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E:\1.4 โครงการ 4\รายงานโครงการ_4_ปี_2562\DomesticQ1-Q4_ปี2562 นำส่งกระทรวง(3-11-2563)\"/>
    </mc:Choice>
  </mc:AlternateContent>
  <xr:revisionPtr revIDLastSave="0" documentId="13_ncr:1_{86566704-6E9D-42DB-8DF1-EED064543B77}" xr6:coauthVersionLast="43" xr6:coauthVersionMax="43" xr10:uidLastSave="{00000000-0000-0000-0000-000000000000}"/>
  <bookViews>
    <workbookView xWindow="-120" yWindow="-120" windowWidth="29040" windowHeight="15840" tabRatio="709" firstSheet="2" activeTab="17" xr2:uid="{00000000-000D-0000-FFFF-FFFF00000000}"/>
  </bookViews>
  <sheets>
    <sheet name="รวมภาคเหนือ2562_Q1-Q4" sheetId="23" r:id="rId1"/>
    <sheet name="กำแพงเพชร" sheetId="1" r:id="rId2"/>
    <sheet name="เชียงราย" sheetId="2" r:id="rId3"/>
    <sheet name="เชียงใหม่" sheetId="3" r:id="rId4"/>
    <sheet name="พิจิตร" sheetId="4" r:id="rId5"/>
    <sheet name="นครสวรรค์" sheetId="6" r:id="rId6"/>
    <sheet name="ตาก" sheetId="5" r:id="rId7"/>
    <sheet name="พิษณุโลก" sheetId="24" r:id="rId8"/>
    <sheet name="พะเยา" sheetId="8" r:id="rId9"/>
    <sheet name="เพชรบูรณ์" sheetId="10" r:id="rId10"/>
    <sheet name="ลำปาง" sheetId="12" r:id="rId11"/>
    <sheet name="แพร่" sheetId="11" r:id="rId12"/>
    <sheet name="ลำพูน" sheetId="13" r:id="rId13"/>
    <sheet name="อุตรดิตถ์" sheetId="15" r:id="rId14"/>
    <sheet name="อุทัยธานี" sheetId="16" r:id="rId15"/>
    <sheet name="สุโขทัย" sheetId="17" r:id="rId16"/>
    <sheet name="เมือง แม่ฮองสอน" sheetId="14" r:id="rId17"/>
    <sheet name="ปาย" sheetId="18" r:id="rId18"/>
    <sheet name="น่าน" sheetId="7" r:id="rId19"/>
    <sheet name="รวมแม่ฮ่องสอน" sheetId="25" r:id="rId20"/>
    <sheet name="สรุป61" sheetId="28" state="hidden" r:id="rId21"/>
    <sheet name="Sheet1" sheetId="29" state="hidden" r:id="rId22"/>
    <sheet name="สรุป2559" sheetId="26" state="hidden" r:id="rId23"/>
  </sheets>
  <definedNames>
    <definedName name="sk">กำแพงเพชร!#REF!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256" i="28" l="1"/>
  <c r="L256" i="28"/>
  <c r="K256" i="28"/>
  <c r="I256" i="28"/>
  <c r="H256" i="28"/>
  <c r="F256" i="28"/>
  <c r="E256" i="28"/>
  <c r="C256" i="28"/>
  <c r="B256" i="28"/>
  <c r="M255" i="28"/>
  <c r="L255" i="28"/>
  <c r="K255" i="28"/>
  <c r="I255" i="28"/>
  <c r="H255" i="28"/>
  <c r="F255" i="28"/>
  <c r="E255" i="28"/>
  <c r="C255" i="28"/>
  <c r="B255" i="28"/>
  <c r="M254" i="28"/>
  <c r="L254" i="28"/>
  <c r="K254" i="28"/>
  <c r="I254" i="28"/>
  <c r="H254" i="28"/>
  <c r="F254" i="28"/>
  <c r="E254" i="28"/>
  <c r="C254" i="28"/>
  <c r="B254" i="28"/>
  <c r="M253" i="28"/>
  <c r="L253" i="28"/>
  <c r="K253" i="28"/>
  <c r="I253" i="28"/>
  <c r="H253" i="28"/>
  <c r="F253" i="28"/>
  <c r="E253" i="28"/>
  <c r="C253" i="28"/>
  <c r="B253" i="28"/>
  <c r="M251" i="28"/>
  <c r="L251" i="28"/>
  <c r="K251" i="28"/>
  <c r="I251" i="28"/>
  <c r="H251" i="28"/>
  <c r="F251" i="28"/>
  <c r="E251" i="28"/>
  <c r="C251" i="28"/>
  <c r="B251" i="28"/>
  <c r="M250" i="28"/>
  <c r="L250" i="28"/>
  <c r="K250" i="28"/>
  <c r="I250" i="28"/>
  <c r="H250" i="28"/>
  <c r="F250" i="28"/>
  <c r="E250" i="28"/>
  <c r="C250" i="28"/>
  <c r="B250" i="28"/>
  <c r="M249" i="28"/>
  <c r="L249" i="28"/>
  <c r="K249" i="28"/>
  <c r="I249" i="28"/>
  <c r="H249" i="28"/>
  <c r="F249" i="28"/>
  <c r="E249" i="28"/>
  <c r="C249" i="28"/>
  <c r="B249" i="28"/>
  <c r="M248" i="28"/>
  <c r="L248" i="28"/>
  <c r="K248" i="28"/>
  <c r="I248" i="28"/>
  <c r="H248" i="28"/>
  <c r="F248" i="28"/>
  <c r="E248" i="28"/>
  <c r="C248" i="28"/>
  <c r="B248" i="28"/>
  <c r="M247" i="28"/>
  <c r="L247" i="28"/>
  <c r="K247" i="28"/>
  <c r="I247" i="28"/>
  <c r="H247" i="28"/>
  <c r="F247" i="28"/>
  <c r="E247" i="28"/>
  <c r="C247" i="28"/>
  <c r="B247" i="28"/>
  <c r="M246" i="28"/>
  <c r="L246" i="28"/>
  <c r="K246" i="28"/>
  <c r="I246" i="28"/>
  <c r="H246" i="28"/>
  <c r="F246" i="28"/>
  <c r="E246" i="28"/>
  <c r="C246" i="28"/>
  <c r="B246" i="28"/>
  <c r="M245" i="28"/>
  <c r="L245" i="28"/>
  <c r="K245" i="28"/>
  <c r="I245" i="28"/>
  <c r="H245" i="28"/>
  <c r="F245" i="28"/>
  <c r="E245" i="28"/>
  <c r="C245" i="28"/>
  <c r="B245" i="28"/>
  <c r="M244" i="28"/>
  <c r="L244" i="28"/>
  <c r="K244" i="28"/>
  <c r="I244" i="28"/>
  <c r="H244" i="28"/>
  <c r="F244" i="28"/>
  <c r="E244" i="28"/>
  <c r="C244" i="28"/>
  <c r="B244" i="28"/>
  <c r="M243" i="28"/>
  <c r="L243" i="28"/>
  <c r="K243" i="28"/>
  <c r="I243" i="28"/>
  <c r="H243" i="28"/>
  <c r="F243" i="28"/>
  <c r="E243" i="28"/>
  <c r="C243" i="28"/>
  <c r="B243" i="28"/>
  <c r="M242" i="28"/>
  <c r="L242" i="28"/>
  <c r="K242" i="28"/>
  <c r="I242" i="28"/>
  <c r="H242" i="28"/>
  <c r="F242" i="28"/>
  <c r="E242" i="28"/>
  <c r="C242" i="28"/>
  <c r="B242" i="28"/>
  <c r="M241" i="28"/>
  <c r="L241" i="28"/>
  <c r="K241" i="28"/>
  <c r="I241" i="28"/>
  <c r="H241" i="28"/>
  <c r="F241" i="28"/>
  <c r="E241" i="28"/>
  <c r="C241" i="28"/>
  <c r="B241" i="28"/>
  <c r="M240" i="28"/>
  <c r="L240" i="28"/>
  <c r="K240" i="28"/>
  <c r="I240" i="28"/>
  <c r="H240" i="28"/>
  <c r="F240" i="28"/>
  <c r="E240" i="28"/>
  <c r="C240" i="28"/>
  <c r="B240" i="28"/>
  <c r="M210" i="28" l="1"/>
  <c r="L210" i="28"/>
  <c r="K210" i="28"/>
  <c r="I210" i="28"/>
  <c r="H210" i="28"/>
  <c r="F210" i="28"/>
  <c r="E210" i="28"/>
  <c r="C210" i="28"/>
  <c r="B210" i="28"/>
  <c r="M209" i="28"/>
  <c r="L209" i="28"/>
  <c r="K209" i="28"/>
  <c r="I209" i="28"/>
  <c r="H209" i="28"/>
  <c r="F209" i="28"/>
  <c r="E209" i="28"/>
  <c r="C209" i="28"/>
  <c r="B209" i="28"/>
  <c r="M208" i="28"/>
  <c r="L208" i="28"/>
  <c r="K208" i="28"/>
  <c r="I208" i="28"/>
  <c r="H208" i="28"/>
  <c r="F208" i="28"/>
  <c r="E208" i="28"/>
  <c r="C208" i="28"/>
  <c r="B208" i="28"/>
  <c r="M207" i="28"/>
  <c r="L207" i="28"/>
  <c r="K207" i="28"/>
  <c r="I207" i="28"/>
  <c r="H207" i="28"/>
  <c r="F207" i="28"/>
  <c r="E207" i="28"/>
  <c r="C207" i="28"/>
  <c r="B207" i="28"/>
  <c r="M205" i="28"/>
  <c r="L205" i="28"/>
  <c r="K205" i="28"/>
  <c r="I205" i="28"/>
  <c r="H205" i="28"/>
  <c r="F205" i="28"/>
  <c r="E205" i="28"/>
  <c r="C205" i="28"/>
  <c r="B205" i="28"/>
  <c r="M204" i="28"/>
  <c r="L204" i="28"/>
  <c r="K204" i="28"/>
  <c r="I204" i="28"/>
  <c r="H204" i="28"/>
  <c r="F204" i="28"/>
  <c r="E204" i="28"/>
  <c r="C204" i="28"/>
  <c r="B204" i="28"/>
  <c r="M203" i="28"/>
  <c r="L203" i="28"/>
  <c r="K203" i="28"/>
  <c r="I203" i="28"/>
  <c r="H203" i="28"/>
  <c r="F203" i="28"/>
  <c r="E203" i="28"/>
  <c r="C203" i="28"/>
  <c r="B203" i="28"/>
  <c r="M202" i="28"/>
  <c r="L202" i="28"/>
  <c r="K202" i="28"/>
  <c r="I202" i="28"/>
  <c r="H202" i="28"/>
  <c r="F202" i="28"/>
  <c r="E202" i="28"/>
  <c r="C202" i="28"/>
  <c r="B202" i="28"/>
  <c r="M201" i="28"/>
  <c r="L201" i="28"/>
  <c r="K201" i="28"/>
  <c r="I201" i="28"/>
  <c r="H201" i="28"/>
  <c r="F201" i="28"/>
  <c r="E201" i="28"/>
  <c r="C201" i="28"/>
  <c r="B201" i="28"/>
  <c r="M200" i="28"/>
  <c r="L200" i="28"/>
  <c r="K200" i="28"/>
  <c r="I200" i="28"/>
  <c r="H200" i="28"/>
  <c r="F200" i="28"/>
  <c r="E200" i="28"/>
  <c r="C200" i="28"/>
  <c r="B200" i="28"/>
  <c r="M199" i="28"/>
  <c r="L199" i="28"/>
  <c r="K199" i="28"/>
  <c r="I199" i="28"/>
  <c r="H199" i="28"/>
  <c r="F199" i="28"/>
  <c r="E199" i="28"/>
  <c r="C199" i="28"/>
  <c r="B199" i="28"/>
  <c r="M198" i="28"/>
  <c r="L198" i="28"/>
  <c r="K198" i="28"/>
  <c r="I198" i="28"/>
  <c r="H198" i="28"/>
  <c r="F198" i="28"/>
  <c r="E198" i="28"/>
  <c r="C198" i="28"/>
  <c r="B198" i="28"/>
  <c r="M197" i="28"/>
  <c r="L197" i="28"/>
  <c r="K197" i="28"/>
  <c r="I197" i="28"/>
  <c r="H197" i="28"/>
  <c r="F197" i="28"/>
  <c r="E197" i="28"/>
  <c r="C197" i="28"/>
  <c r="B197" i="28"/>
  <c r="M196" i="28"/>
  <c r="L196" i="28"/>
  <c r="K196" i="28"/>
  <c r="I196" i="28"/>
  <c r="H196" i="28"/>
  <c r="F196" i="28"/>
  <c r="E196" i="28"/>
  <c r="C196" i="28"/>
  <c r="B196" i="28"/>
  <c r="M195" i="28"/>
  <c r="L195" i="28"/>
  <c r="K195" i="28"/>
  <c r="I195" i="28"/>
  <c r="H195" i="28"/>
  <c r="F195" i="28"/>
  <c r="E195" i="28"/>
  <c r="C195" i="28"/>
  <c r="B195" i="28"/>
  <c r="M194" i="28"/>
  <c r="L194" i="28"/>
  <c r="K194" i="28"/>
  <c r="I194" i="28"/>
  <c r="H194" i="28"/>
  <c r="F194" i="28"/>
  <c r="E194" i="28"/>
  <c r="C194" i="28"/>
  <c r="B194" i="28"/>
  <c r="Y187" i="28"/>
  <c r="X187" i="28"/>
  <c r="W187" i="28"/>
  <c r="R187" i="28"/>
  <c r="Q187" i="28"/>
  <c r="L187" i="28"/>
  <c r="K187" i="28"/>
  <c r="F187" i="28"/>
  <c r="E187" i="28"/>
  <c r="Y186" i="28"/>
  <c r="X186" i="28"/>
  <c r="W186" i="28"/>
  <c r="R186" i="28"/>
  <c r="Q186" i="28"/>
  <c r="L186" i="28"/>
  <c r="K186" i="28"/>
  <c r="F186" i="28"/>
  <c r="E186" i="28"/>
  <c r="Y185" i="28"/>
  <c r="X185" i="28"/>
  <c r="W185" i="28"/>
  <c r="R185" i="28"/>
  <c r="Q185" i="28"/>
  <c r="L185" i="28"/>
  <c r="K185" i="28"/>
  <c r="F185" i="28"/>
  <c r="E185" i="28"/>
  <c r="Y184" i="28"/>
  <c r="X184" i="28"/>
  <c r="W184" i="28"/>
  <c r="R184" i="28"/>
  <c r="Q184" i="28"/>
  <c r="L184" i="28"/>
  <c r="K184" i="28"/>
  <c r="F184" i="28"/>
  <c r="E184" i="28"/>
  <c r="Y182" i="28"/>
  <c r="X182" i="28"/>
  <c r="W182" i="28"/>
  <c r="R182" i="28"/>
  <c r="Q182" i="28"/>
  <c r="L182" i="28"/>
  <c r="K182" i="28"/>
  <c r="F182" i="28"/>
  <c r="E182" i="28"/>
  <c r="Y181" i="28"/>
  <c r="X181" i="28"/>
  <c r="W181" i="28"/>
  <c r="R181" i="28"/>
  <c r="Q181" i="28"/>
  <c r="L181" i="28"/>
  <c r="K181" i="28"/>
  <c r="F181" i="28"/>
  <c r="E181" i="28"/>
  <c r="Y180" i="28"/>
  <c r="X180" i="28"/>
  <c r="W180" i="28"/>
  <c r="R180" i="28"/>
  <c r="Q180" i="28"/>
  <c r="L180" i="28"/>
  <c r="K180" i="28"/>
  <c r="F180" i="28"/>
  <c r="E180" i="28"/>
  <c r="Y179" i="28"/>
  <c r="X179" i="28"/>
  <c r="W179" i="28"/>
  <c r="R179" i="28"/>
  <c r="Q179" i="28"/>
  <c r="L179" i="28"/>
  <c r="K179" i="28"/>
  <c r="F179" i="28"/>
  <c r="E179" i="28"/>
  <c r="Y178" i="28"/>
  <c r="X178" i="28"/>
  <c r="W178" i="28"/>
  <c r="R178" i="28"/>
  <c r="Q178" i="28"/>
  <c r="L178" i="28"/>
  <c r="K178" i="28"/>
  <c r="F178" i="28"/>
  <c r="E178" i="28"/>
  <c r="Y177" i="28"/>
  <c r="X177" i="28"/>
  <c r="W177" i="28"/>
  <c r="R177" i="28"/>
  <c r="Q177" i="28"/>
  <c r="L177" i="28"/>
  <c r="K177" i="28"/>
  <c r="F177" i="28"/>
  <c r="E177" i="28"/>
  <c r="Y176" i="28"/>
  <c r="X176" i="28"/>
  <c r="W176" i="28"/>
  <c r="R176" i="28"/>
  <c r="Q176" i="28"/>
  <c r="L176" i="28"/>
  <c r="K176" i="28"/>
  <c r="F176" i="28"/>
  <c r="E176" i="28"/>
  <c r="Y175" i="28"/>
  <c r="X175" i="28"/>
  <c r="W175" i="28"/>
  <c r="R175" i="28"/>
  <c r="Q175" i="28"/>
  <c r="L175" i="28"/>
  <c r="K175" i="28"/>
  <c r="F175" i="28"/>
  <c r="E175" i="28"/>
  <c r="Y174" i="28"/>
  <c r="X174" i="28"/>
  <c r="W174" i="28"/>
  <c r="R174" i="28"/>
  <c r="Q174" i="28"/>
  <c r="L174" i="28"/>
  <c r="K174" i="28"/>
  <c r="F174" i="28"/>
  <c r="E174" i="28"/>
  <c r="Y173" i="28"/>
  <c r="X173" i="28"/>
  <c r="W173" i="28"/>
  <c r="R173" i="28"/>
  <c r="Q173" i="28"/>
  <c r="L173" i="28"/>
  <c r="K173" i="28"/>
  <c r="F173" i="28"/>
  <c r="E173" i="28"/>
  <c r="Y172" i="28"/>
  <c r="X172" i="28"/>
  <c r="W172" i="28"/>
  <c r="R172" i="28"/>
  <c r="Q172" i="28"/>
  <c r="L172" i="28"/>
  <c r="K172" i="28"/>
  <c r="F172" i="28"/>
  <c r="E172" i="28"/>
  <c r="Y171" i="28"/>
  <c r="X171" i="28"/>
  <c r="W171" i="28"/>
  <c r="R171" i="28"/>
  <c r="Q171" i="28"/>
  <c r="L171" i="28"/>
  <c r="K171" i="28"/>
  <c r="F171" i="28"/>
  <c r="E171" i="28"/>
  <c r="V187" i="28"/>
  <c r="U187" i="28"/>
  <c r="T187" i="28"/>
  <c r="O187" i="28"/>
  <c r="N187" i="28"/>
  <c r="I187" i="28"/>
  <c r="H187" i="28"/>
  <c r="C187" i="28"/>
  <c r="B187" i="28"/>
  <c r="V186" i="28"/>
  <c r="U186" i="28"/>
  <c r="T186" i="28"/>
  <c r="O186" i="28"/>
  <c r="N186" i="28"/>
  <c r="I186" i="28"/>
  <c r="H186" i="28"/>
  <c r="C186" i="28"/>
  <c r="B186" i="28"/>
  <c r="V185" i="28"/>
  <c r="U185" i="28"/>
  <c r="T185" i="28"/>
  <c r="O185" i="28"/>
  <c r="N185" i="28"/>
  <c r="I185" i="28"/>
  <c r="H185" i="28"/>
  <c r="C185" i="28"/>
  <c r="B185" i="28"/>
  <c r="V184" i="28"/>
  <c r="U184" i="28"/>
  <c r="T184" i="28"/>
  <c r="O184" i="28"/>
  <c r="N184" i="28"/>
  <c r="I184" i="28"/>
  <c r="H184" i="28"/>
  <c r="C184" i="28"/>
  <c r="B184" i="28"/>
  <c r="V182" i="28"/>
  <c r="U182" i="28"/>
  <c r="T182" i="28"/>
  <c r="O182" i="28"/>
  <c r="N182" i="28"/>
  <c r="I182" i="28"/>
  <c r="H182" i="28"/>
  <c r="C182" i="28"/>
  <c r="B182" i="28"/>
  <c r="V181" i="28"/>
  <c r="U181" i="28"/>
  <c r="T181" i="28"/>
  <c r="O181" i="28"/>
  <c r="N181" i="28"/>
  <c r="I181" i="28"/>
  <c r="H181" i="28"/>
  <c r="C181" i="28"/>
  <c r="B181" i="28"/>
  <c r="V180" i="28"/>
  <c r="U180" i="28"/>
  <c r="T180" i="28"/>
  <c r="O180" i="28"/>
  <c r="N180" i="28"/>
  <c r="I180" i="28"/>
  <c r="H180" i="28"/>
  <c r="C180" i="28"/>
  <c r="B180" i="28"/>
  <c r="V179" i="28"/>
  <c r="U179" i="28"/>
  <c r="T179" i="28"/>
  <c r="O179" i="28"/>
  <c r="N179" i="28"/>
  <c r="I179" i="28"/>
  <c r="H179" i="28"/>
  <c r="C179" i="28"/>
  <c r="B179" i="28"/>
  <c r="V178" i="28"/>
  <c r="U178" i="28"/>
  <c r="T178" i="28"/>
  <c r="O178" i="28"/>
  <c r="N178" i="28"/>
  <c r="I178" i="28"/>
  <c r="H178" i="28"/>
  <c r="C178" i="28"/>
  <c r="B178" i="28"/>
  <c r="V177" i="28"/>
  <c r="U177" i="28"/>
  <c r="T177" i="28"/>
  <c r="O177" i="28"/>
  <c r="N177" i="28"/>
  <c r="I177" i="28"/>
  <c r="H177" i="28"/>
  <c r="C177" i="28"/>
  <c r="B177" i="28"/>
  <c r="V176" i="28"/>
  <c r="U176" i="28"/>
  <c r="T176" i="28"/>
  <c r="O176" i="28"/>
  <c r="N176" i="28"/>
  <c r="I176" i="28"/>
  <c r="H176" i="28"/>
  <c r="C176" i="28"/>
  <c r="B176" i="28"/>
  <c r="V175" i="28"/>
  <c r="U175" i="28"/>
  <c r="T175" i="28"/>
  <c r="O175" i="28"/>
  <c r="N175" i="28"/>
  <c r="I175" i="28"/>
  <c r="H175" i="28"/>
  <c r="C175" i="28"/>
  <c r="B175" i="28"/>
  <c r="V174" i="28"/>
  <c r="U174" i="28"/>
  <c r="T174" i="28"/>
  <c r="O174" i="28"/>
  <c r="N174" i="28"/>
  <c r="I174" i="28"/>
  <c r="H174" i="28"/>
  <c r="C174" i="28"/>
  <c r="B174" i="28"/>
  <c r="V173" i="28"/>
  <c r="U173" i="28"/>
  <c r="T173" i="28"/>
  <c r="O173" i="28"/>
  <c r="N173" i="28"/>
  <c r="I173" i="28"/>
  <c r="H173" i="28"/>
  <c r="C173" i="28"/>
  <c r="B173" i="28"/>
  <c r="V172" i="28"/>
  <c r="U172" i="28"/>
  <c r="T172" i="28"/>
  <c r="O172" i="28"/>
  <c r="N172" i="28"/>
  <c r="I172" i="28"/>
  <c r="H172" i="28"/>
  <c r="C172" i="28"/>
  <c r="B172" i="28"/>
  <c r="V171" i="28"/>
  <c r="U171" i="28"/>
  <c r="T171" i="28"/>
  <c r="O171" i="28"/>
  <c r="N171" i="28"/>
  <c r="I171" i="28"/>
  <c r="H171" i="28"/>
  <c r="C171" i="28"/>
  <c r="B171" i="28"/>
  <c r="Y163" i="28"/>
  <c r="X163" i="28"/>
  <c r="W163" i="28"/>
  <c r="R163" i="28"/>
  <c r="Q163" i="28"/>
  <c r="L163" i="28"/>
  <c r="K163" i="28"/>
  <c r="F163" i="28"/>
  <c r="E163" i="28"/>
  <c r="Y162" i="28"/>
  <c r="X162" i="28"/>
  <c r="W162" i="28"/>
  <c r="R162" i="28"/>
  <c r="Q162" i="28"/>
  <c r="L162" i="28"/>
  <c r="K162" i="28"/>
  <c r="F162" i="28"/>
  <c r="E162" i="28"/>
  <c r="Y161" i="28"/>
  <c r="X161" i="28"/>
  <c r="W161" i="28"/>
  <c r="R161" i="28"/>
  <c r="Q161" i="28"/>
  <c r="L161" i="28"/>
  <c r="K161" i="28"/>
  <c r="F161" i="28"/>
  <c r="E161" i="28"/>
  <c r="Y160" i="28"/>
  <c r="X160" i="28"/>
  <c r="W160" i="28"/>
  <c r="R160" i="28"/>
  <c r="Q160" i="28"/>
  <c r="L160" i="28"/>
  <c r="K160" i="28"/>
  <c r="F160" i="28"/>
  <c r="E160" i="28"/>
  <c r="Y158" i="28"/>
  <c r="X158" i="28"/>
  <c r="W158" i="28"/>
  <c r="R158" i="28"/>
  <c r="Q158" i="28"/>
  <c r="L158" i="28"/>
  <c r="K158" i="28"/>
  <c r="F158" i="28"/>
  <c r="E158" i="28"/>
  <c r="Y157" i="28"/>
  <c r="X157" i="28"/>
  <c r="W157" i="28"/>
  <c r="R157" i="28"/>
  <c r="Q157" i="28"/>
  <c r="L157" i="28"/>
  <c r="K157" i="28"/>
  <c r="F157" i="28"/>
  <c r="E157" i="28"/>
  <c r="Y156" i="28"/>
  <c r="X156" i="28"/>
  <c r="W156" i="28"/>
  <c r="R156" i="28"/>
  <c r="Q156" i="28"/>
  <c r="L156" i="28"/>
  <c r="K156" i="28"/>
  <c r="F156" i="28"/>
  <c r="E156" i="28"/>
  <c r="Y155" i="28"/>
  <c r="X155" i="28"/>
  <c r="W155" i="28"/>
  <c r="R155" i="28"/>
  <c r="Q155" i="28"/>
  <c r="L155" i="28"/>
  <c r="K155" i="28"/>
  <c r="F155" i="28"/>
  <c r="E155" i="28"/>
  <c r="Y154" i="28"/>
  <c r="X154" i="28"/>
  <c r="W154" i="28"/>
  <c r="R154" i="28"/>
  <c r="Q154" i="28"/>
  <c r="L154" i="28"/>
  <c r="K154" i="28"/>
  <c r="F154" i="28"/>
  <c r="E154" i="28"/>
  <c r="Y153" i="28"/>
  <c r="X153" i="28"/>
  <c r="W153" i="28"/>
  <c r="R153" i="28"/>
  <c r="Q153" i="28"/>
  <c r="L153" i="28"/>
  <c r="K153" i="28"/>
  <c r="F153" i="28"/>
  <c r="E153" i="28"/>
  <c r="Y152" i="28"/>
  <c r="X152" i="28"/>
  <c r="W152" i="28"/>
  <c r="R152" i="28"/>
  <c r="Q152" i="28"/>
  <c r="L152" i="28"/>
  <c r="K152" i="28"/>
  <c r="F152" i="28"/>
  <c r="E152" i="28"/>
  <c r="Y151" i="28"/>
  <c r="X151" i="28"/>
  <c r="W151" i="28"/>
  <c r="R151" i="28"/>
  <c r="Q151" i="28"/>
  <c r="L151" i="28"/>
  <c r="K151" i="28"/>
  <c r="F151" i="28"/>
  <c r="E151" i="28"/>
  <c r="Y150" i="28"/>
  <c r="X150" i="28"/>
  <c r="W150" i="28"/>
  <c r="R150" i="28"/>
  <c r="Q150" i="28"/>
  <c r="L150" i="28"/>
  <c r="K150" i="28"/>
  <c r="F150" i="28"/>
  <c r="E150" i="28"/>
  <c r="Y149" i="28"/>
  <c r="X149" i="28"/>
  <c r="W149" i="28"/>
  <c r="R149" i="28"/>
  <c r="Q149" i="28"/>
  <c r="L149" i="28"/>
  <c r="K149" i="28"/>
  <c r="F149" i="28"/>
  <c r="E149" i="28"/>
  <c r="Y148" i="28"/>
  <c r="X148" i="28"/>
  <c r="W148" i="28"/>
  <c r="R148" i="28"/>
  <c r="Q148" i="28"/>
  <c r="L148" i="28"/>
  <c r="K148" i="28"/>
  <c r="F148" i="28"/>
  <c r="E148" i="28"/>
  <c r="Y147" i="28"/>
  <c r="X147" i="28"/>
  <c r="W147" i="28"/>
  <c r="R147" i="28"/>
  <c r="Q147" i="28"/>
  <c r="L147" i="28"/>
  <c r="K147" i="28"/>
  <c r="F147" i="28"/>
  <c r="E147" i="28"/>
  <c r="V163" i="28"/>
  <c r="U163" i="28"/>
  <c r="T163" i="28"/>
  <c r="O163" i="28"/>
  <c r="N163" i="28"/>
  <c r="I163" i="28"/>
  <c r="H163" i="28"/>
  <c r="C163" i="28"/>
  <c r="B163" i="28"/>
  <c r="V162" i="28"/>
  <c r="U162" i="28"/>
  <c r="T162" i="28"/>
  <c r="O162" i="28"/>
  <c r="N162" i="28"/>
  <c r="I162" i="28"/>
  <c r="H162" i="28"/>
  <c r="C162" i="28"/>
  <c r="B162" i="28"/>
  <c r="V161" i="28"/>
  <c r="U161" i="28"/>
  <c r="T161" i="28"/>
  <c r="O161" i="28"/>
  <c r="N161" i="28"/>
  <c r="I161" i="28"/>
  <c r="H161" i="28"/>
  <c r="C161" i="28"/>
  <c r="B161" i="28"/>
  <c r="V160" i="28"/>
  <c r="U160" i="28"/>
  <c r="T160" i="28"/>
  <c r="O160" i="28"/>
  <c r="N160" i="28"/>
  <c r="I160" i="28"/>
  <c r="H160" i="28"/>
  <c r="C160" i="28"/>
  <c r="B160" i="28"/>
  <c r="V158" i="28"/>
  <c r="U158" i="28"/>
  <c r="T158" i="28"/>
  <c r="O158" i="28"/>
  <c r="N158" i="28"/>
  <c r="I158" i="28"/>
  <c r="H158" i="28"/>
  <c r="C158" i="28"/>
  <c r="B158" i="28"/>
  <c r="V157" i="28"/>
  <c r="U157" i="28"/>
  <c r="T157" i="28"/>
  <c r="O157" i="28"/>
  <c r="N157" i="28"/>
  <c r="I157" i="28"/>
  <c r="H157" i="28"/>
  <c r="C157" i="28"/>
  <c r="B157" i="28"/>
  <c r="V156" i="28"/>
  <c r="U156" i="28"/>
  <c r="T156" i="28"/>
  <c r="O156" i="28"/>
  <c r="N156" i="28"/>
  <c r="I156" i="28"/>
  <c r="H156" i="28"/>
  <c r="C156" i="28"/>
  <c r="B156" i="28"/>
  <c r="V155" i="28"/>
  <c r="U155" i="28"/>
  <c r="T155" i="28"/>
  <c r="O155" i="28"/>
  <c r="N155" i="28"/>
  <c r="I155" i="28"/>
  <c r="H155" i="28"/>
  <c r="C155" i="28"/>
  <c r="B155" i="28"/>
  <c r="V154" i="28"/>
  <c r="U154" i="28"/>
  <c r="T154" i="28"/>
  <c r="O154" i="28"/>
  <c r="N154" i="28"/>
  <c r="I154" i="28"/>
  <c r="H154" i="28"/>
  <c r="C154" i="28"/>
  <c r="B154" i="28"/>
  <c r="V153" i="28"/>
  <c r="U153" i="28"/>
  <c r="T153" i="28"/>
  <c r="O153" i="28"/>
  <c r="N153" i="28"/>
  <c r="I153" i="28"/>
  <c r="H153" i="28"/>
  <c r="C153" i="28"/>
  <c r="B153" i="28"/>
  <c r="V152" i="28"/>
  <c r="U152" i="28"/>
  <c r="T152" i="28"/>
  <c r="O152" i="28"/>
  <c r="N152" i="28"/>
  <c r="I152" i="28"/>
  <c r="H152" i="28"/>
  <c r="C152" i="28"/>
  <c r="B152" i="28"/>
  <c r="V151" i="28"/>
  <c r="U151" i="28"/>
  <c r="T151" i="28"/>
  <c r="O151" i="28"/>
  <c r="N151" i="28"/>
  <c r="I151" i="28"/>
  <c r="H151" i="28"/>
  <c r="C151" i="28"/>
  <c r="B151" i="28"/>
  <c r="V150" i="28"/>
  <c r="U150" i="28"/>
  <c r="T150" i="28"/>
  <c r="O150" i="28"/>
  <c r="N150" i="28"/>
  <c r="I150" i="28"/>
  <c r="H150" i="28"/>
  <c r="C150" i="28"/>
  <c r="B150" i="28"/>
  <c r="V149" i="28"/>
  <c r="U149" i="28"/>
  <c r="T149" i="28"/>
  <c r="O149" i="28"/>
  <c r="N149" i="28"/>
  <c r="I149" i="28"/>
  <c r="H149" i="28"/>
  <c r="C149" i="28"/>
  <c r="B149" i="28"/>
  <c r="V148" i="28"/>
  <c r="U148" i="28"/>
  <c r="T148" i="28"/>
  <c r="O148" i="28"/>
  <c r="N148" i="28"/>
  <c r="I148" i="28"/>
  <c r="H148" i="28"/>
  <c r="C148" i="28"/>
  <c r="B148" i="28"/>
  <c r="V147" i="28"/>
  <c r="U147" i="28"/>
  <c r="T147" i="28"/>
  <c r="O147" i="28"/>
  <c r="N147" i="28"/>
  <c r="I147" i="28"/>
  <c r="H147" i="28"/>
  <c r="C147" i="28"/>
  <c r="B147" i="28"/>
  <c r="M139" i="28"/>
  <c r="L139" i="28"/>
  <c r="K139" i="28"/>
  <c r="I139" i="28"/>
  <c r="H139" i="28"/>
  <c r="F139" i="28"/>
  <c r="E139" i="28"/>
  <c r="C139" i="28"/>
  <c r="B139" i="28"/>
  <c r="M138" i="28"/>
  <c r="L138" i="28"/>
  <c r="K138" i="28"/>
  <c r="I138" i="28"/>
  <c r="H138" i="28"/>
  <c r="F138" i="28"/>
  <c r="E138" i="28"/>
  <c r="C138" i="28"/>
  <c r="B138" i="28"/>
  <c r="M137" i="28"/>
  <c r="L137" i="28"/>
  <c r="K137" i="28"/>
  <c r="I137" i="28"/>
  <c r="H137" i="28"/>
  <c r="F137" i="28"/>
  <c r="E137" i="28"/>
  <c r="C137" i="28"/>
  <c r="B137" i="28"/>
  <c r="M136" i="28"/>
  <c r="L136" i="28"/>
  <c r="K136" i="28"/>
  <c r="I136" i="28"/>
  <c r="H136" i="28"/>
  <c r="F136" i="28"/>
  <c r="E136" i="28"/>
  <c r="C136" i="28"/>
  <c r="B136" i="28"/>
  <c r="M134" i="28"/>
  <c r="L134" i="28"/>
  <c r="K134" i="28"/>
  <c r="I134" i="28"/>
  <c r="H134" i="28"/>
  <c r="F134" i="28"/>
  <c r="E134" i="28"/>
  <c r="C134" i="28"/>
  <c r="B134" i="28"/>
  <c r="M133" i="28"/>
  <c r="L133" i="28"/>
  <c r="K133" i="28"/>
  <c r="I133" i="28"/>
  <c r="H133" i="28"/>
  <c r="F133" i="28"/>
  <c r="E133" i="28"/>
  <c r="C133" i="28"/>
  <c r="B133" i="28"/>
  <c r="M132" i="28"/>
  <c r="L132" i="28"/>
  <c r="K132" i="28"/>
  <c r="I132" i="28"/>
  <c r="H132" i="28"/>
  <c r="F132" i="28"/>
  <c r="E132" i="28"/>
  <c r="C132" i="28"/>
  <c r="B132" i="28"/>
  <c r="M131" i="28"/>
  <c r="L131" i="28"/>
  <c r="K131" i="28"/>
  <c r="I131" i="28"/>
  <c r="H131" i="28"/>
  <c r="F131" i="28"/>
  <c r="E131" i="28"/>
  <c r="C131" i="28"/>
  <c r="B131" i="28"/>
  <c r="M130" i="28"/>
  <c r="L130" i="28"/>
  <c r="K130" i="28"/>
  <c r="I130" i="28"/>
  <c r="H130" i="28"/>
  <c r="F130" i="28"/>
  <c r="E130" i="28"/>
  <c r="C130" i="28"/>
  <c r="B130" i="28"/>
  <c r="M129" i="28"/>
  <c r="L129" i="28"/>
  <c r="K129" i="28"/>
  <c r="I129" i="28"/>
  <c r="H129" i="28"/>
  <c r="F129" i="28"/>
  <c r="E129" i="28"/>
  <c r="C129" i="28"/>
  <c r="B129" i="28"/>
  <c r="M128" i="28"/>
  <c r="L128" i="28"/>
  <c r="K128" i="28"/>
  <c r="I128" i="28"/>
  <c r="H128" i="28"/>
  <c r="F128" i="28"/>
  <c r="E128" i="28"/>
  <c r="C128" i="28"/>
  <c r="B128" i="28"/>
  <c r="M127" i="28"/>
  <c r="L127" i="28"/>
  <c r="K127" i="28"/>
  <c r="I127" i="28"/>
  <c r="H127" i="28"/>
  <c r="F127" i="28"/>
  <c r="E127" i="28"/>
  <c r="C127" i="28"/>
  <c r="B127" i="28"/>
  <c r="M126" i="28"/>
  <c r="L126" i="28"/>
  <c r="K126" i="28"/>
  <c r="I126" i="28"/>
  <c r="H126" i="28"/>
  <c r="F126" i="28"/>
  <c r="E126" i="28"/>
  <c r="C126" i="28"/>
  <c r="B126" i="28"/>
  <c r="M125" i="28"/>
  <c r="L125" i="28"/>
  <c r="K125" i="28"/>
  <c r="I125" i="28"/>
  <c r="H125" i="28"/>
  <c r="F125" i="28"/>
  <c r="E125" i="28"/>
  <c r="C125" i="28"/>
  <c r="B125" i="28"/>
  <c r="M124" i="28"/>
  <c r="L124" i="28"/>
  <c r="K124" i="28"/>
  <c r="I124" i="28"/>
  <c r="H124" i="28"/>
  <c r="F124" i="28"/>
  <c r="E124" i="28"/>
  <c r="C124" i="28"/>
  <c r="B124" i="28"/>
  <c r="M123" i="28"/>
  <c r="L123" i="28"/>
  <c r="K123" i="28"/>
  <c r="I123" i="28"/>
  <c r="H123" i="28"/>
  <c r="F123" i="28"/>
  <c r="E123" i="28"/>
  <c r="C123" i="28"/>
  <c r="B123" i="28"/>
  <c r="Y116" i="28"/>
  <c r="X116" i="28"/>
  <c r="W116" i="28"/>
  <c r="R116" i="28"/>
  <c r="Q116" i="28"/>
  <c r="L116" i="28"/>
  <c r="K116" i="28"/>
  <c r="F116" i="28"/>
  <c r="E116" i="28"/>
  <c r="Y115" i="28"/>
  <c r="X115" i="28"/>
  <c r="W115" i="28"/>
  <c r="R115" i="28"/>
  <c r="Q115" i="28"/>
  <c r="L115" i="28"/>
  <c r="K115" i="28"/>
  <c r="F115" i="28"/>
  <c r="E115" i="28"/>
  <c r="Y114" i="28"/>
  <c r="X114" i="28"/>
  <c r="W114" i="28"/>
  <c r="R114" i="28"/>
  <c r="Q114" i="28"/>
  <c r="L114" i="28"/>
  <c r="K114" i="28"/>
  <c r="F114" i="28"/>
  <c r="E114" i="28"/>
  <c r="Y113" i="28"/>
  <c r="X113" i="28"/>
  <c r="W113" i="28"/>
  <c r="R113" i="28"/>
  <c r="Q113" i="28"/>
  <c r="L113" i="28"/>
  <c r="K113" i="28"/>
  <c r="F113" i="28"/>
  <c r="E113" i="28"/>
  <c r="Y111" i="28"/>
  <c r="X111" i="28"/>
  <c r="W111" i="28"/>
  <c r="R111" i="28"/>
  <c r="Q111" i="28"/>
  <c r="L111" i="28"/>
  <c r="K111" i="28"/>
  <c r="F111" i="28"/>
  <c r="E111" i="28"/>
  <c r="Y110" i="28"/>
  <c r="X110" i="28"/>
  <c r="W110" i="28"/>
  <c r="R110" i="28"/>
  <c r="Q110" i="28"/>
  <c r="L110" i="28"/>
  <c r="K110" i="28"/>
  <c r="F110" i="28"/>
  <c r="E110" i="28"/>
  <c r="Y109" i="28"/>
  <c r="X109" i="28"/>
  <c r="W109" i="28"/>
  <c r="R109" i="28"/>
  <c r="Q109" i="28"/>
  <c r="L109" i="28"/>
  <c r="K109" i="28"/>
  <c r="F109" i="28"/>
  <c r="E109" i="28"/>
  <c r="Y108" i="28"/>
  <c r="X108" i="28"/>
  <c r="W108" i="28"/>
  <c r="R108" i="28"/>
  <c r="Q108" i="28"/>
  <c r="L108" i="28"/>
  <c r="K108" i="28"/>
  <c r="F108" i="28"/>
  <c r="E108" i="28"/>
  <c r="Y107" i="28"/>
  <c r="X107" i="28"/>
  <c r="W107" i="28"/>
  <c r="R107" i="28"/>
  <c r="Q107" i="28"/>
  <c r="L107" i="28"/>
  <c r="K107" i="28"/>
  <c r="F107" i="28"/>
  <c r="E107" i="28"/>
  <c r="Y106" i="28"/>
  <c r="X106" i="28"/>
  <c r="W106" i="28"/>
  <c r="R106" i="28"/>
  <c r="Q106" i="28"/>
  <c r="L106" i="28"/>
  <c r="K106" i="28"/>
  <c r="F106" i="28"/>
  <c r="E106" i="28"/>
  <c r="Y105" i="28"/>
  <c r="X105" i="28"/>
  <c r="W105" i="28"/>
  <c r="R105" i="28"/>
  <c r="Q105" i="28"/>
  <c r="L105" i="28"/>
  <c r="K105" i="28"/>
  <c r="F105" i="28"/>
  <c r="E105" i="28"/>
  <c r="Y104" i="28"/>
  <c r="X104" i="28"/>
  <c r="W104" i="28"/>
  <c r="R104" i="28"/>
  <c r="Q104" i="28"/>
  <c r="L104" i="28"/>
  <c r="K104" i="28"/>
  <c r="F104" i="28"/>
  <c r="E104" i="28"/>
  <c r="Y103" i="28"/>
  <c r="X103" i="28"/>
  <c r="W103" i="28"/>
  <c r="R103" i="28"/>
  <c r="Q103" i="28"/>
  <c r="L103" i="28"/>
  <c r="K103" i="28"/>
  <c r="F103" i="28"/>
  <c r="E103" i="28"/>
  <c r="Y102" i="28"/>
  <c r="X102" i="28"/>
  <c r="W102" i="28"/>
  <c r="R102" i="28"/>
  <c r="Q102" i="28"/>
  <c r="L102" i="28"/>
  <c r="K102" i="28"/>
  <c r="F102" i="28"/>
  <c r="E102" i="28"/>
  <c r="Y101" i="28"/>
  <c r="X101" i="28"/>
  <c r="W101" i="28"/>
  <c r="R101" i="28"/>
  <c r="Q101" i="28"/>
  <c r="L101" i="28"/>
  <c r="K101" i="28"/>
  <c r="F101" i="28"/>
  <c r="E101" i="28"/>
  <c r="Y100" i="28"/>
  <c r="X100" i="28"/>
  <c r="W100" i="28"/>
  <c r="R100" i="28"/>
  <c r="Q100" i="28"/>
  <c r="L100" i="28"/>
  <c r="K100" i="28"/>
  <c r="F100" i="28"/>
  <c r="E100" i="28"/>
  <c r="V116" i="28"/>
  <c r="U116" i="28"/>
  <c r="T116" i="28"/>
  <c r="O116" i="28"/>
  <c r="N116" i="28"/>
  <c r="I116" i="28"/>
  <c r="H116" i="28"/>
  <c r="C116" i="28"/>
  <c r="B116" i="28"/>
  <c r="V115" i="28"/>
  <c r="U115" i="28"/>
  <c r="T115" i="28"/>
  <c r="O115" i="28"/>
  <c r="N115" i="28"/>
  <c r="I115" i="28"/>
  <c r="H115" i="28"/>
  <c r="C115" i="28"/>
  <c r="B115" i="28"/>
  <c r="V114" i="28"/>
  <c r="U114" i="28"/>
  <c r="T114" i="28"/>
  <c r="O114" i="28"/>
  <c r="N114" i="28"/>
  <c r="I114" i="28"/>
  <c r="H114" i="28"/>
  <c r="C114" i="28"/>
  <c r="B114" i="28"/>
  <c r="V113" i="28"/>
  <c r="U113" i="28"/>
  <c r="T113" i="28"/>
  <c r="O113" i="28"/>
  <c r="N113" i="28"/>
  <c r="I113" i="28"/>
  <c r="H113" i="28"/>
  <c r="C113" i="28"/>
  <c r="B113" i="28"/>
  <c r="V111" i="28"/>
  <c r="U111" i="28"/>
  <c r="T111" i="28"/>
  <c r="O111" i="28"/>
  <c r="N111" i="28"/>
  <c r="I111" i="28"/>
  <c r="H111" i="28"/>
  <c r="C111" i="28"/>
  <c r="B111" i="28"/>
  <c r="V110" i="28"/>
  <c r="U110" i="28"/>
  <c r="T110" i="28"/>
  <c r="O110" i="28"/>
  <c r="N110" i="28"/>
  <c r="I110" i="28"/>
  <c r="H110" i="28"/>
  <c r="C110" i="28"/>
  <c r="B110" i="28"/>
  <c r="V109" i="28"/>
  <c r="U109" i="28"/>
  <c r="T109" i="28"/>
  <c r="O109" i="28"/>
  <c r="N109" i="28"/>
  <c r="I109" i="28"/>
  <c r="H109" i="28"/>
  <c r="C109" i="28"/>
  <c r="B109" i="28"/>
  <c r="V108" i="28"/>
  <c r="U108" i="28"/>
  <c r="T108" i="28"/>
  <c r="O108" i="28"/>
  <c r="N108" i="28"/>
  <c r="I108" i="28"/>
  <c r="H108" i="28"/>
  <c r="C108" i="28"/>
  <c r="B108" i="28"/>
  <c r="V107" i="28"/>
  <c r="U107" i="28"/>
  <c r="T107" i="28"/>
  <c r="O107" i="28"/>
  <c r="N107" i="28"/>
  <c r="I107" i="28"/>
  <c r="H107" i="28"/>
  <c r="C107" i="28"/>
  <c r="B107" i="28"/>
  <c r="V106" i="28"/>
  <c r="U106" i="28"/>
  <c r="T106" i="28"/>
  <c r="O106" i="28"/>
  <c r="N106" i="28"/>
  <c r="I106" i="28"/>
  <c r="H106" i="28"/>
  <c r="C106" i="28"/>
  <c r="B106" i="28"/>
  <c r="V105" i="28"/>
  <c r="U105" i="28"/>
  <c r="T105" i="28"/>
  <c r="O105" i="28"/>
  <c r="N105" i="28"/>
  <c r="I105" i="28"/>
  <c r="H105" i="28"/>
  <c r="C105" i="28"/>
  <c r="B105" i="28"/>
  <c r="V104" i="28"/>
  <c r="U104" i="28"/>
  <c r="T104" i="28"/>
  <c r="O104" i="28"/>
  <c r="N104" i="28"/>
  <c r="I104" i="28"/>
  <c r="H104" i="28"/>
  <c r="C104" i="28"/>
  <c r="B104" i="28"/>
  <c r="V103" i="28"/>
  <c r="U103" i="28"/>
  <c r="T103" i="28"/>
  <c r="O103" i="28"/>
  <c r="N103" i="28"/>
  <c r="I103" i="28"/>
  <c r="H103" i="28"/>
  <c r="C103" i="28"/>
  <c r="B103" i="28"/>
  <c r="V102" i="28"/>
  <c r="U102" i="28"/>
  <c r="T102" i="28"/>
  <c r="O102" i="28"/>
  <c r="N102" i="28"/>
  <c r="I102" i="28"/>
  <c r="H102" i="28"/>
  <c r="C102" i="28"/>
  <c r="B102" i="28"/>
  <c r="V101" i="28"/>
  <c r="U101" i="28"/>
  <c r="T101" i="28"/>
  <c r="O101" i="28"/>
  <c r="N101" i="28"/>
  <c r="I101" i="28"/>
  <c r="H101" i="28"/>
  <c r="C101" i="28"/>
  <c r="B101" i="28"/>
  <c r="V100" i="28"/>
  <c r="U100" i="28"/>
  <c r="T100" i="28"/>
  <c r="O100" i="28"/>
  <c r="N100" i="28"/>
  <c r="I100" i="28"/>
  <c r="H100" i="28"/>
  <c r="C100" i="28"/>
  <c r="B100" i="28"/>
  <c r="M92" i="28"/>
  <c r="L92" i="28"/>
  <c r="K92" i="28"/>
  <c r="I92" i="28"/>
  <c r="H92" i="28"/>
  <c r="F92" i="28"/>
  <c r="E92" i="28"/>
  <c r="C92" i="28"/>
  <c r="B92" i="28"/>
  <c r="M91" i="28"/>
  <c r="L91" i="28"/>
  <c r="K91" i="28"/>
  <c r="I91" i="28"/>
  <c r="H91" i="28"/>
  <c r="F91" i="28"/>
  <c r="E91" i="28"/>
  <c r="C91" i="28"/>
  <c r="B91" i="28"/>
  <c r="M90" i="28"/>
  <c r="L90" i="28"/>
  <c r="K90" i="28"/>
  <c r="I90" i="28"/>
  <c r="H90" i="28"/>
  <c r="F90" i="28"/>
  <c r="E90" i="28"/>
  <c r="C90" i="28"/>
  <c r="B90" i="28"/>
  <c r="M89" i="28"/>
  <c r="L89" i="28"/>
  <c r="K89" i="28"/>
  <c r="I89" i="28"/>
  <c r="H89" i="28"/>
  <c r="F89" i="28"/>
  <c r="E89" i="28"/>
  <c r="C89" i="28"/>
  <c r="B89" i="28"/>
  <c r="M87" i="28"/>
  <c r="L87" i="28"/>
  <c r="K87" i="28"/>
  <c r="I87" i="28"/>
  <c r="H87" i="28"/>
  <c r="F87" i="28"/>
  <c r="E87" i="28"/>
  <c r="C87" i="28"/>
  <c r="B87" i="28"/>
  <c r="M86" i="28"/>
  <c r="L86" i="28"/>
  <c r="K86" i="28"/>
  <c r="I86" i="28"/>
  <c r="H86" i="28"/>
  <c r="F86" i="28"/>
  <c r="E86" i="28"/>
  <c r="C86" i="28"/>
  <c r="B86" i="28"/>
  <c r="M85" i="28"/>
  <c r="L85" i="28"/>
  <c r="K85" i="28"/>
  <c r="I85" i="28"/>
  <c r="H85" i="28"/>
  <c r="F85" i="28"/>
  <c r="E85" i="28"/>
  <c r="C85" i="28"/>
  <c r="B85" i="28"/>
  <c r="M84" i="28"/>
  <c r="L84" i="28"/>
  <c r="K84" i="28"/>
  <c r="I84" i="28"/>
  <c r="H84" i="28"/>
  <c r="F84" i="28"/>
  <c r="E84" i="28"/>
  <c r="C84" i="28"/>
  <c r="B84" i="28"/>
  <c r="M83" i="28"/>
  <c r="L83" i="28"/>
  <c r="K83" i="28"/>
  <c r="I83" i="28"/>
  <c r="H83" i="28"/>
  <c r="F83" i="28"/>
  <c r="E83" i="28"/>
  <c r="C83" i="28"/>
  <c r="B83" i="28"/>
  <c r="M82" i="28"/>
  <c r="L82" i="28"/>
  <c r="K82" i="28"/>
  <c r="I82" i="28"/>
  <c r="H82" i="28"/>
  <c r="F82" i="28"/>
  <c r="E82" i="28"/>
  <c r="C82" i="28"/>
  <c r="B82" i="28"/>
  <c r="M81" i="28"/>
  <c r="L81" i="28"/>
  <c r="K81" i="28"/>
  <c r="I81" i="28"/>
  <c r="H81" i="28"/>
  <c r="F81" i="28"/>
  <c r="E81" i="28"/>
  <c r="C81" i="28"/>
  <c r="B81" i="28"/>
  <c r="M80" i="28"/>
  <c r="L80" i="28"/>
  <c r="K80" i="28"/>
  <c r="I80" i="28"/>
  <c r="H80" i="28"/>
  <c r="F80" i="28"/>
  <c r="E80" i="28"/>
  <c r="C80" i="28"/>
  <c r="B80" i="28"/>
  <c r="M79" i="28"/>
  <c r="L79" i="28"/>
  <c r="K79" i="28"/>
  <c r="I79" i="28"/>
  <c r="H79" i="28"/>
  <c r="F79" i="28"/>
  <c r="E79" i="28"/>
  <c r="C79" i="28"/>
  <c r="B79" i="28"/>
  <c r="M78" i="28"/>
  <c r="L78" i="28"/>
  <c r="K78" i="28"/>
  <c r="I78" i="28"/>
  <c r="H78" i="28"/>
  <c r="F78" i="28"/>
  <c r="E78" i="28"/>
  <c r="C78" i="28"/>
  <c r="B78" i="28"/>
  <c r="M77" i="28"/>
  <c r="L77" i="28"/>
  <c r="K77" i="28"/>
  <c r="I77" i="28"/>
  <c r="H77" i="28"/>
  <c r="F77" i="28"/>
  <c r="E77" i="28"/>
  <c r="C77" i="28"/>
  <c r="B77" i="28"/>
  <c r="M76" i="28"/>
  <c r="L76" i="28"/>
  <c r="K76" i="28"/>
  <c r="I76" i="28"/>
  <c r="H76" i="28"/>
  <c r="F76" i="28"/>
  <c r="E76" i="28"/>
  <c r="C76" i="28"/>
  <c r="B76" i="28"/>
  <c r="Y69" i="28"/>
  <c r="X69" i="28"/>
  <c r="W69" i="28"/>
  <c r="R69" i="28"/>
  <c r="Q69" i="28"/>
  <c r="L69" i="28"/>
  <c r="K69" i="28"/>
  <c r="F69" i="28"/>
  <c r="E69" i="28"/>
  <c r="Y68" i="28"/>
  <c r="X68" i="28"/>
  <c r="W68" i="28"/>
  <c r="R68" i="28"/>
  <c r="Q68" i="28"/>
  <c r="L68" i="28"/>
  <c r="K68" i="28"/>
  <c r="F68" i="28"/>
  <c r="E68" i="28"/>
  <c r="Y67" i="28"/>
  <c r="X67" i="28"/>
  <c r="W67" i="28"/>
  <c r="R67" i="28"/>
  <c r="Q67" i="28"/>
  <c r="L67" i="28"/>
  <c r="K67" i="28"/>
  <c r="F67" i="28"/>
  <c r="E67" i="28"/>
  <c r="Y66" i="28"/>
  <c r="X66" i="28"/>
  <c r="W66" i="28"/>
  <c r="R66" i="28"/>
  <c r="Q66" i="28"/>
  <c r="L66" i="28"/>
  <c r="K66" i="28"/>
  <c r="F66" i="28"/>
  <c r="E66" i="28"/>
  <c r="Y64" i="28"/>
  <c r="X64" i="28"/>
  <c r="W64" i="28"/>
  <c r="R64" i="28"/>
  <c r="Q64" i="28"/>
  <c r="L64" i="28"/>
  <c r="K64" i="28"/>
  <c r="F64" i="28"/>
  <c r="E64" i="28"/>
  <c r="Y63" i="28"/>
  <c r="X63" i="28"/>
  <c r="W63" i="28"/>
  <c r="R63" i="28"/>
  <c r="Q63" i="28"/>
  <c r="L63" i="28"/>
  <c r="K63" i="28"/>
  <c r="F63" i="28"/>
  <c r="E63" i="28"/>
  <c r="Y62" i="28"/>
  <c r="X62" i="28"/>
  <c r="W62" i="28"/>
  <c r="R62" i="28"/>
  <c r="Q62" i="28"/>
  <c r="L62" i="28"/>
  <c r="K62" i="28"/>
  <c r="F62" i="28"/>
  <c r="E62" i="28"/>
  <c r="Y61" i="28"/>
  <c r="X61" i="28"/>
  <c r="W61" i="28"/>
  <c r="R61" i="28"/>
  <c r="Q61" i="28"/>
  <c r="L61" i="28"/>
  <c r="K61" i="28"/>
  <c r="F61" i="28"/>
  <c r="E61" i="28"/>
  <c r="Y60" i="28"/>
  <c r="X60" i="28"/>
  <c r="W60" i="28"/>
  <c r="R60" i="28"/>
  <c r="Q60" i="28"/>
  <c r="L60" i="28"/>
  <c r="K60" i="28"/>
  <c r="F60" i="28"/>
  <c r="E60" i="28"/>
  <c r="Y59" i="28"/>
  <c r="X59" i="28"/>
  <c r="W59" i="28"/>
  <c r="R59" i="28"/>
  <c r="Q59" i="28"/>
  <c r="L59" i="28"/>
  <c r="K59" i="28"/>
  <c r="F59" i="28"/>
  <c r="E59" i="28"/>
  <c r="Y58" i="28"/>
  <c r="X58" i="28"/>
  <c r="W58" i="28"/>
  <c r="R58" i="28"/>
  <c r="Q58" i="28"/>
  <c r="L58" i="28"/>
  <c r="K58" i="28"/>
  <c r="F58" i="28"/>
  <c r="E58" i="28"/>
  <c r="Y57" i="28"/>
  <c r="X57" i="28"/>
  <c r="W57" i="28"/>
  <c r="R57" i="28"/>
  <c r="Q57" i="28"/>
  <c r="L57" i="28"/>
  <c r="K57" i="28"/>
  <c r="F57" i="28"/>
  <c r="E57" i="28"/>
  <c r="Y56" i="28"/>
  <c r="X56" i="28"/>
  <c r="W56" i="28"/>
  <c r="R56" i="28"/>
  <c r="Q56" i="28"/>
  <c r="L56" i="28"/>
  <c r="K56" i="28"/>
  <c r="F56" i="28"/>
  <c r="E56" i="28"/>
  <c r="Y55" i="28"/>
  <c r="X55" i="28"/>
  <c r="W55" i="28"/>
  <c r="R55" i="28"/>
  <c r="Q55" i="28"/>
  <c r="L55" i="28"/>
  <c r="K55" i="28"/>
  <c r="F55" i="28"/>
  <c r="E55" i="28"/>
  <c r="Y54" i="28"/>
  <c r="X54" i="28"/>
  <c r="W54" i="28"/>
  <c r="R54" i="28"/>
  <c r="Q54" i="28"/>
  <c r="L54" i="28"/>
  <c r="K54" i="28"/>
  <c r="F54" i="28"/>
  <c r="E54" i="28"/>
  <c r="Y53" i="28"/>
  <c r="X53" i="28"/>
  <c r="W53" i="28"/>
  <c r="R53" i="28"/>
  <c r="Q53" i="28"/>
  <c r="L53" i="28"/>
  <c r="K53" i="28"/>
  <c r="F53" i="28"/>
  <c r="E53" i="28"/>
  <c r="V69" i="28"/>
  <c r="U69" i="28"/>
  <c r="T69" i="28"/>
  <c r="O69" i="28"/>
  <c r="N69" i="28"/>
  <c r="I69" i="28"/>
  <c r="H69" i="28"/>
  <c r="C69" i="28"/>
  <c r="B69" i="28"/>
  <c r="V68" i="28"/>
  <c r="U68" i="28"/>
  <c r="T68" i="28"/>
  <c r="O68" i="28"/>
  <c r="N68" i="28"/>
  <c r="I68" i="28"/>
  <c r="H68" i="28"/>
  <c r="C68" i="28"/>
  <c r="B68" i="28"/>
  <c r="V67" i="28"/>
  <c r="U67" i="28"/>
  <c r="T67" i="28"/>
  <c r="O67" i="28"/>
  <c r="N67" i="28"/>
  <c r="I67" i="28"/>
  <c r="H67" i="28"/>
  <c r="C67" i="28"/>
  <c r="B67" i="28"/>
  <c r="V66" i="28"/>
  <c r="U66" i="28"/>
  <c r="T66" i="28"/>
  <c r="O66" i="28"/>
  <c r="N66" i="28"/>
  <c r="I66" i="28"/>
  <c r="H66" i="28"/>
  <c r="C66" i="28"/>
  <c r="B66" i="28"/>
  <c r="V64" i="28"/>
  <c r="U64" i="28"/>
  <c r="T64" i="28"/>
  <c r="O64" i="28"/>
  <c r="N64" i="28"/>
  <c r="I64" i="28"/>
  <c r="H64" i="28"/>
  <c r="C64" i="28"/>
  <c r="B64" i="28"/>
  <c r="V63" i="28"/>
  <c r="U63" i="28"/>
  <c r="T63" i="28"/>
  <c r="O63" i="28"/>
  <c r="N63" i="28"/>
  <c r="I63" i="28"/>
  <c r="H63" i="28"/>
  <c r="C63" i="28"/>
  <c r="B63" i="28"/>
  <c r="V62" i="28"/>
  <c r="U62" i="28"/>
  <c r="T62" i="28"/>
  <c r="O62" i="28"/>
  <c r="N62" i="28"/>
  <c r="I62" i="28"/>
  <c r="H62" i="28"/>
  <c r="C62" i="28"/>
  <c r="B62" i="28"/>
  <c r="V61" i="28"/>
  <c r="U61" i="28"/>
  <c r="T61" i="28"/>
  <c r="O61" i="28"/>
  <c r="N61" i="28"/>
  <c r="I61" i="28"/>
  <c r="H61" i="28"/>
  <c r="C61" i="28"/>
  <c r="B61" i="28"/>
  <c r="V60" i="28"/>
  <c r="U60" i="28"/>
  <c r="T60" i="28"/>
  <c r="O60" i="28"/>
  <c r="N60" i="28"/>
  <c r="I60" i="28"/>
  <c r="H60" i="28"/>
  <c r="C60" i="28"/>
  <c r="B60" i="28"/>
  <c r="V59" i="28"/>
  <c r="U59" i="28"/>
  <c r="T59" i="28"/>
  <c r="O59" i="28"/>
  <c r="N59" i="28"/>
  <c r="I59" i="28"/>
  <c r="H59" i="28"/>
  <c r="C59" i="28"/>
  <c r="B59" i="28"/>
  <c r="V58" i="28"/>
  <c r="U58" i="28"/>
  <c r="T58" i="28"/>
  <c r="O58" i="28"/>
  <c r="N58" i="28"/>
  <c r="I58" i="28"/>
  <c r="H58" i="28"/>
  <c r="C58" i="28"/>
  <c r="B58" i="28"/>
  <c r="V57" i="28"/>
  <c r="U57" i="28"/>
  <c r="T57" i="28"/>
  <c r="O57" i="28"/>
  <c r="N57" i="28"/>
  <c r="I57" i="28"/>
  <c r="H57" i="28"/>
  <c r="C57" i="28"/>
  <c r="B57" i="28"/>
  <c r="V56" i="28"/>
  <c r="U56" i="28"/>
  <c r="T56" i="28"/>
  <c r="O56" i="28"/>
  <c r="N56" i="28"/>
  <c r="I56" i="28"/>
  <c r="H56" i="28"/>
  <c r="C56" i="28"/>
  <c r="B56" i="28"/>
  <c r="V55" i="28"/>
  <c r="U55" i="28"/>
  <c r="T55" i="28"/>
  <c r="O55" i="28"/>
  <c r="N55" i="28"/>
  <c r="I55" i="28"/>
  <c r="H55" i="28"/>
  <c r="C55" i="28"/>
  <c r="B55" i="28"/>
  <c r="V54" i="28"/>
  <c r="U54" i="28"/>
  <c r="T54" i="28"/>
  <c r="O54" i="28"/>
  <c r="N54" i="28"/>
  <c r="I54" i="28"/>
  <c r="H54" i="28"/>
  <c r="C54" i="28"/>
  <c r="B54" i="28"/>
  <c r="V53" i="28"/>
  <c r="U53" i="28"/>
  <c r="T53" i="28"/>
  <c r="O53" i="28"/>
  <c r="N53" i="28"/>
  <c r="I53" i="28"/>
  <c r="H53" i="28"/>
  <c r="C53" i="28"/>
  <c r="B53" i="28"/>
  <c r="Y45" i="28"/>
  <c r="X45" i="28"/>
  <c r="W45" i="28"/>
  <c r="R45" i="28"/>
  <c r="Q45" i="28"/>
  <c r="L45" i="28"/>
  <c r="K45" i="28"/>
  <c r="F45" i="28"/>
  <c r="E45" i="28"/>
  <c r="Y44" i="28"/>
  <c r="X44" i="28"/>
  <c r="W44" i="28"/>
  <c r="R44" i="28"/>
  <c r="Q44" i="28"/>
  <c r="L44" i="28"/>
  <c r="K44" i="28"/>
  <c r="F44" i="28"/>
  <c r="E44" i="28"/>
  <c r="Y43" i="28"/>
  <c r="X43" i="28"/>
  <c r="W43" i="28"/>
  <c r="R43" i="28"/>
  <c r="Q43" i="28"/>
  <c r="L43" i="28"/>
  <c r="K43" i="28"/>
  <c r="F43" i="28"/>
  <c r="E43" i="28"/>
  <c r="Y42" i="28"/>
  <c r="X42" i="28"/>
  <c r="W42" i="28"/>
  <c r="R42" i="28"/>
  <c r="Q42" i="28"/>
  <c r="L42" i="28"/>
  <c r="K42" i="28"/>
  <c r="F42" i="28"/>
  <c r="E42" i="28"/>
  <c r="Y40" i="28"/>
  <c r="X40" i="28"/>
  <c r="W40" i="28"/>
  <c r="R40" i="28"/>
  <c r="Q40" i="28"/>
  <c r="L40" i="28"/>
  <c r="K40" i="28"/>
  <c r="F40" i="28"/>
  <c r="E40" i="28"/>
  <c r="Y39" i="28"/>
  <c r="X39" i="28"/>
  <c r="W39" i="28"/>
  <c r="R39" i="28"/>
  <c r="Q39" i="28"/>
  <c r="L39" i="28"/>
  <c r="K39" i="28"/>
  <c r="F39" i="28"/>
  <c r="E39" i="28"/>
  <c r="Y38" i="28"/>
  <c r="X38" i="28"/>
  <c r="W38" i="28"/>
  <c r="R38" i="28"/>
  <c r="Q38" i="28"/>
  <c r="L38" i="28"/>
  <c r="K38" i="28"/>
  <c r="F38" i="28"/>
  <c r="E38" i="28"/>
  <c r="Y37" i="28"/>
  <c r="X37" i="28"/>
  <c r="W37" i="28"/>
  <c r="R37" i="28"/>
  <c r="Q37" i="28"/>
  <c r="L37" i="28"/>
  <c r="K37" i="28"/>
  <c r="F37" i="28"/>
  <c r="E37" i="28"/>
  <c r="Y36" i="28"/>
  <c r="X36" i="28"/>
  <c r="W36" i="28"/>
  <c r="R36" i="28"/>
  <c r="Q36" i="28"/>
  <c r="L36" i="28"/>
  <c r="K36" i="28"/>
  <c r="F36" i="28"/>
  <c r="E36" i="28"/>
  <c r="Y35" i="28"/>
  <c r="X35" i="28"/>
  <c r="W35" i="28"/>
  <c r="R35" i="28"/>
  <c r="Q35" i="28"/>
  <c r="L35" i="28"/>
  <c r="K35" i="28"/>
  <c r="F35" i="28"/>
  <c r="E35" i="28"/>
  <c r="Y34" i="28"/>
  <c r="X34" i="28"/>
  <c r="W34" i="28"/>
  <c r="R34" i="28"/>
  <c r="Q34" i="28"/>
  <c r="L34" i="28"/>
  <c r="K34" i="28"/>
  <c r="F34" i="28"/>
  <c r="E34" i="28"/>
  <c r="Y33" i="28"/>
  <c r="X33" i="28"/>
  <c r="W33" i="28"/>
  <c r="R33" i="28"/>
  <c r="Q33" i="28"/>
  <c r="L33" i="28"/>
  <c r="K33" i="28"/>
  <c r="F33" i="28"/>
  <c r="E33" i="28"/>
  <c r="Y32" i="28"/>
  <c r="X32" i="28"/>
  <c r="W32" i="28"/>
  <c r="R32" i="28"/>
  <c r="Q32" i="28"/>
  <c r="L32" i="28"/>
  <c r="K32" i="28"/>
  <c r="F32" i="28"/>
  <c r="E32" i="28"/>
  <c r="Y31" i="28"/>
  <c r="X31" i="28"/>
  <c r="W31" i="28"/>
  <c r="R31" i="28"/>
  <c r="Q31" i="28"/>
  <c r="L31" i="28"/>
  <c r="K31" i="28"/>
  <c r="F31" i="28"/>
  <c r="E31" i="28"/>
  <c r="Y30" i="28"/>
  <c r="X30" i="28"/>
  <c r="W30" i="28"/>
  <c r="R30" i="28"/>
  <c r="Q30" i="28"/>
  <c r="L30" i="28"/>
  <c r="K30" i="28"/>
  <c r="F30" i="28"/>
  <c r="E30" i="28"/>
  <c r="Y29" i="28"/>
  <c r="X29" i="28"/>
  <c r="W29" i="28"/>
  <c r="R29" i="28"/>
  <c r="Q29" i="28"/>
  <c r="L29" i="28"/>
  <c r="K29" i="28"/>
  <c r="F29" i="28"/>
  <c r="E29" i="28"/>
  <c r="V45" i="28"/>
  <c r="U45" i="28"/>
  <c r="T45" i="28"/>
  <c r="O45" i="28"/>
  <c r="N45" i="28"/>
  <c r="I45" i="28"/>
  <c r="H45" i="28"/>
  <c r="C45" i="28"/>
  <c r="V44" i="28"/>
  <c r="U44" i="28"/>
  <c r="T44" i="28"/>
  <c r="O44" i="28"/>
  <c r="N44" i="28"/>
  <c r="I44" i="28"/>
  <c r="H44" i="28"/>
  <c r="C44" i="28"/>
  <c r="V43" i="28"/>
  <c r="U43" i="28"/>
  <c r="T43" i="28"/>
  <c r="O43" i="28"/>
  <c r="N43" i="28"/>
  <c r="I43" i="28"/>
  <c r="H43" i="28"/>
  <c r="C43" i="28"/>
  <c r="V42" i="28"/>
  <c r="U42" i="28"/>
  <c r="T42" i="28"/>
  <c r="O42" i="28"/>
  <c r="N42" i="28"/>
  <c r="I42" i="28"/>
  <c r="H42" i="28"/>
  <c r="C42" i="28"/>
  <c r="V40" i="28"/>
  <c r="U40" i="28"/>
  <c r="T40" i="28"/>
  <c r="O40" i="28"/>
  <c r="N40" i="28"/>
  <c r="I40" i="28"/>
  <c r="H40" i="28"/>
  <c r="C40" i="28"/>
  <c r="V39" i="28"/>
  <c r="U39" i="28"/>
  <c r="T39" i="28"/>
  <c r="O39" i="28"/>
  <c r="N39" i="28"/>
  <c r="I39" i="28"/>
  <c r="H39" i="28"/>
  <c r="C39" i="28"/>
  <c r="V38" i="28"/>
  <c r="U38" i="28"/>
  <c r="T38" i="28"/>
  <c r="O38" i="28"/>
  <c r="N38" i="28"/>
  <c r="I38" i="28"/>
  <c r="H38" i="28"/>
  <c r="C38" i="28"/>
  <c r="V37" i="28"/>
  <c r="U37" i="28"/>
  <c r="T37" i="28"/>
  <c r="O37" i="28"/>
  <c r="N37" i="28"/>
  <c r="I37" i="28"/>
  <c r="H37" i="28"/>
  <c r="C37" i="28"/>
  <c r="V36" i="28"/>
  <c r="U36" i="28"/>
  <c r="T36" i="28"/>
  <c r="O36" i="28"/>
  <c r="N36" i="28"/>
  <c r="I36" i="28"/>
  <c r="H36" i="28"/>
  <c r="C36" i="28"/>
  <c r="V35" i="28"/>
  <c r="U35" i="28"/>
  <c r="T35" i="28"/>
  <c r="O35" i="28"/>
  <c r="N35" i="28"/>
  <c r="I35" i="28"/>
  <c r="H35" i="28"/>
  <c r="C35" i="28"/>
  <c r="V34" i="28"/>
  <c r="U34" i="28"/>
  <c r="T34" i="28"/>
  <c r="O34" i="28"/>
  <c r="N34" i="28"/>
  <c r="I34" i="28"/>
  <c r="H34" i="28"/>
  <c r="C34" i="28"/>
  <c r="V33" i="28"/>
  <c r="U33" i="28"/>
  <c r="T33" i="28"/>
  <c r="O33" i="28"/>
  <c r="N33" i="28"/>
  <c r="I33" i="28"/>
  <c r="H33" i="28"/>
  <c r="C33" i="28"/>
  <c r="V32" i="28"/>
  <c r="U32" i="28"/>
  <c r="T32" i="28"/>
  <c r="O32" i="28"/>
  <c r="N32" i="28"/>
  <c r="I32" i="28"/>
  <c r="H32" i="28"/>
  <c r="C32" i="28"/>
  <c r="V31" i="28"/>
  <c r="U31" i="28"/>
  <c r="T31" i="28"/>
  <c r="O31" i="28"/>
  <c r="N31" i="28"/>
  <c r="I31" i="28"/>
  <c r="H31" i="28"/>
  <c r="C31" i="28"/>
  <c r="V30" i="28"/>
  <c r="U30" i="28"/>
  <c r="T30" i="28"/>
  <c r="O30" i="28"/>
  <c r="N30" i="28"/>
  <c r="I30" i="28"/>
  <c r="H30" i="28"/>
  <c r="C30" i="28"/>
  <c r="V29" i="28"/>
  <c r="U29" i="28"/>
  <c r="T29" i="28"/>
  <c r="O29" i="28"/>
  <c r="N29" i="28"/>
  <c r="I29" i="28"/>
  <c r="H29" i="28"/>
  <c r="C29" i="28"/>
  <c r="B45" i="28"/>
  <c r="B44" i="28"/>
  <c r="B43" i="28"/>
  <c r="B42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Y21" i="28"/>
  <c r="X21" i="28"/>
  <c r="W21" i="28"/>
  <c r="R21" i="28"/>
  <c r="Q21" i="28"/>
  <c r="L21" i="28"/>
  <c r="K21" i="28"/>
  <c r="F21" i="28"/>
  <c r="E21" i="28"/>
  <c r="Y20" i="28"/>
  <c r="X20" i="28"/>
  <c r="W20" i="28"/>
  <c r="R20" i="28"/>
  <c r="Q20" i="28"/>
  <c r="L20" i="28"/>
  <c r="K20" i="28"/>
  <c r="F20" i="28"/>
  <c r="E20" i="28"/>
  <c r="Y19" i="28"/>
  <c r="X19" i="28"/>
  <c r="W19" i="28"/>
  <c r="R19" i="28"/>
  <c r="Q19" i="28"/>
  <c r="L19" i="28"/>
  <c r="K19" i="28"/>
  <c r="F19" i="28"/>
  <c r="E19" i="28"/>
  <c r="Y18" i="28"/>
  <c r="X18" i="28"/>
  <c r="W18" i="28"/>
  <c r="R18" i="28"/>
  <c r="Q18" i="28"/>
  <c r="L18" i="28"/>
  <c r="K18" i="28"/>
  <c r="F18" i="28"/>
  <c r="E18" i="28"/>
  <c r="Y16" i="28"/>
  <c r="X16" i="28"/>
  <c r="W16" i="28"/>
  <c r="R16" i="28"/>
  <c r="Q16" i="28"/>
  <c r="L16" i="28"/>
  <c r="K16" i="28"/>
  <c r="F16" i="28"/>
  <c r="E16" i="28"/>
  <c r="Y15" i="28"/>
  <c r="X15" i="28"/>
  <c r="W15" i="28"/>
  <c r="R15" i="28"/>
  <c r="Q15" i="28"/>
  <c r="L15" i="28"/>
  <c r="K15" i="28"/>
  <c r="F15" i="28"/>
  <c r="E15" i="28"/>
  <c r="Y14" i="28"/>
  <c r="X14" i="28"/>
  <c r="W14" i="28"/>
  <c r="R14" i="28"/>
  <c r="Q14" i="28"/>
  <c r="L14" i="28"/>
  <c r="K14" i="28"/>
  <c r="F14" i="28"/>
  <c r="E14" i="28"/>
  <c r="Y13" i="28"/>
  <c r="X13" i="28"/>
  <c r="W13" i="28"/>
  <c r="R13" i="28"/>
  <c r="Q13" i="28"/>
  <c r="L13" i="28"/>
  <c r="K13" i="28"/>
  <c r="F13" i="28"/>
  <c r="E13" i="28"/>
  <c r="Y12" i="28"/>
  <c r="X12" i="28"/>
  <c r="W12" i="28"/>
  <c r="R12" i="28"/>
  <c r="Q12" i="28"/>
  <c r="L12" i="28"/>
  <c r="K12" i="28"/>
  <c r="F12" i="28"/>
  <c r="E12" i="28"/>
  <c r="Y11" i="28"/>
  <c r="X11" i="28"/>
  <c r="W11" i="28"/>
  <c r="R11" i="28"/>
  <c r="Q11" i="28"/>
  <c r="L11" i="28"/>
  <c r="K11" i="28"/>
  <c r="F11" i="28"/>
  <c r="E11" i="28"/>
  <c r="Y10" i="28"/>
  <c r="X10" i="28"/>
  <c r="W10" i="28"/>
  <c r="R10" i="28"/>
  <c r="Q10" i="28"/>
  <c r="L10" i="28"/>
  <c r="K10" i="28"/>
  <c r="F10" i="28"/>
  <c r="E10" i="28"/>
  <c r="Y9" i="28"/>
  <c r="X9" i="28"/>
  <c r="W9" i="28"/>
  <c r="R9" i="28"/>
  <c r="Q9" i="28"/>
  <c r="L9" i="28"/>
  <c r="K9" i="28"/>
  <c r="F9" i="28"/>
  <c r="E9" i="28"/>
  <c r="Y8" i="28"/>
  <c r="X8" i="28"/>
  <c r="W8" i="28"/>
  <c r="R8" i="28"/>
  <c r="Q8" i="28"/>
  <c r="L8" i="28"/>
  <c r="K8" i="28"/>
  <c r="F8" i="28"/>
  <c r="E8" i="28"/>
  <c r="Y7" i="28"/>
  <c r="X7" i="28"/>
  <c r="W7" i="28"/>
  <c r="R7" i="28"/>
  <c r="Q7" i="28"/>
  <c r="L7" i="28"/>
  <c r="K7" i="28"/>
  <c r="F7" i="28"/>
  <c r="E7" i="28"/>
  <c r="Y6" i="28"/>
  <c r="X6" i="28"/>
  <c r="W6" i="28"/>
  <c r="R6" i="28"/>
  <c r="Q6" i="28"/>
  <c r="L6" i="28"/>
  <c r="K6" i="28"/>
  <c r="F6" i="28"/>
  <c r="E6" i="28"/>
  <c r="Y5" i="28"/>
  <c r="X5" i="28"/>
  <c r="W5" i="28"/>
  <c r="R5" i="28"/>
  <c r="Q5" i="28"/>
  <c r="L5" i="28"/>
  <c r="K5" i="28"/>
  <c r="F5" i="28"/>
  <c r="E5" i="28"/>
  <c r="V21" i="28"/>
  <c r="U21" i="28"/>
  <c r="T21" i="28"/>
  <c r="O21" i="28"/>
  <c r="N21" i="28"/>
  <c r="I21" i="28"/>
  <c r="H21" i="28"/>
  <c r="C21" i="28"/>
  <c r="B21" i="28"/>
  <c r="V20" i="28"/>
  <c r="U20" i="28"/>
  <c r="T20" i="28"/>
  <c r="O20" i="28"/>
  <c r="N20" i="28"/>
  <c r="I20" i="28"/>
  <c r="H20" i="28"/>
  <c r="C20" i="28"/>
  <c r="B20" i="28"/>
  <c r="V19" i="28"/>
  <c r="U19" i="28"/>
  <c r="T19" i="28"/>
  <c r="O19" i="28"/>
  <c r="N19" i="28"/>
  <c r="I19" i="28"/>
  <c r="H19" i="28"/>
  <c r="C19" i="28"/>
  <c r="B19" i="28"/>
  <c r="V18" i="28"/>
  <c r="U18" i="28"/>
  <c r="T18" i="28"/>
  <c r="O18" i="28"/>
  <c r="N18" i="28"/>
  <c r="I18" i="28"/>
  <c r="H18" i="28"/>
  <c r="C18" i="28"/>
  <c r="B18" i="28"/>
  <c r="V16" i="28"/>
  <c r="U16" i="28"/>
  <c r="T16" i="28"/>
  <c r="O16" i="28"/>
  <c r="N16" i="28"/>
  <c r="I16" i="28"/>
  <c r="H16" i="28"/>
  <c r="C16" i="28"/>
  <c r="B16" i="28"/>
  <c r="V15" i="28"/>
  <c r="U15" i="28"/>
  <c r="T15" i="28"/>
  <c r="O15" i="28"/>
  <c r="N15" i="28"/>
  <c r="I15" i="28"/>
  <c r="H15" i="28"/>
  <c r="C15" i="28"/>
  <c r="B15" i="28"/>
  <c r="V14" i="28"/>
  <c r="U14" i="28"/>
  <c r="T14" i="28"/>
  <c r="O14" i="28"/>
  <c r="N14" i="28"/>
  <c r="I14" i="28"/>
  <c r="H14" i="28"/>
  <c r="C14" i="28"/>
  <c r="B14" i="28"/>
  <c r="V13" i="28"/>
  <c r="U13" i="28"/>
  <c r="T13" i="28"/>
  <c r="O13" i="28"/>
  <c r="N13" i="28"/>
  <c r="I13" i="28"/>
  <c r="H13" i="28"/>
  <c r="C13" i="28"/>
  <c r="B13" i="28"/>
  <c r="V12" i="28"/>
  <c r="U12" i="28"/>
  <c r="T12" i="28"/>
  <c r="O12" i="28"/>
  <c r="N12" i="28"/>
  <c r="I12" i="28"/>
  <c r="H12" i="28"/>
  <c r="C12" i="28"/>
  <c r="B12" i="28"/>
  <c r="V11" i="28"/>
  <c r="U11" i="28"/>
  <c r="T11" i="28"/>
  <c r="O11" i="28"/>
  <c r="N11" i="28"/>
  <c r="I11" i="28"/>
  <c r="H11" i="28"/>
  <c r="C11" i="28"/>
  <c r="B11" i="28"/>
  <c r="V10" i="28"/>
  <c r="U10" i="28"/>
  <c r="T10" i="28"/>
  <c r="O10" i="28"/>
  <c r="N10" i="28"/>
  <c r="I10" i="28"/>
  <c r="H10" i="28"/>
  <c r="C10" i="28"/>
  <c r="B10" i="28"/>
  <c r="V9" i="28"/>
  <c r="U9" i="28"/>
  <c r="T9" i="28"/>
  <c r="O9" i="28"/>
  <c r="N9" i="28"/>
  <c r="I9" i="28"/>
  <c r="H9" i="28"/>
  <c r="C9" i="28"/>
  <c r="B9" i="28"/>
  <c r="V8" i="28"/>
  <c r="U8" i="28"/>
  <c r="T8" i="28"/>
  <c r="O8" i="28"/>
  <c r="N8" i="28"/>
  <c r="I8" i="28"/>
  <c r="H8" i="28"/>
  <c r="C8" i="28"/>
  <c r="B8" i="28"/>
  <c r="V7" i="28"/>
  <c r="U7" i="28"/>
  <c r="T7" i="28"/>
  <c r="O7" i="28"/>
  <c r="N7" i="28"/>
  <c r="I7" i="28"/>
  <c r="H7" i="28"/>
  <c r="C7" i="28"/>
  <c r="B7" i="28"/>
  <c r="V6" i="28"/>
  <c r="U6" i="28"/>
  <c r="T6" i="28"/>
  <c r="O6" i="28"/>
  <c r="N6" i="28"/>
  <c r="I6" i="28"/>
  <c r="H6" i="28"/>
  <c r="C6" i="28"/>
  <c r="B6" i="28"/>
  <c r="V5" i="28"/>
  <c r="U5" i="28"/>
  <c r="T5" i="28"/>
  <c r="O5" i="28"/>
  <c r="N5" i="28"/>
  <c r="I5" i="28"/>
  <c r="H5" i="28"/>
  <c r="C5" i="28"/>
  <c r="B5" i="28"/>
  <c r="D205" i="28" l="1"/>
  <c r="D251" i="28"/>
  <c r="G182" i="28"/>
  <c r="D182" i="28"/>
  <c r="G158" i="28"/>
  <c r="D158" i="28"/>
  <c r="D134" i="28"/>
  <c r="G111" i="28"/>
  <c r="D111" i="28"/>
  <c r="D87" i="28"/>
  <c r="G64" i="28"/>
  <c r="D64" i="28"/>
  <c r="G40" i="28"/>
  <c r="D40" i="28"/>
  <c r="G16" i="28"/>
  <c r="D16" i="28"/>
  <c r="D204" i="28"/>
  <c r="D250" i="28"/>
  <c r="G181" i="28"/>
  <c r="D181" i="28"/>
  <c r="G157" i="28"/>
  <c r="D157" i="28"/>
  <c r="D133" i="28"/>
  <c r="G110" i="28"/>
  <c r="D110" i="28"/>
  <c r="D86" i="28"/>
  <c r="G63" i="28"/>
  <c r="D63" i="28"/>
  <c r="G39" i="28"/>
  <c r="D39" i="28"/>
  <c r="G15" i="28"/>
  <c r="D15" i="28"/>
  <c r="Q188" i="28" l="1"/>
  <c r="K188" i="28"/>
  <c r="E188" i="28"/>
  <c r="N188" i="28"/>
  <c r="K70" i="28"/>
  <c r="E70" i="28"/>
  <c r="T70" i="28"/>
  <c r="B70" i="28"/>
  <c r="W46" i="28"/>
  <c r="Q46" i="28"/>
  <c r="K46" i="28"/>
  <c r="E46" i="28"/>
  <c r="N46" i="28"/>
  <c r="H46" i="28"/>
  <c r="E234" i="28"/>
  <c r="F211" i="28"/>
  <c r="C211" i="28"/>
  <c r="F188" i="28"/>
  <c r="U188" i="28"/>
  <c r="I188" i="28"/>
  <c r="C188" i="28"/>
  <c r="R164" i="28"/>
  <c r="O164" i="28"/>
  <c r="I140" i="28"/>
  <c r="F140" i="28"/>
  <c r="X117" i="28"/>
  <c r="R117" i="28"/>
  <c r="F117" i="28"/>
  <c r="U117" i="28"/>
  <c r="C117" i="28"/>
  <c r="L93" i="28"/>
  <c r="AD70" i="28"/>
  <c r="X70" i="28"/>
  <c r="R70" i="28"/>
  <c r="AD46" i="28"/>
  <c r="F46" i="28"/>
  <c r="J46" i="28"/>
  <c r="I46" i="28"/>
  <c r="L234" i="28"/>
  <c r="I234" i="28"/>
  <c r="F234" i="28"/>
  <c r="C234" i="28"/>
  <c r="K252" i="28"/>
  <c r="E252" i="28"/>
  <c r="Q183" i="28"/>
  <c r="K183" i="28"/>
  <c r="T183" i="28"/>
  <c r="N183" i="28"/>
  <c r="H183" i="28"/>
  <c r="B183" i="28"/>
  <c r="W65" i="28"/>
  <c r="K65" i="28"/>
  <c r="T65" i="28"/>
  <c r="N65" i="28"/>
  <c r="B65" i="28"/>
  <c r="K41" i="28"/>
  <c r="E41" i="28"/>
  <c r="T41" i="28"/>
  <c r="H41" i="28"/>
  <c r="W17" i="28"/>
  <c r="Q17" i="28"/>
  <c r="K17" i="28"/>
  <c r="E17" i="28"/>
  <c r="T17" i="28"/>
  <c r="B17" i="28"/>
  <c r="I206" i="28"/>
  <c r="I252" i="28"/>
  <c r="C252" i="28"/>
  <c r="X183" i="28"/>
  <c r="R183" i="28"/>
  <c r="L183" i="28"/>
  <c r="U183" i="28"/>
  <c r="I183" i="28"/>
  <c r="X159" i="28"/>
  <c r="R159" i="28"/>
  <c r="L159" i="28"/>
  <c r="I135" i="28"/>
  <c r="F135" i="28"/>
  <c r="R112" i="28"/>
  <c r="F112" i="28"/>
  <c r="U112" i="28"/>
  <c r="L88" i="28"/>
  <c r="F88" i="28"/>
  <c r="X65" i="28"/>
  <c r="F65" i="28"/>
  <c r="AD41" i="28"/>
  <c r="X41" i="28"/>
  <c r="L229" i="28"/>
  <c r="K229" i="28"/>
  <c r="U17" i="28"/>
  <c r="I229" i="28"/>
  <c r="F229" i="28"/>
  <c r="J17" i="28"/>
  <c r="C229" i="28"/>
  <c r="B252" i="28" l="1"/>
  <c r="W183" i="28"/>
  <c r="AD183" i="28"/>
  <c r="L206" i="28"/>
  <c r="O112" i="28"/>
  <c r="O135" i="28"/>
  <c r="AD188" i="28"/>
  <c r="P46" i="28"/>
  <c r="AA183" i="28"/>
  <c r="I93" i="28"/>
  <c r="AA46" i="28"/>
  <c r="H70" i="28"/>
  <c r="AA164" i="28"/>
  <c r="C183" i="28"/>
  <c r="O183" i="28"/>
  <c r="AA70" i="28"/>
  <c r="F17" i="28"/>
  <c r="I65" i="28"/>
  <c r="I17" i="28"/>
  <c r="F41" i="28"/>
  <c r="R65" i="28"/>
  <c r="I159" i="28"/>
  <c r="E183" i="28"/>
  <c r="G183" i="28"/>
  <c r="L17" i="28"/>
  <c r="O159" i="28"/>
  <c r="W41" i="28"/>
  <c r="Q65" i="28"/>
  <c r="X188" i="28"/>
  <c r="F206" i="28"/>
  <c r="AD112" i="28"/>
  <c r="AD159" i="28"/>
  <c r="C17" i="28"/>
  <c r="AA17" i="28"/>
  <c r="C112" i="28"/>
  <c r="N17" i="28"/>
  <c r="Q41" i="28"/>
  <c r="H252" i="28"/>
  <c r="O41" i="28"/>
  <c r="C206" i="28"/>
  <c r="O206" i="28"/>
  <c r="E65" i="28"/>
  <c r="U46" i="28"/>
  <c r="X46" i="28"/>
  <c r="C164" i="28"/>
  <c r="F164" i="28"/>
  <c r="O188" i="28"/>
  <c r="V46" i="28"/>
  <c r="T46" i="28"/>
  <c r="Q70" i="28"/>
  <c r="R17" i="28"/>
  <c r="I41" i="28"/>
  <c r="C65" i="28"/>
  <c r="L65" i="28"/>
  <c r="O88" i="28"/>
  <c r="C135" i="28"/>
  <c r="U159" i="28"/>
  <c r="AA159" i="28"/>
  <c r="F252" i="28"/>
  <c r="N41" i="28"/>
  <c r="L257" i="28"/>
  <c r="X22" i="28"/>
  <c r="I70" i="28"/>
  <c r="I117" i="28"/>
  <c r="O65" i="28"/>
  <c r="I112" i="28"/>
  <c r="O46" i="28"/>
  <c r="L70" i="28"/>
  <c r="C41" i="28"/>
  <c r="F159" i="28"/>
  <c r="C93" i="28"/>
  <c r="C140" i="28"/>
  <c r="B188" i="28"/>
  <c r="C22" i="28"/>
  <c r="I164" i="28"/>
  <c r="U41" i="28"/>
  <c r="R41" i="28"/>
  <c r="AA112" i="28"/>
  <c r="AD117" i="28"/>
  <c r="X17" i="28"/>
  <c r="L252" i="28"/>
  <c r="O17" i="28"/>
  <c r="Y17" i="28"/>
  <c r="L41" i="28"/>
  <c r="AD65" i="28"/>
  <c r="F183" i="28"/>
  <c r="B41" i="28"/>
  <c r="L46" i="28"/>
  <c r="U70" i="28"/>
  <c r="O93" i="28"/>
  <c r="AA117" i="28"/>
  <c r="U164" i="28"/>
  <c r="L164" i="28"/>
  <c r="AA41" i="28"/>
  <c r="I88" i="28"/>
  <c r="L112" i="28"/>
  <c r="L135" i="28"/>
  <c r="O70" i="28"/>
  <c r="L117" i="28"/>
  <c r="O140" i="28"/>
  <c r="W70" i="28"/>
  <c r="C88" i="28"/>
  <c r="D229" i="28"/>
  <c r="B229" i="28"/>
  <c r="M229" i="28"/>
  <c r="F70" i="28"/>
  <c r="L140" i="28"/>
  <c r="AD17" i="28"/>
  <c r="U65" i="28"/>
  <c r="AA65" i="28"/>
  <c r="X112" i="28"/>
  <c r="C159" i="28"/>
  <c r="C257" i="28"/>
  <c r="F22" i="28"/>
  <c r="O117" i="28"/>
  <c r="L211" i="28"/>
  <c r="N70" i="28"/>
  <c r="O22" i="28"/>
  <c r="U22" i="28"/>
  <c r="AA22" i="28"/>
  <c r="AD22" i="28"/>
  <c r="R46" i="28"/>
  <c r="C70" i="28"/>
  <c r="AD164" i="28"/>
  <c r="AA188" i="28"/>
  <c r="R188" i="28"/>
  <c r="D46" i="28"/>
  <c r="B46" i="28"/>
  <c r="I22" i="28"/>
  <c r="F257" i="28"/>
  <c r="L22" i="28"/>
  <c r="I257" i="28"/>
  <c r="R22" i="28"/>
  <c r="C46" i="28"/>
  <c r="F93" i="28"/>
  <c r="X164" i="28"/>
  <c r="L188" i="28"/>
  <c r="I211" i="28"/>
  <c r="O211" i="28"/>
  <c r="E229" i="28"/>
  <c r="G252" i="28"/>
  <c r="H17" i="28"/>
  <c r="H65" i="28"/>
  <c r="M46" i="28"/>
  <c r="H188" i="28"/>
  <c r="G65" i="28"/>
  <c r="K234" i="28"/>
  <c r="P188" i="28"/>
  <c r="B234" i="28"/>
  <c r="H234" i="28"/>
  <c r="J70" i="28"/>
  <c r="S70" i="28"/>
  <c r="M70" i="28"/>
  <c r="P17" i="28"/>
  <c r="H229" i="28"/>
  <c r="D41" i="28"/>
  <c r="J41" i="28"/>
  <c r="M41" i="28"/>
  <c r="G41" i="28"/>
  <c r="J65" i="28"/>
  <c r="P183" i="28"/>
  <c r="D252" i="28"/>
  <c r="S183" i="28"/>
  <c r="Y183" i="28"/>
  <c r="Z41" i="28" l="1"/>
  <c r="AC46" i="28"/>
  <c r="S22" i="28"/>
  <c r="Z70" i="28"/>
  <c r="AC65" i="28"/>
  <c r="AC70" i="28"/>
  <c r="AC41" i="28"/>
  <c r="N22" i="28"/>
  <c r="Z65" i="28"/>
  <c r="Z46" i="28"/>
  <c r="K22" i="28"/>
  <c r="H22" i="28"/>
  <c r="D22" i="28"/>
  <c r="P70" i="28"/>
  <c r="D65" i="28"/>
  <c r="D188" i="28"/>
  <c r="K257" i="28"/>
  <c r="W22" i="28"/>
  <c r="T22" i="28"/>
  <c r="M252" i="28"/>
  <c r="V41" i="28"/>
  <c r="G188" i="28"/>
  <c r="V70" i="28"/>
  <c r="S188" i="28"/>
  <c r="J252" i="28"/>
  <c r="G17" i="28"/>
  <c r="Y65" i="28"/>
  <c r="P41" i="28"/>
  <c r="Y70" i="28"/>
  <c r="G46" i="28"/>
  <c r="V183" i="28"/>
  <c r="G70" i="28"/>
  <c r="B257" i="28"/>
  <c r="E22" i="28"/>
  <c r="S41" i="28"/>
  <c r="D183" i="28"/>
  <c r="V65" i="28"/>
  <c r="V17" i="28"/>
  <c r="S17" i="28"/>
  <c r="D70" i="28"/>
  <c r="P22" i="28"/>
  <c r="Y46" i="28"/>
  <c r="H257" i="28"/>
  <c r="Q22" i="28"/>
  <c r="S65" i="28"/>
  <c r="P65" i="28"/>
  <c r="S46" i="28"/>
  <c r="B22" i="28"/>
  <c r="Y41" i="28"/>
  <c r="D17" i="28"/>
  <c r="G229" i="28"/>
  <c r="M65" i="28"/>
  <c r="J183" i="28"/>
  <c r="M183" i="28"/>
  <c r="M17" i="28"/>
  <c r="E257" i="28"/>
  <c r="AE70" i="28"/>
  <c r="G234" i="28"/>
  <c r="J188" i="28"/>
  <c r="M188" i="28"/>
  <c r="G257" i="28"/>
  <c r="M22" i="28"/>
  <c r="AB70" i="28"/>
  <c r="AE46" i="28"/>
  <c r="J234" i="28"/>
  <c r="M234" i="28"/>
  <c r="AB46" i="28"/>
  <c r="AE65" i="28"/>
  <c r="AE41" i="28"/>
  <c r="AB41" i="28"/>
  <c r="AB65" i="28"/>
  <c r="J257" i="28" l="1"/>
  <c r="Z17" i="28"/>
  <c r="AC17" i="28"/>
  <c r="Z22" i="28"/>
  <c r="AC22" i="28"/>
  <c r="J22" i="28"/>
  <c r="D257" i="28"/>
  <c r="G22" i="28"/>
  <c r="D234" i="28"/>
  <c r="J229" i="28"/>
  <c r="V22" i="28"/>
  <c r="M257" i="28"/>
  <c r="Y22" i="28"/>
  <c r="AE22" i="28"/>
  <c r="AB22" i="28"/>
  <c r="AE17" i="28"/>
  <c r="AB17" i="28"/>
  <c r="O194" i="28" l="1"/>
  <c r="D194" i="28"/>
  <c r="J240" i="28"/>
  <c r="G240" i="28"/>
  <c r="M147" i="28"/>
  <c r="O76" i="28"/>
  <c r="AD53" i="28"/>
  <c r="AA53" i="28"/>
  <c r="M29" i="28"/>
  <c r="AA29" i="28"/>
  <c r="P29" i="28"/>
  <c r="J29" i="28"/>
  <c r="D29" i="28"/>
  <c r="L217" i="28"/>
  <c r="I217" i="28"/>
  <c r="H217" i="28"/>
  <c r="E217" i="28"/>
  <c r="C217" i="28"/>
  <c r="J195" i="28"/>
  <c r="G195" i="28"/>
  <c r="G148" i="28"/>
  <c r="P148" i="28"/>
  <c r="J148" i="28"/>
  <c r="J124" i="28"/>
  <c r="G124" i="28"/>
  <c r="M101" i="28"/>
  <c r="AA101" i="28"/>
  <c r="M54" i="28"/>
  <c r="AD30" i="28"/>
  <c r="AA30" i="28"/>
  <c r="L218" i="28"/>
  <c r="K218" i="28"/>
  <c r="C218" i="28"/>
  <c r="M149" i="28"/>
  <c r="J149" i="28"/>
  <c r="D125" i="28"/>
  <c r="G78" i="28"/>
  <c r="AD55" i="28"/>
  <c r="J55" i="28"/>
  <c r="AD31" i="28"/>
  <c r="M31" i="28"/>
  <c r="AA31" i="28"/>
  <c r="AD7" i="28"/>
  <c r="I219" i="28"/>
  <c r="H219" i="28"/>
  <c r="P7" i="28"/>
  <c r="F219" i="28"/>
  <c r="E219" i="28"/>
  <c r="J7" i="28"/>
  <c r="C219" i="28"/>
  <c r="D7" i="28"/>
  <c r="J197" i="28"/>
  <c r="G197" i="28"/>
  <c r="M174" i="28"/>
  <c r="D174" i="28"/>
  <c r="P150" i="28"/>
  <c r="J126" i="28"/>
  <c r="D79" i="28"/>
  <c r="M56" i="28"/>
  <c r="P56" i="28"/>
  <c r="S32" i="28"/>
  <c r="M32" i="28"/>
  <c r="P32" i="28"/>
  <c r="D32" i="28"/>
  <c r="AA8" i="28"/>
  <c r="L220" i="28"/>
  <c r="K220" i="28"/>
  <c r="H220" i="28"/>
  <c r="F220" i="28"/>
  <c r="E220" i="28"/>
  <c r="J8" i="28"/>
  <c r="C220" i="28"/>
  <c r="B220" i="28"/>
  <c r="M175" i="28"/>
  <c r="M151" i="28"/>
  <c r="D104" i="28"/>
  <c r="AD33" i="28"/>
  <c r="M33" i="28"/>
  <c r="AA33" i="28"/>
  <c r="K221" i="28"/>
  <c r="I221" i="28"/>
  <c r="H221" i="28"/>
  <c r="F221" i="28"/>
  <c r="E221" i="28"/>
  <c r="C221" i="28"/>
  <c r="B221" i="28"/>
  <c r="D199" i="28"/>
  <c r="S152" i="28"/>
  <c r="P58" i="28"/>
  <c r="D58" i="28"/>
  <c r="AD34" i="28"/>
  <c r="S34" i="28"/>
  <c r="AA34" i="28"/>
  <c r="D34" i="28"/>
  <c r="L222" i="28"/>
  <c r="K222" i="28"/>
  <c r="I222" i="28"/>
  <c r="P10" i="28"/>
  <c r="F222" i="28"/>
  <c r="E222" i="28"/>
  <c r="C222" i="28"/>
  <c r="G153" i="28"/>
  <c r="P153" i="28"/>
  <c r="J153" i="28"/>
  <c r="D129" i="28"/>
  <c r="S59" i="28"/>
  <c r="G59" i="28"/>
  <c r="J59" i="28"/>
  <c r="M35" i="28"/>
  <c r="G35" i="28"/>
  <c r="AA35" i="28"/>
  <c r="J35" i="28"/>
  <c r="L223" i="28"/>
  <c r="K223" i="28"/>
  <c r="I223" i="28"/>
  <c r="H223" i="28"/>
  <c r="F223" i="28"/>
  <c r="E223" i="28"/>
  <c r="J11" i="28"/>
  <c r="C223" i="28"/>
  <c r="D11" i="28"/>
  <c r="D201" i="28"/>
  <c r="J247" i="28"/>
  <c r="S154" i="28"/>
  <c r="M154" i="28"/>
  <c r="D154" i="28"/>
  <c r="D130" i="28"/>
  <c r="G107" i="28"/>
  <c r="D107" i="28"/>
  <c r="AD36" i="28"/>
  <c r="AA36" i="28"/>
  <c r="G12" i="28"/>
  <c r="H224" i="28"/>
  <c r="F224" i="28"/>
  <c r="C224" i="28"/>
  <c r="D12" i="28"/>
  <c r="G202" i="28"/>
  <c r="G155" i="28"/>
  <c r="J131" i="28"/>
  <c r="G131" i="28"/>
  <c r="D84" i="28"/>
  <c r="S61" i="28"/>
  <c r="G61" i="28"/>
  <c r="AA61" i="28"/>
  <c r="J61" i="28"/>
  <c r="AD37" i="28"/>
  <c r="AA37" i="28"/>
  <c r="P37" i="28"/>
  <c r="J37" i="28"/>
  <c r="D37" i="28"/>
  <c r="I225" i="28"/>
  <c r="C225" i="28"/>
  <c r="G203" i="28"/>
  <c r="G180" i="28"/>
  <c r="M156" i="28"/>
  <c r="D109" i="28"/>
  <c r="S62" i="28"/>
  <c r="AD38" i="28"/>
  <c r="AA14" i="28"/>
  <c r="K226" i="28"/>
  <c r="F226" i="28"/>
  <c r="C226" i="28"/>
  <c r="S157" i="28"/>
  <c r="AD63" i="28"/>
  <c r="P63" i="28"/>
  <c r="AA15" i="28"/>
  <c r="L227" i="28"/>
  <c r="K227" i="28"/>
  <c r="H227" i="28"/>
  <c r="F227" i="28"/>
  <c r="J15" i="28"/>
  <c r="C227" i="28"/>
  <c r="M40" i="28"/>
  <c r="L228" i="28"/>
  <c r="K228" i="28"/>
  <c r="I228" i="28"/>
  <c r="F228" i="28"/>
  <c r="C228" i="28"/>
  <c r="O207" i="28"/>
  <c r="G160" i="28"/>
  <c r="J160" i="28"/>
  <c r="J136" i="28"/>
  <c r="G136" i="28"/>
  <c r="J113" i="28"/>
  <c r="D89" i="28"/>
  <c r="AD66" i="28"/>
  <c r="P66" i="28"/>
  <c r="D66" i="28"/>
  <c r="P42" i="28"/>
  <c r="AA18" i="28"/>
  <c r="L230" i="28"/>
  <c r="K230" i="28"/>
  <c r="I230" i="28"/>
  <c r="H230" i="28"/>
  <c r="P18" i="28"/>
  <c r="F230" i="28"/>
  <c r="E230" i="28"/>
  <c r="J18" i="28"/>
  <c r="C230" i="28"/>
  <c r="G254" i="28"/>
  <c r="K231" i="28"/>
  <c r="F231" i="28"/>
  <c r="E231" i="28"/>
  <c r="C231" i="28"/>
  <c r="D19" i="28"/>
  <c r="D255" i="28"/>
  <c r="G138" i="28"/>
  <c r="P68" i="28"/>
  <c r="M44" i="28"/>
  <c r="P44" i="28"/>
  <c r="J44" i="28"/>
  <c r="L232" i="28"/>
  <c r="F232" i="28"/>
  <c r="J20" i="28"/>
  <c r="C232" i="28"/>
  <c r="G210" i="28"/>
  <c r="J256" i="28"/>
  <c r="G256" i="28"/>
  <c r="P187" i="28"/>
  <c r="D163" i="28"/>
  <c r="D139" i="28"/>
  <c r="G116" i="28"/>
  <c r="D69" i="28"/>
  <c r="S45" i="28"/>
  <c r="G45" i="28"/>
  <c r="P45" i="28"/>
  <c r="J45" i="28"/>
  <c r="D45" i="28"/>
  <c r="AA21" i="28"/>
  <c r="L233" i="28"/>
  <c r="K233" i="28"/>
  <c r="I233" i="28"/>
  <c r="H233" i="28"/>
  <c r="C233" i="28"/>
  <c r="B233" i="28"/>
  <c r="D21" i="28"/>
  <c r="Z67" i="28" l="1"/>
  <c r="Z37" i="28"/>
  <c r="Z60" i="28"/>
  <c r="Z44" i="28"/>
  <c r="P39" i="28"/>
  <c r="Z45" i="28"/>
  <c r="Z38" i="28"/>
  <c r="AC40" i="28"/>
  <c r="AC35" i="28"/>
  <c r="AC33" i="28"/>
  <c r="AA171" i="28"/>
  <c r="AA155" i="28"/>
  <c r="AA157" i="28"/>
  <c r="AC45" i="28"/>
  <c r="AC39" i="28"/>
  <c r="Z56" i="28"/>
  <c r="Z59" i="28"/>
  <c r="Z43" i="28"/>
  <c r="AA185" i="28"/>
  <c r="AC38" i="28"/>
  <c r="O131" i="28"/>
  <c r="AC58" i="28"/>
  <c r="AD184" i="28"/>
  <c r="Z36" i="28"/>
  <c r="AD153" i="28"/>
  <c r="AA177" i="28"/>
  <c r="Z34" i="28"/>
  <c r="AA162" i="28"/>
  <c r="O136" i="28"/>
  <c r="Z39" i="28"/>
  <c r="AC36" i="28"/>
  <c r="AD101" i="28"/>
  <c r="AA178" i="28"/>
  <c r="Z35" i="28"/>
  <c r="Z55" i="28"/>
  <c r="AD179" i="28"/>
  <c r="O130" i="28"/>
  <c r="AA153" i="28"/>
  <c r="AD177" i="28"/>
  <c r="AC57" i="28"/>
  <c r="AC29" i="28"/>
  <c r="O129" i="28"/>
  <c r="Z57" i="28"/>
  <c r="AC32" i="28"/>
  <c r="AC56" i="28"/>
  <c r="AC34" i="28"/>
  <c r="AC31" i="28"/>
  <c r="O125" i="28"/>
  <c r="Z54" i="28"/>
  <c r="AA172" i="28"/>
  <c r="O123" i="28"/>
  <c r="AD175" i="28"/>
  <c r="Z32" i="28"/>
  <c r="AD149" i="28"/>
  <c r="Z30" i="28"/>
  <c r="AD171" i="28"/>
  <c r="M222" i="28"/>
  <c r="M220" i="28"/>
  <c r="AD186" i="28"/>
  <c r="O92" i="28"/>
  <c r="O209" i="28"/>
  <c r="J231" i="28"/>
  <c r="I231" i="28"/>
  <c r="G19" i="28"/>
  <c r="J226" i="28"/>
  <c r="I226" i="28"/>
  <c r="S21" i="28"/>
  <c r="AA115" i="28"/>
  <c r="AA116" i="28"/>
  <c r="AD21" i="28"/>
  <c r="AD45" i="28"/>
  <c r="S116" i="28"/>
  <c r="AD116" i="28"/>
  <c r="AA186" i="28"/>
  <c r="AD43" i="28"/>
  <c r="G114" i="28"/>
  <c r="AA161" i="28"/>
  <c r="AA42" i="28"/>
  <c r="AA66" i="28"/>
  <c r="AA102" i="28"/>
  <c r="P115" i="28"/>
  <c r="F233" i="28"/>
  <c r="AA69" i="28"/>
  <c r="O139" i="28"/>
  <c r="AD187" i="28"/>
  <c r="AD44" i="28"/>
  <c r="O90" i="28"/>
  <c r="P185" i="28"/>
  <c r="O89" i="28"/>
  <c r="AA160" i="28"/>
  <c r="AD158" i="28"/>
  <c r="P181" i="28"/>
  <c r="S106" i="28"/>
  <c r="AD69" i="28"/>
  <c r="AD19" i="28"/>
  <c r="AD113" i="28"/>
  <c r="AA39" i="28"/>
  <c r="J233" i="28"/>
  <c r="N112" i="28"/>
  <c r="O87" i="28"/>
  <c r="AA45" i="28"/>
  <c r="AA187" i="28"/>
  <c r="O210" i="28"/>
  <c r="B230" i="28"/>
  <c r="AA163" i="28"/>
  <c r="AD163" i="28"/>
  <c r="H232" i="28"/>
  <c r="G115" i="28"/>
  <c r="O138" i="28"/>
  <c r="S186" i="28"/>
  <c r="H231" i="28"/>
  <c r="S43" i="28"/>
  <c r="AD67" i="28"/>
  <c r="D114" i="28"/>
  <c r="AA64" i="28"/>
  <c r="AD15" i="28"/>
  <c r="O86" i="28"/>
  <c r="O195" i="28"/>
  <c r="AD68" i="28"/>
  <c r="O208" i="28"/>
  <c r="AD156" i="28"/>
  <c r="P171" i="28"/>
  <c r="J232" i="28"/>
  <c r="I232" i="28"/>
  <c r="AA44" i="28"/>
  <c r="AD115" i="28"/>
  <c r="O137" i="28"/>
  <c r="AD108" i="28"/>
  <c r="AA107" i="28"/>
  <c r="AA68" i="28"/>
  <c r="AD162" i="28"/>
  <c r="D231" i="28"/>
  <c r="B231" i="28"/>
  <c r="M231" i="28"/>
  <c r="L231" i="28"/>
  <c r="AA19" i="28"/>
  <c r="AA43" i="28"/>
  <c r="AD18" i="28"/>
  <c r="S110" i="28"/>
  <c r="O133" i="28"/>
  <c r="D179" i="28"/>
  <c r="S29" i="28"/>
  <c r="AD106" i="28"/>
  <c r="AD32" i="28"/>
  <c r="O79" i="28"/>
  <c r="J218" i="28"/>
  <c r="I218" i="28"/>
  <c r="H228" i="28"/>
  <c r="AA40" i="28"/>
  <c r="AD40" i="28"/>
  <c r="O134" i="28"/>
  <c r="AA180" i="28"/>
  <c r="AD60" i="28"/>
  <c r="AA106" i="28"/>
  <c r="S44" i="28"/>
  <c r="AD161" i="28"/>
  <c r="S66" i="28"/>
  <c r="AD157" i="28"/>
  <c r="M226" i="28"/>
  <c r="L226" i="28"/>
  <c r="D62" i="28"/>
  <c r="O201" i="28"/>
  <c r="B223" i="28"/>
  <c r="AA11" i="28"/>
  <c r="AD59" i="28"/>
  <c r="O78" i="28"/>
  <c r="B232" i="28"/>
  <c r="K232" i="28"/>
  <c r="AA20" i="28"/>
  <c r="S20" i="28"/>
  <c r="AD20" i="28"/>
  <c r="O91" i="28"/>
  <c r="AA114" i="28"/>
  <c r="AD114" i="28"/>
  <c r="AD42" i="28"/>
  <c r="G66" i="28"/>
  <c r="AA113" i="28"/>
  <c r="AA158" i="28"/>
  <c r="AD110" i="28"/>
  <c r="AD181" i="28"/>
  <c r="O85" i="28"/>
  <c r="O203" i="28"/>
  <c r="G104" i="28"/>
  <c r="AD174" i="28"/>
  <c r="J78" i="28"/>
  <c r="AD102" i="28"/>
  <c r="AD62" i="28"/>
  <c r="H225" i="28"/>
  <c r="AD155" i="28"/>
  <c r="AD105" i="28"/>
  <c r="O127" i="28"/>
  <c r="O126" i="28"/>
  <c r="D78" i="28"/>
  <c r="AD148" i="28"/>
  <c r="J76" i="28"/>
  <c r="AA67" i="28"/>
  <c r="AD185" i="28"/>
  <c r="AD160" i="28"/>
  <c r="AA16" i="28"/>
  <c r="AD16" i="28"/>
  <c r="AD111" i="28"/>
  <c r="O205" i="28"/>
  <c r="M227" i="28"/>
  <c r="AA181" i="28"/>
  <c r="H226" i="28"/>
  <c r="AA109" i="28"/>
  <c r="B222" i="28"/>
  <c r="AA10" i="28"/>
  <c r="H218" i="28"/>
  <c r="AD6" i="28"/>
  <c r="AD100" i="28"/>
  <c r="B228" i="28"/>
  <c r="AA182" i="28"/>
  <c r="AA110" i="28"/>
  <c r="AA62" i="28"/>
  <c r="D156" i="28"/>
  <c r="B225" i="28"/>
  <c r="O83" i="28"/>
  <c r="AD176" i="28"/>
  <c r="AA175" i="28"/>
  <c r="AA32" i="28"/>
  <c r="P173" i="28"/>
  <c r="O124" i="28"/>
  <c r="D217" i="28"/>
  <c r="B217" i="28"/>
  <c r="K217" i="28"/>
  <c r="AA5" i="28"/>
  <c r="D226" i="28"/>
  <c r="B226" i="28"/>
  <c r="AD109" i="28"/>
  <c r="AA156" i="28"/>
  <c r="AD180" i="28"/>
  <c r="S179" i="28"/>
  <c r="J222" i="28"/>
  <c r="H222" i="28"/>
  <c r="AA58" i="28"/>
  <c r="S58" i="28"/>
  <c r="AD58" i="28"/>
  <c r="AA57" i="28"/>
  <c r="AD57" i="28"/>
  <c r="G175" i="28"/>
  <c r="AA103" i="28"/>
  <c r="AD103" i="28"/>
  <c r="AD5" i="28"/>
  <c r="AA184" i="28"/>
  <c r="AD64" i="28"/>
  <c r="AA111" i="28"/>
  <c r="J227" i="28"/>
  <c r="I227" i="28"/>
  <c r="AD39" i="28"/>
  <c r="O204" i="28"/>
  <c r="AD14" i="28"/>
  <c r="AA38" i="28"/>
  <c r="O132" i="28"/>
  <c r="G225" i="28"/>
  <c r="F225" i="28"/>
  <c r="M225" i="28"/>
  <c r="L225" i="28"/>
  <c r="K224" i="28"/>
  <c r="AA12" i="28"/>
  <c r="G36" i="28"/>
  <c r="AD154" i="28"/>
  <c r="O82" i="28"/>
  <c r="M221" i="28"/>
  <c r="L221" i="28"/>
  <c r="AA9" i="28"/>
  <c r="P104" i="28"/>
  <c r="AA104" i="28"/>
  <c r="J220" i="28"/>
  <c r="I220" i="28"/>
  <c r="AD56" i="28"/>
  <c r="AA54" i="28"/>
  <c r="G217" i="28"/>
  <c r="F217" i="28"/>
  <c r="P182" i="28"/>
  <c r="AD182" i="28"/>
  <c r="B227" i="28"/>
  <c r="AA63" i="28"/>
  <c r="S38" i="28"/>
  <c r="AD61" i="28"/>
  <c r="AA179" i="28"/>
  <c r="AA60" i="28"/>
  <c r="AD11" i="28"/>
  <c r="G58" i="28"/>
  <c r="AA148" i="28"/>
  <c r="K225" i="28"/>
  <c r="AA13" i="28"/>
  <c r="P61" i="28"/>
  <c r="O84" i="28"/>
  <c r="AA108" i="28"/>
  <c r="J224" i="28"/>
  <c r="I224" i="28"/>
  <c r="AD35" i="28"/>
  <c r="AA105" i="28"/>
  <c r="B224" i="28"/>
  <c r="M224" i="28"/>
  <c r="L224" i="28"/>
  <c r="AD12" i="28"/>
  <c r="AD107" i="28"/>
  <c r="AA154" i="28"/>
  <c r="P178" i="28"/>
  <c r="AD178" i="28"/>
  <c r="O200" i="28"/>
  <c r="O81" i="28"/>
  <c r="O128" i="28"/>
  <c r="AA176" i="28"/>
  <c r="AD9" i="28"/>
  <c r="AD104" i="28"/>
  <c r="AA151" i="28"/>
  <c r="AA7" i="28"/>
  <c r="AA55" i="28"/>
  <c r="S173" i="28"/>
  <c r="J77" i="28"/>
  <c r="O77" i="28"/>
  <c r="AD13" i="28"/>
  <c r="O202" i="28"/>
  <c r="P59" i="28"/>
  <c r="AA59" i="28"/>
  <c r="D177" i="28"/>
  <c r="AD152" i="28"/>
  <c r="O199" i="28"/>
  <c r="S8" i="28"/>
  <c r="AD8" i="28"/>
  <c r="AA56" i="28"/>
  <c r="D59" i="28"/>
  <c r="AD10" i="28"/>
  <c r="G105" i="28"/>
  <c r="AA152" i="28"/>
  <c r="G9" i="28"/>
  <c r="O80" i="28"/>
  <c r="AD151" i="28"/>
  <c r="O198" i="28"/>
  <c r="G220" i="28"/>
  <c r="AA150" i="28"/>
  <c r="AD150" i="28"/>
  <c r="K219" i="28"/>
  <c r="O197" i="28"/>
  <c r="B219" i="28"/>
  <c r="AD173" i="28"/>
  <c r="B218" i="28"/>
  <c r="AA100" i="28"/>
  <c r="AA174" i="28"/>
  <c r="M219" i="28"/>
  <c r="L219" i="28"/>
  <c r="AD54" i="28"/>
  <c r="D77" i="28"/>
  <c r="AD172" i="28"/>
  <c r="G100" i="28"/>
  <c r="AA147" i="28"/>
  <c r="AD147" i="28"/>
  <c r="AA149" i="28"/>
  <c r="G218" i="28"/>
  <c r="F218" i="28"/>
  <c r="S54" i="28"/>
  <c r="AD29" i="28"/>
  <c r="G7" i="28"/>
  <c r="AA173" i="28"/>
  <c r="O196" i="28"/>
  <c r="AA6" i="28"/>
  <c r="G30" i="28"/>
  <c r="D172" i="28"/>
  <c r="E233" i="28"/>
  <c r="Z69" i="28"/>
  <c r="AE69" i="28"/>
  <c r="AC69" i="28"/>
  <c r="E232" i="28"/>
  <c r="Z68" i="28"/>
  <c r="AC68" i="28"/>
  <c r="J115" i="28"/>
  <c r="AC44" i="28"/>
  <c r="AC67" i="28"/>
  <c r="M19" i="28"/>
  <c r="AC43" i="28"/>
  <c r="Z42" i="28"/>
  <c r="AC66" i="28"/>
  <c r="AC42" i="28"/>
  <c r="J184" i="28"/>
  <c r="AB66" i="28"/>
  <c r="Z66" i="28"/>
  <c r="M113" i="28"/>
  <c r="E228" i="28"/>
  <c r="AB40" i="28"/>
  <c r="Z40" i="28"/>
  <c r="M182" i="28"/>
  <c r="Z64" i="28"/>
  <c r="AC64" i="28"/>
  <c r="G227" i="28"/>
  <c r="E227" i="28"/>
  <c r="M39" i="28"/>
  <c r="Z63" i="28"/>
  <c r="AC63" i="28"/>
  <c r="J63" i="28"/>
  <c r="E226" i="28"/>
  <c r="J180" i="28"/>
  <c r="Z62" i="28"/>
  <c r="AC62" i="28"/>
  <c r="M180" i="28"/>
  <c r="E225" i="28"/>
  <c r="AC37" i="28"/>
  <c r="AC61" i="28"/>
  <c r="Z61" i="28"/>
  <c r="J179" i="28"/>
  <c r="M61" i="28"/>
  <c r="E224" i="28"/>
  <c r="G224" i="28"/>
  <c r="AE60" i="28"/>
  <c r="AC60" i="28"/>
  <c r="AC59" i="28"/>
  <c r="J106" i="28"/>
  <c r="G222" i="28"/>
  <c r="Z58" i="28"/>
  <c r="G81" i="28"/>
  <c r="M176" i="28"/>
  <c r="M9" i="28"/>
  <c r="Z33" i="28"/>
  <c r="G79" i="28"/>
  <c r="M103" i="28"/>
  <c r="J174" i="28"/>
  <c r="Z31" i="28"/>
  <c r="M102" i="28"/>
  <c r="AC55" i="28"/>
  <c r="M7" i="28"/>
  <c r="E218" i="28"/>
  <c r="AC30" i="28"/>
  <c r="AC54" i="28"/>
  <c r="M6" i="28"/>
  <c r="J101" i="28"/>
  <c r="K117" i="28"/>
  <c r="M100" i="28"/>
  <c r="M53" i="28"/>
  <c r="Z29" i="28"/>
  <c r="Z53" i="28"/>
  <c r="AE53" i="28"/>
  <c r="AC53" i="28"/>
  <c r="M171" i="28"/>
  <c r="AC112" i="28"/>
  <c r="D224" i="28"/>
  <c r="E117" i="28"/>
  <c r="M232" i="28"/>
  <c r="M218" i="28"/>
  <c r="AE56" i="28"/>
  <c r="AC102" i="28"/>
  <c r="AB11" i="28"/>
  <c r="AB109" i="28"/>
  <c r="G232" i="28"/>
  <c r="G221" i="28"/>
  <c r="AB64" i="28"/>
  <c r="AB57" i="28"/>
  <c r="AE30" i="28"/>
  <c r="D232" i="28"/>
  <c r="D227" i="28"/>
  <c r="AE63" i="28"/>
  <c r="AE35" i="28"/>
  <c r="AE11" i="28"/>
  <c r="AE58" i="28"/>
  <c r="AB45" i="28"/>
  <c r="Z115" i="28"/>
  <c r="N80" i="28"/>
  <c r="AE42" i="28"/>
  <c r="Z100" i="28"/>
  <c r="AB14" i="28"/>
  <c r="AE38" i="28"/>
  <c r="AB59" i="28"/>
  <c r="AE21" i="28"/>
  <c r="AB69" i="28"/>
  <c r="D233" i="28"/>
  <c r="S187" i="28"/>
  <c r="G91" i="28"/>
  <c r="J138" i="28"/>
  <c r="AE67" i="28"/>
  <c r="D161" i="28"/>
  <c r="M161" i="28"/>
  <c r="D208" i="28"/>
  <c r="D44" i="28"/>
  <c r="AB68" i="28"/>
  <c r="M68" i="28"/>
  <c r="AE68" i="28"/>
  <c r="S161" i="28"/>
  <c r="M162" i="28"/>
  <c r="D253" i="28"/>
  <c r="G14" i="28"/>
  <c r="P38" i="28"/>
  <c r="J42" i="28"/>
  <c r="M42" i="28"/>
  <c r="M158" i="28"/>
  <c r="G251" i="28"/>
  <c r="G204" i="28"/>
  <c r="J204" i="28"/>
  <c r="J38" i="28"/>
  <c r="D42" i="28"/>
  <c r="M66" i="28"/>
  <c r="M228" i="28"/>
  <c r="P15" i="28"/>
  <c r="P157" i="28"/>
  <c r="P156" i="28"/>
  <c r="AE61" i="28"/>
  <c r="AB36" i="28"/>
  <c r="J129" i="28"/>
  <c r="AB62" i="28"/>
  <c r="J156" i="28"/>
  <c r="AB35" i="28"/>
  <c r="G82" i="28"/>
  <c r="J245" i="28"/>
  <c r="D56" i="28"/>
  <c r="G249" i="28"/>
  <c r="J249" i="28"/>
  <c r="AE37" i="28"/>
  <c r="J155" i="28"/>
  <c r="D35" i="28"/>
  <c r="G129" i="28"/>
  <c r="P11" i="28"/>
  <c r="J34" i="28"/>
  <c r="J81" i="28"/>
  <c r="G247" i="28"/>
  <c r="P176" i="28"/>
  <c r="AB8" i="28"/>
  <c r="D248" i="28"/>
  <c r="P35" i="28"/>
  <c r="M34" i="28"/>
  <c r="D81" i="28"/>
  <c r="P34" i="28"/>
  <c r="M58" i="28"/>
  <c r="J152" i="28"/>
  <c r="M152" i="28"/>
  <c r="G176" i="28"/>
  <c r="J32" i="28"/>
  <c r="J150" i="28"/>
  <c r="D128" i="28"/>
  <c r="G245" i="28"/>
  <c r="AB33" i="28"/>
  <c r="D151" i="28"/>
  <c r="G150" i="28"/>
  <c r="AB31" i="28"/>
  <c r="D244" i="28"/>
  <c r="J79" i="28"/>
  <c r="P149" i="28"/>
  <c r="D6" i="28"/>
  <c r="S149" i="28"/>
  <c r="AB30" i="28"/>
  <c r="G77" i="28"/>
  <c r="J172" i="28"/>
  <c r="AE6" i="28"/>
  <c r="D241" i="28"/>
  <c r="AE116" i="28"/>
  <c r="M116" i="28"/>
  <c r="G187" i="28"/>
  <c r="AE45" i="28"/>
  <c r="J69" i="28"/>
  <c r="S69" i="28"/>
  <c r="G92" i="28"/>
  <c r="AE20" i="28"/>
  <c r="AE44" i="28"/>
  <c r="J162" i="28"/>
  <c r="AB67" i="28"/>
  <c r="AC114" i="28"/>
  <c r="G230" i="28"/>
  <c r="AC113" i="28"/>
  <c r="AB43" i="28"/>
  <c r="AB44" i="28"/>
  <c r="AE18" i="28"/>
  <c r="AE66" i="28"/>
  <c r="P12" i="28"/>
  <c r="AE40" i="28"/>
  <c r="J64" i="28"/>
  <c r="G87" i="28"/>
  <c r="AB39" i="28"/>
  <c r="AB63" i="28"/>
  <c r="J86" i="28"/>
  <c r="G248" i="28"/>
  <c r="AE16" i="28"/>
  <c r="AE64" i="28"/>
  <c r="AE39" i="28"/>
  <c r="AB37" i="28"/>
  <c r="AE43" i="28"/>
  <c r="AB42" i="28"/>
  <c r="AE62" i="28"/>
  <c r="AC109" i="28"/>
  <c r="D155" i="28"/>
  <c r="AB60" i="28"/>
  <c r="J154" i="28"/>
  <c r="D13" i="28"/>
  <c r="D131" i="28"/>
  <c r="G223" i="28"/>
  <c r="AB38" i="28"/>
  <c r="AB61" i="28"/>
  <c r="AC108" i="28"/>
  <c r="AE36" i="28"/>
  <c r="M11" i="28"/>
  <c r="D10" i="28"/>
  <c r="Z105" i="28"/>
  <c r="S35" i="28"/>
  <c r="S153" i="28"/>
  <c r="AE34" i="28"/>
  <c r="AE9" i="28"/>
  <c r="AE59" i="28"/>
  <c r="AB34" i="28"/>
  <c r="AB58" i="28"/>
  <c r="AE57" i="28"/>
  <c r="AB9" i="28"/>
  <c r="AE33" i="28"/>
  <c r="AE32" i="28"/>
  <c r="AE55" i="28"/>
  <c r="AB103" i="28"/>
  <c r="AB32" i="28"/>
  <c r="AB56" i="28"/>
  <c r="AB55" i="28"/>
  <c r="AC101" i="28"/>
  <c r="AE31" i="28"/>
  <c r="G241" i="28"/>
  <c r="AB54" i="28"/>
  <c r="G194" i="28"/>
  <c r="P30" i="28"/>
  <c r="AE54" i="28"/>
  <c r="M148" i="28"/>
  <c r="D195" i="28"/>
  <c r="AB29" i="28"/>
  <c r="AB53" i="28"/>
  <c r="AE29" i="28"/>
  <c r="S53" i="28"/>
  <c r="G76" i="28"/>
  <c r="M530" i="29"/>
  <c r="L530" i="29"/>
  <c r="K530" i="29"/>
  <c r="J530" i="29"/>
  <c r="I530" i="29"/>
  <c r="H530" i="29"/>
  <c r="G530" i="29"/>
  <c r="F530" i="29"/>
  <c r="E530" i="29"/>
  <c r="D530" i="29"/>
  <c r="C530" i="29"/>
  <c r="B530" i="29"/>
  <c r="M529" i="29"/>
  <c r="L529" i="29"/>
  <c r="K529" i="29"/>
  <c r="J529" i="29"/>
  <c r="I529" i="29"/>
  <c r="H529" i="29"/>
  <c r="G529" i="29"/>
  <c r="F529" i="29"/>
  <c r="E529" i="29"/>
  <c r="D529" i="29"/>
  <c r="C529" i="29"/>
  <c r="B529" i="29"/>
  <c r="M528" i="29"/>
  <c r="L528" i="29"/>
  <c r="K528" i="29"/>
  <c r="J528" i="29"/>
  <c r="I528" i="29"/>
  <c r="H528" i="29"/>
  <c r="G528" i="29"/>
  <c r="F528" i="29"/>
  <c r="E528" i="29"/>
  <c r="D528" i="29"/>
  <c r="C528" i="29"/>
  <c r="B528" i="29"/>
  <c r="M527" i="29"/>
  <c r="L527" i="29"/>
  <c r="K527" i="29"/>
  <c r="J527" i="29"/>
  <c r="I527" i="29"/>
  <c r="H527" i="29"/>
  <c r="G527" i="29"/>
  <c r="F527" i="29"/>
  <c r="E527" i="29"/>
  <c r="D527" i="29"/>
  <c r="C527" i="29"/>
  <c r="B527" i="29"/>
  <c r="M526" i="29"/>
  <c r="L526" i="29"/>
  <c r="K526" i="29"/>
  <c r="J526" i="29"/>
  <c r="I526" i="29"/>
  <c r="H526" i="29"/>
  <c r="G526" i="29"/>
  <c r="F526" i="29"/>
  <c r="E526" i="29"/>
  <c r="D526" i="29"/>
  <c r="C526" i="29"/>
  <c r="B526" i="29"/>
  <c r="M525" i="29"/>
  <c r="L525" i="29"/>
  <c r="K525" i="29"/>
  <c r="J525" i="29"/>
  <c r="I525" i="29"/>
  <c r="H525" i="29"/>
  <c r="G525" i="29"/>
  <c r="F525" i="29"/>
  <c r="E525" i="29"/>
  <c r="D525" i="29"/>
  <c r="C525" i="29"/>
  <c r="B525" i="29"/>
  <c r="M524" i="29"/>
  <c r="L524" i="29"/>
  <c r="K524" i="29"/>
  <c r="J524" i="29"/>
  <c r="I524" i="29"/>
  <c r="H524" i="29"/>
  <c r="G524" i="29"/>
  <c r="F524" i="29"/>
  <c r="E524" i="29"/>
  <c r="D524" i="29"/>
  <c r="C524" i="29"/>
  <c r="B524" i="29"/>
  <c r="M523" i="29"/>
  <c r="L523" i="29"/>
  <c r="K523" i="29"/>
  <c r="J523" i="29"/>
  <c r="I523" i="29"/>
  <c r="H523" i="29"/>
  <c r="G523" i="29"/>
  <c r="F523" i="29"/>
  <c r="E523" i="29"/>
  <c r="D523" i="29"/>
  <c r="C523" i="29"/>
  <c r="B523" i="29"/>
  <c r="M522" i="29"/>
  <c r="L522" i="29"/>
  <c r="K522" i="29"/>
  <c r="J522" i="29"/>
  <c r="I522" i="29"/>
  <c r="H522" i="29"/>
  <c r="G522" i="29"/>
  <c r="F522" i="29"/>
  <c r="E522" i="29"/>
  <c r="D522" i="29"/>
  <c r="C522" i="29"/>
  <c r="B522" i="29"/>
  <c r="M521" i="29"/>
  <c r="L521" i="29"/>
  <c r="K521" i="29"/>
  <c r="J521" i="29"/>
  <c r="I521" i="29"/>
  <c r="H521" i="29"/>
  <c r="G521" i="29"/>
  <c r="F521" i="29"/>
  <c r="E521" i="29"/>
  <c r="D521" i="29"/>
  <c r="C521" i="29"/>
  <c r="B521" i="29"/>
  <c r="M520" i="29"/>
  <c r="L520" i="29"/>
  <c r="K520" i="29"/>
  <c r="J520" i="29"/>
  <c r="I520" i="29"/>
  <c r="H520" i="29"/>
  <c r="G520" i="29"/>
  <c r="F520" i="29"/>
  <c r="E520" i="29"/>
  <c r="D520" i="29"/>
  <c r="C520" i="29"/>
  <c r="B520" i="29"/>
  <c r="M519" i="29"/>
  <c r="L519" i="29"/>
  <c r="K519" i="29"/>
  <c r="J519" i="29"/>
  <c r="I519" i="29"/>
  <c r="H519" i="29"/>
  <c r="G519" i="29"/>
  <c r="F519" i="29"/>
  <c r="E519" i="29"/>
  <c r="D519" i="29"/>
  <c r="C519" i="29"/>
  <c r="B519" i="29"/>
  <c r="M518" i="29"/>
  <c r="L518" i="29"/>
  <c r="K518" i="29"/>
  <c r="J518" i="29"/>
  <c r="I518" i="29"/>
  <c r="H518" i="29"/>
  <c r="G518" i="29"/>
  <c r="F518" i="29"/>
  <c r="E518" i="29"/>
  <c r="D518" i="29"/>
  <c r="C518" i="29"/>
  <c r="B518" i="29"/>
  <c r="M517" i="29"/>
  <c r="L517" i="29"/>
  <c r="K517" i="29"/>
  <c r="J517" i="29"/>
  <c r="I517" i="29"/>
  <c r="H517" i="29"/>
  <c r="G517" i="29"/>
  <c r="F517" i="29"/>
  <c r="E517" i="29"/>
  <c r="D517" i="29"/>
  <c r="C517" i="29"/>
  <c r="B517" i="29"/>
  <c r="M516" i="29"/>
  <c r="L516" i="29"/>
  <c r="K516" i="29"/>
  <c r="J516" i="29"/>
  <c r="I516" i="29"/>
  <c r="H516" i="29"/>
  <c r="G516" i="29"/>
  <c r="F516" i="29"/>
  <c r="E516" i="29"/>
  <c r="D516" i="29"/>
  <c r="C516" i="29"/>
  <c r="B516" i="29"/>
  <c r="M515" i="29"/>
  <c r="L515" i="29"/>
  <c r="K515" i="29"/>
  <c r="J515" i="29"/>
  <c r="I515" i="29"/>
  <c r="H515" i="29"/>
  <c r="G515" i="29"/>
  <c r="F515" i="29"/>
  <c r="E515" i="29"/>
  <c r="D515" i="29"/>
  <c r="C515" i="29"/>
  <c r="B515" i="29"/>
  <c r="M514" i="29"/>
  <c r="L514" i="29"/>
  <c r="K514" i="29"/>
  <c r="J514" i="29"/>
  <c r="I514" i="29"/>
  <c r="H514" i="29"/>
  <c r="G514" i="29"/>
  <c r="F514" i="29"/>
  <c r="E514" i="29"/>
  <c r="D514" i="29"/>
  <c r="C514" i="29"/>
  <c r="B514" i="29"/>
  <c r="M513" i="29"/>
  <c r="L513" i="29"/>
  <c r="K513" i="29"/>
  <c r="J513" i="29"/>
  <c r="I513" i="29"/>
  <c r="H513" i="29"/>
  <c r="G513" i="29"/>
  <c r="F513" i="29"/>
  <c r="E513" i="29"/>
  <c r="D513" i="29"/>
  <c r="C513" i="29"/>
  <c r="B513" i="29"/>
  <c r="M507" i="29"/>
  <c r="L507" i="29"/>
  <c r="K507" i="29"/>
  <c r="J507" i="29"/>
  <c r="I507" i="29"/>
  <c r="H507" i="29"/>
  <c r="G507" i="29"/>
  <c r="F507" i="29"/>
  <c r="E507" i="29"/>
  <c r="D507" i="29"/>
  <c r="C507" i="29"/>
  <c r="B507" i="29"/>
  <c r="M506" i="29"/>
  <c r="L506" i="29"/>
  <c r="K506" i="29"/>
  <c r="J506" i="29"/>
  <c r="I506" i="29"/>
  <c r="H506" i="29"/>
  <c r="G506" i="29"/>
  <c r="F506" i="29"/>
  <c r="E506" i="29"/>
  <c r="D506" i="29"/>
  <c r="C506" i="29"/>
  <c r="B506" i="29"/>
  <c r="M505" i="29"/>
  <c r="L505" i="29"/>
  <c r="K505" i="29"/>
  <c r="J505" i="29"/>
  <c r="I505" i="29"/>
  <c r="H505" i="29"/>
  <c r="G505" i="29"/>
  <c r="F505" i="29"/>
  <c r="E505" i="29"/>
  <c r="D505" i="29"/>
  <c r="C505" i="29"/>
  <c r="B505" i="29"/>
  <c r="M504" i="29"/>
  <c r="L504" i="29"/>
  <c r="K504" i="29"/>
  <c r="J504" i="29"/>
  <c r="I504" i="29"/>
  <c r="H504" i="29"/>
  <c r="G504" i="29"/>
  <c r="F504" i="29"/>
  <c r="E504" i="29"/>
  <c r="D504" i="29"/>
  <c r="C504" i="29"/>
  <c r="B504" i="29"/>
  <c r="M503" i="29"/>
  <c r="L503" i="29"/>
  <c r="K503" i="29"/>
  <c r="J503" i="29"/>
  <c r="I503" i="29"/>
  <c r="H503" i="29"/>
  <c r="G503" i="29"/>
  <c r="F503" i="29"/>
  <c r="E503" i="29"/>
  <c r="D503" i="29"/>
  <c r="C503" i="29"/>
  <c r="B503" i="29"/>
  <c r="M502" i="29"/>
  <c r="L502" i="29"/>
  <c r="K502" i="29"/>
  <c r="J502" i="29"/>
  <c r="I502" i="29"/>
  <c r="H502" i="29"/>
  <c r="G502" i="29"/>
  <c r="F502" i="29"/>
  <c r="E502" i="29"/>
  <c r="D502" i="29"/>
  <c r="C502" i="29"/>
  <c r="B502" i="29"/>
  <c r="M501" i="29"/>
  <c r="L501" i="29"/>
  <c r="K501" i="29"/>
  <c r="J501" i="29"/>
  <c r="I501" i="29"/>
  <c r="H501" i="29"/>
  <c r="G501" i="29"/>
  <c r="F501" i="29"/>
  <c r="E501" i="29"/>
  <c r="D501" i="29"/>
  <c r="C501" i="29"/>
  <c r="B501" i="29"/>
  <c r="M500" i="29"/>
  <c r="L500" i="29"/>
  <c r="K500" i="29"/>
  <c r="J500" i="29"/>
  <c r="I500" i="29"/>
  <c r="H500" i="29"/>
  <c r="G500" i="29"/>
  <c r="F500" i="29"/>
  <c r="E500" i="29"/>
  <c r="D500" i="29"/>
  <c r="C500" i="29"/>
  <c r="B500" i="29"/>
  <c r="M499" i="29"/>
  <c r="L499" i="29"/>
  <c r="K499" i="29"/>
  <c r="J499" i="29"/>
  <c r="I499" i="29"/>
  <c r="H499" i="29"/>
  <c r="G499" i="29"/>
  <c r="F499" i="29"/>
  <c r="E499" i="29"/>
  <c r="D499" i="29"/>
  <c r="C499" i="29"/>
  <c r="B499" i="29"/>
  <c r="M498" i="29"/>
  <c r="L498" i="29"/>
  <c r="K498" i="29"/>
  <c r="J498" i="29"/>
  <c r="I498" i="29"/>
  <c r="H498" i="29"/>
  <c r="G498" i="29"/>
  <c r="F498" i="29"/>
  <c r="E498" i="29"/>
  <c r="D498" i="29"/>
  <c r="C498" i="29"/>
  <c r="B498" i="29"/>
  <c r="M497" i="29"/>
  <c r="L497" i="29"/>
  <c r="K497" i="29"/>
  <c r="J497" i="29"/>
  <c r="I497" i="29"/>
  <c r="H497" i="29"/>
  <c r="G497" i="29"/>
  <c r="F497" i="29"/>
  <c r="E497" i="29"/>
  <c r="D497" i="29"/>
  <c r="C497" i="29"/>
  <c r="B497" i="29"/>
  <c r="M496" i="29"/>
  <c r="L496" i="29"/>
  <c r="K496" i="29"/>
  <c r="J496" i="29"/>
  <c r="I496" i="29"/>
  <c r="H496" i="29"/>
  <c r="G496" i="29"/>
  <c r="F496" i="29"/>
  <c r="E496" i="29"/>
  <c r="D496" i="29"/>
  <c r="C496" i="29"/>
  <c r="B496" i="29"/>
  <c r="M495" i="29"/>
  <c r="L495" i="29"/>
  <c r="K495" i="29"/>
  <c r="J495" i="29"/>
  <c r="I495" i="29"/>
  <c r="H495" i="29"/>
  <c r="G495" i="29"/>
  <c r="F495" i="29"/>
  <c r="E495" i="29"/>
  <c r="D495" i="29"/>
  <c r="C495" i="29"/>
  <c r="B495" i="29"/>
  <c r="M494" i="29"/>
  <c r="L494" i="29"/>
  <c r="K494" i="29"/>
  <c r="J494" i="29"/>
  <c r="I494" i="29"/>
  <c r="H494" i="29"/>
  <c r="G494" i="29"/>
  <c r="F494" i="29"/>
  <c r="E494" i="29"/>
  <c r="D494" i="29"/>
  <c r="C494" i="29"/>
  <c r="B494" i="29"/>
  <c r="M493" i="29"/>
  <c r="L493" i="29"/>
  <c r="K493" i="29"/>
  <c r="J493" i="29"/>
  <c r="I493" i="29"/>
  <c r="H493" i="29"/>
  <c r="G493" i="29"/>
  <c r="F493" i="29"/>
  <c r="E493" i="29"/>
  <c r="D493" i="29"/>
  <c r="C493" i="29"/>
  <c r="B493" i="29"/>
  <c r="M492" i="29"/>
  <c r="L492" i="29"/>
  <c r="K492" i="29"/>
  <c r="J492" i="29"/>
  <c r="I492" i="29"/>
  <c r="H492" i="29"/>
  <c r="G492" i="29"/>
  <c r="F492" i="29"/>
  <c r="E492" i="29"/>
  <c r="D492" i="29"/>
  <c r="C492" i="29"/>
  <c r="B492" i="29"/>
  <c r="M491" i="29"/>
  <c r="L491" i="29"/>
  <c r="K491" i="29"/>
  <c r="J491" i="29"/>
  <c r="I491" i="29"/>
  <c r="H491" i="29"/>
  <c r="G491" i="29"/>
  <c r="F491" i="29"/>
  <c r="E491" i="29"/>
  <c r="D491" i="29"/>
  <c r="C491" i="29"/>
  <c r="B491" i="29"/>
  <c r="M490" i="29"/>
  <c r="L490" i="29"/>
  <c r="K490" i="29"/>
  <c r="J490" i="29"/>
  <c r="I490" i="29"/>
  <c r="H490" i="29"/>
  <c r="G490" i="29"/>
  <c r="F490" i="29"/>
  <c r="E490" i="29"/>
  <c r="D490" i="29"/>
  <c r="C490" i="29"/>
  <c r="B490" i="29"/>
  <c r="P484" i="29"/>
  <c r="O484" i="29"/>
  <c r="N484" i="29"/>
  <c r="M484" i="29"/>
  <c r="L484" i="29"/>
  <c r="K484" i="29"/>
  <c r="J484" i="29"/>
  <c r="I484" i="29"/>
  <c r="H484" i="29"/>
  <c r="G484" i="29"/>
  <c r="F484" i="29"/>
  <c r="E484" i="29"/>
  <c r="D484" i="29"/>
  <c r="C484" i="29"/>
  <c r="B484" i="29"/>
  <c r="P483" i="29"/>
  <c r="O483" i="29"/>
  <c r="N483" i="29"/>
  <c r="M483" i="29"/>
  <c r="L483" i="29"/>
  <c r="K483" i="29"/>
  <c r="J483" i="29"/>
  <c r="I483" i="29"/>
  <c r="H483" i="29"/>
  <c r="G483" i="29"/>
  <c r="F483" i="29"/>
  <c r="E483" i="29"/>
  <c r="D483" i="29"/>
  <c r="C483" i="29"/>
  <c r="B483" i="29"/>
  <c r="P482" i="29"/>
  <c r="O482" i="29"/>
  <c r="N482" i="29"/>
  <c r="M482" i="29"/>
  <c r="L482" i="29"/>
  <c r="K482" i="29"/>
  <c r="J482" i="29"/>
  <c r="I482" i="29"/>
  <c r="H482" i="29"/>
  <c r="G482" i="29"/>
  <c r="F482" i="29"/>
  <c r="E482" i="29"/>
  <c r="D482" i="29"/>
  <c r="C482" i="29"/>
  <c r="B482" i="29"/>
  <c r="P481" i="29"/>
  <c r="O481" i="29"/>
  <c r="N481" i="29"/>
  <c r="M481" i="29"/>
  <c r="L481" i="29"/>
  <c r="K481" i="29"/>
  <c r="J481" i="29"/>
  <c r="I481" i="29"/>
  <c r="H481" i="29"/>
  <c r="G481" i="29"/>
  <c r="F481" i="29"/>
  <c r="E481" i="29"/>
  <c r="D481" i="29"/>
  <c r="C481" i="29"/>
  <c r="B481" i="29"/>
  <c r="P480" i="29"/>
  <c r="O480" i="29"/>
  <c r="N480" i="29"/>
  <c r="M480" i="29"/>
  <c r="L480" i="29"/>
  <c r="K480" i="29"/>
  <c r="J480" i="29"/>
  <c r="I480" i="29"/>
  <c r="H480" i="29"/>
  <c r="G480" i="29"/>
  <c r="F480" i="29"/>
  <c r="E480" i="29"/>
  <c r="D480" i="29"/>
  <c r="C480" i="29"/>
  <c r="B480" i="29"/>
  <c r="P479" i="29"/>
  <c r="O479" i="29"/>
  <c r="N479" i="29"/>
  <c r="M479" i="29"/>
  <c r="L479" i="29"/>
  <c r="K479" i="29"/>
  <c r="J479" i="29"/>
  <c r="I479" i="29"/>
  <c r="H479" i="29"/>
  <c r="G479" i="29"/>
  <c r="F479" i="29"/>
  <c r="E479" i="29"/>
  <c r="D479" i="29"/>
  <c r="C479" i="29"/>
  <c r="B479" i="29"/>
  <c r="P478" i="29"/>
  <c r="O478" i="29"/>
  <c r="N478" i="29"/>
  <c r="M478" i="29"/>
  <c r="L478" i="29"/>
  <c r="K478" i="29"/>
  <c r="J478" i="29"/>
  <c r="I478" i="29"/>
  <c r="H478" i="29"/>
  <c r="G478" i="29"/>
  <c r="F478" i="29"/>
  <c r="E478" i="29"/>
  <c r="D478" i="29"/>
  <c r="C478" i="29"/>
  <c r="B478" i="29"/>
  <c r="P477" i="29"/>
  <c r="O477" i="29"/>
  <c r="N477" i="29"/>
  <c r="M477" i="29"/>
  <c r="L477" i="29"/>
  <c r="K477" i="29"/>
  <c r="J477" i="29"/>
  <c r="I477" i="29"/>
  <c r="H477" i="29"/>
  <c r="G477" i="29"/>
  <c r="F477" i="29"/>
  <c r="E477" i="29"/>
  <c r="D477" i="29"/>
  <c r="C477" i="29"/>
  <c r="B477" i="29"/>
  <c r="P476" i="29"/>
  <c r="O476" i="29"/>
  <c r="N476" i="29"/>
  <c r="M476" i="29"/>
  <c r="L476" i="29"/>
  <c r="K476" i="29"/>
  <c r="J476" i="29"/>
  <c r="I476" i="29"/>
  <c r="H476" i="29"/>
  <c r="G476" i="29"/>
  <c r="F476" i="29"/>
  <c r="E476" i="29"/>
  <c r="D476" i="29"/>
  <c r="C476" i="29"/>
  <c r="B476" i="29"/>
  <c r="P475" i="29"/>
  <c r="O475" i="29"/>
  <c r="N475" i="29"/>
  <c r="M475" i="29"/>
  <c r="L475" i="29"/>
  <c r="K475" i="29"/>
  <c r="J475" i="29"/>
  <c r="I475" i="29"/>
  <c r="H475" i="29"/>
  <c r="G475" i="29"/>
  <c r="F475" i="29"/>
  <c r="E475" i="29"/>
  <c r="D475" i="29"/>
  <c r="C475" i="29"/>
  <c r="B475" i="29"/>
  <c r="P474" i="29"/>
  <c r="O474" i="29"/>
  <c r="N474" i="29"/>
  <c r="M474" i="29"/>
  <c r="L474" i="29"/>
  <c r="K474" i="29"/>
  <c r="J474" i="29"/>
  <c r="I474" i="29"/>
  <c r="H474" i="29"/>
  <c r="G474" i="29"/>
  <c r="F474" i="29"/>
  <c r="E474" i="29"/>
  <c r="D474" i="29"/>
  <c r="C474" i="29"/>
  <c r="B474" i="29"/>
  <c r="P473" i="29"/>
  <c r="O473" i="29"/>
  <c r="N473" i="29"/>
  <c r="M473" i="29"/>
  <c r="L473" i="29"/>
  <c r="K473" i="29"/>
  <c r="J473" i="29"/>
  <c r="I473" i="29"/>
  <c r="H473" i="29"/>
  <c r="G473" i="29"/>
  <c r="F473" i="29"/>
  <c r="E473" i="29"/>
  <c r="D473" i="29"/>
  <c r="C473" i="29"/>
  <c r="B473" i="29"/>
  <c r="P472" i="29"/>
  <c r="O472" i="29"/>
  <c r="N472" i="29"/>
  <c r="M472" i="29"/>
  <c r="L472" i="29"/>
  <c r="K472" i="29"/>
  <c r="J472" i="29"/>
  <c r="I472" i="29"/>
  <c r="H472" i="29"/>
  <c r="G472" i="29"/>
  <c r="F472" i="29"/>
  <c r="E472" i="29"/>
  <c r="D472" i="29"/>
  <c r="C472" i="29"/>
  <c r="B472" i="29"/>
  <c r="P471" i="29"/>
  <c r="O471" i="29"/>
  <c r="N471" i="29"/>
  <c r="M471" i="29"/>
  <c r="L471" i="29"/>
  <c r="K471" i="29"/>
  <c r="J471" i="29"/>
  <c r="I471" i="29"/>
  <c r="H471" i="29"/>
  <c r="G471" i="29"/>
  <c r="F471" i="29"/>
  <c r="E471" i="29"/>
  <c r="D471" i="29"/>
  <c r="C471" i="29"/>
  <c r="B471" i="29"/>
  <c r="P470" i="29"/>
  <c r="O470" i="29"/>
  <c r="N470" i="29"/>
  <c r="M470" i="29"/>
  <c r="L470" i="29"/>
  <c r="K470" i="29"/>
  <c r="J470" i="29"/>
  <c r="I470" i="29"/>
  <c r="H470" i="29"/>
  <c r="G470" i="29"/>
  <c r="F470" i="29"/>
  <c r="E470" i="29"/>
  <c r="D470" i="29"/>
  <c r="C470" i="29"/>
  <c r="B470" i="29"/>
  <c r="P469" i="29"/>
  <c r="O469" i="29"/>
  <c r="N469" i="29"/>
  <c r="M469" i="29"/>
  <c r="L469" i="29"/>
  <c r="K469" i="29"/>
  <c r="J469" i="29"/>
  <c r="I469" i="29"/>
  <c r="H469" i="29"/>
  <c r="G469" i="29"/>
  <c r="F469" i="29"/>
  <c r="E469" i="29"/>
  <c r="D469" i="29"/>
  <c r="C469" i="29"/>
  <c r="B469" i="29"/>
  <c r="P468" i="29"/>
  <c r="O468" i="29"/>
  <c r="N468" i="29"/>
  <c r="M468" i="29"/>
  <c r="L468" i="29"/>
  <c r="K468" i="29"/>
  <c r="J468" i="29"/>
  <c r="I468" i="29"/>
  <c r="H468" i="29"/>
  <c r="G468" i="29"/>
  <c r="F468" i="29"/>
  <c r="E468" i="29"/>
  <c r="D468" i="29"/>
  <c r="C468" i="29"/>
  <c r="B468" i="29"/>
  <c r="P467" i="29"/>
  <c r="O467" i="29"/>
  <c r="N467" i="29"/>
  <c r="M467" i="29"/>
  <c r="L467" i="29"/>
  <c r="K467" i="29"/>
  <c r="J467" i="29"/>
  <c r="I467" i="29"/>
  <c r="H467" i="29"/>
  <c r="G467" i="29"/>
  <c r="F467" i="29"/>
  <c r="E467" i="29"/>
  <c r="D467" i="29"/>
  <c r="C467" i="29"/>
  <c r="B467" i="29"/>
  <c r="AE461" i="29"/>
  <c r="AD461" i="29"/>
  <c r="AC461" i="29"/>
  <c r="AB461" i="29"/>
  <c r="AA461" i="29"/>
  <c r="Z461" i="29"/>
  <c r="Y461" i="29"/>
  <c r="X461" i="29"/>
  <c r="W461" i="29"/>
  <c r="V461" i="29"/>
  <c r="U461" i="29"/>
  <c r="T461" i="29"/>
  <c r="S461" i="29"/>
  <c r="R461" i="29"/>
  <c r="Q461" i="29"/>
  <c r="P461" i="29"/>
  <c r="O461" i="29"/>
  <c r="N461" i="29"/>
  <c r="M461" i="29"/>
  <c r="L461" i="29"/>
  <c r="K461" i="29"/>
  <c r="J461" i="29"/>
  <c r="I461" i="29"/>
  <c r="H461" i="29"/>
  <c r="G461" i="29"/>
  <c r="F461" i="29"/>
  <c r="E461" i="29"/>
  <c r="D461" i="29"/>
  <c r="C461" i="29"/>
  <c r="B461" i="29"/>
  <c r="AE460" i="29"/>
  <c r="AD460" i="29"/>
  <c r="AC460" i="29"/>
  <c r="AB460" i="29"/>
  <c r="AA460" i="29"/>
  <c r="Z460" i="29"/>
  <c r="Y460" i="29"/>
  <c r="X460" i="29"/>
  <c r="W460" i="29"/>
  <c r="V460" i="29"/>
  <c r="U460" i="29"/>
  <c r="T460" i="29"/>
  <c r="S460" i="29"/>
  <c r="R460" i="29"/>
  <c r="Q460" i="29"/>
  <c r="P460" i="29"/>
  <c r="O460" i="29"/>
  <c r="N460" i="29"/>
  <c r="M460" i="29"/>
  <c r="L460" i="29"/>
  <c r="K460" i="29"/>
  <c r="J460" i="29"/>
  <c r="I460" i="29"/>
  <c r="H460" i="29"/>
  <c r="G460" i="29"/>
  <c r="F460" i="29"/>
  <c r="E460" i="29"/>
  <c r="D460" i="29"/>
  <c r="C460" i="29"/>
  <c r="B460" i="29"/>
  <c r="AE459" i="29"/>
  <c r="AD459" i="29"/>
  <c r="AC459" i="29"/>
  <c r="AB459" i="29"/>
  <c r="AA459" i="29"/>
  <c r="Z459" i="29"/>
  <c r="Y459" i="29"/>
  <c r="X459" i="29"/>
  <c r="W459" i="29"/>
  <c r="V459" i="29"/>
  <c r="U459" i="29"/>
  <c r="T459" i="29"/>
  <c r="S459" i="29"/>
  <c r="R459" i="29"/>
  <c r="Q459" i="29"/>
  <c r="P459" i="29"/>
  <c r="O459" i="29"/>
  <c r="N459" i="29"/>
  <c r="M459" i="29"/>
  <c r="L459" i="29"/>
  <c r="K459" i="29"/>
  <c r="J459" i="29"/>
  <c r="I459" i="29"/>
  <c r="H459" i="29"/>
  <c r="G459" i="29"/>
  <c r="F459" i="29"/>
  <c r="E459" i="29"/>
  <c r="D459" i="29"/>
  <c r="C459" i="29"/>
  <c r="B459" i="29"/>
  <c r="AE458" i="29"/>
  <c r="AD458" i="29"/>
  <c r="AC458" i="29"/>
  <c r="AB458" i="29"/>
  <c r="AA458" i="29"/>
  <c r="Z458" i="29"/>
  <c r="Y458" i="29"/>
  <c r="X458" i="29"/>
  <c r="W458" i="29"/>
  <c r="V458" i="29"/>
  <c r="U458" i="29"/>
  <c r="T458" i="29"/>
  <c r="S458" i="29"/>
  <c r="R458" i="29"/>
  <c r="Q458" i="29"/>
  <c r="P458" i="29"/>
  <c r="O458" i="29"/>
  <c r="N458" i="29"/>
  <c r="M458" i="29"/>
  <c r="L458" i="29"/>
  <c r="K458" i="29"/>
  <c r="J458" i="29"/>
  <c r="I458" i="29"/>
  <c r="H458" i="29"/>
  <c r="G458" i="29"/>
  <c r="F458" i="29"/>
  <c r="E458" i="29"/>
  <c r="D458" i="29"/>
  <c r="C458" i="29"/>
  <c r="B458" i="29"/>
  <c r="AE457" i="29"/>
  <c r="AD457" i="29"/>
  <c r="AC457" i="29"/>
  <c r="AB457" i="29"/>
  <c r="AA457" i="29"/>
  <c r="Z457" i="29"/>
  <c r="Y457" i="29"/>
  <c r="X457" i="29"/>
  <c r="W457" i="29"/>
  <c r="V457" i="29"/>
  <c r="U457" i="29"/>
  <c r="T457" i="29"/>
  <c r="S457" i="29"/>
  <c r="R457" i="29"/>
  <c r="Q457" i="29"/>
  <c r="P457" i="29"/>
  <c r="O457" i="29"/>
  <c r="N457" i="29"/>
  <c r="M457" i="29"/>
  <c r="L457" i="29"/>
  <c r="K457" i="29"/>
  <c r="J457" i="29"/>
  <c r="I457" i="29"/>
  <c r="H457" i="29"/>
  <c r="G457" i="29"/>
  <c r="F457" i="29"/>
  <c r="E457" i="29"/>
  <c r="D457" i="29"/>
  <c r="C457" i="29"/>
  <c r="B457" i="29"/>
  <c r="AE456" i="29"/>
  <c r="AD456" i="29"/>
  <c r="AC456" i="29"/>
  <c r="AB456" i="29"/>
  <c r="AA456" i="29"/>
  <c r="Z456" i="29"/>
  <c r="Y456" i="29"/>
  <c r="X456" i="29"/>
  <c r="W456" i="29"/>
  <c r="V456" i="29"/>
  <c r="U456" i="29"/>
  <c r="T456" i="29"/>
  <c r="S456" i="29"/>
  <c r="R456" i="29"/>
  <c r="Q456" i="29"/>
  <c r="P456" i="29"/>
  <c r="O456" i="29"/>
  <c r="N456" i="29"/>
  <c r="M456" i="29"/>
  <c r="L456" i="29"/>
  <c r="K456" i="29"/>
  <c r="J456" i="29"/>
  <c r="I456" i="29"/>
  <c r="H456" i="29"/>
  <c r="G456" i="29"/>
  <c r="F456" i="29"/>
  <c r="E456" i="29"/>
  <c r="D456" i="29"/>
  <c r="C456" i="29"/>
  <c r="B456" i="29"/>
  <c r="AE455" i="29"/>
  <c r="AD455" i="29"/>
  <c r="AC455" i="29"/>
  <c r="AB455" i="29"/>
  <c r="AA455" i="29"/>
  <c r="Z455" i="29"/>
  <c r="Y455" i="29"/>
  <c r="X455" i="29"/>
  <c r="W455" i="29"/>
  <c r="V455" i="29"/>
  <c r="U455" i="29"/>
  <c r="T455" i="29"/>
  <c r="S455" i="29"/>
  <c r="R455" i="29"/>
  <c r="Q455" i="29"/>
  <c r="P455" i="29"/>
  <c r="O455" i="29"/>
  <c r="N455" i="29"/>
  <c r="M455" i="29"/>
  <c r="L455" i="29"/>
  <c r="K455" i="29"/>
  <c r="J455" i="29"/>
  <c r="I455" i="29"/>
  <c r="H455" i="29"/>
  <c r="G455" i="29"/>
  <c r="F455" i="29"/>
  <c r="E455" i="29"/>
  <c r="D455" i="29"/>
  <c r="C455" i="29"/>
  <c r="B455" i="29"/>
  <c r="AE454" i="29"/>
  <c r="AD454" i="29"/>
  <c r="AC454" i="29"/>
  <c r="AB454" i="29"/>
  <c r="AA454" i="29"/>
  <c r="Z454" i="29"/>
  <c r="Y454" i="29"/>
  <c r="X454" i="29"/>
  <c r="W454" i="29"/>
  <c r="V454" i="29"/>
  <c r="U454" i="29"/>
  <c r="T454" i="29"/>
  <c r="S454" i="29"/>
  <c r="R454" i="29"/>
  <c r="Q454" i="29"/>
  <c r="P454" i="29"/>
  <c r="O454" i="29"/>
  <c r="N454" i="29"/>
  <c r="M454" i="29"/>
  <c r="L454" i="29"/>
  <c r="K454" i="29"/>
  <c r="J454" i="29"/>
  <c r="I454" i="29"/>
  <c r="H454" i="29"/>
  <c r="G454" i="29"/>
  <c r="F454" i="29"/>
  <c r="E454" i="29"/>
  <c r="D454" i="29"/>
  <c r="C454" i="29"/>
  <c r="B454" i="29"/>
  <c r="AE453" i="29"/>
  <c r="AD453" i="29"/>
  <c r="AC453" i="29"/>
  <c r="AB453" i="29"/>
  <c r="AA453" i="29"/>
  <c r="Z453" i="29"/>
  <c r="Y453" i="29"/>
  <c r="X453" i="29"/>
  <c r="W453" i="29"/>
  <c r="V453" i="29"/>
  <c r="U453" i="29"/>
  <c r="T453" i="29"/>
  <c r="S453" i="29"/>
  <c r="R453" i="29"/>
  <c r="Q453" i="29"/>
  <c r="P453" i="29"/>
  <c r="O453" i="29"/>
  <c r="N453" i="29"/>
  <c r="M453" i="29"/>
  <c r="L453" i="29"/>
  <c r="K453" i="29"/>
  <c r="J453" i="29"/>
  <c r="I453" i="29"/>
  <c r="H453" i="29"/>
  <c r="G453" i="29"/>
  <c r="F453" i="29"/>
  <c r="E453" i="29"/>
  <c r="D453" i="29"/>
  <c r="C453" i="29"/>
  <c r="B453" i="29"/>
  <c r="AE452" i="29"/>
  <c r="AD452" i="29"/>
  <c r="AC452" i="29"/>
  <c r="AB452" i="29"/>
  <c r="AA452" i="29"/>
  <c r="Z452" i="29"/>
  <c r="Y452" i="29"/>
  <c r="X452" i="29"/>
  <c r="W452" i="29"/>
  <c r="V452" i="29"/>
  <c r="U452" i="29"/>
  <c r="T452" i="29"/>
  <c r="S452" i="29"/>
  <c r="R452" i="29"/>
  <c r="Q452" i="29"/>
  <c r="P452" i="29"/>
  <c r="O452" i="29"/>
  <c r="N452" i="29"/>
  <c r="M452" i="29"/>
  <c r="L452" i="29"/>
  <c r="K452" i="29"/>
  <c r="J452" i="29"/>
  <c r="I452" i="29"/>
  <c r="H452" i="29"/>
  <c r="G452" i="29"/>
  <c r="F452" i="29"/>
  <c r="E452" i="29"/>
  <c r="D452" i="29"/>
  <c r="C452" i="29"/>
  <c r="B452" i="29"/>
  <c r="AE451" i="29"/>
  <c r="AD451" i="29"/>
  <c r="AC451" i="29"/>
  <c r="AB451" i="29"/>
  <c r="AA451" i="29"/>
  <c r="Z451" i="29"/>
  <c r="Y451" i="29"/>
  <c r="X451" i="29"/>
  <c r="W451" i="29"/>
  <c r="V451" i="29"/>
  <c r="U451" i="29"/>
  <c r="T451" i="29"/>
  <c r="S451" i="29"/>
  <c r="R451" i="29"/>
  <c r="Q451" i="29"/>
  <c r="P451" i="29"/>
  <c r="O451" i="29"/>
  <c r="N451" i="29"/>
  <c r="M451" i="29"/>
  <c r="L451" i="29"/>
  <c r="K451" i="29"/>
  <c r="J451" i="29"/>
  <c r="I451" i="29"/>
  <c r="H451" i="29"/>
  <c r="G451" i="29"/>
  <c r="F451" i="29"/>
  <c r="E451" i="29"/>
  <c r="D451" i="29"/>
  <c r="C451" i="29"/>
  <c r="B451" i="29"/>
  <c r="AE450" i="29"/>
  <c r="AD450" i="29"/>
  <c r="AC450" i="29"/>
  <c r="AB450" i="29"/>
  <c r="AA450" i="29"/>
  <c r="Z450" i="29"/>
  <c r="Y450" i="29"/>
  <c r="X450" i="29"/>
  <c r="W450" i="29"/>
  <c r="V450" i="29"/>
  <c r="U450" i="29"/>
  <c r="T450" i="29"/>
  <c r="S450" i="29"/>
  <c r="R450" i="29"/>
  <c r="Q450" i="29"/>
  <c r="P450" i="29"/>
  <c r="O450" i="29"/>
  <c r="N450" i="29"/>
  <c r="M450" i="29"/>
  <c r="L450" i="29"/>
  <c r="K450" i="29"/>
  <c r="J450" i="29"/>
  <c r="I450" i="29"/>
  <c r="H450" i="29"/>
  <c r="G450" i="29"/>
  <c r="F450" i="29"/>
  <c r="E450" i="29"/>
  <c r="D450" i="29"/>
  <c r="C450" i="29"/>
  <c r="B450" i="29"/>
  <c r="AE449" i="29"/>
  <c r="AD449" i="29"/>
  <c r="AC449" i="29"/>
  <c r="AB449" i="29"/>
  <c r="AA449" i="29"/>
  <c r="Z449" i="29"/>
  <c r="Y449" i="29"/>
  <c r="X449" i="29"/>
  <c r="W449" i="29"/>
  <c r="V449" i="29"/>
  <c r="U449" i="29"/>
  <c r="T449" i="29"/>
  <c r="S449" i="29"/>
  <c r="R449" i="29"/>
  <c r="Q449" i="29"/>
  <c r="P449" i="29"/>
  <c r="O449" i="29"/>
  <c r="N449" i="29"/>
  <c r="M449" i="29"/>
  <c r="L449" i="29"/>
  <c r="K449" i="29"/>
  <c r="J449" i="29"/>
  <c r="I449" i="29"/>
  <c r="H449" i="29"/>
  <c r="G449" i="29"/>
  <c r="F449" i="29"/>
  <c r="E449" i="29"/>
  <c r="D449" i="29"/>
  <c r="C449" i="29"/>
  <c r="B449" i="29"/>
  <c r="AE448" i="29"/>
  <c r="AD448" i="29"/>
  <c r="AC448" i="29"/>
  <c r="AB448" i="29"/>
  <c r="AA448" i="29"/>
  <c r="Z448" i="29"/>
  <c r="Y448" i="29"/>
  <c r="X448" i="29"/>
  <c r="W448" i="29"/>
  <c r="V448" i="29"/>
  <c r="U448" i="29"/>
  <c r="T448" i="29"/>
  <c r="S448" i="29"/>
  <c r="R448" i="29"/>
  <c r="Q448" i="29"/>
  <c r="P448" i="29"/>
  <c r="O448" i="29"/>
  <c r="N448" i="29"/>
  <c r="M448" i="29"/>
  <c r="L448" i="29"/>
  <c r="K448" i="29"/>
  <c r="J448" i="29"/>
  <c r="I448" i="29"/>
  <c r="H448" i="29"/>
  <c r="G448" i="29"/>
  <c r="F448" i="29"/>
  <c r="E448" i="29"/>
  <c r="D448" i="29"/>
  <c r="C448" i="29"/>
  <c r="B448" i="29"/>
  <c r="AE447" i="29"/>
  <c r="AD447" i="29"/>
  <c r="AC447" i="29"/>
  <c r="AB447" i="29"/>
  <c r="AA447" i="29"/>
  <c r="Z447" i="29"/>
  <c r="Y447" i="29"/>
  <c r="X447" i="29"/>
  <c r="W447" i="29"/>
  <c r="V447" i="29"/>
  <c r="U447" i="29"/>
  <c r="T447" i="29"/>
  <c r="S447" i="29"/>
  <c r="R447" i="29"/>
  <c r="Q447" i="29"/>
  <c r="P447" i="29"/>
  <c r="O447" i="29"/>
  <c r="N447" i="29"/>
  <c r="M447" i="29"/>
  <c r="L447" i="29"/>
  <c r="K447" i="29"/>
  <c r="J447" i="29"/>
  <c r="I447" i="29"/>
  <c r="H447" i="29"/>
  <c r="G447" i="29"/>
  <c r="F447" i="29"/>
  <c r="E447" i="29"/>
  <c r="D447" i="29"/>
  <c r="C447" i="29"/>
  <c r="B447" i="29"/>
  <c r="AE446" i="29"/>
  <c r="AD446" i="29"/>
  <c r="AC446" i="29"/>
  <c r="AB446" i="29"/>
  <c r="AA446" i="29"/>
  <c r="Z446" i="29"/>
  <c r="Y446" i="29"/>
  <c r="X446" i="29"/>
  <c r="W446" i="29"/>
  <c r="V446" i="29"/>
  <c r="U446" i="29"/>
  <c r="T446" i="29"/>
  <c r="S446" i="29"/>
  <c r="R446" i="29"/>
  <c r="Q446" i="29"/>
  <c r="P446" i="29"/>
  <c r="O446" i="29"/>
  <c r="N446" i="29"/>
  <c r="M446" i="29"/>
  <c r="L446" i="29"/>
  <c r="K446" i="29"/>
  <c r="J446" i="29"/>
  <c r="I446" i="29"/>
  <c r="H446" i="29"/>
  <c r="G446" i="29"/>
  <c r="F446" i="29"/>
  <c r="E446" i="29"/>
  <c r="D446" i="29"/>
  <c r="C446" i="29"/>
  <c r="B446" i="29"/>
  <c r="AE445" i="29"/>
  <c r="AD445" i="29"/>
  <c r="AC445" i="29"/>
  <c r="AB445" i="29"/>
  <c r="AA445" i="29"/>
  <c r="Z445" i="29"/>
  <c r="Y445" i="29"/>
  <c r="X445" i="29"/>
  <c r="W445" i="29"/>
  <c r="V445" i="29"/>
  <c r="U445" i="29"/>
  <c r="T445" i="29"/>
  <c r="S445" i="29"/>
  <c r="R445" i="29"/>
  <c r="Q445" i="29"/>
  <c r="P445" i="29"/>
  <c r="O445" i="29"/>
  <c r="N445" i="29"/>
  <c r="M445" i="29"/>
  <c r="L445" i="29"/>
  <c r="K445" i="29"/>
  <c r="J445" i="29"/>
  <c r="I445" i="29"/>
  <c r="H445" i="29"/>
  <c r="G445" i="29"/>
  <c r="F445" i="29"/>
  <c r="E445" i="29"/>
  <c r="D445" i="29"/>
  <c r="C445" i="29"/>
  <c r="B445" i="29"/>
  <c r="AE444" i="29"/>
  <c r="AD444" i="29"/>
  <c r="AC444" i="29"/>
  <c r="AB444" i="29"/>
  <c r="AA444" i="29"/>
  <c r="Z444" i="29"/>
  <c r="Y444" i="29"/>
  <c r="X444" i="29"/>
  <c r="W444" i="29"/>
  <c r="V444" i="29"/>
  <c r="U444" i="29"/>
  <c r="T444" i="29"/>
  <c r="S444" i="29"/>
  <c r="R444" i="29"/>
  <c r="Q444" i="29"/>
  <c r="P444" i="29"/>
  <c r="O444" i="29"/>
  <c r="N444" i="29"/>
  <c r="M444" i="29"/>
  <c r="L444" i="29"/>
  <c r="K444" i="29"/>
  <c r="J444" i="29"/>
  <c r="I444" i="29"/>
  <c r="H444" i="29"/>
  <c r="G444" i="29"/>
  <c r="F444" i="29"/>
  <c r="E444" i="29"/>
  <c r="D444" i="29"/>
  <c r="C444" i="29"/>
  <c r="B444" i="29"/>
  <c r="AE437" i="29"/>
  <c r="AD437" i="29"/>
  <c r="AC437" i="29"/>
  <c r="AB437" i="29"/>
  <c r="AA437" i="29"/>
  <c r="Z437" i="29"/>
  <c r="Y437" i="29"/>
  <c r="X437" i="29"/>
  <c r="W437" i="29"/>
  <c r="V437" i="29"/>
  <c r="U437" i="29"/>
  <c r="T437" i="29"/>
  <c r="S437" i="29"/>
  <c r="R437" i="29"/>
  <c r="Q437" i="29"/>
  <c r="P437" i="29"/>
  <c r="O437" i="29"/>
  <c r="N437" i="29"/>
  <c r="M437" i="29"/>
  <c r="L437" i="29"/>
  <c r="K437" i="29"/>
  <c r="J437" i="29"/>
  <c r="I437" i="29"/>
  <c r="H437" i="29"/>
  <c r="G437" i="29"/>
  <c r="F437" i="29"/>
  <c r="E437" i="29"/>
  <c r="D437" i="29"/>
  <c r="C437" i="29"/>
  <c r="B437" i="29"/>
  <c r="AE436" i="29"/>
  <c r="AD436" i="29"/>
  <c r="AC436" i="29"/>
  <c r="AB436" i="29"/>
  <c r="AA436" i="29"/>
  <c r="Z436" i="29"/>
  <c r="Y436" i="29"/>
  <c r="X436" i="29"/>
  <c r="W436" i="29"/>
  <c r="V436" i="29"/>
  <c r="U436" i="29"/>
  <c r="T436" i="29"/>
  <c r="S436" i="29"/>
  <c r="R436" i="29"/>
  <c r="Q436" i="29"/>
  <c r="P436" i="29"/>
  <c r="O436" i="29"/>
  <c r="N436" i="29"/>
  <c r="M436" i="29"/>
  <c r="L436" i="29"/>
  <c r="K436" i="29"/>
  <c r="J436" i="29"/>
  <c r="I436" i="29"/>
  <c r="H436" i="29"/>
  <c r="G436" i="29"/>
  <c r="F436" i="29"/>
  <c r="E436" i="29"/>
  <c r="D436" i="29"/>
  <c r="C436" i="29"/>
  <c r="B436" i="29"/>
  <c r="AE435" i="29"/>
  <c r="AD435" i="29"/>
  <c r="AC435" i="29"/>
  <c r="AB435" i="29"/>
  <c r="AA435" i="29"/>
  <c r="Z435" i="29"/>
  <c r="Y435" i="29"/>
  <c r="X435" i="29"/>
  <c r="W435" i="29"/>
  <c r="V435" i="29"/>
  <c r="U435" i="29"/>
  <c r="T435" i="29"/>
  <c r="S435" i="29"/>
  <c r="R435" i="29"/>
  <c r="Q435" i="29"/>
  <c r="P435" i="29"/>
  <c r="O435" i="29"/>
  <c r="N435" i="29"/>
  <c r="M435" i="29"/>
  <c r="L435" i="29"/>
  <c r="K435" i="29"/>
  <c r="J435" i="29"/>
  <c r="I435" i="29"/>
  <c r="H435" i="29"/>
  <c r="G435" i="29"/>
  <c r="F435" i="29"/>
  <c r="E435" i="29"/>
  <c r="D435" i="29"/>
  <c r="C435" i="29"/>
  <c r="B435" i="29"/>
  <c r="AE434" i="29"/>
  <c r="AD434" i="29"/>
  <c r="AC434" i="29"/>
  <c r="AB434" i="29"/>
  <c r="AA434" i="29"/>
  <c r="Z434" i="29"/>
  <c r="Y434" i="29"/>
  <c r="X434" i="29"/>
  <c r="W434" i="29"/>
  <c r="V434" i="29"/>
  <c r="U434" i="29"/>
  <c r="T434" i="29"/>
  <c r="S434" i="29"/>
  <c r="R434" i="29"/>
  <c r="Q434" i="29"/>
  <c r="P434" i="29"/>
  <c r="O434" i="29"/>
  <c r="N434" i="29"/>
  <c r="M434" i="29"/>
  <c r="L434" i="29"/>
  <c r="K434" i="29"/>
  <c r="J434" i="29"/>
  <c r="I434" i="29"/>
  <c r="H434" i="29"/>
  <c r="G434" i="29"/>
  <c r="F434" i="29"/>
  <c r="E434" i="29"/>
  <c r="D434" i="29"/>
  <c r="C434" i="29"/>
  <c r="B434" i="29"/>
  <c r="AE433" i="29"/>
  <c r="AD433" i="29"/>
  <c r="AC433" i="29"/>
  <c r="AB433" i="29"/>
  <c r="AA433" i="29"/>
  <c r="Z433" i="29"/>
  <c r="Y433" i="29"/>
  <c r="X433" i="29"/>
  <c r="W433" i="29"/>
  <c r="V433" i="29"/>
  <c r="U433" i="29"/>
  <c r="T433" i="29"/>
  <c r="S433" i="29"/>
  <c r="R433" i="29"/>
  <c r="Q433" i="29"/>
  <c r="P433" i="29"/>
  <c r="O433" i="29"/>
  <c r="N433" i="29"/>
  <c r="M433" i="29"/>
  <c r="L433" i="29"/>
  <c r="K433" i="29"/>
  <c r="J433" i="29"/>
  <c r="I433" i="29"/>
  <c r="H433" i="29"/>
  <c r="G433" i="29"/>
  <c r="F433" i="29"/>
  <c r="E433" i="29"/>
  <c r="D433" i="29"/>
  <c r="C433" i="29"/>
  <c r="B433" i="29"/>
  <c r="AE432" i="29"/>
  <c r="AD432" i="29"/>
  <c r="AC432" i="29"/>
  <c r="AB432" i="29"/>
  <c r="AA432" i="29"/>
  <c r="Z432" i="29"/>
  <c r="Y432" i="29"/>
  <c r="X432" i="29"/>
  <c r="W432" i="29"/>
  <c r="V432" i="29"/>
  <c r="U432" i="29"/>
  <c r="T432" i="29"/>
  <c r="S432" i="29"/>
  <c r="R432" i="29"/>
  <c r="Q432" i="29"/>
  <c r="P432" i="29"/>
  <c r="O432" i="29"/>
  <c r="N432" i="29"/>
  <c r="M432" i="29"/>
  <c r="L432" i="29"/>
  <c r="K432" i="29"/>
  <c r="J432" i="29"/>
  <c r="I432" i="29"/>
  <c r="H432" i="29"/>
  <c r="G432" i="29"/>
  <c r="F432" i="29"/>
  <c r="E432" i="29"/>
  <c r="D432" i="29"/>
  <c r="C432" i="29"/>
  <c r="B432" i="29"/>
  <c r="AE431" i="29"/>
  <c r="AD431" i="29"/>
  <c r="AC431" i="29"/>
  <c r="AB431" i="29"/>
  <c r="AA431" i="29"/>
  <c r="Z431" i="29"/>
  <c r="Y431" i="29"/>
  <c r="X431" i="29"/>
  <c r="W431" i="29"/>
  <c r="V431" i="29"/>
  <c r="U431" i="29"/>
  <c r="T431" i="29"/>
  <c r="S431" i="29"/>
  <c r="R431" i="29"/>
  <c r="Q431" i="29"/>
  <c r="P431" i="29"/>
  <c r="O431" i="29"/>
  <c r="N431" i="29"/>
  <c r="M431" i="29"/>
  <c r="L431" i="29"/>
  <c r="K431" i="29"/>
  <c r="J431" i="29"/>
  <c r="I431" i="29"/>
  <c r="H431" i="29"/>
  <c r="G431" i="29"/>
  <c r="F431" i="29"/>
  <c r="E431" i="29"/>
  <c r="D431" i="29"/>
  <c r="C431" i="29"/>
  <c r="B431" i="29"/>
  <c r="AE430" i="29"/>
  <c r="AD430" i="29"/>
  <c r="AC430" i="29"/>
  <c r="AB430" i="29"/>
  <c r="AA430" i="29"/>
  <c r="Z430" i="29"/>
  <c r="Y430" i="29"/>
  <c r="X430" i="29"/>
  <c r="W430" i="29"/>
  <c r="V430" i="29"/>
  <c r="U430" i="29"/>
  <c r="T430" i="29"/>
  <c r="S430" i="29"/>
  <c r="R430" i="29"/>
  <c r="Q430" i="29"/>
  <c r="P430" i="29"/>
  <c r="O430" i="29"/>
  <c r="N430" i="29"/>
  <c r="M430" i="29"/>
  <c r="L430" i="29"/>
  <c r="K430" i="29"/>
  <c r="J430" i="29"/>
  <c r="I430" i="29"/>
  <c r="H430" i="29"/>
  <c r="G430" i="29"/>
  <c r="F430" i="29"/>
  <c r="E430" i="29"/>
  <c r="D430" i="29"/>
  <c r="C430" i="29"/>
  <c r="B430" i="29"/>
  <c r="AE429" i="29"/>
  <c r="AD429" i="29"/>
  <c r="AC429" i="29"/>
  <c r="AB429" i="29"/>
  <c r="AA429" i="29"/>
  <c r="Z429" i="29"/>
  <c r="Y429" i="29"/>
  <c r="X429" i="29"/>
  <c r="W429" i="29"/>
  <c r="V429" i="29"/>
  <c r="U429" i="29"/>
  <c r="T429" i="29"/>
  <c r="S429" i="29"/>
  <c r="R429" i="29"/>
  <c r="Q429" i="29"/>
  <c r="P429" i="29"/>
  <c r="O429" i="29"/>
  <c r="N429" i="29"/>
  <c r="M429" i="29"/>
  <c r="L429" i="29"/>
  <c r="K429" i="29"/>
  <c r="J429" i="29"/>
  <c r="I429" i="29"/>
  <c r="H429" i="29"/>
  <c r="G429" i="29"/>
  <c r="F429" i="29"/>
  <c r="E429" i="29"/>
  <c r="D429" i="29"/>
  <c r="C429" i="29"/>
  <c r="B429" i="29"/>
  <c r="AE428" i="29"/>
  <c r="AD428" i="29"/>
  <c r="AC428" i="29"/>
  <c r="AB428" i="29"/>
  <c r="AA428" i="29"/>
  <c r="Z428" i="29"/>
  <c r="Y428" i="29"/>
  <c r="X428" i="29"/>
  <c r="W428" i="29"/>
  <c r="V428" i="29"/>
  <c r="U428" i="29"/>
  <c r="T428" i="29"/>
  <c r="S428" i="29"/>
  <c r="R428" i="29"/>
  <c r="Q428" i="29"/>
  <c r="P428" i="29"/>
  <c r="O428" i="29"/>
  <c r="N428" i="29"/>
  <c r="M428" i="29"/>
  <c r="L428" i="29"/>
  <c r="K428" i="29"/>
  <c r="J428" i="29"/>
  <c r="I428" i="29"/>
  <c r="H428" i="29"/>
  <c r="G428" i="29"/>
  <c r="F428" i="29"/>
  <c r="E428" i="29"/>
  <c r="D428" i="29"/>
  <c r="C428" i="29"/>
  <c r="B428" i="29"/>
  <c r="AE427" i="29"/>
  <c r="AD427" i="29"/>
  <c r="AC427" i="29"/>
  <c r="AB427" i="29"/>
  <c r="AA427" i="29"/>
  <c r="Z427" i="29"/>
  <c r="Y427" i="29"/>
  <c r="X427" i="29"/>
  <c r="W427" i="29"/>
  <c r="V427" i="29"/>
  <c r="U427" i="29"/>
  <c r="T427" i="29"/>
  <c r="S427" i="29"/>
  <c r="R427" i="29"/>
  <c r="Q427" i="29"/>
  <c r="P427" i="29"/>
  <c r="O427" i="29"/>
  <c r="N427" i="29"/>
  <c r="M427" i="29"/>
  <c r="L427" i="29"/>
  <c r="K427" i="29"/>
  <c r="J427" i="29"/>
  <c r="I427" i="29"/>
  <c r="H427" i="29"/>
  <c r="G427" i="29"/>
  <c r="F427" i="29"/>
  <c r="E427" i="29"/>
  <c r="D427" i="29"/>
  <c r="C427" i="29"/>
  <c r="B427" i="29"/>
  <c r="AE426" i="29"/>
  <c r="AD426" i="29"/>
  <c r="AC426" i="29"/>
  <c r="AB426" i="29"/>
  <c r="AA426" i="29"/>
  <c r="Z426" i="29"/>
  <c r="Y426" i="29"/>
  <c r="X426" i="29"/>
  <c r="W426" i="29"/>
  <c r="V426" i="29"/>
  <c r="U426" i="29"/>
  <c r="T426" i="29"/>
  <c r="S426" i="29"/>
  <c r="R426" i="29"/>
  <c r="Q426" i="29"/>
  <c r="P426" i="29"/>
  <c r="O426" i="29"/>
  <c r="N426" i="29"/>
  <c r="M426" i="29"/>
  <c r="L426" i="29"/>
  <c r="K426" i="29"/>
  <c r="J426" i="29"/>
  <c r="I426" i="29"/>
  <c r="H426" i="29"/>
  <c r="G426" i="29"/>
  <c r="F426" i="29"/>
  <c r="E426" i="29"/>
  <c r="D426" i="29"/>
  <c r="C426" i="29"/>
  <c r="B426" i="29"/>
  <c r="AE425" i="29"/>
  <c r="AD425" i="29"/>
  <c r="AC425" i="29"/>
  <c r="AB425" i="29"/>
  <c r="AA425" i="29"/>
  <c r="Z425" i="29"/>
  <c r="Y425" i="29"/>
  <c r="X425" i="29"/>
  <c r="W425" i="29"/>
  <c r="V425" i="29"/>
  <c r="U425" i="29"/>
  <c r="T425" i="29"/>
  <c r="S425" i="29"/>
  <c r="R425" i="29"/>
  <c r="Q425" i="29"/>
  <c r="P425" i="29"/>
  <c r="O425" i="29"/>
  <c r="N425" i="29"/>
  <c r="M425" i="29"/>
  <c r="L425" i="29"/>
  <c r="K425" i="29"/>
  <c r="J425" i="29"/>
  <c r="I425" i="29"/>
  <c r="H425" i="29"/>
  <c r="G425" i="29"/>
  <c r="F425" i="29"/>
  <c r="E425" i="29"/>
  <c r="D425" i="29"/>
  <c r="C425" i="29"/>
  <c r="B425" i="29"/>
  <c r="AE424" i="29"/>
  <c r="AD424" i="29"/>
  <c r="AC424" i="29"/>
  <c r="AB424" i="29"/>
  <c r="AA424" i="29"/>
  <c r="Z424" i="29"/>
  <c r="Y424" i="29"/>
  <c r="X424" i="29"/>
  <c r="W424" i="29"/>
  <c r="V424" i="29"/>
  <c r="U424" i="29"/>
  <c r="T424" i="29"/>
  <c r="S424" i="29"/>
  <c r="R424" i="29"/>
  <c r="Q424" i="29"/>
  <c r="P424" i="29"/>
  <c r="O424" i="29"/>
  <c r="N424" i="29"/>
  <c r="M424" i="29"/>
  <c r="L424" i="29"/>
  <c r="K424" i="29"/>
  <c r="J424" i="29"/>
  <c r="I424" i="29"/>
  <c r="H424" i="29"/>
  <c r="G424" i="29"/>
  <c r="F424" i="29"/>
  <c r="E424" i="29"/>
  <c r="D424" i="29"/>
  <c r="C424" i="29"/>
  <c r="B424" i="29"/>
  <c r="AE423" i="29"/>
  <c r="AD423" i="29"/>
  <c r="AC423" i="29"/>
  <c r="AB423" i="29"/>
  <c r="AA423" i="29"/>
  <c r="Z423" i="29"/>
  <c r="Y423" i="29"/>
  <c r="X423" i="29"/>
  <c r="W423" i="29"/>
  <c r="V423" i="29"/>
  <c r="U423" i="29"/>
  <c r="T423" i="29"/>
  <c r="S423" i="29"/>
  <c r="R423" i="29"/>
  <c r="Q423" i="29"/>
  <c r="P423" i="29"/>
  <c r="O423" i="29"/>
  <c r="N423" i="29"/>
  <c r="M423" i="29"/>
  <c r="L423" i="29"/>
  <c r="K423" i="29"/>
  <c r="J423" i="29"/>
  <c r="I423" i="29"/>
  <c r="H423" i="29"/>
  <c r="G423" i="29"/>
  <c r="F423" i="29"/>
  <c r="E423" i="29"/>
  <c r="D423" i="29"/>
  <c r="C423" i="29"/>
  <c r="B423" i="29"/>
  <c r="AE422" i="29"/>
  <c r="AD422" i="29"/>
  <c r="AC422" i="29"/>
  <c r="AB422" i="29"/>
  <c r="AA422" i="29"/>
  <c r="Z422" i="29"/>
  <c r="Y422" i="29"/>
  <c r="X422" i="29"/>
  <c r="W422" i="29"/>
  <c r="V422" i="29"/>
  <c r="U422" i="29"/>
  <c r="T422" i="29"/>
  <c r="S422" i="29"/>
  <c r="R422" i="29"/>
  <c r="Q422" i="29"/>
  <c r="P422" i="29"/>
  <c r="O422" i="29"/>
  <c r="N422" i="29"/>
  <c r="M422" i="29"/>
  <c r="L422" i="29"/>
  <c r="K422" i="29"/>
  <c r="J422" i="29"/>
  <c r="I422" i="29"/>
  <c r="H422" i="29"/>
  <c r="G422" i="29"/>
  <c r="F422" i="29"/>
  <c r="E422" i="29"/>
  <c r="D422" i="29"/>
  <c r="C422" i="29"/>
  <c r="B422" i="29"/>
  <c r="AE421" i="29"/>
  <c r="AD421" i="29"/>
  <c r="AC421" i="29"/>
  <c r="AB421" i="29"/>
  <c r="AA421" i="29"/>
  <c r="Z421" i="29"/>
  <c r="Y421" i="29"/>
  <c r="X421" i="29"/>
  <c r="W421" i="29"/>
  <c r="V421" i="29"/>
  <c r="U421" i="29"/>
  <c r="T421" i="29"/>
  <c r="S421" i="29"/>
  <c r="R421" i="29"/>
  <c r="Q421" i="29"/>
  <c r="P421" i="29"/>
  <c r="O421" i="29"/>
  <c r="N421" i="29"/>
  <c r="M421" i="29"/>
  <c r="L421" i="29"/>
  <c r="K421" i="29"/>
  <c r="J421" i="29"/>
  <c r="I421" i="29"/>
  <c r="H421" i="29"/>
  <c r="G421" i="29"/>
  <c r="F421" i="29"/>
  <c r="E421" i="29"/>
  <c r="D421" i="29"/>
  <c r="C421" i="29"/>
  <c r="B421" i="29"/>
  <c r="AE420" i="29"/>
  <c r="AD420" i="29"/>
  <c r="AC420" i="29"/>
  <c r="AB420" i="29"/>
  <c r="AA420" i="29"/>
  <c r="Z420" i="29"/>
  <c r="Y420" i="29"/>
  <c r="X420" i="29"/>
  <c r="W420" i="29"/>
  <c r="V420" i="29"/>
  <c r="U420" i="29"/>
  <c r="T420" i="29"/>
  <c r="S420" i="29"/>
  <c r="R420" i="29"/>
  <c r="Q420" i="29"/>
  <c r="P420" i="29"/>
  <c r="O420" i="29"/>
  <c r="N420" i="29"/>
  <c r="M420" i="29"/>
  <c r="L420" i="29"/>
  <c r="K420" i="29"/>
  <c r="J420" i="29"/>
  <c r="I420" i="29"/>
  <c r="H420" i="29"/>
  <c r="G420" i="29"/>
  <c r="F420" i="29"/>
  <c r="E420" i="29"/>
  <c r="D420" i="29"/>
  <c r="C420" i="29"/>
  <c r="B420" i="29"/>
  <c r="P413" i="29"/>
  <c r="O413" i="29"/>
  <c r="N413" i="29"/>
  <c r="M413" i="29"/>
  <c r="L413" i="29"/>
  <c r="K413" i="29"/>
  <c r="J413" i="29"/>
  <c r="I413" i="29"/>
  <c r="H413" i="29"/>
  <c r="G413" i="29"/>
  <c r="F413" i="29"/>
  <c r="E413" i="29"/>
  <c r="D413" i="29"/>
  <c r="C413" i="29"/>
  <c r="B413" i="29"/>
  <c r="P412" i="29"/>
  <c r="O412" i="29"/>
  <c r="N412" i="29"/>
  <c r="M412" i="29"/>
  <c r="L412" i="29"/>
  <c r="K412" i="29"/>
  <c r="J412" i="29"/>
  <c r="I412" i="29"/>
  <c r="H412" i="29"/>
  <c r="G412" i="29"/>
  <c r="F412" i="29"/>
  <c r="E412" i="29"/>
  <c r="D412" i="29"/>
  <c r="C412" i="29"/>
  <c r="B412" i="29"/>
  <c r="P411" i="29"/>
  <c r="O411" i="29"/>
  <c r="N411" i="29"/>
  <c r="M411" i="29"/>
  <c r="L411" i="29"/>
  <c r="K411" i="29"/>
  <c r="J411" i="29"/>
  <c r="I411" i="29"/>
  <c r="H411" i="29"/>
  <c r="G411" i="29"/>
  <c r="F411" i="29"/>
  <c r="E411" i="29"/>
  <c r="D411" i="29"/>
  <c r="C411" i="29"/>
  <c r="B411" i="29"/>
  <c r="P410" i="29"/>
  <c r="O410" i="29"/>
  <c r="N410" i="29"/>
  <c r="M410" i="29"/>
  <c r="L410" i="29"/>
  <c r="K410" i="29"/>
  <c r="J410" i="29"/>
  <c r="I410" i="29"/>
  <c r="H410" i="29"/>
  <c r="G410" i="29"/>
  <c r="F410" i="29"/>
  <c r="E410" i="29"/>
  <c r="D410" i="29"/>
  <c r="C410" i="29"/>
  <c r="B410" i="29"/>
  <c r="P409" i="29"/>
  <c r="O409" i="29"/>
  <c r="N409" i="29"/>
  <c r="M409" i="29"/>
  <c r="L409" i="29"/>
  <c r="K409" i="29"/>
  <c r="J409" i="29"/>
  <c r="I409" i="29"/>
  <c r="H409" i="29"/>
  <c r="G409" i="29"/>
  <c r="F409" i="29"/>
  <c r="E409" i="29"/>
  <c r="D409" i="29"/>
  <c r="C409" i="29"/>
  <c r="B409" i="29"/>
  <c r="P408" i="29"/>
  <c r="O408" i="29"/>
  <c r="N408" i="29"/>
  <c r="M408" i="29"/>
  <c r="L408" i="29"/>
  <c r="K408" i="29"/>
  <c r="J408" i="29"/>
  <c r="I408" i="29"/>
  <c r="H408" i="29"/>
  <c r="G408" i="29"/>
  <c r="F408" i="29"/>
  <c r="E408" i="29"/>
  <c r="D408" i="29"/>
  <c r="C408" i="29"/>
  <c r="B408" i="29"/>
  <c r="P407" i="29"/>
  <c r="O407" i="29"/>
  <c r="N407" i="29"/>
  <c r="M407" i="29"/>
  <c r="L407" i="29"/>
  <c r="K407" i="29"/>
  <c r="J407" i="29"/>
  <c r="I407" i="29"/>
  <c r="H407" i="29"/>
  <c r="G407" i="29"/>
  <c r="F407" i="29"/>
  <c r="E407" i="29"/>
  <c r="D407" i="29"/>
  <c r="C407" i="29"/>
  <c r="B407" i="29"/>
  <c r="P406" i="29"/>
  <c r="O406" i="29"/>
  <c r="N406" i="29"/>
  <c r="M406" i="29"/>
  <c r="L406" i="29"/>
  <c r="K406" i="29"/>
  <c r="J406" i="29"/>
  <c r="I406" i="29"/>
  <c r="H406" i="29"/>
  <c r="G406" i="29"/>
  <c r="F406" i="29"/>
  <c r="E406" i="29"/>
  <c r="D406" i="29"/>
  <c r="C406" i="29"/>
  <c r="B406" i="29"/>
  <c r="P405" i="29"/>
  <c r="O405" i="29"/>
  <c r="N405" i="29"/>
  <c r="M405" i="29"/>
  <c r="L405" i="29"/>
  <c r="K405" i="29"/>
  <c r="J405" i="29"/>
  <c r="I405" i="29"/>
  <c r="H405" i="29"/>
  <c r="G405" i="29"/>
  <c r="F405" i="29"/>
  <c r="E405" i="29"/>
  <c r="D405" i="29"/>
  <c r="C405" i="29"/>
  <c r="B405" i="29"/>
  <c r="P404" i="29"/>
  <c r="O404" i="29"/>
  <c r="N404" i="29"/>
  <c r="M404" i="29"/>
  <c r="L404" i="29"/>
  <c r="K404" i="29"/>
  <c r="J404" i="29"/>
  <c r="I404" i="29"/>
  <c r="H404" i="29"/>
  <c r="G404" i="29"/>
  <c r="F404" i="29"/>
  <c r="E404" i="29"/>
  <c r="D404" i="29"/>
  <c r="C404" i="29"/>
  <c r="B404" i="29"/>
  <c r="P403" i="29"/>
  <c r="O403" i="29"/>
  <c r="N403" i="29"/>
  <c r="M403" i="29"/>
  <c r="L403" i="29"/>
  <c r="K403" i="29"/>
  <c r="J403" i="29"/>
  <c r="I403" i="29"/>
  <c r="H403" i="29"/>
  <c r="G403" i="29"/>
  <c r="F403" i="29"/>
  <c r="E403" i="29"/>
  <c r="D403" i="29"/>
  <c r="C403" i="29"/>
  <c r="B403" i="29"/>
  <c r="P402" i="29"/>
  <c r="O402" i="29"/>
  <c r="N402" i="29"/>
  <c r="M402" i="29"/>
  <c r="L402" i="29"/>
  <c r="K402" i="29"/>
  <c r="J402" i="29"/>
  <c r="I402" i="29"/>
  <c r="H402" i="29"/>
  <c r="G402" i="29"/>
  <c r="F402" i="29"/>
  <c r="E402" i="29"/>
  <c r="D402" i="29"/>
  <c r="C402" i="29"/>
  <c r="B402" i="29"/>
  <c r="P401" i="29"/>
  <c r="O401" i="29"/>
  <c r="N401" i="29"/>
  <c r="M401" i="29"/>
  <c r="L401" i="29"/>
  <c r="K401" i="29"/>
  <c r="J401" i="29"/>
  <c r="I401" i="29"/>
  <c r="H401" i="29"/>
  <c r="G401" i="29"/>
  <c r="F401" i="29"/>
  <c r="E401" i="29"/>
  <c r="D401" i="29"/>
  <c r="C401" i="29"/>
  <c r="B401" i="29"/>
  <c r="P400" i="29"/>
  <c r="O400" i="29"/>
  <c r="N400" i="29"/>
  <c r="M400" i="29"/>
  <c r="L400" i="29"/>
  <c r="K400" i="29"/>
  <c r="J400" i="29"/>
  <c r="I400" i="29"/>
  <c r="H400" i="29"/>
  <c r="G400" i="29"/>
  <c r="F400" i="29"/>
  <c r="E400" i="29"/>
  <c r="D400" i="29"/>
  <c r="C400" i="29"/>
  <c r="B400" i="29"/>
  <c r="P399" i="29"/>
  <c r="O399" i="29"/>
  <c r="N399" i="29"/>
  <c r="M399" i="29"/>
  <c r="L399" i="29"/>
  <c r="K399" i="29"/>
  <c r="J399" i="29"/>
  <c r="I399" i="29"/>
  <c r="H399" i="29"/>
  <c r="G399" i="29"/>
  <c r="F399" i="29"/>
  <c r="E399" i="29"/>
  <c r="D399" i="29"/>
  <c r="C399" i="29"/>
  <c r="B399" i="29"/>
  <c r="P398" i="29"/>
  <c r="O398" i="29"/>
  <c r="N398" i="29"/>
  <c r="M398" i="29"/>
  <c r="L398" i="29"/>
  <c r="K398" i="29"/>
  <c r="J398" i="29"/>
  <c r="I398" i="29"/>
  <c r="H398" i="29"/>
  <c r="G398" i="29"/>
  <c r="F398" i="29"/>
  <c r="E398" i="29"/>
  <c r="D398" i="29"/>
  <c r="C398" i="29"/>
  <c r="B398" i="29"/>
  <c r="P397" i="29"/>
  <c r="O397" i="29"/>
  <c r="N397" i="29"/>
  <c r="M397" i="29"/>
  <c r="L397" i="29"/>
  <c r="K397" i="29"/>
  <c r="J397" i="29"/>
  <c r="I397" i="29"/>
  <c r="H397" i="29"/>
  <c r="G397" i="29"/>
  <c r="F397" i="29"/>
  <c r="E397" i="29"/>
  <c r="D397" i="29"/>
  <c r="C397" i="29"/>
  <c r="B397" i="29"/>
  <c r="P396" i="29"/>
  <c r="O396" i="29"/>
  <c r="N396" i="29"/>
  <c r="M396" i="29"/>
  <c r="L396" i="29"/>
  <c r="K396" i="29"/>
  <c r="J396" i="29"/>
  <c r="I396" i="29"/>
  <c r="H396" i="29"/>
  <c r="G396" i="29"/>
  <c r="F396" i="29"/>
  <c r="E396" i="29"/>
  <c r="D396" i="29"/>
  <c r="C396" i="29"/>
  <c r="B396" i="29"/>
  <c r="AE390" i="29"/>
  <c r="AD390" i="29"/>
  <c r="AC390" i="29"/>
  <c r="AB390" i="29"/>
  <c r="AA390" i="29"/>
  <c r="Z390" i="29"/>
  <c r="Y390" i="29"/>
  <c r="X390" i="29"/>
  <c r="W390" i="29"/>
  <c r="V390" i="29"/>
  <c r="U390" i="29"/>
  <c r="T390" i="29"/>
  <c r="S390" i="29"/>
  <c r="R390" i="29"/>
  <c r="Q390" i="29"/>
  <c r="P390" i="29"/>
  <c r="O390" i="29"/>
  <c r="N390" i="29"/>
  <c r="M390" i="29"/>
  <c r="L390" i="29"/>
  <c r="K390" i="29"/>
  <c r="J390" i="29"/>
  <c r="I390" i="29"/>
  <c r="H390" i="29"/>
  <c r="G390" i="29"/>
  <c r="F390" i="29"/>
  <c r="E390" i="29"/>
  <c r="D390" i="29"/>
  <c r="C390" i="29"/>
  <c r="B390" i="29"/>
  <c r="AE389" i="29"/>
  <c r="AD389" i="29"/>
  <c r="AC389" i="29"/>
  <c r="AB389" i="29"/>
  <c r="AA389" i="29"/>
  <c r="Z389" i="29"/>
  <c r="Y389" i="29"/>
  <c r="X389" i="29"/>
  <c r="W389" i="29"/>
  <c r="V389" i="29"/>
  <c r="U389" i="29"/>
  <c r="T389" i="29"/>
  <c r="S389" i="29"/>
  <c r="R389" i="29"/>
  <c r="Q389" i="29"/>
  <c r="P389" i="29"/>
  <c r="O389" i="29"/>
  <c r="N389" i="29"/>
  <c r="M389" i="29"/>
  <c r="L389" i="29"/>
  <c r="K389" i="29"/>
  <c r="J389" i="29"/>
  <c r="I389" i="29"/>
  <c r="H389" i="29"/>
  <c r="G389" i="29"/>
  <c r="F389" i="29"/>
  <c r="E389" i="29"/>
  <c r="D389" i="29"/>
  <c r="C389" i="29"/>
  <c r="B389" i="29"/>
  <c r="AE388" i="29"/>
  <c r="AD388" i="29"/>
  <c r="AC388" i="29"/>
  <c r="AB388" i="29"/>
  <c r="AA388" i="29"/>
  <c r="Z388" i="29"/>
  <c r="Y388" i="29"/>
  <c r="X388" i="29"/>
  <c r="W388" i="29"/>
  <c r="V388" i="29"/>
  <c r="U388" i="29"/>
  <c r="T388" i="29"/>
  <c r="S388" i="29"/>
  <c r="R388" i="29"/>
  <c r="Q388" i="29"/>
  <c r="P388" i="29"/>
  <c r="O388" i="29"/>
  <c r="N388" i="29"/>
  <c r="M388" i="29"/>
  <c r="L388" i="29"/>
  <c r="K388" i="29"/>
  <c r="J388" i="29"/>
  <c r="I388" i="29"/>
  <c r="H388" i="29"/>
  <c r="G388" i="29"/>
  <c r="F388" i="29"/>
  <c r="E388" i="29"/>
  <c r="D388" i="29"/>
  <c r="C388" i="29"/>
  <c r="B388" i="29"/>
  <c r="AE387" i="29"/>
  <c r="AD387" i="29"/>
  <c r="AC387" i="29"/>
  <c r="AB387" i="29"/>
  <c r="AA387" i="29"/>
  <c r="Z387" i="29"/>
  <c r="Y387" i="29"/>
  <c r="X387" i="29"/>
  <c r="W387" i="29"/>
  <c r="V387" i="29"/>
  <c r="U387" i="29"/>
  <c r="T387" i="29"/>
  <c r="S387" i="29"/>
  <c r="R387" i="29"/>
  <c r="Q387" i="29"/>
  <c r="P387" i="29"/>
  <c r="O387" i="29"/>
  <c r="N387" i="29"/>
  <c r="M387" i="29"/>
  <c r="L387" i="29"/>
  <c r="K387" i="29"/>
  <c r="J387" i="29"/>
  <c r="I387" i="29"/>
  <c r="H387" i="29"/>
  <c r="G387" i="29"/>
  <c r="F387" i="29"/>
  <c r="E387" i="29"/>
  <c r="D387" i="29"/>
  <c r="C387" i="29"/>
  <c r="B387" i="29"/>
  <c r="AE386" i="29"/>
  <c r="AD386" i="29"/>
  <c r="AC386" i="29"/>
  <c r="AB386" i="29"/>
  <c r="AA386" i="29"/>
  <c r="Z386" i="29"/>
  <c r="Y386" i="29"/>
  <c r="X386" i="29"/>
  <c r="W386" i="29"/>
  <c r="V386" i="29"/>
  <c r="U386" i="29"/>
  <c r="T386" i="29"/>
  <c r="S386" i="29"/>
  <c r="R386" i="29"/>
  <c r="Q386" i="29"/>
  <c r="P386" i="29"/>
  <c r="O386" i="29"/>
  <c r="N386" i="29"/>
  <c r="M386" i="29"/>
  <c r="L386" i="29"/>
  <c r="K386" i="29"/>
  <c r="J386" i="29"/>
  <c r="I386" i="29"/>
  <c r="H386" i="29"/>
  <c r="G386" i="29"/>
  <c r="F386" i="29"/>
  <c r="E386" i="29"/>
  <c r="D386" i="29"/>
  <c r="C386" i="29"/>
  <c r="B386" i="29"/>
  <c r="AE385" i="29"/>
  <c r="AD385" i="29"/>
  <c r="AC385" i="29"/>
  <c r="AB385" i="29"/>
  <c r="AA385" i="29"/>
  <c r="Z385" i="29"/>
  <c r="Y385" i="29"/>
  <c r="X385" i="29"/>
  <c r="W385" i="29"/>
  <c r="V385" i="29"/>
  <c r="U385" i="29"/>
  <c r="T385" i="29"/>
  <c r="S385" i="29"/>
  <c r="R385" i="29"/>
  <c r="Q385" i="29"/>
  <c r="P385" i="29"/>
  <c r="O385" i="29"/>
  <c r="N385" i="29"/>
  <c r="M385" i="29"/>
  <c r="L385" i="29"/>
  <c r="K385" i="29"/>
  <c r="J385" i="29"/>
  <c r="I385" i="29"/>
  <c r="H385" i="29"/>
  <c r="G385" i="29"/>
  <c r="F385" i="29"/>
  <c r="E385" i="29"/>
  <c r="D385" i="29"/>
  <c r="C385" i="29"/>
  <c r="B385" i="29"/>
  <c r="AE384" i="29"/>
  <c r="AD384" i="29"/>
  <c r="AC384" i="29"/>
  <c r="AB384" i="29"/>
  <c r="AA384" i="29"/>
  <c r="Z384" i="29"/>
  <c r="Y384" i="29"/>
  <c r="X384" i="29"/>
  <c r="W384" i="29"/>
  <c r="V384" i="29"/>
  <c r="U384" i="29"/>
  <c r="T384" i="29"/>
  <c r="S384" i="29"/>
  <c r="R384" i="29"/>
  <c r="Q384" i="29"/>
  <c r="P384" i="29"/>
  <c r="O384" i="29"/>
  <c r="N384" i="29"/>
  <c r="M384" i="29"/>
  <c r="L384" i="29"/>
  <c r="K384" i="29"/>
  <c r="J384" i="29"/>
  <c r="I384" i="29"/>
  <c r="H384" i="29"/>
  <c r="G384" i="29"/>
  <c r="F384" i="29"/>
  <c r="E384" i="29"/>
  <c r="D384" i="29"/>
  <c r="C384" i="29"/>
  <c r="B384" i="29"/>
  <c r="AE383" i="29"/>
  <c r="AD383" i="29"/>
  <c r="AC383" i="29"/>
  <c r="AB383" i="29"/>
  <c r="AA383" i="29"/>
  <c r="Z383" i="29"/>
  <c r="Y383" i="29"/>
  <c r="X383" i="29"/>
  <c r="W383" i="29"/>
  <c r="V383" i="29"/>
  <c r="U383" i="29"/>
  <c r="T383" i="29"/>
  <c r="S383" i="29"/>
  <c r="R383" i="29"/>
  <c r="Q383" i="29"/>
  <c r="P383" i="29"/>
  <c r="O383" i="29"/>
  <c r="N383" i="29"/>
  <c r="M383" i="29"/>
  <c r="L383" i="29"/>
  <c r="K383" i="29"/>
  <c r="J383" i="29"/>
  <c r="I383" i="29"/>
  <c r="H383" i="29"/>
  <c r="G383" i="29"/>
  <c r="F383" i="29"/>
  <c r="E383" i="29"/>
  <c r="D383" i="29"/>
  <c r="C383" i="29"/>
  <c r="B383" i="29"/>
  <c r="AE382" i="29"/>
  <c r="AD382" i="29"/>
  <c r="AC382" i="29"/>
  <c r="AB382" i="29"/>
  <c r="AA382" i="29"/>
  <c r="Z382" i="29"/>
  <c r="Y382" i="29"/>
  <c r="X382" i="29"/>
  <c r="W382" i="29"/>
  <c r="V382" i="29"/>
  <c r="U382" i="29"/>
  <c r="T382" i="29"/>
  <c r="S382" i="29"/>
  <c r="R382" i="29"/>
  <c r="Q382" i="29"/>
  <c r="P382" i="29"/>
  <c r="O382" i="29"/>
  <c r="N382" i="29"/>
  <c r="M382" i="29"/>
  <c r="L382" i="29"/>
  <c r="K382" i="29"/>
  <c r="J382" i="29"/>
  <c r="I382" i="29"/>
  <c r="H382" i="29"/>
  <c r="G382" i="29"/>
  <c r="F382" i="29"/>
  <c r="E382" i="29"/>
  <c r="D382" i="29"/>
  <c r="C382" i="29"/>
  <c r="B382" i="29"/>
  <c r="AE381" i="29"/>
  <c r="AD381" i="29"/>
  <c r="AC381" i="29"/>
  <c r="AB381" i="29"/>
  <c r="AA381" i="29"/>
  <c r="Z381" i="29"/>
  <c r="Y381" i="29"/>
  <c r="X381" i="29"/>
  <c r="W381" i="29"/>
  <c r="V381" i="29"/>
  <c r="U381" i="29"/>
  <c r="T381" i="29"/>
  <c r="S381" i="29"/>
  <c r="R381" i="29"/>
  <c r="Q381" i="29"/>
  <c r="P381" i="29"/>
  <c r="O381" i="29"/>
  <c r="N381" i="29"/>
  <c r="M381" i="29"/>
  <c r="L381" i="29"/>
  <c r="K381" i="29"/>
  <c r="J381" i="29"/>
  <c r="I381" i="29"/>
  <c r="H381" i="29"/>
  <c r="G381" i="29"/>
  <c r="F381" i="29"/>
  <c r="E381" i="29"/>
  <c r="D381" i="29"/>
  <c r="C381" i="29"/>
  <c r="B381" i="29"/>
  <c r="AE380" i="29"/>
  <c r="AD380" i="29"/>
  <c r="AC380" i="29"/>
  <c r="AB380" i="29"/>
  <c r="AA380" i="29"/>
  <c r="Z380" i="29"/>
  <c r="Y380" i="29"/>
  <c r="X380" i="29"/>
  <c r="W380" i="29"/>
  <c r="V380" i="29"/>
  <c r="U380" i="29"/>
  <c r="T380" i="29"/>
  <c r="S380" i="29"/>
  <c r="R380" i="29"/>
  <c r="Q380" i="29"/>
  <c r="P380" i="29"/>
  <c r="O380" i="29"/>
  <c r="N380" i="29"/>
  <c r="M380" i="29"/>
  <c r="L380" i="29"/>
  <c r="K380" i="29"/>
  <c r="J380" i="29"/>
  <c r="I380" i="29"/>
  <c r="H380" i="29"/>
  <c r="G380" i="29"/>
  <c r="F380" i="29"/>
  <c r="E380" i="29"/>
  <c r="D380" i="29"/>
  <c r="C380" i="29"/>
  <c r="B380" i="29"/>
  <c r="AE379" i="29"/>
  <c r="AD379" i="29"/>
  <c r="AC379" i="29"/>
  <c r="AB379" i="29"/>
  <c r="AA379" i="29"/>
  <c r="Z379" i="29"/>
  <c r="Y379" i="29"/>
  <c r="X379" i="29"/>
  <c r="W379" i="29"/>
  <c r="V379" i="29"/>
  <c r="U379" i="29"/>
  <c r="T379" i="29"/>
  <c r="S379" i="29"/>
  <c r="R379" i="29"/>
  <c r="Q379" i="29"/>
  <c r="P379" i="29"/>
  <c r="O379" i="29"/>
  <c r="N379" i="29"/>
  <c r="M379" i="29"/>
  <c r="L379" i="29"/>
  <c r="K379" i="29"/>
  <c r="J379" i="29"/>
  <c r="I379" i="29"/>
  <c r="H379" i="29"/>
  <c r="G379" i="29"/>
  <c r="F379" i="29"/>
  <c r="E379" i="29"/>
  <c r="D379" i="29"/>
  <c r="C379" i="29"/>
  <c r="B379" i="29"/>
  <c r="AE378" i="29"/>
  <c r="AD378" i="29"/>
  <c r="AC378" i="29"/>
  <c r="AB378" i="29"/>
  <c r="AA378" i="29"/>
  <c r="Z378" i="29"/>
  <c r="Y378" i="29"/>
  <c r="X378" i="29"/>
  <c r="W378" i="29"/>
  <c r="V378" i="29"/>
  <c r="U378" i="29"/>
  <c r="T378" i="29"/>
  <c r="S378" i="29"/>
  <c r="R378" i="29"/>
  <c r="Q378" i="29"/>
  <c r="P378" i="29"/>
  <c r="O378" i="29"/>
  <c r="N378" i="29"/>
  <c r="M378" i="29"/>
  <c r="L378" i="29"/>
  <c r="K378" i="29"/>
  <c r="J378" i="29"/>
  <c r="I378" i="29"/>
  <c r="H378" i="29"/>
  <c r="G378" i="29"/>
  <c r="F378" i="29"/>
  <c r="E378" i="29"/>
  <c r="D378" i="29"/>
  <c r="C378" i="29"/>
  <c r="B378" i="29"/>
  <c r="AE377" i="29"/>
  <c r="AD377" i="29"/>
  <c r="AC377" i="29"/>
  <c r="AB377" i="29"/>
  <c r="AA377" i="29"/>
  <c r="Z377" i="29"/>
  <c r="Y377" i="29"/>
  <c r="X377" i="29"/>
  <c r="W377" i="29"/>
  <c r="V377" i="29"/>
  <c r="U377" i="29"/>
  <c r="T377" i="29"/>
  <c r="S377" i="29"/>
  <c r="R377" i="29"/>
  <c r="Q377" i="29"/>
  <c r="P377" i="29"/>
  <c r="O377" i="29"/>
  <c r="N377" i="29"/>
  <c r="M377" i="29"/>
  <c r="L377" i="29"/>
  <c r="K377" i="29"/>
  <c r="J377" i="29"/>
  <c r="I377" i="29"/>
  <c r="H377" i="29"/>
  <c r="G377" i="29"/>
  <c r="F377" i="29"/>
  <c r="E377" i="29"/>
  <c r="D377" i="29"/>
  <c r="C377" i="29"/>
  <c r="B377" i="29"/>
  <c r="AE376" i="29"/>
  <c r="AD376" i="29"/>
  <c r="AC376" i="29"/>
  <c r="AB376" i="29"/>
  <c r="AA376" i="29"/>
  <c r="Z376" i="29"/>
  <c r="Y376" i="29"/>
  <c r="X376" i="29"/>
  <c r="W376" i="29"/>
  <c r="V376" i="29"/>
  <c r="U376" i="29"/>
  <c r="T376" i="29"/>
  <c r="S376" i="29"/>
  <c r="R376" i="29"/>
  <c r="Q376" i="29"/>
  <c r="P376" i="29"/>
  <c r="O376" i="29"/>
  <c r="N376" i="29"/>
  <c r="M376" i="29"/>
  <c r="L376" i="29"/>
  <c r="K376" i="29"/>
  <c r="J376" i="29"/>
  <c r="I376" i="29"/>
  <c r="H376" i="29"/>
  <c r="G376" i="29"/>
  <c r="F376" i="29"/>
  <c r="E376" i="29"/>
  <c r="D376" i="29"/>
  <c r="C376" i="29"/>
  <c r="B376" i="29"/>
  <c r="AE375" i="29"/>
  <c r="AD375" i="29"/>
  <c r="AC375" i="29"/>
  <c r="AB375" i="29"/>
  <c r="AA375" i="29"/>
  <c r="Z375" i="29"/>
  <c r="Y375" i="29"/>
  <c r="X375" i="29"/>
  <c r="W375" i="29"/>
  <c r="V375" i="29"/>
  <c r="U375" i="29"/>
  <c r="T375" i="29"/>
  <c r="S375" i="29"/>
  <c r="R375" i="29"/>
  <c r="Q375" i="29"/>
  <c r="P375" i="29"/>
  <c r="O375" i="29"/>
  <c r="N375" i="29"/>
  <c r="M375" i="29"/>
  <c r="L375" i="29"/>
  <c r="K375" i="29"/>
  <c r="J375" i="29"/>
  <c r="I375" i="29"/>
  <c r="H375" i="29"/>
  <c r="G375" i="29"/>
  <c r="F375" i="29"/>
  <c r="E375" i="29"/>
  <c r="D375" i="29"/>
  <c r="C375" i="29"/>
  <c r="B375" i="29"/>
  <c r="AE374" i="29"/>
  <c r="AD374" i="29"/>
  <c r="AC374" i="29"/>
  <c r="AB374" i="29"/>
  <c r="AA374" i="29"/>
  <c r="Z374" i="29"/>
  <c r="Y374" i="29"/>
  <c r="X374" i="29"/>
  <c r="W374" i="29"/>
  <c r="V374" i="29"/>
  <c r="U374" i="29"/>
  <c r="T374" i="29"/>
  <c r="S374" i="29"/>
  <c r="R374" i="29"/>
  <c r="Q374" i="29"/>
  <c r="P374" i="29"/>
  <c r="O374" i="29"/>
  <c r="N374" i="29"/>
  <c r="M374" i="29"/>
  <c r="L374" i="29"/>
  <c r="K374" i="29"/>
  <c r="J374" i="29"/>
  <c r="I374" i="29"/>
  <c r="H374" i="29"/>
  <c r="G374" i="29"/>
  <c r="F374" i="29"/>
  <c r="E374" i="29"/>
  <c r="D374" i="29"/>
  <c r="C374" i="29"/>
  <c r="B374" i="29"/>
  <c r="AE373" i="29"/>
  <c r="AD373" i="29"/>
  <c r="AC373" i="29"/>
  <c r="AB373" i="29"/>
  <c r="AA373" i="29"/>
  <c r="Z373" i="29"/>
  <c r="Y373" i="29"/>
  <c r="X373" i="29"/>
  <c r="W373" i="29"/>
  <c r="V373" i="29"/>
  <c r="U373" i="29"/>
  <c r="T373" i="29"/>
  <c r="S373" i="29"/>
  <c r="R373" i="29"/>
  <c r="Q373" i="29"/>
  <c r="P373" i="29"/>
  <c r="O373" i="29"/>
  <c r="N373" i="29"/>
  <c r="M373" i="29"/>
  <c r="L373" i="29"/>
  <c r="K373" i="29"/>
  <c r="J373" i="29"/>
  <c r="I373" i="29"/>
  <c r="H373" i="29"/>
  <c r="G373" i="29"/>
  <c r="F373" i="29"/>
  <c r="E373" i="29"/>
  <c r="D373" i="29"/>
  <c r="C373" i="29"/>
  <c r="B373" i="29"/>
  <c r="P366" i="29"/>
  <c r="O366" i="29"/>
  <c r="N366" i="29"/>
  <c r="M366" i="29"/>
  <c r="L366" i="29"/>
  <c r="K366" i="29"/>
  <c r="J366" i="29"/>
  <c r="I366" i="29"/>
  <c r="H366" i="29"/>
  <c r="G366" i="29"/>
  <c r="F366" i="29"/>
  <c r="E366" i="29"/>
  <c r="D366" i="29"/>
  <c r="C366" i="29"/>
  <c r="B366" i="29"/>
  <c r="P365" i="29"/>
  <c r="O365" i="29"/>
  <c r="N365" i="29"/>
  <c r="M365" i="29"/>
  <c r="L365" i="29"/>
  <c r="K365" i="29"/>
  <c r="J365" i="29"/>
  <c r="I365" i="29"/>
  <c r="H365" i="29"/>
  <c r="G365" i="29"/>
  <c r="F365" i="29"/>
  <c r="E365" i="29"/>
  <c r="D365" i="29"/>
  <c r="C365" i="29"/>
  <c r="B365" i="29"/>
  <c r="P364" i="29"/>
  <c r="O364" i="29"/>
  <c r="N364" i="29"/>
  <c r="M364" i="29"/>
  <c r="L364" i="29"/>
  <c r="K364" i="29"/>
  <c r="J364" i="29"/>
  <c r="I364" i="29"/>
  <c r="H364" i="29"/>
  <c r="G364" i="29"/>
  <c r="F364" i="29"/>
  <c r="E364" i="29"/>
  <c r="D364" i="29"/>
  <c r="C364" i="29"/>
  <c r="B364" i="29"/>
  <c r="P363" i="29"/>
  <c r="O363" i="29"/>
  <c r="N363" i="29"/>
  <c r="M363" i="29"/>
  <c r="L363" i="29"/>
  <c r="K363" i="29"/>
  <c r="J363" i="29"/>
  <c r="I363" i="29"/>
  <c r="H363" i="29"/>
  <c r="G363" i="29"/>
  <c r="F363" i="29"/>
  <c r="E363" i="29"/>
  <c r="D363" i="29"/>
  <c r="C363" i="29"/>
  <c r="B363" i="29"/>
  <c r="P362" i="29"/>
  <c r="O362" i="29"/>
  <c r="N362" i="29"/>
  <c r="M362" i="29"/>
  <c r="L362" i="29"/>
  <c r="K362" i="29"/>
  <c r="J362" i="29"/>
  <c r="I362" i="29"/>
  <c r="H362" i="29"/>
  <c r="G362" i="29"/>
  <c r="F362" i="29"/>
  <c r="E362" i="29"/>
  <c r="D362" i="29"/>
  <c r="C362" i="29"/>
  <c r="B362" i="29"/>
  <c r="P361" i="29"/>
  <c r="O361" i="29"/>
  <c r="N361" i="29"/>
  <c r="M361" i="29"/>
  <c r="L361" i="29"/>
  <c r="K361" i="29"/>
  <c r="J361" i="29"/>
  <c r="I361" i="29"/>
  <c r="H361" i="29"/>
  <c r="G361" i="29"/>
  <c r="F361" i="29"/>
  <c r="E361" i="29"/>
  <c r="D361" i="29"/>
  <c r="C361" i="29"/>
  <c r="B361" i="29"/>
  <c r="P360" i="29"/>
  <c r="O360" i="29"/>
  <c r="N360" i="29"/>
  <c r="M360" i="29"/>
  <c r="L360" i="29"/>
  <c r="K360" i="29"/>
  <c r="J360" i="29"/>
  <c r="I360" i="29"/>
  <c r="H360" i="29"/>
  <c r="G360" i="29"/>
  <c r="F360" i="29"/>
  <c r="E360" i="29"/>
  <c r="D360" i="29"/>
  <c r="C360" i="29"/>
  <c r="B360" i="29"/>
  <c r="P359" i="29"/>
  <c r="O359" i="29"/>
  <c r="N359" i="29"/>
  <c r="M359" i="29"/>
  <c r="L359" i="29"/>
  <c r="K359" i="29"/>
  <c r="J359" i="29"/>
  <c r="I359" i="29"/>
  <c r="H359" i="29"/>
  <c r="G359" i="29"/>
  <c r="F359" i="29"/>
  <c r="E359" i="29"/>
  <c r="D359" i="29"/>
  <c r="C359" i="29"/>
  <c r="B359" i="29"/>
  <c r="P358" i="29"/>
  <c r="O358" i="29"/>
  <c r="N358" i="29"/>
  <c r="M358" i="29"/>
  <c r="L358" i="29"/>
  <c r="K358" i="29"/>
  <c r="J358" i="29"/>
  <c r="I358" i="29"/>
  <c r="H358" i="29"/>
  <c r="G358" i="29"/>
  <c r="F358" i="29"/>
  <c r="E358" i="29"/>
  <c r="D358" i="29"/>
  <c r="C358" i="29"/>
  <c r="B358" i="29"/>
  <c r="P357" i="29"/>
  <c r="O357" i="29"/>
  <c r="N357" i="29"/>
  <c r="M357" i="29"/>
  <c r="L357" i="29"/>
  <c r="K357" i="29"/>
  <c r="J357" i="29"/>
  <c r="I357" i="29"/>
  <c r="H357" i="29"/>
  <c r="G357" i="29"/>
  <c r="F357" i="29"/>
  <c r="E357" i="29"/>
  <c r="D357" i="29"/>
  <c r="C357" i="29"/>
  <c r="B357" i="29"/>
  <c r="P356" i="29"/>
  <c r="O356" i="29"/>
  <c r="N356" i="29"/>
  <c r="M356" i="29"/>
  <c r="L356" i="29"/>
  <c r="K356" i="29"/>
  <c r="J356" i="29"/>
  <c r="I356" i="29"/>
  <c r="H356" i="29"/>
  <c r="G356" i="29"/>
  <c r="F356" i="29"/>
  <c r="E356" i="29"/>
  <c r="D356" i="29"/>
  <c r="C356" i="29"/>
  <c r="B356" i="29"/>
  <c r="P355" i="29"/>
  <c r="O355" i="29"/>
  <c r="N355" i="29"/>
  <c r="M355" i="29"/>
  <c r="L355" i="29"/>
  <c r="K355" i="29"/>
  <c r="J355" i="29"/>
  <c r="I355" i="29"/>
  <c r="H355" i="29"/>
  <c r="G355" i="29"/>
  <c r="F355" i="29"/>
  <c r="E355" i="29"/>
  <c r="D355" i="29"/>
  <c r="C355" i="29"/>
  <c r="B355" i="29"/>
  <c r="P354" i="29"/>
  <c r="O354" i="29"/>
  <c r="N354" i="29"/>
  <c r="M354" i="29"/>
  <c r="L354" i="29"/>
  <c r="K354" i="29"/>
  <c r="J354" i="29"/>
  <c r="I354" i="29"/>
  <c r="H354" i="29"/>
  <c r="G354" i="29"/>
  <c r="F354" i="29"/>
  <c r="E354" i="29"/>
  <c r="D354" i="29"/>
  <c r="C354" i="29"/>
  <c r="B354" i="29"/>
  <c r="P353" i="29"/>
  <c r="O353" i="29"/>
  <c r="N353" i="29"/>
  <c r="M353" i="29"/>
  <c r="L353" i="29"/>
  <c r="K353" i="29"/>
  <c r="J353" i="29"/>
  <c r="I353" i="29"/>
  <c r="H353" i="29"/>
  <c r="G353" i="29"/>
  <c r="F353" i="29"/>
  <c r="E353" i="29"/>
  <c r="D353" i="29"/>
  <c r="C353" i="29"/>
  <c r="B353" i="29"/>
  <c r="P352" i="29"/>
  <c r="O352" i="29"/>
  <c r="N352" i="29"/>
  <c r="M352" i="29"/>
  <c r="L352" i="29"/>
  <c r="K352" i="29"/>
  <c r="J352" i="29"/>
  <c r="I352" i="29"/>
  <c r="H352" i="29"/>
  <c r="G352" i="29"/>
  <c r="F352" i="29"/>
  <c r="E352" i="29"/>
  <c r="D352" i="29"/>
  <c r="C352" i="29"/>
  <c r="B352" i="29"/>
  <c r="P351" i="29"/>
  <c r="O351" i="29"/>
  <c r="N351" i="29"/>
  <c r="M351" i="29"/>
  <c r="L351" i="29"/>
  <c r="K351" i="29"/>
  <c r="J351" i="29"/>
  <c r="I351" i="29"/>
  <c r="H351" i="29"/>
  <c r="G351" i="29"/>
  <c r="F351" i="29"/>
  <c r="E351" i="29"/>
  <c r="D351" i="29"/>
  <c r="C351" i="29"/>
  <c r="B351" i="29"/>
  <c r="GF350" i="29"/>
  <c r="GE350" i="29"/>
  <c r="GD350" i="29"/>
  <c r="GC350" i="29"/>
  <c r="GB350" i="29"/>
  <c r="GA350" i="29"/>
  <c r="FZ350" i="29"/>
  <c r="FY350" i="29"/>
  <c r="FX350" i="29"/>
  <c r="P350" i="29"/>
  <c r="O350" i="29"/>
  <c r="N350" i="29"/>
  <c r="M350" i="29"/>
  <c r="L350" i="29"/>
  <c r="K350" i="29"/>
  <c r="J350" i="29"/>
  <c r="I350" i="29"/>
  <c r="H350" i="29"/>
  <c r="G350" i="29"/>
  <c r="F350" i="29"/>
  <c r="E350" i="29"/>
  <c r="D350" i="29"/>
  <c r="C350" i="29"/>
  <c r="B350" i="29"/>
  <c r="P349" i="29"/>
  <c r="O349" i="29"/>
  <c r="N349" i="29"/>
  <c r="M349" i="29"/>
  <c r="L349" i="29"/>
  <c r="K349" i="29"/>
  <c r="J349" i="29"/>
  <c r="I349" i="29"/>
  <c r="H349" i="29"/>
  <c r="G349" i="29"/>
  <c r="F349" i="29"/>
  <c r="E349" i="29"/>
  <c r="D349" i="29"/>
  <c r="C349" i="29"/>
  <c r="B349" i="29"/>
  <c r="JF345" i="29"/>
  <c r="JE345" i="29"/>
  <c r="JC345" i="29"/>
  <c r="JB345" i="29"/>
  <c r="JH345" i="29" s="1"/>
  <c r="GB345" i="29"/>
  <c r="GA345" i="29"/>
  <c r="FY345" i="29"/>
  <c r="FX345" i="29"/>
  <c r="JF344" i="29"/>
  <c r="JE344" i="29"/>
  <c r="JC344" i="29"/>
  <c r="JB344" i="29"/>
  <c r="JH344" i="29" s="1"/>
  <c r="GB344" i="29"/>
  <c r="GA344" i="29"/>
  <c r="FY344" i="29"/>
  <c r="FX344" i="29"/>
  <c r="JF343" i="29"/>
  <c r="JE343" i="29"/>
  <c r="JC343" i="29"/>
  <c r="JB343" i="29"/>
  <c r="JH343" i="29" s="1"/>
  <c r="GB343" i="29"/>
  <c r="GA343" i="29"/>
  <c r="FY343" i="29"/>
  <c r="FX343" i="29"/>
  <c r="AE343" i="29"/>
  <c r="AD343" i="29"/>
  <c r="AC343" i="29"/>
  <c r="AB343" i="29"/>
  <c r="AA343" i="29"/>
  <c r="Z343" i="29"/>
  <c r="Y343" i="29"/>
  <c r="X343" i="29"/>
  <c r="W343" i="29"/>
  <c r="V343" i="29"/>
  <c r="U343" i="29"/>
  <c r="T343" i="29"/>
  <c r="S343" i="29"/>
  <c r="R343" i="29"/>
  <c r="Q343" i="29"/>
  <c r="P343" i="29"/>
  <c r="O343" i="29"/>
  <c r="N343" i="29"/>
  <c r="M343" i="29"/>
  <c r="L343" i="29"/>
  <c r="K343" i="29"/>
  <c r="J343" i="29"/>
  <c r="I343" i="29"/>
  <c r="H343" i="29"/>
  <c r="G343" i="29"/>
  <c r="F343" i="29"/>
  <c r="E343" i="29"/>
  <c r="D343" i="29"/>
  <c r="C343" i="29"/>
  <c r="B343" i="29"/>
  <c r="JF342" i="29"/>
  <c r="JE342" i="29"/>
  <c r="JC342" i="29"/>
  <c r="JB342" i="29"/>
  <c r="JH342" i="29" s="1"/>
  <c r="GB342" i="29"/>
  <c r="GA342" i="29"/>
  <c r="FY342" i="29"/>
  <c r="GE342" i="29" s="1"/>
  <c r="FX342" i="29"/>
  <c r="AE342" i="29"/>
  <c r="AD342" i="29"/>
  <c r="AC342" i="29"/>
  <c r="AB342" i="29"/>
  <c r="AA342" i="29"/>
  <c r="Z342" i="29"/>
  <c r="Y342" i="29"/>
  <c r="X342" i="29"/>
  <c r="W342" i="29"/>
  <c r="V342" i="29"/>
  <c r="U342" i="29"/>
  <c r="T342" i="29"/>
  <c r="S342" i="29"/>
  <c r="R342" i="29"/>
  <c r="Q342" i="29"/>
  <c r="P342" i="29"/>
  <c r="O342" i="29"/>
  <c r="N342" i="29"/>
  <c r="M342" i="29"/>
  <c r="L342" i="29"/>
  <c r="K342" i="29"/>
  <c r="J342" i="29"/>
  <c r="I342" i="29"/>
  <c r="H342" i="29"/>
  <c r="G342" i="29"/>
  <c r="F342" i="29"/>
  <c r="E342" i="29"/>
  <c r="D342" i="29"/>
  <c r="C342" i="29"/>
  <c r="B342" i="29"/>
  <c r="JF341" i="29"/>
  <c r="JE341" i="29"/>
  <c r="JC341" i="29"/>
  <c r="JB341" i="29"/>
  <c r="GB341" i="29"/>
  <c r="GA341" i="29"/>
  <c r="FY341" i="29"/>
  <c r="FX341" i="29"/>
  <c r="AE341" i="29"/>
  <c r="AD341" i="29"/>
  <c r="AC341" i="29"/>
  <c r="AB341" i="29"/>
  <c r="AA341" i="29"/>
  <c r="Z341" i="29"/>
  <c r="Y341" i="29"/>
  <c r="X341" i="29"/>
  <c r="W341" i="29"/>
  <c r="V341" i="29"/>
  <c r="U341" i="29"/>
  <c r="T341" i="29"/>
  <c r="S341" i="29"/>
  <c r="R341" i="29"/>
  <c r="Q341" i="29"/>
  <c r="P341" i="29"/>
  <c r="O341" i="29"/>
  <c r="N341" i="29"/>
  <c r="M341" i="29"/>
  <c r="L341" i="29"/>
  <c r="K341" i="29"/>
  <c r="J341" i="29"/>
  <c r="I341" i="29"/>
  <c r="H341" i="29"/>
  <c r="G341" i="29"/>
  <c r="F341" i="29"/>
  <c r="E341" i="29"/>
  <c r="D341" i="29"/>
  <c r="C341" i="29"/>
  <c r="B341" i="29"/>
  <c r="JF340" i="29"/>
  <c r="JE340" i="29"/>
  <c r="JC340" i="29"/>
  <c r="JI340" i="29" s="1"/>
  <c r="JB340" i="29"/>
  <c r="GB340" i="29"/>
  <c r="GA340" i="29"/>
  <c r="FY340" i="29"/>
  <c r="FX340" i="29"/>
  <c r="GD340" i="29" s="1"/>
  <c r="AE340" i="29"/>
  <c r="AD340" i="29"/>
  <c r="AC340" i="29"/>
  <c r="AB340" i="29"/>
  <c r="AA340" i="29"/>
  <c r="Z340" i="29"/>
  <c r="Y340" i="29"/>
  <c r="X340" i="29"/>
  <c r="W340" i="29"/>
  <c r="V340" i="29"/>
  <c r="U340" i="29"/>
  <c r="T340" i="29"/>
  <c r="S340" i="29"/>
  <c r="R340" i="29"/>
  <c r="Q340" i="29"/>
  <c r="P340" i="29"/>
  <c r="O340" i="29"/>
  <c r="N340" i="29"/>
  <c r="M340" i="29"/>
  <c r="L340" i="29"/>
  <c r="K340" i="29"/>
  <c r="J340" i="29"/>
  <c r="I340" i="29"/>
  <c r="H340" i="29"/>
  <c r="G340" i="29"/>
  <c r="F340" i="29"/>
  <c r="E340" i="29"/>
  <c r="D340" i="29"/>
  <c r="C340" i="29"/>
  <c r="B340" i="29"/>
  <c r="JF339" i="29"/>
  <c r="JE339" i="29"/>
  <c r="JC339" i="29"/>
  <c r="JB339" i="29"/>
  <c r="GB339" i="29"/>
  <c r="GA339" i="29"/>
  <c r="FY339" i="29"/>
  <c r="FX339" i="29"/>
  <c r="AE339" i="29"/>
  <c r="AD339" i="29"/>
  <c r="AC339" i="29"/>
  <c r="AB339" i="29"/>
  <c r="AA339" i="29"/>
  <c r="Z339" i="29"/>
  <c r="Y339" i="29"/>
  <c r="X339" i="29"/>
  <c r="W339" i="29"/>
  <c r="V339" i="29"/>
  <c r="U339" i="29"/>
  <c r="T339" i="29"/>
  <c r="S339" i="29"/>
  <c r="R339" i="29"/>
  <c r="Q339" i="29"/>
  <c r="P339" i="29"/>
  <c r="O339" i="29"/>
  <c r="N339" i="29"/>
  <c r="M339" i="29"/>
  <c r="L339" i="29"/>
  <c r="K339" i="29"/>
  <c r="J339" i="29"/>
  <c r="I339" i="29"/>
  <c r="H339" i="29"/>
  <c r="G339" i="29"/>
  <c r="F339" i="29"/>
  <c r="E339" i="29"/>
  <c r="D339" i="29"/>
  <c r="C339" i="29"/>
  <c r="B339" i="29"/>
  <c r="GF338" i="29"/>
  <c r="GE338" i="29"/>
  <c r="GD338" i="29"/>
  <c r="GC338" i="29"/>
  <c r="GB338" i="29"/>
  <c r="GA338" i="29"/>
  <c r="FZ338" i="29"/>
  <c r="FY338" i="29"/>
  <c r="FX338" i="29"/>
  <c r="AE338" i="29"/>
  <c r="AD338" i="29"/>
  <c r="AC338" i="29"/>
  <c r="AB338" i="29"/>
  <c r="AA338" i="29"/>
  <c r="Z338" i="29"/>
  <c r="Y338" i="29"/>
  <c r="X338" i="29"/>
  <c r="W338" i="29"/>
  <c r="V338" i="29"/>
  <c r="U338" i="29"/>
  <c r="T338" i="29"/>
  <c r="S338" i="29"/>
  <c r="R338" i="29"/>
  <c r="Q338" i="29"/>
  <c r="P338" i="29"/>
  <c r="O338" i="29"/>
  <c r="N338" i="29"/>
  <c r="M338" i="29"/>
  <c r="L338" i="29"/>
  <c r="K338" i="29"/>
  <c r="J338" i="29"/>
  <c r="I338" i="29"/>
  <c r="H338" i="29"/>
  <c r="G338" i="29"/>
  <c r="F338" i="29"/>
  <c r="E338" i="29"/>
  <c r="D338" i="29"/>
  <c r="C338" i="29"/>
  <c r="B338" i="29"/>
  <c r="AE337" i="29"/>
  <c r="AD337" i="29"/>
  <c r="AC337" i="29"/>
  <c r="AB337" i="29"/>
  <c r="AA337" i="29"/>
  <c r="Z337" i="29"/>
  <c r="Y337" i="29"/>
  <c r="X337" i="29"/>
  <c r="W337" i="29"/>
  <c r="V337" i="29"/>
  <c r="U337" i="29"/>
  <c r="T337" i="29"/>
  <c r="S337" i="29"/>
  <c r="R337" i="29"/>
  <c r="Q337" i="29"/>
  <c r="P337" i="29"/>
  <c r="O337" i="29"/>
  <c r="N337" i="29"/>
  <c r="M337" i="29"/>
  <c r="L337" i="29"/>
  <c r="K337" i="29"/>
  <c r="J337" i="29"/>
  <c r="I337" i="29"/>
  <c r="H337" i="29"/>
  <c r="G337" i="29"/>
  <c r="F337" i="29"/>
  <c r="E337" i="29"/>
  <c r="D337" i="29"/>
  <c r="C337" i="29"/>
  <c r="B337" i="29"/>
  <c r="AE336" i="29"/>
  <c r="AD336" i="29"/>
  <c r="AC336" i="29"/>
  <c r="AB336" i="29"/>
  <c r="AA336" i="29"/>
  <c r="Z336" i="29"/>
  <c r="Y336" i="29"/>
  <c r="X336" i="29"/>
  <c r="W336" i="29"/>
  <c r="V336" i="29"/>
  <c r="U336" i="29"/>
  <c r="T336" i="29"/>
  <c r="S336" i="29"/>
  <c r="R336" i="29"/>
  <c r="Q336" i="29"/>
  <c r="P336" i="29"/>
  <c r="O336" i="29"/>
  <c r="N336" i="29"/>
  <c r="M336" i="29"/>
  <c r="L336" i="29"/>
  <c r="K336" i="29"/>
  <c r="J336" i="29"/>
  <c r="I336" i="29"/>
  <c r="H336" i="29"/>
  <c r="G336" i="29"/>
  <c r="F336" i="29"/>
  <c r="E336" i="29"/>
  <c r="D336" i="29"/>
  <c r="C336" i="29"/>
  <c r="B336" i="29"/>
  <c r="AE335" i="29"/>
  <c r="AD335" i="29"/>
  <c r="AC335" i="29"/>
  <c r="AB335" i="29"/>
  <c r="AA335" i="29"/>
  <c r="Z335" i="29"/>
  <c r="Y335" i="29"/>
  <c r="X335" i="29"/>
  <c r="W335" i="29"/>
  <c r="V335" i="29"/>
  <c r="U335" i="29"/>
  <c r="T335" i="29"/>
  <c r="S335" i="29"/>
  <c r="R335" i="29"/>
  <c r="Q335" i="29"/>
  <c r="P335" i="29"/>
  <c r="O335" i="29"/>
  <c r="N335" i="29"/>
  <c r="M335" i="29"/>
  <c r="L335" i="29"/>
  <c r="K335" i="29"/>
  <c r="J335" i="29"/>
  <c r="I335" i="29"/>
  <c r="H335" i="29"/>
  <c r="G335" i="29"/>
  <c r="F335" i="29"/>
  <c r="E335" i="29"/>
  <c r="D335" i="29"/>
  <c r="C335" i="29"/>
  <c r="B335" i="29"/>
  <c r="AE334" i="29"/>
  <c r="AD334" i="29"/>
  <c r="AC334" i="29"/>
  <c r="AB334" i="29"/>
  <c r="AA334" i="29"/>
  <c r="Z334" i="29"/>
  <c r="Y334" i="29"/>
  <c r="X334" i="29"/>
  <c r="W334" i="29"/>
  <c r="V334" i="29"/>
  <c r="U334" i="29"/>
  <c r="T334" i="29"/>
  <c r="S334" i="29"/>
  <c r="R334" i="29"/>
  <c r="Q334" i="29"/>
  <c r="P334" i="29"/>
  <c r="O334" i="29"/>
  <c r="N334" i="29"/>
  <c r="M334" i="29"/>
  <c r="L334" i="29"/>
  <c r="K334" i="29"/>
  <c r="J334" i="29"/>
  <c r="I334" i="29"/>
  <c r="H334" i="29"/>
  <c r="G334" i="29"/>
  <c r="F334" i="29"/>
  <c r="E334" i="29"/>
  <c r="D334" i="29"/>
  <c r="C334" i="29"/>
  <c r="B334" i="29"/>
  <c r="JF333" i="29"/>
  <c r="JE333" i="29"/>
  <c r="JC333" i="29"/>
  <c r="JB333" i="29"/>
  <c r="GB333" i="29"/>
  <c r="GA333" i="29"/>
  <c r="FY333" i="29"/>
  <c r="FX333" i="29"/>
  <c r="GD333" i="29" s="1"/>
  <c r="AE333" i="29"/>
  <c r="AD333" i="29"/>
  <c r="AC333" i="29"/>
  <c r="AB333" i="29"/>
  <c r="AA333" i="29"/>
  <c r="Z333" i="29"/>
  <c r="Y333" i="29"/>
  <c r="X333" i="29"/>
  <c r="W333" i="29"/>
  <c r="V333" i="29"/>
  <c r="U333" i="29"/>
  <c r="T333" i="29"/>
  <c r="S333" i="29"/>
  <c r="R333" i="29"/>
  <c r="Q333" i="29"/>
  <c r="P333" i="29"/>
  <c r="O333" i="29"/>
  <c r="N333" i="29"/>
  <c r="M333" i="29"/>
  <c r="L333" i="29"/>
  <c r="K333" i="29"/>
  <c r="J333" i="29"/>
  <c r="I333" i="29"/>
  <c r="H333" i="29"/>
  <c r="G333" i="29"/>
  <c r="F333" i="29"/>
  <c r="E333" i="29"/>
  <c r="D333" i="29"/>
  <c r="C333" i="29"/>
  <c r="B333" i="29"/>
  <c r="JF332" i="29"/>
  <c r="JE332" i="29"/>
  <c r="JC332" i="29"/>
  <c r="JB332" i="29"/>
  <c r="GB332" i="29"/>
  <c r="GA332" i="29"/>
  <c r="FY332" i="29"/>
  <c r="GE332" i="29" s="1"/>
  <c r="FX332" i="29"/>
  <c r="AE332" i="29"/>
  <c r="AD332" i="29"/>
  <c r="AC332" i="29"/>
  <c r="AB332" i="29"/>
  <c r="AA332" i="29"/>
  <c r="Z332" i="29"/>
  <c r="Y332" i="29"/>
  <c r="X332" i="29"/>
  <c r="W332" i="29"/>
  <c r="V332" i="29"/>
  <c r="U332" i="29"/>
  <c r="T332" i="29"/>
  <c r="S332" i="29"/>
  <c r="R332" i="29"/>
  <c r="Q332" i="29"/>
  <c r="P332" i="29"/>
  <c r="O332" i="29"/>
  <c r="N332" i="29"/>
  <c r="M332" i="29"/>
  <c r="L332" i="29"/>
  <c r="K332" i="29"/>
  <c r="J332" i="29"/>
  <c r="I332" i="29"/>
  <c r="H332" i="29"/>
  <c r="G332" i="29"/>
  <c r="F332" i="29"/>
  <c r="E332" i="29"/>
  <c r="D332" i="29"/>
  <c r="C332" i="29"/>
  <c r="B332" i="29"/>
  <c r="JF331" i="29"/>
  <c r="JE331" i="29"/>
  <c r="JC331" i="29"/>
  <c r="JB331" i="29"/>
  <c r="JH331" i="29" s="1"/>
  <c r="GB331" i="29"/>
  <c r="GA331" i="29"/>
  <c r="GA355" i="29" s="1"/>
  <c r="FY331" i="29"/>
  <c r="FX331" i="29"/>
  <c r="AE331" i="29"/>
  <c r="AD331" i="29"/>
  <c r="AC331" i="29"/>
  <c r="AB331" i="29"/>
  <c r="AA331" i="29"/>
  <c r="Z331" i="29"/>
  <c r="Y331" i="29"/>
  <c r="X331" i="29"/>
  <c r="W331" i="29"/>
  <c r="V331" i="29"/>
  <c r="U331" i="29"/>
  <c r="T331" i="29"/>
  <c r="S331" i="29"/>
  <c r="R331" i="29"/>
  <c r="Q331" i="29"/>
  <c r="P331" i="29"/>
  <c r="O331" i="29"/>
  <c r="N331" i="29"/>
  <c r="M331" i="29"/>
  <c r="L331" i="29"/>
  <c r="K331" i="29"/>
  <c r="J331" i="29"/>
  <c r="I331" i="29"/>
  <c r="H331" i="29"/>
  <c r="G331" i="29"/>
  <c r="F331" i="29"/>
  <c r="E331" i="29"/>
  <c r="D331" i="29"/>
  <c r="C331" i="29"/>
  <c r="B331" i="29"/>
  <c r="JF330" i="29"/>
  <c r="JE330" i="29"/>
  <c r="JC330" i="29"/>
  <c r="JI330" i="29" s="1"/>
  <c r="JB330" i="29"/>
  <c r="GB330" i="29"/>
  <c r="GB354" i="29" s="1"/>
  <c r="GA330" i="29"/>
  <c r="GA354" i="29" s="1"/>
  <c r="FY330" i="29"/>
  <c r="FX330" i="29"/>
  <c r="FX354" i="29" s="1"/>
  <c r="AE330" i="29"/>
  <c r="AD330" i="29"/>
  <c r="AC330" i="29"/>
  <c r="AB330" i="29"/>
  <c r="AA330" i="29"/>
  <c r="Z330" i="29"/>
  <c r="Y330" i="29"/>
  <c r="X330" i="29"/>
  <c r="W330" i="29"/>
  <c r="V330" i="29"/>
  <c r="U330" i="29"/>
  <c r="T330" i="29"/>
  <c r="S330" i="29"/>
  <c r="R330" i="29"/>
  <c r="Q330" i="29"/>
  <c r="P330" i="29"/>
  <c r="O330" i="29"/>
  <c r="N330" i="29"/>
  <c r="M330" i="29"/>
  <c r="L330" i="29"/>
  <c r="K330" i="29"/>
  <c r="J330" i="29"/>
  <c r="I330" i="29"/>
  <c r="H330" i="29"/>
  <c r="G330" i="29"/>
  <c r="F330" i="29"/>
  <c r="E330" i="29"/>
  <c r="D330" i="29"/>
  <c r="C330" i="29"/>
  <c r="B330" i="29"/>
  <c r="JF329" i="29"/>
  <c r="JE329" i="29"/>
  <c r="JC329" i="29"/>
  <c r="JB329" i="29"/>
  <c r="GB329" i="29"/>
  <c r="GB353" i="29" s="1"/>
  <c r="GA329" i="29"/>
  <c r="FY329" i="29"/>
  <c r="FY353" i="29" s="1"/>
  <c r="FX329" i="29"/>
  <c r="GD329" i="29" s="1"/>
  <c r="AE329" i="29"/>
  <c r="AD329" i="29"/>
  <c r="AC329" i="29"/>
  <c r="AB329" i="29"/>
  <c r="AA329" i="29"/>
  <c r="Z329" i="29"/>
  <c r="Y329" i="29"/>
  <c r="X329" i="29"/>
  <c r="W329" i="29"/>
  <c r="V329" i="29"/>
  <c r="U329" i="29"/>
  <c r="T329" i="29"/>
  <c r="S329" i="29"/>
  <c r="R329" i="29"/>
  <c r="Q329" i="29"/>
  <c r="P329" i="29"/>
  <c r="O329" i="29"/>
  <c r="N329" i="29"/>
  <c r="M329" i="29"/>
  <c r="L329" i="29"/>
  <c r="K329" i="29"/>
  <c r="J329" i="29"/>
  <c r="I329" i="29"/>
  <c r="H329" i="29"/>
  <c r="G329" i="29"/>
  <c r="F329" i="29"/>
  <c r="E329" i="29"/>
  <c r="D329" i="29"/>
  <c r="C329" i="29"/>
  <c r="B329" i="29"/>
  <c r="JF328" i="29"/>
  <c r="JE328" i="29"/>
  <c r="JC328" i="29"/>
  <c r="JB328" i="29"/>
  <c r="GB328" i="29"/>
  <c r="GA328" i="29"/>
  <c r="FY328" i="29"/>
  <c r="GE328" i="29" s="1"/>
  <c r="FX328" i="29"/>
  <c r="AE328" i="29"/>
  <c r="AD328" i="29"/>
  <c r="AC328" i="29"/>
  <c r="AB328" i="29"/>
  <c r="AA328" i="29"/>
  <c r="Z328" i="29"/>
  <c r="Y328" i="29"/>
  <c r="X328" i="29"/>
  <c r="W328" i="29"/>
  <c r="V328" i="29"/>
  <c r="U328" i="29"/>
  <c r="T328" i="29"/>
  <c r="S328" i="29"/>
  <c r="R328" i="29"/>
  <c r="Q328" i="29"/>
  <c r="P328" i="29"/>
  <c r="O328" i="29"/>
  <c r="N328" i="29"/>
  <c r="M328" i="29"/>
  <c r="L328" i="29"/>
  <c r="K328" i="29"/>
  <c r="J328" i="29"/>
  <c r="I328" i="29"/>
  <c r="H328" i="29"/>
  <c r="G328" i="29"/>
  <c r="F328" i="29"/>
  <c r="E328" i="29"/>
  <c r="D328" i="29"/>
  <c r="C328" i="29"/>
  <c r="B328" i="29"/>
  <c r="JF327" i="29"/>
  <c r="JE327" i="29"/>
  <c r="JC327" i="29"/>
  <c r="JB327" i="29"/>
  <c r="JH327" i="29" s="1"/>
  <c r="GB327" i="29"/>
  <c r="GA327" i="29"/>
  <c r="FY327" i="29"/>
  <c r="FX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G327" i="29"/>
  <c r="F327" i="29"/>
  <c r="E327" i="29"/>
  <c r="D327" i="29"/>
  <c r="C327" i="29"/>
  <c r="B327" i="29"/>
  <c r="GF326" i="29"/>
  <c r="GE326" i="29"/>
  <c r="GD326" i="29"/>
  <c r="GC326" i="29"/>
  <c r="GB326" i="29"/>
  <c r="GA326" i="29"/>
  <c r="FZ326" i="29"/>
  <c r="FY326" i="29"/>
  <c r="FX326" i="29"/>
  <c r="AE326" i="29"/>
  <c r="AD326" i="29"/>
  <c r="AC326" i="29"/>
  <c r="AB326" i="29"/>
  <c r="AA326" i="29"/>
  <c r="Z326" i="29"/>
  <c r="Y326" i="29"/>
  <c r="X326" i="29"/>
  <c r="W326" i="29"/>
  <c r="V326" i="29"/>
  <c r="U326" i="29"/>
  <c r="T326" i="29"/>
  <c r="S326" i="29"/>
  <c r="R326" i="29"/>
  <c r="Q326" i="29"/>
  <c r="P326" i="29"/>
  <c r="O326" i="29"/>
  <c r="N326" i="29"/>
  <c r="M326" i="29"/>
  <c r="L326" i="29"/>
  <c r="K326" i="29"/>
  <c r="J326" i="29"/>
  <c r="I326" i="29"/>
  <c r="H326" i="29"/>
  <c r="G326" i="29"/>
  <c r="F326" i="29"/>
  <c r="E326" i="29"/>
  <c r="D326" i="29"/>
  <c r="C326" i="29"/>
  <c r="B326" i="29"/>
  <c r="AE319" i="29"/>
  <c r="AD319" i="29"/>
  <c r="AC319" i="29"/>
  <c r="AB319" i="29"/>
  <c r="AA319" i="29"/>
  <c r="Z319" i="29"/>
  <c r="Y319" i="29"/>
  <c r="X319" i="29"/>
  <c r="W319" i="29"/>
  <c r="V319" i="29"/>
  <c r="U319" i="29"/>
  <c r="T319" i="29"/>
  <c r="S319" i="29"/>
  <c r="R319" i="29"/>
  <c r="Q319" i="29"/>
  <c r="P319" i="29"/>
  <c r="O319" i="29"/>
  <c r="N319" i="29"/>
  <c r="M319" i="29"/>
  <c r="L319" i="29"/>
  <c r="K319" i="29"/>
  <c r="J319" i="29"/>
  <c r="I319" i="29"/>
  <c r="H319" i="29"/>
  <c r="G319" i="29"/>
  <c r="F319" i="29"/>
  <c r="E319" i="29"/>
  <c r="D319" i="29"/>
  <c r="C319" i="29"/>
  <c r="B319" i="29"/>
  <c r="AE318" i="29"/>
  <c r="AD318" i="29"/>
  <c r="AC318" i="29"/>
  <c r="AB318" i="29"/>
  <c r="AA318" i="29"/>
  <c r="Z318" i="29"/>
  <c r="Y318" i="29"/>
  <c r="X318" i="29"/>
  <c r="W318" i="29"/>
  <c r="V318" i="29"/>
  <c r="U318" i="29"/>
  <c r="T318" i="29"/>
  <c r="S318" i="29"/>
  <c r="R318" i="29"/>
  <c r="Q318" i="29"/>
  <c r="P318" i="29"/>
  <c r="O318" i="29"/>
  <c r="N318" i="29"/>
  <c r="M318" i="29"/>
  <c r="L318" i="29"/>
  <c r="K318" i="29"/>
  <c r="J318" i="29"/>
  <c r="I318" i="29"/>
  <c r="H318" i="29"/>
  <c r="G318" i="29"/>
  <c r="F318" i="29"/>
  <c r="E318" i="29"/>
  <c r="D318" i="29"/>
  <c r="C318" i="29"/>
  <c r="B318" i="29"/>
  <c r="AE317" i="29"/>
  <c r="AD317" i="29"/>
  <c r="AC317" i="29"/>
  <c r="AB317" i="29"/>
  <c r="AA317" i="29"/>
  <c r="Z317" i="29"/>
  <c r="Y317" i="29"/>
  <c r="X317" i="29"/>
  <c r="W317" i="29"/>
  <c r="V317" i="29"/>
  <c r="U317" i="29"/>
  <c r="T317" i="29"/>
  <c r="S317" i="29"/>
  <c r="R317" i="29"/>
  <c r="Q317" i="29"/>
  <c r="P317" i="29"/>
  <c r="O317" i="29"/>
  <c r="N317" i="29"/>
  <c r="M317" i="29"/>
  <c r="L317" i="29"/>
  <c r="K317" i="29"/>
  <c r="J317" i="29"/>
  <c r="I317" i="29"/>
  <c r="H317" i="29"/>
  <c r="G317" i="29"/>
  <c r="F317" i="29"/>
  <c r="E317" i="29"/>
  <c r="D317" i="29"/>
  <c r="C317" i="29"/>
  <c r="B317" i="29"/>
  <c r="AE316" i="29"/>
  <c r="AD316" i="29"/>
  <c r="AC316" i="29"/>
  <c r="AB316" i="29"/>
  <c r="AA316" i="29"/>
  <c r="Z316" i="29"/>
  <c r="Y316" i="29"/>
  <c r="X316" i="29"/>
  <c r="W316" i="29"/>
  <c r="V316" i="29"/>
  <c r="U316" i="29"/>
  <c r="T316" i="29"/>
  <c r="S316" i="29"/>
  <c r="R316" i="29"/>
  <c r="Q316" i="29"/>
  <c r="P316" i="29"/>
  <c r="O316" i="29"/>
  <c r="N316" i="29"/>
  <c r="M316" i="29"/>
  <c r="L316" i="29"/>
  <c r="K316" i="29"/>
  <c r="J316" i="29"/>
  <c r="I316" i="29"/>
  <c r="H316" i="29"/>
  <c r="G316" i="29"/>
  <c r="F316" i="29"/>
  <c r="E316" i="29"/>
  <c r="D316" i="29"/>
  <c r="C316" i="29"/>
  <c r="B316" i="29"/>
  <c r="AE315" i="29"/>
  <c r="AD315" i="29"/>
  <c r="AC315" i="29"/>
  <c r="AB315" i="29"/>
  <c r="AA315" i="29"/>
  <c r="Z315" i="29"/>
  <c r="Y315" i="29"/>
  <c r="X315" i="29"/>
  <c r="W315" i="29"/>
  <c r="V315" i="29"/>
  <c r="U315" i="29"/>
  <c r="T315" i="29"/>
  <c r="S315" i="29"/>
  <c r="R315" i="29"/>
  <c r="Q315" i="29"/>
  <c r="P315" i="29"/>
  <c r="O315" i="29"/>
  <c r="N315" i="29"/>
  <c r="M315" i="29"/>
  <c r="L315" i="29"/>
  <c r="K315" i="29"/>
  <c r="J315" i="29"/>
  <c r="I315" i="29"/>
  <c r="H315" i="29"/>
  <c r="G315" i="29"/>
  <c r="F315" i="29"/>
  <c r="E315" i="29"/>
  <c r="D315" i="29"/>
  <c r="C315" i="29"/>
  <c r="B315" i="29"/>
  <c r="AE314" i="29"/>
  <c r="AD314" i="29"/>
  <c r="AC314" i="29"/>
  <c r="AB314" i="29"/>
  <c r="AA314" i="29"/>
  <c r="Z314" i="29"/>
  <c r="Y314" i="29"/>
  <c r="X314" i="29"/>
  <c r="W314" i="29"/>
  <c r="V314" i="29"/>
  <c r="U314" i="29"/>
  <c r="T314" i="29"/>
  <c r="S314" i="29"/>
  <c r="R314" i="29"/>
  <c r="Q314" i="29"/>
  <c r="P314" i="29"/>
  <c r="O314" i="29"/>
  <c r="N314" i="29"/>
  <c r="M314" i="29"/>
  <c r="L314" i="29"/>
  <c r="K314" i="29"/>
  <c r="J314" i="29"/>
  <c r="I314" i="29"/>
  <c r="H314" i="29"/>
  <c r="G314" i="29"/>
  <c r="F314" i="29"/>
  <c r="E314" i="29"/>
  <c r="D314" i="29"/>
  <c r="C314" i="29"/>
  <c r="B314" i="29"/>
  <c r="AE313" i="29"/>
  <c r="AD313" i="29"/>
  <c r="AC313" i="29"/>
  <c r="AB313" i="29"/>
  <c r="AA313" i="29"/>
  <c r="Z313" i="29"/>
  <c r="Y313" i="29"/>
  <c r="X313" i="29"/>
  <c r="W313" i="29"/>
  <c r="V313" i="29"/>
  <c r="U313" i="29"/>
  <c r="T313" i="29"/>
  <c r="S313" i="29"/>
  <c r="R313" i="29"/>
  <c r="Q313" i="29"/>
  <c r="P313" i="29"/>
  <c r="O313" i="29"/>
  <c r="N313" i="29"/>
  <c r="M313" i="29"/>
  <c r="L313" i="29"/>
  <c r="K313" i="29"/>
  <c r="J313" i="29"/>
  <c r="I313" i="29"/>
  <c r="H313" i="29"/>
  <c r="G313" i="29"/>
  <c r="F313" i="29"/>
  <c r="E313" i="29"/>
  <c r="D313" i="29"/>
  <c r="C313" i="29"/>
  <c r="B313" i="29"/>
  <c r="AE312" i="29"/>
  <c r="AD312" i="29"/>
  <c r="AC312" i="29"/>
  <c r="AB312" i="29"/>
  <c r="AA312" i="29"/>
  <c r="Z312" i="29"/>
  <c r="Y312" i="29"/>
  <c r="X312" i="29"/>
  <c r="W312" i="29"/>
  <c r="V312" i="29"/>
  <c r="U312" i="29"/>
  <c r="T312" i="29"/>
  <c r="S312" i="29"/>
  <c r="R312" i="29"/>
  <c r="Q312" i="29"/>
  <c r="P312" i="29"/>
  <c r="O312" i="29"/>
  <c r="N312" i="29"/>
  <c r="M312" i="29"/>
  <c r="L312" i="29"/>
  <c r="K312" i="29"/>
  <c r="J312" i="29"/>
  <c r="I312" i="29"/>
  <c r="H312" i="29"/>
  <c r="G312" i="29"/>
  <c r="F312" i="29"/>
  <c r="E312" i="29"/>
  <c r="D312" i="29"/>
  <c r="C312" i="29"/>
  <c r="B312" i="29"/>
  <c r="AE311" i="29"/>
  <c r="AD311" i="29"/>
  <c r="AC311" i="29"/>
  <c r="AB311" i="29"/>
  <c r="AA311" i="29"/>
  <c r="Z311" i="29"/>
  <c r="Y311" i="29"/>
  <c r="X311" i="29"/>
  <c r="W311" i="29"/>
  <c r="V311" i="29"/>
  <c r="U311" i="29"/>
  <c r="T311" i="29"/>
  <c r="S311" i="29"/>
  <c r="R311" i="29"/>
  <c r="Q311" i="29"/>
  <c r="P311" i="29"/>
  <c r="O311" i="29"/>
  <c r="N311" i="29"/>
  <c r="M311" i="29"/>
  <c r="L311" i="29"/>
  <c r="K311" i="29"/>
  <c r="J311" i="29"/>
  <c r="I311" i="29"/>
  <c r="H311" i="29"/>
  <c r="G311" i="29"/>
  <c r="F311" i="29"/>
  <c r="E311" i="29"/>
  <c r="D311" i="29"/>
  <c r="C311" i="29"/>
  <c r="B311" i="29"/>
  <c r="AE310" i="29"/>
  <c r="AD310" i="29"/>
  <c r="AC310" i="29"/>
  <c r="AB310" i="29"/>
  <c r="AA310" i="29"/>
  <c r="Z310" i="29"/>
  <c r="Y310" i="29"/>
  <c r="X310" i="29"/>
  <c r="W310" i="29"/>
  <c r="V310" i="29"/>
  <c r="U310" i="29"/>
  <c r="T310" i="29"/>
  <c r="S310" i="29"/>
  <c r="R310" i="29"/>
  <c r="Q310" i="29"/>
  <c r="P310" i="29"/>
  <c r="O310" i="29"/>
  <c r="N310" i="29"/>
  <c r="M310" i="29"/>
  <c r="L310" i="29"/>
  <c r="K310" i="29"/>
  <c r="J310" i="29"/>
  <c r="I310" i="29"/>
  <c r="H310" i="29"/>
  <c r="G310" i="29"/>
  <c r="F310" i="29"/>
  <c r="E310" i="29"/>
  <c r="D310" i="29"/>
  <c r="C310" i="29"/>
  <c r="B310" i="29"/>
  <c r="AE309" i="29"/>
  <c r="AD309" i="29"/>
  <c r="AC309" i="29"/>
  <c r="AB309" i="29"/>
  <c r="AA309" i="29"/>
  <c r="Z309" i="29"/>
  <c r="Y309" i="29"/>
  <c r="X309" i="29"/>
  <c r="W309" i="29"/>
  <c r="V309" i="29"/>
  <c r="U309" i="29"/>
  <c r="T309" i="29"/>
  <c r="S309" i="29"/>
  <c r="R309" i="29"/>
  <c r="Q309" i="29"/>
  <c r="P309" i="29"/>
  <c r="O309" i="29"/>
  <c r="N309" i="29"/>
  <c r="M309" i="29"/>
  <c r="L309" i="29"/>
  <c r="K309" i="29"/>
  <c r="J309" i="29"/>
  <c r="I309" i="29"/>
  <c r="H309" i="29"/>
  <c r="G309" i="29"/>
  <c r="F309" i="29"/>
  <c r="E309" i="29"/>
  <c r="D309" i="29"/>
  <c r="C309" i="29"/>
  <c r="B309" i="29"/>
  <c r="CH308" i="29"/>
  <c r="AE308" i="29"/>
  <c r="AD308" i="29"/>
  <c r="AC308" i="29"/>
  <c r="AB308" i="29"/>
  <c r="AA308" i="29"/>
  <c r="Z308" i="29"/>
  <c r="Y308" i="29"/>
  <c r="X308" i="29"/>
  <c r="W308" i="29"/>
  <c r="V308" i="29"/>
  <c r="U308" i="29"/>
  <c r="T308" i="29"/>
  <c r="S308" i="29"/>
  <c r="R308" i="29"/>
  <c r="Q308" i="29"/>
  <c r="P308" i="29"/>
  <c r="O308" i="29"/>
  <c r="N308" i="29"/>
  <c r="M308" i="29"/>
  <c r="L308" i="29"/>
  <c r="K308" i="29"/>
  <c r="J308" i="29"/>
  <c r="I308" i="29"/>
  <c r="H308" i="29"/>
  <c r="G308" i="29"/>
  <c r="F308" i="29"/>
  <c r="E308" i="29"/>
  <c r="D308" i="29"/>
  <c r="C308" i="29"/>
  <c r="B308" i="29"/>
  <c r="CH307" i="29"/>
  <c r="AE307" i="29"/>
  <c r="AD307" i="29"/>
  <c r="AC307" i="29"/>
  <c r="AB307" i="29"/>
  <c r="AA307" i="29"/>
  <c r="Z307" i="29"/>
  <c r="Y307" i="29"/>
  <c r="X307" i="29"/>
  <c r="W307" i="29"/>
  <c r="V307" i="29"/>
  <c r="U307" i="29"/>
  <c r="T307" i="29"/>
  <c r="S307" i="29"/>
  <c r="R307" i="29"/>
  <c r="Q307" i="29"/>
  <c r="P307" i="29"/>
  <c r="O307" i="29"/>
  <c r="N307" i="29"/>
  <c r="M307" i="29"/>
  <c r="L307" i="29"/>
  <c r="K307" i="29"/>
  <c r="J307" i="29"/>
  <c r="I307" i="29"/>
  <c r="H307" i="29"/>
  <c r="G307" i="29"/>
  <c r="F307" i="29"/>
  <c r="E307" i="29"/>
  <c r="D307" i="29"/>
  <c r="C307" i="29"/>
  <c r="B307" i="29"/>
  <c r="CH306" i="29"/>
  <c r="AE306" i="29"/>
  <c r="AD306" i="29"/>
  <c r="AC306" i="29"/>
  <c r="AB306" i="29"/>
  <c r="AA306" i="29"/>
  <c r="Z306" i="29"/>
  <c r="Y306" i="29"/>
  <c r="X306" i="29"/>
  <c r="W306" i="29"/>
  <c r="V306" i="29"/>
  <c r="U306" i="29"/>
  <c r="T306" i="29"/>
  <c r="S306" i="29"/>
  <c r="R306" i="29"/>
  <c r="Q306" i="29"/>
  <c r="P306" i="29"/>
  <c r="O306" i="29"/>
  <c r="N306" i="29"/>
  <c r="M306" i="29"/>
  <c r="L306" i="29"/>
  <c r="K306" i="29"/>
  <c r="J306" i="29"/>
  <c r="I306" i="29"/>
  <c r="H306" i="29"/>
  <c r="G306" i="29"/>
  <c r="F306" i="29"/>
  <c r="E306" i="29"/>
  <c r="D306" i="29"/>
  <c r="C306" i="29"/>
  <c r="B306" i="29"/>
  <c r="CH305" i="29"/>
  <c r="AE305" i="29"/>
  <c r="AD305" i="29"/>
  <c r="AC305" i="29"/>
  <c r="AB305" i="29"/>
  <c r="AA305" i="29"/>
  <c r="Z305" i="29"/>
  <c r="Y305" i="29"/>
  <c r="X305" i="29"/>
  <c r="W305" i="29"/>
  <c r="V305" i="29"/>
  <c r="U305" i="29"/>
  <c r="T305" i="29"/>
  <c r="S305" i="29"/>
  <c r="R305" i="29"/>
  <c r="Q305" i="29"/>
  <c r="P305" i="29"/>
  <c r="O305" i="29"/>
  <c r="N305" i="29"/>
  <c r="M305" i="29"/>
  <c r="L305" i="29"/>
  <c r="K305" i="29"/>
  <c r="J305" i="29"/>
  <c r="I305" i="29"/>
  <c r="H305" i="29"/>
  <c r="G305" i="29"/>
  <c r="F305" i="29"/>
  <c r="E305" i="29"/>
  <c r="D305" i="29"/>
  <c r="C305" i="29"/>
  <c r="B305" i="29"/>
  <c r="CH304" i="29"/>
  <c r="AE304" i="29"/>
  <c r="AD304" i="29"/>
  <c r="AC304" i="29"/>
  <c r="AB304" i="29"/>
  <c r="AA304" i="29"/>
  <c r="Z304" i="29"/>
  <c r="Y304" i="29"/>
  <c r="X304" i="29"/>
  <c r="W304" i="29"/>
  <c r="V304" i="29"/>
  <c r="U304" i="29"/>
  <c r="T304" i="29"/>
  <c r="S304" i="29"/>
  <c r="R304" i="29"/>
  <c r="Q304" i="29"/>
  <c r="P304" i="29"/>
  <c r="O304" i="29"/>
  <c r="N304" i="29"/>
  <c r="M304" i="29"/>
  <c r="L304" i="29"/>
  <c r="K304" i="29"/>
  <c r="J304" i="29"/>
  <c r="I304" i="29"/>
  <c r="H304" i="29"/>
  <c r="G304" i="29"/>
  <c r="F304" i="29"/>
  <c r="E304" i="29"/>
  <c r="D304" i="29"/>
  <c r="C304" i="29"/>
  <c r="B304" i="29"/>
  <c r="CH303" i="29"/>
  <c r="AE303" i="29"/>
  <c r="AD303" i="29"/>
  <c r="AC303" i="29"/>
  <c r="AB303" i="29"/>
  <c r="AA303" i="29"/>
  <c r="Z303" i="29"/>
  <c r="Y303" i="29"/>
  <c r="X303" i="29"/>
  <c r="W303" i="29"/>
  <c r="V303" i="29"/>
  <c r="U303" i="29"/>
  <c r="T303" i="29"/>
  <c r="S303" i="29"/>
  <c r="R303" i="29"/>
  <c r="Q303" i="29"/>
  <c r="P303" i="29"/>
  <c r="O303" i="29"/>
  <c r="N303" i="29"/>
  <c r="M303" i="29"/>
  <c r="L303" i="29"/>
  <c r="K303" i="29"/>
  <c r="J303" i="29"/>
  <c r="I303" i="29"/>
  <c r="H303" i="29"/>
  <c r="G303" i="29"/>
  <c r="F303" i="29"/>
  <c r="E303" i="29"/>
  <c r="D303" i="29"/>
  <c r="C303" i="29"/>
  <c r="B303" i="29"/>
  <c r="CH302" i="29"/>
  <c r="AE302" i="29"/>
  <c r="AD302" i="29"/>
  <c r="AC302" i="29"/>
  <c r="AB302" i="29"/>
  <c r="AA302" i="29"/>
  <c r="Z302" i="29"/>
  <c r="Y302" i="29"/>
  <c r="X302" i="29"/>
  <c r="W302" i="29"/>
  <c r="V302" i="29"/>
  <c r="U302" i="29"/>
  <c r="T302" i="29"/>
  <c r="S302" i="29"/>
  <c r="R302" i="29"/>
  <c r="Q302" i="29"/>
  <c r="P302" i="29"/>
  <c r="O302" i="29"/>
  <c r="N302" i="29"/>
  <c r="M302" i="29"/>
  <c r="L302" i="29"/>
  <c r="K302" i="29"/>
  <c r="J302" i="29"/>
  <c r="I302" i="29"/>
  <c r="H302" i="29"/>
  <c r="G302" i="29"/>
  <c r="F302" i="29"/>
  <c r="E302" i="29"/>
  <c r="D302" i="29"/>
  <c r="C302" i="29"/>
  <c r="B302" i="29"/>
  <c r="CH295" i="29"/>
  <c r="AE295" i="29"/>
  <c r="AD295" i="29"/>
  <c r="AC295" i="29"/>
  <c r="AB295" i="29"/>
  <c r="AA295" i="29"/>
  <c r="Z295" i="29"/>
  <c r="Y295" i="29"/>
  <c r="X295" i="29"/>
  <c r="W295" i="29"/>
  <c r="V295" i="29"/>
  <c r="U295" i="29"/>
  <c r="T295" i="29"/>
  <c r="S295" i="29"/>
  <c r="R295" i="29"/>
  <c r="Q295" i="29"/>
  <c r="P295" i="29"/>
  <c r="O295" i="29"/>
  <c r="N295" i="29"/>
  <c r="M295" i="29"/>
  <c r="L295" i="29"/>
  <c r="K295" i="29"/>
  <c r="J295" i="29"/>
  <c r="I295" i="29"/>
  <c r="H295" i="29"/>
  <c r="G295" i="29"/>
  <c r="F295" i="29"/>
  <c r="E295" i="29"/>
  <c r="D295" i="29"/>
  <c r="C295" i="29"/>
  <c r="B295" i="29"/>
  <c r="CH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G294" i="29"/>
  <c r="F294" i="29"/>
  <c r="E294" i="29"/>
  <c r="D294" i="29"/>
  <c r="C294" i="29"/>
  <c r="B294" i="29"/>
  <c r="CH293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S293" i="29"/>
  <c r="R293" i="29"/>
  <c r="Q293" i="29"/>
  <c r="P293" i="29"/>
  <c r="O293" i="29"/>
  <c r="N293" i="29"/>
  <c r="M293" i="29"/>
  <c r="L293" i="29"/>
  <c r="K293" i="29"/>
  <c r="J293" i="29"/>
  <c r="I293" i="29"/>
  <c r="H293" i="29"/>
  <c r="G293" i="29"/>
  <c r="F293" i="29"/>
  <c r="E293" i="29"/>
  <c r="D293" i="29"/>
  <c r="C293" i="29"/>
  <c r="B293" i="29"/>
  <c r="CH29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S292" i="29"/>
  <c r="R292" i="29"/>
  <c r="Q292" i="29"/>
  <c r="P292" i="29"/>
  <c r="O292" i="29"/>
  <c r="N292" i="29"/>
  <c r="M292" i="29"/>
  <c r="L292" i="29"/>
  <c r="K292" i="29"/>
  <c r="J292" i="29"/>
  <c r="I292" i="29"/>
  <c r="H292" i="29"/>
  <c r="G292" i="29"/>
  <c r="F292" i="29"/>
  <c r="E292" i="29"/>
  <c r="D292" i="29"/>
  <c r="C292" i="29"/>
  <c r="B292" i="29"/>
  <c r="CH291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S291" i="29"/>
  <c r="R291" i="29"/>
  <c r="Q291" i="29"/>
  <c r="P291" i="29"/>
  <c r="O291" i="29"/>
  <c r="N291" i="29"/>
  <c r="M291" i="29"/>
  <c r="L291" i="29"/>
  <c r="K291" i="29"/>
  <c r="J291" i="29"/>
  <c r="I291" i="29"/>
  <c r="H291" i="29"/>
  <c r="G291" i="29"/>
  <c r="F291" i="29"/>
  <c r="E291" i="29"/>
  <c r="D291" i="29"/>
  <c r="C291" i="29"/>
  <c r="B291" i="29"/>
  <c r="CH290" i="29"/>
  <c r="AE290" i="29"/>
  <c r="AD290" i="29"/>
  <c r="AC290" i="29"/>
  <c r="AB290" i="29"/>
  <c r="AA290" i="29"/>
  <c r="Z290" i="29"/>
  <c r="Y290" i="29"/>
  <c r="X290" i="29"/>
  <c r="W290" i="29"/>
  <c r="V290" i="29"/>
  <c r="U290" i="29"/>
  <c r="T290" i="29"/>
  <c r="S290" i="29"/>
  <c r="R290" i="29"/>
  <c r="Q290" i="29"/>
  <c r="P290" i="29"/>
  <c r="O290" i="29"/>
  <c r="N290" i="29"/>
  <c r="M290" i="29"/>
  <c r="L290" i="29"/>
  <c r="K290" i="29"/>
  <c r="J290" i="29"/>
  <c r="I290" i="29"/>
  <c r="H290" i="29"/>
  <c r="G290" i="29"/>
  <c r="F290" i="29"/>
  <c r="E290" i="29"/>
  <c r="D290" i="29"/>
  <c r="C290" i="29"/>
  <c r="B290" i="29"/>
  <c r="CH289" i="29"/>
  <c r="AE289" i="29"/>
  <c r="AD289" i="29"/>
  <c r="AC289" i="29"/>
  <c r="AB289" i="29"/>
  <c r="AA289" i="29"/>
  <c r="Z289" i="29"/>
  <c r="Y289" i="29"/>
  <c r="X289" i="29"/>
  <c r="W289" i="29"/>
  <c r="V289" i="29"/>
  <c r="U289" i="29"/>
  <c r="T289" i="29"/>
  <c r="S289" i="29"/>
  <c r="R289" i="29"/>
  <c r="Q289" i="29"/>
  <c r="P289" i="29"/>
  <c r="O289" i="29"/>
  <c r="N289" i="29"/>
  <c r="M289" i="29"/>
  <c r="L289" i="29"/>
  <c r="K289" i="29"/>
  <c r="J289" i="29"/>
  <c r="I289" i="29"/>
  <c r="H289" i="29"/>
  <c r="G289" i="29"/>
  <c r="F289" i="29"/>
  <c r="E289" i="29"/>
  <c r="D289" i="29"/>
  <c r="C289" i="29"/>
  <c r="B289" i="29"/>
  <c r="CH288" i="29"/>
  <c r="AE288" i="29"/>
  <c r="AD288" i="29"/>
  <c r="AC288" i="29"/>
  <c r="AB288" i="29"/>
  <c r="AA288" i="29"/>
  <c r="Z288" i="29"/>
  <c r="Y288" i="29"/>
  <c r="X288" i="29"/>
  <c r="W288" i="29"/>
  <c r="V288" i="29"/>
  <c r="U288" i="29"/>
  <c r="T288" i="29"/>
  <c r="S288" i="29"/>
  <c r="R288" i="29"/>
  <c r="Q288" i="29"/>
  <c r="P288" i="29"/>
  <c r="O288" i="29"/>
  <c r="N288" i="29"/>
  <c r="M288" i="29"/>
  <c r="L288" i="29"/>
  <c r="K288" i="29"/>
  <c r="J288" i="29"/>
  <c r="I288" i="29"/>
  <c r="H288" i="29"/>
  <c r="G288" i="29"/>
  <c r="F288" i="29"/>
  <c r="E288" i="29"/>
  <c r="D288" i="29"/>
  <c r="C288" i="29"/>
  <c r="B288" i="29"/>
  <c r="CH287" i="29"/>
  <c r="AE287" i="29"/>
  <c r="AD287" i="29"/>
  <c r="AC287" i="29"/>
  <c r="AB287" i="29"/>
  <c r="AA287" i="29"/>
  <c r="Z287" i="29"/>
  <c r="Y287" i="29"/>
  <c r="X287" i="29"/>
  <c r="W287" i="29"/>
  <c r="V287" i="29"/>
  <c r="U287" i="29"/>
  <c r="T287" i="29"/>
  <c r="S287" i="29"/>
  <c r="R287" i="29"/>
  <c r="Q287" i="29"/>
  <c r="P287" i="29"/>
  <c r="O287" i="29"/>
  <c r="N287" i="29"/>
  <c r="M287" i="29"/>
  <c r="L287" i="29"/>
  <c r="K287" i="29"/>
  <c r="J287" i="29"/>
  <c r="I287" i="29"/>
  <c r="H287" i="29"/>
  <c r="G287" i="29"/>
  <c r="F287" i="29"/>
  <c r="E287" i="29"/>
  <c r="D287" i="29"/>
  <c r="C287" i="29"/>
  <c r="B287" i="29"/>
  <c r="CH286" i="29"/>
  <c r="AE286" i="29"/>
  <c r="AD286" i="29"/>
  <c r="AC286" i="29"/>
  <c r="AB286" i="29"/>
  <c r="AA286" i="29"/>
  <c r="Z286" i="29"/>
  <c r="Y286" i="29"/>
  <c r="X286" i="29"/>
  <c r="W286" i="29"/>
  <c r="V286" i="29"/>
  <c r="U286" i="29"/>
  <c r="T286" i="29"/>
  <c r="S286" i="29"/>
  <c r="R286" i="29"/>
  <c r="Q286" i="29"/>
  <c r="P286" i="29"/>
  <c r="O286" i="29"/>
  <c r="N286" i="29"/>
  <c r="M286" i="29"/>
  <c r="L286" i="29"/>
  <c r="K286" i="29"/>
  <c r="J286" i="29"/>
  <c r="I286" i="29"/>
  <c r="H286" i="29"/>
  <c r="G286" i="29"/>
  <c r="F286" i="29"/>
  <c r="E286" i="29"/>
  <c r="D286" i="29"/>
  <c r="C286" i="29"/>
  <c r="B286" i="29"/>
  <c r="CH285" i="29"/>
  <c r="AE285" i="29"/>
  <c r="AD285" i="29"/>
  <c r="AC285" i="29"/>
  <c r="AB285" i="29"/>
  <c r="AA285" i="29"/>
  <c r="Z285" i="29"/>
  <c r="Y285" i="29"/>
  <c r="X285" i="29"/>
  <c r="W285" i="29"/>
  <c r="V285" i="29"/>
  <c r="U285" i="29"/>
  <c r="T285" i="29"/>
  <c r="S285" i="29"/>
  <c r="R285" i="29"/>
  <c r="Q285" i="29"/>
  <c r="P285" i="29"/>
  <c r="O285" i="29"/>
  <c r="N285" i="29"/>
  <c r="M285" i="29"/>
  <c r="L285" i="29"/>
  <c r="K285" i="29"/>
  <c r="J285" i="29"/>
  <c r="I285" i="29"/>
  <c r="H285" i="29"/>
  <c r="G285" i="29"/>
  <c r="F285" i="29"/>
  <c r="E285" i="29"/>
  <c r="D285" i="29"/>
  <c r="C285" i="29"/>
  <c r="B285" i="29"/>
  <c r="CH284" i="29"/>
  <c r="AE284" i="29"/>
  <c r="AD284" i="29"/>
  <c r="AC284" i="29"/>
  <c r="AB284" i="29"/>
  <c r="AA284" i="29"/>
  <c r="Z284" i="29"/>
  <c r="Y284" i="29"/>
  <c r="X284" i="29"/>
  <c r="W284" i="29"/>
  <c r="V284" i="29"/>
  <c r="U284" i="29"/>
  <c r="T284" i="29"/>
  <c r="S284" i="29"/>
  <c r="R284" i="29"/>
  <c r="Q284" i="29"/>
  <c r="P284" i="29"/>
  <c r="O284" i="29"/>
  <c r="N284" i="29"/>
  <c r="M284" i="29"/>
  <c r="L284" i="29"/>
  <c r="K284" i="29"/>
  <c r="J284" i="29"/>
  <c r="I284" i="29"/>
  <c r="H284" i="29"/>
  <c r="G284" i="29"/>
  <c r="F284" i="29"/>
  <c r="E284" i="29"/>
  <c r="D284" i="29"/>
  <c r="C284" i="29"/>
  <c r="B284" i="29"/>
  <c r="CH283" i="29"/>
  <c r="AE283" i="29"/>
  <c r="AD283" i="29"/>
  <c r="AC283" i="29"/>
  <c r="AB283" i="29"/>
  <c r="AA283" i="29"/>
  <c r="Z283" i="29"/>
  <c r="Y283" i="29"/>
  <c r="X283" i="29"/>
  <c r="W283" i="29"/>
  <c r="V283" i="29"/>
  <c r="U283" i="29"/>
  <c r="T283" i="29"/>
  <c r="S283" i="29"/>
  <c r="R283" i="29"/>
  <c r="Q283" i="29"/>
  <c r="P283" i="29"/>
  <c r="O283" i="29"/>
  <c r="N283" i="29"/>
  <c r="M283" i="29"/>
  <c r="L283" i="29"/>
  <c r="K283" i="29"/>
  <c r="J283" i="29"/>
  <c r="I283" i="29"/>
  <c r="H283" i="29"/>
  <c r="G283" i="29"/>
  <c r="F283" i="29"/>
  <c r="E283" i="29"/>
  <c r="D283" i="29"/>
  <c r="C283" i="29"/>
  <c r="B283" i="29"/>
  <c r="CH282" i="29"/>
  <c r="AE282" i="29"/>
  <c r="AD282" i="29"/>
  <c r="AC282" i="29"/>
  <c r="AB282" i="29"/>
  <c r="AA282" i="29"/>
  <c r="Z282" i="29"/>
  <c r="Y282" i="29"/>
  <c r="X282" i="29"/>
  <c r="W282" i="29"/>
  <c r="V282" i="29"/>
  <c r="U282" i="29"/>
  <c r="T282" i="29"/>
  <c r="S282" i="29"/>
  <c r="R282" i="29"/>
  <c r="Q282" i="29"/>
  <c r="P282" i="29"/>
  <c r="O282" i="29"/>
  <c r="N282" i="29"/>
  <c r="M282" i="29"/>
  <c r="L282" i="29"/>
  <c r="K282" i="29"/>
  <c r="J282" i="29"/>
  <c r="I282" i="29"/>
  <c r="H282" i="29"/>
  <c r="G282" i="29"/>
  <c r="F282" i="29"/>
  <c r="E282" i="29"/>
  <c r="D282" i="29"/>
  <c r="C282" i="29"/>
  <c r="B282" i="29"/>
  <c r="CH281" i="29"/>
  <c r="AE281" i="29"/>
  <c r="AD281" i="29"/>
  <c r="AC281" i="29"/>
  <c r="AB281" i="29"/>
  <c r="AA281" i="29"/>
  <c r="Z281" i="29"/>
  <c r="Y281" i="29"/>
  <c r="X281" i="29"/>
  <c r="W281" i="29"/>
  <c r="V281" i="29"/>
  <c r="U281" i="29"/>
  <c r="T281" i="29"/>
  <c r="S281" i="29"/>
  <c r="R281" i="29"/>
  <c r="Q281" i="29"/>
  <c r="P281" i="29"/>
  <c r="O281" i="29"/>
  <c r="N281" i="29"/>
  <c r="M281" i="29"/>
  <c r="L281" i="29"/>
  <c r="K281" i="29"/>
  <c r="J281" i="29"/>
  <c r="I281" i="29"/>
  <c r="H281" i="29"/>
  <c r="G281" i="29"/>
  <c r="F281" i="29"/>
  <c r="E281" i="29"/>
  <c r="D281" i="29"/>
  <c r="C281" i="29"/>
  <c r="B281" i="29"/>
  <c r="CH280" i="29"/>
  <c r="AE280" i="29"/>
  <c r="AD280" i="29"/>
  <c r="AC280" i="29"/>
  <c r="AB280" i="29"/>
  <c r="AA280" i="29"/>
  <c r="Z280" i="29"/>
  <c r="Y280" i="29"/>
  <c r="X280" i="29"/>
  <c r="W280" i="29"/>
  <c r="V280" i="29"/>
  <c r="U280" i="29"/>
  <c r="T280" i="29"/>
  <c r="S280" i="29"/>
  <c r="R280" i="29"/>
  <c r="Q280" i="29"/>
  <c r="P280" i="29"/>
  <c r="O280" i="29"/>
  <c r="N280" i="29"/>
  <c r="M280" i="29"/>
  <c r="L280" i="29"/>
  <c r="K280" i="29"/>
  <c r="J280" i="29"/>
  <c r="I280" i="29"/>
  <c r="H280" i="29"/>
  <c r="G280" i="29"/>
  <c r="F280" i="29"/>
  <c r="E280" i="29"/>
  <c r="D280" i="29"/>
  <c r="C280" i="29"/>
  <c r="B280" i="29"/>
  <c r="CH279" i="29"/>
  <c r="AE279" i="29"/>
  <c r="AD279" i="29"/>
  <c r="AC279" i="29"/>
  <c r="AB279" i="29"/>
  <c r="AA279" i="29"/>
  <c r="Z279" i="29"/>
  <c r="Y279" i="29"/>
  <c r="X279" i="29"/>
  <c r="W279" i="29"/>
  <c r="V279" i="29"/>
  <c r="U279" i="29"/>
  <c r="T279" i="29"/>
  <c r="S279" i="29"/>
  <c r="R279" i="29"/>
  <c r="Q279" i="29"/>
  <c r="P279" i="29"/>
  <c r="O279" i="29"/>
  <c r="N279" i="29"/>
  <c r="M279" i="29"/>
  <c r="L279" i="29"/>
  <c r="K279" i="29"/>
  <c r="J279" i="29"/>
  <c r="I279" i="29"/>
  <c r="H279" i="29"/>
  <c r="G279" i="29"/>
  <c r="F279" i="29"/>
  <c r="E279" i="29"/>
  <c r="D279" i="29"/>
  <c r="C279" i="29"/>
  <c r="B279" i="29"/>
  <c r="CH278" i="29"/>
  <c r="AE278" i="29"/>
  <c r="AD278" i="29"/>
  <c r="AC278" i="29"/>
  <c r="AB278" i="29"/>
  <c r="AA278" i="29"/>
  <c r="Z278" i="29"/>
  <c r="Y278" i="29"/>
  <c r="X278" i="29"/>
  <c r="W278" i="29"/>
  <c r="V278" i="29"/>
  <c r="U278" i="29"/>
  <c r="T278" i="29"/>
  <c r="S278" i="29"/>
  <c r="R278" i="29"/>
  <c r="Q278" i="29"/>
  <c r="P278" i="29"/>
  <c r="O278" i="29"/>
  <c r="N278" i="29"/>
  <c r="M278" i="29"/>
  <c r="L278" i="29"/>
  <c r="K278" i="29"/>
  <c r="J278" i="29"/>
  <c r="I278" i="29"/>
  <c r="H278" i="29"/>
  <c r="G278" i="29"/>
  <c r="F278" i="29"/>
  <c r="E278" i="29"/>
  <c r="D278" i="29"/>
  <c r="C278" i="29"/>
  <c r="B278" i="29"/>
  <c r="FX351" i="29" l="1"/>
  <c r="GA352" i="29"/>
  <c r="FX355" i="29"/>
  <c r="GA334" i="29"/>
  <c r="JH328" i="29"/>
  <c r="JH332" i="29"/>
  <c r="FY346" i="29"/>
  <c r="JI341" i="29"/>
  <c r="GE343" i="29"/>
  <c r="GE344" i="29"/>
  <c r="GE345" i="29"/>
  <c r="GB351" i="29"/>
  <c r="JI328" i="29"/>
  <c r="FY354" i="29"/>
  <c r="GE354" i="29" s="1"/>
  <c r="GB355" i="29"/>
  <c r="JI332" i="29"/>
  <c r="GA346" i="29"/>
  <c r="JH340" i="29"/>
  <c r="GD342" i="29"/>
  <c r="AB102" i="28"/>
  <c r="S162" i="28"/>
  <c r="G233" i="28"/>
  <c r="G207" i="28"/>
  <c r="JI327" i="29"/>
  <c r="JI331" i="29"/>
  <c r="GE333" i="29"/>
  <c r="GA353" i="29"/>
  <c r="GD332" i="29"/>
  <c r="AC8" i="28"/>
  <c r="M63" i="28"/>
  <c r="P69" i="28"/>
  <c r="AC10" i="28"/>
  <c r="G209" i="28"/>
  <c r="AB16" i="28"/>
  <c r="AC13" i="28"/>
  <c r="AC5" i="28"/>
  <c r="Z10" i="28"/>
  <c r="M45" i="28"/>
  <c r="AC15" i="28"/>
  <c r="N78" i="28"/>
  <c r="AC16" i="28"/>
  <c r="Z19" i="28"/>
  <c r="Z13" i="28"/>
  <c r="Z7" i="28"/>
  <c r="AC21" i="28"/>
  <c r="AC18" i="28"/>
  <c r="AC20" i="28"/>
  <c r="AC9" i="28"/>
  <c r="AC12" i="28"/>
  <c r="Z9" i="28"/>
  <c r="N91" i="28"/>
  <c r="AE12" i="28"/>
  <c r="N82" i="28"/>
  <c r="D30" i="28"/>
  <c r="S57" i="28"/>
  <c r="P40" i="28"/>
  <c r="G171" i="28"/>
  <c r="P155" i="28"/>
  <c r="J207" i="28"/>
  <c r="J125" i="28"/>
  <c r="P57" i="28"/>
  <c r="G106" i="28"/>
  <c r="G109" i="28"/>
  <c r="S155" i="28"/>
  <c r="D218" i="28"/>
  <c r="J243" i="28"/>
  <c r="P174" i="28"/>
  <c r="M36" i="28"/>
  <c r="S40" i="28"/>
  <c r="D220" i="28"/>
  <c r="J221" i="28"/>
  <c r="FY334" i="29"/>
  <c r="GB352" i="29"/>
  <c r="JI329" i="29"/>
  <c r="GE331" i="29"/>
  <c r="GB356" i="29"/>
  <c r="JI333" i="29"/>
  <c r="GD339" i="29"/>
  <c r="JH341" i="29"/>
  <c r="GD343" i="29"/>
  <c r="GD344" i="29"/>
  <c r="FX357" i="29"/>
  <c r="G147" i="28"/>
  <c r="G53" i="28"/>
  <c r="J241" i="28"/>
  <c r="S101" i="28"/>
  <c r="G31" i="28"/>
  <c r="J219" i="28"/>
  <c r="S150" i="28"/>
  <c r="G173" i="28"/>
  <c r="AB7" i="28"/>
  <c r="S56" i="28"/>
  <c r="P31" i="28"/>
  <c r="D31" i="28"/>
  <c r="D33" i="28"/>
  <c r="D82" i="28"/>
  <c r="D245" i="28"/>
  <c r="J127" i="28"/>
  <c r="D221" i="28"/>
  <c r="P154" i="28"/>
  <c r="S63" i="28"/>
  <c r="S39" i="28"/>
  <c r="G67" i="28"/>
  <c r="D210" i="28"/>
  <c r="P55" i="28"/>
  <c r="J244" i="28"/>
  <c r="J39" i="28"/>
  <c r="M217" i="28"/>
  <c r="D197" i="28"/>
  <c r="G5" i="28"/>
  <c r="S31" i="28"/>
  <c r="D8" i="28"/>
  <c r="J225" i="28"/>
  <c r="D249" i="28"/>
  <c r="D242" i="28"/>
  <c r="S11" i="28"/>
  <c r="G10" i="28"/>
  <c r="D178" i="28"/>
  <c r="D61" i="28"/>
  <c r="D100" i="28"/>
  <c r="D108" i="28"/>
  <c r="P180" i="28"/>
  <c r="G18" i="28"/>
  <c r="J128" i="28"/>
  <c r="S158" i="28"/>
  <c r="JB346" i="29"/>
  <c r="FX353" i="29"/>
  <c r="GD353" i="29" s="1"/>
  <c r="FY356" i="29"/>
  <c r="P147" i="28"/>
  <c r="J123" i="28"/>
  <c r="D147" i="28"/>
  <c r="D123" i="28"/>
  <c r="S148" i="28"/>
  <c r="S55" i="28"/>
  <c r="S7" i="28"/>
  <c r="S6" i="28"/>
  <c r="D57" i="28"/>
  <c r="P33" i="28"/>
  <c r="G174" i="28"/>
  <c r="D223" i="28"/>
  <c r="P151" i="28"/>
  <c r="P179" i="28"/>
  <c r="J132" i="28"/>
  <c r="P62" i="28"/>
  <c r="G38" i="28"/>
  <c r="G37" i="28"/>
  <c r="J87" i="28"/>
  <c r="G62" i="28"/>
  <c r="D162" i="28"/>
  <c r="J208" i="28"/>
  <c r="S177" i="28"/>
  <c r="D9" i="28"/>
  <c r="G11" i="28"/>
  <c r="J228" i="28"/>
  <c r="J89" i="28"/>
  <c r="D5" i="28"/>
  <c r="D149" i="28"/>
  <c r="S181" i="28"/>
  <c r="D53" i="28"/>
  <c r="G156" i="28"/>
  <c r="S109" i="28"/>
  <c r="G162" i="28"/>
  <c r="AE107" i="28"/>
  <c r="D54" i="28"/>
  <c r="J196" i="28"/>
  <c r="D173" i="28"/>
  <c r="G56" i="28"/>
  <c r="D38" i="28"/>
  <c r="D180" i="28"/>
  <c r="P53" i="28"/>
  <c r="S33" i="28"/>
  <c r="P13" i="28"/>
  <c r="G29" i="28"/>
  <c r="D148" i="28"/>
  <c r="S103" i="28"/>
  <c r="D175" i="28"/>
  <c r="G151" i="28"/>
  <c r="D14" i="28"/>
  <c r="S19" i="28"/>
  <c r="D186" i="28"/>
  <c r="J92" i="28"/>
  <c r="J203" i="28"/>
  <c r="G21" i="28"/>
  <c r="JE334" i="29"/>
  <c r="GD328" i="29"/>
  <c r="JH330" i="29"/>
  <c r="GA357" i="29"/>
  <c r="GD357" i="29" s="1"/>
  <c r="JC346" i="29"/>
  <c r="GE341" i="29"/>
  <c r="JI343" i="29"/>
  <c r="JI344" i="29"/>
  <c r="JI345" i="29"/>
  <c r="AB100" i="28"/>
  <c r="P101" i="28"/>
  <c r="G102" i="28"/>
  <c r="J242" i="28"/>
  <c r="G103" i="28"/>
  <c r="D126" i="28"/>
  <c r="J198" i="28"/>
  <c r="D196" i="28"/>
  <c r="D176" i="28"/>
  <c r="D246" i="28"/>
  <c r="D150" i="28"/>
  <c r="J83" i="28"/>
  <c r="G60" i="28"/>
  <c r="G34" i="28"/>
  <c r="J250" i="28"/>
  <c r="J85" i="28"/>
  <c r="P158" i="28"/>
  <c r="J134" i="28"/>
  <c r="S64" i="28"/>
  <c r="J255" i="28"/>
  <c r="D209" i="28"/>
  <c r="S68" i="28"/>
  <c r="D55" i="28"/>
  <c r="S175" i="28"/>
  <c r="G231" i="28"/>
  <c r="Z12" i="28"/>
  <c r="AB12" i="28"/>
  <c r="D101" i="28"/>
  <c r="P9" i="28"/>
  <c r="P108" i="28"/>
  <c r="D202" i="28"/>
  <c r="S30" i="28"/>
  <c r="H112" i="28"/>
  <c r="D171" i="28"/>
  <c r="G101" i="28"/>
  <c r="D80" i="28"/>
  <c r="G113" i="28"/>
  <c r="D116" i="28"/>
  <c r="JF334" i="29"/>
  <c r="GB357" i="29"/>
  <c r="JE346" i="29"/>
  <c r="GA351" i="29"/>
  <c r="FY352" i="29"/>
  <c r="GE352" i="29" s="1"/>
  <c r="S171" i="28"/>
  <c r="P5" i="28"/>
  <c r="J194" i="28"/>
  <c r="G55" i="28"/>
  <c r="S102" i="28"/>
  <c r="P103" i="28"/>
  <c r="D103" i="28"/>
  <c r="S9" i="28"/>
  <c r="G57" i="28"/>
  <c r="J82" i="28"/>
  <c r="J199" i="28"/>
  <c r="P106" i="28"/>
  <c r="D36" i="28"/>
  <c r="S12" i="28"/>
  <c r="D136" i="28"/>
  <c r="D20" i="28"/>
  <c r="D43" i="28"/>
  <c r="D187" i="28"/>
  <c r="G69" i="28"/>
  <c r="D230" i="28"/>
  <c r="Z109" i="28"/>
  <c r="W117" i="28"/>
  <c r="G149" i="28"/>
  <c r="J80" i="28"/>
  <c r="J200" i="28"/>
  <c r="D200" i="28"/>
  <c r="P14" i="28"/>
  <c r="M223" i="28"/>
  <c r="G184" i="28"/>
  <c r="J137" i="28"/>
  <c r="J248" i="28"/>
  <c r="D138" i="28"/>
  <c r="G163" i="28"/>
  <c r="S10" i="28"/>
  <c r="P54" i="28"/>
  <c r="G8" i="28"/>
  <c r="D198" i="28"/>
  <c r="S180" i="28"/>
  <c r="AC115" i="28"/>
  <c r="G33" i="28"/>
  <c r="S184" i="28"/>
  <c r="G43" i="28"/>
  <c r="Z116" i="28"/>
  <c r="N92" i="28"/>
  <c r="GB346" i="29"/>
  <c r="S100" i="28"/>
  <c r="D219" i="28"/>
  <c r="P109" i="28"/>
  <c r="D60" i="28"/>
  <c r="S115" i="28"/>
  <c r="JH329" i="29"/>
  <c r="GD355" i="29"/>
  <c r="GA356" i="29"/>
  <c r="GA358" i="29" s="1"/>
  <c r="JH333" i="29"/>
  <c r="JF346" i="29"/>
  <c r="GE340" i="29"/>
  <c r="JI342" i="29"/>
  <c r="D240" i="28"/>
  <c r="P6" i="28"/>
  <c r="P172" i="28"/>
  <c r="G172" i="28"/>
  <c r="D124" i="28"/>
  <c r="G32" i="28"/>
  <c r="S176" i="28"/>
  <c r="D83" i="28"/>
  <c r="G154" i="28"/>
  <c r="P60" i="28"/>
  <c r="J201" i="28"/>
  <c r="D67" i="28"/>
  <c r="G54" i="28"/>
  <c r="J246" i="28"/>
  <c r="D102" i="28"/>
  <c r="S107" i="28"/>
  <c r="G84" i="28"/>
  <c r="S14" i="28"/>
  <c r="P110" i="28"/>
  <c r="J251" i="28"/>
  <c r="S15" i="28"/>
  <c r="J254" i="28"/>
  <c r="AC116" i="28"/>
  <c r="M233" i="28"/>
  <c r="S37" i="28"/>
  <c r="J133" i="28"/>
  <c r="J205" i="28"/>
  <c r="S182" i="28"/>
  <c r="P64" i="28"/>
  <c r="J253" i="28"/>
  <c r="S67" i="28"/>
  <c r="S178" i="28"/>
  <c r="J90" i="28"/>
  <c r="G44" i="28"/>
  <c r="P21" i="28"/>
  <c r="P100" i="28"/>
  <c r="S172" i="28"/>
  <c r="G6" i="28"/>
  <c r="D105" i="28"/>
  <c r="P105" i="28"/>
  <c r="D153" i="28"/>
  <c r="D184" i="28"/>
  <c r="P111" i="28"/>
  <c r="D91" i="28"/>
  <c r="P114" i="28"/>
  <c r="P116" i="28"/>
  <c r="W112" i="28"/>
  <c r="T112" i="28"/>
  <c r="S16" i="28"/>
  <c r="S113" i="28"/>
  <c r="G161" i="28"/>
  <c r="P19" i="28"/>
  <c r="P186" i="28"/>
  <c r="G20" i="28"/>
  <c r="P113" i="28"/>
  <c r="P43" i="28"/>
  <c r="D90" i="28"/>
  <c r="P67" i="28"/>
  <c r="P162" i="28"/>
  <c r="G68" i="28"/>
  <c r="J139" i="28"/>
  <c r="S147" i="28"/>
  <c r="S105" i="28"/>
  <c r="S151" i="28"/>
  <c r="P107" i="28"/>
  <c r="J202" i="28"/>
  <c r="G178" i="28"/>
  <c r="J84" i="28"/>
  <c r="D203" i="28"/>
  <c r="S104" i="28"/>
  <c r="P177" i="28"/>
  <c r="J91" i="28"/>
  <c r="D137" i="28"/>
  <c r="D256" i="28"/>
  <c r="J217" i="28"/>
  <c r="N117" i="28"/>
  <c r="P117" i="28"/>
  <c r="P112" i="28"/>
  <c r="J223" i="28"/>
  <c r="D225" i="28"/>
  <c r="S60" i="28"/>
  <c r="D132" i="28"/>
  <c r="J130" i="28"/>
  <c r="D247" i="28"/>
  <c r="G13" i="28"/>
  <c r="P184" i="28"/>
  <c r="G42" i="28"/>
  <c r="D18" i="28"/>
  <c r="D185" i="28"/>
  <c r="D207" i="28"/>
  <c r="P163" i="28"/>
  <c r="D92" i="28"/>
  <c r="S5" i="28"/>
  <c r="P102" i="28"/>
  <c r="D127" i="28"/>
  <c r="P8" i="28"/>
  <c r="S174" i="28"/>
  <c r="S36" i="28"/>
  <c r="G177" i="28"/>
  <c r="S18" i="28"/>
  <c r="P20" i="28"/>
  <c r="G185" i="28"/>
  <c r="D68" i="28"/>
  <c r="D222" i="28"/>
  <c r="Q112" i="28"/>
  <c r="P36" i="28"/>
  <c r="G108" i="28"/>
  <c r="G179" i="28"/>
  <c r="D160" i="28"/>
  <c r="D113" i="28"/>
  <c r="P161" i="28"/>
  <c r="D228" i="28"/>
  <c r="S108" i="28"/>
  <c r="P16" i="28"/>
  <c r="S42" i="28"/>
  <c r="J230" i="28"/>
  <c r="S185" i="28"/>
  <c r="G186" i="28"/>
  <c r="D115" i="28"/>
  <c r="M230" i="28"/>
  <c r="D254" i="28"/>
  <c r="S160" i="28"/>
  <c r="S163" i="28"/>
  <c r="D76" i="28"/>
  <c r="P175" i="28"/>
  <c r="D152" i="28"/>
  <c r="D243" i="28"/>
  <c r="P152" i="28"/>
  <c r="D106" i="28"/>
  <c r="G152" i="28"/>
  <c r="S156" i="28"/>
  <c r="D85" i="28"/>
  <c r="S13" i="28"/>
  <c r="P160" i="28"/>
  <c r="S111" i="28"/>
  <c r="J209" i="28"/>
  <c r="S114" i="28"/>
  <c r="J210" i="28"/>
  <c r="H88" i="28"/>
  <c r="J88" i="28"/>
  <c r="J163" i="28"/>
  <c r="M69" i="28"/>
  <c r="AB21" i="28"/>
  <c r="Z21" i="28"/>
  <c r="J187" i="28"/>
  <c r="M21" i="28"/>
  <c r="M187" i="28"/>
  <c r="M163" i="28"/>
  <c r="G139" i="28"/>
  <c r="J116" i="28"/>
  <c r="J21" i="28"/>
  <c r="E88" i="28"/>
  <c r="K112" i="28"/>
  <c r="G255" i="28"/>
  <c r="J68" i="28"/>
  <c r="M115" i="28"/>
  <c r="M20" i="28"/>
  <c r="M186" i="28"/>
  <c r="AB20" i="28"/>
  <c r="Z20" i="28"/>
  <c r="J186" i="28"/>
  <c r="J114" i="28"/>
  <c r="M185" i="28"/>
  <c r="J161" i="28"/>
  <c r="G137" i="28"/>
  <c r="G90" i="28"/>
  <c r="G208" i="28"/>
  <c r="J67" i="28"/>
  <c r="J185" i="28"/>
  <c r="M43" i="28"/>
  <c r="J43" i="28"/>
  <c r="AC19" i="28"/>
  <c r="J19" i="28"/>
  <c r="M114" i="28"/>
  <c r="M67" i="28"/>
  <c r="M184" i="28"/>
  <c r="M160" i="28"/>
  <c r="G89" i="28"/>
  <c r="Z18" i="28"/>
  <c r="G253" i="28"/>
  <c r="M18" i="28"/>
  <c r="J66" i="28"/>
  <c r="G228" i="28"/>
  <c r="M64" i="28"/>
  <c r="J40" i="28"/>
  <c r="J16" i="28"/>
  <c r="Z16" i="28"/>
  <c r="G205" i="28"/>
  <c r="J182" i="28"/>
  <c r="J111" i="28"/>
  <c r="M16" i="28"/>
  <c r="AE111" i="28"/>
  <c r="AC111" i="28"/>
  <c r="M111" i="28"/>
  <c r="J158" i="28"/>
  <c r="G134" i="28"/>
  <c r="G86" i="28"/>
  <c r="AC110" i="28"/>
  <c r="Z110" i="28"/>
  <c r="M181" i="28"/>
  <c r="G250" i="28"/>
  <c r="J110" i="28"/>
  <c r="M15" i="28"/>
  <c r="M157" i="28"/>
  <c r="Z15" i="28"/>
  <c r="J181" i="28"/>
  <c r="G133" i="28"/>
  <c r="M110" i="28"/>
  <c r="J157" i="28"/>
  <c r="G226" i="28"/>
  <c r="G85" i="28"/>
  <c r="M14" i="28"/>
  <c r="M62" i="28"/>
  <c r="AE14" i="28"/>
  <c r="AC14" i="28"/>
  <c r="G132" i="28"/>
  <c r="M109" i="28"/>
  <c r="J109" i="28"/>
  <c r="M38" i="28"/>
  <c r="Z14" i="28"/>
  <c r="J14" i="28"/>
  <c r="J62" i="28"/>
  <c r="M155" i="28"/>
  <c r="M108" i="28"/>
  <c r="M37" i="28"/>
  <c r="M179" i="28"/>
  <c r="M13" i="28"/>
  <c r="J13" i="28"/>
  <c r="J108" i="28"/>
  <c r="G83" i="28"/>
  <c r="J36" i="28"/>
  <c r="AC107" i="28"/>
  <c r="M60" i="28"/>
  <c r="M107" i="28"/>
  <c r="J60" i="28"/>
  <c r="G130" i="28"/>
  <c r="J107" i="28"/>
  <c r="M12" i="28"/>
  <c r="J178" i="28"/>
  <c r="J12" i="28"/>
  <c r="G201" i="28"/>
  <c r="M178" i="28"/>
  <c r="AC106" i="28"/>
  <c r="AE106" i="28"/>
  <c r="M106" i="28"/>
  <c r="M153" i="28"/>
  <c r="J177" i="28"/>
  <c r="AC11" i="28"/>
  <c r="M177" i="28"/>
  <c r="Z106" i="28"/>
  <c r="M59" i="28"/>
  <c r="G200" i="28"/>
  <c r="G246" i="28"/>
  <c r="Z11" i="28"/>
  <c r="M10" i="28"/>
  <c r="M105" i="28"/>
  <c r="AC105" i="28"/>
  <c r="J10" i="28"/>
  <c r="J58" i="28"/>
  <c r="G199" i="28"/>
  <c r="J176" i="28"/>
  <c r="G128" i="28"/>
  <c r="J105" i="28"/>
  <c r="M57" i="28"/>
  <c r="J9" i="28"/>
  <c r="G80" i="28"/>
  <c r="G244" i="28"/>
  <c r="J175" i="28"/>
  <c r="J33" i="28"/>
  <c r="J151" i="28"/>
  <c r="G127" i="28"/>
  <c r="Z104" i="28"/>
  <c r="J57" i="28"/>
  <c r="G198" i="28"/>
  <c r="M104" i="28"/>
  <c r="J104" i="28"/>
  <c r="AC104" i="28"/>
  <c r="M150" i="28"/>
  <c r="G243" i="28"/>
  <c r="G126" i="28"/>
  <c r="J103" i="28"/>
  <c r="Z8" i="28"/>
  <c r="J56" i="28"/>
  <c r="M8" i="28"/>
  <c r="Z103" i="28"/>
  <c r="G219" i="28"/>
  <c r="M173" i="28"/>
  <c r="G196" i="28"/>
  <c r="J31" i="28"/>
  <c r="Z102" i="28"/>
  <c r="AC7" i="28"/>
  <c r="J173" i="28"/>
  <c r="M55" i="28"/>
  <c r="J102" i="28"/>
  <c r="G125" i="28"/>
  <c r="G242" i="28"/>
  <c r="M172" i="28"/>
  <c r="J6" i="28"/>
  <c r="J30" i="28"/>
  <c r="AC6" i="28"/>
  <c r="AB6" i="28"/>
  <c r="Z6" i="28"/>
  <c r="J54" i="28"/>
  <c r="M30" i="28"/>
  <c r="J53" i="28"/>
  <c r="J5" i="28"/>
  <c r="M5" i="28"/>
  <c r="H117" i="28"/>
  <c r="J117" i="28"/>
  <c r="J100" i="28"/>
  <c r="J171" i="28"/>
  <c r="AC100" i="28"/>
  <c r="J147" i="28"/>
  <c r="G123" i="28"/>
  <c r="AB5" i="28"/>
  <c r="Z5" i="28"/>
  <c r="AE102" i="28"/>
  <c r="E112" i="28"/>
  <c r="AE112" i="28"/>
  <c r="B88" i="28"/>
  <c r="B112" i="28"/>
  <c r="B117" i="28"/>
  <c r="B93" i="28"/>
  <c r="AE104" i="28"/>
  <c r="AE7" i="28"/>
  <c r="AB18" i="28"/>
  <c r="AB13" i="28"/>
  <c r="AE19" i="28"/>
  <c r="AB15" i="28"/>
  <c r="AE5" i="28"/>
  <c r="AE8" i="28"/>
  <c r="AB10" i="28"/>
  <c r="AE108" i="28"/>
  <c r="AB106" i="28"/>
  <c r="AB110" i="28"/>
  <c r="N89" i="28"/>
  <c r="Z113" i="28"/>
  <c r="AB104" i="28"/>
  <c r="AC103" i="28"/>
  <c r="N79" i="28"/>
  <c r="AB19" i="28"/>
  <c r="N90" i="28"/>
  <c r="Z114" i="28"/>
  <c r="AB115" i="28"/>
  <c r="AE100" i="28"/>
  <c r="N76" i="28"/>
  <c r="P80" i="28"/>
  <c r="AE10" i="28"/>
  <c r="AB105" i="28"/>
  <c r="AE13" i="28"/>
  <c r="AE109" i="28"/>
  <c r="AE110" i="28"/>
  <c r="AE15" i="28"/>
  <c r="N87" i="28"/>
  <c r="Z111" i="28"/>
  <c r="AE114" i="28"/>
  <c r="AE115" i="28"/>
  <c r="AB116" i="28"/>
  <c r="N77" i="28"/>
  <c r="Z101" i="28"/>
  <c r="AE101" i="28"/>
  <c r="AE105" i="28"/>
  <c r="N81" i="28"/>
  <c r="N83" i="28"/>
  <c r="Z107" i="28"/>
  <c r="Z108" i="28"/>
  <c r="N84" i="28"/>
  <c r="N85" i="28"/>
  <c r="N86" i="28"/>
  <c r="AE113" i="28"/>
  <c r="GD351" i="29"/>
  <c r="GE353" i="29"/>
  <c r="GD354" i="29"/>
  <c r="GE329" i="29"/>
  <c r="JC334" i="29"/>
  <c r="GD327" i="29"/>
  <c r="GD331" i="29"/>
  <c r="JB334" i="29"/>
  <c r="JI339" i="29"/>
  <c r="FY351" i="29"/>
  <c r="FX352" i="29"/>
  <c r="GD352" i="29" s="1"/>
  <c r="FY355" i="29"/>
  <c r="FX356" i="29"/>
  <c r="GD345" i="29"/>
  <c r="FX346" i="29"/>
  <c r="GD330" i="29"/>
  <c r="FX334" i="29"/>
  <c r="GE339" i="29"/>
  <c r="FY357" i="29"/>
  <c r="GE327" i="29"/>
  <c r="GB334" i="29"/>
  <c r="GD341" i="29"/>
  <c r="GE330" i="29"/>
  <c r="JH339" i="29"/>
  <c r="JH346" i="29" s="1"/>
  <c r="GE355" i="29" l="1"/>
  <c r="GB358" i="29"/>
  <c r="JI334" i="29"/>
  <c r="GE357" i="29"/>
  <c r="GE346" i="29"/>
  <c r="JI346" i="29"/>
  <c r="P78" i="28"/>
  <c r="JH334" i="29"/>
  <c r="P82" i="28"/>
  <c r="GE356" i="29"/>
  <c r="GD356" i="29"/>
  <c r="J112" i="28"/>
  <c r="E93" i="28"/>
  <c r="M117" i="28"/>
  <c r="Y117" i="28"/>
  <c r="V112" i="28"/>
  <c r="T117" i="28"/>
  <c r="P92" i="28"/>
  <c r="S112" i="28"/>
  <c r="K88" i="28"/>
  <c r="Q117" i="28"/>
  <c r="S117" i="28"/>
  <c r="K93" i="28"/>
  <c r="G112" i="28"/>
  <c r="H93" i="28"/>
  <c r="J93" i="28"/>
  <c r="Y112" i="28"/>
  <c r="GD346" i="29"/>
  <c r="G117" i="28"/>
  <c r="G88" i="28"/>
  <c r="M112" i="28"/>
  <c r="G93" i="28"/>
  <c r="AC117" i="28"/>
  <c r="AE117" i="28"/>
  <c r="N88" i="28"/>
  <c r="Z112" i="28"/>
  <c r="N93" i="28"/>
  <c r="Z117" i="28"/>
  <c r="P85" i="28"/>
  <c r="P84" i="28"/>
  <c r="AB101" i="28"/>
  <c r="AB111" i="28"/>
  <c r="P86" i="28"/>
  <c r="AB108" i="28"/>
  <c r="AB107" i="28"/>
  <c r="P77" i="28"/>
  <c r="N207" i="28"/>
  <c r="P87" i="28"/>
  <c r="AB114" i="28"/>
  <c r="P79" i="28"/>
  <c r="P83" i="28"/>
  <c r="P76" i="28"/>
  <c r="P90" i="28"/>
  <c r="AE103" i="28"/>
  <c r="AB113" i="28"/>
  <c r="P81" i="28"/>
  <c r="P91" i="28"/>
  <c r="P89" i="28"/>
  <c r="GE334" i="29"/>
  <c r="FY358" i="29"/>
  <c r="GE351" i="29"/>
  <c r="GE358" i="29" s="1"/>
  <c r="GD334" i="29"/>
  <c r="FX358" i="29"/>
  <c r="GD358" i="29"/>
  <c r="N203" i="28" l="1"/>
  <c r="N200" i="28"/>
  <c r="D117" i="28"/>
  <c r="D93" i="28"/>
  <c r="V117" i="28"/>
  <c r="D112" i="28"/>
  <c r="M93" i="28"/>
  <c r="M88" i="28"/>
  <c r="D88" i="28"/>
  <c r="P88" i="28"/>
  <c r="AB112" i="28"/>
  <c r="P93" i="28"/>
  <c r="AB117" i="28"/>
  <c r="N194" i="28"/>
  <c r="N209" i="28"/>
  <c r="N195" i="28"/>
  <c r="N208" i="28"/>
  <c r="N210" i="28"/>
  <c r="N198" i="28"/>
  <c r="N201" i="28"/>
  <c r="N204" i="28"/>
  <c r="P207" i="28"/>
  <c r="AC187" i="28" l="1"/>
  <c r="Z175" i="28"/>
  <c r="AC181" i="28"/>
  <c r="AC176" i="28"/>
  <c r="Z186" i="28"/>
  <c r="AC172" i="28"/>
  <c r="AC173" i="28"/>
  <c r="AC175" i="28"/>
  <c r="Z178" i="28"/>
  <c r="AC184" i="28"/>
  <c r="Z181" i="28"/>
  <c r="Z174" i="28"/>
  <c r="Z171" i="28"/>
  <c r="AC180" i="28"/>
  <c r="Z187" i="28"/>
  <c r="Z149" i="28"/>
  <c r="Z177" i="28"/>
  <c r="AC186" i="28"/>
  <c r="AC171" i="28"/>
  <c r="Z176" i="28"/>
  <c r="AC182" i="28"/>
  <c r="AC179" i="28"/>
  <c r="AC185" i="28"/>
  <c r="Z173" i="28"/>
  <c r="Z179" i="28"/>
  <c r="Z182" i="28"/>
  <c r="Z180" i="28"/>
  <c r="Z184" i="28"/>
  <c r="AC174" i="28"/>
  <c r="Z172" i="28"/>
  <c r="Z185" i="28"/>
  <c r="AC178" i="28"/>
  <c r="P203" i="28"/>
  <c r="W188" i="28"/>
  <c r="Y188" i="28"/>
  <c r="T188" i="28"/>
  <c r="V188" i="28"/>
  <c r="N206" i="28"/>
  <c r="E164" i="28"/>
  <c r="AE184" i="28"/>
  <c r="P200" i="28"/>
  <c r="AE186" i="28"/>
  <c r="AB171" i="28"/>
  <c r="AB184" i="28"/>
  <c r="AB179" i="28"/>
  <c r="AB186" i="28"/>
  <c r="AE178" i="28"/>
  <c r="N196" i="28"/>
  <c r="AB187" i="28"/>
  <c r="AB178" i="28"/>
  <c r="AB181" i="28"/>
  <c r="AB175" i="28"/>
  <c r="AE180" i="28"/>
  <c r="P198" i="28"/>
  <c r="AE175" i="28"/>
  <c r="AE173" i="28"/>
  <c r="AE176" i="28"/>
  <c r="AB176" i="28"/>
  <c r="N197" i="28"/>
  <c r="AE172" i="28"/>
  <c r="AB174" i="28"/>
  <c r="AE185" i="28"/>
  <c r="AB177" i="28"/>
  <c r="P210" i="28"/>
  <c r="AB173" i="28"/>
  <c r="N202" i="28"/>
  <c r="AB182" i="28"/>
  <c r="AE179" i="28"/>
  <c r="AE182" i="28"/>
  <c r="AB185" i="28"/>
  <c r="AE174" i="28"/>
  <c r="P204" i="28"/>
  <c r="AE177" i="28"/>
  <c r="P201" i="28"/>
  <c r="AE181" i="28"/>
  <c r="AE171" i="28"/>
  <c r="AB172" i="28"/>
  <c r="P208" i="28"/>
  <c r="AE187" i="28"/>
  <c r="P195" i="28"/>
  <c r="AB180" i="28"/>
  <c r="P209" i="28"/>
  <c r="P194" i="28"/>
  <c r="AC177" i="28" l="1"/>
  <c r="AB149" i="28"/>
  <c r="Z183" i="28"/>
  <c r="Z188" i="28"/>
  <c r="AC188" i="28"/>
  <c r="Z147" i="28"/>
  <c r="AC147" i="28"/>
  <c r="Z152" i="28"/>
  <c r="AC148" i="28"/>
  <c r="AC150" i="28"/>
  <c r="Z154" i="28"/>
  <c r="Z162" i="28"/>
  <c r="Z163" i="28"/>
  <c r="AC151" i="28"/>
  <c r="Z158" i="28"/>
  <c r="Z160" i="28"/>
  <c r="Z148" i="28"/>
  <c r="Z156" i="28"/>
  <c r="Z150" i="28"/>
  <c r="Z157" i="28"/>
  <c r="AC161" i="28"/>
  <c r="AC160" i="28"/>
  <c r="AC163" i="28"/>
  <c r="AC162" i="28"/>
  <c r="AC152" i="28"/>
  <c r="Z161" i="28"/>
  <c r="Z153" i="28"/>
  <c r="Z151" i="28"/>
  <c r="AC158" i="28"/>
  <c r="AC157" i="28"/>
  <c r="Z155" i="28"/>
  <c r="H206" i="28"/>
  <c r="N199" i="28"/>
  <c r="P199" i="28"/>
  <c r="N205" i="28"/>
  <c r="P205" i="28"/>
  <c r="E206" i="28"/>
  <c r="H159" i="28"/>
  <c r="J159" i="28"/>
  <c r="B206" i="28"/>
  <c r="P206" i="28"/>
  <c r="B159" i="28"/>
  <c r="AB183" i="28"/>
  <c r="E159" i="28"/>
  <c r="B211" i="28"/>
  <c r="AE188" i="28"/>
  <c r="AB188" i="28"/>
  <c r="B164" i="28"/>
  <c r="AE161" i="28"/>
  <c r="AB160" i="28"/>
  <c r="AB152" i="28"/>
  <c r="AB150" i="28"/>
  <c r="AB157" i="28"/>
  <c r="AE148" i="28"/>
  <c r="AB161" i="28"/>
  <c r="AE151" i="28"/>
  <c r="AE157" i="28"/>
  <c r="AE147" i="28"/>
  <c r="AB158" i="28"/>
  <c r="AB162" i="28"/>
  <c r="P202" i="28"/>
  <c r="AB148" i="28"/>
  <c r="AE152" i="28"/>
  <c r="AE163" i="28"/>
  <c r="AE150" i="28"/>
  <c r="AB153" i="28"/>
  <c r="AB151" i="28"/>
  <c r="AB154" i="28"/>
  <c r="AE158" i="28"/>
  <c r="AB155" i="28"/>
  <c r="AE155" i="28"/>
  <c r="AB147" i="28"/>
  <c r="AE160" i="28"/>
  <c r="P197" i="28"/>
  <c r="AB156" i="28"/>
  <c r="AB163" i="28"/>
  <c r="AE162" i="28"/>
  <c r="P196" i="28"/>
  <c r="AE149" i="28" l="1"/>
  <c r="AC149" i="28"/>
  <c r="P136" i="28"/>
  <c r="N136" i="28"/>
  <c r="N130" i="28"/>
  <c r="N128" i="28"/>
  <c r="N123" i="28"/>
  <c r="N138" i="28"/>
  <c r="N132" i="28"/>
  <c r="N139" i="28"/>
  <c r="AC153" i="28"/>
  <c r="AC154" i="28"/>
  <c r="AC155" i="28"/>
  <c r="N124" i="28"/>
  <c r="N125" i="28"/>
  <c r="N134" i="28"/>
  <c r="N133" i="28"/>
  <c r="N131" i="28"/>
  <c r="N126" i="28"/>
  <c r="N137" i="28"/>
  <c r="N127" i="28"/>
  <c r="N129" i="28"/>
  <c r="AC156" i="28"/>
  <c r="AE154" i="28"/>
  <c r="AE156" i="28"/>
  <c r="H211" i="28"/>
  <c r="J206" i="28"/>
  <c r="G164" i="28"/>
  <c r="K211" i="28"/>
  <c r="T164" i="28"/>
  <c r="V164" i="28"/>
  <c r="T159" i="28"/>
  <c r="V159" i="28"/>
  <c r="W164" i="28"/>
  <c r="Y164" i="28"/>
  <c r="N164" i="28"/>
  <c r="P164" i="28"/>
  <c r="N159" i="28"/>
  <c r="P159" i="28"/>
  <c r="Q164" i="28"/>
  <c r="S164" i="28"/>
  <c r="Q159" i="28"/>
  <c r="S159" i="28"/>
  <c r="W159" i="28"/>
  <c r="Y159" i="28"/>
  <c r="K206" i="28"/>
  <c r="G206" i="28"/>
  <c r="K159" i="28"/>
  <c r="M159" i="28"/>
  <c r="E211" i="28"/>
  <c r="K164" i="28"/>
  <c r="M164" i="28"/>
  <c r="H164" i="28"/>
  <c r="J164" i="28"/>
  <c r="AE153" i="28"/>
  <c r="AC183" i="28"/>
  <c r="D206" i="28"/>
  <c r="AE183" i="28"/>
  <c r="B135" i="28"/>
  <c r="N211" i="28"/>
  <c r="B140" i="28"/>
  <c r="P128" i="28"/>
  <c r="P125" i="28"/>
  <c r="P133" i="28"/>
  <c r="P123" i="28"/>
  <c r="P131" i="28"/>
  <c r="P139" i="28"/>
  <c r="P134" i="28"/>
  <c r="P132" i="28"/>
  <c r="P126" i="28"/>
  <c r="P137" i="28"/>
  <c r="P130" i="28"/>
  <c r="P127" i="28"/>
  <c r="P124" i="28"/>
  <c r="P138" i="28"/>
  <c r="P129" i="28"/>
  <c r="Z159" i="28" l="1"/>
  <c r="N140" i="28"/>
  <c r="AC159" i="28"/>
  <c r="Z164" i="28"/>
  <c r="N135" i="28"/>
  <c r="AC164" i="28"/>
  <c r="M206" i="28"/>
  <c r="D164" i="28"/>
  <c r="M211" i="28"/>
  <c r="H135" i="28"/>
  <c r="J135" i="28"/>
  <c r="D159" i="28"/>
  <c r="G159" i="28"/>
  <c r="D211" i="28"/>
  <c r="K135" i="28"/>
  <c r="M135" i="28"/>
  <c r="K140" i="28"/>
  <c r="M140" i="28"/>
  <c r="H140" i="28"/>
  <c r="J140" i="28"/>
  <c r="J211" i="28"/>
  <c r="E135" i="28"/>
  <c r="G135" i="28"/>
  <c r="G211" i="28"/>
  <c r="E140" i="28"/>
  <c r="G140" i="28"/>
  <c r="P135" i="28"/>
  <c r="AB159" i="28"/>
  <c r="AE159" i="28"/>
  <c r="P211" i="28"/>
  <c r="AE164" i="28"/>
  <c r="AB164" i="28"/>
  <c r="P140" i="28"/>
  <c r="JF72" i="28"/>
  <c r="JE72" i="28"/>
  <c r="JC72" i="28"/>
  <c r="JB72" i="28"/>
  <c r="JF71" i="28"/>
  <c r="JE71" i="28"/>
  <c r="JC71" i="28"/>
  <c r="JB71" i="28"/>
  <c r="JF70" i="28"/>
  <c r="JE70" i="28"/>
  <c r="JC70" i="28"/>
  <c r="JB70" i="28"/>
  <c r="JF69" i="28"/>
  <c r="JE69" i="28"/>
  <c r="JC69" i="28"/>
  <c r="JB69" i="28"/>
  <c r="JF68" i="28"/>
  <c r="JE68" i="28"/>
  <c r="JC68" i="28"/>
  <c r="JB68" i="28"/>
  <c r="JF67" i="28"/>
  <c r="JE67" i="28"/>
  <c r="JC67" i="28"/>
  <c r="JB67" i="28"/>
  <c r="JF66" i="28"/>
  <c r="JE66" i="28"/>
  <c r="JC66" i="28"/>
  <c r="JB66" i="28"/>
  <c r="JF60" i="28"/>
  <c r="JE60" i="28"/>
  <c r="JC60" i="28"/>
  <c r="JB60" i="28"/>
  <c r="JF59" i="28"/>
  <c r="JE59" i="28"/>
  <c r="JC59" i="28"/>
  <c r="JB59" i="28"/>
  <c r="JF58" i="28"/>
  <c r="JE58" i="28"/>
  <c r="JC58" i="28"/>
  <c r="JB58" i="28"/>
  <c r="JF57" i="28"/>
  <c r="JE57" i="28"/>
  <c r="JC57" i="28"/>
  <c r="JB57" i="28"/>
  <c r="JF56" i="28"/>
  <c r="JE56" i="28"/>
  <c r="JC56" i="28"/>
  <c r="JB56" i="28"/>
  <c r="JF55" i="28"/>
  <c r="JE55" i="28"/>
  <c r="JC55" i="28"/>
  <c r="JB55" i="28"/>
  <c r="JF54" i="28"/>
  <c r="JE54" i="28"/>
  <c r="JC54" i="28"/>
  <c r="JB54" i="28"/>
  <c r="JH54" i="28" l="1"/>
  <c r="JH56" i="28"/>
  <c r="JH58" i="28"/>
  <c r="JH60" i="28"/>
  <c r="JB73" i="28"/>
  <c r="JH69" i="28"/>
  <c r="JH71" i="28"/>
  <c r="JI54" i="28"/>
  <c r="JI56" i="28"/>
  <c r="JI58" i="28"/>
  <c r="JI60" i="28"/>
  <c r="JI67" i="28"/>
  <c r="JI69" i="28"/>
  <c r="JI71" i="28"/>
  <c r="D135" i="28"/>
  <c r="D140" i="28"/>
  <c r="JE61" i="28"/>
  <c r="JF61" i="28"/>
  <c r="JF73" i="28"/>
  <c r="JE73" i="28"/>
  <c r="JB61" i="28"/>
  <c r="JH57" i="28"/>
  <c r="JH59" i="28"/>
  <c r="JH66" i="28"/>
  <c r="JH68" i="28"/>
  <c r="JH70" i="28"/>
  <c r="JH72" i="28"/>
  <c r="JC61" i="28"/>
  <c r="JI57" i="28"/>
  <c r="JI59" i="28"/>
  <c r="JI66" i="28"/>
  <c r="JI68" i="28"/>
  <c r="JI70" i="28"/>
  <c r="JI72" i="28"/>
  <c r="JC73" i="28"/>
  <c r="JH67" i="28"/>
  <c r="JI55" i="28"/>
  <c r="JH55" i="28"/>
  <c r="JH61" i="28" s="1"/>
  <c r="JI61" i="28" l="1"/>
  <c r="JH73" i="28"/>
  <c r="JI73" i="28"/>
  <c r="GF77" i="28"/>
  <c r="GE77" i="28"/>
  <c r="GD77" i="28"/>
  <c r="GC77" i="28"/>
  <c r="GB77" i="28"/>
  <c r="GA77" i="28"/>
  <c r="FZ77" i="28"/>
  <c r="FY77" i="28"/>
  <c r="FX77" i="28"/>
  <c r="GB72" i="28"/>
  <c r="GA72" i="28"/>
  <c r="FY72" i="28"/>
  <c r="FX72" i="28"/>
  <c r="GB71" i="28"/>
  <c r="GA71" i="28"/>
  <c r="FY71" i="28"/>
  <c r="FX71" i="28"/>
  <c r="GB70" i="28"/>
  <c r="GA70" i="28"/>
  <c r="FY70" i="28"/>
  <c r="FX70" i="28"/>
  <c r="GB69" i="28"/>
  <c r="GA69" i="28"/>
  <c r="FY69" i="28"/>
  <c r="FX69" i="28"/>
  <c r="GB68" i="28"/>
  <c r="GA68" i="28"/>
  <c r="FY68" i="28"/>
  <c r="FX68" i="28"/>
  <c r="GB67" i="28"/>
  <c r="GA67" i="28"/>
  <c r="FY67" i="28"/>
  <c r="GE67" i="28" s="1"/>
  <c r="FX67" i="28"/>
  <c r="GB66" i="28"/>
  <c r="GA66" i="28"/>
  <c r="FY66" i="28"/>
  <c r="FX66" i="28"/>
  <c r="GF65" i="28"/>
  <c r="GE65" i="28"/>
  <c r="GD65" i="28"/>
  <c r="GC65" i="28"/>
  <c r="GB65" i="28"/>
  <c r="GA65" i="28"/>
  <c r="FZ65" i="28"/>
  <c r="FY65" i="28"/>
  <c r="FX65" i="28"/>
  <c r="GB60" i="28"/>
  <c r="GA60" i="28"/>
  <c r="FY60" i="28"/>
  <c r="FX60" i="28"/>
  <c r="GB59" i="28"/>
  <c r="GA59" i="28"/>
  <c r="FY59" i="28"/>
  <c r="FY83" i="28" s="1"/>
  <c r="FX59" i="28"/>
  <c r="GB58" i="28"/>
  <c r="GB82" i="28" s="1"/>
  <c r="GA58" i="28"/>
  <c r="FY58" i="28"/>
  <c r="FX58" i="28"/>
  <c r="GB57" i="28"/>
  <c r="GA57" i="28"/>
  <c r="FY57" i="28"/>
  <c r="FX57" i="28"/>
  <c r="GB56" i="28"/>
  <c r="GA56" i="28"/>
  <c r="FY56" i="28"/>
  <c r="FX56" i="28"/>
  <c r="GB55" i="28"/>
  <c r="GA55" i="28"/>
  <c r="FY55" i="28"/>
  <c r="FX55" i="28"/>
  <c r="GB54" i="28"/>
  <c r="GA54" i="28"/>
  <c r="FY54" i="28"/>
  <c r="FX54" i="28"/>
  <c r="GF53" i="28"/>
  <c r="GE53" i="28"/>
  <c r="GD53" i="28"/>
  <c r="GC53" i="28"/>
  <c r="GB53" i="28"/>
  <c r="GA53" i="28"/>
  <c r="FZ53" i="28"/>
  <c r="FY53" i="28"/>
  <c r="FX53" i="28"/>
  <c r="GB78" i="28" l="1"/>
  <c r="GB80" i="28"/>
  <c r="GE66" i="28"/>
  <c r="GE68" i="28"/>
  <c r="GE70" i="28"/>
  <c r="GE72" i="28"/>
  <c r="GB81" i="28"/>
  <c r="GB83" i="28"/>
  <c r="GE83" i="28" s="1"/>
  <c r="GD56" i="28"/>
  <c r="GD58" i="28"/>
  <c r="GD60" i="28"/>
  <c r="GB84" i="28"/>
  <c r="GD54" i="28"/>
  <c r="GE56" i="28"/>
  <c r="GE58" i="28"/>
  <c r="GE60" i="28"/>
  <c r="GD67" i="28"/>
  <c r="GD69" i="28"/>
  <c r="GD71" i="28"/>
  <c r="GE55" i="28"/>
  <c r="GE57" i="28"/>
  <c r="GE59" i="28"/>
  <c r="FX78" i="28"/>
  <c r="FX80" i="28"/>
  <c r="GD80" i="28" s="1"/>
  <c r="FX82" i="28"/>
  <c r="FX84" i="28"/>
  <c r="GD84" i="28" s="1"/>
  <c r="FY81" i="28"/>
  <c r="GB61" i="28"/>
  <c r="FY78" i="28"/>
  <c r="GE78" i="28" s="1"/>
  <c r="GA78" i="28"/>
  <c r="GA80" i="28"/>
  <c r="GA82" i="28"/>
  <c r="GA84" i="28"/>
  <c r="GE69" i="28"/>
  <c r="GE71" i="28"/>
  <c r="GA79" i="28"/>
  <c r="GA81" i="28"/>
  <c r="GA83" i="28"/>
  <c r="FY79" i="28"/>
  <c r="FX61" i="28"/>
  <c r="GD57" i="28"/>
  <c r="GD59" i="28"/>
  <c r="GB73" i="28"/>
  <c r="GE54" i="28"/>
  <c r="FY61" i="28"/>
  <c r="FX73" i="28"/>
  <c r="GB79" i="28"/>
  <c r="FY80" i="28"/>
  <c r="GE80" i="28" s="1"/>
  <c r="FY82" i="28"/>
  <c r="GE82" i="28" s="1"/>
  <c r="FY84" i="28"/>
  <c r="GA61" i="28"/>
  <c r="FY73" i="28"/>
  <c r="FX79" i="28"/>
  <c r="GD79" i="28" s="1"/>
  <c r="FX81" i="28"/>
  <c r="FX83" i="28"/>
  <c r="GD66" i="28"/>
  <c r="GD68" i="28"/>
  <c r="GD70" i="28"/>
  <c r="GD72" i="28"/>
  <c r="GA73" i="28"/>
  <c r="GD55" i="28"/>
  <c r="GA85" i="28" l="1"/>
  <c r="GD81" i="28"/>
  <c r="GD78" i="28"/>
  <c r="GE81" i="28"/>
  <c r="GE61" i="28"/>
  <c r="GE73" i="28"/>
  <c r="GE84" i="28"/>
  <c r="GD82" i="28"/>
  <c r="GD61" i="28"/>
  <c r="GD83" i="28"/>
  <c r="GE79" i="28"/>
  <c r="GE85" i="28" s="1"/>
  <c r="FX85" i="28"/>
  <c r="FY85" i="28"/>
  <c r="GD73" i="28"/>
  <c r="GB85" i="28"/>
  <c r="GD85" i="28" l="1"/>
  <c r="CH35" i="28"/>
  <c r="CH34" i="28"/>
  <c r="CH33" i="28"/>
  <c r="CH32" i="28"/>
  <c r="CH31" i="28"/>
  <c r="CH30" i="28"/>
  <c r="CH29" i="28"/>
  <c r="CH21" i="28"/>
  <c r="CH20" i="28"/>
  <c r="CH19" i="28"/>
  <c r="CH18" i="28"/>
  <c r="CH16" i="28"/>
  <c r="CH15" i="28"/>
  <c r="CH14" i="28"/>
  <c r="CH13" i="28"/>
  <c r="CH12" i="28"/>
  <c r="CH11" i="28"/>
  <c r="CH10" i="28"/>
  <c r="CH9" i="28"/>
  <c r="CH8" i="28"/>
  <c r="CH7" i="28"/>
  <c r="CH6" i="28"/>
  <c r="CH5" i="28"/>
  <c r="CH17" i="28" l="1"/>
  <c r="CH22" i="28" l="1"/>
  <c r="SQ148" i="26" l="1"/>
  <c r="SP148" i="26"/>
  <c r="SO148" i="26"/>
  <c r="SN148" i="26"/>
  <c r="SM148" i="26"/>
  <c r="SJ148" i="26"/>
  <c r="SI148" i="26"/>
  <c r="SH148" i="26"/>
  <c r="SG148" i="26"/>
  <c r="SF148" i="26"/>
  <c r="SQ75" i="26"/>
  <c r="SP75" i="26"/>
  <c r="SO75" i="26"/>
  <c r="SN75" i="26"/>
  <c r="SM75" i="26"/>
  <c r="SJ75" i="26"/>
  <c r="SI75" i="26"/>
  <c r="SH75" i="26"/>
  <c r="SG75" i="26"/>
  <c r="SF75" i="26"/>
  <c r="AG48" i="26" l="1"/>
  <c r="AH100" i="26" l="1"/>
  <c r="M65" i="26" l="1"/>
  <c r="J65" i="26"/>
  <c r="P65" i="26"/>
  <c r="Y41" i="26"/>
  <c r="X41" i="26"/>
  <c r="R41" i="26"/>
  <c r="V41" i="26"/>
  <c r="U41" i="26"/>
  <c r="P41" i="26"/>
  <c r="O41" i="26"/>
  <c r="AE90" i="26"/>
  <c r="Y90" i="26"/>
  <c r="S90" i="26"/>
  <c r="V90" i="26"/>
  <c r="P90" i="26"/>
  <c r="AB90" i="26"/>
  <c r="Y163" i="26"/>
  <c r="S163" i="26"/>
  <c r="AE163" i="26"/>
  <c r="V163" i="26"/>
  <c r="P163" i="26"/>
  <c r="AB163" i="26"/>
  <c r="Y138" i="26"/>
  <c r="S138" i="26"/>
  <c r="V138" i="26"/>
  <c r="P138" i="26"/>
  <c r="Y113" i="26"/>
  <c r="S113" i="26"/>
  <c r="V113" i="26"/>
  <c r="P113" i="26"/>
  <c r="Y16" i="26"/>
  <c r="S16" i="26"/>
  <c r="V16" i="26"/>
  <c r="U16" i="26"/>
  <c r="P16" i="26"/>
  <c r="P71" i="26"/>
  <c r="M71" i="26"/>
  <c r="L71" i="26"/>
  <c r="J71" i="26"/>
  <c r="I71" i="26"/>
  <c r="Y47" i="26"/>
  <c r="X47" i="26"/>
  <c r="R47" i="26"/>
  <c r="V47" i="26"/>
  <c r="U47" i="26"/>
  <c r="P47" i="26"/>
  <c r="O47" i="26"/>
  <c r="AE96" i="26"/>
  <c r="Y96" i="26"/>
  <c r="S96" i="26"/>
  <c r="AB96" i="26"/>
  <c r="V96" i="26"/>
  <c r="P96" i="26"/>
  <c r="AE169" i="26"/>
  <c r="Y169" i="26"/>
  <c r="S169" i="26"/>
  <c r="AB169" i="26"/>
  <c r="V169" i="26"/>
  <c r="P169" i="26"/>
  <c r="Y144" i="26"/>
  <c r="S144" i="26"/>
  <c r="V144" i="26"/>
  <c r="P144" i="26"/>
  <c r="Y119" i="26"/>
  <c r="V119" i="26"/>
  <c r="P119" i="26"/>
  <c r="Y22" i="26"/>
  <c r="X22" i="26"/>
  <c r="S22" i="26"/>
  <c r="R22" i="26"/>
  <c r="V22" i="26"/>
  <c r="U22" i="26"/>
  <c r="P22" i="26"/>
  <c r="P70" i="26"/>
  <c r="M70" i="26"/>
  <c r="L70" i="26"/>
  <c r="J70" i="26"/>
  <c r="I70" i="26"/>
  <c r="Y46" i="26"/>
  <c r="X46" i="26"/>
  <c r="R46" i="26"/>
  <c r="V46" i="26"/>
  <c r="U46" i="26"/>
  <c r="P46" i="26"/>
  <c r="O46" i="26"/>
  <c r="AE95" i="26"/>
  <c r="Y95" i="26"/>
  <c r="S95" i="26"/>
  <c r="AB95" i="26"/>
  <c r="V95" i="26"/>
  <c r="P95" i="26"/>
  <c r="AE168" i="26"/>
  <c r="Y168" i="26"/>
  <c r="S168" i="26"/>
  <c r="AB168" i="26"/>
  <c r="V168" i="26"/>
  <c r="P168" i="26"/>
  <c r="Y143" i="26"/>
  <c r="Z143" i="26"/>
  <c r="S143" i="26"/>
  <c r="V143" i="26"/>
  <c r="P143" i="26"/>
  <c r="V118" i="26"/>
  <c r="Y21" i="26"/>
  <c r="X21" i="26"/>
  <c r="S21" i="26"/>
  <c r="R21" i="26"/>
  <c r="V21" i="26"/>
  <c r="U21" i="26"/>
  <c r="O21" i="26"/>
  <c r="P69" i="26"/>
  <c r="M69" i="26"/>
  <c r="L69" i="26"/>
  <c r="J69" i="26"/>
  <c r="I69" i="26"/>
  <c r="Y45" i="26"/>
  <c r="X45" i="26"/>
  <c r="S45" i="26"/>
  <c r="R45" i="26"/>
  <c r="V45" i="26"/>
  <c r="U45" i="26"/>
  <c r="P45" i="26"/>
  <c r="O45" i="26"/>
  <c r="AE94" i="26"/>
  <c r="Y94" i="26"/>
  <c r="S94" i="26"/>
  <c r="AB94" i="26"/>
  <c r="V94" i="26"/>
  <c r="AE167" i="26"/>
  <c r="Y167" i="26"/>
  <c r="S167" i="26"/>
  <c r="AB167" i="26"/>
  <c r="V167" i="26"/>
  <c r="P167" i="26"/>
  <c r="Y142" i="26"/>
  <c r="S142" i="26"/>
  <c r="V142" i="26"/>
  <c r="P142" i="26"/>
  <c r="V117" i="26"/>
  <c r="P117" i="26"/>
  <c r="Y20" i="26"/>
  <c r="X20" i="26"/>
  <c r="S20" i="26"/>
  <c r="V20" i="26"/>
  <c r="U20" i="26"/>
  <c r="P20" i="26"/>
  <c r="O20" i="26"/>
  <c r="P68" i="26"/>
  <c r="M68" i="26"/>
  <c r="L68" i="26"/>
  <c r="J68" i="26"/>
  <c r="I68" i="26"/>
  <c r="Y44" i="26"/>
  <c r="X44" i="26"/>
  <c r="R44" i="26"/>
  <c r="V44" i="26"/>
  <c r="U44" i="26"/>
  <c r="P44" i="26"/>
  <c r="O44" i="26"/>
  <c r="AE93" i="26"/>
  <c r="Y93" i="26"/>
  <c r="S93" i="26"/>
  <c r="AB93" i="26"/>
  <c r="V93" i="26"/>
  <c r="P93" i="26"/>
  <c r="AE166" i="26"/>
  <c r="Y166" i="26"/>
  <c r="AB166" i="26"/>
  <c r="V166" i="26"/>
  <c r="Y141" i="26"/>
  <c r="S141" i="26"/>
  <c r="V141" i="26"/>
  <c r="Y116" i="26"/>
  <c r="S116" i="26"/>
  <c r="V116" i="26"/>
  <c r="Y19" i="26"/>
  <c r="X19" i="26"/>
  <c r="S19" i="26"/>
  <c r="R19" i="26"/>
  <c r="V19" i="26"/>
  <c r="U19" i="26"/>
  <c r="P19" i="26"/>
  <c r="O19" i="26"/>
  <c r="P67" i="26"/>
  <c r="M67" i="26"/>
  <c r="L67" i="26"/>
  <c r="J67" i="26"/>
  <c r="I67" i="26"/>
  <c r="G67" i="26"/>
  <c r="F67" i="26"/>
  <c r="D67" i="26"/>
  <c r="C67" i="26"/>
  <c r="Y43" i="26"/>
  <c r="X43" i="26"/>
  <c r="R43" i="26"/>
  <c r="M43" i="26"/>
  <c r="L43" i="26"/>
  <c r="G43" i="26"/>
  <c r="F43" i="26"/>
  <c r="V43" i="26"/>
  <c r="U43" i="26"/>
  <c r="P43" i="26"/>
  <c r="O43" i="26"/>
  <c r="J43" i="26"/>
  <c r="I43" i="26"/>
  <c r="D43" i="26"/>
  <c r="C43" i="26"/>
  <c r="AE92" i="26"/>
  <c r="Y92" i="26"/>
  <c r="S92" i="26"/>
  <c r="M92" i="26"/>
  <c r="G92" i="26"/>
  <c r="AB92" i="26"/>
  <c r="V92" i="26"/>
  <c r="P92" i="26"/>
  <c r="J92" i="26"/>
  <c r="D92" i="26"/>
  <c r="AE165" i="26"/>
  <c r="Y165" i="26"/>
  <c r="S165" i="26"/>
  <c r="M165" i="26"/>
  <c r="G165" i="26"/>
  <c r="AB165" i="26"/>
  <c r="V165" i="26"/>
  <c r="P165" i="26"/>
  <c r="J165" i="26"/>
  <c r="D165" i="26"/>
  <c r="Y140" i="26"/>
  <c r="S140" i="26"/>
  <c r="M140" i="26"/>
  <c r="G140" i="26"/>
  <c r="V140" i="26"/>
  <c r="P140" i="26"/>
  <c r="J140" i="26"/>
  <c r="D140" i="26"/>
  <c r="Y115" i="26"/>
  <c r="S115" i="26"/>
  <c r="M115" i="26"/>
  <c r="P115" i="26"/>
  <c r="J115" i="26"/>
  <c r="Y18" i="26"/>
  <c r="S18" i="26"/>
  <c r="R18" i="26"/>
  <c r="M18" i="26"/>
  <c r="L18" i="26"/>
  <c r="G18" i="26"/>
  <c r="F18" i="26"/>
  <c r="V18" i="26"/>
  <c r="U18" i="26"/>
  <c r="P18" i="26"/>
  <c r="O18" i="26"/>
  <c r="I18" i="26"/>
  <c r="D18" i="26"/>
  <c r="C18" i="26"/>
  <c r="P66" i="26"/>
  <c r="M66" i="26"/>
  <c r="L66" i="26"/>
  <c r="I66" i="26"/>
  <c r="G66" i="26"/>
  <c r="F66" i="26"/>
  <c r="D66" i="26"/>
  <c r="C66" i="26"/>
  <c r="Y42" i="26"/>
  <c r="Y48" i="26" s="1"/>
  <c r="X42" i="26"/>
  <c r="R42" i="26"/>
  <c r="L42" i="26"/>
  <c r="F42" i="26"/>
  <c r="V42" i="26"/>
  <c r="U42" i="26"/>
  <c r="P42" i="26"/>
  <c r="O42" i="26"/>
  <c r="J42" i="26"/>
  <c r="I42" i="26"/>
  <c r="D42" i="26"/>
  <c r="C42" i="26"/>
  <c r="AE91" i="26"/>
  <c r="Y91" i="26"/>
  <c r="S91" i="26"/>
  <c r="G91" i="26"/>
  <c r="AB91" i="26"/>
  <c r="V91" i="26"/>
  <c r="P91" i="26"/>
  <c r="J91" i="26"/>
  <c r="D91" i="26"/>
  <c r="AE164" i="26"/>
  <c r="Y164" i="26"/>
  <c r="S164" i="26"/>
  <c r="G164" i="26"/>
  <c r="AB164" i="26"/>
  <c r="V164" i="26"/>
  <c r="P164" i="26"/>
  <c r="J164" i="26"/>
  <c r="D164" i="26"/>
  <c r="Y139" i="26"/>
  <c r="S139" i="26"/>
  <c r="M139" i="26"/>
  <c r="G139" i="26"/>
  <c r="V139" i="26"/>
  <c r="P139" i="26"/>
  <c r="J139" i="26"/>
  <c r="D139" i="26"/>
  <c r="Y114" i="26"/>
  <c r="M114" i="26"/>
  <c r="V114" i="26"/>
  <c r="P114" i="26"/>
  <c r="Y17" i="26"/>
  <c r="S17" i="26"/>
  <c r="R17" i="26"/>
  <c r="M17" i="26"/>
  <c r="L17" i="26"/>
  <c r="G17" i="26"/>
  <c r="V17" i="26"/>
  <c r="U17" i="26"/>
  <c r="P17" i="26"/>
  <c r="J17" i="26"/>
  <c r="I17" i="26"/>
  <c r="D17" i="26"/>
  <c r="C17" i="26"/>
  <c r="P64" i="26"/>
  <c r="M64" i="26"/>
  <c r="L64" i="26"/>
  <c r="J64" i="26"/>
  <c r="I64" i="26"/>
  <c r="Y40" i="26"/>
  <c r="X40" i="26"/>
  <c r="S40" i="26"/>
  <c r="R40" i="26"/>
  <c r="V40" i="26"/>
  <c r="U40" i="26"/>
  <c r="P40" i="26"/>
  <c r="O40" i="26"/>
  <c r="AE89" i="26"/>
  <c r="Y89" i="26"/>
  <c r="S89" i="26"/>
  <c r="AB89" i="26"/>
  <c r="V89" i="26"/>
  <c r="P89" i="26"/>
  <c r="AE162" i="26"/>
  <c r="Y162" i="26"/>
  <c r="S162" i="26"/>
  <c r="AB162" i="26"/>
  <c r="V162" i="26"/>
  <c r="Y137" i="26"/>
  <c r="S137" i="26"/>
  <c r="V137" i="26"/>
  <c r="P137" i="26"/>
  <c r="Y112" i="26"/>
  <c r="V112" i="26"/>
  <c r="Y15" i="26"/>
  <c r="X15" i="26"/>
  <c r="S15" i="26"/>
  <c r="V15" i="26"/>
  <c r="U15" i="26"/>
  <c r="P15" i="26"/>
  <c r="O15" i="26"/>
  <c r="P63" i="26"/>
  <c r="M63" i="26"/>
  <c r="L63" i="26"/>
  <c r="J63" i="26"/>
  <c r="Y39" i="26"/>
  <c r="X39" i="26"/>
  <c r="S39" i="26"/>
  <c r="R39" i="26"/>
  <c r="V39" i="26"/>
  <c r="P39" i="26"/>
  <c r="AE88" i="26"/>
  <c r="S88" i="26"/>
  <c r="AB88" i="26"/>
  <c r="V88" i="26"/>
  <c r="P88" i="26"/>
  <c r="AE161" i="26"/>
  <c r="Y161" i="26"/>
  <c r="S161" i="26"/>
  <c r="AB161" i="26"/>
  <c r="V161" i="26"/>
  <c r="P161" i="26"/>
  <c r="Y136" i="26"/>
  <c r="S136" i="26"/>
  <c r="V136" i="26"/>
  <c r="P136" i="26"/>
  <c r="Y111" i="26"/>
  <c r="S111" i="26"/>
  <c r="V111" i="26"/>
  <c r="P111" i="26"/>
  <c r="Y14" i="26"/>
  <c r="X14" i="26"/>
  <c r="S14" i="26"/>
  <c r="R14" i="26"/>
  <c r="V14" i="26"/>
  <c r="U14" i="26"/>
  <c r="P14" i="26"/>
  <c r="O14" i="26"/>
  <c r="P62" i="26"/>
  <c r="M62" i="26"/>
  <c r="L62" i="26"/>
  <c r="J62" i="26"/>
  <c r="I62" i="26"/>
  <c r="Y38" i="26"/>
  <c r="X38" i="26"/>
  <c r="S38" i="26"/>
  <c r="R38" i="26"/>
  <c r="V38" i="26"/>
  <c r="U38" i="26"/>
  <c r="P38" i="26"/>
  <c r="O38" i="26"/>
  <c r="AE87" i="26"/>
  <c r="Y87" i="26"/>
  <c r="AB87" i="26"/>
  <c r="P87" i="26"/>
  <c r="AE160" i="26"/>
  <c r="Y160" i="26"/>
  <c r="S160" i="26"/>
  <c r="AB160" i="26"/>
  <c r="V160" i="26"/>
  <c r="P160" i="26"/>
  <c r="Y135" i="26"/>
  <c r="S135" i="26"/>
  <c r="V135" i="26"/>
  <c r="S110" i="26"/>
  <c r="V110" i="26"/>
  <c r="P110" i="26"/>
  <c r="Y13" i="26"/>
  <c r="X13" i="26"/>
  <c r="S13" i="26"/>
  <c r="R13" i="26"/>
  <c r="V13" i="26"/>
  <c r="U13" i="26"/>
  <c r="O13" i="26"/>
  <c r="P61" i="26"/>
  <c r="M61" i="26"/>
  <c r="L61" i="26"/>
  <c r="J61" i="26"/>
  <c r="I61" i="26"/>
  <c r="Y37" i="26"/>
  <c r="X37" i="26"/>
  <c r="S37" i="26"/>
  <c r="R37" i="26"/>
  <c r="V37" i="26"/>
  <c r="U37" i="26"/>
  <c r="P37" i="26"/>
  <c r="O37" i="26"/>
  <c r="AE86" i="26"/>
  <c r="Y86" i="26"/>
  <c r="S86" i="26"/>
  <c r="AB86" i="26"/>
  <c r="V86" i="26"/>
  <c r="AE159" i="26"/>
  <c r="Y159" i="26"/>
  <c r="S159" i="26"/>
  <c r="AB159" i="26"/>
  <c r="V159" i="26"/>
  <c r="P159" i="26"/>
  <c r="Y134" i="26"/>
  <c r="S134" i="26"/>
  <c r="V134" i="26"/>
  <c r="P134" i="26"/>
  <c r="Y109" i="26"/>
  <c r="V109" i="26"/>
  <c r="Y12" i="26"/>
  <c r="X12" i="26"/>
  <c r="S12" i="26"/>
  <c r="R12" i="26"/>
  <c r="V12" i="26"/>
  <c r="U12" i="26"/>
  <c r="P12" i="26"/>
  <c r="O12" i="26"/>
  <c r="P60" i="26"/>
  <c r="M60" i="26"/>
  <c r="L60" i="26"/>
  <c r="J60" i="26"/>
  <c r="I60" i="26"/>
  <c r="Y36" i="26"/>
  <c r="X36" i="26"/>
  <c r="S36" i="26"/>
  <c r="R36" i="26"/>
  <c r="V36" i="26"/>
  <c r="P36" i="26"/>
  <c r="O36" i="26"/>
  <c r="AE85" i="26"/>
  <c r="S85" i="26"/>
  <c r="AB85" i="26"/>
  <c r="V85" i="26"/>
  <c r="P85" i="26"/>
  <c r="AE158" i="26"/>
  <c r="Y158" i="26"/>
  <c r="S158" i="26"/>
  <c r="AB158" i="26"/>
  <c r="V158" i="26"/>
  <c r="P158" i="26"/>
  <c r="Y133" i="26"/>
  <c r="S133" i="26"/>
  <c r="V133" i="26"/>
  <c r="P133" i="26"/>
  <c r="Y108" i="26"/>
  <c r="V108" i="26"/>
  <c r="Y11" i="26"/>
  <c r="S11" i="26"/>
  <c r="R11" i="26"/>
  <c r="V11" i="26"/>
  <c r="U11" i="26"/>
  <c r="P11" i="26"/>
  <c r="O11" i="26"/>
  <c r="P59" i="26"/>
  <c r="M59" i="26"/>
  <c r="J59" i="26"/>
  <c r="I59" i="26"/>
  <c r="Y35" i="26"/>
  <c r="X35" i="26"/>
  <c r="S35" i="26"/>
  <c r="R35" i="26"/>
  <c r="V35" i="26"/>
  <c r="U35" i="26"/>
  <c r="P35" i="26"/>
  <c r="O35" i="26"/>
  <c r="AE84" i="26"/>
  <c r="Y84" i="26"/>
  <c r="AB84" i="26"/>
  <c r="V84" i="26"/>
  <c r="P84" i="26"/>
  <c r="AE157" i="26"/>
  <c r="Y157" i="26"/>
  <c r="S157" i="26"/>
  <c r="AB157" i="26"/>
  <c r="V157" i="26"/>
  <c r="P157" i="26"/>
  <c r="Y132" i="26"/>
  <c r="S132" i="26"/>
  <c r="V132" i="26"/>
  <c r="P132" i="26"/>
  <c r="S107" i="26"/>
  <c r="Y10" i="26"/>
  <c r="X10" i="26"/>
  <c r="V10" i="26"/>
  <c r="U10" i="26"/>
  <c r="P10" i="26"/>
  <c r="O10" i="26"/>
  <c r="P58" i="26"/>
  <c r="M58" i="26"/>
  <c r="L58" i="26"/>
  <c r="J58" i="26"/>
  <c r="I58" i="26"/>
  <c r="Y34" i="26"/>
  <c r="X34" i="26"/>
  <c r="S34" i="26"/>
  <c r="R34" i="26"/>
  <c r="V34" i="26"/>
  <c r="U34" i="26"/>
  <c r="P34" i="26"/>
  <c r="O34" i="26"/>
  <c r="AE83" i="26"/>
  <c r="S83" i="26"/>
  <c r="AB83" i="26"/>
  <c r="V83" i="26"/>
  <c r="P83" i="26"/>
  <c r="AE156" i="26"/>
  <c r="Y156" i="26"/>
  <c r="S156" i="26"/>
  <c r="AB156" i="26"/>
  <c r="V156" i="26"/>
  <c r="P156" i="26"/>
  <c r="Y131" i="26"/>
  <c r="S131" i="26"/>
  <c r="V131" i="26"/>
  <c r="P131" i="26"/>
  <c r="Y9" i="26"/>
  <c r="S9" i="26"/>
  <c r="R9" i="26"/>
  <c r="V9" i="26"/>
  <c r="U9" i="26"/>
  <c r="P9" i="26"/>
  <c r="O9" i="26"/>
  <c r="P57" i="26"/>
  <c r="M57" i="26"/>
  <c r="L57" i="26"/>
  <c r="J57" i="26"/>
  <c r="I57" i="26"/>
  <c r="Y33" i="26"/>
  <c r="X33" i="26"/>
  <c r="S33" i="26"/>
  <c r="R33" i="26"/>
  <c r="V33" i="26"/>
  <c r="U33" i="26"/>
  <c r="P33" i="26"/>
  <c r="O33" i="26"/>
  <c r="AE82" i="26"/>
  <c r="Y82" i="26"/>
  <c r="S82" i="26"/>
  <c r="AB82" i="26"/>
  <c r="V82" i="26"/>
  <c r="P82" i="26"/>
  <c r="AE155" i="26"/>
  <c r="Y155" i="26"/>
  <c r="S155" i="26"/>
  <c r="AB155" i="26"/>
  <c r="V155" i="26"/>
  <c r="P155" i="26"/>
  <c r="Y130" i="26"/>
  <c r="S130" i="26"/>
  <c r="V130" i="26"/>
  <c r="P130" i="26"/>
  <c r="V105" i="26"/>
  <c r="Y8" i="26"/>
  <c r="X8" i="26"/>
  <c r="S8" i="26"/>
  <c r="R8" i="26"/>
  <c r="V8" i="26"/>
  <c r="U8" i="26"/>
  <c r="O8" i="26"/>
  <c r="P56" i="26"/>
  <c r="M56" i="26"/>
  <c r="L56" i="26"/>
  <c r="J56" i="26"/>
  <c r="I56" i="26"/>
  <c r="Y32" i="26"/>
  <c r="X32" i="26"/>
  <c r="S32" i="26"/>
  <c r="R32" i="26"/>
  <c r="V32" i="26"/>
  <c r="U32" i="26"/>
  <c r="P32" i="26"/>
  <c r="O32" i="26"/>
  <c r="AE81" i="26"/>
  <c r="Y81" i="26"/>
  <c r="S81" i="26"/>
  <c r="AB81" i="26"/>
  <c r="V81" i="26"/>
  <c r="P81" i="26"/>
  <c r="AE154" i="26"/>
  <c r="Y154" i="26"/>
  <c r="AB154" i="26"/>
  <c r="V154" i="26"/>
  <c r="P154" i="26"/>
  <c r="Y129" i="26"/>
  <c r="S129" i="26"/>
  <c r="V129" i="26"/>
  <c r="V104" i="26"/>
  <c r="Y7" i="26"/>
  <c r="X7" i="26"/>
  <c r="S7" i="26"/>
  <c r="V7" i="26"/>
  <c r="U7" i="26"/>
  <c r="P7" i="26"/>
  <c r="O7" i="26"/>
  <c r="P55" i="26"/>
  <c r="M55" i="26"/>
  <c r="L55" i="26"/>
  <c r="J55" i="26"/>
  <c r="I55" i="26"/>
  <c r="Y31" i="26"/>
  <c r="X31" i="26"/>
  <c r="S31" i="26"/>
  <c r="R31" i="26"/>
  <c r="V31" i="26"/>
  <c r="U31" i="26"/>
  <c r="P31" i="26"/>
  <c r="O31" i="26"/>
  <c r="AE80" i="26"/>
  <c r="Y80" i="26"/>
  <c r="S80" i="26"/>
  <c r="AB80" i="26"/>
  <c r="P80" i="26"/>
  <c r="AE153" i="26"/>
  <c r="Y153" i="26"/>
  <c r="S153" i="26"/>
  <c r="AB153" i="26"/>
  <c r="V153" i="26"/>
  <c r="P153" i="26"/>
  <c r="Y128" i="26"/>
  <c r="S128" i="26"/>
  <c r="V128" i="26"/>
  <c r="P128" i="26"/>
  <c r="Y103" i="26"/>
  <c r="S103" i="26"/>
  <c r="V103" i="26"/>
  <c r="P103" i="26"/>
  <c r="Y6" i="26"/>
  <c r="X6" i="26"/>
  <c r="S6" i="26"/>
  <c r="R6" i="26"/>
  <c r="V6" i="26"/>
  <c r="U6" i="26"/>
  <c r="P6" i="26"/>
  <c r="O6" i="26"/>
  <c r="P54" i="26"/>
  <c r="M54" i="26"/>
  <c r="L54" i="26"/>
  <c r="J54" i="26"/>
  <c r="I54" i="26"/>
  <c r="Y30" i="26"/>
  <c r="X30" i="26"/>
  <c r="S30" i="26"/>
  <c r="R30" i="26"/>
  <c r="V30" i="26"/>
  <c r="U30" i="26"/>
  <c r="P30" i="26"/>
  <c r="O30" i="26"/>
  <c r="AE79" i="26"/>
  <c r="Y79" i="26"/>
  <c r="S79" i="26"/>
  <c r="AB79" i="26"/>
  <c r="V79" i="26"/>
  <c r="P79" i="26"/>
  <c r="AE152" i="26"/>
  <c r="Y152" i="26"/>
  <c r="S152" i="26"/>
  <c r="AB152" i="26"/>
  <c r="V152" i="26"/>
  <c r="P152" i="26"/>
  <c r="Y127" i="26"/>
  <c r="S127" i="26"/>
  <c r="V127" i="26"/>
  <c r="Y102" i="26"/>
  <c r="S102" i="26"/>
  <c r="V102" i="26"/>
  <c r="Y5" i="26"/>
  <c r="X5" i="26"/>
  <c r="S5" i="26"/>
  <c r="R5" i="26"/>
  <c r="V5" i="26"/>
  <c r="U5" i="26"/>
  <c r="P5" i="26"/>
  <c r="O5" i="26"/>
  <c r="P53" i="26"/>
  <c r="M53" i="26"/>
  <c r="L53" i="26"/>
  <c r="J53" i="26"/>
  <c r="I53" i="26"/>
  <c r="Y29" i="26"/>
  <c r="X29" i="26"/>
  <c r="V29" i="26"/>
  <c r="P29" i="26"/>
  <c r="O29" i="26"/>
  <c r="AE78" i="26"/>
  <c r="Y78" i="26"/>
  <c r="S78" i="26"/>
  <c r="AB78" i="26"/>
  <c r="V78" i="26"/>
  <c r="P78" i="26"/>
  <c r="AE151" i="26"/>
  <c r="Y151" i="26"/>
  <c r="S151" i="26"/>
  <c r="AB151" i="26"/>
  <c r="V151" i="26"/>
  <c r="P151" i="26"/>
  <c r="Y126" i="26"/>
  <c r="S126" i="26"/>
  <c r="V126" i="26"/>
  <c r="P126" i="26"/>
  <c r="V101" i="26"/>
  <c r="Y4" i="26"/>
  <c r="S4" i="26"/>
  <c r="R4" i="26"/>
  <c r="V4" i="26"/>
  <c r="U4" i="26"/>
  <c r="P4" i="26"/>
  <c r="O4" i="26"/>
  <c r="D4" i="26" l="1"/>
  <c r="F4" i="26"/>
  <c r="M101" i="26"/>
  <c r="J126" i="26"/>
  <c r="G126" i="26"/>
  <c r="G151" i="26"/>
  <c r="M78" i="26"/>
  <c r="I29" i="26"/>
  <c r="L29" i="26"/>
  <c r="F53" i="26"/>
  <c r="I5" i="26"/>
  <c r="G5" i="26"/>
  <c r="M152" i="26"/>
  <c r="G79" i="26"/>
  <c r="D30" i="26"/>
  <c r="L30" i="26"/>
  <c r="AD30" i="26" s="1"/>
  <c r="D54" i="26"/>
  <c r="J6" i="26"/>
  <c r="M6" i="26"/>
  <c r="D103" i="26"/>
  <c r="G103" i="26"/>
  <c r="D128" i="26"/>
  <c r="M128" i="26"/>
  <c r="D153" i="26"/>
  <c r="C31" i="26"/>
  <c r="G31" i="26"/>
  <c r="C55" i="26"/>
  <c r="G7" i="26"/>
  <c r="G129" i="26"/>
  <c r="AE129" i="26" s="1"/>
  <c r="J154" i="26"/>
  <c r="D81" i="26"/>
  <c r="G81" i="26"/>
  <c r="I32" i="26"/>
  <c r="F32" i="26"/>
  <c r="C56" i="26"/>
  <c r="D8" i="26"/>
  <c r="M8" i="26"/>
  <c r="D130" i="26"/>
  <c r="D82" i="26"/>
  <c r="G82" i="26"/>
  <c r="I33" i="26"/>
  <c r="M33" i="26"/>
  <c r="F57" i="26"/>
  <c r="J9" i="26"/>
  <c r="D106" i="26"/>
  <c r="AB106" i="26" s="1"/>
  <c r="J131" i="26"/>
  <c r="M156" i="26"/>
  <c r="J83" i="26"/>
  <c r="D34" i="26"/>
  <c r="M34" i="26"/>
  <c r="G58" i="26"/>
  <c r="C10" i="26"/>
  <c r="G10" i="26"/>
  <c r="D107" i="26"/>
  <c r="J132" i="26"/>
  <c r="G132" i="26"/>
  <c r="G157" i="26"/>
  <c r="J84" i="26"/>
  <c r="M84" i="26"/>
  <c r="J35" i="26"/>
  <c r="F35" i="26"/>
  <c r="C59" i="26"/>
  <c r="I11" i="26"/>
  <c r="G11" i="26"/>
  <c r="M108" i="26"/>
  <c r="J133" i="26"/>
  <c r="J158" i="26"/>
  <c r="M158" i="26"/>
  <c r="D85" i="26"/>
  <c r="M85" i="26"/>
  <c r="I36" i="26"/>
  <c r="G36" i="26"/>
  <c r="G60" i="26"/>
  <c r="D12" i="26"/>
  <c r="F12" i="26"/>
  <c r="M109" i="26"/>
  <c r="J134" i="26"/>
  <c r="J159" i="26"/>
  <c r="M86" i="26"/>
  <c r="D37" i="26"/>
  <c r="M37" i="26"/>
  <c r="G61" i="26"/>
  <c r="F13" i="26"/>
  <c r="D135" i="26"/>
  <c r="M160" i="26"/>
  <c r="D87" i="26"/>
  <c r="C38" i="26"/>
  <c r="G38" i="26"/>
  <c r="C62" i="26"/>
  <c r="I14" i="26"/>
  <c r="M14" i="26"/>
  <c r="J88" i="26"/>
  <c r="M88" i="26"/>
  <c r="D39" i="26"/>
  <c r="L39" i="26"/>
  <c r="D63" i="26"/>
  <c r="L15" i="26"/>
  <c r="M162" i="26"/>
  <c r="J40" i="26"/>
  <c r="G64" i="26"/>
  <c r="D19" i="26"/>
  <c r="AB19" i="26" s="1"/>
  <c r="G19" i="26"/>
  <c r="G141" i="26"/>
  <c r="J166" i="26"/>
  <c r="C44" i="26"/>
  <c r="L44" i="26"/>
  <c r="J20" i="26"/>
  <c r="G20" i="26"/>
  <c r="M94" i="26"/>
  <c r="I45" i="26"/>
  <c r="M45" i="26"/>
  <c r="G69" i="26"/>
  <c r="C21" i="26"/>
  <c r="D143" i="26"/>
  <c r="G143" i="26"/>
  <c r="D168" i="26"/>
  <c r="J95" i="26"/>
  <c r="J46" i="26"/>
  <c r="G46" i="26"/>
  <c r="C70" i="26"/>
  <c r="D22" i="26"/>
  <c r="F22" i="26"/>
  <c r="M119" i="26"/>
  <c r="D144" i="26"/>
  <c r="J169" i="26"/>
  <c r="M169" i="26"/>
  <c r="D96" i="26"/>
  <c r="I47" i="26"/>
  <c r="M47" i="26"/>
  <c r="G71" i="26"/>
  <c r="C16" i="26"/>
  <c r="F16" i="26"/>
  <c r="J138" i="26"/>
  <c r="D163" i="26"/>
  <c r="C41" i="26"/>
  <c r="I4" i="26"/>
  <c r="G4" i="26"/>
  <c r="J101" i="26"/>
  <c r="D151" i="26"/>
  <c r="J78" i="26"/>
  <c r="J29" i="26"/>
  <c r="M29" i="26"/>
  <c r="G53" i="26"/>
  <c r="J5" i="26"/>
  <c r="L5" i="26"/>
  <c r="J127" i="26"/>
  <c r="G127" i="26"/>
  <c r="J152" i="26"/>
  <c r="D79" i="26"/>
  <c r="I30" i="26"/>
  <c r="M30" i="26"/>
  <c r="C6" i="26"/>
  <c r="F6" i="26"/>
  <c r="M153" i="26"/>
  <c r="D80" i="26"/>
  <c r="G80" i="26"/>
  <c r="D31" i="26"/>
  <c r="AB31" i="26" s="1"/>
  <c r="L31" i="26"/>
  <c r="I7" i="26"/>
  <c r="L7" i="26"/>
  <c r="G154" i="26"/>
  <c r="J32" i="26"/>
  <c r="G32" i="26"/>
  <c r="D56" i="26"/>
  <c r="F8" i="26"/>
  <c r="J105" i="26"/>
  <c r="G130" i="26"/>
  <c r="J155" i="26"/>
  <c r="G155" i="26"/>
  <c r="J33" i="26"/>
  <c r="F33" i="26"/>
  <c r="G57" i="26"/>
  <c r="C9" i="26"/>
  <c r="G106" i="26"/>
  <c r="G131" i="26"/>
  <c r="J156" i="26"/>
  <c r="M83" i="26"/>
  <c r="F34" i="26"/>
  <c r="C58" i="26"/>
  <c r="D10" i="26"/>
  <c r="L10" i="26"/>
  <c r="D157" i="26"/>
  <c r="C35" i="26"/>
  <c r="D59" i="26"/>
  <c r="J11" i="26"/>
  <c r="L11" i="26"/>
  <c r="M133" i="26"/>
  <c r="J36" i="26"/>
  <c r="L36" i="26"/>
  <c r="C60" i="26"/>
  <c r="I12" i="26"/>
  <c r="G12" i="26"/>
  <c r="D109" i="26"/>
  <c r="G134" i="26"/>
  <c r="G159" i="26"/>
  <c r="J86" i="26"/>
  <c r="I37" i="26"/>
  <c r="F37" i="26"/>
  <c r="D13" i="26"/>
  <c r="G13" i="26"/>
  <c r="G135" i="26"/>
  <c r="J160" i="26"/>
  <c r="G87" i="26"/>
  <c r="D38" i="26"/>
  <c r="L38" i="26"/>
  <c r="D62" i="26"/>
  <c r="F14" i="26"/>
  <c r="D136" i="26"/>
  <c r="M136" i="26"/>
  <c r="J161" i="26"/>
  <c r="M161" i="26"/>
  <c r="I39" i="26"/>
  <c r="F63" i="26"/>
  <c r="C15" i="26"/>
  <c r="M15" i="26"/>
  <c r="D137" i="26"/>
  <c r="G137" i="26"/>
  <c r="J162" i="26"/>
  <c r="J89" i="26"/>
  <c r="C40" i="26"/>
  <c r="AA40" i="26" s="1"/>
  <c r="G40" i="26"/>
  <c r="C64" i="26"/>
  <c r="I19" i="26"/>
  <c r="J141" i="26"/>
  <c r="G166" i="26"/>
  <c r="D93" i="26"/>
  <c r="G93" i="26"/>
  <c r="D44" i="26"/>
  <c r="M44" i="26"/>
  <c r="G68" i="26"/>
  <c r="C20" i="26"/>
  <c r="D142" i="26"/>
  <c r="J167" i="26"/>
  <c r="D94" i="26"/>
  <c r="J45" i="26"/>
  <c r="F45" i="26"/>
  <c r="AD45" i="26" s="1"/>
  <c r="C69" i="26"/>
  <c r="G21" i="26"/>
  <c r="J118" i="26"/>
  <c r="M118" i="26"/>
  <c r="M168" i="26"/>
  <c r="C46" i="26"/>
  <c r="L46" i="26"/>
  <c r="D70" i="26"/>
  <c r="I22" i="26"/>
  <c r="J119" i="26"/>
  <c r="G144" i="26"/>
  <c r="M96" i="26"/>
  <c r="J47" i="26"/>
  <c r="F47" i="26"/>
  <c r="C71" i="26"/>
  <c r="D16" i="26"/>
  <c r="G16" i="26"/>
  <c r="AE16" i="26" s="1"/>
  <c r="G113" i="26"/>
  <c r="G138" i="26"/>
  <c r="J163" i="26"/>
  <c r="D90" i="26"/>
  <c r="G90" i="26"/>
  <c r="D41" i="26"/>
  <c r="F41" i="26"/>
  <c r="F48" i="26" s="1"/>
  <c r="G101" i="26"/>
  <c r="D126" i="26"/>
  <c r="M126" i="26"/>
  <c r="M151" i="26"/>
  <c r="G78" i="26"/>
  <c r="C29" i="26"/>
  <c r="F29" i="26"/>
  <c r="C53" i="26"/>
  <c r="C5" i="26"/>
  <c r="M5" i="26"/>
  <c r="G152" i="26"/>
  <c r="M79" i="26"/>
  <c r="J30" i="26"/>
  <c r="F30" i="26"/>
  <c r="G54" i="26"/>
  <c r="D6" i="26"/>
  <c r="G6" i="26"/>
  <c r="J103" i="26"/>
  <c r="M103" i="26"/>
  <c r="J128" i="26"/>
  <c r="G128" i="26"/>
  <c r="J153" i="26"/>
  <c r="I31" i="26"/>
  <c r="AA31" i="26" s="1"/>
  <c r="M31" i="26"/>
  <c r="F55" i="26"/>
  <c r="J7" i="26"/>
  <c r="M7" i="26"/>
  <c r="AE7" i="26" s="1"/>
  <c r="J129" i="26"/>
  <c r="M129" i="26"/>
  <c r="D154" i="26"/>
  <c r="J81" i="26"/>
  <c r="M81" i="26"/>
  <c r="C32" i="26"/>
  <c r="L32" i="26"/>
  <c r="AD32" i="26" s="1"/>
  <c r="F56" i="26"/>
  <c r="G8" i="26"/>
  <c r="AE8" i="26" s="1"/>
  <c r="J130" i="26"/>
  <c r="J82" i="26"/>
  <c r="M82" i="26"/>
  <c r="C33" i="26"/>
  <c r="G33" i="26"/>
  <c r="AE33" i="26" s="1"/>
  <c r="C57" i="26"/>
  <c r="D9" i="26"/>
  <c r="AB9" i="26" s="1"/>
  <c r="M9" i="26"/>
  <c r="D131" i="26"/>
  <c r="G156" i="26"/>
  <c r="D83" i="26"/>
  <c r="J34" i="26"/>
  <c r="G34" i="26"/>
  <c r="AE34" i="26" s="1"/>
  <c r="D58" i="26"/>
  <c r="M10" i="26"/>
  <c r="G107" i="26"/>
  <c r="D132" i="26"/>
  <c r="M132" i="26"/>
  <c r="M157" i="26"/>
  <c r="D84" i="26"/>
  <c r="G84" i="26"/>
  <c r="D35" i="26"/>
  <c r="L35" i="26"/>
  <c r="C11" i="26"/>
  <c r="M11" i="26"/>
  <c r="G108" i="26"/>
  <c r="D133" i="26"/>
  <c r="D158" i="26"/>
  <c r="G158" i="26"/>
  <c r="J85" i="26"/>
  <c r="G85" i="26"/>
  <c r="C36" i="26"/>
  <c r="M36" i="26"/>
  <c r="D60" i="26"/>
  <c r="J12" i="26"/>
  <c r="L12" i="26"/>
  <c r="G109" i="26"/>
  <c r="D134" i="26"/>
  <c r="D159" i="26"/>
  <c r="G86" i="26"/>
  <c r="J37" i="26"/>
  <c r="G37" i="26"/>
  <c r="D61" i="26"/>
  <c r="I13" i="26"/>
  <c r="L13" i="26"/>
  <c r="J135" i="26"/>
  <c r="G160" i="26"/>
  <c r="J87" i="26"/>
  <c r="I38" i="26"/>
  <c r="M38" i="26"/>
  <c r="F62" i="26"/>
  <c r="C14" i="26"/>
  <c r="AA14" i="26" s="1"/>
  <c r="G14" i="26"/>
  <c r="D88" i="26"/>
  <c r="G88" i="26"/>
  <c r="J39" i="26"/>
  <c r="F39" i="26"/>
  <c r="G63" i="26"/>
  <c r="D15" i="26"/>
  <c r="F15" i="26"/>
  <c r="G162" i="26"/>
  <c r="D40" i="26"/>
  <c r="L40" i="26"/>
  <c r="D64" i="26"/>
  <c r="J19" i="26"/>
  <c r="M19" i="26"/>
  <c r="D116" i="26"/>
  <c r="M116" i="26"/>
  <c r="D166" i="26"/>
  <c r="F44" i="26"/>
  <c r="AD44" i="26" s="1"/>
  <c r="C68" i="26"/>
  <c r="D20" i="26"/>
  <c r="M20" i="26"/>
  <c r="G142" i="26"/>
  <c r="G94" i="26"/>
  <c r="C45" i="26"/>
  <c r="D69" i="26"/>
  <c r="L21" i="26"/>
  <c r="J143" i="26"/>
  <c r="M143" i="26"/>
  <c r="J168" i="26"/>
  <c r="D95" i="26"/>
  <c r="D46" i="26"/>
  <c r="F70" i="26"/>
  <c r="J22" i="26"/>
  <c r="L22" i="26"/>
  <c r="AD22" i="26" s="1"/>
  <c r="G119" i="26"/>
  <c r="J144" i="26"/>
  <c r="D169" i="26"/>
  <c r="G169" i="26"/>
  <c r="J96" i="26"/>
  <c r="C47" i="26"/>
  <c r="G47" i="26"/>
  <c r="AE47" i="26" s="1"/>
  <c r="D71" i="26"/>
  <c r="I16" i="26"/>
  <c r="L16" i="26"/>
  <c r="D138" i="26"/>
  <c r="G163" i="26"/>
  <c r="J90" i="26"/>
  <c r="M90" i="26"/>
  <c r="I41" i="26"/>
  <c r="I48" i="26" s="1"/>
  <c r="G41" i="26"/>
  <c r="D65" i="26"/>
  <c r="C4" i="26"/>
  <c r="AA4" i="26" s="1"/>
  <c r="M4" i="26"/>
  <c r="D101" i="26"/>
  <c r="D78" i="26"/>
  <c r="D29" i="26"/>
  <c r="G29" i="26"/>
  <c r="D53" i="26"/>
  <c r="D5" i="26"/>
  <c r="F5" i="26"/>
  <c r="AD5" i="26" s="1"/>
  <c r="D102" i="26"/>
  <c r="D127" i="26"/>
  <c r="D152" i="26"/>
  <c r="J79" i="26"/>
  <c r="C30" i="26"/>
  <c r="G30" i="26"/>
  <c r="C54" i="26"/>
  <c r="I6" i="26"/>
  <c r="L6" i="26"/>
  <c r="G153" i="26"/>
  <c r="J80" i="26"/>
  <c r="M80" i="26"/>
  <c r="J31" i="26"/>
  <c r="F31" i="26"/>
  <c r="AD31" i="26" s="1"/>
  <c r="G55" i="26"/>
  <c r="C7" i="26"/>
  <c r="G104" i="26"/>
  <c r="M154" i="26"/>
  <c r="D32" i="26"/>
  <c r="AB32" i="26" s="1"/>
  <c r="M32" i="26"/>
  <c r="G56" i="26"/>
  <c r="L8" i="26"/>
  <c r="D105" i="26"/>
  <c r="M130" i="26"/>
  <c r="D155" i="26"/>
  <c r="M155" i="26"/>
  <c r="D33" i="26"/>
  <c r="AB33" i="26" s="1"/>
  <c r="L33" i="26"/>
  <c r="D57" i="26"/>
  <c r="I9" i="26"/>
  <c r="M106" i="26"/>
  <c r="M131" i="26"/>
  <c r="D156" i="26"/>
  <c r="G83" i="26"/>
  <c r="C34" i="26"/>
  <c r="L34" i="26"/>
  <c r="AD34" i="26" s="1"/>
  <c r="F58" i="26"/>
  <c r="J10" i="26"/>
  <c r="F10" i="26"/>
  <c r="J157" i="26"/>
  <c r="I35" i="26"/>
  <c r="G59" i="26"/>
  <c r="D11" i="26"/>
  <c r="AB11" i="26" s="1"/>
  <c r="F11" i="26"/>
  <c r="J108" i="26"/>
  <c r="G133" i="26"/>
  <c r="D36" i="26"/>
  <c r="F36" i="26"/>
  <c r="AD36" i="26" s="1"/>
  <c r="F60" i="26"/>
  <c r="C12" i="26"/>
  <c r="M12" i="26"/>
  <c r="M134" i="26"/>
  <c r="AE134" i="26" s="1"/>
  <c r="M159" i="26"/>
  <c r="D86" i="26"/>
  <c r="C37" i="26"/>
  <c r="L37" i="26"/>
  <c r="F61" i="26"/>
  <c r="J13" i="26"/>
  <c r="M13" i="26"/>
  <c r="M135" i="26"/>
  <c r="AE135" i="26" s="1"/>
  <c r="D160" i="26"/>
  <c r="M87" i="26"/>
  <c r="J38" i="26"/>
  <c r="AB38" i="26" s="1"/>
  <c r="F38" i="26"/>
  <c r="AD38" i="26" s="1"/>
  <c r="G62" i="26"/>
  <c r="D14" i="26"/>
  <c r="L14" i="26"/>
  <c r="J136" i="26"/>
  <c r="G136" i="26"/>
  <c r="AE136" i="26" s="1"/>
  <c r="D161" i="26"/>
  <c r="G161" i="26"/>
  <c r="C39" i="26"/>
  <c r="G39" i="26"/>
  <c r="C63" i="26"/>
  <c r="G15" i="26"/>
  <c r="D112" i="26"/>
  <c r="J137" i="26"/>
  <c r="M137" i="26"/>
  <c r="AE137" i="26" s="1"/>
  <c r="D162" i="26"/>
  <c r="D89" i="26"/>
  <c r="M89" i="26"/>
  <c r="I40" i="26"/>
  <c r="F64" i="26"/>
  <c r="V48" i="26"/>
  <c r="F19" i="26"/>
  <c r="D141" i="26"/>
  <c r="M166" i="26"/>
  <c r="J93" i="26"/>
  <c r="M93" i="26"/>
  <c r="J44" i="26"/>
  <c r="G44" i="26"/>
  <c r="D68" i="26"/>
  <c r="I20" i="26"/>
  <c r="F20" i="26"/>
  <c r="J142" i="26"/>
  <c r="D167" i="26"/>
  <c r="M167" i="26"/>
  <c r="J94" i="26"/>
  <c r="D45" i="26"/>
  <c r="AB45" i="26" s="1"/>
  <c r="L45" i="26"/>
  <c r="F69" i="26"/>
  <c r="J21" i="26"/>
  <c r="M21" i="26"/>
  <c r="G118" i="26"/>
  <c r="G168" i="26"/>
  <c r="G95" i="26"/>
  <c r="I46" i="26"/>
  <c r="F46" i="26"/>
  <c r="G70" i="26"/>
  <c r="C22" i="26"/>
  <c r="M22" i="26"/>
  <c r="M171" i="26" s="1"/>
  <c r="D119" i="26"/>
  <c r="M144" i="26"/>
  <c r="G96" i="26"/>
  <c r="D47" i="26"/>
  <c r="AB47" i="26" s="1"/>
  <c r="L47" i="26"/>
  <c r="AD47" i="26" s="1"/>
  <c r="F71" i="26"/>
  <c r="J16" i="26"/>
  <c r="D113" i="26"/>
  <c r="M113" i="26"/>
  <c r="M138" i="26"/>
  <c r="M163" i="26"/>
  <c r="J41" i="26"/>
  <c r="J48" i="26" s="1"/>
  <c r="L41" i="26"/>
  <c r="G65" i="26"/>
  <c r="AE20" i="26"/>
  <c r="AE18" i="26"/>
  <c r="P48" i="26"/>
  <c r="AB34" i="26"/>
  <c r="AE140" i="26"/>
  <c r="AD12" i="26"/>
  <c r="AA33" i="26"/>
  <c r="I153" i="26"/>
  <c r="P104" i="26"/>
  <c r="C154" i="26"/>
  <c r="F154" i="26"/>
  <c r="W130" i="26"/>
  <c r="U130" i="26"/>
  <c r="X130" i="26"/>
  <c r="I155" i="26"/>
  <c r="T87" i="26"/>
  <c r="S87" i="26"/>
  <c r="U136" i="26"/>
  <c r="AB42" i="26"/>
  <c r="C126" i="26"/>
  <c r="O151" i="26"/>
  <c r="I128" i="26"/>
  <c r="I154" i="26"/>
  <c r="I82" i="26"/>
  <c r="X82" i="26"/>
  <c r="I156" i="26"/>
  <c r="I132" i="26"/>
  <c r="X132" i="26"/>
  <c r="F133" i="26"/>
  <c r="L109" i="26"/>
  <c r="X159" i="26"/>
  <c r="C136" i="26"/>
  <c r="L136" i="26"/>
  <c r="M39" i="26"/>
  <c r="AE39" i="26" s="1"/>
  <c r="I94" i="26"/>
  <c r="F168" i="26"/>
  <c r="X101" i="26"/>
  <c r="I126" i="26"/>
  <c r="L126" i="26"/>
  <c r="U151" i="26"/>
  <c r="C78" i="26"/>
  <c r="T78" i="26"/>
  <c r="R78" i="26"/>
  <c r="W29" i="26"/>
  <c r="U29" i="26"/>
  <c r="AA29" i="26" s="1"/>
  <c r="S29" i="26"/>
  <c r="C102" i="26"/>
  <c r="M102" i="26"/>
  <c r="U127" i="26"/>
  <c r="X127" i="26"/>
  <c r="T152" i="26"/>
  <c r="R152" i="26"/>
  <c r="I79" i="26"/>
  <c r="O103" i="26"/>
  <c r="Z103" i="26"/>
  <c r="X103" i="26"/>
  <c r="O128" i="26"/>
  <c r="F128" i="26"/>
  <c r="U153" i="26"/>
  <c r="C80" i="26"/>
  <c r="R80" i="26"/>
  <c r="D104" i="26"/>
  <c r="M104" i="26"/>
  <c r="F129" i="26"/>
  <c r="O154" i="26"/>
  <c r="R154" i="26"/>
  <c r="X81" i="26"/>
  <c r="C8" i="26"/>
  <c r="X105" i="26"/>
  <c r="I130" i="26"/>
  <c r="L130" i="26"/>
  <c r="U155" i="26"/>
  <c r="X155" i="26"/>
  <c r="O82" i="26"/>
  <c r="F82" i="26"/>
  <c r="I106" i="26"/>
  <c r="Y106" i="26"/>
  <c r="X131" i="26"/>
  <c r="O156" i="26"/>
  <c r="F83" i="26"/>
  <c r="J107" i="26"/>
  <c r="R107" i="26"/>
  <c r="O132" i="26"/>
  <c r="F132" i="26"/>
  <c r="U157" i="26"/>
  <c r="X157" i="26"/>
  <c r="W84" i="26"/>
  <c r="U84" i="26"/>
  <c r="L84" i="26"/>
  <c r="F59" i="26"/>
  <c r="U108" i="26"/>
  <c r="L133" i="26"/>
  <c r="R85" i="26"/>
  <c r="C109" i="26"/>
  <c r="R109" i="26"/>
  <c r="C159" i="26"/>
  <c r="F159" i="26"/>
  <c r="C86" i="26"/>
  <c r="C13" i="26"/>
  <c r="J110" i="26"/>
  <c r="L135" i="26"/>
  <c r="X160" i="26"/>
  <c r="W87" i="26"/>
  <c r="V87" i="26"/>
  <c r="O111" i="26"/>
  <c r="I136" i="26"/>
  <c r="R136" i="26"/>
  <c r="X161" i="26"/>
  <c r="F88" i="26"/>
  <c r="W39" i="26"/>
  <c r="U39" i="26"/>
  <c r="J15" i="26"/>
  <c r="U112" i="26"/>
  <c r="M112" i="26"/>
  <c r="O162" i="26"/>
  <c r="R162" i="26"/>
  <c r="U89" i="26"/>
  <c r="K114" i="26"/>
  <c r="I114" i="26"/>
  <c r="W139" i="26"/>
  <c r="U139" i="26"/>
  <c r="F139" i="26"/>
  <c r="O164" i="26"/>
  <c r="R164" i="26"/>
  <c r="U91" i="26"/>
  <c r="M42" i="26"/>
  <c r="AA18" i="26"/>
  <c r="X18" i="26"/>
  <c r="AD18" i="26" s="1"/>
  <c r="I115" i="26"/>
  <c r="R115" i="26"/>
  <c r="O140" i="26"/>
  <c r="X140" i="26"/>
  <c r="N165" i="26"/>
  <c r="L165" i="26"/>
  <c r="I92" i="26"/>
  <c r="AA43" i="26"/>
  <c r="AD43" i="26"/>
  <c r="L19" i="26"/>
  <c r="P116" i="26"/>
  <c r="R20" i="26"/>
  <c r="L117" i="26"/>
  <c r="O142" i="26"/>
  <c r="C167" i="26"/>
  <c r="O94" i="26"/>
  <c r="R94" i="26"/>
  <c r="G45" i="26"/>
  <c r="P118" i="26"/>
  <c r="R118" i="26"/>
  <c r="U143" i="26"/>
  <c r="L168" i="26"/>
  <c r="S119" i="26"/>
  <c r="S171" i="26" s="1"/>
  <c r="I144" i="26"/>
  <c r="R144" i="26"/>
  <c r="T96" i="26"/>
  <c r="R96" i="26"/>
  <c r="S47" i="26"/>
  <c r="O16" i="26"/>
  <c r="C138" i="26"/>
  <c r="X126" i="26"/>
  <c r="M127" i="26"/>
  <c r="C103" i="26"/>
  <c r="L103" i="26"/>
  <c r="C128" i="26"/>
  <c r="U106" i="26"/>
  <c r="R10" i="26"/>
  <c r="F107" i="26"/>
  <c r="L157" i="26"/>
  <c r="O109" i="26"/>
  <c r="F109" i="26"/>
  <c r="D111" i="26"/>
  <c r="F136" i="26"/>
  <c r="R15" i="26"/>
  <c r="AD15" i="26" s="1"/>
  <c r="I112" i="26"/>
  <c r="C162" i="26"/>
  <c r="N91" i="26"/>
  <c r="M91" i="26"/>
  <c r="X4" i="26"/>
  <c r="R101" i="26"/>
  <c r="L78" i="26"/>
  <c r="O127" i="26"/>
  <c r="X128" i="26"/>
  <c r="O153" i="26"/>
  <c r="U80" i="26"/>
  <c r="O155" i="26"/>
  <c r="R155" i="26"/>
  <c r="L107" i="26"/>
  <c r="U109" i="26"/>
  <c r="C61" i="26"/>
  <c r="X88" i="26"/>
  <c r="O112" i="26"/>
  <c r="L162" i="26"/>
  <c r="C114" i="26"/>
  <c r="X139" i="26"/>
  <c r="Q91" i="26"/>
  <c r="O91" i="26"/>
  <c r="C115" i="26"/>
  <c r="J116" i="26"/>
  <c r="M141" i="26"/>
  <c r="U167" i="26"/>
  <c r="L94" i="26"/>
  <c r="J4" i="26"/>
  <c r="AB4" i="26" s="1"/>
  <c r="AE4" i="26"/>
  <c r="O101" i="26"/>
  <c r="Y101" i="26"/>
  <c r="F151" i="26"/>
  <c r="R102" i="26"/>
  <c r="F127" i="26"/>
  <c r="O152" i="26"/>
  <c r="X79" i="26"/>
  <c r="F153" i="26"/>
  <c r="F7" i="26"/>
  <c r="I104" i="26"/>
  <c r="R104" i="26"/>
  <c r="C129" i="26"/>
  <c r="T154" i="26"/>
  <c r="S154" i="26"/>
  <c r="O81" i="26"/>
  <c r="O105" i="26"/>
  <c r="Y105" i="26"/>
  <c r="F9" i="26"/>
  <c r="J106" i="26"/>
  <c r="F106" i="26"/>
  <c r="U131" i="26"/>
  <c r="X156" i="26"/>
  <c r="U83" i="26"/>
  <c r="I10" i="26"/>
  <c r="G35" i="26"/>
  <c r="R108" i="26"/>
  <c r="I133" i="26"/>
  <c r="C158" i="26"/>
  <c r="F158" i="26"/>
  <c r="C85" i="26"/>
  <c r="W36" i="26"/>
  <c r="U36" i="26"/>
  <c r="S109" i="26"/>
  <c r="I134" i="26"/>
  <c r="R134" i="26"/>
  <c r="X86" i="26"/>
  <c r="AE37" i="26"/>
  <c r="O110" i="26"/>
  <c r="X110" i="26"/>
  <c r="I135" i="26"/>
  <c r="U160" i="26"/>
  <c r="C87" i="26"/>
  <c r="L87" i="26"/>
  <c r="X111" i="26"/>
  <c r="C161" i="26"/>
  <c r="F161" i="26"/>
  <c r="U88" i="26"/>
  <c r="R112" i="26"/>
  <c r="C137" i="26"/>
  <c r="L137" i="26"/>
  <c r="Q162" i="26"/>
  <c r="P162" i="26"/>
  <c r="R89" i="26"/>
  <c r="O17" i="26"/>
  <c r="AB17" i="26" s="1"/>
  <c r="F17" i="26"/>
  <c r="J114" i="26"/>
  <c r="R114" i="26"/>
  <c r="AE139" i="26"/>
  <c r="F91" i="26"/>
  <c r="Q42" i="26"/>
  <c r="R48" i="26"/>
  <c r="I165" i="26"/>
  <c r="H92" i="26"/>
  <c r="F92" i="26"/>
  <c r="AB43" i="26"/>
  <c r="U116" i="26"/>
  <c r="Z116" i="26"/>
  <c r="X116" i="26"/>
  <c r="O141" i="26"/>
  <c r="Z141" i="26"/>
  <c r="X141" i="26"/>
  <c r="I166" i="26"/>
  <c r="L166" i="26"/>
  <c r="C93" i="26"/>
  <c r="R93" i="26"/>
  <c r="C117" i="26"/>
  <c r="M117" i="26"/>
  <c r="X142" i="26"/>
  <c r="F167" i="26"/>
  <c r="Q94" i="26"/>
  <c r="P94" i="26"/>
  <c r="U118" i="26"/>
  <c r="S118" i="26"/>
  <c r="V170" i="26"/>
  <c r="F143" i="26"/>
  <c r="I168" i="26"/>
  <c r="Q95" i="26"/>
  <c r="O95" i="26"/>
  <c r="L95" i="26"/>
  <c r="AA46" i="26"/>
  <c r="I119" i="26"/>
  <c r="X119" i="26"/>
  <c r="I169" i="26"/>
  <c r="F169" i="26"/>
  <c r="C96" i="26"/>
  <c r="M16" i="26"/>
  <c r="C113" i="26"/>
  <c r="L113" i="26"/>
  <c r="X138" i="26"/>
  <c r="F78" i="26"/>
  <c r="F152" i="26"/>
  <c r="U79" i="26"/>
  <c r="R128" i="26"/>
  <c r="L105" i="26"/>
  <c r="U107" i="26"/>
  <c r="I108" i="26"/>
  <c r="G111" i="26"/>
  <c r="F164" i="26"/>
  <c r="G102" i="26"/>
  <c r="R103" i="26"/>
  <c r="L80" i="26"/>
  <c r="L154" i="26"/>
  <c r="R81" i="26"/>
  <c r="R105" i="26"/>
  <c r="F130" i="26"/>
  <c r="R131" i="26"/>
  <c r="X83" i="26"/>
  <c r="R157" i="26"/>
  <c r="O84" i="26"/>
  <c r="X11" i="26"/>
  <c r="AD11" i="26" s="1"/>
  <c r="F135" i="26"/>
  <c r="M111" i="26"/>
  <c r="O89" i="26"/>
  <c r="L164" i="26"/>
  <c r="G42" i="26"/>
  <c r="C92" i="26"/>
  <c r="F21" i="26"/>
  <c r="L4" i="26"/>
  <c r="P101" i="26"/>
  <c r="F101" i="26"/>
  <c r="O126" i="26"/>
  <c r="R126" i="26"/>
  <c r="C151" i="26"/>
  <c r="I78" i="26"/>
  <c r="X78" i="26"/>
  <c r="I102" i="26"/>
  <c r="C127" i="26"/>
  <c r="X152" i="26"/>
  <c r="O79" i="26"/>
  <c r="U103" i="26"/>
  <c r="F103" i="26"/>
  <c r="U128" i="26"/>
  <c r="L128" i="26"/>
  <c r="C153" i="26"/>
  <c r="I80" i="26"/>
  <c r="X80" i="26"/>
  <c r="J104" i="26"/>
  <c r="S104" i="26"/>
  <c r="D129" i="26"/>
  <c r="L129" i="26"/>
  <c r="U154" i="26"/>
  <c r="X154" i="26"/>
  <c r="F81" i="26"/>
  <c r="I8" i="26"/>
  <c r="P105" i="26"/>
  <c r="F105" i="26"/>
  <c r="O130" i="26"/>
  <c r="T130" i="26"/>
  <c r="R130" i="26"/>
  <c r="C155" i="26"/>
  <c r="F155" i="26"/>
  <c r="W82" i="26"/>
  <c r="U82" i="26"/>
  <c r="L82" i="26"/>
  <c r="G9" i="26"/>
  <c r="O106" i="26"/>
  <c r="F131" i="26"/>
  <c r="U156" i="26"/>
  <c r="L83" i="26"/>
  <c r="O107" i="26"/>
  <c r="X107" i="26"/>
  <c r="U132" i="26"/>
  <c r="L132" i="26"/>
  <c r="C157" i="26"/>
  <c r="F157" i="26"/>
  <c r="C84" i="26"/>
  <c r="R84" i="26"/>
  <c r="C108" i="26"/>
  <c r="S108" i="26"/>
  <c r="R133" i="26"/>
  <c r="X85" i="26"/>
  <c r="I109" i="26"/>
  <c r="X109" i="26"/>
  <c r="I159" i="26"/>
  <c r="L159" i="26"/>
  <c r="I86" i="26"/>
  <c r="Y110" i="26"/>
  <c r="R135" i="26"/>
  <c r="F160" i="26"/>
  <c r="W111" i="26"/>
  <c r="U111" i="26"/>
  <c r="O136" i="26"/>
  <c r="X136" i="26"/>
  <c r="L88" i="26"/>
  <c r="C112" i="26"/>
  <c r="T112" i="26"/>
  <c r="S112" i="26"/>
  <c r="U162" i="26"/>
  <c r="X162" i="26"/>
  <c r="C89" i="26"/>
  <c r="F40" i="26"/>
  <c r="AE17" i="26"/>
  <c r="O114" i="26"/>
  <c r="S114" i="26"/>
  <c r="C139" i="26"/>
  <c r="L139" i="26"/>
  <c r="U164" i="26"/>
  <c r="X164" i="26"/>
  <c r="C91" i="26"/>
  <c r="U48" i="26"/>
  <c r="S42" i="26"/>
  <c r="K66" i="26"/>
  <c r="J66" i="26"/>
  <c r="O115" i="26"/>
  <c r="X115" i="26"/>
  <c r="U140" i="26"/>
  <c r="F140" i="26"/>
  <c r="R165" i="26"/>
  <c r="O92" i="26"/>
  <c r="Q141" i="26"/>
  <c r="P141" i="26"/>
  <c r="I44" i="26"/>
  <c r="AA44" i="26" s="1"/>
  <c r="D117" i="26"/>
  <c r="R117" i="26"/>
  <c r="U142" i="26"/>
  <c r="I167" i="26"/>
  <c r="G167" i="26"/>
  <c r="U94" i="26"/>
  <c r="X94" i="26"/>
  <c r="X118" i="26"/>
  <c r="C143" i="26"/>
  <c r="R168" i="26"/>
  <c r="M95" i="26"/>
  <c r="O144" i="26"/>
  <c r="X144" i="26"/>
  <c r="X96" i="26"/>
  <c r="R16" i="26"/>
  <c r="I138" i="26"/>
  <c r="AD41" i="26"/>
  <c r="F80" i="26"/>
  <c r="D55" i="26"/>
  <c r="R129" i="26"/>
  <c r="L81" i="26"/>
  <c r="L131" i="26"/>
  <c r="C132" i="26"/>
  <c r="X84" i="26"/>
  <c r="Q159" i="26"/>
  <c r="O159" i="26"/>
  <c r="O86" i="26"/>
  <c r="Q135" i="26"/>
  <c r="P135" i="26"/>
  <c r="X135" i="26"/>
  <c r="F162" i="26"/>
  <c r="I139" i="26"/>
  <c r="R139" i="26"/>
  <c r="C164" i="26"/>
  <c r="I91" i="26"/>
  <c r="U102" i="26"/>
  <c r="L152" i="26"/>
  <c r="C79" i="26"/>
  <c r="I103" i="26"/>
  <c r="Q129" i="26"/>
  <c r="P129" i="26"/>
  <c r="X129" i="26"/>
  <c r="C130" i="26"/>
  <c r="C106" i="26"/>
  <c r="S106" i="26"/>
  <c r="O157" i="26"/>
  <c r="F84" i="26"/>
  <c r="O108" i="26"/>
  <c r="U133" i="26"/>
  <c r="U159" i="26"/>
  <c r="U86" i="26"/>
  <c r="M110" i="26"/>
  <c r="I162" i="26"/>
  <c r="G89" i="26"/>
  <c r="I164" i="26"/>
  <c r="L115" i="26"/>
  <c r="F165" i="26"/>
  <c r="I142" i="26"/>
  <c r="L118" i="26"/>
  <c r="O143" i="26"/>
  <c r="U101" i="26"/>
  <c r="L151" i="26"/>
  <c r="J102" i="26"/>
  <c r="X102" i="26"/>
  <c r="L127" i="26"/>
  <c r="U152" i="26"/>
  <c r="F79" i="26"/>
  <c r="AB6" i="26"/>
  <c r="AD6" i="26"/>
  <c r="L153" i="26"/>
  <c r="O104" i="26"/>
  <c r="X104" i="26"/>
  <c r="I129" i="26"/>
  <c r="U81" i="26"/>
  <c r="J8" i="26"/>
  <c r="AB8" i="26" s="1"/>
  <c r="U105" i="26"/>
  <c r="G105" i="26"/>
  <c r="L9" i="26"/>
  <c r="P106" i="26"/>
  <c r="L106" i="26"/>
  <c r="C131" i="26"/>
  <c r="F156" i="26"/>
  <c r="C83" i="26"/>
  <c r="P107" i="26"/>
  <c r="Y107" i="26"/>
  <c r="T84" i="26"/>
  <c r="S84" i="26"/>
  <c r="M35" i="26"/>
  <c r="D108" i="26"/>
  <c r="X108" i="26"/>
  <c r="O133" i="26"/>
  <c r="I158" i="26"/>
  <c r="L158" i="26"/>
  <c r="I85" i="26"/>
  <c r="Z85" i="26"/>
  <c r="Y85" i="26"/>
  <c r="J109" i="26"/>
  <c r="O134" i="26"/>
  <c r="X134" i="26"/>
  <c r="F86" i="26"/>
  <c r="U110" i="26"/>
  <c r="F110" i="26"/>
  <c r="O135" i="26"/>
  <c r="C160" i="26"/>
  <c r="I87" i="26"/>
  <c r="R87" i="26"/>
  <c r="C111" i="26"/>
  <c r="F111" i="26"/>
  <c r="I161" i="26"/>
  <c r="L161" i="26"/>
  <c r="C88" i="26"/>
  <c r="X112" i="26"/>
  <c r="I137" i="26"/>
  <c r="R137" i="26"/>
  <c r="X89" i="26"/>
  <c r="X114" i="26"/>
  <c r="L91" i="26"/>
  <c r="AA42" i="26"/>
  <c r="X48" i="26"/>
  <c r="J18" i="26"/>
  <c r="AB18" i="26" s="1"/>
  <c r="O165" i="26"/>
  <c r="L92" i="26"/>
  <c r="C19" i="26"/>
  <c r="C116" i="26"/>
  <c r="F116" i="26"/>
  <c r="U141" i="26"/>
  <c r="F141" i="26"/>
  <c r="O166" i="26"/>
  <c r="R166" i="26"/>
  <c r="I93" i="26"/>
  <c r="Z93" i="26"/>
  <c r="X93" i="26"/>
  <c r="F68" i="26"/>
  <c r="I117" i="26"/>
  <c r="S117" i="26"/>
  <c r="F142" i="26"/>
  <c r="L167" i="26"/>
  <c r="D21" i="26"/>
  <c r="C118" i="26"/>
  <c r="Y118" i="26"/>
  <c r="Y170" i="26" s="1"/>
  <c r="L143" i="26"/>
  <c r="O168" i="26"/>
  <c r="W95" i="26"/>
  <c r="U95" i="26"/>
  <c r="T95" i="26"/>
  <c r="R95" i="26"/>
  <c r="O119" i="26"/>
  <c r="F119" i="26"/>
  <c r="P171" i="26"/>
  <c r="Y171" i="26"/>
  <c r="O169" i="26"/>
  <c r="L169" i="26"/>
  <c r="I96" i="26"/>
  <c r="I113" i="26"/>
  <c r="R113" i="26"/>
  <c r="F138" i="26"/>
  <c r="I151" i="26"/>
  <c r="Q102" i="26"/>
  <c r="O102" i="26"/>
  <c r="I127" i="26"/>
  <c r="Z104" i="26"/>
  <c r="Y104" i="26"/>
  <c r="L155" i="26"/>
  <c r="R82" i="26"/>
  <c r="C156" i="26"/>
  <c r="I84" i="26"/>
  <c r="X133" i="26"/>
  <c r="F85" i="26"/>
  <c r="I89" i="26"/>
  <c r="U114" i="26"/>
  <c r="U115" i="26"/>
  <c r="F115" i="26"/>
  <c r="C140" i="26"/>
  <c r="L140" i="26"/>
  <c r="X165" i="26"/>
  <c r="U92" i="26"/>
  <c r="G116" i="26"/>
  <c r="Q166" i="26"/>
  <c r="P166" i="26"/>
  <c r="T166" i="26"/>
  <c r="S166" i="26"/>
  <c r="J117" i="26"/>
  <c r="X117" i="26"/>
  <c r="C142" i="26"/>
  <c r="O167" i="26"/>
  <c r="C94" i="26"/>
  <c r="F94" i="26"/>
  <c r="I21" i="26"/>
  <c r="AA21" i="26" s="1"/>
  <c r="D118" i="26"/>
  <c r="F118" i="26"/>
  <c r="I143" i="26"/>
  <c r="Z168" i="26"/>
  <c r="X168" i="26"/>
  <c r="U144" i="26"/>
  <c r="F144" i="26"/>
  <c r="F96" i="26"/>
  <c r="X16" i="26"/>
  <c r="J113" i="26"/>
  <c r="O138" i="26"/>
  <c r="C101" i="26"/>
  <c r="J151" i="26"/>
  <c r="R151" i="26"/>
  <c r="P102" i="26"/>
  <c r="F102" i="26"/>
  <c r="R127" i="26"/>
  <c r="C152" i="26"/>
  <c r="L79" i="26"/>
  <c r="R153" i="26"/>
  <c r="T7" i="26"/>
  <c r="R7" i="26"/>
  <c r="U104" i="26"/>
  <c r="F104" i="26"/>
  <c r="O129" i="26"/>
  <c r="C81" i="26"/>
  <c r="AA32" i="26"/>
  <c r="P8" i="26"/>
  <c r="C105" i="26"/>
  <c r="M105" i="26"/>
  <c r="V106" i="26"/>
  <c r="R106" i="26"/>
  <c r="I131" i="26"/>
  <c r="L156" i="26"/>
  <c r="I83" i="26"/>
  <c r="I34" i="26"/>
  <c r="S10" i="26"/>
  <c r="C107" i="26"/>
  <c r="V107" i="26"/>
  <c r="F108" i="26"/>
  <c r="Q133" i="26"/>
  <c r="O158" i="26"/>
  <c r="R158" i="26"/>
  <c r="O85" i="26"/>
  <c r="P109" i="26"/>
  <c r="U134" i="26"/>
  <c r="F134" i="26"/>
  <c r="Q86" i="26"/>
  <c r="P86" i="26"/>
  <c r="L86" i="26"/>
  <c r="P13" i="26"/>
  <c r="C110" i="26"/>
  <c r="L110" i="26"/>
  <c r="U135" i="26"/>
  <c r="I160" i="26"/>
  <c r="O87" i="26"/>
  <c r="X87" i="26"/>
  <c r="J14" i="26"/>
  <c r="AB14" i="26" s="1"/>
  <c r="T14" i="26"/>
  <c r="I111" i="26"/>
  <c r="L111" i="26"/>
  <c r="Q161" i="26"/>
  <c r="O161" i="26"/>
  <c r="R161" i="26"/>
  <c r="I88" i="26"/>
  <c r="J112" i="26"/>
  <c r="AB112" i="26" s="1"/>
  <c r="F112" i="26"/>
  <c r="Q137" i="26"/>
  <c r="O137" i="26"/>
  <c r="X137" i="26"/>
  <c r="F89" i="26"/>
  <c r="M40" i="26"/>
  <c r="F114" i="26"/>
  <c r="R91" i="26"/>
  <c r="AD42" i="26"/>
  <c r="W115" i="26"/>
  <c r="V115" i="26"/>
  <c r="G115" i="26"/>
  <c r="AE115" i="26" s="1"/>
  <c r="U165" i="26"/>
  <c r="R92" i="26"/>
  <c r="S43" i="26"/>
  <c r="AE43" i="26" s="1"/>
  <c r="I116" i="26"/>
  <c r="L116" i="26"/>
  <c r="C141" i="26"/>
  <c r="L141" i="26"/>
  <c r="W166" i="26"/>
  <c r="U166" i="26"/>
  <c r="X166" i="26"/>
  <c r="Q93" i="26"/>
  <c r="O93" i="26"/>
  <c r="F93" i="26"/>
  <c r="O117" i="26"/>
  <c r="Y117" i="26"/>
  <c r="L142" i="26"/>
  <c r="R167" i="26"/>
  <c r="I118" i="26"/>
  <c r="R143" i="26"/>
  <c r="R170" i="26" s="1"/>
  <c r="U168" i="26"/>
  <c r="C95" i="26"/>
  <c r="X95" i="26"/>
  <c r="M46" i="26"/>
  <c r="G22" i="26"/>
  <c r="U119" i="26"/>
  <c r="L119" i="26"/>
  <c r="V171" i="26"/>
  <c r="W169" i="26"/>
  <c r="U169" i="26"/>
  <c r="R169" i="26"/>
  <c r="O96" i="26"/>
  <c r="O113" i="26"/>
  <c r="X113" i="26"/>
  <c r="L138" i="26"/>
  <c r="M41" i="26"/>
  <c r="O22" i="26"/>
  <c r="AB22" i="26" s="1"/>
  <c r="C144" i="26"/>
  <c r="L144" i="26"/>
  <c r="L96" i="26"/>
  <c r="U138" i="26"/>
  <c r="L101" i="26"/>
  <c r="U126" i="26"/>
  <c r="O78" i="26"/>
  <c r="O80" i="26"/>
  <c r="C82" i="26"/>
  <c r="R83" i="26"/>
  <c r="R132" i="26"/>
  <c r="I157" i="26"/>
  <c r="N59" i="26"/>
  <c r="L59" i="26"/>
  <c r="R159" i="26"/>
  <c r="G110" i="26"/>
  <c r="L160" i="26"/>
  <c r="T88" i="26"/>
  <c r="R88" i="26"/>
  <c r="F126" i="26"/>
  <c r="U78" i="26"/>
  <c r="AE31" i="26"/>
  <c r="L85" i="26"/>
  <c r="D110" i="26"/>
  <c r="T160" i="26"/>
  <c r="R160" i="26"/>
  <c r="J111" i="26"/>
  <c r="Q39" i="26"/>
  <c r="O39" i="26"/>
  <c r="G112" i="26"/>
  <c r="AE112" i="26" s="1"/>
  <c r="G114" i="26"/>
  <c r="O139" i="26"/>
  <c r="I140" i="26"/>
  <c r="R140" i="26"/>
  <c r="L20" i="26"/>
  <c r="F117" i="26"/>
  <c r="M142" i="26"/>
  <c r="AE142" i="26" s="1"/>
  <c r="S170" i="26"/>
  <c r="I101" i="26"/>
  <c r="S101" i="26"/>
  <c r="X151" i="26"/>
  <c r="T29" i="26"/>
  <c r="R29" i="26"/>
  <c r="AD29" i="26" s="1"/>
  <c r="L102" i="26"/>
  <c r="Q127" i="26"/>
  <c r="P127" i="26"/>
  <c r="T127" i="26"/>
  <c r="I152" i="26"/>
  <c r="R79" i="26"/>
  <c r="F54" i="26"/>
  <c r="Z153" i="26"/>
  <c r="X153" i="26"/>
  <c r="W80" i="26"/>
  <c r="V80" i="26"/>
  <c r="D7" i="26"/>
  <c r="C104" i="26"/>
  <c r="L104" i="26"/>
  <c r="U129" i="26"/>
  <c r="I81" i="26"/>
  <c r="I105" i="26"/>
  <c r="S105" i="26"/>
  <c r="X9" i="26"/>
  <c r="X106" i="26"/>
  <c r="O131" i="26"/>
  <c r="R156" i="26"/>
  <c r="O83" i="26"/>
  <c r="Z83" i="26"/>
  <c r="Y83" i="26"/>
  <c r="I107" i="26"/>
  <c r="M107" i="26"/>
  <c r="P108" i="26"/>
  <c r="L108" i="26"/>
  <c r="C133" i="26"/>
  <c r="U158" i="26"/>
  <c r="X158" i="26"/>
  <c r="W85" i="26"/>
  <c r="U85" i="26"/>
  <c r="C134" i="26"/>
  <c r="L134" i="26"/>
  <c r="R86" i="26"/>
  <c r="I110" i="26"/>
  <c r="R110" i="26"/>
  <c r="C135" i="26"/>
  <c r="O160" i="26"/>
  <c r="U87" i="26"/>
  <c r="F87" i="26"/>
  <c r="R111" i="26"/>
  <c r="W161" i="26"/>
  <c r="U161" i="26"/>
  <c r="T161" i="26"/>
  <c r="Q88" i="26"/>
  <c r="O88" i="26"/>
  <c r="Z88" i="26"/>
  <c r="Y88" i="26"/>
  <c r="K63" i="26"/>
  <c r="I63" i="26"/>
  <c r="I15" i="26"/>
  <c r="P112" i="26"/>
  <c r="L112" i="26"/>
  <c r="U137" i="26"/>
  <c r="F137" i="26"/>
  <c r="L89" i="26"/>
  <c r="Z17" i="26"/>
  <c r="X17" i="26"/>
  <c r="D114" i="26"/>
  <c r="L114" i="26"/>
  <c r="N164" i="26"/>
  <c r="M164" i="26"/>
  <c r="X91" i="26"/>
  <c r="O48" i="26"/>
  <c r="L48" i="26"/>
  <c r="D115" i="26"/>
  <c r="C165" i="26"/>
  <c r="X92" i="26"/>
  <c r="O116" i="26"/>
  <c r="R116" i="26"/>
  <c r="I141" i="26"/>
  <c r="R141" i="26"/>
  <c r="C166" i="26"/>
  <c r="F166" i="26"/>
  <c r="U93" i="26"/>
  <c r="L93" i="26"/>
  <c r="S44" i="26"/>
  <c r="U117" i="26"/>
  <c r="G117" i="26"/>
  <c r="R142" i="26"/>
  <c r="X167" i="26"/>
  <c r="P21" i="26"/>
  <c r="O118" i="26"/>
  <c r="X143" i="26"/>
  <c r="C168" i="26"/>
  <c r="I95" i="26"/>
  <c r="F95" i="26"/>
  <c r="S46" i="26"/>
  <c r="C119" i="26"/>
  <c r="R119" i="26"/>
  <c r="C169" i="26"/>
  <c r="X169" i="26"/>
  <c r="U96" i="26"/>
  <c r="U113" i="26"/>
  <c r="F113" i="26"/>
  <c r="R138" i="26"/>
  <c r="S41" i="26"/>
  <c r="Z128" i="26"/>
  <c r="W153" i="26"/>
  <c r="T31" i="26"/>
  <c r="Q153" i="26"/>
  <c r="T153" i="26"/>
  <c r="K165" i="26"/>
  <c r="Q119" i="26"/>
  <c r="K92" i="26"/>
  <c r="Z144" i="26"/>
  <c r="W138" i="26"/>
  <c r="Q165" i="26"/>
  <c r="K43" i="26"/>
  <c r="Q96" i="26"/>
  <c r="Z165" i="26"/>
  <c r="W92" i="26"/>
  <c r="T144" i="26"/>
  <c r="K59" i="26"/>
  <c r="Z132" i="26"/>
  <c r="T157" i="26"/>
  <c r="Q132" i="26"/>
  <c r="Q85" i="26"/>
  <c r="T86" i="26"/>
  <c r="T162" i="26"/>
  <c r="Q15" i="26"/>
  <c r="Q87" i="26"/>
  <c r="T137" i="26"/>
  <c r="T89" i="26"/>
  <c r="Q79" i="26"/>
  <c r="Z79" i="26"/>
  <c r="Q78" i="26"/>
  <c r="W78" i="26"/>
  <c r="T151" i="26"/>
  <c r="T79" i="26"/>
  <c r="T126" i="26"/>
  <c r="W151" i="26"/>
  <c r="Z151" i="26"/>
  <c r="Q131" i="26"/>
  <c r="Q83" i="26"/>
  <c r="Q134" i="26"/>
  <c r="T129" i="26"/>
  <c r="T82" i="26"/>
  <c r="W83" i="26"/>
  <c r="T83" i="26"/>
  <c r="Q157" i="26"/>
  <c r="Q84" i="26"/>
  <c r="Q80" i="26"/>
  <c r="T80" i="26"/>
  <c r="T81" i="26"/>
  <c r="Z82" i="26"/>
  <c r="T158" i="26"/>
  <c r="T159" i="26"/>
  <c r="Q155" i="26"/>
  <c r="Q156" i="26"/>
  <c r="T156" i="26"/>
  <c r="Z157" i="26"/>
  <c r="T11" i="26"/>
  <c r="Z158" i="26"/>
  <c r="Q81" i="26"/>
  <c r="Z81" i="26"/>
  <c r="Q37" i="26"/>
  <c r="Z156" i="26"/>
  <c r="W133" i="26"/>
  <c r="T128" i="26"/>
  <c r="Z130" i="26"/>
  <c r="Z155" i="26"/>
  <c r="W135" i="26"/>
  <c r="Q136" i="26"/>
  <c r="Z89" i="26"/>
  <c r="T139" i="26"/>
  <c r="E91" i="26"/>
  <c r="E18" i="26"/>
  <c r="Q110" i="26"/>
  <c r="H139" i="26"/>
  <c r="W165" i="26"/>
  <c r="E165" i="26"/>
  <c r="E92" i="26"/>
  <c r="T136" i="26"/>
  <c r="K115" i="26"/>
  <c r="H164" i="26"/>
  <c r="Z162" i="26"/>
  <c r="T91" i="26"/>
  <c r="E42" i="26"/>
  <c r="H140" i="26"/>
  <c r="H165" i="26"/>
  <c r="T92" i="26"/>
  <c r="T141" i="26"/>
  <c r="Q41" i="26"/>
  <c r="Q142" i="26"/>
  <c r="T94" i="26"/>
  <c r="W119" i="26"/>
  <c r="W167" i="26"/>
  <c r="Q168" i="26"/>
  <c r="T168" i="26"/>
  <c r="K70" i="26"/>
  <c r="Q169" i="26"/>
  <c r="T47" i="26"/>
  <c r="W94" i="26"/>
  <c r="Q143" i="26"/>
  <c r="W17" i="26"/>
  <c r="Z136" i="26"/>
  <c r="Z160" i="26"/>
  <c r="W160" i="26"/>
  <c r="Z87" i="26"/>
  <c r="W13" i="26"/>
  <c r="W159" i="26"/>
  <c r="Z86" i="26"/>
  <c r="Z159" i="26"/>
  <c r="W33" i="26"/>
  <c r="W152" i="26"/>
  <c r="W79" i="26"/>
  <c r="W155" i="26"/>
  <c r="Z15" i="26"/>
  <c r="Z167" i="26"/>
  <c r="Z91" i="26"/>
  <c r="Z96" i="26"/>
  <c r="W156" i="26"/>
  <c r="W19" i="26"/>
  <c r="Z126" i="26"/>
  <c r="Z78" i="26"/>
  <c r="W126" i="26"/>
  <c r="W154" i="26"/>
  <c r="W129" i="26"/>
  <c r="Z138" i="26"/>
  <c r="T41" i="26"/>
  <c r="W127" i="26"/>
  <c r="W30" i="26"/>
  <c r="Z106" i="26"/>
  <c r="W131" i="26"/>
  <c r="W104" i="26"/>
  <c r="N55" i="26"/>
  <c r="N56" i="26"/>
  <c r="W81" i="26"/>
  <c r="N57" i="26"/>
  <c r="Z131" i="26"/>
  <c r="Z10" i="26"/>
  <c r="W157" i="26"/>
  <c r="Z84" i="26"/>
  <c r="W10" i="26"/>
  <c r="Z133" i="26"/>
  <c r="W158" i="26"/>
  <c r="W107" i="26"/>
  <c r="Z134" i="26"/>
  <c r="W86" i="26"/>
  <c r="Z38" i="26"/>
  <c r="Z39" i="26"/>
  <c r="Z40" i="26"/>
  <c r="Z114" i="26"/>
  <c r="N64" i="26"/>
  <c r="W47" i="26"/>
  <c r="Q144" i="26"/>
  <c r="T43" i="26"/>
  <c r="T18" i="26"/>
  <c r="Q140" i="26"/>
  <c r="Q92" i="26"/>
  <c r="K67" i="26"/>
  <c r="T164" i="26"/>
  <c r="Q139" i="26"/>
  <c r="Q138" i="26"/>
  <c r="Q114" i="26"/>
  <c r="Q164" i="26"/>
  <c r="T163" i="26"/>
  <c r="T21" i="26"/>
  <c r="T142" i="26"/>
  <c r="T45" i="26"/>
  <c r="T117" i="26"/>
  <c r="Q167" i="26"/>
  <c r="T44" i="26"/>
  <c r="Q44" i="26"/>
  <c r="Q112" i="26"/>
  <c r="Q89" i="26"/>
  <c r="Q14" i="26"/>
  <c r="T13" i="26"/>
  <c r="T134" i="26"/>
  <c r="T37" i="26"/>
  <c r="T133" i="26"/>
  <c r="Q158" i="26"/>
  <c r="T85" i="26"/>
  <c r="T36" i="26"/>
  <c r="T35" i="26"/>
  <c r="Q106" i="26"/>
  <c r="K58" i="26"/>
  <c r="T9" i="26"/>
  <c r="Q82" i="26"/>
  <c r="Q8" i="26"/>
  <c r="Q105" i="26"/>
  <c r="T155" i="26"/>
  <c r="T33" i="26"/>
  <c r="Q32" i="26"/>
  <c r="K56" i="26"/>
  <c r="Q7" i="26"/>
  <c r="Q103" i="26"/>
  <c r="Q128" i="26"/>
  <c r="T102" i="26"/>
  <c r="Q30" i="26"/>
  <c r="T101" i="26"/>
  <c r="T169" i="26"/>
  <c r="K71" i="26"/>
  <c r="N18" i="26"/>
  <c r="K140" i="26"/>
  <c r="N140" i="26"/>
  <c r="N115" i="26"/>
  <c r="H67" i="26"/>
  <c r="K139" i="26"/>
  <c r="N114" i="26"/>
  <c r="N17" i="26"/>
  <c r="N42" i="26"/>
  <c r="N139" i="26"/>
  <c r="K164" i="26"/>
  <c r="K91" i="26"/>
  <c r="E140" i="26"/>
  <c r="H43" i="26"/>
  <c r="E139" i="26"/>
  <c r="H17" i="26"/>
  <c r="H114" i="26"/>
  <c r="E164" i="26"/>
  <c r="E17" i="26"/>
  <c r="W102" i="26"/>
  <c r="W128" i="26"/>
  <c r="W31" i="26"/>
  <c r="T32" i="26"/>
  <c r="T8" i="26"/>
  <c r="W105" i="26"/>
  <c r="N58" i="26"/>
  <c r="T108" i="26"/>
  <c r="T16" i="26"/>
  <c r="W4" i="26"/>
  <c r="Z29" i="26"/>
  <c r="Q6" i="26"/>
  <c r="Z80" i="26"/>
  <c r="Z7" i="26"/>
  <c r="T107" i="26"/>
  <c r="Q109" i="26"/>
  <c r="W37" i="26"/>
  <c r="K17" i="26"/>
  <c r="T115" i="26"/>
  <c r="Z101" i="26"/>
  <c r="W8" i="26"/>
  <c r="T105" i="26"/>
  <c r="Q151" i="26"/>
  <c r="Q152" i="26"/>
  <c r="T132" i="26"/>
  <c r="Z11" i="26"/>
  <c r="K60" i="26"/>
  <c r="Q12" i="26"/>
  <c r="T167" i="26"/>
  <c r="K54" i="26"/>
  <c r="Z4" i="26"/>
  <c r="Z33" i="26"/>
  <c r="T104" i="26"/>
  <c r="T34" i="26"/>
  <c r="Z36" i="26"/>
  <c r="Q117" i="26"/>
  <c r="K53" i="26"/>
  <c r="T15" i="26"/>
  <c r="Z31" i="26"/>
  <c r="Q154" i="26"/>
  <c r="Z154" i="26"/>
  <c r="Q34" i="26"/>
  <c r="Q38" i="26"/>
  <c r="Z5" i="26"/>
  <c r="Z152" i="26"/>
  <c r="T12" i="26"/>
  <c r="Z109" i="26"/>
  <c r="W110" i="26"/>
  <c r="T19" i="26"/>
  <c r="T165" i="26"/>
  <c r="Q45" i="26"/>
  <c r="Q118" i="26"/>
  <c r="T113" i="26"/>
  <c r="Q116" i="26"/>
  <c r="T39" i="26"/>
  <c r="Q115" i="26"/>
  <c r="K68" i="26"/>
  <c r="W7" i="26"/>
  <c r="Z129" i="26"/>
  <c r="W32" i="26"/>
  <c r="K57" i="26"/>
  <c r="Z9" i="26"/>
  <c r="W106" i="26"/>
  <c r="T131" i="26"/>
  <c r="Q107" i="26"/>
  <c r="Z35" i="26"/>
  <c r="W134" i="26"/>
  <c r="Z37" i="26"/>
  <c r="Q13" i="26"/>
  <c r="Z110" i="26"/>
  <c r="T135" i="26"/>
  <c r="Q40" i="26"/>
  <c r="H115" i="26"/>
  <c r="E43" i="26"/>
  <c r="N43" i="26"/>
  <c r="N68" i="26"/>
  <c r="T20" i="26"/>
  <c r="Q101" i="26"/>
  <c r="Q126" i="26"/>
  <c r="Q5" i="26"/>
  <c r="Z102" i="26"/>
  <c r="Z127" i="26"/>
  <c r="T30" i="26"/>
  <c r="W6" i="26"/>
  <c r="T6" i="26"/>
  <c r="W103" i="26"/>
  <c r="K55" i="26"/>
  <c r="Z32" i="26"/>
  <c r="Z8" i="26"/>
  <c r="Q130" i="26"/>
  <c r="Q9" i="26"/>
  <c r="T106" i="26"/>
  <c r="W34" i="26"/>
  <c r="Z107" i="26"/>
  <c r="Q35" i="26"/>
  <c r="Q11" i="26"/>
  <c r="Q108" i="26"/>
  <c r="W12" i="26"/>
  <c r="Z12" i="26"/>
  <c r="K61" i="26"/>
  <c r="Z135" i="26"/>
  <c r="K62" i="26"/>
  <c r="W40" i="26"/>
  <c r="T40" i="26"/>
  <c r="E114" i="26"/>
  <c r="H18" i="26"/>
  <c r="Q111" i="26"/>
  <c r="Q160" i="26"/>
  <c r="Q43" i="26"/>
  <c r="K69" i="26"/>
  <c r="T119" i="26"/>
  <c r="Q29" i="26"/>
  <c r="N53" i="26"/>
  <c r="T103" i="26"/>
  <c r="Q104" i="26"/>
  <c r="Z105" i="26"/>
  <c r="Q33" i="26"/>
  <c r="Z34" i="26"/>
  <c r="Q10" i="26"/>
  <c r="T10" i="26"/>
  <c r="W132" i="26"/>
  <c r="Z108" i="26"/>
  <c r="Q36" i="26"/>
  <c r="N60" i="26"/>
  <c r="W109" i="26"/>
  <c r="N61" i="26"/>
  <c r="T17" i="26"/>
  <c r="T42" i="26"/>
  <c r="H66" i="26"/>
  <c r="K18" i="26"/>
  <c r="T140" i="26"/>
  <c r="T93" i="26"/>
  <c r="Z94" i="26"/>
  <c r="T143" i="26"/>
  <c r="W113" i="26"/>
  <c r="N63" i="26"/>
  <c r="T109" i="26"/>
  <c r="Q46" i="26"/>
  <c r="Q4" i="26"/>
  <c r="T4" i="26"/>
  <c r="W101" i="26"/>
  <c r="W5" i="26"/>
  <c r="T5" i="26"/>
  <c r="Z30" i="26"/>
  <c r="Z6" i="26"/>
  <c r="Q31" i="26"/>
  <c r="W9" i="26"/>
  <c r="W35" i="26"/>
  <c r="W11" i="26"/>
  <c r="W108" i="26"/>
  <c r="Z13" i="26"/>
  <c r="T110" i="26"/>
  <c r="T111" i="26"/>
  <c r="T114" i="26"/>
  <c r="H91" i="26"/>
  <c r="N92" i="26"/>
  <c r="T116" i="26"/>
  <c r="Z44" i="26"/>
  <c r="Z21" i="26"/>
  <c r="Q22" i="26"/>
  <c r="T22" i="26"/>
  <c r="W164" i="26"/>
  <c r="Z95" i="26"/>
  <c r="Z169" i="26"/>
  <c r="Z16" i="26"/>
  <c r="T38" i="26"/>
  <c r="N62" i="26"/>
  <c r="K64" i="26"/>
  <c r="Q17" i="26"/>
  <c r="Z164" i="26"/>
  <c r="K42" i="26"/>
  <c r="H42" i="26"/>
  <c r="Q18" i="26"/>
  <c r="E115" i="26"/>
  <c r="E67" i="26"/>
  <c r="Q19" i="26"/>
  <c r="Q20" i="26"/>
  <c r="W117" i="26"/>
  <c r="Q21" i="26"/>
  <c r="T118" i="26"/>
  <c r="W168" i="26"/>
  <c r="Q47" i="26"/>
  <c r="W38" i="26"/>
  <c r="Z161" i="26"/>
  <c r="W162" i="26"/>
  <c r="E66" i="26"/>
  <c r="Z92" i="26"/>
  <c r="Z166" i="26"/>
  <c r="W46" i="26"/>
  <c r="T46" i="26"/>
  <c r="W96" i="26"/>
  <c r="W41" i="26"/>
  <c r="Z41" i="26"/>
  <c r="W16" i="26"/>
  <c r="Z113" i="26"/>
  <c r="Q16" i="26"/>
  <c r="Q113" i="26"/>
  <c r="T138" i="26"/>
  <c r="N54" i="26"/>
  <c r="Z22" i="26"/>
  <c r="W22" i="26"/>
  <c r="Z119" i="26"/>
  <c r="W144" i="26"/>
  <c r="Z47" i="26"/>
  <c r="N71" i="26"/>
  <c r="Z118" i="26"/>
  <c r="W21" i="26"/>
  <c r="W143" i="26"/>
  <c r="W118" i="26"/>
  <c r="Z46" i="26"/>
  <c r="N70" i="26"/>
  <c r="W20" i="26"/>
  <c r="Z20" i="26"/>
  <c r="Z142" i="26"/>
  <c r="Z45" i="26"/>
  <c r="N69" i="26"/>
  <c r="Z117" i="26"/>
  <c r="W142" i="26"/>
  <c r="W45" i="26"/>
  <c r="Z19" i="26"/>
  <c r="W93" i="26"/>
  <c r="W116" i="26"/>
  <c r="W141" i="26"/>
  <c r="W44" i="26"/>
  <c r="W18" i="26"/>
  <c r="Z140" i="26"/>
  <c r="Z18" i="26"/>
  <c r="Z115" i="26"/>
  <c r="W140" i="26"/>
  <c r="W43" i="26"/>
  <c r="Z43" i="26"/>
  <c r="N67" i="26"/>
  <c r="W114" i="26"/>
  <c r="W91" i="26"/>
  <c r="W42" i="26"/>
  <c r="Z139" i="26"/>
  <c r="Z42" i="26"/>
  <c r="N66" i="26"/>
  <c r="Z112" i="26"/>
  <c r="W89" i="26"/>
  <c r="W112" i="26"/>
  <c r="W137" i="26"/>
  <c r="W15" i="26"/>
  <c r="Z137" i="26"/>
  <c r="W136" i="26"/>
  <c r="Z14" i="26"/>
  <c r="W14" i="26"/>
  <c r="Z111" i="26"/>
  <c r="W88" i="26"/>
  <c r="AA37" i="26" l="1"/>
  <c r="AD35" i="26"/>
  <c r="AE116" i="26"/>
  <c r="AA9" i="26"/>
  <c r="AC9" i="26" s="1"/>
  <c r="AD8" i="26"/>
  <c r="AB35" i="26"/>
  <c r="AA10" i="26"/>
  <c r="AA13" i="26"/>
  <c r="AC13" i="26" s="1"/>
  <c r="AE109" i="26"/>
  <c r="X170" i="26"/>
  <c r="AE40" i="26"/>
  <c r="AD19" i="26"/>
  <c r="AE102" i="26"/>
  <c r="AB41" i="26"/>
  <c r="AD46" i="26"/>
  <c r="AA20" i="26"/>
  <c r="AC20" i="26" s="1"/>
  <c r="AD33" i="26"/>
  <c r="AF33" i="26" s="1"/>
  <c r="AE30" i="26"/>
  <c r="AE14" i="26"/>
  <c r="AD13" i="26"/>
  <c r="AA5" i="26"/>
  <c r="AD113" i="26"/>
  <c r="AF113" i="26" s="1"/>
  <c r="AE101" i="26"/>
  <c r="AB15" i="26"/>
  <c r="D48" i="26"/>
  <c r="AB20" i="26"/>
  <c r="AA34" i="26"/>
  <c r="AE45" i="26"/>
  <c r="J170" i="26"/>
  <c r="AE133" i="26"/>
  <c r="AB40" i="26"/>
  <c r="AC40" i="26" s="1"/>
  <c r="AC42" i="26"/>
  <c r="AE6" i="26"/>
  <c r="M170" i="26"/>
  <c r="AE13" i="26"/>
  <c r="AE12" i="26"/>
  <c r="AF12" i="26" s="1"/>
  <c r="AA6" i="26"/>
  <c r="AC6" i="26" s="1"/>
  <c r="AA47" i="26"/>
  <c r="AC47" i="26" s="1"/>
  <c r="AE38" i="26"/>
  <c r="AB37" i="26"/>
  <c r="AC37" i="26" s="1"/>
  <c r="AE36" i="26"/>
  <c r="AF36" i="26" s="1"/>
  <c r="AE132" i="26"/>
  <c r="AB140" i="26"/>
  <c r="AB16" i="26"/>
  <c r="AB46" i="26"/>
  <c r="AC46" i="26" s="1"/>
  <c r="AB128" i="26"/>
  <c r="Z170" i="26"/>
  <c r="AE143" i="26"/>
  <c r="AB5" i="26"/>
  <c r="X171" i="26"/>
  <c r="AB116" i="26"/>
  <c r="P170" i="26"/>
  <c r="AE9" i="26"/>
  <c r="AA16" i="26"/>
  <c r="AE119" i="26"/>
  <c r="AE144" i="26"/>
  <c r="AE15" i="26"/>
  <c r="AF15" i="26" s="1"/>
  <c r="AD14" i="26"/>
  <c r="AB13" i="26"/>
  <c r="AA12" i="26"/>
  <c r="AA35" i="26"/>
  <c r="AE131" i="26"/>
  <c r="AE130" i="26"/>
  <c r="AA7" i="26"/>
  <c r="AA41" i="26"/>
  <c r="AE141" i="26"/>
  <c r="AD39" i="26"/>
  <c r="AA38" i="26"/>
  <c r="AC38" i="26" s="1"/>
  <c r="AA11" i="26"/>
  <c r="AC11" i="26" s="1"/>
  <c r="AE128" i="26"/>
  <c r="AB30" i="26"/>
  <c r="J171" i="26"/>
  <c r="G170" i="26"/>
  <c r="AD37" i="26"/>
  <c r="AA30" i="26"/>
  <c r="AE29" i="26"/>
  <c r="AF29" i="26" s="1"/>
  <c r="AA45" i="26"/>
  <c r="AC45" i="26" s="1"/>
  <c r="AE113" i="26"/>
  <c r="AB131" i="26"/>
  <c r="AE22" i="26"/>
  <c r="C48" i="26"/>
  <c r="AA15" i="26"/>
  <c r="AD20" i="26"/>
  <c r="AD4" i="26"/>
  <c r="AF4" i="26" s="1"/>
  <c r="AA17" i="26"/>
  <c r="AC17" i="26" s="1"/>
  <c r="AE10" i="26"/>
  <c r="AA19" i="26"/>
  <c r="AC19" i="26" s="1"/>
  <c r="AD21" i="26"/>
  <c r="AD10" i="26"/>
  <c r="AB7" i="26"/>
  <c r="AB21" i="26"/>
  <c r="AC21" i="26" s="1"/>
  <c r="AE106" i="26"/>
  <c r="AD40" i="26"/>
  <c r="AB132" i="26"/>
  <c r="AD115" i="26"/>
  <c r="AF115" i="26" s="1"/>
  <c r="AB103" i="26"/>
  <c r="G171" i="26"/>
  <c r="AB102" i="26"/>
  <c r="AD16" i="26"/>
  <c r="AF16" i="26" s="1"/>
  <c r="AA112" i="26"/>
  <c r="AC112" i="26" s="1"/>
  <c r="AD105" i="26"/>
  <c r="AE117" i="26"/>
  <c r="L171" i="26"/>
  <c r="AE11" i="26"/>
  <c r="AF11" i="26" s="1"/>
  <c r="Z48" i="26"/>
  <c r="AB10" i="26"/>
  <c r="AB44" i="26"/>
  <c r="AC44" i="26" s="1"/>
  <c r="D171" i="26"/>
  <c r="AB12" i="26"/>
  <c r="AE32" i="26"/>
  <c r="AB143" i="26"/>
  <c r="AE5" i="26"/>
  <c r="AF5" i="26" s="1"/>
  <c r="AE126" i="26"/>
  <c r="T48" i="26"/>
  <c r="D170" i="26"/>
  <c r="AB142" i="26"/>
  <c r="AE44" i="26"/>
  <c r="AB39" i="26"/>
  <c r="AB36" i="26"/>
  <c r="AB133" i="26"/>
  <c r="AE108" i="26"/>
  <c r="AE127" i="26"/>
  <c r="E10" i="26"/>
  <c r="E35" i="26"/>
  <c r="H14" i="26"/>
  <c r="H16" i="26"/>
  <c r="N113" i="26"/>
  <c r="H70" i="26"/>
  <c r="H161" i="26"/>
  <c r="E116" i="26"/>
  <c r="E88" i="26"/>
  <c r="N19" i="26"/>
  <c r="E62" i="26"/>
  <c r="K12" i="26"/>
  <c r="H138" i="26"/>
  <c r="H95" i="26"/>
  <c r="N89" i="26"/>
  <c r="K14" i="26"/>
  <c r="N37" i="26"/>
  <c r="N35" i="26"/>
  <c r="N31" i="26"/>
  <c r="K47" i="26"/>
  <c r="E40" i="26"/>
  <c r="E109" i="26"/>
  <c r="N4" i="26"/>
  <c r="K110" i="26"/>
  <c r="H64" i="26"/>
  <c r="H58" i="26"/>
  <c r="K8" i="26"/>
  <c r="N118" i="26"/>
  <c r="K167" i="26"/>
  <c r="E119" i="26"/>
  <c r="H11" i="26"/>
  <c r="N103" i="26"/>
  <c r="H37" i="26"/>
  <c r="H9" i="26"/>
  <c r="H21" i="26"/>
  <c r="E37" i="26"/>
  <c r="E103" i="26"/>
  <c r="K5" i="26"/>
  <c r="E131" i="26"/>
  <c r="H126" i="26"/>
  <c r="E29" i="26"/>
  <c r="H152" i="26"/>
  <c r="H154" i="26"/>
  <c r="E108" i="26"/>
  <c r="H159" i="26"/>
  <c r="E38" i="26"/>
  <c r="E19" i="26"/>
  <c r="H94" i="26"/>
  <c r="E20" i="26"/>
  <c r="E118" i="26"/>
  <c r="H46" i="26"/>
  <c r="H47" i="26"/>
  <c r="H169" i="26"/>
  <c r="K137" i="26"/>
  <c r="H63" i="26"/>
  <c r="K161" i="26"/>
  <c r="E44" i="26"/>
  <c r="N133" i="26"/>
  <c r="E127" i="26"/>
  <c r="N102" i="26"/>
  <c r="N82" i="26"/>
  <c r="H57" i="26"/>
  <c r="N20" i="26"/>
  <c r="N126" i="26"/>
  <c r="N168" i="26"/>
  <c r="K84" i="26"/>
  <c r="K157" i="26"/>
  <c r="N159" i="26"/>
  <c r="N12" i="26"/>
  <c r="K87" i="26"/>
  <c r="K142" i="26"/>
  <c r="K16" i="26"/>
  <c r="H118" i="26"/>
  <c r="K95" i="26"/>
  <c r="E137" i="26"/>
  <c r="K135" i="26"/>
  <c r="N131" i="26"/>
  <c r="E159" i="26"/>
  <c r="E158" i="26"/>
  <c r="K81" i="26"/>
  <c r="K103" i="26"/>
  <c r="E86" i="26"/>
  <c r="N151" i="26"/>
  <c r="N87" i="26"/>
  <c r="N93" i="26"/>
  <c r="H54" i="26"/>
  <c r="H96" i="26"/>
  <c r="H89" i="26"/>
  <c r="E130" i="26"/>
  <c r="K44" i="26"/>
  <c r="H160" i="26"/>
  <c r="E157" i="26"/>
  <c r="N132" i="26"/>
  <c r="E129" i="26"/>
  <c r="AB126" i="26"/>
  <c r="E161" i="26"/>
  <c r="N127" i="26"/>
  <c r="K15" i="26"/>
  <c r="H59" i="26"/>
  <c r="H82" i="26"/>
  <c r="K79" i="26"/>
  <c r="E126" i="26"/>
  <c r="AE138" i="26"/>
  <c r="H35" i="26"/>
  <c r="E14" i="26"/>
  <c r="H39" i="26"/>
  <c r="H111" i="26"/>
  <c r="N16" i="26"/>
  <c r="E64" i="26"/>
  <c r="N21" i="26"/>
  <c r="N45" i="26"/>
  <c r="N44" i="26"/>
  <c r="E113" i="26"/>
  <c r="K118" i="26"/>
  <c r="K38" i="26"/>
  <c r="N135" i="26"/>
  <c r="K13" i="26"/>
  <c r="H60" i="26"/>
  <c r="E84" i="26"/>
  <c r="E56" i="26"/>
  <c r="E104" i="26"/>
  <c r="E30" i="26"/>
  <c r="H22" i="26"/>
  <c r="E70" i="26"/>
  <c r="H135" i="26"/>
  <c r="K46" i="26"/>
  <c r="N166" i="26"/>
  <c r="N161" i="26"/>
  <c r="H13" i="26"/>
  <c r="N9" i="26"/>
  <c r="H15" i="26"/>
  <c r="N11" i="26"/>
  <c r="H104" i="26"/>
  <c r="K31" i="26"/>
  <c r="N5" i="26"/>
  <c r="E53" i="26"/>
  <c r="E63" i="26"/>
  <c r="H110" i="26"/>
  <c r="N36" i="26"/>
  <c r="H133" i="26"/>
  <c r="N7" i="26"/>
  <c r="E22" i="26"/>
  <c r="K19" i="26"/>
  <c r="H117" i="26"/>
  <c r="E32" i="26"/>
  <c r="K129" i="26"/>
  <c r="H153" i="26"/>
  <c r="H101" i="26"/>
  <c r="N29" i="26"/>
  <c r="N119" i="26"/>
  <c r="E134" i="26"/>
  <c r="H55" i="26"/>
  <c r="K33" i="26"/>
  <c r="K108" i="26"/>
  <c r="H129" i="26"/>
  <c r="E31" i="26"/>
  <c r="H127" i="26"/>
  <c r="H4" i="26"/>
  <c r="K35" i="26"/>
  <c r="N10" i="26"/>
  <c r="N155" i="26"/>
  <c r="N30" i="26"/>
  <c r="H29" i="26"/>
  <c r="H30" i="26"/>
  <c r="H80" i="26"/>
  <c r="E155" i="26"/>
  <c r="E33" i="26"/>
  <c r="E58" i="26"/>
  <c r="H83" i="26"/>
  <c r="H106" i="26"/>
  <c r="E11" i="26"/>
  <c r="H134" i="26"/>
  <c r="H38" i="26"/>
  <c r="H93" i="26"/>
  <c r="E167" i="26"/>
  <c r="K128" i="26"/>
  <c r="K40" i="26"/>
  <c r="K39" i="26"/>
  <c r="K136" i="26"/>
  <c r="N111" i="26"/>
  <c r="K166" i="26"/>
  <c r="E166" i="26"/>
  <c r="K22" i="26"/>
  <c r="K152" i="26"/>
  <c r="K101" i="26"/>
  <c r="K154" i="26"/>
  <c r="K159" i="26"/>
  <c r="K134" i="26"/>
  <c r="N38" i="26"/>
  <c r="N13" i="26"/>
  <c r="H168" i="26"/>
  <c r="E96" i="26"/>
  <c r="N144" i="26"/>
  <c r="N96" i="26"/>
  <c r="H45" i="26"/>
  <c r="E95" i="26"/>
  <c r="N160" i="26"/>
  <c r="N162" i="26"/>
  <c r="N136" i="26"/>
  <c r="E135" i="26"/>
  <c r="E162" i="26"/>
  <c r="N129" i="26"/>
  <c r="K132" i="26"/>
  <c r="K83" i="26"/>
  <c r="N134" i="26"/>
  <c r="H128" i="26"/>
  <c r="H155" i="26"/>
  <c r="N81" i="26"/>
  <c r="K126" i="26"/>
  <c r="K127" i="26"/>
  <c r="E112" i="26"/>
  <c r="H84" i="26"/>
  <c r="E153" i="26"/>
  <c r="E144" i="26"/>
  <c r="E171" i="26" s="1"/>
  <c r="K88" i="26"/>
  <c r="K151" i="26"/>
  <c r="K143" i="26"/>
  <c r="K170" i="26" s="1"/>
  <c r="K21" i="26"/>
  <c r="E46" i="26"/>
  <c r="E21" i="26"/>
  <c r="K117" i="26"/>
  <c r="N153" i="26"/>
  <c r="AB144" i="26"/>
  <c r="N95" i="26"/>
  <c r="H40" i="26"/>
  <c r="N88" i="26"/>
  <c r="H78" i="26"/>
  <c r="H143" i="26"/>
  <c r="E87" i="26"/>
  <c r="AB105" i="26"/>
  <c r="AB101" i="26"/>
  <c r="E13" i="26"/>
  <c r="N84" i="26"/>
  <c r="AE103" i="26"/>
  <c r="E107" i="26"/>
  <c r="E132" i="26"/>
  <c r="H10" i="26"/>
  <c r="H136" i="26"/>
  <c r="K113" i="26"/>
  <c r="K138" i="26"/>
  <c r="E45" i="26"/>
  <c r="H116" i="26"/>
  <c r="H88" i="26"/>
  <c r="N47" i="26"/>
  <c r="H53" i="26"/>
  <c r="H144" i="26"/>
  <c r="K162" i="26"/>
  <c r="H87" i="26"/>
  <c r="K106" i="26"/>
  <c r="E57" i="26"/>
  <c r="K32" i="26"/>
  <c r="K7" i="26"/>
  <c r="E117" i="26"/>
  <c r="K37" i="26"/>
  <c r="H108" i="26"/>
  <c r="H34" i="26"/>
  <c r="H105" i="26"/>
  <c r="E54" i="26"/>
  <c r="E152" i="26"/>
  <c r="K102" i="26"/>
  <c r="H142" i="26"/>
  <c r="E68" i="26"/>
  <c r="E12" i="26"/>
  <c r="N33" i="26"/>
  <c r="H32" i="26"/>
  <c r="H44" i="26"/>
  <c r="E15" i="26"/>
  <c r="N6" i="26"/>
  <c r="K9" i="26"/>
  <c r="K10" i="26"/>
  <c r="H56" i="26"/>
  <c r="E4" i="26"/>
  <c r="H102" i="26"/>
  <c r="N106" i="26"/>
  <c r="E106" i="26"/>
  <c r="E78" i="26"/>
  <c r="H33" i="26"/>
  <c r="H130" i="26"/>
  <c r="E105" i="26"/>
  <c r="E83" i="26"/>
  <c r="H36" i="26"/>
  <c r="E89" i="26"/>
  <c r="E141" i="26"/>
  <c r="H19" i="26"/>
  <c r="E142" i="26"/>
  <c r="E168" i="26"/>
  <c r="E41" i="26"/>
  <c r="E48" i="26" s="1"/>
  <c r="N80" i="26"/>
  <c r="N137" i="26"/>
  <c r="N40" i="26"/>
  <c r="K119" i="26"/>
  <c r="K169" i="26"/>
  <c r="H71" i="26"/>
  <c r="K130" i="26"/>
  <c r="K131" i="26"/>
  <c r="N41" i="26"/>
  <c r="N48" i="26" s="1"/>
  <c r="E47" i="26"/>
  <c r="N143" i="26"/>
  <c r="K168" i="26"/>
  <c r="K141" i="26"/>
  <c r="H62" i="26"/>
  <c r="K93" i="26"/>
  <c r="H141" i="26"/>
  <c r="E93" i="26"/>
  <c r="H158" i="26"/>
  <c r="N105" i="26"/>
  <c r="E154" i="26"/>
  <c r="K155" i="26"/>
  <c r="H156" i="26"/>
  <c r="E81" i="26"/>
  <c r="N104" i="26"/>
  <c r="H81" i="26"/>
  <c r="H6" i="26"/>
  <c r="K78" i="26"/>
  <c r="H151" i="26"/>
  <c r="H162" i="26"/>
  <c r="E110" i="26"/>
  <c r="N86" i="26"/>
  <c r="N83" i="26"/>
  <c r="N157" i="26"/>
  <c r="E156" i="26"/>
  <c r="H131" i="26"/>
  <c r="N128" i="26"/>
  <c r="K153" i="26"/>
  <c r="N142" i="26"/>
  <c r="E82" i="26"/>
  <c r="N116" i="26"/>
  <c r="N169" i="26"/>
  <c r="H68" i="26"/>
  <c r="AB135" i="26"/>
  <c r="N152" i="26"/>
  <c r="H7" i="26"/>
  <c r="E61" i="26"/>
  <c r="K156" i="26"/>
  <c r="K82" i="26"/>
  <c r="K107" i="26"/>
  <c r="AE19" i="26"/>
  <c r="AF19" i="26" s="1"/>
  <c r="H107" i="26"/>
  <c r="H132" i="26"/>
  <c r="H157" i="26"/>
  <c r="E59" i="26"/>
  <c r="E111" i="26"/>
  <c r="E39" i="26"/>
  <c r="E136" i="26"/>
  <c r="E138" i="26"/>
  <c r="N138" i="26"/>
  <c r="N22" i="26"/>
  <c r="N117" i="26"/>
  <c r="K41" i="26"/>
  <c r="K48" i="26" s="1"/>
  <c r="K20" i="26"/>
  <c r="K109" i="26"/>
  <c r="E36" i="26"/>
  <c r="N34" i="26"/>
  <c r="H103" i="26"/>
  <c r="N14" i="26"/>
  <c r="N110" i="26"/>
  <c r="N101" i="26"/>
  <c r="K112" i="26"/>
  <c r="H20" i="26"/>
  <c r="H112" i="26"/>
  <c r="E60" i="26"/>
  <c r="N158" i="26"/>
  <c r="N154" i="26"/>
  <c r="K4" i="26"/>
  <c r="H41" i="26"/>
  <c r="H48" i="26" s="1"/>
  <c r="H113" i="26"/>
  <c r="E69" i="26"/>
  <c r="E160" i="26"/>
  <c r="N109" i="26"/>
  <c r="H12" i="26"/>
  <c r="K133" i="26"/>
  <c r="E34" i="26"/>
  <c r="K105" i="26"/>
  <c r="H8" i="26"/>
  <c r="E16" i="26"/>
  <c r="E71" i="26"/>
  <c r="K36" i="26"/>
  <c r="K104" i="26"/>
  <c r="K29" i="26"/>
  <c r="E6" i="26"/>
  <c r="E7" i="26"/>
  <c r="E102" i="26"/>
  <c r="K11" i="26"/>
  <c r="H5" i="26"/>
  <c r="H61" i="26"/>
  <c r="H31" i="26"/>
  <c r="K30" i="26"/>
  <c r="E151" i="26"/>
  <c r="H86" i="26"/>
  <c r="H119" i="26"/>
  <c r="N15" i="26"/>
  <c r="N112" i="26"/>
  <c r="N39" i="26"/>
  <c r="K116" i="26"/>
  <c r="K144" i="26"/>
  <c r="N108" i="26"/>
  <c r="K158" i="26"/>
  <c r="K85" i="26"/>
  <c r="H79" i="26"/>
  <c r="E5" i="26"/>
  <c r="N8" i="26"/>
  <c r="K94" i="26"/>
  <c r="H69" i="26"/>
  <c r="N167" i="26"/>
  <c r="N46" i="26"/>
  <c r="N107" i="26"/>
  <c r="N32" i="26"/>
  <c r="K86" i="26"/>
  <c r="N94" i="26"/>
  <c r="E143" i="26"/>
  <c r="E169" i="26"/>
  <c r="E94" i="26"/>
  <c r="K160" i="26"/>
  <c r="H137" i="26"/>
  <c r="N85" i="26"/>
  <c r="N156" i="26"/>
  <c r="N130" i="26"/>
  <c r="E101" i="26"/>
  <c r="K89" i="26"/>
  <c r="E133" i="26"/>
  <c r="K80" i="26"/>
  <c r="K6" i="26"/>
  <c r="E80" i="26"/>
  <c r="E128" i="26"/>
  <c r="H166" i="26"/>
  <c r="K111" i="26"/>
  <c r="K34" i="26"/>
  <c r="N79" i="26"/>
  <c r="H85" i="26"/>
  <c r="K96" i="26"/>
  <c r="E79" i="26"/>
  <c r="E55" i="26"/>
  <c r="H167" i="26"/>
  <c r="K45" i="26"/>
  <c r="E85" i="26"/>
  <c r="N141" i="26"/>
  <c r="N78" i="26"/>
  <c r="H109" i="26"/>
  <c r="E8" i="26"/>
  <c r="E9" i="26"/>
  <c r="AE21" i="26"/>
  <c r="AE41" i="26"/>
  <c r="AF41" i="26" s="1"/>
  <c r="AB130" i="26"/>
  <c r="AB108" i="26"/>
  <c r="AF39" i="26"/>
  <c r="M48" i="26"/>
  <c r="I170" i="26"/>
  <c r="AA107" i="26"/>
  <c r="AC31" i="26"/>
  <c r="AF31" i="26"/>
  <c r="AE107" i="26"/>
  <c r="AF20" i="26"/>
  <c r="AE118" i="26"/>
  <c r="AA36" i="26"/>
  <c r="W171" i="26"/>
  <c r="AB137" i="26"/>
  <c r="AC30" i="26"/>
  <c r="AB134" i="26"/>
  <c r="AB114" i="26"/>
  <c r="AB139" i="26"/>
  <c r="AB29" i="26"/>
  <c r="AC29" i="26" s="1"/>
  <c r="AB127" i="26"/>
  <c r="U170" i="26"/>
  <c r="AB138" i="26"/>
  <c r="AB119" i="26"/>
  <c r="AB141" i="26"/>
  <c r="AF6" i="26"/>
  <c r="AF34" i="26"/>
  <c r="AE104" i="26"/>
  <c r="AE114" i="26"/>
  <c r="AE46" i="26"/>
  <c r="AF18" i="26"/>
  <c r="AF30" i="26"/>
  <c r="AB136" i="26"/>
  <c r="AD126" i="26"/>
  <c r="AF126" i="26" s="1"/>
  <c r="AB113" i="26"/>
  <c r="AB109" i="26"/>
  <c r="AA127" i="26"/>
  <c r="AA117" i="26"/>
  <c r="AD7" i="26"/>
  <c r="AF7" i="26" s="1"/>
  <c r="AD102" i="26"/>
  <c r="AF102" i="26" s="1"/>
  <c r="AC32" i="26"/>
  <c r="AB115" i="26"/>
  <c r="Q48" i="26"/>
  <c r="AB107" i="26"/>
  <c r="AC107" i="26" s="1"/>
  <c r="R171" i="26"/>
  <c r="AC34" i="26"/>
  <c r="AF13" i="26"/>
  <c r="AC10" i="26"/>
  <c r="AF8" i="26"/>
  <c r="AA135" i="26"/>
  <c r="AC135" i="26" s="1"/>
  <c r="AD117" i="26"/>
  <c r="L170" i="26"/>
  <c r="AD140" i="26"/>
  <c r="AF140" i="26" s="1"/>
  <c r="AA134" i="26"/>
  <c r="AF45" i="26"/>
  <c r="AF43" i="26"/>
  <c r="AA133" i="26"/>
  <c r="AD134" i="26"/>
  <c r="AF134" i="26" s="1"/>
  <c r="AC33" i="26"/>
  <c r="AD118" i="26"/>
  <c r="AF37" i="26"/>
  <c r="AD136" i="26"/>
  <c r="AF136" i="26" s="1"/>
  <c r="AA104" i="26"/>
  <c r="AA106" i="26"/>
  <c r="AC106" i="26" s="1"/>
  <c r="W170" i="26"/>
  <c r="T170" i="26"/>
  <c r="AA132" i="26"/>
  <c r="AA22" i="26"/>
  <c r="AC22" i="26" s="1"/>
  <c r="AA39" i="26"/>
  <c r="AC39" i="26" s="1"/>
  <c r="AD103" i="26"/>
  <c r="AF103" i="26" s="1"/>
  <c r="AE111" i="26"/>
  <c r="AD106" i="26"/>
  <c r="AA115" i="26"/>
  <c r="AD107" i="26"/>
  <c r="AA138" i="26"/>
  <c r="AC43" i="26"/>
  <c r="AB104" i="26"/>
  <c r="AD128" i="26"/>
  <c r="Q170" i="26"/>
  <c r="AF14" i="26"/>
  <c r="AB110" i="26"/>
  <c r="AA101" i="26"/>
  <c r="AD144" i="26"/>
  <c r="F171" i="26"/>
  <c r="AD101" i="26"/>
  <c r="AF101" i="26" s="1"/>
  <c r="AE35" i="26"/>
  <c r="AF35" i="26" s="1"/>
  <c r="AA103" i="26"/>
  <c r="I171" i="26"/>
  <c r="Z171" i="26"/>
  <c r="AD137" i="26"/>
  <c r="AF137" i="26" s="1"/>
  <c r="AE110" i="26"/>
  <c r="AD142" i="26"/>
  <c r="AF142" i="26" s="1"/>
  <c r="AD116" i="26"/>
  <c r="AF116" i="26" s="1"/>
  <c r="AA131" i="26"/>
  <c r="AC131" i="26" s="1"/>
  <c r="AE105" i="26"/>
  <c r="AC14" i="26"/>
  <c r="AA108" i="26"/>
  <c r="AD139" i="26"/>
  <c r="AF139" i="26" s="1"/>
  <c r="AD129" i="26"/>
  <c r="AF129" i="26" s="1"/>
  <c r="AD151" i="26"/>
  <c r="Q171" i="26"/>
  <c r="AF38" i="26"/>
  <c r="AC4" i="26"/>
  <c r="AD108" i="26"/>
  <c r="AF47" i="26"/>
  <c r="AD141" i="26"/>
  <c r="AF141" i="26" s="1"/>
  <c r="AB117" i="26"/>
  <c r="S48" i="26"/>
  <c r="AD130" i="26"/>
  <c r="AF130" i="26" s="1"/>
  <c r="AA113" i="26"/>
  <c r="AA129" i="26"/>
  <c r="AA114" i="26"/>
  <c r="AD109" i="26"/>
  <c r="AF109" i="26" s="1"/>
  <c r="AA128" i="26"/>
  <c r="T171" i="26"/>
  <c r="AA119" i="26"/>
  <c r="AF32" i="26"/>
  <c r="AD112" i="26"/>
  <c r="AF112" i="26" s="1"/>
  <c r="U171" i="26"/>
  <c r="AB118" i="26"/>
  <c r="AA142" i="26"/>
  <c r="AD119" i="26"/>
  <c r="AD111" i="26"/>
  <c r="AD110" i="26"/>
  <c r="AA130" i="26"/>
  <c r="AA143" i="26"/>
  <c r="C170" i="26"/>
  <c r="AD135" i="26"/>
  <c r="AF135" i="26" s="1"/>
  <c r="AD143" i="26"/>
  <c r="F170" i="26"/>
  <c r="AD9" i="26"/>
  <c r="AA109" i="26"/>
  <c r="AC109" i="26" s="1"/>
  <c r="R163" i="26"/>
  <c r="AD114" i="26"/>
  <c r="AA105" i="26"/>
  <c r="AA140" i="26"/>
  <c r="AC140" i="26" s="1"/>
  <c r="AA118" i="26"/>
  <c r="AA116" i="26"/>
  <c r="AC116" i="26" s="1"/>
  <c r="AF44" i="26"/>
  <c r="AF40" i="26"/>
  <c r="AA137" i="26"/>
  <c r="AD127" i="26"/>
  <c r="AC18" i="26"/>
  <c r="AA8" i="26"/>
  <c r="AC8" i="26" s="1"/>
  <c r="AA136" i="26"/>
  <c r="AD133" i="26"/>
  <c r="AA126" i="26"/>
  <c r="AC126" i="26" s="1"/>
  <c r="AE42" i="26"/>
  <c r="AF42" i="26" s="1"/>
  <c r="G48" i="26"/>
  <c r="W48" i="26"/>
  <c r="AA144" i="26"/>
  <c r="C171" i="26"/>
  <c r="AA141" i="26"/>
  <c r="AA110" i="26"/>
  <c r="AD104" i="26"/>
  <c r="AD138" i="26"/>
  <c r="AA111" i="26"/>
  <c r="O170" i="26"/>
  <c r="O171" i="26"/>
  <c r="AA139" i="26"/>
  <c r="AD131" i="26"/>
  <c r="AB129" i="26"/>
  <c r="AD17" i="26"/>
  <c r="AF17" i="26" s="1"/>
  <c r="AB111" i="26"/>
  <c r="AD132" i="26"/>
  <c r="AF132" i="26" s="1"/>
  <c r="AA102" i="26"/>
  <c r="AA48" i="26"/>
  <c r="AA169" i="26"/>
  <c r="AA156" i="26"/>
  <c r="AD161" i="26"/>
  <c r="AD48" i="26"/>
  <c r="AD158" i="26"/>
  <c r="AB48" i="26"/>
  <c r="AD157" i="26"/>
  <c r="AA157" i="26"/>
  <c r="AD168" i="26"/>
  <c r="AA167" i="26"/>
  <c r="AA166" i="26"/>
  <c r="AD166" i="26"/>
  <c r="AA165" i="26"/>
  <c r="AD165" i="26"/>
  <c r="AA164" i="26"/>
  <c r="AD164" i="26"/>
  <c r="AD162" i="26"/>
  <c r="AA161" i="26"/>
  <c r="AF46" i="26" l="1"/>
  <c r="AF133" i="26"/>
  <c r="AF119" i="26"/>
  <c r="AC128" i="26"/>
  <c r="AF144" i="26"/>
  <c r="AC132" i="26"/>
  <c r="AC35" i="26"/>
  <c r="AC5" i="26"/>
  <c r="AF117" i="26"/>
  <c r="AF105" i="26"/>
  <c r="AC103" i="26"/>
  <c r="AC41" i="26"/>
  <c r="AC48" i="26" s="1"/>
  <c r="AF9" i="26"/>
  <c r="AC115" i="26"/>
  <c r="AC12" i="26"/>
  <c r="AC16" i="26"/>
  <c r="AC15" i="26"/>
  <c r="AC139" i="26"/>
  <c r="N171" i="26"/>
  <c r="AC142" i="26"/>
  <c r="AC141" i="26"/>
  <c r="AE171" i="26"/>
  <c r="AF118" i="26"/>
  <c r="AC7" i="26"/>
  <c r="AC119" i="26"/>
  <c r="AF106" i="26"/>
  <c r="AF128" i="26"/>
  <c r="K171" i="26"/>
  <c r="AF131" i="26"/>
  <c r="AC102" i="26"/>
  <c r="AF127" i="26"/>
  <c r="AC105" i="26"/>
  <c r="AC137" i="26"/>
  <c r="AF108" i="26"/>
  <c r="AC108" i="26"/>
  <c r="AC101" i="26"/>
  <c r="AB171" i="26"/>
  <c r="N170" i="26"/>
  <c r="AF10" i="26"/>
  <c r="H171" i="26"/>
  <c r="AC36" i="26"/>
  <c r="AF21" i="26"/>
  <c r="E170" i="26"/>
  <c r="AB170" i="26"/>
  <c r="AF22" i="26"/>
  <c r="AF171" i="26" s="1"/>
  <c r="AC130" i="26"/>
  <c r="AF110" i="26"/>
  <c r="AE170" i="26"/>
  <c r="AC138" i="26"/>
  <c r="AC127" i="26"/>
  <c r="H170" i="26"/>
  <c r="AF138" i="26"/>
  <c r="AC136" i="26"/>
  <c r="AF111" i="26"/>
  <c r="AC133" i="26"/>
  <c r="AC114" i="26"/>
  <c r="AC134" i="26"/>
  <c r="AC113" i="26"/>
  <c r="AC110" i="26"/>
  <c r="AF107" i="26"/>
  <c r="AC117" i="26"/>
  <c r="AC104" i="26"/>
  <c r="AD156" i="26"/>
  <c r="AF104" i="26"/>
  <c r="AF114" i="26"/>
  <c r="AC118" i="26"/>
  <c r="AD169" i="26"/>
  <c r="AA171" i="26"/>
  <c r="AC169" i="26"/>
  <c r="AA158" i="26"/>
  <c r="AD154" i="26"/>
  <c r="AC143" i="26"/>
  <c r="AA170" i="26"/>
  <c r="AC129" i="26"/>
  <c r="AA152" i="26"/>
  <c r="O163" i="26"/>
  <c r="AD159" i="26"/>
  <c r="I163" i="26"/>
  <c r="L163" i="26"/>
  <c r="AF143" i="26"/>
  <c r="AD170" i="26"/>
  <c r="AF152" i="26"/>
  <c r="AD152" i="26"/>
  <c r="AC111" i="26"/>
  <c r="AC144" i="26"/>
  <c r="AC171" i="26" s="1"/>
  <c r="AA159" i="26"/>
  <c r="AA160" i="26"/>
  <c r="AD155" i="26"/>
  <c r="U163" i="26"/>
  <c r="AD171" i="26"/>
  <c r="AA154" i="26"/>
  <c r="X163" i="26"/>
  <c r="AD153" i="26"/>
  <c r="AF151" i="26"/>
  <c r="AE48" i="26"/>
  <c r="Z163" i="26"/>
  <c r="W163" i="26"/>
  <c r="Q163" i="26"/>
  <c r="AD167" i="26"/>
  <c r="AA162" i="26"/>
  <c r="AF170" i="26" l="1"/>
  <c r="K163" i="26"/>
  <c r="N163" i="26"/>
  <c r="AF161" i="26"/>
  <c r="AF156" i="26"/>
  <c r="AC170" i="26"/>
  <c r="O64" i="26"/>
  <c r="AF154" i="26"/>
  <c r="AF165" i="26"/>
  <c r="AF157" i="26"/>
  <c r="AC160" i="26"/>
  <c r="AA151" i="26"/>
  <c r="AD160" i="26"/>
  <c r="AC159" i="26"/>
  <c r="AF159" i="26"/>
  <c r="AC152" i="26"/>
  <c r="AC158" i="26"/>
  <c r="AC166" i="26"/>
  <c r="AF169" i="26"/>
  <c r="AA153" i="26"/>
  <c r="AC156" i="26"/>
  <c r="AF153" i="26"/>
  <c r="AC154" i="26"/>
  <c r="AF155" i="26"/>
  <c r="AF162" i="26"/>
  <c r="AF158" i="26"/>
  <c r="AC164" i="26"/>
  <c r="AC165" i="26"/>
  <c r="AA155" i="26"/>
  <c r="AC161" i="26"/>
  <c r="AF164" i="26"/>
  <c r="AF166" i="26"/>
  <c r="AC167" i="26"/>
  <c r="AF168" i="26"/>
  <c r="AA168" i="26"/>
  <c r="AC157" i="26"/>
  <c r="AF48" i="26"/>
  <c r="O62" i="26"/>
  <c r="O55" i="26"/>
  <c r="O56" i="26"/>
  <c r="O57" i="26"/>
  <c r="O69" i="26"/>
  <c r="Q64" i="26"/>
  <c r="AC155" i="26" l="1"/>
  <c r="AC168" i="26"/>
  <c r="AC153" i="26"/>
  <c r="AC162" i="26"/>
  <c r="AC151" i="26"/>
  <c r="AF167" i="26"/>
  <c r="AF160" i="26"/>
  <c r="Q62" i="26"/>
  <c r="Q57" i="26"/>
  <c r="Q56" i="26"/>
  <c r="Q55" i="26"/>
  <c r="O68" i="26"/>
  <c r="O58" i="26"/>
  <c r="O54" i="26"/>
  <c r="O53" i="26"/>
  <c r="O61" i="26"/>
  <c r="Q69" i="26"/>
  <c r="O63" i="26"/>
  <c r="Q68" i="26" l="1"/>
  <c r="Q61" i="26"/>
  <c r="Q58" i="26"/>
  <c r="Q53" i="26"/>
  <c r="O59" i="26"/>
  <c r="O60" i="26"/>
  <c r="O71" i="26"/>
  <c r="AA94" i="26"/>
  <c r="O66" i="26"/>
  <c r="O67" i="26"/>
  <c r="Q54" i="26"/>
  <c r="I65" i="26"/>
  <c r="O70" i="26"/>
  <c r="Q63" i="26"/>
  <c r="AD84" i="26" l="1"/>
  <c r="I90" i="26"/>
  <c r="Z90" i="26"/>
  <c r="X90" i="26"/>
  <c r="W90" i="26"/>
  <c r="U90" i="26"/>
  <c r="AA84" i="26"/>
  <c r="Q66" i="26"/>
  <c r="Q70" i="26"/>
  <c r="Q60" i="26"/>
  <c r="Q59" i="26"/>
  <c r="Q71" i="26"/>
  <c r="AA85" i="26"/>
  <c r="K65" i="26"/>
  <c r="L65" i="26"/>
  <c r="Q67" i="26"/>
  <c r="O65" i="26"/>
  <c r="AD96" i="26"/>
  <c r="AA96" i="26"/>
  <c r="AD95" i="26"/>
  <c r="AA95" i="26"/>
  <c r="AD94" i="26"/>
  <c r="AA93" i="26"/>
  <c r="AD93" i="26"/>
  <c r="AD92" i="26"/>
  <c r="AA92" i="26"/>
  <c r="AA91" i="26"/>
  <c r="AD91" i="26"/>
  <c r="AD89" i="26"/>
  <c r="AA89" i="26"/>
  <c r="AA88" i="26"/>
  <c r="AD88" i="26"/>
  <c r="C65" i="26" l="1"/>
  <c r="F65" i="26"/>
  <c r="K90" i="26"/>
  <c r="AA79" i="26"/>
  <c r="AD83" i="26"/>
  <c r="AD86" i="26"/>
  <c r="AD81" i="26"/>
  <c r="AC94" i="26"/>
  <c r="T90" i="26"/>
  <c r="R90" i="26"/>
  <c r="AD78" i="26"/>
  <c r="AD79" i="26"/>
  <c r="AA80" i="26"/>
  <c r="AA82" i="26"/>
  <c r="AF84" i="26"/>
  <c r="AA83" i="26"/>
  <c r="AD85" i="26"/>
  <c r="AA87" i="26"/>
  <c r="F90" i="26"/>
  <c r="AC84" i="26"/>
  <c r="AD82" i="26"/>
  <c r="AA86" i="26"/>
  <c r="Q90" i="26"/>
  <c r="O90" i="26"/>
  <c r="AA78" i="26"/>
  <c r="AD80" i="26"/>
  <c r="AA81" i="26"/>
  <c r="AD87" i="26"/>
  <c r="L90" i="26"/>
  <c r="Q65" i="26"/>
  <c r="N65" i="26"/>
  <c r="H65" i="26" l="1"/>
  <c r="N90" i="26"/>
  <c r="E65" i="26"/>
  <c r="H90" i="26"/>
  <c r="AF93" i="26"/>
  <c r="AC95" i="26"/>
  <c r="AC81" i="26"/>
  <c r="AC78" i="26"/>
  <c r="AF78" i="26"/>
  <c r="AF88" i="26"/>
  <c r="AF89" i="26"/>
  <c r="AF94" i="26"/>
  <c r="AF82" i="26"/>
  <c r="AF85" i="26"/>
  <c r="AC89" i="26"/>
  <c r="AF80" i="26"/>
  <c r="AC82" i="26"/>
  <c r="AC79" i="26"/>
  <c r="AC96" i="26"/>
  <c r="AC83" i="26"/>
  <c r="AF81" i="26"/>
  <c r="AC91" i="26"/>
  <c r="AF92" i="26"/>
  <c r="AC93" i="26"/>
  <c r="AC85" i="26"/>
  <c r="AC80" i="26"/>
  <c r="AF86" i="26"/>
  <c r="AF91" i="26"/>
  <c r="AF87" i="26"/>
  <c r="AF79" i="26"/>
  <c r="AC88" i="26"/>
  <c r="AC92" i="26"/>
  <c r="AF95" i="26"/>
  <c r="AF96" i="26"/>
  <c r="AC86" i="26"/>
  <c r="AC87" i="26"/>
  <c r="AF83" i="26"/>
  <c r="AD163" i="26" l="1"/>
  <c r="F163" i="26"/>
  <c r="C163" i="26"/>
  <c r="AA163" i="26" l="1"/>
  <c r="E163" i="26"/>
  <c r="H163" i="26"/>
  <c r="AF163" i="26"/>
  <c r="AC163" i="26" l="1"/>
  <c r="C90" i="26" l="1"/>
  <c r="AA90" i="26"/>
  <c r="E90" i="26" l="1"/>
  <c r="AC90" i="26"/>
  <c r="AD90" i="26"/>
  <c r="AF90" i="26" l="1"/>
</calcChain>
</file>

<file path=xl/sharedStrings.xml><?xml version="1.0" encoding="utf-8"?>
<sst xmlns="http://schemas.openxmlformats.org/spreadsheetml/2006/main" count="34710" uniqueCount="290">
  <si>
    <t>Guest Arrivals at Accommodation Establishments</t>
  </si>
  <si>
    <t>January-March</t>
  </si>
  <si>
    <t>Nationality</t>
  </si>
  <si>
    <t>Q1</t>
  </si>
  <si>
    <t>Q2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</si>
  <si>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</si>
  <si>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</si>
  <si>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Visitor</t>
  </si>
  <si>
    <t>Thai</t>
  </si>
  <si>
    <t>นักท่องเที่ยว</t>
  </si>
  <si>
    <t>นักทัศนาจร</t>
  </si>
  <si>
    <t>Package Tour</t>
  </si>
  <si>
    <t>รวมทั้งหมด</t>
  </si>
  <si>
    <t xml:space="preserve">     Brunei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</si>
  <si>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</si>
  <si>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</si>
  <si>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</si>
  <si>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</si>
  <si>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</si>
  <si>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</si>
  <si>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</si>
  <si>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</si>
  <si>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</si>
  <si>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 xml:space="preserve">     Cambodia</t>
  </si>
  <si>
    <t xml:space="preserve">     Indonesia</t>
  </si>
  <si>
    <t>2.รถไฟ</t>
  </si>
  <si>
    <t xml:space="preserve">     Laos</t>
  </si>
  <si>
    <t xml:space="preserve">     Malaysia</t>
  </si>
  <si>
    <t>4.พาหนะส่วนบุคคล</t>
  </si>
  <si>
    <t xml:space="preserve">     Myanmar</t>
  </si>
  <si>
    <t>5. อื่นๆ</t>
  </si>
  <si>
    <t xml:space="preserve">     Philippines</t>
  </si>
  <si>
    <t xml:space="preserve">     Singapore</t>
  </si>
  <si>
    <t xml:space="preserve">     Vietnam</t>
  </si>
  <si>
    <t>1.2 คนไทยจัดการเดินทางด้วยตนเอง</t>
  </si>
  <si>
    <t>2.2 ชาวต่างชาติจัดการเดินทางด้วยตนเอง</t>
  </si>
  <si>
    <t>China</t>
  </si>
  <si>
    <t>Hong Kong</t>
  </si>
  <si>
    <t>Japan</t>
  </si>
  <si>
    <t>Korea</t>
  </si>
  <si>
    <t>Taiwan</t>
  </si>
  <si>
    <t>Austria</t>
  </si>
  <si>
    <t>Belgium</t>
  </si>
  <si>
    <t>Denmark</t>
  </si>
  <si>
    <t>Finland</t>
  </si>
  <si>
    <t>France</t>
  </si>
  <si>
    <t>1.3 คนไทยทั้งหมด</t>
  </si>
  <si>
    <t>2.3 ชาวต่างชาติทั้งหมด</t>
  </si>
  <si>
    <t>Germany</t>
  </si>
  <si>
    <t>Italy</t>
  </si>
  <si>
    <t>Netherlands</t>
  </si>
  <si>
    <t>Norway</t>
  </si>
  <si>
    <t>Russia</t>
  </si>
  <si>
    <t>Spain</t>
  </si>
  <si>
    <t>Sweden</t>
  </si>
  <si>
    <t>Switzerland</t>
  </si>
  <si>
    <t>United Kingdom</t>
  </si>
  <si>
    <t>East Europe</t>
  </si>
  <si>
    <t>Canada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</si>
  <si>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</si>
  <si>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</si>
  <si>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</si>
  <si>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</si>
  <si>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</si>
  <si>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</si>
  <si>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</si>
  <si>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</si>
  <si>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</si>
  <si>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</si>
  <si>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Internal tourism in Nan</t>
  </si>
  <si>
    <t>Internal tourism in Chiang Mai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</si>
  <si>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</si>
  <si>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</si>
  <si>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</si>
  <si>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April-June</t>
  </si>
  <si>
    <t>จังหวัดเชียงใหม่</t>
  </si>
  <si>
    <t>Jan</t>
  </si>
  <si>
    <t>Feb</t>
  </si>
  <si>
    <t>Mar</t>
  </si>
  <si>
    <t>1. คนไทย</t>
  </si>
  <si>
    <t>(หน่วย: บาท/คน/วัน)</t>
  </si>
  <si>
    <t>April</t>
  </si>
  <si>
    <t>May</t>
  </si>
  <si>
    <t>June</t>
  </si>
  <si>
    <t>ค่าใช้จ่ายรายหมวด</t>
  </si>
  <si>
    <t>ผู้เยื่ยมเยือน</t>
  </si>
  <si>
    <t>%Change</t>
  </si>
  <si>
    <t xml:space="preserve">       Thai</t>
  </si>
  <si>
    <t>Number of Accommodation</t>
  </si>
  <si>
    <t>เมษายน-มิถุนายน</t>
  </si>
  <si>
    <t xml:space="preserve">        Foreigners</t>
  </si>
  <si>
    <t>1. ค่าที่พัก</t>
  </si>
  <si>
    <t xml:space="preserve">    เกสท์เฮ้าส์</t>
  </si>
  <si>
    <t>Rooms</t>
  </si>
  <si>
    <t>Tourist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</si>
  <si>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</si>
  <si>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</si>
  <si>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</si>
  <si>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</si>
  <si>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</si>
  <si>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>3. ค่าซื้อสินค้าและของที่ระลึก</t>
  </si>
  <si>
    <t xml:space="preserve">    โรงแรม</t>
  </si>
  <si>
    <t>Guest Arrivals of Accommodation(Person)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</si>
  <si>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</si>
  <si>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</si>
  <si>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</si>
  <si>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</si>
  <si>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</si>
  <si>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>5. ค่าบริการท่องเที่ยวภายในจังหวัด</t>
  </si>
  <si>
    <t xml:space="preserve">      กลุ่มที่ 2</t>
  </si>
  <si>
    <t>Person/Room (P/R)</t>
  </si>
  <si>
    <t>6. ค่าพาหนะเดินทางในจังหวัด</t>
  </si>
  <si>
    <t xml:space="preserve">      กลุ่มที่ 3</t>
  </si>
  <si>
    <t>5.อื่นๆ</t>
  </si>
  <si>
    <t>7. ค่าใช้จ่ายอื่น ๆ</t>
  </si>
  <si>
    <t xml:space="preserve">      กลุ่มที่ 4</t>
  </si>
  <si>
    <t>Average Length of Stay (Day)</t>
  </si>
  <si>
    <t>ค่าใช้จ่ายเฉลี่ย/คน/วัน</t>
  </si>
  <si>
    <t xml:space="preserve">      กลุ่มที่ 5</t>
  </si>
  <si>
    <t>2.ชาวต่างประเทศ</t>
  </si>
  <si>
    <t>Non Package Tour</t>
  </si>
  <si>
    <t xml:space="preserve">Average  Expenditure ( Baht/Person/Day ) </t>
  </si>
  <si>
    <t xml:space="preserve">   Visitor</t>
  </si>
  <si>
    <t xml:space="preserve">   Tourist</t>
  </si>
  <si>
    <t xml:space="preserve">   Excursionist</t>
  </si>
  <si>
    <t>Total</t>
  </si>
  <si>
    <t>Revenue ( Million Baht )</t>
  </si>
  <si>
    <t>รวมผู้เยี่ยมเยือน</t>
  </si>
  <si>
    <t>ACCOMMODATION   ESTABLISHMENTS</t>
  </si>
  <si>
    <t xml:space="preserve">  Rooms</t>
  </si>
  <si>
    <t xml:space="preserve">  Number of Guest Arrivals</t>
  </si>
  <si>
    <t xml:space="preserve">           Thai</t>
  </si>
  <si>
    <t>2.4 รวมทั้งหมด</t>
  </si>
  <si>
    <t xml:space="preserve">           Foreigners</t>
  </si>
  <si>
    <t>มกราคม-มีนาคม</t>
  </si>
  <si>
    <t>Internal tourism in Chiang Rai</t>
  </si>
  <si>
    <t>จังหวัดเชียงราย</t>
  </si>
  <si>
    <t>Internal tourism in Phetchabun</t>
  </si>
  <si>
    <t>จังหวัดเพชรบูรณ์</t>
  </si>
  <si>
    <t>Internal tourism in Muang MaeHongSon</t>
  </si>
  <si>
    <t>Internal tourism in Phrae</t>
  </si>
  <si>
    <t>จังหวัดแพร่</t>
  </si>
  <si>
    <t>Internal tourism in Kamphaengphet</t>
  </si>
  <si>
    <t>จังหวัดกำแพงเพชร</t>
  </si>
  <si>
    <t>Internal tourism in Tak</t>
  </si>
  <si>
    <t>จังหวัดตาก</t>
  </si>
  <si>
    <t>Internal tourism in Nakhonsawan</t>
  </si>
  <si>
    <t>จังหวัดนครสวรรค์</t>
  </si>
  <si>
    <t>จังหวัดน่าน</t>
  </si>
  <si>
    <t>Internal tourism in Pai</t>
  </si>
  <si>
    <t>ปาย แม่ฮ่องสอน</t>
  </si>
  <si>
    <t>Internal tourism in Phayao</t>
  </si>
  <si>
    <t>จังหวัดพะเยา</t>
  </si>
  <si>
    <t>Internal tourism in Phichit</t>
  </si>
  <si>
    <t>จังหวัดพิจิตร</t>
  </si>
  <si>
    <t>Internal tourism in Phitsanulok</t>
  </si>
  <si>
    <t>จังหวัดพิษณุโลก</t>
  </si>
  <si>
    <t>Internal tourism in Lampang</t>
  </si>
  <si>
    <t>จังหวัดลำปาง</t>
  </si>
  <si>
    <t>Internal tourism in Lamphun</t>
  </si>
  <si>
    <t>จังหวัดลำพูน</t>
  </si>
  <si>
    <t>Internal tourism in Sukhothai</t>
  </si>
  <si>
    <t>จังหวัดสุโขทัย</t>
  </si>
  <si>
    <t>Internal tourism in Uttaradit</t>
  </si>
  <si>
    <t>จังหวัดอุตรดิตถ์</t>
  </si>
  <si>
    <t>Internal tourism in Uthaithani</t>
  </si>
  <si>
    <t>จังหวัดอุทัยธานี</t>
  </si>
  <si>
    <t>ภาคเหนือ</t>
  </si>
  <si>
    <t>Q3</t>
  </si>
  <si>
    <t>July-September</t>
  </si>
  <si>
    <t>กรกฎาคม - กันยายน</t>
  </si>
  <si>
    <t>Jul</t>
  </si>
  <si>
    <t>Aug</t>
  </si>
  <si>
    <t>Sep</t>
  </si>
  <si>
    <t xml:space="preserve">Internal  Tourism  in North </t>
  </si>
  <si>
    <t>Internal tourism in North</t>
  </si>
  <si>
    <t>October-December</t>
  </si>
  <si>
    <t>Q4</t>
  </si>
  <si>
    <t>January-December</t>
  </si>
  <si>
    <t>January - December</t>
  </si>
  <si>
    <t>Oct</t>
  </si>
  <si>
    <t>Nov</t>
  </si>
  <si>
    <t>Dec</t>
  </si>
  <si>
    <t>มกราคม-ธันวาคม</t>
  </si>
  <si>
    <t>1.3 ชาวไทยทั้งหมด</t>
  </si>
  <si>
    <t>3. รวมคนไทยและชาวต่างชาติทั้งหมด</t>
  </si>
  <si>
    <t xml:space="preserve">       </t>
  </si>
  <si>
    <t>ตุลาคม-ธันวาคม</t>
  </si>
  <si>
    <t>Internal  Tourism  in North</t>
  </si>
  <si>
    <t>-</t>
  </si>
  <si>
    <t>Apr</t>
  </si>
  <si>
    <t>Jun</t>
  </si>
  <si>
    <t>Remark : * จำนวนการเปลี่ยนแปลง</t>
  </si>
  <si>
    <t>Occupancy Rate(%)*</t>
  </si>
  <si>
    <t>Length of stay (Day)*</t>
  </si>
  <si>
    <t>Person/Room (P/R)*</t>
  </si>
  <si>
    <t>Average Length of Stay (Day)*</t>
  </si>
  <si>
    <t xml:space="preserve">  Occupancy  Rate ( % )*</t>
  </si>
  <si>
    <t>จังหวัด</t>
  </si>
  <si>
    <t>Visitor_Q1</t>
  </si>
  <si>
    <t>Visitor_Q2</t>
  </si>
  <si>
    <t>Visitor_Q3</t>
  </si>
  <si>
    <t>Visitor_Q4</t>
  </si>
  <si>
    <t>Revenue ( Million Baht )_Q1</t>
  </si>
  <si>
    <t>Revenue ( Million Baht )_Q2</t>
  </si>
  <si>
    <t>Revenue ( Million Baht )_Q3</t>
  </si>
  <si>
    <t>Revenue ( Million Baht )_Q4</t>
  </si>
  <si>
    <t xml:space="preserve">  Occupancy  Rate ( % )_Q2</t>
  </si>
  <si>
    <t xml:space="preserve">  Occupancy  Rate ( % )_Q3</t>
  </si>
  <si>
    <t xml:space="preserve">  Occupancy  Rate ( % )_Q4</t>
  </si>
  <si>
    <t xml:space="preserve">  Occupancy  Rate ( % )2558</t>
  </si>
  <si>
    <t>กำแพงเพชร</t>
  </si>
  <si>
    <t>เชียงราย</t>
  </si>
  <si>
    <t>เชียงใหม่</t>
  </si>
  <si>
    <t>พิจิตร</t>
  </si>
  <si>
    <t>นครสวรรค์</t>
  </si>
  <si>
    <t>ตาก</t>
  </si>
  <si>
    <t>พิษณุโลก</t>
  </si>
  <si>
    <t>พะเยา</t>
  </si>
  <si>
    <t>เพชรบูรณ์</t>
  </si>
  <si>
    <t>แพร่</t>
  </si>
  <si>
    <t>ลำปาง</t>
  </si>
  <si>
    <t>ลำพูน</t>
  </si>
  <si>
    <t>แม่ฮ่องสอน</t>
  </si>
  <si>
    <t>อุตรดิตถ์</t>
  </si>
  <si>
    <t>อุทัยธานี</t>
  </si>
  <si>
    <t>สุโขทัย</t>
  </si>
  <si>
    <t>น่าน</t>
  </si>
  <si>
    <t>ปาย</t>
  </si>
  <si>
    <t>Internal tourism in MaeHongSon</t>
  </si>
  <si>
    <t xml:space="preserve">Average  Expenditure ( Baht/Person/Day )* </t>
  </si>
  <si>
    <t>จังหวัดแม่ฮ่องสอน</t>
  </si>
  <si>
    <t>ในเมือง แม่ฮ่องสอน</t>
  </si>
  <si>
    <t>แม่ฮ่องสอน เมือง</t>
  </si>
  <si>
    <t>July - September 2016</t>
  </si>
  <si>
    <t xml:space="preserve"> จังหวัดแม่ฮ่องสอน</t>
  </si>
  <si>
    <t>Tourist Q1</t>
  </si>
  <si>
    <t>Tourist Q2</t>
  </si>
  <si>
    <t>Tourist Q3</t>
  </si>
  <si>
    <t>Tourist Q4</t>
  </si>
  <si>
    <t>Tourist รวมปี</t>
  </si>
  <si>
    <t>Excursionist Q1</t>
  </si>
  <si>
    <t>Excursionist Q2</t>
  </si>
  <si>
    <t>Excursionist Q3</t>
  </si>
  <si>
    <t>Excursionist Q4</t>
  </si>
  <si>
    <t>Excursionist รวมปี</t>
  </si>
  <si>
    <t xml:space="preserve">  Occupancy  Rate ( % )_Q1</t>
  </si>
  <si>
    <t>รวมปี</t>
  </si>
  <si>
    <t>April-June 2016</t>
  </si>
  <si>
    <t>เมษายน - มิถุนายน 2559</t>
  </si>
  <si>
    <t>ในเมือง จังหวัดแม่ฮ่องสอน</t>
  </si>
  <si>
    <t>ปาย จังหวัดแม่ฮ่องสอน</t>
  </si>
  <si>
    <t>Average  Expenditure</t>
  </si>
  <si>
    <t>Average  Expenditure ( Baht/Person/Day ) _Q1</t>
  </si>
  <si>
    <t>2Average  Expenditure ( Baht/Person/Day ) _Q2</t>
  </si>
  <si>
    <t>Average  Expenditure ( Baht/Person/Day ) _Q3</t>
  </si>
  <si>
    <t>Average  Expenditure ( Baht/Person/Day ) _Q4</t>
  </si>
  <si>
    <t>2018/17</t>
  </si>
  <si>
    <t>Q1 - Q4</t>
  </si>
  <si>
    <t>Average  Expenditure ( Baht/Person/Day )</t>
  </si>
  <si>
    <t xml:space="preserve"> Occupancy  Rate ( % )</t>
  </si>
  <si>
    <t>Q1-Q4</t>
  </si>
  <si>
    <t>รวมภาคเหนือ</t>
  </si>
  <si>
    <t>หมายเหตุ :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</si>
  <si>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         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</si>
  <si>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         ส่วนตัว บ้านเพื่อน บ้านญาติ วัด บ้านพักรับรองหน่วยงาน เป็นต้น</t>
  </si>
  <si>
    <t>รีสอร์ทและที่พักอื่น ๆ*</t>
  </si>
  <si>
    <t>ที่พักที่ไม่กำหนดค่าตอบแทน**</t>
  </si>
  <si>
    <t>2019/18</t>
  </si>
  <si>
    <t>Q1/2019</t>
  </si>
  <si>
    <t>January - March 2019</t>
  </si>
  <si>
    <t>มกราคม-มีนาคม 2562</t>
  </si>
  <si>
    <t>Q2/2019</t>
  </si>
  <si>
    <t>เมษายน - มิถุนายน 2562</t>
  </si>
  <si>
    <t>Q4/2019</t>
  </si>
  <si>
    <t>October-December 2019</t>
  </si>
  <si>
    <t>ตุลาคม-ธันวาคม 2562</t>
  </si>
  <si>
    <t>January-December 2019</t>
  </si>
  <si>
    <t>มกราคม-ธันวาคม 2562</t>
  </si>
  <si>
    <t>Q3/2019</t>
  </si>
  <si>
    <t>April-June 2019</t>
  </si>
  <si>
    <t>July - September 2019</t>
  </si>
  <si>
    <t>กรกฎาคม - กันยายน 2562</t>
  </si>
  <si>
    <t>ไตรมาส 2</t>
  </si>
  <si>
    <t>ไตรมาส 3</t>
  </si>
  <si>
    <t>ไตรมาส 4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</si>
  <si>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 บ้านพักรับรอง โฮมสเตย์ โฮสเทล อพาร์ทเมนท์ แมนชั่นและเซอร์วิสอพาร์ทเมนท์เฉพาะห้องพักที่เปิดให้บริการเป็นรายวัน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</si>
  <si>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บ้านพักส่วนตัว บ้านเพื่อน บ้านญาติ วัด บ้านพักรับรองหน่วยงาน เป็นต้น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</si>
  <si>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แมนชั่นและเซอร์วิสอพาร์ทเมนท์เฉพาะห้องพักที่เปิดให้บริการเป็นรายวัน เป็นต้น 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</si>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</sst>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5" formatCode="&quot;฿&quot;#,##0;\-&quot;฿&quot;#,##0"/>
    <numFmt numFmtId="41" formatCode="_-* #,##0_-;\-* #,##0_-;_-* &quot;-&quot;_-;_-@_-"/>
    <numFmt numFmtId="43" formatCode="_-* #,##0.00_-;\-* #,##0.00_-;_-* &quot;-&quot;??_-;_-@_-"/>
    <numFmt numFmtId="187" formatCode="_(&quot;$&quot;* #,##0.00_);_(&quot;$&quot;* \(#,##0.00\);_(&quot;$&quot;* &quot;-&quot;??_);_(@_)"/>
    <numFmt numFmtId="188" formatCode="_(* #,##0.00_);_(* \(#,##0.00\);_(* &quot;-&quot;??_);_(@_)"/>
    <numFmt numFmtId="189" formatCode="_-* #,##0.00\ _р_._-;\-* #,##0.00\ _р_._-;_-* &quot;-&quot;??\ _р_._-;_-@_-"/>
    <numFmt numFmtId="190" formatCode="_-* #,##0_-;\-* #,##0_-;_-* &quot;-&quot;??_-;_-@_-"/>
    <numFmt numFmtId="191" formatCode="###0_ \ \ "/>
    <numFmt numFmtId="192" formatCode="###,##0__"/>
    <numFmt numFmtId="193" formatCode="\+#,##0.00;\-#,##0.00"/>
    <numFmt numFmtId="194" formatCode="General_)"/>
    <numFmt numFmtId="195" formatCode="#,##0____"/>
    <numFmt numFmtId="196" formatCode="###,##0.00__"/>
    <numFmt numFmtId="197" formatCode="@_ "/>
    <numFmt numFmtId="198" formatCode="_(* #,##0_);_(* \(#,##0\);_(* &quot;-&quot;??_);_(@_)"/>
    <numFmt numFmtId="199" formatCode="\+\ #,##0.00_)\ ;\ \-\ #,##0.00_)\ ;\ 0.00___)"/>
    <numFmt numFmtId="200" formatCode="\+\ 0.00\ ;\ \-\ 0.00\ "/>
    <numFmt numFmtId="201" formatCode="_-* #,##0.00000_-;\-* #,##0.00000_-;_-* &quot;-&quot;??_-;_-@_-"/>
    <numFmt numFmtId="202" formatCode="#,##0.00__"/>
    <numFmt numFmtId="203" formatCode="\+\ #,##0.00_)\ ;\ \-\ #,##0.00_)\ ;\ 0___)"/>
    <numFmt numFmtId="204" formatCode="#,##0.000__"/>
    <numFmt numFmtId="205" formatCode="###,##0.0__"/>
    <numFmt numFmtId="206" formatCode="0.00000000"/>
    <numFmt numFmtId="207" formatCode="#,##0.0"/>
    <numFmt numFmtId="208" formatCode="_-* #,##0.0_-;\-* #,##0.0_-;_-* &quot;-&quot;??_-;_-@_-"/>
  </numFmts>
  <fonts count="97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04"/>
      <scheme val="minor"/>
    </font>
    <font>
      <sz val="11"/>
      <color theme="1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rgb="FF9C6500"/>
      <name val="Tahoma"/>
      <family val="2"/>
      <scheme val="minor"/>
    </font>
    <font>
      <b/>
      <sz val="11"/>
      <color rgb="FFFA7D00"/>
      <name val="Tahoma"/>
      <family val="2"/>
      <scheme val="minor"/>
    </font>
    <font>
      <sz val="11"/>
      <color theme="0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6"/>
      <name val="AngsanaUPC"/>
      <family val="1"/>
      <charset val="222"/>
    </font>
    <font>
      <sz val="14"/>
      <name val="AngsanaUPC"/>
      <family val="1"/>
      <charset val="22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Tahoma"/>
      <family val="2"/>
      <charset val="222"/>
    </font>
    <font>
      <sz val="11"/>
      <color theme="0"/>
      <name val="Tahoma"/>
      <family val="2"/>
      <charset val="22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rgb="FF9C6500"/>
      <name val="Tahoma"/>
      <family val="2"/>
      <charset val="204"/>
      <scheme val="minor"/>
    </font>
    <font>
      <sz val="11"/>
      <color rgb="FF9C0006"/>
      <name val="Tahoma"/>
      <family val="2"/>
      <charset val="204"/>
      <scheme val="minor"/>
    </font>
    <font>
      <sz val="11"/>
      <color rgb="FF006100"/>
      <name val="Tahoma"/>
      <family val="2"/>
      <charset val="222"/>
      <scheme val="minor"/>
    </font>
    <font>
      <sz val="11"/>
      <color theme="0"/>
      <name val="Tahoma"/>
      <family val="2"/>
      <charset val="204"/>
      <scheme val="minor"/>
    </font>
    <font>
      <b/>
      <sz val="18"/>
      <color theme="3"/>
      <name val="Tahoma"/>
      <family val="2"/>
      <charset val="204"/>
      <scheme val="major"/>
    </font>
    <font>
      <b/>
      <sz val="11"/>
      <color theme="0"/>
      <name val="Tahoma"/>
      <family val="2"/>
      <charset val="222"/>
      <scheme val="minor"/>
    </font>
    <font>
      <b/>
      <sz val="11"/>
      <color theme="0"/>
      <name val="Tahoma"/>
      <family val="2"/>
      <charset val="204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theme="1"/>
      <name val="Tahoma"/>
      <family val="2"/>
      <charset val="222"/>
    </font>
    <font>
      <u/>
      <sz val="11"/>
      <color theme="10"/>
      <name val="Tahoma"/>
      <family val="2"/>
      <scheme val="minor"/>
    </font>
    <font>
      <u/>
      <sz val="11"/>
      <color theme="11"/>
      <name val="Tahoma"/>
      <family val="2"/>
      <scheme val="minor"/>
    </font>
    <font>
      <b/>
      <sz val="10"/>
      <color theme="1"/>
      <name val="Arial"/>
      <family val="2"/>
    </font>
    <font>
      <sz val="11"/>
      <color rgb="FF006100"/>
      <name val="Tahoma"/>
      <family val="2"/>
      <scheme val="minor"/>
    </font>
    <font>
      <b/>
      <sz val="15"/>
      <color theme="3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10"/>
      <color theme="3"/>
      <name val="Arial"/>
      <family val="2"/>
    </font>
    <font>
      <sz val="14"/>
      <name val="AngsanaUPC"/>
      <family val="1"/>
    </font>
    <font>
      <sz val="16"/>
      <color theme="1"/>
      <name val="TH SarabunPSK"/>
      <family val="2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1"/>
      <color indexed="8"/>
      <name val="Tahoma"/>
      <family val="2"/>
    </font>
    <font>
      <sz val="10"/>
      <color theme="1"/>
      <name val="Tahoma"/>
      <family val="2"/>
      <charset val="222"/>
      <scheme val="minor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1"/>
      <color theme="1"/>
      <name val="Arial"/>
      <family val="2"/>
    </font>
    <font>
      <sz val="10"/>
      <color rgb="FFFF0000"/>
      <name val="Tahoma"/>
      <family val="2"/>
      <charset val="222"/>
      <scheme val="minor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b/>
      <sz val="12"/>
      <color theme="1"/>
      <name val="Tahoma"/>
      <family val="2"/>
      <charset val="222"/>
      <scheme val="minor"/>
    </font>
    <font>
      <sz val="11"/>
      <color rgb="FF006100"/>
      <name val="Tahoma"/>
      <family val="2"/>
      <charset val="204"/>
      <scheme val="minor"/>
    </font>
    <font>
      <sz val="10"/>
      <color rgb="FFFF0000"/>
      <name val="Arial"/>
      <family val="2"/>
    </font>
    <font>
      <sz val="10"/>
      <color indexed="8"/>
      <name val="Tahoma"/>
      <family val="2"/>
      <charset val="222"/>
    </font>
    <font>
      <sz val="12"/>
      <name val="Arial"/>
      <family val="2"/>
    </font>
    <font>
      <sz val="12"/>
      <name val="Tahoma"/>
      <family val="2"/>
    </font>
    <font>
      <b/>
      <sz val="12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b/>
      <sz val="9"/>
      <color theme="1"/>
      <name val="Arial"/>
      <family val="2"/>
    </font>
    <font>
      <b/>
      <sz val="11"/>
      <name val="Tahoma"/>
      <family val="2"/>
      <scheme val="minor"/>
    </font>
    <font>
      <sz val="10"/>
      <color indexed="14"/>
      <name val="Arial"/>
      <family val="2"/>
    </font>
    <font>
      <sz val="11"/>
      <name val="Tahoma"/>
      <family val="2"/>
      <charset val="222"/>
      <scheme val="minor"/>
    </font>
    <font>
      <sz val="10"/>
      <name val="Angsana New"/>
      <family val="1"/>
    </font>
    <font>
      <sz val="11"/>
      <name val="Tahoma"/>
      <family val="2"/>
      <scheme val="minor"/>
    </font>
    <font>
      <sz val="10"/>
      <color indexed="12"/>
      <name val="Arial"/>
      <family val="2"/>
    </font>
    <font>
      <b/>
      <sz val="10"/>
      <color indexed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14"/>
      <color theme="0"/>
      <name val="TH SarabunPSK"/>
      <family val="2"/>
    </font>
    <font>
      <b/>
      <sz val="14"/>
      <color theme="1"/>
      <name val="TH SarabunPSK"/>
      <family val="2"/>
    </font>
    <font>
      <b/>
      <sz val="14"/>
      <name val="TH SarabunPSK"/>
      <family val="2"/>
    </font>
    <font>
      <b/>
      <sz val="11"/>
      <color rgb="FF0070C0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indexed="8"/>
      <name val="Tahoma"/>
      <family val="2"/>
    </font>
    <font>
      <b/>
      <sz val="24"/>
      <name val="Arial"/>
      <family val="2"/>
    </font>
    <font>
      <sz val="24"/>
      <name val="Arial"/>
      <family val="2"/>
    </font>
    <font>
      <b/>
      <sz val="10"/>
      <color indexed="21"/>
      <name val="Arial"/>
      <family val="2"/>
    </font>
    <font>
      <sz val="10"/>
      <color rgb="FFC00000"/>
      <name val="Arial"/>
      <family val="2"/>
    </font>
    <font>
      <sz val="10"/>
      <color theme="0"/>
      <name val="Tahoma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39997558519241921"/>
        <bgColor indexed="64"/>
      </patternFill>
    </fill>
  </fills>
  <borders count="1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tted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 style="double">
        <color auto="1"/>
      </right>
      <top style="double">
        <color auto="1"/>
      </top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 style="thick">
        <color rgb="FF0070C0"/>
      </top>
      <bottom style="thick">
        <color theme="4"/>
      </bottom>
      <diagonal/>
    </border>
    <border>
      <left/>
      <right/>
      <top style="thick">
        <color rgb="FF0070C0"/>
      </top>
      <bottom style="thick">
        <color theme="4"/>
      </bottom>
      <diagonal/>
    </border>
    <border>
      <left/>
      <right style="thick">
        <color rgb="FF0070C0"/>
      </right>
      <top style="thick">
        <color rgb="FF0070C0"/>
      </top>
      <bottom style="thick">
        <color theme="4"/>
      </bottom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theme="4"/>
      </bottom>
      <diagonal/>
    </border>
    <border>
      <left/>
      <right style="thick">
        <color rgb="FF0070C0"/>
      </right>
      <top/>
      <bottom style="thick">
        <color theme="4"/>
      </bottom>
      <diagonal/>
    </border>
    <border>
      <left style="thick">
        <color rgb="FF0070C0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rgb="FF0070C0"/>
      </right>
      <top style="thick">
        <color theme="4"/>
      </top>
      <bottom style="thick">
        <color theme="4"/>
      </bottom>
      <diagonal/>
    </border>
    <border>
      <left style="thick">
        <color rgb="FF0070C0"/>
      </left>
      <right style="thick">
        <color rgb="FF0070C0"/>
      </right>
      <top/>
      <bottom style="thick">
        <color rgb="FF0070C0"/>
      </bottom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 style="thick">
        <color theme="4"/>
      </top>
      <bottom style="double">
        <color theme="4"/>
      </bottom>
      <diagonal/>
    </border>
    <border>
      <left/>
      <right/>
      <top style="thick">
        <color theme="4"/>
      </top>
      <bottom style="double">
        <color theme="4"/>
      </bottom>
      <diagonal/>
    </border>
    <border>
      <left/>
      <right style="thick">
        <color theme="4"/>
      </right>
      <top style="thick">
        <color theme="4"/>
      </top>
      <bottom style="double">
        <color theme="4"/>
      </bottom>
      <diagonal/>
    </border>
    <border>
      <left style="thick">
        <color theme="4"/>
      </left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 style="double">
        <color theme="4"/>
      </top>
      <bottom style="thick">
        <color theme="4"/>
      </bottom>
      <diagonal/>
    </border>
    <border>
      <left/>
      <right/>
      <top style="double">
        <color theme="4"/>
      </top>
      <bottom style="thick">
        <color theme="4"/>
      </bottom>
      <diagonal/>
    </border>
    <border>
      <left/>
      <right style="thick">
        <color theme="4"/>
      </right>
      <top style="double">
        <color theme="4"/>
      </top>
      <bottom style="thick">
        <color theme="4"/>
      </bottom>
      <diagonal/>
    </border>
    <border>
      <left style="thick">
        <color rgb="FF0070C0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 style="thick">
        <color theme="4"/>
      </left>
      <right style="thick">
        <color theme="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Dashed">
        <color rgb="FF0070C0"/>
      </right>
      <top style="thick">
        <color theme="4"/>
      </top>
      <bottom/>
      <diagonal/>
    </border>
    <border>
      <left/>
      <right style="mediumDashed">
        <color rgb="FF0070C0"/>
      </right>
      <top/>
      <bottom/>
      <diagonal/>
    </border>
    <border>
      <left style="thick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Dashed">
        <color rgb="FF0070C0"/>
      </right>
      <top/>
      <bottom style="medium">
        <color rgb="FF0070C0"/>
      </bottom>
      <diagonal/>
    </border>
    <border>
      <left/>
      <right style="thick">
        <color rgb="FF0070C0"/>
      </right>
      <top/>
      <bottom style="medium">
        <color rgb="FF0070C0"/>
      </bottom>
      <diagonal/>
    </border>
    <border>
      <left/>
      <right style="thick">
        <color theme="4"/>
      </right>
      <top style="thick">
        <color theme="4"/>
      </top>
      <bottom/>
      <diagonal/>
    </border>
    <border>
      <left/>
      <right style="thick">
        <color theme="4"/>
      </right>
      <top/>
      <bottom style="medium">
        <color rgb="FF0070C0"/>
      </bottom>
      <diagonal/>
    </border>
    <border>
      <left/>
      <right style="mediumDashed">
        <color rgb="FF0070C0"/>
      </right>
      <top/>
      <bottom style="thick">
        <color rgb="FF0070C0"/>
      </bottom>
      <diagonal/>
    </border>
    <border>
      <left style="double">
        <color auto="1"/>
      </left>
      <right style="double">
        <color auto="1"/>
      </right>
      <top style="thick">
        <color rgb="FF0070C0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uble">
        <color indexed="64"/>
      </bottom>
      <diagonal/>
    </border>
  </borders>
  <cellStyleXfs count="35210">
    <xf numFmtId="0" fontId="0" fillId="0" borderId="0"/>
    <xf numFmtId="0" fontId="23" fillId="0" borderId="0"/>
    <xf numFmtId="0" fontId="29" fillId="6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24" fillId="0" borderId="0"/>
    <xf numFmtId="0" fontId="25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0" fontId="23" fillId="0" borderId="0"/>
    <xf numFmtId="43" fontId="2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28" fillId="0" borderId="0"/>
    <xf numFmtId="43" fontId="18" fillId="0" borderId="0" applyFont="0" applyFill="0" applyBorder="0" applyAlignment="0" applyProtection="0"/>
    <xf numFmtId="0" fontId="29" fillId="10" borderId="0" applyNumberFormat="0" applyBorder="0" applyAlignment="0" applyProtection="0"/>
    <xf numFmtId="18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3" fillId="2" borderId="0" applyNumberFormat="0" applyBorder="0" applyAlignment="0" applyProtection="0"/>
    <xf numFmtId="0" fontId="32" fillId="3" borderId="0" applyNumberFormat="0" applyBorder="0" applyAlignment="0" applyProtection="0"/>
    <xf numFmtId="0" fontId="17" fillId="16" borderId="0" applyNumberFormat="0" applyBorder="0" applyAlignment="0" applyProtection="0"/>
    <xf numFmtId="0" fontId="18" fillId="0" borderId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1" applyNumberFormat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16" fillId="0" borderId="0"/>
    <xf numFmtId="0" fontId="16" fillId="0" borderId="0"/>
    <xf numFmtId="5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4" fillId="9" borderId="0" applyNumberFormat="0" applyBorder="0" applyAlignment="0" applyProtection="0"/>
    <xf numFmtId="0" fontId="29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5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2" fillId="7" borderId="0" applyNumberFormat="0" applyBorder="0" applyAlignment="0" applyProtection="0"/>
    <xf numFmtId="0" fontId="15" fillId="0" borderId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10" borderId="0" applyNumberFormat="0" applyBorder="0" applyAlignment="0" applyProtection="0"/>
    <xf numFmtId="0" fontId="15" fillId="0" borderId="0"/>
    <xf numFmtId="0" fontId="19" fillId="2" borderId="0" applyNumberFormat="0" applyBorder="0" applyAlignment="0" applyProtection="0"/>
    <xf numFmtId="0" fontId="15" fillId="0" borderId="0"/>
    <xf numFmtId="43" fontId="18" fillId="0" borderId="0" applyFont="0" applyFill="0" applyBorder="0" applyAlignment="0" applyProtection="0"/>
    <xf numFmtId="0" fontId="15" fillId="0" borderId="0"/>
    <xf numFmtId="0" fontId="15" fillId="0" borderId="0"/>
    <xf numFmtId="0" fontId="34" fillId="9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43" fontId="15" fillId="0" borderId="0" applyFont="0" applyFill="0" applyBorder="0" applyAlignment="0" applyProtection="0"/>
    <xf numFmtId="0" fontId="38" fillId="18" borderId="35" applyNumberFormat="0" applyAlignment="0" applyProtection="0"/>
    <xf numFmtId="0" fontId="35" fillId="10" borderId="0" applyNumberFormat="0" applyBorder="0" applyAlignment="0" applyProtection="0"/>
    <xf numFmtId="197" fontId="15" fillId="0" borderId="0" applyFont="0" applyFill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0" fillId="3" borderId="0" applyNumberFormat="0" applyBorder="0" applyAlignment="0" applyProtection="0"/>
    <xf numFmtId="0" fontId="29" fillId="10" borderId="0" applyNumberFormat="0" applyBorder="0" applyAlignment="0" applyProtection="0"/>
    <xf numFmtId="0" fontId="22" fillId="5" borderId="0" applyNumberFormat="0" applyBorder="0" applyAlignment="0" applyProtection="0"/>
    <xf numFmtId="0" fontId="17" fillId="11" borderId="0" applyNumberFormat="0" applyBorder="0" applyAlignment="0" applyProtection="0"/>
    <xf numFmtId="0" fontId="18" fillId="0" borderId="0"/>
    <xf numFmtId="0" fontId="22" fillId="7" borderId="0" applyNumberFormat="0" applyBorder="0" applyAlignment="0" applyProtection="0"/>
    <xf numFmtId="0" fontId="15" fillId="0" borderId="0"/>
    <xf numFmtId="0" fontId="22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1" applyNumberFormat="0" applyAlignment="0" applyProtection="0"/>
    <xf numFmtId="0" fontId="20" fillId="3" borderId="0" applyNumberFormat="0" applyBorder="0" applyAlignment="0" applyProtection="0"/>
    <xf numFmtId="0" fontId="19" fillId="2" borderId="0" applyNumberFormat="0" applyBorder="0" applyAlignment="0" applyProtection="0"/>
    <xf numFmtId="0" fontId="18" fillId="0" borderId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35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5" fillId="0" borderId="0"/>
    <xf numFmtId="5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4" fillId="9" borderId="0" applyNumberFormat="0" applyBorder="0" applyAlignment="0" applyProtection="0"/>
    <xf numFmtId="0" fontId="15" fillId="0" borderId="0"/>
    <xf numFmtId="0" fontId="35" fillId="15" borderId="0" applyNumberFormat="0" applyBorder="0" applyAlignment="0" applyProtection="0"/>
    <xf numFmtId="0" fontId="21" fillId="4" borderId="1" applyNumberFormat="0" applyAlignment="0" applyProtection="0"/>
    <xf numFmtId="0" fontId="17" fillId="17" borderId="0" applyNumberFormat="0" applyBorder="0" applyAlignment="0" applyProtection="0"/>
    <xf numFmtId="0" fontId="15" fillId="0" borderId="0"/>
    <xf numFmtId="0" fontId="18" fillId="0" borderId="0"/>
    <xf numFmtId="0" fontId="22" fillId="6" borderId="0" applyNumberFormat="0" applyBorder="0" applyAlignment="0" applyProtection="0"/>
    <xf numFmtId="0" fontId="35" fillId="15" borderId="0" applyNumberFormat="0" applyBorder="0" applyAlignment="0" applyProtection="0"/>
    <xf numFmtId="43" fontId="18" fillId="0" borderId="0" applyFont="0" applyFill="0" applyBorder="0" applyAlignment="0" applyProtection="0"/>
    <xf numFmtId="0" fontId="19" fillId="2" borderId="0" applyNumberFormat="0" applyBorder="0" applyAlignment="0" applyProtection="0"/>
    <xf numFmtId="0" fontId="17" fillId="12" borderId="0" applyNumberFormat="0" applyBorder="0" applyAlignment="0" applyProtection="0"/>
    <xf numFmtId="43" fontId="18" fillId="0" borderId="0" applyFont="0" applyFill="0" applyBorder="0" applyAlignment="0" applyProtection="0"/>
    <xf numFmtId="0" fontId="17" fillId="16" borderId="0" applyNumberFormat="0" applyBorder="0" applyAlignment="0" applyProtection="0"/>
    <xf numFmtId="0" fontId="22" fillId="5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1" applyNumberFormat="0" applyAlignment="0" applyProtection="0"/>
    <xf numFmtId="0" fontId="22" fillId="6" borderId="0" applyNumberFormat="0" applyBorder="0" applyAlignment="0" applyProtection="0"/>
    <xf numFmtId="0" fontId="34" fillId="9" borderId="0" applyNumberFormat="0" applyBorder="0" applyAlignment="0" applyProtection="0"/>
    <xf numFmtId="0" fontId="35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0" borderId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1" applyNumberFormat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35" fillId="15" borderId="0" applyNumberFormat="0" applyBorder="0" applyAlignment="0" applyProtection="0"/>
    <xf numFmtId="43" fontId="18" fillId="0" borderId="0" applyFont="0" applyFill="0" applyBorder="0" applyAlignment="0" applyProtection="0"/>
    <xf numFmtId="0" fontId="17" fillId="17" borderId="0" applyNumberFormat="0" applyBorder="0" applyAlignment="0" applyProtection="0"/>
    <xf numFmtId="0" fontId="22" fillId="6" borderId="0" applyNumberFormat="0" applyBorder="0" applyAlignment="0" applyProtection="0"/>
    <xf numFmtId="0" fontId="17" fillId="14" borderId="0" applyNumberFormat="0" applyBorder="0" applyAlignment="0" applyProtection="0"/>
    <xf numFmtId="0" fontId="22" fillId="7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34" fillId="9" borderId="0" applyNumberFormat="0" applyBorder="0" applyAlignment="0" applyProtection="0"/>
    <xf numFmtId="0" fontId="29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5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2" fillId="5" borderId="0" applyNumberFormat="0" applyBorder="0" applyAlignment="0" applyProtection="0"/>
    <xf numFmtId="0" fontId="29" fillId="10" borderId="0" applyNumberFormat="0" applyBorder="0" applyAlignment="0" applyProtection="0"/>
    <xf numFmtId="0" fontId="17" fillId="12" borderId="0" applyNumberFormat="0" applyBorder="0" applyAlignment="0" applyProtection="0"/>
    <xf numFmtId="0" fontId="19" fillId="2" borderId="0" applyNumberFormat="0" applyBorder="0" applyAlignment="0" applyProtection="0"/>
    <xf numFmtId="0" fontId="21" fillId="4" borderId="1" applyNumberFormat="0" applyAlignment="0" applyProtection="0"/>
    <xf numFmtId="0" fontId="37" fillId="18" borderId="35" applyNumberFormat="0" applyAlignment="0" applyProtection="0"/>
    <xf numFmtId="0" fontId="34" fillId="9" borderId="0" applyNumberFormat="0" applyBorder="0" applyAlignment="0" applyProtection="0"/>
    <xf numFmtId="0" fontId="29" fillId="10" borderId="0" applyNumberFormat="0" applyBorder="0" applyAlignment="0" applyProtection="0"/>
    <xf numFmtId="0" fontId="17" fillId="16" borderId="0" applyNumberFormat="0" applyBorder="0" applyAlignment="0" applyProtection="0"/>
    <xf numFmtId="0" fontId="20" fillId="3" borderId="0" applyNumberFormat="0" applyBorder="0" applyAlignment="0" applyProtection="0"/>
    <xf numFmtId="0" fontId="17" fillId="13" borderId="0" applyNumberFormat="0" applyBorder="0" applyAlignment="0" applyProtection="0"/>
    <xf numFmtId="0" fontId="39" fillId="2" borderId="0" applyNumberFormat="0" applyBorder="0" applyAlignment="0" applyProtection="0"/>
    <xf numFmtId="0" fontId="40" fillId="3" borderId="0" applyNumberFormat="0" applyBorder="0" applyAlignment="0" applyProtection="0"/>
    <xf numFmtId="43" fontId="28" fillId="0" borderId="0" applyFont="0" applyFill="0" applyBorder="0" applyAlignment="0" applyProtection="0"/>
    <xf numFmtId="0" fontId="18" fillId="0" borderId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1" applyNumberFormat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4" fillId="9" borderId="0" applyNumberFormat="0" applyBorder="0" applyAlignment="0" applyProtection="0"/>
    <xf numFmtId="0" fontId="29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5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43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5" fontId="28" fillId="0" borderId="0" applyFont="0" applyFill="0" applyBorder="0" applyAlignment="0" applyProtection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4" borderId="1" applyNumberFormat="0" applyAlignment="0" applyProtection="0"/>
    <xf numFmtId="0" fontId="14" fillId="0" borderId="0"/>
    <xf numFmtId="43" fontId="2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8" fillId="0" borderId="0" applyFont="0" applyFill="0" applyBorder="0" applyAlignment="0" applyProtection="0"/>
    <xf numFmtId="0" fontId="14" fillId="0" borderId="0"/>
    <xf numFmtId="0" fontId="14" fillId="0" borderId="0"/>
    <xf numFmtId="0" fontId="17" fillId="1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/>
    <xf numFmtId="0" fontId="14" fillId="0" borderId="0"/>
    <xf numFmtId="5" fontId="28" fillId="0" borderId="0" applyFont="0" applyFill="0" applyBorder="0" applyAlignment="0" applyProtection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4" fillId="0" borderId="0"/>
    <xf numFmtId="0" fontId="1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" fillId="6" borderId="0" applyNumberFormat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" fillId="5" borderId="0" applyNumberFormat="0" applyBorder="0" applyAlignment="0" applyProtection="0"/>
    <xf numFmtId="9" fontId="14" fillId="0" borderId="0" applyFont="0" applyFill="0" applyBorder="0" applyAlignment="0" applyProtection="0"/>
    <xf numFmtId="0" fontId="17" fillId="17" borderId="0" applyNumberFormat="0" applyBorder="0" applyAlignment="0" applyProtection="0"/>
    <xf numFmtId="0" fontId="17" fillId="13" borderId="0" applyNumberFormat="0" applyBorder="0" applyAlignment="0" applyProtection="0"/>
    <xf numFmtId="0" fontId="29" fillId="10" borderId="0" applyNumberFormat="0" applyBorder="0" applyAlignment="0" applyProtection="0"/>
    <xf numFmtId="0" fontId="35" fillId="15" borderId="0" applyNumberFormat="0" applyBorder="0" applyAlignment="0" applyProtection="0"/>
    <xf numFmtId="0" fontId="17" fillId="11" borderId="0" applyNumberFormat="0" applyBorder="0" applyAlignment="0" applyProtection="0"/>
    <xf numFmtId="43" fontId="18" fillId="0" borderId="0" applyFon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17" fillId="16" borderId="0" applyNumberFormat="0" applyBorder="0" applyAlignment="0" applyProtection="0"/>
    <xf numFmtId="0" fontId="17" fillId="12" borderId="0" applyNumberFormat="0" applyBorder="0" applyAlignment="0" applyProtection="0"/>
    <xf numFmtId="0" fontId="34" fillId="9" borderId="0" applyNumberFormat="0" applyBorder="0" applyAlignment="0" applyProtection="0"/>
    <xf numFmtId="0" fontId="18" fillId="0" borderId="0"/>
    <xf numFmtId="0" fontId="14" fillId="0" borderId="0"/>
    <xf numFmtId="0" fontId="22" fillId="7" borderId="0" applyNumberFormat="0" applyBorder="0" applyAlignment="0" applyProtection="0"/>
    <xf numFmtId="43" fontId="28" fillId="0" borderId="0" applyFont="0" applyFill="0" applyBorder="0" applyAlignment="0" applyProtection="0"/>
    <xf numFmtId="0" fontId="18" fillId="0" borderId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1" applyNumberFormat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4" fillId="9" borderId="0" applyNumberFormat="0" applyBorder="0" applyAlignment="0" applyProtection="0"/>
    <xf numFmtId="0" fontId="29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5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43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5" fontId="28" fillId="0" borderId="0" applyFont="0" applyFill="0" applyBorder="0" applyAlignment="0" applyProtection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3" fillId="0" borderId="0"/>
    <xf numFmtId="43" fontId="2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43" fontId="13" fillId="0" borderId="0" applyFont="0" applyFill="0" applyBorder="0" applyAlignment="0" applyProtection="0"/>
    <xf numFmtId="197" fontId="13" fillId="0" borderId="0" applyFont="0" applyFill="0" applyBorder="0" applyAlignment="0" applyProtection="0"/>
    <xf numFmtId="0" fontId="13" fillId="0" borderId="0"/>
    <xf numFmtId="0" fontId="17" fillId="13" borderId="0" applyNumberFormat="0" applyBorder="0" applyAlignment="0" applyProtection="0"/>
    <xf numFmtId="0" fontId="13" fillId="0" borderId="0"/>
    <xf numFmtId="5" fontId="28" fillId="0" borderId="0" applyFont="0" applyFill="0" applyBorder="0" applyAlignment="0" applyProtection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0" fontId="1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3" fillId="2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2" borderId="0" applyNumberFormat="0" applyBorder="0" applyAlignment="0" applyProtection="0"/>
    <xf numFmtId="43" fontId="28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5" fontId="28" fillId="0" borderId="0" applyFont="0" applyFill="0" applyBorder="0" applyAlignment="0" applyProtection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3" fillId="0" borderId="0"/>
    <xf numFmtId="43" fontId="2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97" fontId="13" fillId="0" borderId="0" applyFont="0" applyFill="0" applyBorder="0" applyAlignment="0" applyProtection="0"/>
    <xf numFmtId="0" fontId="13" fillId="0" borderId="0"/>
    <xf numFmtId="0" fontId="13" fillId="0" borderId="0"/>
    <xf numFmtId="5" fontId="28" fillId="0" borderId="0" applyFont="0" applyFill="0" applyBorder="0" applyAlignment="0" applyProtection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3" fillId="0" borderId="0"/>
    <xf numFmtId="0" fontId="1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7" fillId="12" borderId="0" applyNumberFormat="0" applyBorder="0" applyAlignment="0" applyProtection="0"/>
    <xf numFmtId="43" fontId="18" fillId="0" borderId="0" applyFont="0" applyFill="0" applyBorder="0" applyAlignment="0" applyProtection="0"/>
    <xf numFmtId="0" fontId="13" fillId="0" borderId="0"/>
    <xf numFmtId="0" fontId="22" fillId="7" borderId="0" applyNumberFormat="0" applyBorder="0" applyAlignment="0" applyProtection="0"/>
    <xf numFmtId="0" fontId="17" fillId="16" borderId="0" applyNumberFormat="0" applyBorder="0" applyAlignment="0" applyProtection="0"/>
    <xf numFmtId="43" fontId="18" fillId="0" borderId="0" applyFont="0" applyFill="0" applyBorder="0" applyAlignment="0" applyProtection="0"/>
    <xf numFmtId="0" fontId="13" fillId="0" borderId="0"/>
    <xf numFmtId="0" fontId="22" fillId="6" borderId="0" applyNumberFormat="0" applyBorder="0" applyAlignment="0" applyProtection="0"/>
    <xf numFmtId="0" fontId="17" fillId="11" borderId="0" applyNumberFormat="0" applyBorder="0" applyAlignment="0" applyProtection="0"/>
    <xf numFmtId="0" fontId="29" fillId="10" borderId="0" applyNumberFormat="0" applyBorder="0" applyAlignment="0" applyProtection="0"/>
    <xf numFmtId="0" fontId="39" fillId="2" borderId="0" applyNumberFormat="0" applyBorder="0" applyAlignment="0" applyProtection="0"/>
    <xf numFmtId="0" fontId="40" fillId="3" borderId="0" applyNumberFormat="0" applyBorder="0" applyAlignment="0" applyProtection="0"/>
    <xf numFmtId="0" fontId="22" fillId="5" borderId="0" applyNumberFormat="0" applyBorder="0" applyAlignment="0" applyProtection="0"/>
    <xf numFmtId="0" fontId="35" fillId="10" borderId="0" applyNumberFormat="0" applyBorder="0" applyAlignment="0" applyProtection="0"/>
    <xf numFmtId="0" fontId="21" fillId="4" borderId="1" applyNumberFormat="0" applyAlignment="0" applyProtection="0"/>
    <xf numFmtId="0" fontId="32" fillId="3" borderId="0" applyNumberFormat="0" applyBorder="0" applyAlignment="0" applyProtection="0"/>
    <xf numFmtId="0" fontId="17" fillId="14" borderId="0" applyNumberFormat="0" applyBorder="0" applyAlignment="0" applyProtection="0"/>
    <xf numFmtId="0" fontId="20" fillId="3" borderId="0" applyNumberFormat="0" applyBorder="0" applyAlignment="0" applyProtection="0"/>
    <xf numFmtId="0" fontId="17" fillId="17" borderId="0" applyNumberFormat="0" applyBorder="0" applyAlignment="0" applyProtection="0"/>
    <xf numFmtId="0" fontId="34" fillId="9" borderId="0" applyNumberFormat="0" applyBorder="0" applyAlignment="0" applyProtection="0"/>
    <xf numFmtId="0" fontId="29" fillId="10" borderId="0" applyNumberFormat="0" applyBorder="0" applyAlignment="0" applyProtection="0"/>
    <xf numFmtId="0" fontId="35" fillId="15" borderId="0" applyNumberFormat="0" applyBorder="0" applyAlignment="0" applyProtection="0"/>
    <xf numFmtId="43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2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35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3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29" fillId="10" borderId="0" applyNumberFormat="0" applyBorder="0" applyAlignment="0" applyProtection="0"/>
    <xf numFmtId="0" fontId="34" fillId="9" borderId="0" applyNumberFormat="0" applyBorder="0" applyAlignment="0" applyProtection="0"/>
    <xf numFmtId="43" fontId="18" fillId="0" borderId="0" applyFont="0" applyFill="0" applyBorder="0" applyAlignment="0" applyProtection="0"/>
    <xf numFmtId="0" fontId="12" fillId="0" borderId="0"/>
    <xf numFmtId="0" fontId="22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21" fillId="4" borderId="1" applyNumberFormat="0" applyAlignment="0" applyProtection="0"/>
    <xf numFmtId="0" fontId="20" fillId="3" borderId="0" applyNumberFormat="0" applyBorder="0" applyAlignment="0" applyProtection="0"/>
    <xf numFmtId="0" fontId="19" fillId="2" borderId="0" applyNumberFormat="0" applyBorder="0" applyAlignment="0" applyProtection="0"/>
    <xf numFmtId="0" fontId="18" fillId="0" borderId="0"/>
    <xf numFmtId="0" fontId="41" fillId="0" borderId="0"/>
    <xf numFmtId="43" fontId="28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5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" fillId="0" borderId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11" fillId="0" borderId="0"/>
    <xf numFmtId="0" fontId="11" fillId="0" borderId="0"/>
    <xf numFmtId="5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8" fillId="0" borderId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1" applyNumberFormat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4" fillId="9" borderId="0" applyNumberFormat="0" applyBorder="0" applyAlignment="0" applyProtection="0"/>
    <xf numFmtId="0" fontId="29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5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43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0" fontId="10" fillId="0" borderId="0"/>
    <xf numFmtId="0" fontId="10" fillId="0" borderId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17" borderId="0" applyNumberFormat="0" applyBorder="0" applyAlignment="0" applyProtection="0"/>
    <xf numFmtId="43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0" fontId="10" fillId="0" borderId="0"/>
    <xf numFmtId="0" fontId="10" fillId="0" borderId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28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0" fontId="10" fillId="0" borderId="0"/>
    <xf numFmtId="0" fontId="10" fillId="0" borderId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0" fontId="10" fillId="0" borderId="0"/>
    <xf numFmtId="0" fontId="10" fillId="0" borderId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1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28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0" fontId="10" fillId="0" borderId="0"/>
    <xf numFmtId="0" fontId="10" fillId="0" borderId="0"/>
    <xf numFmtId="5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22" fillId="7" borderId="0" applyNumberFormat="0" applyBorder="0" applyAlignment="0" applyProtection="0"/>
    <xf numFmtId="0" fontId="17" fillId="13" borderId="0" applyNumberFormat="0" applyBorder="0" applyAlignment="0" applyProtection="0"/>
    <xf numFmtId="0" fontId="17" fillId="16" borderId="0" applyNumberFormat="0" applyBorder="0" applyAlignment="0" applyProtection="0"/>
    <xf numFmtId="0" fontId="19" fillId="2" borderId="0" applyNumberFormat="0" applyBorder="0" applyAlignment="0" applyProtection="0"/>
    <xf numFmtId="0" fontId="17" fillId="16" borderId="0" applyNumberFormat="0" applyBorder="0" applyAlignment="0" applyProtection="0"/>
    <xf numFmtId="0" fontId="17" fillId="14" borderId="0" applyNumberFormat="0" applyBorder="0" applyAlignment="0" applyProtection="0"/>
    <xf numFmtId="0" fontId="21" fillId="4" borderId="1" applyNumberFormat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17" fillId="11" borderId="0" applyNumberFormat="0" applyBorder="0" applyAlignment="0" applyProtection="0"/>
    <xf numFmtId="0" fontId="22" fillId="7" borderId="0" applyNumberFormat="0" applyBorder="0" applyAlignment="0" applyProtection="0"/>
    <xf numFmtId="0" fontId="17" fillId="17" borderId="0" applyNumberFormat="0" applyBorder="0" applyAlignment="0" applyProtection="0"/>
    <xf numFmtId="0" fontId="10" fillId="0" borderId="0"/>
    <xf numFmtId="0" fontId="29" fillId="10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2" borderId="0" applyNumberFormat="0" applyBorder="0" applyAlignment="0" applyProtection="0"/>
    <xf numFmtId="43" fontId="18" fillId="0" borderId="0" applyFont="0" applyFill="0" applyBorder="0" applyAlignment="0" applyProtection="0"/>
    <xf numFmtId="0" fontId="17" fillId="11" borderId="0" applyNumberFormat="0" applyBorder="0" applyAlignment="0" applyProtection="0"/>
    <xf numFmtId="0" fontId="20" fillId="3" borderId="0" applyNumberFormat="0" applyBorder="0" applyAlignment="0" applyProtection="0"/>
    <xf numFmtId="0" fontId="19" fillId="2" borderId="0" applyNumberFormat="0" applyBorder="0" applyAlignment="0" applyProtection="0"/>
    <xf numFmtId="0" fontId="35" fillId="15" borderId="0" applyNumberFormat="0" applyBorder="0" applyAlignment="0" applyProtection="0"/>
    <xf numFmtId="0" fontId="10" fillId="0" borderId="0"/>
    <xf numFmtId="43" fontId="18" fillId="0" borderId="0" applyFont="0" applyFill="0" applyBorder="0" applyAlignment="0" applyProtection="0"/>
    <xf numFmtId="0" fontId="35" fillId="15" borderId="0" applyNumberFormat="0" applyBorder="0" applyAlignment="0" applyProtection="0"/>
    <xf numFmtId="0" fontId="29" fillId="10" borderId="0" applyNumberFormat="0" applyBorder="0" applyAlignment="0" applyProtection="0"/>
    <xf numFmtId="0" fontId="17" fillId="12" borderId="0" applyNumberFormat="0" applyBorder="0" applyAlignment="0" applyProtection="0"/>
    <xf numFmtId="0" fontId="18" fillId="0" borderId="0"/>
    <xf numFmtId="0" fontId="20" fillId="3" borderId="0" applyNumberFormat="0" applyBorder="0" applyAlignment="0" applyProtection="0"/>
    <xf numFmtId="0" fontId="21" fillId="4" borderId="1" applyNumberFormat="0" applyAlignment="0" applyProtection="0"/>
    <xf numFmtId="0" fontId="17" fillId="14" borderId="0" applyNumberFormat="0" applyBorder="0" applyAlignment="0" applyProtection="0"/>
    <xf numFmtId="43" fontId="28" fillId="0" borderId="0" applyFont="0" applyFill="0" applyBorder="0" applyAlignment="0" applyProtection="0"/>
    <xf numFmtId="0" fontId="18" fillId="0" borderId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1" applyNumberFormat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7" fillId="1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4" fillId="9" borderId="0" applyNumberFormat="0" applyBorder="0" applyAlignment="0" applyProtection="0"/>
    <xf numFmtId="0" fontId="29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5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17" fillId="11" borderId="0" applyNumberFormat="0" applyBorder="0" applyAlignment="0" applyProtection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9" fillId="0" borderId="0"/>
    <xf numFmtId="0" fontId="9" fillId="0" borderId="0"/>
    <xf numFmtId="5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9" fillId="0" borderId="0"/>
    <xf numFmtId="0" fontId="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/>
    <xf numFmtId="43" fontId="18" fillId="0" borderId="0" applyFont="0" applyFill="0" applyBorder="0" applyAlignment="0" applyProtection="0"/>
    <xf numFmtId="0" fontId="9" fillId="0" borderId="0"/>
    <xf numFmtId="43" fontId="18" fillId="0" borderId="0" applyFont="0" applyFill="0" applyBorder="0" applyAlignment="0" applyProtection="0"/>
    <xf numFmtId="0" fontId="17" fillId="14" borderId="0" applyNumberFormat="0" applyBorder="0" applyAlignment="0" applyProtection="0"/>
    <xf numFmtId="0" fontId="35" fillId="15" borderId="0" applyNumberFormat="0" applyBorder="0" applyAlignment="0" applyProtection="0"/>
    <xf numFmtId="0" fontId="22" fillId="5" borderId="0" applyNumberFormat="0" applyBorder="0" applyAlignment="0" applyProtection="0"/>
    <xf numFmtId="0" fontId="9" fillId="0" borderId="0"/>
    <xf numFmtId="0" fontId="22" fillId="6" borderId="0" applyNumberFormat="0" applyBorder="0" applyAlignment="0" applyProtection="0"/>
    <xf numFmtId="0" fontId="17" fillId="12" borderId="0" applyNumberFormat="0" applyBorder="0" applyAlignment="0" applyProtection="0"/>
    <xf numFmtId="0" fontId="29" fillId="10" borderId="0" applyNumberFormat="0" applyBorder="0" applyAlignment="0" applyProtection="0"/>
    <xf numFmtId="0" fontId="34" fillId="9" borderId="0" applyNumberFormat="0" applyBorder="0" applyAlignment="0" applyProtection="0"/>
    <xf numFmtId="0" fontId="17" fillId="13" borderId="0" applyNumberFormat="0" applyBorder="0" applyAlignment="0" applyProtection="0"/>
    <xf numFmtId="0" fontId="20" fillId="3" borderId="0" applyNumberFormat="0" applyBorder="0" applyAlignment="0" applyProtection="0"/>
    <xf numFmtId="43" fontId="18" fillId="0" borderId="0" applyFont="0" applyFill="0" applyBorder="0" applyAlignment="0" applyProtection="0"/>
    <xf numFmtId="0" fontId="17" fillId="17" borderId="0" applyNumberFormat="0" applyBorder="0" applyAlignment="0" applyProtection="0"/>
    <xf numFmtId="0" fontId="19" fillId="2" borderId="0" applyNumberFormat="0" applyBorder="0" applyAlignment="0" applyProtection="0"/>
    <xf numFmtId="0" fontId="18" fillId="0" borderId="0"/>
    <xf numFmtId="0" fontId="22" fillId="7" borderId="0" applyNumberFormat="0" applyBorder="0" applyAlignment="0" applyProtection="0"/>
    <xf numFmtId="0" fontId="21" fillId="4" borderId="1" applyNumberFormat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8" fillId="0" borderId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1" applyNumberFormat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4" fillId="9" borderId="0" applyNumberFormat="0" applyBorder="0" applyAlignment="0" applyProtection="0"/>
    <xf numFmtId="0" fontId="29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5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8" fillId="0" borderId="0"/>
    <xf numFmtId="0" fontId="8" fillId="0" borderId="0"/>
    <xf numFmtId="5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8" fillId="0" borderId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43" fontId="18" fillId="0" borderId="0" applyFont="0" applyFill="0" applyBorder="0" applyAlignment="0" applyProtection="0"/>
    <xf numFmtId="0" fontId="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" fillId="0" borderId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1" applyNumberFormat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4" fillId="9" borderId="0" applyNumberFormat="0" applyBorder="0" applyAlignment="0" applyProtection="0"/>
    <xf numFmtId="0" fontId="29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5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/>
    <xf numFmtId="0" fontId="7" fillId="0" borderId="0"/>
    <xf numFmtId="5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5" fontId="28" fillId="0" borderId="0" applyFont="0" applyFill="0" applyBorder="0" applyAlignment="0" applyProtection="0"/>
    <xf numFmtId="0" fontId="7" fillId="0" borderId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0" fontId="19" fillId="2" borderId="0" applyNumberFormat="0" applyBorder="0" applyAlignment="0" applyProtection="0"/>
    <xf numFmtId="0" fontId="22" fillId="10" borderId="0" applyNumberFormat="0" applyBorder="0" applyAlignment="0" applyProtection="0"/>
    <xf numFmtId="43" fontId="28" fillId="0" borderId="0" applyFont="0" applyFill="0" applyBorder="0" applyAlignment="0" applyProtection="0"/>
    <xf numFmtId="0" fontId="40" fillId="3" borderId="0" applyNumberFormat="0" applyBorder="0" applyAlignment="0" applyProtection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0" fontId="28" fillId="0" borderId="0"/>
    <xf numFmtId="206" fontId="18" fillId="0" borderId="0" applyFont="0" applyFill="0" applyBorder="0" applyAlignment="0" applyProtection="0"/>
    <xf numFmtId="0" fontId="2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46" fillId="0" borderId="70" applyNumberFormat="0" applyFill="0" applyAlignment="0" applyProtection="0"/>
    <xf numFmtId="0" fontId="47" fillId="0" borderId="71" applyNumberFormat="0" applyFill="0" applyAlignment="0" applyProtection="0"/>
    <xf numFmtId="0" fontId="4" fillId="23" borderId="0" applyNumberFormat="0" applyBorder="0" applyAlignment="0" applyProtection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9" fillId="0" borderId="0"/>
    <xf numFmtId="187" fontId="18" fillId="0" borderId="0" applyFont="0" applyFill="0" applyBorder="0" applyAlignment="0" applyProtection="0"/>
    <xf numFmtId="0" fontId="20" fillId="3" borderId="0" applyNumberFormat="0" applyBorder="0" applyAlignment="0" applyProtection="0"/>
    <xf numFmtId="188" fontId="18" fillId="0" borderId="0" applyFont="0" applyFill="0" applyBorder="0" applyAlignment="0" applyProtection="0"/>
    <xf numFmtId="0" fontId="18" fillId="0" borderId="0"/>
    <xf numFmtId="0" fontId="45" fillId="9" borderId="0" applyNumberFormat="0" applyBorder="0" applyAlignment="0" applyProtection="0"/>
    <xf numFmtId="0" fontId="1" fillId="0" borderId="0"/>
    <xf numFmtId="188" fontId="18" fillId="0" borderId="0" applyFont="0" applyFill="0" applyBorder="0" applyAlignment="0" applyProtection="0"/>
    <xf numFmtId="0" fontId="54" fillId="0" borderId="0"/>
    <xf numFmtId="0" fontId="28" fillId="0" borderId="0"/>
  </cellStyleXfs>
  <cellXfs count="916">
    <xf numFmtId="0" fontId="0" fillId="0" borderId="0" xfId="0"/>
    <xf numFmtId="0" fontId="30" fillId="0" borderId="0" xfId="0" applyFont="1" applyFill="1" applyAlignment="1">
      <alignment vertical="center"/>
    </xf>
    <xf numFmtId="0" fontId="30" fillId="0" borderId="0" xfId="0" applyFont="1" applyFill="1" applyBorder="1" applyAlignment="1">
      <alignment vertical="center"/>
    </xf>
    <xf numFmtId="0" fontId="30" fillId="8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190" fontId="44" fillId="0" borderId="83" xfId="79" applyNumberFormat="1" applyFont="1" applyBorder="1" applyAlignment="1">
      <alignment vertical="center"/>
    </xf>
    <xf numFmtId="190" fontId="31" fillId="0" borderId="0" xfId="79" applyNumberFormat="1" applyFont="1" applyBorder="1" applyAlignment="1">
      <alignment vertical="center"/>
    </xf>
    <xf numFmtId="190" fontId="44" fillId="0" borderId="0" xfId="79" applyNumberFormat="1" applyFont="1" applyBorder="1" applyAlignment="1">
      <alignment vertical="center"/>
    </xf>
    <xf numFmtId="0" fontId="44" fillId="0" borderId="84" xfId="35191" applyFont="1" applyBorder="1" applyAlignment="1">
      <alignment vertical="center"/>
    </xf>
    <xf numFmtId="0" fontId="44" fillId="0" borderId="0" xfId="0" applyFont="1" applyAlignment="1">
      <alignment vertical="center"/>
    </xf>
    <xf numFmtId="43" fontId="44" fillId="0" borderId="83" xfId="79" applyNumberFormat="1" applyFont="1" applyBorder="1" applyAlignment="1">
      <alignment vertical="center"/>
    </xf>
    <xf numFmtId="43" fontId="31" fillId="0" borderId="0" xfId="79" applyNumberFormat="1" applyFont="1" applyBorder="1" applyAlignment="1">
      <alignment vertical="center"/>
    </xf>
    <xf numFmtId="43" fontId="44" fillId="0" borderId="0" xfId="79" applyNumberFormat="1" applyFont="1" applyBorder="1" applyAlignment="1">
      <alignment vertical="center"/>
    </xf>
    <xf numFmtId="43" fontId="44" fillId="0" borderId="85" xfId="79" applyNumberFormat="1" applyFont="1" applyBorder="1" applyAlignment="1">
      <alignment vertical="center"/>
    </xf>
    <xf numFmtId="43" fontId="31" fillId="0" borderId="86" xfId="79" applyNumberFormat="1" applyFont="1" applyBorder="1" applyAlignment="1">
      <alignment vertical="center"/>
    </xf>
    <xf numFmtId="43" fontId="44" fillId="0" borderId="86" xfId="79" applyNumberFormat="1" applyFont="1" applyBorder="1" applyAlignment="1">
      <alignment vertical="center"/>
    </xf>
    <xf numFmtId="0" fontId="48" fillId="0" borderId="70" xfId="35190" applyFont="1" applyFill="1" applyAlignment="1">
      <alignment vertical="center"/>
    </xf>
    <xf numFmtId="0" fontId="48" fillId="0" borderId="0" xfId="35190" applyFont="1" applyFill="1" applyBorder="1" applyAlignment="1">
      <alignment vertical="center"/>
    </xf>
    <xf numFmtId="0" fontId="48" fillId="22" borderId="98" xfId="35190" quotePrefix="1" applyFont="1" applyFill="1" applyBorder="1" applyAlignment="1">
      <alignment horizontal="center" vertical="center"/>
    </xf>
    <xf numFmtId="0" fontId="48" fillId="22" borderId="99" xfId="35190" quotePrefix="1" applyFont="1" applyFill="1" applyBorder="1" applyAlignment="1">
      <alignment horizontal="center" vertical="center"/>
    </xf>
    <xf numFmtId="0" fontId="48" fillId="22" borderId="100" xfId="35190" quotePrefix="1" applyFont="1" applyFill="1" applyBorder="1" applyAlignment="1">
      <alignment horizontal="center" vertical="center"/>
    </xf>
    <xf numFmtId="0" fontId="44" fillId="0" borderId="76" xfId="35192" applyFont="1" applyFill="1" applyBorder="1" applyAlignment="1">
      <alignment vertical="center"/>
    </xf>
    <xf numFmtId="190" fontId="44" fillId="0" borderId="101" xfId="79" applyNumberFormat="1" applyFont="1" applyBorder="1" applyAlignment="1">
      <alignment vertical="center"/>
    </xf>
    <xf numFmtId="190" fontId="31" fillId="0" borderId="102" xfId="79" applyNumberFormat="1" applyFont="1" applyBorder="1" applyAlignment="1">
      <alignment vertical="center"/>
    </xf>
    <xf numFmtId="190" fontId="44" fillId="0" borderId="102" xfId="79" applyNumberFormat="1" applyFont="1" applyBorder="1" applyAlignment="1">
      <alignment vertical="center"/>
    </xf>
    <xf numFmtId="0" fontId="44" fillId="0" borderId="82" xfId="35192" applyFont="1" applyFill="1" applyBorder="1" applyAlignment="1">
      <alignment vertical="center"/>
    </xf>
    <xf numFmtId="43" fontId="31" fillId="0" borderId="102" xfId="79" applyNumberFormat="1" applyFont="1" applyBorder="1" applyAlignment="1">
      <alignment vertical="center"/>
    </xf>
    <xf numFmtId="0" fontId="44" fillId="0" borderId="103" xfId="35192" applyFont="1" applyFill="1" applyBorder="1" applyAlignment="1">
      <alignment vertical="center"/>
    </xf>
    <xf numFmtId="0" fontId="44" fillId="0" borderId="97" xfId="35192" applyFont="1" applyFill="1" applyBorder="1" applyAlignment="1">
      <alignment vertical="center"/>
    </xf>
    <xf numFmtId="43" fontId="44" fillId="0" borderId="84" xfId="79" applyNumberFormat="1" applyFont="1" applyBorder="1" applyAlignment="1">
      <alignment vertical="center"/>
    </xf>
    <xf numFmtId="43" fontId="44" fillId="0" borderId="87" xfId="79" applyNumberFormat="1" applyFont="1" applyBorder="1" applyAlignment="1">
      <alignment vertical="center"/>
    </xf>
    <xf numFmtId="0" fontId="26" fillId="0" borderId="0" xfId="0" applyFont="1" applyAlignment="1">
      <alignment vertical="center"/>
    </xf>
    <xf numFmtId="190" fontId="44" fillId="0" borderId="0" xfId="35191" applyNumberFormat="1" applyFont="1" applyBorder="1" applyAlignment="1">
      <alignment vertical="center"/>
    </xf>
    <xf numFmtId="190" fontId="30" fillId="0" borderId="0" xfId="0" applyNumberFormat="1" applyFont="1" applyAlignment="1">
      <alignment vertical="center"/>
    </xf>
    <xf numFmtId="0" fontId="44" fillId="8" borderId="76" xfId="35192" applyFont="1" applyFill="1" applyBorder="1" applyAlignment="1">
      <alignment vertical="center"/>
    </xf>
    <xf numFmtId="190" fontId="44" fillId="8" borderId="83" xfId="79" applyNumberFormat="1" applyFont="1" applyFill="1" applyBorder="1" applyAlignment="1">
      <alignment vertical="center"/>
    </xf>
    <xf numFmtId="190" fontId="44" fillId="8" borderId="0" xfId="79" applyNumberFormat="1" applyFont="1" applyFill="1" applyBorder="1" applyAlignment="1">
      <alignment vertical="center"/>
    </xf>
    <xf numFmtId="0" fontId="44" fillId="8" borderId="84" xfId="35191" applyFont="1" applyFill="1" applyBorder="1" applyAlignment="1">
      <alignment vertical="center"/>
    </xf>
    <xf numFmtId="190" fontId="31" fillId="8" borderId="0" xfId="79" applyNumberFormat="1" applyFont="1" applyFill="1" applyBorder="1" applyAlignment="1">
      <alignment vertical="center"/>
    </xf>
    <xf numFmtId="43" fontId="44" fillId="8" borderId="83" xfId="79" applyNumberFormat="1" applyFont="1" applyFill="1" applyBorder="1" applyAlignment="1">
      <alignment vertical="center"/>
    </xf>
    <xf numFmtId="43" fontId="31" fillId="8" borderId="0" xfId="79" applyNumberFormat="1" applyFont="1" applyFill="1" applyBorder="1" applyAlignment="1">
      <alignment vertical="center"/>
    </xf>
    <xf numFmtId="43" fontId="44" fillId="8" borderId="0" xfId="79" applyNumberFormat="1" applyFont="1" applyFill="1" applyBorder="1" applyAlignment="1">
      <alignment vertical="center"/>
    </xf>
    <xf numFmtId="43" fontId="44" fillId="8" borderId="84" xfId="79" applyNumberFormat="1" applyFont="1" applyFill="1" applyBorder="1" applyAlignment="1">
      <alignment vertical="center"/>
    </xf>
    <xf numFmtId="0" fontId="44" fillId="8" borderId="103" xfId="35192" applyFont="1" applyFill="1" applyBorder="1" applyAlignment="1">
      <alignment vertical="center"/>
    </xf>
    <xf numFmtId="2" fontId="44" fillId="0" borderId="105" xfId="35191" applyNumberFormat="1" applyFont="1" applyBorder="1" applyAlignment="1">
      <alignment vertical="center"/>
    </xf>
    <xf numFmtId="2" fontId="44" fillId="0" borderId="106" xfId="35191" applyNumberFormat="1" applyFont="1" applyBorder="1" applyAlignment="1">
      <alignment vertical="center"/>
    </xf>
    <xf numFmtId="190" fontId="44" fillId="0" borderId="107" xfId="79" applyNumberFormat="1" applyFont="1" applyBorder="1" applyAlignment="1">
      <alignment vertical="center"/>
    </xf>
    <xf numFmtId="190" fontId="31" fillId="0" borderId="108" xfId="79" applyNumberFormat="1" applyFont="1" applyBorder="1" applyAlignment="1">
      <alignment vertical="center"/>
    </xf>
    <xf numFmtId="2" fontId="44" fillId="0" borderId="109" xfId="35191" applyNumberFormat="1" applyFont="1" applyBorder="1" applyAlignment="1">
      <alignment vertical="center"/>
    </xf>
    <xf numFmtId="190" fontId="44" fillId="0" borderId="108" xfId="79" applyNumberFormat="1" applyFont="1" applyBorder="1" applyAlignment="1">
      <alignment vertical="center"/>
    </xf>
    <xf numFmtId="2" fontId="44" fillId="0" borderId="110" xfId="35191" applyNumberFormat="1" applyFont="1" applyBorder="1" applyAlignment="1">
      <alignment vertical="center"/>
    </xf>
    <xf numFmtId="2" fontId="44" fillId="0" borderId="111" xfId="35191" applyNumberFormat="1" applyFont="1" applyBorder="1" applyAlignment="1">
      <alignment vertical="center"/>
    </xf>
    <xf numFmtId="2" fontId="44" fillId="0" borderId="92" xfId="35191" applyNumberFormat="1" applyFont="1" applyBorder="1" applyAlignment="1">
      <alignment vertical="center"/>
    </xf>
    <xf numFmtId="2" fontId="44" fillId="0" borderId="112" xfId="35191" applyNumberFormat="1" applyFont="1" applyBorder="1" applyAlignment="1">
      <alignment vertical="center"/>
    </xf>
    <xf numFmtId="0" fontId="48" fillId="22" borderId="77" xfId="35190" quotePrefix="1" applyFont="1" applyFill="1" applyBorder="1" applyAlignment="1">
      <alignment vertical="center"/>
    </xf>
    <xf numFmtId="0" fontId="48" fillId="22" borderId="70" xfId="35190" quotePrefix="1" applyFont="1" applyFill="1" applyBorder="1" applyAlignment="1">
      <alignment vertical="center"/>
    </xf>
    <xf numFmtId="0" fontId="48" fillId="22" borderId="70" xfId="35190" quotePrefix="1" applyFont="1" applyFill="1" applyBorder="1" applyAlignment="1">
      <alignment horizontal="center" vertical="center"/>
    </xf>
    <xf numFmtId="0" fontId="48" fillId="22" borderId="78" xfId="35190" quotePrefix="1" applyFont="1" applyFill="1" applyBorder="1" applyAlignment="1">
      <alignment vertical="center"/>
    </xf>
    <xf numFmtId="0" fontId="48" fillId="22" borderId="77" xfId="35190" quotePrefix="1" applyFont="1" applyFill="1" applyBorder="1" applyAlignment="1">
      <alignment horizontal="center" vertical="center"/>
    </xf>
    <xf numFmtId="0" fontId="48" fillId="22" borderId="78" xfId="35190" quotePrefix="1" applyFont="1" applyFill="1" applyBorder="1" applyAlignment="1">
      <alignment horizontal="center" vertical="center"/>
    </xf>
    <xf numFmtId="0" fontId="48" fillId="21" borderId="77" xfId="35190" quotePrefix="1" applyFont="1" applyFill="1" applyBorder="1" applyAlignment="1">
      <alignment horizontal="center" vertical="center"/>
    </xf>
    <xf numFmtId="0" fontId="48" fillId="21" borderId="70" xfId="35190" quotePrefix="1" applyFont="1" applyFill="1" applyBorder="1" applyAlignment="1">
      <alignment horizontal="center" vertical="center"/>
    </xf>
    <xf numFmtId="0" fontId="48" fillId="21" borderId="78" xfId="35190" quotePrefix="1" applyFont="1" applyFill="1" applyBorder="1" applyAlignment="1">
      <alignment horizontal="center" vertical="center"/>
    </xf>
    <xf numFmtId="0" fontId="48" fillId="23" borderId="77" xfId="35190" quotePrefix="1" applyFont="1" applyFill="1" applyBorder="1" applyAlignment="1">
      <alignment horizontal="center" vertical="center"/>
    </xf>
    <xf numFmtId="0" fontId="48" fillId="23" borderId="70" xfId="35190" quotePrefix="1" applyFont="1" applyFill="1" applyBorder="1" applyAlignment="1">
      <alignment horizontal="center" vertical="center"/>
    </xf>
    <xf numFmtId="0" fontId="48" fillId="23" borderId="78" xfId="35190" quotePrefix="1" applyFont="1" applyFill="1" applyBorder="1" applyAlignment="1">
      <alignment horizontal="center" vertical="center"/>
    </xf>
    <xf numFmtId="0" fontId="48" fillId="2" borderId="77" xfId="35190" quotePrefix="1" applyFont="1" applyFill="1" applyBorder="1" applyAlignment="1">
      <alignment horizontal="center" vertical="center"/>
    </xf>
    <xf numFmtId="0" fontId="48" fillId="2" borderId="70" xfId="35190" quotePrefix="1" applyFont="1" applyFill="1" applyBorder="1" applyAlignment="1">
      <alignment horizontal="center" vertical="center"/>
    </xf>
    <xf numFmtId="0" fontId="48" fillId="2" borderId="78" xfId="35190" quotePrefix="1" applyFont="1" applyFill="1" applyBorder="1" applyAlignment="1">
      <alignment horizontal="center" vertical="center"/>
    </xf>
    <xf numFmtId="0" fontId="44" fillId="0" borderId="0" xfId="0" applyFont="1" applyFill="1" applyAlignment="1">
      <alignment vertical="center"/>
    </xf>
    <xf numFmtId="2" fontId="44" fillId="8" borderId="106" xfId="35191" applyNumberFormat="1" applyFont="1" applyFill="1" applyBorder="1" applyAlignment="1">
      <alignment vertical="center"/>
    </xf>
    <xf numFmtId="2" fontId="44" fillId="8" borderId="92" xfId="35191" applyNumberFormat="1" applyFont="1" applyFill="1" applyBorder="1" applyAlignment="1">
      <alignment vertical="center"/>
    </xf>
    <xf numFmtId="0" fontId="48" fillId="21" borderId="90" xfId="35190" quotePrefix="1" applyFont="1" applyFill="1" applyBorder="1" applyAlignment="1">
      <alignment horizontal="center" vertical="center"/>
    </xf>
    <xf numFmtId="0" fontId="48" fillId="21" borderId="91" xfId="35190" quotePrefix="1" applyFont="1" applyFill="1" applyBorder="1" applyAlignment="1">
      <alignment horizontal="center" vertical="center"/>
    </xf>
    <xf numFmtId="0" fontId="48" fillId="23" borderId="90" xfId="35190" quotePrefix="1" applyFont="1" applyFill="1" applyBorder="1" applyAlignment="1">
      <alignment horizontal="center" vertical="center"/>
    </xf>
    <xf numFmtId="0" fontId="48" fillId="23" borderId="91" xfId="35190" quotePrefix="1" applyFont="1" applyFill="1" applyBorder="1" applyAlignment="1">
      <alignment horizontal="center" vertical="center"/>
    </xf>
    <xf numFmtId="0" fontId="48" fillId="2" borderId="90" xfId="35190" quotePrefix="1" applyFont="1" applyFill="1" applyBorder="1" applyAlignment="1">
      <alignment horizontal="center" vertical="center"/>
    </xf>
    <xf numFmtId="0" fontId="48" fillId="2" borderId="91" xfId="35190" quotePrefix="1" applyFont="1" applyFill="1" applyBorder="1" applyAlignment="1">
      <alignment horizontal="center" vertical="center"/>
    </xf>
    <xf numFmtId="43" fontId="44" fillId="0" borderId="101" xfId="79" applyNumberFormat="1" applyFont="1" applyBorder="1" applyAlignment="1">
      <alignment vertical="center"/>
    </xf>
    <xf numFmtId="43" fontId="44" fillId="0" borderId="105" xfId="79" applyNumberFormat="1" applyFont="1" applyBorder="1" applyAlignment="1">
      <alignment vertical="center"/>
    </xf>
    <xf numFmtId="43" fontId="44" fillId="0" borderId="106" xfId="79" applyNumberFormat="1" applyFont="1" applyBorder="1" applyAlignment="1">
      <alignment vertical="center"/>
    </xf>
    <xf numFmtId="0" fontId="44" fillId="0" borderId="106" xfId="35191" applyFont="1" applyBorder="1" applyAlignment="1">
      <alignment vertical="center"/>
    </xf>
    <xf numFmtId="43" fontId="44" fillId="8" borderId="106" xfId="79" applyNumberFormat="1" applyFont="1" applyFill="1" applyBorder="1" applyAlignment="1">
      <alignment vertical="center"/>
    </xf>
    <xf numFmtId="0" fontId="44" fillId="8" borderId="106" xfId="35191" applyFont="1" applyFill="1" applyBorder="1" applyAlignment="1">
      <alignment vertical="center"/>
    </xf>
    <xf numFmtId="43" fontId="44" fillId="0" borderId="113" xfId="79" applyNumberFormat="1" applyFont="1" applyBorder="1" applyAlignment="1">
      <alignment vertical="center"/>
    </xf>
    <xf numFmtId="43" fontId="44" fillId="0" borderId="106" xfId="35191" applyNumberFormat="1" applyFont="1" applyBorder="1" applyAlignment="1">
      <alignment vertical="center"/>
    </xf>
    <xf numFmtId="0" fontId="26" fillId="22" borderId="77" xfId="35190" quotePrefix="1" applyFont="1" applyFill="1" applyBorder="1" applyAlignment="1">
      <alignment vertical="center"/>
    </xf>
    <xf numFmtId="0" fontId="26" fillId="22" borderId="70" xfId="35190" quotePrefix="1" applyFont="1" applyFill="1" applyBorder="1" applyAlignment="1">
      <alignment vertical="center"/>
    </xf>
    <xf numFmtId="0" fontId="26" fillId="22" borderId="70" xfId="35190" quotePrefix="1" applyFont="1" applyFill="1" applyBorder="1" applyAlignment="1">
      <alignment horizontal="center" vertical="center"/>
    </xf>
    <xf numFmtId="0" fontId="26" fillId="22" borderId="78" xfId="35190" quotePrefix="1" applyFont="1" applyFill="1" applyBorder="1" applyAlignment="1">
      <alignment vertical="center"/>
    </xf>
    <xf numFmtId="0" fontId="26" fillId="22" borderId="77" xfId="35190" quotePrefix="1" applyFont="1" applyFill="1" applyBorder="1" applyAlignment="1">
      <alignment horizontal="center" vertical="center"/>
    </xf>
    <xf numFmtId="0" fontId="26" fillId="22" borderId="78" xfId="35190" quotePrefix="1" applyFont="1" applyFill="1" applyBorder="1" applyAlignment="1">
      <alignment horizontal="center" vertical="center"/>
    </xf>
    <xf numFmtId="0" fontId="26" fillId="21" borderId="77" xfId="35190" quotePrefix="1" applyFont="1" applyFill="1" applyBorder="1" applyAlignment="1">
      <alignment horizontal="center" vertical="center"/>
    </xf>
    <xf numFmtId="0" fontId="26" fillId="21" borderId="70" xfId="35190" quotePrefix="1" applyFont="1" applyFill="1" applyBorder="1" applyAlignment="1">
      <alignment horizontal="center" vertical="center"/>
    </xf>
    <xf numFmtId="0" fontId="26" fillId="21" borderId="78" xfId="35190" quotePrefix="1" applyFont="1" applyFill="1" applyBorder="1" applyAlignment="1">
      <alignment horizontal="center" vertical="center"/>
    </xf>
    <xf numFmtId="0" fontId="26" fillId="23" borderId="77" xfId="35190" quotePrefix="1" applyFont="1" applyFill="1" applyBorder="1" applyAlignment="1">
      <alignment horizontal="center" vertical="center"/>
    </xf>
    <xf numFmtId="0" fontId="26" fillId="23" borderId="70" xfId="35190" quotePrefix="1" applyFont="1" applyFill="1" applyBorder="1" applyAlignment="1">
      <alignment horizontal="center" vertical="center"/>
    </xf>
    <xf numFmtId="0" fontId="26" fillId="23" borderId="78" xfId="35190" quotePrefix="1" applyFont="1" applyFill="1" applyBorder="1" applyAlignment="1">
      <alignment horizontal="center" vertical="center"/>
    </xf>
    <xf numFmtId="0" fontId="26" fillId="2" borderId="77" xfId="35190" quotePrefix="1" applyFont="1" applyFill="1" applyBorder="1" applyAlignment="1">
      <alignment horizontal="center" vertical="center"/>
    </xf>
    <xf numFmtId="0" fontId="26" fillId="2" borderId="70" xfId="35190" quotePrefix="1" applyFont="1" applyFill="1" applyBorder="1" applyAlignment="1">
      <alignment horizontal="center" vertical="center"/>
    </xf>
    <xf numFmtId="0" fontId="26" fillId="2" borderId="78" xfId="35190" quotePrefix="1" applyFont="1" applyFill="1" applyBorder="1" applyAlignment="1">
      <alignment horizontal="center" vertical="center"/>
    </xf>
    <xf numFmtId="43" fontId="44" fillId="0" borderId="105" xfId="35191" applyNumberFormat="1" applyFont="1" applyBorder="1" applyAlignment="1">
      <alignment vertical="center"/>
    </xf>
    <xf numFmtId="43" fontId="44" fillId="0" borderId="102" xfId="79" applyNumberFormat="1" applyFont="1" applyBorder="1" applyAlignment="1">
      <alignment vertical="center"/>
    </xf>
    <xf numFmtId="43" fontId="44" fillId="8" borderId="106" xfId="35191" applyNumberFormat="1" applyFont="1" applyFill="1" applyBorder="1" applyAlignment="1">
      <alignment vertical="center"/>
    </xf>
    <xf numFmtId="43" fontId="44" fillId="0" borderId="107" xfId="79" applyNumberFormat="1" applyFont="1" applyBorder="1" applyAlignment="1">
      <alignment vertical="center"/>
    </xf>
    <xf numFmtId="43" fontId="31" fillId="0" borderId="108" xfId="79" applyNumberFormat="1" applyFont="1" applyBorder="1" applyAlignment="1">
      <alignment vertical="center"/>
    </xf>
    <xf numFmtId="43" fontId="44" fillId="0" borderId="109" xfId="35191" applyNumberFormat="1" applyFont="1" applyBorder="1" applyAlignment="1">
      <alignment vertical="center"/>
    </xf>
    <xf numFmtId="43" fontId="44" fillId="0" borderId="108" xfId="79" applyNumberFormat="1" applyFont="1" applyBorder="1" applyAlignment="1">
      <alignment vertical="center"/>
    </xf>
    <xf numFmtId="43" fontId="44" fillId="0" borderId="110" xfId="35191" applyNumberFormat="1" applyFont="1" applyBorder="1" applyAlignment="1">
      <alignment vertical="center"/>
    </xf>
    <xf numFmtId="0" fontId="44" fillId="8" borderId="0" xfId="0" applyFont="1" applyFill="1" applyAlignment="1">
      <alignment vertical="center"/>
    </xf>
    <xf numFmtId="196" fontId="30" fillId="0" borderId="3" xfId="0" applyNumberFormat="1" applyFont="1" applyBorder="1" applyAlignment="1">
      <alignment vertical="center"/>
    </xf>
    <xf numFmtId="0" fontId="30" fillId="0" borderId="3" xfId="0" applyFont="1" applyBorder="1" applyAlignment="1">
      <alignment horizontal="right" vertical="center"/>
    </xf>
    <xf numFmtId="0" fontId="30" fillId="0" borderId="114" xfId="35191" applyFont="1" applyFill="1" applyBorder="1" applyAlignment="1">
      <alignment horizontal="right" vertical="center"/>
    </xf>
    <xf numFmtId="0" fontId="30" fillId="0" borderId="3" xfId="35191" applyFont="1" applyFill="1" applyBorder="1" applyAlignment="1">
      <alignment horizontal="right" vertical="center"/>
    </xf>
    <xf numFmtId="0" fontId="27" fillId="0" borderId="3" xfId="0" applyFont="1" applyBorder="1" applyAlignment="1">
      <alignment horizontal="right" vertical="center"/>
    </xf>
    <xf numFmtId="0" fontId="50" fillId="0" borderId="0" xfId="0" applyFont="1" applyAlignment="1"/>
    <xf numFmtId="191" fontId="51" fillId="0" borderId="30" xfId="9" applyNumberFormat="1" applyFont="1" applyFill="1" applyBorder="1" applyAlignment="1">
      <alignment horizontal="center"/>
    </xf>
    <xf numFmtId="191" fontId="52" fillId="0" borderId="17" xfId="9" applyNumberFormat="1" applyFont="1" applyFill="1" applyBorder="1" applyAlignment="1">
      <alignment horizontal="center"/>
    </xf>
    <xf numFmtId="0" fontId="51" fillId="0" borderId="27" xfId="35200" applyFont="1" applyFill="1" applyBorder="1" applyAlignment="1">
      <alignment horizontal="center"/>
    </xf>
    <xf numFmtId="191" fontId="51" fillId="0" borderId="17" xfId="9" applyNumberFormat="1" applyFont="1" applyFill="1" applyBorder="1" applyAlignment="1">
      <alignment horizontal="center"/>
    </xf>
    <xf numFmtId="191" fontId="51" fillId="19" borderId="17" xfId="9" applyNumberFormat="1" applyFont="1" applyFill="1" applyBorder="1" applyAlignment="1">
      <alignment horizontal="center"/>
    </xf>
    <xf numFmtId="191" fontId="52" fillId="19" borderId="17" xfId="9" applyNumberFormat="1" applyFont="1" applyFill="1" applyBorder="1" applyAlignment="1">
      <alignment horizontal="center"/>
    </xf>
    <xf numFmtId="0" fontId="51" fillId="19" borderId="27" xfId="35200" applyFont="1" applyFill="1" applyBorder="1" applyAlignment="1">
      <alignment horizontal="center"/>
    </xf>
    <xf numFmtId="191" fontId="51" fillId="19" borderId="30" xfId="9" applyNumberFormat="1" applyFont="1" applyFill="1" applyBorder="1" applyAlignment="1">
      <alignment horizontal="center"/>
    </xf>
    <xf numFmtId="0" fontId="50" fillId="0" borderId="26" xfId="0" applyFont="1" applyBorder="1" applyAlignment="1"/>
    <xf numFmtId="0" fontId="53" fillId="0" borderId="0" xfId="0" applyFont="1" applyAlignment="1"/>
    <xf numFmtId="0" fontId="50" fillId="0" borderId="8" xfId="0" applyFont="1" applyBorder="1" applyAlignment="1"/>
    <xf numFmtId="0" fontId="50" fillId="20" borderId="4" xfId="0" applyFont="1" applyFill="1" applyBorder="1" applyAlignment="1"/>
    <xf numFmtId="0" fontId="50" fillId="20" borderId="22" xfId="0" applyFont="1" applyFill="1" applyBorder="1" applyAlignment="1"/>
    <xf numFmtId="0" fontId="53" fillId="20" borderId="22" xfId="0" applyFont="1" applyFill="1" applyBorder="1" applyAlignment="1"/>
    <xf numFmtId="0" fontId="50" fillId="20" borderId="28" xfId="0" applyFont="1" applyFill="1" applyBorder="1" applyAlignment="1"/>
    <xf numFmtId="0" fontId="50" fillId="0" borderId="0" xfId="0" applyFont="1" applyFill="1" applyBorder="1" applyAlignment="1"/>
    <xf numFmtId="0" fontId="50" fillId="0" borderId="10" xfId="0" applyFont="1" applyFill="1" applyBorder="1" applyAlignment="1"/>
    <xf numFmtId="0" fontId="50" fillId="0" borderId="0" xfId="0" applyFont="1" applyFill="1" applyAlignment="1"/>
    <xf numFmtId="0" fontId="50" fillId="0" borderId="20" xfId="0" applyFont="1" applyBorder="1" applyAlignment="1"/>
    <xf numFmtId="191" fontId="51" fillId="24" borderId="17" xfId="9" applyNumberFormat="1" applyFont="1" applyFill="1" applyBorder="1" applyAlignment="1">
      <alignment horizontal="center"/>
    </xf>
    <xf numFmtId="191" fontId="52" fillId="24" borderId="17" xfId="9" applyNumberFormat="1" applyFont="1" applyFill="1" applyBorder="1" applyAlignment="1">
      <alignment horizontal="center"/>
    </xf>
    <xf numFmtId="0" fontId="51" fillId="24" borderId="27" xfId="35200" applyFont="1" applyFill="1" applyBorder="1" applyAlignment="1">
      <alignment horizontal="center"/>
    </xf>
    <xf numFmtId="191" fontId="51" fillId="0" borderId="0" xfId="9" applyNumberFormat="1" applyFont="1" applyFill="1" applyBorder="1" applyAlignment="1">
      <alignment horizontal="center"/>
    </xf>
    <xf numFmtId="191" fontId="52" fillId="0" borderId="0" xfId="9" applyNumberFormat="1" applyFont="1" applyFill="1" applyBorder="1" applyAlignment="1">
      <alignment horizontal="center"/>
    </xf>
    <xf numFmtId="0" fontId="51" fillId="0" borderId="0" xfId="35200" applyFont="1" applyFill="1" applyBorder="1" applyAlignment="1">
      <alignment horizontal="center"/>
    </xf>
    <xf numFmtId="0" fontId="53" fillId="0" borderId="0" xfId="0" applyFont="1" applyFill="1" applyAlignment="1"/>
    <xf numFmtId="0" fontId="50" fillId="0" borderId="8" xfId="0" applyFont="1" applyFill="1" applyBorder="1" applyAlignment="1"/>
    <xf numFmtId="0" fontId="50" fillId="0" borderId="0" xfId="0" applyFont="1" applyBorder="1" applyAlignment="1"/>
    <xf numFmtId="2" fontId="50" fillId="0" borderId="8" xfId="0" applyNumberFormat="1" applyFont="1" applyBorder="1" applyAlignment="1"/>
    <xf numFmtId="43" fontId="50" fillId="0" borderId="0" xfId="0" applyNumberFormat="1" applyFont="1" applyAlignment="1"/>
    <xf numFmtId="43" fontId="50" fillId="20" borderId="22" xfId="0" applyNumberFormat="1" applyFont="1" applyFill="1" applyBorder="1" applyAlignment="1"/>
    <xf numFmtId="0" fontId="50" fillId="20" borderId="21" xfId="0" applyFont="1" applyFill="1" applyBorder="1" applyAlignment="1"/>
    <xf numFmtId="2" fontId="50" fillId="0" borderId="0" xfId="0" applyNumberFormat="1" applyFont="1" applyAlignment="1"/>
    <xf numFmtId="2" fontId="50" fillId="0" borderId="0" xfId="0" applyNumberFormat="1" applyFont="1" applyFill="1" applyAlignment="1"/>
    <xf numFmtId="2" fontId="50" fillId="20" borderId="22" xfId="0" applyNumberFormat="1" applyFont="1" applyFill="1" applyBorder="1" applyAlignment="1"/>
    <xf numFmtId="1" fontId="50" fillId="0" borderId="0" xfId="0" applyNumberFormat="1" applyFont="1" applyAlignment="1"/>
    <xf numFmtId="1" fontId="50" fillId="20" borderId="22" xfId="0" applyNumberFormat="1" applyFont="1" applyFill="1" applyBorder="1" applyAlignment="1"/>
    <xf numFmtId="2" fontId="53" fillId="20" borderId="22" xfId="0" applyNumberFormat="1" applyFont="1" applyFill="1" applyBorder="1" applyAlignment="1"/>
    <xf numFmtId="43" fontId="53" fillId="0" borderId="0" xfId="0" applyNumberFormat="1" applyFont="1" applyAlignment="1"/>
    <xf numFmtId="43" fontId="53" fillId="20" borderId="22" xfId="0" applyNumberFormat="1" applyFont="1" applyFill="1" applyBorder="1" applyAlignment="1"/>
    <xf numFmtId="4" fontId="53" fillId="0" borderId="0" xfId="0" applyNumberFormat="1" applyFont="1" applyFill="1" applyAlignment="1"/>
    <xf numFmtId="4" fontId="53" fillId="0" borderId="0" xfId="0" applyNumberFormat="1" applyFont="1" applyAlignment="1"/>
    <xf numFmtId="4" fontId="53" fillId="20" borderId="22" xfId="0" applyNumberFormat="1" applyFont="1" applyFill="1" applyBorder="1" applyAlignment="1"/>
    <xf numFmtId="0" fontId="55" fillId="0" borderId="0" xfId="11" applyFont="1" applyAlignment="1">
      <alignment vertical="center"/>
    </xf>
    <xf numFmtId="0" fontId="27" fillId="0" borderId="0" xfId="9" applyFont="1" applyAlignment="1">
      <alignment horizontal="center" vertical="center"/>
    </xf>
    <xf numFmtId="0" fontId="30" fillId="0" borderId="0" xfId="11" applyFont="1" applyAlignment="1">
      <alignment vertical="center"/>
    </xf>
    <xf numFmtId="0" fontId="59" fillId="0" borderId="0" xfId="11" applyFont="1" applyAlignment="1">
      <alignment vertical="center"/>
    </xf>
    <xf numFmtId="0" fontId="57" fillId="0" borderId="0" xfId="0" applyFont="1" applyAlignment="1">
      <alignment vertical="center"/>
    </xf>
    <xf numFmtId="0" fontId="60" fillId="0" borderId="0" xfId="0" applyFont="1" applyAlignment="1">
      <alignment horizontal="center" vertical="center"/>
    </xf>
    <xf numFmtId="0" fontId="61" fillId="0" borderId="0" xfId="9" applyFont="1" applyAlignment="1">
      <alignment horizontal="centerContinuous" vertical="center"/>
    </xf>
    <xf numFmtId="0" fontId="60" fillId="0" borderId="0" xfId="9" applyFont="1" applyAlignment="1">
      <alignment horizontal="centerContinuous" vertical="center"/>
    </xf>
    <xf numFmtId="43" fontId="60" fillId="0" borderId="0" xfId="79" applyFont="1" applyAlignment="1">
      <alignment horizontal="centerContinuous" vertical="center"/>
    </xf>
    <xf numFmtId="190" fontId="62" fillId="0" borderId="0" xfId="79" applyNumberFormat="1" applyFont="1" applyAlignment="1">
      <alignment vertical="center"/>
    </xf>
    <xf numFmtId="0" fontId="61" fillId="0" borderId="0" xfId="0" applyFont="1" applyAlignment="1">
      <alignment vertical="center"/>
    </xf>
    <xf numFmtId="43" fontId="60" fillId="0" borderId="0" xfId="79" applyFont="1" applyAlignment="1">
      <alignment vertical="center"/>
    </xf>
    <xf numFmtId="0" fontId="57" fillId="0" borderId="0" xfId="35171" applyFont="1" applyAlignment="1">
      <alignment vertical="center"/>
    </xf>
    <xf numFmtId="0" fontId="64" fillId="0" borderId="0" xfId="0" applyFont="1" applyAlignment="1">
      <alignment horizontal="center" vertical="center"/>
    </xf>
    <xf numFmtId="0" fontId="26" fillId="0" borderId="0" xfId="83" applyFont="1" applyAlignment="1">
      <alignment vertical="center"/>
    </xf>
    <xf numFmtId="0" fontId="26" fillId="0" borderId="0" xfId="9" applyFont="1" applyAlignment="1">
      <alignment vertical="center"/>
    </xf>
    <xf numFmtId="0" fontId="26" fillId="0" borderId="0" xfId="15" applyFont="1" applyAlignment="1">
      <alignment vertical="center"/>
    </xf>
    <xf numFmtId="0" fontId="26" fillId="0" borderId="0" xfId="35209" applyFont="1" applyAlignment="1">
      <alignment vertical="center"/>
    </xf>
    <xf numFmtId="0" fontId="62" fillId="0" borderId="0" xfId="35171" applyFont="1" applyAlignment="1">
      <alignment vertical="center"/>
    </xf>
    <xf numFmtId="0" fontId="65" fillId="0" borderId="0" xfId="35205" applyFont="1" applyFill="1" applyAlignment="1">
      <alignment vertical="center"/>
    </xf>
    <xf numFmtId="0" fontId="26" fillId="0" borderId="2" xfId="9" applyFont="1" applyBorder="1" applyAlignment="1">
      <alignment horizontal="center" vertical="center"/>
    </xf>
    <xf numFmtId="43" fontId="26" fillId="0" borderId="0" xfId="79" applyFont="1" applyAlignment="1">
      <alignment vertical="center"/>
    </xf>
    <xf numFmtId="0" fontId="26" fillId="0" borderId="2" xfId="35200" applyFont="1" applyBorder="1" applyAlignment="1">
      <alignment horizontal="center" vertical="center"/>
    </xf>
    <xf numFmtId="14" fontId="26" fillId="0" borderId="2" xfId="11" applyNumberFormat="1" applyFont="1" applyBorder="1" applyAlignment="1">
      <alignment horizontal="center" vertical="center"/>
    </xf>
    <xf numFmtId="0" fontId="27" fillId="0" borderId="0" xfId="11" applyFont="1" applyAlignment="1">
      <alignment vertical="center"/>
    </xf>
    <xf numFmtId="0" fontId="27" fillId="0" borderId="0" xfId="9" applyFont="1" applyAlignment="1">
      <alignment horizontal="centerContinuous" vertical="center"/>
    </xf>
    <xf numFmtId="0" fontId="66" fillId="0" borderId="0" xfId="11" applyFont="1" applyAlignment="1">
      <alignment vertical="center"/>
    </xf>
    <xf numFmtId="0" fontId="67" fillId="0" borderId="0" xfId="0" applyFont="1" applyAlignment="1">
      <alignment vertical="center"/>
    </xf>
    <xf numFmtId="0" fontId="61" fillId="0" borderId="0" xfId="9" applyFont="1" applyAlignment="1">
      <alignment horizontal="center" vertical="center"/>
    </xf>
    <xf numFmtId="43" fontId="61" fillId="0" borderId="0" xfId="79" applyFont="1" applyAlignment="1">
      <alignment horizontal="center" vertical="center"/>
    </xf>
    <xf numFmtId="190" fontId="62" fillId="0" borderId="0" xfId="79" applyNumberFormat="1" applyFont="1" applyAlignment="1">
      <alignment horizontal="center" vertical="center"/>
    </xf>
    <xf numFmtId="0" fontId="60" fillId="0" borderId="0" xfId="10" applyFont="1" applyAlignment="1">
      <alignment horizontal="center" vertical="center"/>
    </xf>
    <xf numFmtId="0" fontId="28" fillId="0" borderId="0" xfId="35171" applyAlignment="1">
      <alignment vertical="center"/>
    </xf>
    <xf numFmtId="206" fontId="60" fillId="0" borderId="0" xfId="35172" applyFont="1" applyAlignment="1">
      <alignment vertical="center"/>
    </xf>
    <xf numFmtId="0" fontId="26" fillId="0" borderId="2" xfId="10" applyFont="1" applyBorder="1" applyAlignment="1">
      <alignment horizontal="center" vertical="center"/>
    </xf>
    <xf numFmtId="14" fontId="26" fillId="0" borderId="5" xfId="35171" applyNumberFormat="1" applyFont="1" applyBorder="1" applyAlignment="1">
      <alignment horizontal="center" vertical="center"/>
    </xf>
    <xf numFmtId="0" fontId="27" fillId="0" borderId="0" xfId="35171" applyFont="1" applyAlignment="1">
      <alignment vertical="center"/>
    </xf>
    <xf numFmtId="0" fontId="56" fillId="0" borderId="0" xfId="0" applyFont="1" applyAlignment="1">
      <alignment horizontal="center" vertical="center"/>
    </xf>
    <xf numFmtId="43" fontId="26" fillId="0" borderId="0" xfId="56" applyFont="1" applyAlignment="1">
      <alignment vertical="center"/>
    </xf>
    <xf numFmtId="14" fontId="26" fillId="0" borderId="5" xfId="83" applyNumberFormat="1" applyFont="1" applyBorder="1" applyAlignment="1">
      <alignment horizontal="center" vertical="center"/>
    </xf>
    <xf numFmtId="0" fontId="56" fillId="0" borderId="13" xfId="9" quotePrefix="1" applyFont="1" applyBorder="1" applyAlignment="1">
      <alignment horizontal="center" vertical="center"/>
    </xf>
    <xf numFmtId="191" fontId="56" fillId="0" borderId="30" xfId="9" applyNumberFormat="1" applyFont="1" applyBorder="1" applyAlignment="1">
      <alignment horizontal="center" vertical="center"/>
    </xf>
    <xf numFmtId="191" fontId="56" fillId="0" borderId="17" xfId="9" applyNumberFormat="1" applyFont="1" applyBorder="1" applyAlignment="1">
      <alignment horizontal="center" vertical="center"/>
    </xf>
    <xf numFmtId="0" fontId="56" fillId="0" borderId="27" xfId="35200" applyFont="1" applyBorder="1" applyAlignment="1">
      <alignment horizontal="center" vertical="center"/>
    </xf>
    <xf numFmtId="188" fontId="56" fillId="0" borderId="0" xfId="35207" applyFont="1" applyAlignment="1">
      <alignment vertical="center"/>
    </xf>
    <xf numFmtId="0" fontId="56" fillId="0" borderId="13" xfId="35200" applyFont="1" applyBorder="1" applyAlignment="1">
      <alignment horizontal="center" vertical="center"/>
    </xf>
    <xf numFmtId="0" fontId="56" fillId="0" borderId="7" xfId="83" applyFont="1" applyBorder="1" applyAlignment="1">
      <alignment horizontal="center" vertical="center"/>
    </xf>
    <xf numFmtId="0" fontId="56" fillId="0" borderId="11" xfId="83" applyFont="1" applyBorder="1" applyAlignment="1">
      <alignment horizontal="center" vertical="center"/>
    </xf>
    <xf numFmtId="0" fontId="56" fillId="0" borderId="36" xfId="83" applyFont="1" applyBorder="1" applyAlignment="1">
      <alignment horizontal="center" vertical="center"/>
    </xf>
    <xf numFmtId="191" fontId="56" fillId="0" borderId="7" xfId="83" applyNumberFormat="1" applyFont="1" applyBorder="1" applyAlignment="1">
      <alignment horizontal="center" vertical="center"/>
    </xf>
    <xf numFmtId="0" fontId="56" fillId="0" borderId="25" xfId="35200" applyFont="1" applyBorder="1" applyAlignment="1">
      <alignment horizontal="center" vertical="center"/>
    </xf>
    <xf numFmtId="0" fontId="68" fillId="0" borderId="0" xfId="83" applyFont="1" applyAlignment="1">
      <alignment vertical="center"/>
    </xf>
    <xf numFmtId="0" fontId="56" fillId="0" borderId="0" xfId="9" applyFont="1" applyAlignment="1">
      <alignment horizontal="left" vertical="center"/>
    </xf>
    <xf numFmtId="0" fontId="68" fillId="0" borderId="0" xfId="9" applyFont="1" applyAlignment="1">
      <alignment horizontal="centerContinuous" vertical="center"/>
    </xf>
    <xf numFmtId="0" fontId="68" fillId="0" borderId="0" xfId="9" applyFont="1" applyAlignment="1">
      <alignment horizontal="right" vertical="center"/>
    </xf>
    <xf numFmtId="0" fontId="56" fillId="0" borderId="0" xfId="0" applyFont="1"/>
    <xf numFmtId="190" fontId="56" fillId="0" borderId="0" xfId="35207" applyNumberFormat="1" applyFont="1"/>
    <xf numFmtId="0" fontId="68" fillId="0" borderId="0" xfId="35208" applyFont="1" applyAlignment="1">
      <alignment vertical="center"/>
    </xf>
    <xf numFmtId="0" fontId="69" fillId="0" borderId="0" xfId="0" applyFont="1" applyAlignment="1">
      <alignment vertical="center"/>
    </xf>
    <xf numFmtId="0" fontId="68" fillId="0" borderId="0" xfId="0" applyFont="1" applyAlignment="1">
      <alignment horizontal="center" vertical="center"/>
    </xf>
    <xf numFmtId="0" fontId="56" fillId="0" borderId="0" xfId="9" quotePrefix="1" applyFont="1" applyAlignment="1">
      <alignment horizontal="center" vertical="center"/>
    </xf>
    <xf numFmtId="191" fontId="56" fillId="0" borderId="0" xfId="9" applyNumberFormat="1" applyFont="1" applyAlignment="1">
      <alignment horizontal="center" vertical="center"/>
    </xf>
    <xf numFmtId="0" fontId="56" fillId="0" borderId="0" xfId="35173" applyFont="1" applyAlignment="1">
      <alignment horizontal="center" vertical="center"/>
    </xf>
    <xf numFmtId="43" fontId="56" fillId="0" borderId="0" xfId="35207" applyNumberFormat="1" applyFont="1" applyAlignment="1">
      <alignment horizontal="center" vertical="center"/>
    </xf>
    <xf numFmtId="190" fontId="68" fillId="0" borderId="0" xfId="35207" applyNumberFormat="1" applyFont="1" applyAlignment="1">
      <alignment vertical="center"/>
    </xf>
    <xf numFmtId="0" fontId="68" fillId="0" borderId="0" xfId="35173" applyFont="1" applyAlignment="1">
      <alignment vertical="center"/>
    </xf>
    <xf numFmtId="43" fontId="68" fillId="0" borderId="0" xfId="35207" applyNumberFormat="1" applyFont="1" applyAlignment="1">
      <alignment vertical="center"/>
    </xf>
    <xf numFmtId="0" fontId="68" fillId="0" borderId="0" xfId="35208" applyFont="1"/>
    <xf numFmtId="191" fontId="70" fillId="0" borderId="17" xfId="9" applyNumberFormat="1" applyFont="1" applyBorder="1" applyAlignment="1">
      <alignment horizontal="center" vertical="center"/>
    </xf>
    <xf numFmtId="0" fontId="70" fillId="0" borderId="36" xfId="83" applyFont="1" applyBorder="1" applyAlignment="1">
      <alignment horizontal="center" vertical="center"/>
    </xf>
    <xf numFmtId="0" fontId="68" fillId="0" borderId="0" xfId="0" applyFont="1"/>
    <xf numFmtId="43" fontId="68" fillId="0" borderId="0" xfId="56" applyFont="1" applyAlignment="1">
      <alignment vertical="center"/>
    </xf>
    <xf numFmtId="0" fontId="56" fillId="0" borderId="13" xfId="35200" applyFont="1" applyBorder="1" applyAlignment="1">
      <alignment vertical="center"/>
    </xf>
    <xf numFmtId="191" fontId="56" fillId="0" borderId="30" xfId="83" applyNumberFormat="1" applyFont="1" applyBorder="1" applyAlignment="1">
      <alignment horizontal="center"/>
    </xf>
    <xf numFmtId="191" fontId="56" fillId="0" borderId="25" xfId="83" applyNumberFormat="1" applyFont="1" applyBorder="1" applyAlignment="1">
      <alignment horizontal="center"/>
    </xf>
    <xf numFmtId="0" fontId="68" fillId="0" borderId="0" xfId="83" applyFont="1"/>
    <xf numFmtId="0" fontId="68" fillId="0" borderId="0" xfId="9" applyFont="1" applyAlignment="1">
      <alignment horizontal="center" vertical="center"/>
    </xf>
    <xf numFmtId="0" fontId="68" fillId="0" borderId="0" xfId="15" applyFont="1"/>
    <xf numFmtId="190" fontId="56" fillId="0" borderId="0" xfId="387" applyNumberFormat="1" applyFont="1"/>
    <xf numFmtId="0" fontId="68" fillId="0" borderId="0" xfId="35204" applyFont="1" applyAlignment="1">
      <alignment vertical="center"/>
    </xf>
    <xf numFmtId="0" fontId="68" fillId="0" borderId="0" xfId="35204" applyFont="1"/>
    <xf numFmtId="0" fontId="26" fillId="0" borderId="19" xfId="9" applyFont="1" applyBorder="1" applyAlignment="1">
      <alignment vertical="center"/>
    </xf>
    <xf numFmtId="192" fontId="26" fillId="0" borderId="19" xfId="9" applyNumberFormat="1" applyFont="1" applyBorder="1" applyAlignment="1">
      <alignment vertical="center"/>
    </xf>
    <xf numFmtId="192" fontId="31" fillId="0" borderId="0" xfId="9" applyNumberFormat="1" applyFont="1" applyAlignment="1">
      <alignment vertical="center"/>
    </xf>
    <xf numFmtId="203" fontId="26" fillId="0" borderId="8" xfId="9" applyNumberFormat="1" applyFont="1" applyBorder="1" applyAlignment="1">
      <alignment vertical="center"/>
    </xf>
    <xf numFmtId="43" fontId="60" fillId="0" borderId="0" xfId="4" applyFont="1" applyAlignment="1">
      <alignment vertical="center"/>
    </xf>
    <xf numFmtId="43" fontId="60" fillId="0" borderId="0" xfId="2392" applyFont="1" applyAlignment="1">
      <alignment vertical="center"/>
    </xf>
    <xf numFmtId="0" fontId="27" fillId="0" borderId="3" xfId="35200" applyFont="1" applyBorder="1" applyAlignment="1">
      <alignment vertical="center"/>
    </xf>
    <xf numFmtId="190" fontId="27" fillId="0" borderId="6" xfId="35203" applyNumberFormat="1" applyFont="1" applyBorder="1" applyAlignment="1">
      <alignment horizontal="right" vertical="center"/>
    </xf>
    <xf numFmtId="190" fontId="27" fillId="0" borderId="37" xfId="35203" applyNumberFormat="1" applyFont="1" applyBorder="1" applyAlignment="1">
      <alignment horizontal="right" vertical="center"/>
    </xf>
    <xf numFmtId="190" fontId="27" fillId="0" borderId="12" xfId="35203" applyNumberFormat="1" applyFont="1" applyBorder="1" applyAlignment="1">
      <alignment horizontal="right" vertical="center"/>
    </xf>
    <xf numFmtId="190" fontId="66" fillId="0" borderId="12" xfId="35203" applyNumberFormat="1" applyFont="1" applyBorder="1" applyAlignment="1">
      <alignment horizontal="right" vertical="center"/>
    </xf>
    <xf numFmtId="193" fontId="62" fillId="0" borderId="3" xfId="35203" applyNumberFormat="1" applyFont="1" applyBorder="1" applyAlignment="1">
      <alignment horizontal="right" vertical="center"/>
    </xf>
    <xf numFmtId="0" fontId="26" fillId="0" borderId="32" xfId="9" applyFont="1" applyBorder="1" applyAlignment="1">
      <alignment horizontal="centerContinuous" vertical="center"/>
    </xf>
    <xf numFmtId="0" fontId="26" fillId="0" borderId="33" xfId="9" applyFont="1" applyBorder="1" applyAlignment="1">
      <alignment horizontal="centerContinuous" vertical="center"/>
    </xf>
    <xf numFmtId="0" fontId="71" fillId="0" borderId="33" xfId="9" applyFont="1" applyBorder="1" applyAlignment="1">
      <alignment horizontal="centerContinuous" vertical="center"/>
    </xf>
    <xf numFmtId="0" fontId="26" fillId="0" borderId="5" xfId="9" applyFont="1" applyBorder="1" applyAlignment="1">
      <alignment horizontal="centerContinuous" vertical="center"/>
    </xf>
    <xf numFmtId="0" fontId="26" fillId="0" borderId="0" xfId="9" applyFont="1" applyAlignment="1">
      <alignment horizontal="centerContinuous" vertical="center"/>
    </xf>
    <xf numFmtId="0" fontId="26" fillId="0" borderId="0" xfId="12" applyNumberFormat="1" applyFont="1" applyAlignment="1">
      <alignment horizontal="center" vertical="center"/>
    </xf>
    <xf numFmtId="0" fontId="26" fillId="0" borderId="0" xfId="11" applyFont="1" applyAlignment="1">
      <alignment horizontal="center" vertical="center"/>
    </xf>
    <xf numFmtId="0" fontId="27" fillId="0" borderId="0" xfId="0" applyFont="1"/>
    <xf numFmtId="0" fontId="27" fillId="0" borderId="23" xfId="11" applyFont="1" applyBorder="1" applyAlignment="1">
      <alignment vertical="center"/>
    </xf>
    <xf numFmtId="191" fontId="26" fillId="0" borderId="38" xfId="11" applyNumberFormat="1" applyFont="1" applyBorder="1" applyAlignment="1">
      <alignment horizontal="center" vertical="center"/>
    </xf>
    <xf numFmtId="191" fontId="31" fillId="0" borderId="24" xfId="11" applyNumberFormat="1" applyFont="1" applyBorder="1" applyAlignment="1">
      <alignment horizontal="center" vertical="center"/>
    </xf>
    <xf numFmtId="0" fontId="26" fillId="0" borderId="31" xfId="9" applyFont="1" applyBorder="1" applyAlignment="1">
      <alignment horizontal="center" vertical="center"/>
    </xf>
    <xf numFmtId="0" fontId="72" fillId="0" borderId="0" xfId="8" applyFont="1"/>
    <xf numFmtId="0" fontId="27" fillId="0" borderId="0" xfId="8"/>
    <xf numFmtId="0" fontId="27" fillId="0" borderId="0" xfId="83" applyFont="1"/>
    <xf numFmtId="0" fontId="27" fillId="0" borderId="0" xfId="8" applyAlignment="1">
      <alignment vertical="center"/>
    </xf>
    <xf numFmtId="0" fontId="73" fillId="0" borderId="0" xfId="0" applyFont="1" applyAlignment="1">
      <alignment horizontal="center" vertical="center"/>
    </xf>
    <xf numFmtId="0" fontId="61" fillId="0" borderId="0" xfId="9" applyFont="1" applyAlignment="1">
      <alignment vertical="center"/>
    </xf>
    <xf numFmtId="190" fontId="61" fillId="0" borderId="0" xfId="79" applyNumberFormat="1" applyFont="1" applyAlignment="1">
      <alignment vertical="center"/>
    </xf>
    <xf numFmtId="192" fontId="62" fillId="0" borderId="0" xfId="79" applyNumberFormat="1" applyFont="1" applyAlignment="1">
      <alignment vertical="center"/>
    </xf>
    <xf numFmtId="0" fontId="60" fillId="0" borderId="0" xfId="10" applyFont="1" applyAlignment="1">
      <alignment vertical="center"/>
    </xf>
    <xf numFmtId="190" fontId="60" fillId="0" borderId="0" xfId="0" applyNumberFormat="1" applyFont="1" applyAlignment="1">
      <alignment horizontal="center" vertical="center"/>
    </xf>
    <xf numFmtId="43" fontId="60" fillId="0" borderId="0" xfId="35152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35171"/>
    <xf numFmtId="0" fontId="26" fillId="0" borderId="2" xfId="9" applyFont="1" applyBorder="1" applyAlignment="1">
      <alignment horizontal="centerContinuous" vertical="center"/>
    </xf>
    <xf numFmtId="43" fontId="27" fillId="0" borderId="0" xfId="11" applyNumberFormat="1" applyFont="1" applyAlignment="1">
      <alignment vertical="center"/>
    </xf>
    <xf numFmtId="0" fontId="26" fillId="0" borderId="31" xfId="11" applyFont="1" applyBorder="1" applyAlignment="1">
      <alignment horizontal="center" vertical="center"/>
    </xf>
    <xf numFmtId="0" fontId="26" fillId="0" borderId="3" xfId="9" applyFont="1" applyBorder="1" applyAlignment="1">
      <alignment vertical="center"/>
    </xf>
    <xf numFmtId="0" fontId="26" fillId="0" borderId="10" xfId="9" applyFont="1" applyBorder="1" applyAlignment="1">
      <alignment horizontal="centerContinuous" vertical="center"/>
    </xf>
    <xf numFmtId="0" fontId="71" fillId="0" borderId="10" xfId="9" applyFont="1" applyBorder="1" applyAlignment="1">
      <alignment horizontal="centerContinuous" vertical="center"/>
    </xf>
    <xf numFmtId="0" fontId="26" fillId="0" borderId="26" xfId="9" applyFont="1" applyBorder="1" applyAlignment="1">
      <alignment horizontal="centerContinuous" vertical="center"/>
    </xf>
    <xf numFmtId="0" fontId="26" fillId="0" borderId="0" xfId="35172" applyNumberFormat="1" applyFont="1" applyAlignment="1">
      <alignment horizontal="center"/>
    </xf>
    <xf numFmtId="0" fontId="26" fillId="0" borderId="0" xfId="35171" applyFont="1" applyAlignment="1">
      <alignment horizontal="center"/>
    </xf>
    <xf numFmtId="0" fontId="27" fillId="0" borderId="23" xfId="35171" applyFont="1" applyBorder="1"/>
    <xf numFmtId="191" fontId="26" fillId="0" borderId="38" xfId="35171" applyNumberFormat="1" applyFont="1" applyBorder="1" applyAlignment="1">
      <alignment horizontal="center" vertical="center"/>
    </xf>
    <xf numFmtId="191" fontId="31" fillId="0" borderId="24" xfId="35171" applyNumberFormat="1" applyFont="1" applyBorder="1" applyAlignment="1">
      <alignment horizontal="center" vertical="center"/>
    </xf>
    <xf numFmtId="190" fontId="72" fillId="0" borderId="0" xfId="79" applyNumberFormat="1" applyFont="1"/>
    <xf numFmtId="190" fontId="27" fillId="0" borderId="0" xfId="79" applyNumberFormat="1" applyFont="1"/>
    <xf numFmtId="192" fontId="27" fillId="0" borderId="0" xfId="0" applyNumberFormat="1" applyFont="1" applyAlignment="1">
      <alignment vertical="center"/>
    </xf>
    <xf numFmtId="192" fontId="26" fillId="0" borderId="0" xfId="9" applyNumberFormat="1" applyFont="1" applyAlignment="1">
      <alignment vertical="center"/>
    </xf>
    <xf numFmtId="5" fontId="60" fillId="0" borderId="0" xfId="1518" applyFont="1" applyAlignment="1">
      <alignment vertical="center"/>
    </xf>
    <xf numFmtId="190" fontId="27" fillId="0" borderId="6" xfId="12" applyNumberFormat="1" applyFont="1" applyBorder="1" applyAlignment="1">
      <alignment horizontal="right" vertical="center"/>
    </xf>
    <xf numFmtId="190" fontId="66" fillId="0" borderId="12" xfId="12" applyNumberFormat="1" applyFont="1" applyBorder="1" applyAlignment="1">
      <alignment horizontal="right" vertical="center"/>
    </xf>
    <xf numFmtId="193" fontId="62" fillId="0" borderId="8" xfId="1518" applyNumberFormat="1" applyFont="1" applyBorder="1" applyAlignment="1">
      <alignment horizontal="right" vertical="center"/>
    </xf>
    <xf numFmtId="0" fontId="27" fillId="0" borderId="0" xfId="15" applyFont="1"/>
    <xf numFmtId="0" fontId="26" fillId="0" borderId="0" xfId="16" applyNumberFormat="1" applyFont="1" applyAlignment="1">
      <alignment horizontal="center" vertical="center"/>
    </xf>
    <xf numFmtId="0" fontId="26" fillId="0" borderId="0" xfId="15" applyFont="1" applyAlignment="1">
      <alignment horizontal="center" vertical="center"/>
    </xf>
    <xf numFmtId="0" fontId="27" fillId="0" borderId="0" xfId="7" applyFont="1" applyAlignment="1">
      <alignment vertical="center"/>
    </xf>
    <xf numFmtId="0" fontId="27" fillId="0" borderId="65" xfId="7" applyFont="1" applyBorder="1"/>
    <xf numFmtId="0" fontId="26" fillId="0" borderId="115" xfId="7" applyFont="1" applyBorder="1" applyAlignment="1">
      <alignment horizontal="center" vertical="center"/>
    </xf>
    <xf numFmtId="0" fontId="31" fillId="0" borderId="115" xfId="7" applyFont="1" applyBorder="1" applyAlignment="1">
      <alignment horizontal="center" vertical="center"/>
    </xf>
    <xf numFmtId="0" fontId="74" fillId="0" borderId="29" xfId="10" applyFont="1" applyBorder="1" applyAlignment="1">
      <alignment horizontal="center" vertical="center"/>
    </xf>
    <xf numFmtId="0" fontId="74" fillId="0" borderId="3" xfId="10" applyFont="1" applyBorder="1" applyAlignment="1">
      <alignment horizontal="center" vertical="center"/>
    </xf>
    <xf numFmtId="0" fontId="27" fillId="0" borderId="0" xfId="7" applyFont="1"/>
    <xf numFmtId="0" fontId="65" fillId="0" borderId="0" xfId="35205" applyFont="1" applyFill="1"/>
    <xf numFmtId="0" fontId="27" fillId="0" borderId="19" xfId="9" quotePrefix="1" applyFont="1" applyBorder="1" applyAlignment="1">
      <alignment horizontal="left" vertical="center"/>
    </xf>
    <xf numFmtId="192" fontId="27" fillId="0" borderId="19" xfId="9" applyNumberFormat="1" applyFont="1" applyBorder="1" applyAlignment="1">
      <alignment vertical="center"/>
    </xf>
    <xf numFmtId="192" fontId="66" fillId="0" borderId="0" xfId="9" applyNumberFormat="1" applyFont="1" applyAlignment="1">
      <alignment vertical="center"/>
    </xf>
    <xf numFmtId="203" fontId="27" fillId="0" borderId="8" xfId="9" applyNumberFormat="1" applyFont="1" applyBorder="1" applyAlignment="1">
      <alignment vertical="center"/>
    </xf>
    <xf numFmtId="194" fontId="27" fillId="0" borderId="3" xfId="35200" applyNumberFormat="1" applyFont="1" applyBorder="1" applyAlignment="1">
      <alignment horizontal="left" vertical="center"/>
    </xf>
    <xf numFmtId="0" fontId="26" fillId="0" borderId="13" xfId="9" applyFont="1" applyBorder="1" applyAlignment="1">
      <alignment horizontal="center" vertical="center"/>
    </xf>
    <xf numFmtId="0" fontId="26" fillId="0" borderId="58" xfId="9" applyFont="1" applyBorder="1" applyAlignment="1">
      <alignment horizontal="center" vertical="center"/>
    </xf>
    <xf numFmtId="0" fontId="71" fillId="0" borderId="58" xfId="9" applyFont="1" applyBorder="1" applyAlignment="1">
      <alignment horizontal="center" vertical="center"/>
    </xf>
    <xf numFmtId="0" fontId="26" fillId="0" borderId="9" xfId="9" applyFont="1" applyBorder="1" applyAlignment="1">
      <alignment horizontal="center" vertical="center"/>
    </xf>
    <xf numFmtId="0" fontId="26" fillId="0" borderId="0" xfId="9" applyFont="1" applyAlignment="1">
      <alignment horizontal="center" vertical="center"/>
    </xf>
    <xf numFmtId="0" fontId="26" fillId="0" borderId="0" xfId="11" applyFont="1" applyAlignment="1">
      <alignment vertical="center"/>
    </xf>
    <xf numFmtId="0" fontId="27" fillId="0" borderId="67" xfId="0" applyFont="1" applyBorder="1" applyAlignment="1">
      <alignment vertical="center"/>
    </xf>
    <xf numFmtId="190" fontId="62" fillId="0" borderId="41" xfId="79" applyNumberFormat="1" applyFont="1" applyBorder="1" applyAlignment="1">
      <alignment vertical="center"/>
    </xf>
    <xf numFmtId="190" fontId="66" fillId="0" borderId="42" xfId="0" applyNumberFormat="1" applyFont="1" applyBorder="1" applyAlignment="1">
      <alignment vertical="center"/>
    </xf>
    <xf numFmtId="199" fontId="27" fillId="0" borderId="43" xfId="0" applyNumberFormat="1" applyFont="1" applyBorder="1" applyAlignment="1">
      <alignment vertical="center"/>
    </xf>
    <xf numFmtId="190" fontId="27" fillId="0" borderId="0" xfId="11" applyNumberFormat="1" applyFont="1" applyAlignment="1">
      <alignment vertical="center"/>
    </xf>
    <xf numFmtId="0" fontId="72" fillId="0" borderId="15" xfId="8" applyFont="1" applyBorder="1" applyAlignment="1">
      <alignment horizontal="left" vertical="center"/>
    </xf>
    <xf numFmtId="0" fontId="26" fillId="0" borderId="2" xfId="8" applyFont="1" applyBorder="1" applyAlignment="1">
      <alignment horizontal="center"/>
    </xf>
    <xf numFmtId="3" fontId="26" fillId="0" borderId="2" xfId="8" applyNumberFormat="1" applyFont="1" applyBorder="1" applyAlignment="1">
      <alignment horizontal="center"/>
    </xf>
    <xf numFmtId="0" fontId="72" fillId="0" borderId="15" xfId="8" applyFont="1" applyBorder="1"/>
    <xf numFmtId="3" fontId="26" fillId="0" borderId="0" xfId="8" applyNumberFormat="1" applyFont="1" applyAlignment="1">
      <alignment horizontal="center" vertical="center"/>
    </xf>
    <xf numFmtId="43" fontId="60" fillId="0" borderId="0" xfId="79" applyFont="1" applyAlignment="1">
      <alignment horizontal="center" vertical="center"/>
    </xf>
    <xf numFmtId="0" fontId="60" fillId="0" borderId="0" xfId="9" quotePrefix="1" applyFont="1" applyAlignment="1">
      <alignment horizontal="left" vertical="center"/>
    </xf>
    <xf numFmtId="190" fontId="60" fillId="0" borderId="0" xfId="79" applyNumberFormat="1" applyFont="1" applyAlignment="1">
      <alignment vertical="center"/>
    </xf>
    <xf numFmtId="194" fontId="60" fillId="0" borderId="0" xfId="1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0" fontId="26" fillId="0" borderId="39" xfId="9" applyFont="1" applyBorder="1" applyAlignment="1">
      <alignment horizontal="center" vertical="center"/>
    </xf>
    <xf numFmtId="0" fontId="71" fillId="0" borderId="39" xfId="9" applyFont="1" applyBorder="1" applyAlignment="1">
      <alignment horizontal="center" vertical="center"/>
    </xf>
    <xf numFmtId="0" fontId="26" fillId="0" borderId="27" xfId="9" applyFont="1" applyBorder="1" applyAlignment="1">
      <alignment horizontal="center" vertical="center"/>
    </xf>
    <xf numFmtId="0" fontId="27" fillId="0" borderId="3" xfId="9" quotePrefix="1" applyFont="1" applyBorder="1" applyAlignment="1">
      <alignment horizontal="left" vertical="center"/>
    </xf>
    <xf numFmtId="0" fontId="26" fillId="0" borderId="36" xfId="9" applyFont="1" applyBorder="1" applyAlignment="1">
      <alignment horizontal="center" vertical="center"/>
    </xf>
    <xf numFmtId="190" fontId="72" fillId="0" borderId="15" xfId="79" applyNumberFormat="1" applyFont="1" applyBorder="1" applyAlignment="1">
      <alignment horizontal="left" vertical="center"/>
    </xf>
    <xf numFmtId="190" fontId="26" fillId="0" borderId="2" xfId="79" applyNumberFormat="1" applyFont="1" applyBorder="1" applyAlignment="1">
      <alignment horizontal="center"/>
    </xf>
    <xf numFmtId="190" fontId="72" fillId="0" borderId="15" xfId="79" applyNumberFormat="1" applyFont="1" applyBorder="1"/>
    <xf numFmtId="192" fontId="27" fillId="0" borderId="0" xfId="9" applyNumberFormat="1" applyFont="1" applyAlignment="1">
      <alignment vertical="center"/>
    </xf>
    <xf numFmtId="190" fontId="75" fillId="0" borderId="0" xfId="93" applyNumberFormat="1" applyFont="1" applyFill="1" applyAlignment="1">
      <alignment horizontal="center" vertical="center"/>
    </xf>
    <xf numFmtId="0" fontId="27" fillId="0" borderId="60" xfId="9" quotePrefix="1" applyFont="1" applyBorder="1" applyAlignment="1">
      <alignment horizontal="left" vertical="center"/>
    </xf>
    <xf numFmtId="203" fontId="27" fillId="0" borderId="46" xfId="9" applyNumberFormat="1" applyFont="1" applyBorder="1" applyAlignment="1">
      <alignment vertical="center"/>
    </xf>
    <xf numFmtId="0" fontId="27" fillId="0" borderId="3" xfId="9" applyFont="1" applyBorder="1" applyAlignment="1">
      <alignment vertical="center"/>
    </xf>
    <xf numFmtId="4" fontId="27" fillId="0" borderId="47" xfId="9" applyNumberFormat="1" applyFont="1" applyBorder="1" applyAlignment="1">
      <alignment vertical="center"/>
    </xf>
    <xf numFmtId="4" fontId="76" fillId="0" borderId="37" xfId="9" applyNumberFormat="1" applyFont="1" applyBorder="1" applyAlignment="1">
      <alignment vertical="center"/>
    </xf>
    <xf numFmtId="200" fontId="27" fillId="0" borderId="12" xfId="9" applyNumberFormat="1" applyFont="1" applyBorder="1" applyAlignment="1">
      <alignment vertical="center"/>
    </xf>
    <xf numFmtId="43" fontId="76" fillId="0" borderId="37" xfId="9" applyNumberFormat="1" applyFont="1" applyBorder="1" applyAlignment="1">
      <alignment vertical="center"/>
    </xf>
    <xf numFmtId="200" fontId="27" fillId="0" borderId="0" xfId="9" applyNumberFormat="1" applyFont="1" applyAlignment="1">
      <alignment vertical="center"/>
    </xf>
    <xf numFmtId="0" fontId="27" fillId="0" borderId="40" xfId="0" applyFont="1" applyBorder="1" applyAlignment="1">
      <alignment vertical="center"/>
    </xf>
    <xf numFmtId="198" fontId="62" fillId="0" borderId="41" xfId="79" applyNumberFormat="1" applyFont="1" applyBorder="1" applyAlignment="1">
      <alignment vertical="center"/>
    </xf>
    <xf numFmtId="192" fontId="66" fillId="0" borderId="42" xfId="79" applyNumberFormat="1" applyFont="1" applyBorder="1" applyAlignment="1">
      <alignment vertical="center"/>
    </xf>
    <xf numFmtId="198" fontId="27" fillId="0" borderId="0" xfId="11" applyNumberFormat="1" applyFont="1" applyAlignment="1">
      <alignment vertical="center"/>
    </xf>
    <xf numFmtId="0" fontId="72" fillId="0" borderId="14" xfId="8" applyFont="1" applyBorder="1" applyAlignment="1">
      <alignment horizontal="center"/>
    </xf>
    <xf numFmtId="0" fontId="26" fillId="0" borderId="30" xfId="8" applyFont="1" applyBorder="1" applyAlignment="1">
      <alignment horizontal="center" vertical="center"/>
    </xf>
    <xf numFmtId="0" fontId="26" fillId="0" borderId="17" xfId="8" applyFont="1" applyBorder="1" applyAlignment="1">
      <alignment horizontal="center" vertical="center"/>
    </xf>
    <xf numFmtId="0" fontId="26" fillId="0" borderId="17" xfId="8" applyFont="1" applyBorder="1" applyAlignment="1">
      <alignment horizontal="left" vertical="center"/>
    </xf>
    <xf numFmtId="0" fontId="26" fillId="0" borderId="18" xfId="8" applyFont="1" applyBorder="1" applyAlignment="1">
      <alignment horizontal="center" vertical="center" wrapText="1"/>
    </xf>
    <xf numFmtId="0" fontId="26" fillId="0" borderId="64" xfId="8" applyFont="1" applyBorder="1" applyAlignment="1">
      <alignment horizontal="center" vertical="center"/>
    </xf>
    <xf numFmtId="0" fontId="26" fillId="0" borderId="13" xfId="8" applyFont="1" applyBorder="1" applyAlignment="1">
      <alignment horizontal="center" vertical="center"/>
    </xf>
    <xf numFmtId="3" fontId="26" fillId="0" borderId="13" xfId="8" applyNumberFormat="1" applyFont="1" applyBorder="1" applyAlignment="1">
      <alignment horizontal="center" vertical="center"/>
    </xf>
    <xf numFmtId="198" fontId="60" fillId="0" borderId="0" xfId="0" applyNumberFormat="1" applyFont="1" applyAlignment="1">
      <alignment horizontal="center" vertical="center"/>
    </xf>
    <xf numFmtId="201" fontId="60" fillId="0" borderId="0" xfId="79" applyNumberFormat="1" applyFont="1" applyAlignment="1">
      <alignment vertical="center"/>
    </xf>
    <xf numFmtId="0" fontId="27" fillId="0" borderId="44" xfId="9" quotePrefix="1" applyFont="1" applyBorder="1" applyAlignment="1">
      <alignment horizontal="left" vertical="center"/>
    </xf>
    <xf numFmtId="190" fontId="72" fillId="0" borderId="14" xfId="79" applyNumberFormat="1" applyFont="1" applyBorder="1" applyAlignment="1">
      <alignment horizontal="center"/>
    </xf>
    <xf numFmtId="192" fontId="27" fillId="0" borderId="45" xfId="9" applyNumberFormat="1" applyFont="1" applyBorder="1" applyAlignment="1">
      <alignment vertical="center"/>
    </xf>
    <xf numFmtId="4" fontId="66" fillId="0" borderId="37" xfId="9" applyNumberFormat="1" applyFont="1" applyBorder="1" applyAlignment="1">
      <alignment vertical="center"/>
    </xf>
    <xf numFmtId="43" fontId="66" fillId="0" borderId="37" xfId="9" applyNumberFormat="1" applyFont="1" applyBorder="1" applyAlignment="1">
      <alignment vertical="center"/>
    </xf>
    <xf numFmtId="190" fontId="77" fillId="0" borderId="0" xfId="93" applyNumberFormat="1" applyFont="1" applyFill="1" applyAlignment="1">
      <alignment horizontal="center" vertical="center"/>
    </xf>
    <xf numFmtId="192" fontId="26" fillId="0" borderId="61" xfId="9" applyNumberFormat="1" applyFont="1" applyBorder="1" applyAlignment="1">
      <alignment vertical="center"/>
    </xf>
    <xf numFmtId="192" fontId="31" fillId="0" borderId="62" xfId="9" applyNumberFormat="1" applyFont="1" applyBorder="1" applyAlignment="1">
      <alignment vertical="center"/>
    </xf>
    <xf numFmtId="2" fontId="62" fillId="0" borderId="41" xfId="79" applyNumberFormat="1" applyFont="1" applyBorder="1" applyAlignment="1">
      <alignment vertical="center"/>
    </xf>
    <xf numFmtId="196" fontId="66" fillId="0" borderId="42" xfId="0" applyNumberFormat="1" applyFont="1" applyBorder="1" applyAlignment="1">
      <alignment vertical="center"/>
    </xf>
    <xf numFmtId="2" fontId="27" fillId="0" borderId="0" xfId="11" applyNumberFormat="1" applyFont="1" applyAlignment="1">
      <alignment vertical="center"/>
    </xf>
    <xf numFmtId="0" fontId="27" fillId="0" borderId="19" xfId="8" applyBorder="1" applyAlignment="1">
      <alignment vertical="center"/>
    </xf>
    <xf numFmtId="190" fontId="27" fillId="0" borderId="15" xfId="79" applyNumberFormat="1" applyFont="1" applyBorder="1" applyAlignment="1">
      <alignment horizontal="center" vertical="center"/>
    </xf>
    <xf numFmtId="190" fontId="27" fillId="0" borderId="10" xfId="79" applyNumberFormat="1" applyFont="1" applyBorder="1" applyAlignment="1">
      <alignment horizontal="center" vertical="center"/>
    </xf>
    <xf numFmtId="190" fontId="27" fillId="0" borderId="50" xfId="79" applyNumberFormat="1" applyFont="1" applyBorder="1" applyAlignment="1">
      <alignment horizontal="center" vertical="center"/>
    </xf>
    <xf numFmtId="190" fontId="26" fillId="0" borderId="68" xfId="79" applyNumberFormat="1" applyFont="1" applyBorder="1" applyAlignment="1">
      <alignment horizontal="center" vertical="center"/>
    </xf>
    <xf numFmtId="190" fontId="27" fillId="0" borderId="3" xfId="79" applyNumberFormat="1" applyFont="1" applyBorder="1" applyAlignment="1">
      <alignment horizontal="center" vertical="center"/>
    </xf>
    <xf numFmtId="190" fontId="26" fillId="0" borderId="3" xfId="79" applyNumberFormat="1" applyFont="1" applyBorder="1" applyAlignment="1">
      <alignment horizontal="center" vertical="center"/>
    </xf>
    <xf numFmtId="0" fontId="27" fillId="0" borderId="0" xfId="79" applyNumberFormat="1" applyFont="1"/>
    <xf numFmtId="0" fontId="27" fillId="0" borderId="19" xfId="79" applyNumberFormat="1" applyFont="1" applyBorder="1" applyAlignment="1">
      <alignment vertical="center"/>
    </xf>
    <xf numFmtId="190" fontId="26" fillId="0" borderId="0" xfId="382" applyNumberFormat="1" applyFont="1" applyAlignment="1">
      <alignment vertical="center"/>
    </xf>
    <xf numFmtId="190" fontId="27" fillId="0" borderId="19" xfId="79" applyNumberFormat="1" applyFont="1" applyBorder="1" applyAlignment="1">
      <alignment vertical="center"/>
    </xf>
    <xf numFmtId="2" fontId="27" fillId="0" borderId="19" xfId="7" applyNumberFormat="1" applyFont="1" applyBorder="1"/>
    <xf numFmtId="190" fontId="27" fillId="0" borderId="15" xfId="79" applyNumberFormat="1" applyFont="1" applyBorder="1" applyAlignment="1">
      <alignment vertical="center"/>
    </xf>
    <xf numFmtId="190" fontId="27" fillId="0" borderId="10" xfId="79" applyNumberFormat="1" applyFont="1" applyBorder="1" applyAlignment="1">
      <alignment vertical="center"/>
    </xf>
    <xf numFmtId="190" fontId="27" fillId="0" borderId="50" xfId="79" applyNumberFormat="1" applyFont="1" applyBorder="1" applyAlignment="1">
      <alignment vertical="center"/>
    </xf>
    <xf numFmtId="190" fontId="27" fillId="0" borderId="116" xfId="79" applyNumberFormat="1" applyFont="1" applyBorder="1" applyAlignment="1">
      <alignment vertical="center"/>
    </xf>
    <xf numFmtId="190" fontId="26" fillId="0" borderId="10" xfId="79" applyNumberFormat="1" applyFont="1" applyBorder="1" applyAlignment="1">
      <alignment horizontal="center"/>
    </xf>
    <xf numFmtId="190" fontId="27" fillId="0" borderId="2" xfId="79" applyNumberFormat="1" applyFont="1" applyBorder="1" applyAlignment="1">
      <alignment vertical="center"/>
    </xf>
    <xf numFmtId="190" fontId="26" fillId="0" borderId="2" xfId="79" applyNumberFormat="1" applyFont="1" applyBorder="1"/>
    <xf numFmtId="190" fontId="26" fillId="0" borderId="10" xfId="79" applyNumberFormat="1" applyFont="1" applyBorder="1" applyAlignment="1">
      <alignment horizontal="center" vertical="center"/>
    </xf>
    <xf numFmtId="190" fontId="26" fillId="0" borderId="2" xfId="79" applyNumberFormat="1" applyFont="1" applyBorder="1" applyAlignment="1">
      <alignment vertical="center"/>
    </xf>
    <xf numFmtId="192" fontId="66" fillId="0" borderId="42" xfId="0" applyNumberFormat="1" applyFont="1" applyBorder="1" applyAlignment="1">
      <alignment vertical="center"/>
    </xf>
    <xf numFmtId="190" fontId="27" fillId="0" borderId="19" xfId="79" applyNumberFormat="1" applyFont="1" applyBorder="1" applyAlignment="1">
      <alignment horizontal="center" vertical="center"/>
    </xf>
    <xf numFmtId="190" fontId="27" fillId="0" borderId="0" xfId="79" applyNumberFormat="1" applyFont="1" applyAlignment="1">
      <alignment horizontal="center" vertical="center"/>
    </xf>
    <xf numFmtId="190" fontId="27" fillId="0" borderId="51" xfId="79" applyNumberFormat="1" applyFont="1" applyBorder="1" applyAlignment="1">
      <alignment horizontal="center" vertical="center"/>
    </xf>
    <xf numFmtId="190" fontId="26" fillId="0" borderId="69" xfId="79" applyNumberFormat="1" applyFont="1" applyBorder="1" applyAlignment="1">
      <alignment horizontal="center" vertical="center"/>
    </xf>
    <xf numFmtId="190" fontId="27" fillId="0" borderId="0" xfId="7" applyNumberFormat="1" applyFont="1"/>
    <xf numFmtId="190" fontId="27" fillId="0" borderId="0" xfId="79" applyNumberFormat="1" applyFont="1" applyAlignment="1">
      <alignment vertical="center"/>
    </xf>
    <xf numFmtId="190" fontId="27" fillId="0" borderId="51" xfId="79" applyNumberFormat="1" applyFont="1" applyBorder="1" applyAlignment="1">
      <alignment vertical="center"/>
    </xf>
    <xf numFmtId="190" fontId="27" fillId="0" borderId="117" xfId="79" applyNumberFormat="1" applyFont="1" applyBorder="1" applyAlignment="1">
      <alignment vertical="center"/>
    </xf>
    <xf numFmtId="190" fontId="26" fillId="0" borderId="0" xfId="79" applyNumberFormat="1" applyFont="1" applyAlignment="1">
      <alignment horizontal="center"/>
    </xf>
    <xf numFmtId="190" fontId="27" fillId="0" borderId="3" xfId="79" applyNumberFormat="1" applyFont="1" applyBorder="1" applyAlignment="1">
      <alignment vertical="center"/>
    </xf>
    <xf numFmtId="190" fontId="26" fillId="0" borderId="3" xfId="79" applyNumberFormat="1" applyFont="1" applyBorder="1"/>
    <xf numFmtId="190" fontId="26" fillId="0" borderId="0" xfId="79" applyNumberFormat="1" applyFont="1" applyAlignment="1">
      <alignment horizontal="center" vertical="center"/>
    </xf>
    <xf numFmtId="190" fontId="26" fillId="0" borderId="3" xfId="79" applyNumberFormat="1" applyFont="1" applyBorder="1" applyAlignment="1">
      <alignment vertical="center"/>
    </xf>
    <xf numFmtId="192" fontId="27" fillId="0" borderId="60" xfId="9" applyNumberFormat="1" applyFont="1" applyBorder="1" applyAlignment="1">
      <alignment vertical="center"/>
    </xf>
    <xf numFmtId="192" fontId="66" fillId="0" borderId="45" xfId="9" applyNumberFormat="1" applyFont="1" applyBorder="1" applyAlignment="1">
      <alignment vertical="center"/>
    </xf>
    <xf numFmtId="43" fontId="62" fillId="0" borderId="41" xfId="79" applyFont="1" applyBorder="1" applyAlignment="1">
      <alignment vertical="center"/>
    </xf>
    <xf numFmtId="43" fontId="66" fillId="0" borderId="42" xfId="0" applyNumberFormat="1" applyFont="1" applyBorder="1" applyAlignment="1">
      <alignment vertical="center"/>
    </xf>
    <xf numFmtId="43" fontId="60" fillId="0" borderId="0" xfId="0" applyNumberFormat="1" applyFont="1" applyAlignment="1">
      <alignment horizontal="center" vertical="center"/>
    </xf>
    <xf numFmtId="43" fontId="27" fillId="0" borderId="0" xfId="7" applyNumberFormat="1" applyFont="1"/>
    <xf numFmtId="0" fontId="26" fillId="0" borderId="19" xfId="9" quotePrefix="1" applyFont="1" applyBorder="1" applyAlignment="1">
      <alignment horizontal="left" vertical="center"/>
    </xf>
    <xf numFmtId="0" fontId="27" fillId="0" borderId="7" xfId="0" applyFont="1" applyBorder="1" applyAlignment="1">
      <alignment vertical="center"/>
    </xf>
    <xf numFmtId="43" fontId="62" fillId="0" borderId="11" xfId="79" applyFont="1" applyBorder="1" applyAlignment="1">
      <alignment vertical="center"/>
    </xf>
    <xf numFmtId="43" fontId="66" fillId="0" borderId="16" xfId="0" applyNumberFormat="1" applyFont="1" applyBorder="1" applyAlignment="1">
      <alignment vertical="center"/>
    </xf>
    <xf numFmtId="199" fontId="27" fillId="0" borderId="36" xfId="0" applyNumberFormat="1" applyFont="1" applyBorder="1" applyAlignment="1">
      <alignment vertical="center"/>
    </xf>
    <xf numFmtId="0" fontId="61" fillId="0" borderId="0" xfId="9" quotePrefix="1" applyFont="1" applyAlignment="1">
      <alignment horizontal="left" vertical="center"/>
    </xf>
    <xf numFmtId="0" fontId="26" fillId="0" borderId="3" xfId="9" quotePrefix="1" applyFont="1" applyBorder="1" applyAlignment="1">
      <alignment horizontal="left" vertical="center"/>
    </xf>
    <xf numFmtId="190" fontId="27" fillId="0" borderId="14" xfId="79" applyNumberFormat="1" applyFont="1" applyBorder="1" applyAlignment="1">
      <alignment horizontal="center" vertical="center"/>
    </xf>
    <xf numFmtId="190" fontId="27" fillId="0" borderId="20" xfId="79" applyNumberFormat="1" applyFont="1" applyBorder="1" applyAlignment="1">
      <alignment horizontal="center" vertical="center"/>
    </xf>
    <xf numFmtId="0" fontId="66" fillId="0" borderId="0" xfId="7" applyFont="1"/>
    <xf numFmtId="190" fontId="27" fillId="0" borderId="14" xfId="79" applyNumberFormat="1" applyFont="1" applyBorder="1" applyAlignment="1">
      <alignment vertical="center"/>
    </xf>
    <xf numFmtId="190" fontId="27" fillId="0" borderId="20" xfId="79" applyNumberFormat="1" applyFont="1" applyBorder="1" applyAlignment="1">
      <alignment vertical="center"/>
    </xf>
    <xf numFmtId="190" fontId="27" fillId="0" borderId="118" xfId="79" applyNumberFormat="1" applyFont="1" applyBorder="1" applyAlignment="1">
      <alignment vertical="center"/>
    </xf>
    <xf numFmtId="190" fontId="27" fillId="0" borderId="119" xfId="79" applyNumberFormat="1" applyFont="1" applyBorder="1" applyAlignment="1">
      <alignment vertical="center"/>
    </xf>
    <xf numFmtId="190" fontId="26" fillId="0" borderId="20" xfId="79" applyNumberFormat="1" applyFont="1" applyBorder="1" applyAlignment="1">
      <alignment horizontal="center"/>
    </xf>
    <xf numFmtId="190" fontId="27" fillId="0" borderId="13" xfId="79" applyNumberFormat="1" applyFont="1" applyBorder="1" applyAlignment="1">
      <alignment vertical="center"/>
    </xf>
    <xf numFmtId="190" fontId="26" fillId="0" borderId="13" xfId="79" applyNumberFormat="1" applyFont="1" applyBorder="1"/>
    <xf numFmtId="190" fontId="26" fillId="0" borderId="20" xfId="79" applyNumberFormat="1" applyFont="1" applyBorder="1" applyAlignment="1">
      <alignment horizontal="center" vertical="center"/>
    </xf>
    <xf numFmtId="190" fontId="26" fillId="0" borderId="13" xfId="79" applyNumberFormat="1" applyFont="1" applyBorder="1" applyAlignment="1">
      <alignment vertical="center"/>
    </xf>
    <xf numFmtId="0" fontId="27" fillId="0" borderId="14" xfId="9" quotePrefix="1" applyFont="1" applyBorder="1" applyAlignment="1">
      <alignment horizontal="left" vertical="center"/>
    </xf>
    <xf numFmtId="203" fontId="27" fillId="0" borderId="9" xfId="9" applyNumberFormat="1" applyFont="1" applyBorder="1" applyAlignment="1">
      <alignment vertical="center"/>
    </xf>
    <xf numFmtId="0" fontId="27" fillId="0" borderId="13" xfId="9" applyFont="1" applyBorder="1" applyAlignment="1">
      <alignment vertical="center"/>
    </xf>
    <xf numFmtId="0" fontId="26" fillId="0" borderId="21" xfId="8" applyFont="1" applyBorder="1" applyAlignment="1">
      <alignment horizontal="center" vertical="center"/>
    </xf>
    <xf numFmtId="190" fontId="26" fillId="0" borderId="21" xfId="79" applyNumberFormat="1" applyFont="1" applyBorder="1" applyAlignment="1">
      <alignment horizontal="right" vertical="center"/>
    </xf>
    <xf numFmtId="190" fontId="26" fillId="0" borderId="22" xfId="79" applyNumberFormat="1" applyFont="1" applyBorder="1" applyAlignment="1">
      <alignment horizontal="right" vertical="center"/>
    </xf>
    <xf numFmtId="190" fontId="26" fillId="0" borderId="53" xfId="79" applyNumberFormat="1" applyFont="1" applyBorder="1" applyAlignment="1">
      <alignment horizontal="center" vertical="center"/>
    </xf>
    <xf numFmtId="190" fontId="26" fillId="0" borderId="22" xfId="79" applyNumberFormat="1" applyFont="1" applyBorder="1" applyAlignment="1">
      <alignment horizontal="center" vertical="center"/>
    </xf>
    <xf numFmtId="190" fontId="26" fillId="0" borderId="59" xfId="79" applyNumberFormat="1" applyFont="1" applyBorder="1" applyAlignment="1">
      <alignment horizontal="center" vertical="center"/>
    </xf>
    <xf numFmtId="190" fontId="26" fillId="0" borderId="4" xfId="79" applyNumberFormat="1" applyFont="1" applyBorder="1" applyAlignment="1">
      <alignment horizontal="center" vertical="center"/>
    </xf>
    <xf numFmtId="0" fontId="26" fillId="0" borderId="0" xfId="79" applyNumberFormat="1" applyFont="1"/>
    <xf numFmtId="0" fontId="26" fillId="0" borderId="21" xfId="79" applyNumberFormat="1" applyFont="1" applyBorder="1" applyAlignment="1">
      <alignment horizontal="center" vertical="center"/>
    </xf>
    <xf numFmtId="0" fontId="27" fillId="0" borderId="13" xfId="9" quotePrefix="1" applyFont="1" applyBorder="1" applyAlignment="1">
      <alignment horizontal="left" vertical="center"/>
    </xf>
    <xf numFmtId="190" fontId="26" fillId="0" borderId="21" xfId="79" applyNumberFormat="1" applyFont="1" applyBorder="1" applyAlignment="1">
      <alignment horizontal="center" vertical="center"/>
    </xf>
    <xf numFmtId="190" fontId="26" fillId="0" borderId="0" xfId="79" applyNumberFormat="1" applyFont="1"/>
    <xf numFmtId="202" fontId="26" fillId="0" borderId="15" xfId="9" applyNumberFormat="1" applyFont="1" applyBorder="1" applyAlignment="1">
      <alignment vertical="center"/>
    </xf>
    <xf numFmtId="202" fontId="31" fillId="0" borderId="10" xfId="9" applyNumberFormat="1" applyFont="1" applyBorder="1" applyAlignment="1">
      <alignment vertical="center"/>
    </xf>
    <xf numFmtId="0" fontId="26" fillId="0" borderId="25" xfId="9" applyFont="1" applyBorder="1" applyAlignment="1" applyProtection="1">
      <alignment horizontal="centerContinuous" vertical="center"/>
      <protection locked="0"/>
    </xf>
    <xf numFmtId="4" fontId="26" fillId="0" borderId="54" xfId="9" applyNumberFormat="1" applyFont="1" applyBorder="1" applyAlignment="1">
      <alignment vertical="center"/>
    </xf>
    <xf numFmtId="4" fontId="71" fillId="0" borderId="55" xfId="9" applyNumberFormat="1" applyFont="1" applyBorder="1" applyAlignment="1">
      <alignment vertical="center"/>
    </xf>
    <xf numFmtId="200" fontId="26" fillId="0" borderId="56" xfId="9" applyNumberFormat="1" applyFont="1" applyBorder="1" applyAlignment="1">
      <alignment vertical="center"/>
    </xf>
    <xf numFmtId="4" fontId="26" fillId="0" borderId="55" xfId="9" applyNumberFormat="1" applyFont="1" applyBorder="1" applyAlignment="1">
      <alignment vertical="center"/>
    </xf>
    <xf numFmtId="200" fontId="26" fillId="0" borderId="0" xfId="9" applyNumberFormat="1" applyFont="1" applyAlignment="1">
      <alignment vertical="center"/>
    </xf>
    <xf numFmtId="192" fontId="27" fillId="0" borderId="0" xfId="79" applyNumberFormat="1" applyFont="1"/>
    <xf numFmtId="192" fontId="26" fillId="0" borderId="0" xfId="79" applyNumberFormat="1" applyFont="1"/>
    <xf numFmtId="190" fontId="27" fillId="0" borderId="0" xfId="8" applyNumberFormat="1" applyAlignment="1">
      <alignment vertical="center"/>
    </xf>
    <xf numFmtId="195" fontId="60" fillId="0" borderId="0" xfId="0" applyNumberFormat="1" applyFont="1" applyAlignment="1">
      <alignment horizontal="center" vertical="center"/>
    </xf>
    <xf numFmtId="43" fontId="61" fillId="0" borderId="0" xfId="79" applyFont="1" applyAlignment="1">
      <alignment horizontal="right" vertical="center"/>
    </xf>
    <xf numFmtId="43" fontId="62" fillId="0" borderId="0" xfId="79" applyFont="1" applyAlignment="1">
      <alignment vertical="center"/>
    </xf>
    <xf numFmtId="43" fontId="71" fillId="0" borderId="55" xfId="9" applyNumberFormat="1" applyFont="1" applyBorder="1" applyAlignment="1">
      <alignment vertical="center"/>
    </xf>
    <xf numFmtId="202" fontId="26" fillId="0" borderId="10" xfId="9" applyNumberFormat="1" applyFont="1" applyBorder="1" applyAlignment="1">
      <alignment vertical="center"/>
    </xf>
    <xf numFmtId="4" fontId="66" fillId="0" borderId="66" xfId="9" applyNumberFormat="1" applyFont="1" applyBorder="1" applyAlignment="1">
      <alignment vertical="center"/>
    </xf>
    <xf numFmtId="4" fontId="31" fillId="0" borderId="66" xfId="9" applyNumberFormat="1" applyFont="1" applyBorder="1" applyAlignment="1">
      <alignment vertical="center"/>
    </xf>
    <xf numFmtId="43" fontId="31" fillId="0" borderId="66" xfId="9" applyNumberFormat="1" applyFont="1" applyBorder="1" applyAlignment="1">
      <alignment vertical="center"/>
    </xf>
    <xf numFmtId="202" fontId="27" fillId="0" borderId="19" xfId="9" applyNumberFormat="1" applyFont="1" applyBorder="1" applyAlignment="1">
      <alignment vertical="center"/>
    </xf>
    <xf numFmtId="202" fontId="66" fillId="0" borderId="0" xfId="9" applyNumberFormat="1" applyFont="1" applyAlignment="1">
      <alignment vertical="center"/>
    </xf>
    <xf numFmtId="0" fontId="27" fillId="0" borderId="0" xfId="9" applyFont="1" applyAlignment="1">
      <alignment vertical="center"/>
    </xf>
    <xf numFmtId="0" fontId="76" fillId="0" borderId="0" xfId="9" applyFont="1" applyAlignment="1">
      <alignment vertical="center"/>
    </xf>
    <xf numFmtId="4" fontId="27" fillId="0" borderId="0" xfId="9" applyNumberFormat="1" applyFont="1" applyAlignment="1">
      <alignment vertical="center"/>
    </xf>
    <xf numFmtId="4" fontId="76" fillId="0" borderId="0" xfId="9" applyNumberFormat="1" applyFont="1" applyAlignment="1">
      <alignment vertical="center"/>
    </xf>
    <xf numFmtId="192" fontId="72" fillId="0" borderId="0" xfId="79" applyNumberFormat="1" applyFont="1"/>
    <xf numFmtId="0" fontId="72" fillId="0" borderId="0" xfId="79" applyNumberFormat="1" applyFont="1"/>
    <xf numFmtId="43" fontId="60" fillId="0" borderId="0" xfId="79" applyFont="1" applyAlignment="1">
      <alignment horizontal="right" vertical="center"/>
    </xf>
    <xf numFmtId="202" fontId="27" fillId="0" borderId="0" xfId="9" applyNumberFormat="1" applyFont="1" applyAlignment="1">
      <alignment vertical="center"/>
    </xf>
    <xf numFmtId="4" fontId="66" fillId="0" borderId="0" xfId="9" applyNumberFormat="1" applyFont="1" applyAlignment="1">
      <alignment vertical="center"/>
    </xf>
    <xf numFmtId="202" fontId="27" fillId="0" borderId="14" xfId="9" applyNumberFormat="1" applyFont="1" applyBorder="1" applyAlignment="1">
      <alignment vertical="center"/>
    </xf>
    <xf numFmtId="202" fontId="66" fillId="0" borderId="20" xfId="9" applyNumberFormat="1" applyFont="1" applyBorder="1" applyAlignment="1">
      <alignment vertical="center"/>
    </xf>
    <xf numFmtId="0" fontId="72" fillId="0" borderId="0" xfId="9" applyFont="1" applyAlignment="1">
      <alignment horizontal="left" vertical="center"/>
    </xf>
    <xf numFmtId="0" fontId="76" fillId="0" borderId="0" xfId="9" applyFont="1" applyAlignment="1">
      <alignment horizontal="centerContinuous" vertical="center"/>
    </xf>
    <xf numFmtId="0" fontId="27" fillId="0" borderId="0" xfId="9" applyFont="1" applyAlignment="1">
      <alignment horizontal="right" vertical="center"/>
    </xf>
    <xf numFmtId="0" fontId="72" fillId="0" borderId="15" xfId="79" applyNumberFormat="1" applyFont="1" applyBorder="1"/>
    <xf numFmtId="192" fontId="26" fillId="0" borderId="2" xfId="79" applyNumberFormat="1" applyFont="1" applyBorder="1" applyAlignment="1">
      <alignment horizontal="center"/>
    </xf>
    <xf numFmtId="202" fontId="27" fillId="0" borderId="20" xfId="9" applyNumberFormat="1" applyFont="1" applyBorder="1" applyAlignment="1">
      <alignment vertical="center"/>
    </xf>
    <xf numFmtId="0" fontId="26" fillId="0" borderId="0" xfId="9" applyFont="1" applyAlignment="1">
      <alignment horizontal="left" vertical="center"/>
    </xf>
    <xf numFmtId="0" fontId="66" fillId="0" borderId="0" xfId="9" applyFont="1" applyAlignment="1">
      <alignment horizontal="centerContinuous" vertical="center"/>
    </xf>
    <xf numFmtId="0" fontId="26" fillId="0" borderId="48" xfId="9" quotePrefix="1" applyFont="1" applyBorder="1" applyAlignment="1">
      <alignment horizontal="left" vertical="center"/>
    </xf>
    <xf numFmtId="204" fontId="27" fillId="0" borderId="19" xfId="9" applyNumberFormat="1" applyFont="1" applyBorder="1" applyAlignment="1">
      <alignment vertical="center"/>
    </xf>
    <xf numFmtId="37" fontId="66" fillId="0" borderId="0" xfId="9" applyNumberFormat="1" applyFont="1" applyAlignment="1">
      <alignment vertical="center"/>
    </xf>
    <xf numFmtId="0" fontId="72" fillId="0" borderId="14" xfId="79" applyNumberFormat="1" applyFont="1" applyBorder="1" applyAlignment="1">
      <alignment horizontal="center"/>
    </xf>
    <xf numFmtId="3" fontId="27" fillId="0" borderId="0" xfId="8" applyNumberFormat="1" applyAlignment="1">
      <alignment horizontal="center" vertical="center"/>
    </xf>
    <xf numFmtId="0" fontId="26" fillId="0" borderId="57" xfId="9" quotePrefix="1" applyFont="1" applyBorder="1" applyAlignment="1">
      <alignment horizontal="left" vertical="center"/>
    </xf>
    <xf numFmtId="192" fontId="26" fillId="0" borderId="13" xfId="8" applyNumberFormat="1" applyFont="1" applyBorder="1" applyAlignment="1">
      <alignment horizontal="center" vertical="center"/>
    </xf>
    <xf numFmtId="190" fontId="26" fillId="0" borderId="13" xfId="8" applyNumberFormat="1" applyFont="1" applyBorder="1" applyAlignment="1">
      <alignment horizontal="center" vertical="center"/>
    </xf>
    <xf numFmtId="204" fontId="27" fillId="0" borderId="0" xfId="9" applyNumberFormat="1" applyFont="1" applyAlignment="1">
      <alignment vertical="center"/>
    </xf>
    <xf numFmtId="202" fontId="26" fillId="0" borderId="19" xfId="9" applyNumberFormat="1" applyFont="1" applyBorder="1" applyAlignment="1">
      <alignment vertical="center"/>
    </xf>
    <xf numFmtId="196" fontId="31" fillId="0" borderId="0" xfId="9" applyNumberFormat="1" applyFont="1" applyAlignment="1">
      <alignment vertical="center"/>
    </xf>
    <xf numFmtId="43" fontId="30" fillId="0" borderId="0" xfId="11" applyNumberFormat="1" applyFont="1"/>
    <xf numFmtId="204" fontId="26" fillId="0" borderId="0" xfId="9" applyNumberFormat="1" applyFont="1" applyAlignment="1">
      <alignment vertical="center"/>
    </xf>
    <xf numFmtId="196" fontId="30" fillId="0" borderId="0" xfId="0" applyNumberFormat="1" applyFont="1" applyAlignment="1">
      <alignment vertical="center"/>
    </xf>
    <xf numFmtId="0" fontId="62" fillId="0" borderId="0" xfId="7" applyFont="1"/>
    <xf numFmtId="0" fontId="27" fillId="0" borderId="19" xfId="8" applyBorder="1"/>
    <xf numFmtId="196" fontId="66" fillId="0" borderId="0" xfId="9" applyNumberFormat="1" applyFont="1" applyAlignment="1">
      <alignment vertical="center"/>
    </xf>
    <xf numFmtId="202" fontId="27" fillId="0" borderId="60" xfId="9" applyNumberFormat="1" applyFont="1" applyBorder="1" applyAlignment="1">
      <alignment vertical="center"/>
    </xf>
    <xf numFmtId="202" fontId="27" fillId="0" borderId="45" xfId="9" applyNumberFormat="1" applyFont="1" applyBorder="1" applyAlignment="1">
      <alignment vertical="center"/>
    </xf>
    <xf numFmtId="0" fontId="26" fillId="0" borderId="19" xfId="9" applyFont="1" applyBorder="1" applyAlignment="1">
      <alignment horizontal="left" vertical="center"/>
    </xf>
    <xf numFmtId="196" fontId="31" fillId="0" borderId="63" xfId="9" applyNumberFormat="1" applyFont="1" applyBorder="1" applyAlignment="1">
      <alignment vertical="center"/>
    </xf>
    <xf numFmtId="0" fontId="61" fillId="0" borderId="0" xfId="9" applyFont="1" applyAlignment="1">
      <alignment horizontal="left" vertical="center"/>
    </xf>
    <xf numFmtId="0" fontId="26" fillId="0" borderId="3" xfId="9" applyFont="1" applyBorder="1" applyAlignment="1">
      <alignment horizontal="left" vertical="center"/>
    </xf>
    <xf numFmtId="202" fontId="26" fillId="0" borderId="0" xfId="9" applyNumberFormat="1" applyFont="1" applyAlignment="1">
      <alignment vertical="center"/>
    </xf>
    <xf numFmtId="196" fontId="66" fillId="0" borderId="52" xfId="9" applyNumberFormat="1" applyFont="1" applyBorder="1" applyAlignment="1">
      <alignment vertical="center"/>
    </xf>
    <xf numFmtId="2" fontId="26" fillId="0" borderId="0" xfId="11" applyNumberFormat="1" applyFont="1" applyAlignment="1">
      <alignment vertical="center"/>
    </xf>
    <xf numFmtId="188" fontId="26" fillId="0" borderId="0" xfId="35203" applyFont="1" applyAlignment="1">
      <alignment vertical="center"/>
    </xf>
    <xf numFmtId="0" fontId="26" fillId="0" borderId="0" xfId="35150" applyFont="1" applyAlignment="1">
      <alignment vertical="center"/>
    </xf>
    <xf numFmtId="0" fontId="78" fillId="0" borderId="0" xfId="35171" applyFont="1"/>
    <xf numFmtId="0" fontId="78" fillId="0" borderId="0" xfId="79" applyNumberFormat="1" applyFont="1"/>
    <xf numFmtId="0" fontId="78" fillId="0" borderId="0" xfId="0" applyFont="1" applyAlignment="1">
      <alignment vertical="center"/>
    </xf>
    <xf numFmtId="5" fontId="75" fillId="0" borderId="0" xfId="1518" applyFont="1" applyAlignment="1">
      <alignment horizontal="center" vertical="center"/>
    </xf>
    <xf numFmtId="188" fontId="27" fillId="0" borderId="0" xfId="35203" applyFont="1" applyAlignment="1">
      <alignment vertical="center"/>
    </xf>
    <xf numFmtId="0" fontId="27" fillId="0" borderId="0" xfId="35150" applyFont="1" applyAlignment="1">
      <alignment vertical="center"/>
    </xf>
    <xf numFmtId="0" fontId="72" fillId="0" borderId="0" xfId="8" applyFont="1" applyAlignment="1">
      <alignment vertical="center"/>
    </xf>
    <xf numFmtId="0" fontId="26" fillId="0" borderId="0" xfId="8" applyFont="1" applyAlignment="1">
      <alignment vertical="center"/>
    </xf>
    <xf numFmtId="43" fontId="27" fillId="0" borderId="0" xfId="79" applyFont="1" applyAlignment="1">
      <alignment vertical="center"/>
    </xf>
    <xf numFmtId="192" fontId="72" fillId="0" borderId="0" xfId="8" applyNumberFormat="1" applyFont="1" applyAlignment="1">
      <alignment vertical="center"/>
    </xf>
    <xf numFmtId="192" fontId="27" fillId="0" borderId="0" xfId="8" applyNumberFormat="1" applyAlignment="1">
      <alignment vertical="center"/>
    </xf>
    <xf numFmtId="192" fontId="26" fillId="0" borderId="0" xfId="8" applyNumberFormat="1" applyFont="1" applyAlignment="1">
      <alignment vertical="center"/>
    </xf>
    <xf numFmtId="190" fontId="72" fillId="0" borderId="0" xfId="8" applyNumberFormat="1" applyFont="1"/>
    <xf numFmtId="190" fontId="27" fillId="0" borderId="0" xfId="8" applyNumberFormat="1"/>
    <xf numFmtId="190" fontId="27" fillId="0" borderId="0" xfId="83" applyNumberFormat="1" applyFont="1"/>
    <xf numFmtId="190" fontId="72" fillId="0" borderId="0" xfId="8" applyNumberFormat="1" applyFont="1" applyAlignment="1">
      <alignment vertical="center"/>
    </xf>
    <xf numFmtId="190" fontId="26" fillId="0" borderId="0" xfId="8" applyNumberFormat="1" applyFont="1" applyAlignment="1">
      <alignment vertical="center"/>
    </xf>
    <xf numFmtId="5" fontId="77" fillId="0" borderId="0" xfId="1518" applyFont="1" applyAlignment="1">
      <alignment horizontal="center" vertical="center"/>
    </xf>
    <xf numFmtId="5" fontId="79" fillId="0" borderId="0" xfId="1518" applyFont="1" applyAlignment="1">
      <alignment horizontal="center" vertical="center"/>
    </xf>
    <xf numFmtId="196" fontId="66" fillId="0" borderId="20" xfId="9" applyNumberFormat="1" applyFont="1" applyBorder="1" applyAlignment="1">
      <alignment vertical="center"/>
    </xf>
    <xf numFmtId="0" fontId="72" fillId="0" borderId="2" xfId="8" applyFont="1" applyBorder="1" applyAlignment="1">
      <alignment horizontal="center" vertical="center"/>
    </xf>
    <xf numFmtId="0" fontId="26" fillId="0" borderId="2" xfId="8" applyFont="1" applyBorder="1" applyAlignment="1">
      <alignment horizontal="center" vertical="center"/>
    </xf>
    <xf numFmtId="3" fontId="26" fillId="0" borderId="2" xfId="8" applyNumberFormat="1" applyFont="1" applyBorder="1" applyAlignment="1">
      <alignment horizontal="center" vertical="center"/>
    </xf>
    <xf numFmtId="0" fontId="72" fillId="0" borderId="15" xfId="8" applyFont="1" applyBorder="1" applyAlignment="1">
      <alignment vertical="center"/>
    </xf>
    <xf numFmtId="192" fontId="26" fillId="0" borderId="2" xfId="8" applyNumberFormat="1" applyFont="1" applyBorder="1" applyAlignment="1">
      <alignment horizontal="center" vertical="center"/>
    </xf>
    <xf numFmtId="192" fontId="66" fillId="0" borderId="20" xfId="9" applyNumberFormat="1" applyFont="1" applyBorder="1" applyAlignment="1">
      <alignment vertical="center"/>
    </xf>
    <xf numFmtId="190" fontId="26" fillId="0" borderId="2" xfId="8" applyNumberFormat="1" applyFont="1" applyBorder="1" applyAlignment="1">
      <alignment horizontal="center" vertical="center"/>
    </xf>
    <xf numFmtId="190" fontId="72" fillId="0" borderId="15" xfId="8" applyNumberFormat="1" applyFont="1" applyBorder="1" applyAlignment="1">
      <alignment vertical="center"/>
    </xf>
    <xf numFmtId="0" fontId="72" fillId="0" borderId="15" xfId="8" applyFont="1" applyBorder="1" applyAlignment="1">
      <alignment horizontal="center"/>
    </xf>
    <xf numFmtId="190" fontId="72" fillId="0" borderId="15" xfId="79" applyNumberFormat="1" applyFont="1" applyBorder="1" applyAlignment="1">
      <alignment horizontal="center"/>
    </xf>
    <xf numFmtId="202" fontId="27" fillId="0" borderId="48" xfId="9" applyNumberFormat="1" applyFont="1" applyBorder="1" applyAlignment="1">
      <alignment vertical="center"/>
    </xf>
    <xf numFmtId="0" fontId="72" fillId="0" borderId="13" xfId="8" applyFont="1" applyBorder="1" applyAlignment="1">
      <alignment horizontal="center" vertical="center"/>
    </xf>
    <xf numFmtId="0" fontId="80" fillId="0" borderId="14" xfId="8" applyFont="1" applyBorder="1" applyAlignment="1">
      <alignment horizontal="center" vertical="center"/>
    </xf>
    <xf numFmtId="190" fontId="80" fillId="0" borderId="14" xfId="8" applyNumberFormat="1" applyFont="1" applyBorder="1" applyAlignment="1">
      <alignment horizontal="center" vertical="center"/>
    </xf>
    <xf numFmtId="202" fontId="27" fillId="0" borderId="49" xfId="9" applyNumberFormat="1" applyFont="1" applyBorder="1" applyAlignment="1">
      <alignment vertical="center"/>
    </xf>
    <xf numFmtId="0" fontId="81" fillId="0" borderId="0" xfId="9" applyFont="1" applyAlignment="1">
      <alignment horizontal="left" vertical="center"/>
    </xf>
    <xf numFmtId="0" fontId="27" fillId="0" borderId="3" xfId="8" applyBorder="1" applyAlignment="1">
      <alignment vertical="center"/>
    </xf>
    <xf numFmtId="190" fontId="27" fillId="0" borderId="15" xfId="35203" applyNumberFormat="1" applyFont="1" applyBorder="1" applyAlignment="1">
      <alignment horizontal="center" vertical="center"/>
    </xf>
    <xf numFmtId="190" fontId="27" fillId="0" borderId="10" xfId="35203" applyNumberFormat="1" applyFont="1" applyBorder="1" applyAlignment="1">
      <alignment horizontal="center" vertical="center"/>
    </xf>
    <xf numFmtId="190" fontId="27" fillId="0" borderId="50" xfId="35203" applyNumberFormat="1" applyFont="1" applyBorder="1" applyAlignment="1">
      <alignment horizontal="center" vertical="center"/>
    </xf>
    <xf numFmtId="190" fontId="26" fillId="0" borderId="68" xfId="35203" applyNumberFormat="1" applyFont="1" applyBorder="1" applyAlignment="1">
      <alignment horizontal="center" vertical="center"/>
    </xf>
    <xf numFmtId="190" fontId="27" fillId="0" borderId="3" xfId="35203" applyNumberFormat="1" applyFont="1" applyBorder="1" applyAlignment="1">
      <alignment horizontal="center" vertical="center"/>
    </xf>
    <xf numFmtId="190" fontId="26" fillId="0" borderId="3" xfId="35203" applyNumberFormat="1" applyFont="1" applyBorder="1" applyAlignment="1">
      <alignment horizontal="center" vertical="center"/>
    </xf>
    <xf numFmtId="43" fontId="61" fillId="0" borderId="0" xfId="79" applyFont="1" applyAlignment="1">
      <alignment vertical="center"/>
    </xf>
    <xf numFmtId="190" fontId="27" fillId="0" borderId="19" xfId="8" applyNumberFormat="1" applyBorder="1" applyAlignment="1">
      <alignment vertical="center"/>
    </xf>
    <xf numFmtId="207" fontId="60" fillId="0" borderId="0" xfId="1518" applyNumberFormat="1" applyFont="1" applyAlignment="1">
      <alignment vertical="center"/>
    </xf>
    <xf numFmtId="208" fontId="60" fillId="0" borderId="0" xfId="1518" applyNumberFormat="1" applyFont="1" applyAlignment="1">
      <alignment vertical="center"/>
    </xf>
    <xf numFmtId="190" fontId="26" fillId="0" borderId="120" xfId="79" applyNumberFormat="1" applyFont="1" applyBorder="1" applyAlignment="1">
      <alignment horizontal="center"/>
    </xf>
    <xf numFmtId="190" fontId="27" fillId="0" borderId="121" xfId="79" applyNumberFormat="1" applyFont="1" applyBorder="1" applyAlignment="1">
      <alignment vertical="center"/>
    </xf>
    <xf numFmtId="190" fontId="26" fillId="0" borderId="50" xfId="79" applyNumberFormat="1" applyFont="1" applyBorder="1" applyAlignment="1">
      <alignment horizontal="center" vertical="center"/>
    </xf>
    <xf numFmtId="190" fontId="27" fillId="0" borderId="19" xfId="35203" applyNumberFormat="1" applyFont="1" applyBorder="1" applyAlignment="1">
      <alignment horizontal="center" vertical="center"/>
    </xf>
    <xf numFmtId="190" fontId="27" fillId="0" borderId="0" xfId="35203" applyNumberFormat="1" applyFont="1" applyAlignment="1">
      <alignment horizontal="center" vertical="center"/>
    </xf>
    <xf numFmtId="190" fontId="27" fillId="0" borderId="51" xfId="35203" applyNumberFormat="1" applyFont="1" applyBorder="1" applyAlignment="1">
      <alignment horizontal="center" vertical="center"/>
    </xf>
    <xf numFmtId="190" fontId="26" fillId="0" borderId="69" xfId="35203" applyNumberFormat="1" applyFont="1" applyBorder="1" applyAlignment="1">
      <alignment horizontal="center" vertical="center"/>
    </xf>
    <xf numFmtId="196" fontId="27" fillId="0" borderId="19" xfId="9" applyNumberFormat="1" applyFont="1" applyBorder="1" applyAlignment="1">
      <alignment vertical="center"/>
    </xf>
    <xf numFmtId="190" fontId="26" fillId="0" borderId="0" xfId="99" applyNumberFormat="1" applyFont="1"/>
    <xf numFmtId="190" fontId="31" fillId="0" borderId="0" xfId="99" applyNumberFormat="1" applyFont="1"/>
    <xf numFmtId="190" fontId="26" fillId="0" borderId="122" xfId="79" applyNumberFormat="1" applyFont="1" applyBorder="1" applyAlignment="1">
      <alignment horizontal="center"/>
    </xf>
    <xf numFmtId="190" fontId="27" fillId="0" borderId="12" xfId="79" applyNumberFormat="1" applyFont="1" applyBorder="1" applyAlignment="1">
      <alignment vertical="center"/>
    </xf>
    <xf numFmtId="190" fontId="26" fillId="0" borderId="51" xfId="79" applyNumberFormat="1" applyFont="1" applyBorder="1" applyAlignment="1">
      <alignment horizontal="center" vertical="center"/>
    </xf>
    <xf numFmtId="37" fontId="27" fillId="0" borderId="15" xfId="9" applyNumberFormat="1" applyFont="1" applyBorder="1" applyAlignment="1">
      <alignment vertical="center"/>
    </xf>
    <xf numFmtId="37" fontId="66" fillId="0" borderId="10" xfId="9" applyNumberFormat="1" applyFont="1" applyBorder="1" applyAlignment="1">
      <alignment vertical="center"/>
    </xf>
    <xf numFmtId="37" fontId="27" fillId="0" borderId="49" xfId="9" applyNumberFormat="1" applyFont="1" applyBorder="1" applyAlignment="1">
      <alignment vertical="center"/>
    </xf>
    <xf numFmtId="192" fontId="31" fillId="0" borderId="0" xfId="12" applyNumberFormat="1" applyFont="1" applyAlignment="1">
      <alignment vertical="center"/>
    </xf>
    <xf numFmtId="190" fontId="27" fillId="0" borderId="14" xfId="35203" applyNumberFormat="1" applyFont="1" applyBorder="1" applyAlignment="1">
      <alignment horizontal="center" vertical="center"/>
    </xf>
    <xf numFmtId="190" fontId="27" fillId="0" borderId="20" xfId="35203" applyNumberFormat="1" applyFont="1" applyBorder="1" applyAlignment="1">
      <alignment horizontal="center" vertical="center"/>
    </xf>
    <xf numFmtId="198" fontId="26" fillId="0" borderId="0" xfId="9" applyNumberFormat="1" applyFont="1" applyAlignment="1">
      <alignment vertical="center"/>
    </xf>
    <xf numFmtId="192" fontId="31" fillId="0" borderId="0" xfId="99" applyNumberFormat="1" applyFont="1" applyAlignment="1">
      <alignment vertical="center"/>
    </xf>
    <xf numFmtId="190" fontId="26" fillId="0" borderId="123" xfId="79" applyNumberFormat="1" applyFont="1" applyBorder="1" applyAlignment="1">
      <alignment horizontal="center"/>
    </xf>
    <xf numFmtId="190" fontId="27" fillId="0" borderId="29" xfId="79" applyNumberFormat="1" applyFont="1" applyBorder="1" applyAlignment="1">
      <alignment vertical="center"/>
    </xf>
    <xf numFmtId="190" fontId="26" fillId="0" borderId="118" xfId="79" applyNumberFormat="1" applyFont="1" applyBorder="1" applyAlignment="1">
      <alignment horizontal="center" vertical="center"/>
    </xf>
    <xf numFmtId="196" fontId="26" fillId="0" borderId="19" xfId="2392" applyNumberFormat="1" applyFont="1" applyBorder="1" applyAlignment="1">
      <alignment vertical="center"/>
    </xf>
    <xf numFmtId="188" fontId="66" fillId="0" borderId="0" xfId="12" applyNumberFormat="1" applyFont="1" applyAlignment="1">
      <alignment vertical="center"/>
    </xf>
    <xf numFmtId="43" fontId="66" fillId="0" borderId="0" xfId="4" applyFont="1" applyAlignment="1">
      <alignment horizontal="center" vertical="center"/>
    </xf>
    <xf numFmtId="0" fontId="26" fillId="0" borderId="4" xfId="8" applyFont="1" applyBorder="1" applyAlignment="1">
      <alignment horizontal="center" vertical="center"/>
    </xf>
    <xf numFmtId="190" fontId="26" fillId="0" borderId="21" xfId="35203" applyNumberFormat="1" applyFont="1" applyBorder="1" applyAlignment="1">
      <alignment horizontal="right" vertical="center"/>
    </xf>
    <xf numFmtId="190" fontId="26" fillId="0" borderId="22" xfId="35203" applyNumberFormat="1" applyFont="1" applyBorder="1" applyAlignment="1">
      <alignment horizontal="right" vertical="center"/>
    </xf>
    <xf numFmtId="190" fontId="26" fillId="0" borderId="53" xfId="35203" applyNumberFormat="1" applyFont="1" applyBorder="1" applyAlignment="1">
      <alignment horizontal="center" vertical="center"/>
    </xf>
    <xf numFmtId="190" fontId="26" fillId="0" borderId="22" xfId="35203" applyNumberFormat="1" applyFont="1" applyBorder="1" applyAlignment="1">
      <alignment horizontal="center" vertical="center"/>
    </xf>
    <xf numFmtId="190" fontId="26" fillId="0" borderId="59" xfId="35203" applyNumberFormat="1" applyFont="1" applyBorder="1" applyAlignment="1">
      <alignment horizontal="center" vertical="center"/>
    </xf>
    <xf numFmtId="190" fontId="26" fillId="0" borderId="4" xfId="35203" applyNumberFormat="1" applyFont="1" applyBorder="1" applyAlignment="1">
      <alignment horizontal="center" vertical="center"/>
    </xf>
    <xf numFmtId="0" fontId="26" fillId="0" borderId="0" xfId="83" applyFont="1"/>
    <xf numFmtId="190" fontId="60" fillId="0" borderId="0" xfId="79" applyNumberFormat="1" applyFont="1" applyAlignment="1">
      <alignment horizontal="right" vertical="center"/>
    </xf>
    <xf numFmtId="190" fontId="26" fillId="0" borderId="0" xfId="83" applyNumberFormat="1" applyFont="1"/>
    <xf numFmtId="190" fontId="26" fillId="0" borderId="21" xfId="8" applyNumberFormat="1" applyFont="1" applyBorder="1" applyAlignment="1">
      <alignment horizontal="center" vertical="center"/>
    </xf>
    <xf numFmtId="2" fontId="27" fillId="0" borderId="0" xfId="1518" applyNumberFormat="1" applyFont="1" applyAlignment="1">
      <alignment vertical="center"/>
    </xf>
    <xf numFmtId="188" fontId="66" fillId="0" borderId="0" xfId="99" applyNumberFormat="1" applyFont="1" applyAlignment="1">
      <alignment vertical="center"/>
    </xf>
    <xf numFmtId="0" fontId="66" fillId="0" borderId="0" xfId="1518" applyNumberFormat="1" applyFont="1" applyAlignment="1">
      <alignment horizontal="center" vertical="center"/>
    </xf>
    <xf numFmtId="0" fontId="27" fillId="0" borderId="0" xfId="35206" applyFont="1" applyAlignment="1">
      <alignment horizontal="center" vertical="center"/>
    </xf>
    <xf numFmtId="0" fontId="27" fillId="0" borderId="0" xfId="8" applyAlignment="1">
      <alignment horizontal="right" vertical="center"/>
    </xf>
    <xf numFmtId="43" fontId="27" fillId="0" borderId="0" xfId="2392" applyFont="1" applyAlignment="1">
      <alignment vertical="center"/>
    </xf>
    <xf numFmtId="0" fontId="84" fillId="0" borderId="0" xfId="0" applyFont="1" applyAlignment="1">
      <alignment vertical="center"/>
    </xf>
    <xf numFmtId="0" fontId="27" fillId="0" borderId="10" xfId="79" applyNumberFormat="1" applyFont="1" applyBorder="1" applyAlignment="1">
      <alignment wrapText="1" shrinkToFit="1"/>
    </xf>
    <xf numFmtId="192" fontId="66" fillId="0" borderId="0" xfId="12" applyNumberFormat="1" applyFont="1" applyAlignment="1">
      <alignment vertical="center"/>
    </xf>
    <xf numFmtId="0" fontId="83" fillId="0" borderId="0" xfId="9" quotePrefix="1" applyFont="1" applyAlignment="1">
      <alignment vertical="top" wrapText="1"/>
    </xf>
    <xf numFmtId="0" fontId="27" fillId="0" borderId="0" xfId="79" applyNumberFormat="1" applyFont="1" applyAlignment="1">
      <alignment wrapText="1" shrinkToFit="1"/>
    </xf>
    <xf numFmtId="192" fontId="66" fillId="0" borderId="0" xfId="99" applyNumberFormat="1" applyFont="1" applyAlignment="1">
      <alignment vertical="center"/>
    </xf>
    <xf numFmtId="192" fontId="27" fillId="0" borderId="14" xfId="9" applyNumberFormat="1" applyFont="1" applyBorder="1" applyAlignment="1">
      <alignment vertical="center"/>
    </xf>
    <xf numFmtId="192" fontId="66" fillId="0" borderId="20" xfId="12" applyNumberFormat="1" applyFont="1" applyBorder="1" applyAlignment="1">
      <alignment vertical="center"/>
    </xf>
    <xf numFmtId="190" fontId="26" fillId="0" borderId="0" xfId="79" applyNumberFormat="1" applyFont="1" applyAlignment="1">
      <alignment vertical="center"/>
    </xf>
    <xf numFmtId="3" fontId="26" fillId="0" borderId="26" xfId="8" applyNumberFormat="1" applyFont="1" applyBorder="1" applyAlignment="1">
      <alignment horizontal="center" vertical="center"/>
    </xf>
    <xf numFmtId="192" fontId="27" fillId="0" borderId="20" xfId="9" applyNumberFormat="1" applyFont="1" applyBorder="1" applyAlignment="1">
      <alignment vertical="center"/>
    </xf>
    <xf numFmtId="192" fontId="66" fillId="0" borderId="20" xfId="99" applyNumberFormat="1" applyFont="1" applyBorder="1" applyAlignment="1">
      <alignment vertical="center"/>
    </xf>
    <xf numFmtId="0" fontId="26" fillId="0" borderId="10" xfId="9" quotePrefix="1" applyFont="1" applyBorder="1" applyAlignment="1">
      <alignment horizontal="left" vertical="center"/>
    </xf>
    <xf numFmtId="2" fontId="27" fillId="0" borderId="0" xfId="9" applyNumberFormat="1" applyFont="1" applyAlignment="1">
      <alignment vertical="center"/>
    </xf>
    <xf numFmtId="5" fontId="60" fillId="0" borderId="0" xfId="13" applyFont="1" applyAlignment="1">
      <alignment vertical="center"/>
    </xf>
    <xf numFmtId="0" fontId="72" fillId="0" borderId="14" xfId="8" applyFont="1" applyBorder="1" applyAlignment="1">
      <alignment horizontal="center" vertical="center"/>
    </xf>
    <xf numFmtId="0" fontId="60" fillId="0" borderId="0" xfId="9" applyFont="1" applyAlignment="1">
      <alignment vertical="center"/>
    </xf>
    <xf numFmtId="0" fontId="83" fillId="0" borderId="10" xfId="9" quotePrefix="1" applyFont="1" applyBorder="1" applyAlignment="1">
      <alignment horizontal="left" vertical="center"/>
    </xf>
    <xf numFmtId="5" fontId="60" fillId="0" borderId="0" xfId="382" applyFont="1" applyAlignment="1">
      <alignment vertical="center"/>
    </xf>
    <xf numFmtId="0" fontId="26" fillId="0" borderId="0" xfId="218" applyFont="1" applyAlignment="1">
      <alignment horizontal="left" vertical="center"/>
    </xf>
    <xf numFmtId="0" fontId="61" fillId="0" borderId="0" xfId="9" applyFont="1" applyAlignment="1">
      <alignment horizontal="right" vertical="center"/>
    </xf>
    <xf numFmtId="0" fontId="27" fillId="0" borderId="0" xfId="9" quotePrefix="1" applyFont="1" applyAlignment="1">
      <alignment horizontal="left" vertical="center"/>
    </xf>
    <xf numFmtId="0" fontId="26" fillId="0" borderId="0" xfId="15" applyFont="1" applyAlignment="1">
      <alignment horizontal="left" vertical="center"/>
    </xf>
    <xf numFmtId="192" fontId="27" fillId="0" borderId="0" xfId="11" applyNumberFormat="1" applyFont="1" applyAlignment="1">
      <alignment vertical="center"/>
    </xf>
    <xf numFmtId="196" fontId="27" fillId="0" borderId="0" xfId="9" applyNumberFormat="1" applyFont="1" applyAlignment="1">
      <alignment vertical="center"/>
    </xf>
    <xf numFmtId="0" fontId="83" fillId="0" borderId="0" xfId="9" quotePrefix="1" applyFont="1" applyAlignment="1">
      <alignment horizontal="left" vertical="center"/>
    </xf>
    <xf numFmtId="0" fontId="62" fillId="0" borderId="0" xfId="218" applyFont="1" applyAlignment="1">
      <alignment horizontal="left" vertical="center"/>
    </xf>
    <xf numFmtId="190" fontId="27" fillId="0" borderId="0" xfId="9" applyNumberFormat="1" applyFont="1" applyAlignment="1">
      <alignment vertical="center"/>
    </xf>
    <xf numFmtId="190" fontId="26" fillId="0" borderId="0" xfId="79" applyNumberFormat="1" applyFont="1" applyAlignment="1">
      <alignment horizontal="left"/>
    </xf>
    <xf numFmtId="0" fontId="62" fillId="0" borderId="0" xfId="11" applyFont="1" applyAlignment="1">
      <alignment horizontal="left" vertical="center" indent="2"/>
    </xf>
    <xf numFmtId="0" fontId="62" fillId="0" borderId="0" xfId="15" applyFont="1" applyAlignment="1">
      <alignment horizontal="left" vertical="center"/>
    </xf>
    <xf numFmtId="43" fontId="60" fillId="0" borderId="0" xfId="56" applyFont="1" applyAlignment="1">
      <alignment vertical="center"/>
    </xf>
    <xf numFmtId="0" fontId="85" fillId="0" borderId="0" xfId="9" applyFont="1" applyAlignment="1">
      <alignment horizontal="left" vertical="center"/>
    </xf>
    <xf numFmtId="2" fontId="26" fillId="0" borderId="0" xfId="12" applyNumberFormat="1" applyFont="1" applyAlignment="1">
      <alignment vertical="center"/>
    </xf>
    <xf numFmtId="0" fontId="85" fillId="0" borderId="0" xfId="9" applyFont="1" applyAlignment="1">
      <alignment horizontal="center" vertical="center"/>
    </xf>
    <xf numFmtId="43" fontId="75" fillId="0" borderId="0" xfId="93" applyNumberFormat="1" applyFont="1" applyFill="1" applyAlignment="1">
      <alignment horizontal="center" vertical="center"/>
    </xf>
    <xf numFmtId="190" fontId="27" fillId="0" borderId="65" xfId="35203" applyNumberFormat="1" applyFont="1" applyBorder="1" applyAlignment="1">
      <alignment horizontal="right" vertical="center"/>
    </xf>
    <xf numFmtId="193" fontId="62" fillId="0" borderId="13" xfId="35203" applyNumberFormat="1" applyFont="1" applyBorder="1" applyAlignment="1">
      <alignment horizontal="right" vertical="center"/>
    </xf>
    <xf numFmtId="2" fontId="27" fillId="0" borderId="0" xfId="12" applyNumberFormat="1" applyFont="1" applyAlignment="1">
      <alignment vertical="center"/>
    </xf>
    <xf numFmtId="190" fontId="26" fillId="0" borderId="0" xfId="382" applyNumberFormat="1" applyFont="1" applyAlignment="1">
      <alignment horizontal="center" vertical="center"/>
    </xf>
    <xf numFmtId="0" fontId="60" fillId="0" borderId="0" xfId="79" applyNumberFormat="1" applyFont="1" applyAlignment="1">
      <alignment horizontal="center" vertical="center"/>
    </xf>
    <xf numFmtId="0" fontId="26" fillId="0" borderId="0" xfId="11" applyFont="1" applyAlignment="1">
      <alignment horizontal="left" vertical="center"/>
    </xf>
    <xf numFmtId="0" fontId="86" fillId="0" borderId="0" xfId="0" applyFont="1"/>
    <xf numFmtId="43" fontId="77" fillId="0" borderId="0" xfId="93" applyNumberFormat="1" applyFont="1" applyFill="1" applyAlignment="1">
      <alignment horizontal="center" vertical="center"/>
    </xf>
    <xf numFmtId="43" fontId="79" fillId="0" borderId="0" xfId="93" applyNumberFormat="1" applyFont="1" applyFill="1" applyAlignment="1">
      <alignment horizontal="center" vertical="center"/>
    </xf>
    <xf numFmtId="0" fontId="27" fillId="0" borderId="0" xfId="9" applyFont="1" applyAlignment="1">
      <alignment horizontal="left" vertical="center"/>
    </xf>
    <xf numFmtId="0" fontId="26" fillId="0" borderId="4" xfId="35200" applyFont="1" applyBorder="1" applyAlignment="1">
      <alignment horizontal="left" vertical="center"/>
    </xf>
    <xf numFmtId="190" fontId="26" fillId="0" borderId="54" xfId="35203" applyNumberFormat="1" applyFont="1" applyBorder="1" applyAlignment="1">
      <alignment horizontal="right" vertical="center"/>
    </xf>
    <xf numFmtId="190" fontId="26" fillId="0" borderId="66" xfId="35203" applyNumberFormat="1" applyFont="1" applyBorder="1" applyAlignment="1">
      <alignment horizontal="right" vertical="center"/>
    </xf>
    <xf numFmtId="190" fontId="26" fillId="0" borderId="56" xfId="35203" applyNumberFormat="1" applyFont="1" applyBorder="1" applyAlignment="1">
      <alignment horizontal="right" vertical="center"/>
    </xf>
    <xf numFmtId="190" fontId="31" fillId="0" borderId="56" xfId="35203" applyNumberFormat="1" applyFont="1" applyBorder="1" applyAlignment="1">
      <alignment horizontal="right" vertical="center"/>
    </xf>
    <xf numFmtId="193" fontId="57" fillId="0" borderId="4" xfId="35203" applyNumberFormat="1" applyFont="1" applyBorder="1" applyAlignment="1">
      <alignment horizontal="right" vertical="center"/>
    </xf>
    <xf numFmtId="190" fontId="61" fillId="0" borderId="0" xfId="0" applyNumberFormat="1" applyFont="1" applyAlignment="1">
      <alignment horizontal="center" vertical="center"/>
    </xf>
    <xf numFmtId="0" fontId="61" fillId="0" borderId="0" xfId="10" applyFont="1" applyAlignment="1">
      <alignment horizontal="left" vertical="center"/>
    </xf>
    <xf numFmtId="0" fontId="27" fillId="0" borderId="0" xfId="9" applyFont="1" applyAlignment="1">
      <alignment horizontal="left" vertical="center" indent="2"/>
    </xf>
    <xf numFmtId="0" fontId="66" fillId="0" borderId="0" xfId="35171" applyFont="1" applyAlignment="1">
      <alignment vertical="center"/>
    </xf>
    <xf numFmtId="41" fontId="66" fillId="0" borderId="0" xfId="35171" applyNumberFormat="1" applyFont="1" applyAlignment="1">
      <alignment vertical="center"/>
    </xf>
    <xf numFmtId="0" fontId="31" fillId="0" borderId="0" xfId="35171" applyFont="1" applyAlignment="1">
      <alignment vertical="center"/>
    </xf>
    <xf numFmtId="192" fontId="26" fillId="0" borderId="54" xfId="9" applyNumberFormat="1" applyFont="1" applyBorder="1" applyAlignment="1">
      <alignment vertical="center"/>
    </xf>
    <xf numFmtId="190" fontId="31" fillId="0" borderId="56" xfId="9" applyNumberFormat="1" applyFont="1" applyBorder="1" applyAlignment="1">
      <alignment vertical="center"/>
    </xf>
    <xf numFmtId="193" fontId="57" fillId="0" borderId="28" xfId="1518" applyNumberFormat="1" applyFont="1" applyBorder="1" applyAlignment="1">
      <alignment horizontal="right" vertical="center"/>
    </xf>
    <xf numFmtId="0" fontId="87" fillId="0" borderId="0" xfId="9" applyFont="1" applyAlignment="1">
      <alignment vertical="center"/>
    </xf>
    <xf numFmtId="0" fontId="27" fillId="0" borderId="0" xfId="35200" applyFont="1" applyAlignment="1">
      <alignment vertical="center"/>
    </xf>
    <xf numFmtId="190" fontId="27" fillId="0" borderId="0" xfId="0" applyNumberFormat="1" applyFont="1" applyAlignment="1">
      <alignment vertical="center"/>
    </xf>
    <xf numFmtId="190" fontId="66" fillId="0" borderId="0" xfId="0" applyNumberFormat="1" applyFont="1" applyAlignment="1">
      <alignment vertical="center"/>
    </xf>
    <xf numFmtId="193" fontId="62" fillId="0" borderId="10" xfId="35203" applyNumberFormat="1" applyFont="1" applyBorder="1" applyAlignment="1">
      <alignment horizontal="right" vertical="center"/>
    </xf>
    <xf numFmtId="0" fontId="60" fillId="0" borderId="0" xfId="9" applyFont="1" applyAlignment="1">
      <alignment horizontal="left" vertical="center"/>
    </xf>
    <xf numFmtId="190" fontId="60" fillId="0" borderId="0" xfId="9" applyNumberFormat="1" applyFont="1" applyAlignment="1">
      <alignment vertical="center"/>
    </xf>
    <xf numFmtId="190" fontId="66" fillId="0" borderId="0" xfId="9" applyNumberFormat="1" applyFont="1" applyAlignment="1">
      <alignment vertical="center"/>
    </xf>
    <xf numFmtId="193" fontId="62" fillId="0" borderId="0" xfId="1518" applyNumberFormat="1" applyFont="1" applyAlignment="1">
      <alignment horizontal="right" vertical="center"/>
    </xf>
    <xf numFmtId="0" fontId="27" fillId="0" borderId="0" xfId="218" applyFont="1" applyAlignment="1">
      <alignment vertical="center"/>
    </xf>
    <xf numFmtId="193" fontId="62" fillId="0" borderId="0" xfId="35203" applyNumberFormat="1" applyFont="1" applyAlignment="1">
      <alignment horizontal="right" vertical="center"/>
    </xf>
    <xf numFmtId="0" fontId="82" fillId="0" borderId="0" xfId="35171" applyFont="1" applyAlignment="1">
      <alignment horizontal="center" vertical="center"/>
    </xf>
    <xf numFmtId="43" fontId="60" fillId="0" borderId="0" xfId="9" applyNumberFormat="1" applyFont="1" applyAlignment="1">
      <alignment horizontal="left" vertical="center"/>
    </xf>
    <xf numFmtId="0" fontId="27" fillId="0" borderId="0" xfId="15" applyFont="1" applyAlignment="1">
      <alignment vertical="center"/>
    </xf>
    <xf numFmtId="0" fontId="72" fillId="0" borderId="0" xfId="8" applyFont="1" applyAlignment="1">
      <alignment horizontal="center"/>
    </xf>
    <xf numFmtId="0" fontId="26" fillId="0" borderId="0" xfId="8" applyFont="1" applyAlignment="1">
      <alignment horizontal="center"/>
    </xf>
    <xf numFmtId="3" fontId="26" fillId="0" borderId="0" xfId="8" applyNumberFormat="1" applyFont="1" applyAlignment="1">
      <alignment horizontal="center"/>
    </xf>
    <xf numFmtId="0" fontId="66" fillId="0" borderId="0" xfId="13" applyNumberFormat="1" applyFont="1" applyAlignment="1">
      <alignment horizontal="center" vertical="center"/>
    </xf>
    <xf numFmtId="0" fontId="89" fillId="0" borderId="0" xfId="8" applyFont="1" applyAlignment="1">
      <alignment vertical="center"/>
    </xf>
    <xf numFmtId="0" fontId="90" fillId="0" borderId="0" xfId="8" applyFont="1" applyAlignment="1">
      <alignment vertical="center"/>
    </xf>
    <xf numFmtId="0" fontId="60" fillId="0" borderId="0" xfId="0" applyFont="1" applyAlignment="1">
      <alignment vertical="center"/>
    </xf>
    <xf numFmtId="0" fontId="66" fillId="0" borderId="0" xfId="12" applyNumberFormat="1" applyFont="1" applyAlignment="1">
      <alignment horizontal="center" vertical="center"/>
    </xf>
    <xf numFmtId="0" fontId="66" fillId="0" borderId="0" xfId="99" applyNumberFormat="1" applyFont="1" applyAlignment="1">
      <alignment horizontal="center" vertical="center"/>
    </xf>
    <xf numFmtId="0" fontId="66" fillId="0" borderId="0" xfId="83" applyFont="1"/>
    <xf numFmtId="0" fontId="26" fillId="0" borderId="0" xfId="8" applyFont="1" applyAlignment="1">
      <alignment horizontal="left"/>
    </xf>
    <xf numFmtId="43" fontId="27" fillId="0" borderId="0" xfId="218" applyNumberFormat="1" applyFont="1" applyAlignment="1">
      <alignment vertical="center"/>
    </xf>
    <xf numFmtId="0" fontId="27" fillId="0" borderId="0" xfId="10" applyFont="1" applyAlignment="1">
      <alignment vertical="center"/>
    </xf>
    <xf numFmtId="0" fontId="89" fillId="0" borderId="0" xfId="8" applyFont="1" applyAlignment="1">
      <alignment horizontal="center" vertical="center"/>
    </xf>
    <xf numFmtId="0" fontId="72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43" fontId="60" fillId="0" borderId="0" xfId="12" applyFont="1" applyAlignment="1">
      <alignment vertical="center"/>
    </xf>
    <xf numFmtId="43" fontId="27" fillId="0" borderId="0" xfId="15" applyNumberFormat="1" applyFont="1" applyAlignment="1">
      <alignment vertical="center"/>
    </xf>
    <xf numFmtId="43" fontId="60" fillId="0" borderId="0" xfId="99" applyFont="1" applyAlignment="1">
      <alignment vertical="center"/>
    </xf>
    <xf numFmtId="190" fontId="66" fillId="0" borderId="0" xfId="83" applyNumberFormat="1" applyFont="1"/>
    <xf numFmtId="196" fontId="27" fillId="0" borderId="0" xfId="9" applyNumberFormat="1" applyFont="1" applyAlignment="1">
      <alignment horizontal="right" vertical="center"/>
    </xf>
    <xf numFmtId="190" fontId="27" fillId="0" borderId="0" xfId="35171" applyNumberFormat="1" applyFont="1" applyAlignment="1">
      <alignment vertical="center"/>
    </xf>
    <xf numFmtId="0" fontId="91" fillId="0" borderId="0" xfId="35171" applyFont="1" applyAlignment="1">
      <alignment vertical="center"/>
    </xf>
    <xf numFmtId="5" fontId="82" fillId="0" borderId="0" xfId="908" applyFont="1" applyAlignment="1">
      <alignment horizontal="center" vertical="center"/>
    </xf>
    <xf numFmtId="0" fontId="90" fillId="0" borderId="0" xfId="8" applyFont="1" applyAlignment="1">
      <alignment horizontal="center" vertical="center"/>
    </xf>
    <xf numFmtId="0" fontId="80" fillId="0" borderId="0" xfId="0" applyFont="1" applyAlignment="1">
      <alignment vertical="center"/>
    </xf>
    <xf numFmtId="190" fontId="61" fillId="0" borderId="0" xfId="79" applyNumberFormat="1" applyFont="1" applyAlignment="1">
      <alignment horizontal="center" vertical="center"/>
    </xf>
    <xf numFmtId="3" fontId="89" fillId="0" borderId="0" xfId="8" applyNumberFormat="1" applyFont="1" applyAlignment="1">
      <alignment horizontal="center" vertical="center"/>
    </xf>
    <xf numFmtId="190" fontId="90" fillId="0" borderId="0" xfId="908" applyNumberFormat="1" applyFont="1" applyAlignment="1">
      <alignment horizontal="center" vertical="center"/>
    </xf>
    <xf numFmtId="190" fontId="89" fillId="0" borderId="0" xfId="908" applyNumberFormat="1" applyFont="1" applyAlignment="1">
      <alignment horizontal="center" vertical="center"/>
    </xf>
    <xf numFmtId="200" fontId="89" fillId="0" borderId="0" xfId="908" applyNumberFormat="1" applyFont="1" applyAlignment="1">
      <alignment horizontal="right" vertical="center"/>
    </xf>
    <xf numFmtId="190" fontId="89" fillId="0" borderId="0" xfId="908" applyNumberFormat="1" applyFont="1" applyAlignment="1">
      <alignment vertical="center"/>
    </xf>
    <xf numFmtId="190" fontId="60" fillId="0" borderId="0" xfId="0" applyNumberFormat="1" applyFont="1" applyAlignment="1">
      <alignment vertical="center"/>
    </xf>
    <xf numFmtId="43" fontId="27" fillId="0" borderId="0" xfId="9" applyNumberFormat="1" applyFont="1" applyAlignment="1">
      <alignment vertical="center"/>
    </xf>
    <xf numFmtId="0" fontId="92" fillId="0" borderId="0" xfId="9" applyFont="1" applyAlignment="1">
      <alignment vertical="center"/>
    </xf>
    <xf numFmtId="0" fontId="93" fillId="0" borderId="0" xfId="9" applyFont="1" applyAlignment="1">
      <alignment vertical="center"/>
    </xf>
    <xf numFmtId="0" fontId="26" fillId="0" borderId="0" xfId="15" applyFont="1"/>
    <xf numFmtId="0" fontId="26" fillId="0" borderId="0" xfId="9" quotePrefix="1" applyFont="1" applyAlignment="1">
      <alignment horizontal="left" vertical="center"/>
    </xf>
    <xf numFmtId="203" fontId="27" fillId="0" borderId="0" xfId="9" applyNumberFormat="1" applyFont="1" applyAlignment="1">
      <alignment vertical="center"/>
    </xf>
    <xf numFmtId="43" fontId="60" fillId="0" borderId="0" xfId="0" applyNumberFormat="1" applyFont="1" applyAlignment="1">
      <alignment vertical="center"/>
    </xf>
    <xf numFmtId="43" fontId="72" fillId="0" borderId="0" xfId="99" applyFont="1" applyAlignment="1">
      <alignment vertical="center"/>
    </xf>
    <xf numFmtId="0" fontId="94" fillId="0" borderId="0" xfId="9" applyFont="1" applyAlignment="1">
      <alignment horizontal="left" vertical="center"/>
    </xf>
    <xf numFmtId="0" fontId="71" fillId="0" borderId="0" xfId="9" applyFont="1" applyAlignment="1">
      <alignment horizontal="centerContinuous" vertical="center"/>
    </xf>
    <xf numFmtId="190" fontId="26" fillId="0" borderId="0" xfId="99" applyNumberFormat="1" applyFont="1" applyAlignment="1">
      <alignment horizontal="center"/>
    </xf>
    <xf numFmtId="196" fontId="26" fillId="0" borderId="0" xfId="99" applyNumberFormat="1" applyFont="1" applyAlignment="1">
      <alignment horizontal="right"/>
    </xf>
    <xf numFmtId="0" fontId="71" fillId="0" borderId="0" xfId="9" applyFont="1" applyAlignment="1">
      <alignment horizontal="center" vertical="center"/>
    </xf>
    <xf numFmtId="43" fontId="83" fillId="0" borderId="0" xfId="35171" applyNumberFormat="1" applyFont="1" applyAlignment="1">
      <alignment horizontal="center" vertical="center"/>
    </xf>
    <xf numFmtId="0" fontId="26" fillId="0" borderId="0" xfId="35171" applyFont="1" applyAlignment="1">
      <alignment vertical="center"/>
    </xf>
    <xf numFmtId="37" fontId="27" fillId="0" borderId="0" xfId="9" applyNumberFormat="1" applyFont="1" applyAlignment="1">
      <alignment vertical="center"/>
    </xf>
    <xf numFmtId="43" fontId="95" fillId="0" borderId="0" xfId="9" applyNumberFormat="1" applyFont="1" applyAlignment="1">
      <alignment vertical="center"/>
    </xf>
    <xf numFmtId="43" fontId="61" fillId="0" borderId="0" xfId="35152" applyNumberFormat="1" applyFont="1" applyAlignment="1">
      <alignment vertical="center"/>
    </xf>
    <xf numFmtId="205" fontId="95" fillId="0" borderId="0" xfId="9" applyNumberFormat="1" applyFont="1" applyAlignment="1">
      <alignment vertical="center"/>
    </xf>
    <xf numFmtId="2" fontId="95" fillId="0" borderId="0" xfId="9" applyNumberFormat="1" applyFont="1" applyAlignment="1">
      <alignment vertical="center"/>
    </xf>
    <xf numFmtId="196" fontId="26" fillId="0" borderId="0" xfId="9" applyNumberFormat="1" applyFont="1" applyAlignment="1">
      <alignment vertical="center"/>
    </xf>
    <xf numFmtId="0" fontId="90" fillId="0" borderId="0" xfId="8" applyFont="1" applyAlignment="1">
      <alignment horizontal="right" vertical="center"/>
    </xf>
    <xf numFmtId="0" fontId="90" fillId="0" borderId="0" xfId="908" applyNumberFormat="1" applyFont="1" applyAlignment="1">
      <alignment vertical="center"/>
    </xf>
    <xf numFmtId="190" fontId="90" fillId="0" borderId="0" xfId="908" applyNumberFormat="1" applyFont="1" applyAlignment="1">
      <alignment vertical="center"/>
    </xf>
    <xf numFmtId="190" fontId="90" fillId="0" borderId="0" xfId="8" applyNumberFormat="1" applyFont="1" applyAlignment="1">
      <alignment vertical="center"/>
    </xf>
    <xf numFmtId="192" fontId="60" fillId="0" borderId="0" xfId="9" applyNumberFormat="1" applyFont="1" applyAlignment="1">
      <alignment vertical="center"/>
    </xf>
    <xf numFmtId="3" fontId="60" fillId="0" borderId="0" xfId="9" applyNumberFormat="1" applyFont="1" applyAlignment="1">
      <alignment vertical="center"/>
    </xf>
    <xf numFmtId="43" fontId="96" fillId="0" borderId="0" xfId="80" applyNumberFormat="1" applyFont="1" applyFill="1" applyAlignment="1">
      <alignment vertical="center"/>
    </xf>
    <xf numFmtId="0" fontId="16" fillId="0" borderId="0" xfId="83"/>
    <xf numFmtId="0" fontId="23" fillId="0" borderId="0" xfId="15"/>
    <xf numFmtId="0" fontId="62" fillId="0" borderId="0" xfId="15" applyFont="1" applyAlignment="1">
      <alignment vertical="center"/>
    </xf>
    <xf numFmtId="0" fontId="62" fillId="0" borderId="0" xfId="11" applyFont="1" applyAlignment="1">
      <alignment vertical="center"/>
    </xf>
    <xf numFmtId="0" fontId="62" fillId="0" borderId="0" xfId="12" applyNumberFormat="1" applyFont="1" applyAlignment="1">
      <alignment vertical="center"/>
    </xf>
    <xf numFmtId="43" fontId="62" fillId="0" borderId="0" xfId="11" applyNumberFormat="1" applyFont="1" applyAlignment="1">
      <alignment vertical="center"/>
    </xf>
    <xf numFmtId="190" fontId="44" fillId="0" borderId="0" xfId="12" applyNumberFormat="1" applyFont="1" applyAlignment="1">
      <alignment vertical="center"/>
    </xf>
    <xf numFmtId="0" fontId="60" fillId="0" borderId="0" xfId="11" applyFont="1" applyAlignment="1">
      <alignment horizontal="center" vertical="center"/>
    </xf>
    <xf numFmtId="0" fontId="62" fillId="0" borderId="0" xfId="0" applyFont="1" applyAlignment="1">
      <alignment vertical="center"/>
    </xf>
    <xf numFmtId="0" fontId="30" fillId="0" borderId="0" xfId="83" applyFont="1" applyAlignment="1">
      <alignment vertical="center"/>
    </xf>
    <xf numFmtId="0" fontId="62" fillId="0" borderId="0" xfId="16" applyNumberFormat="1" applyFont="1" applyAlignment="1">
      <alignment vertical="center"/>
    </xf>
    <xf numFmtId="0" fontId="30" fillId="0" borderId="0" xfId="15" applyFont="1" applyAlignment="1">
      <alignment vertical="center"/>
    </xf>
    <xf numFmtId="0" fontId="62" fillId="0" borderId="0" xfId="7" applyFont="1" applyAlignment="1">
      <alignment vertical="center"/>
    </xf>
    <xf numFmtId="0" fontId="26" fillId="0" borderId="0" xfId="8" applyFont="1" applyAlignment="1">
      <alignment horizontal="center"/>
    </xf>
    <xf numFmtId="0" fontId="26" fillId="0" borderId="20" xfId="9" applyFont="1" applyBorder="1" applyAlignment="1">
      <alignment horizontal="center" vertical="center"/>
    </xf>
    <xf numFmtId="0" fontId="89" fillId="0" borderId="0" xfId="8" applyFont="1" applyAlignment="1">
      <alignment horizontal="center" vertical="center"/>
    </xf>
    <xf numFmtId="3" fontId="89" fillId="0" borderId="0" xfId="8" applyNumberFormat="1" applyFont="1" applyAlignment="1">
      <alignment horizontal="center" vertical="center"/>
    </xf>
    <xf numFmtId="0" fontId="88" fillId="0" borderId="0" xfId="35171" applyFont="1" applyAlignment="1">
      <alignment horizontal="center" vertical="center"/>
    </xf>
    <xf numFmtId="0" fontId="88" fillId="0" borderId="0" xfId="35171" applyFont="1" applyAlignment="1">
      <alignment horizontal="center"/>
    </xf>
    <xf numFmtId="0" fontId="26" fillId="0" borderId="34" xfId="8" applyFont="1" applyBorder="1" applyAlignment="1">
      <alignment horizontal="center" vertical="center"/>
    </xf>
    <xf numFmtId="0" fontId="26" fillId="0" borderId="33" xfId="8" applyFont="1" applyBorder="1" applyAlignment="1">
      <alignment horizontal="center" vertical="center"/>
    </xf>
    <xf numFmtId="0" fontId="26" fillId="0" borderId="5" xfId="8" applyFont="1" applyBorder="1" applyAlignment="1">
      <alignment horizontal="center" vertical="center"/>
    </xf>
    <xf numFmtId="190" fontId="26" fillId="0" borderId="34" xfId="79" applyNumberFormat="1" applyFont="1" applyBorder="1" applyAlignment="1">
      <alignment horizontal="center" vertical="center"/>
    </xf>
    <xf numFmtId="190" fontId="26" fillId="0" borderId="33" xfId="79" applyNumberFormat="1" applyFont="1" applyBorder="1" applyAlignment="1">
      <alignment horizontal="center" vertical="center"/>
    </xf>
    <xf numFmtId="190" fontId="26" fillId="0" borderId="5" xfId="79" applyNumberFormat="1" applyFont="1" applyBorder="1" applyAlignment="1">
      <alignment horizontal="center" vertical="center"/>
    </xf>
    <xf numFmtId="190" fontId="26" fillId="0" borderId="34" xfId="79" applyNumberFormat="1" applyFont="1" applyBorder="1" applyAlignment="1">
      <alignment horizontal="center"/>
    </xf>
    <xf numFmtId="190" fontId="26" fillId="0" borderId="33" xfId="79" applyNumberFormat="1" applyFont="1" applyBorder="1" applyAlignment="1">
      <alignment horizontal="center"/>
    </xf>
    <xf numFmtId="190" fontId="26" fillId="0" borderId="5" xfId="79" applyNumberFormat="1" applyFont="1" applyBorder="1" applyAlignment="1">
      <alignment horizontal="center"/>
    </xf>
    <xf numFmtId="190" fontId="88" fillId="0" borderId="0" xfId="35171" applyNumberFormat="1" applyFont="1" applyAlignment="1">
      <alignment horizontal="center"/>
    </xf>
    <xf numFmtId="0" fontId="82" fillId="0" borderId="0" xfId="9" quotePrefix="1" applyFont="1" applyAlignment="1">
      <alignment vertical="top" wrapText="1"/>
    </xf>
    <xf numFmtId="0" fontId="82" fillId="0" borderId="10" xfId="9" quotePrefix="1" applyFont="1" applyBorder="1" applyAlignment="1">
      <alignment horizontal="left" vertical="center" wrapText="1"/>
    </xf>
    <xf numFmtId="0" fontId="83" fillId="0" borderId="10" xfId="9" quotePrefix="1" applyFont="1" applyBorder="1" applyAlignment="1">
      <alignment horizontal="left" vertical="center" wrapText="1"/>
    </xf>
    <xf numFmtId="0" fontId="83" fillId="0" borderId="0" xfId="9" quotePrefix="1" applyFont="1" applyAlignment="1">
      <alignment horizontal="left" vertical="center" wrapText="1"/>
    </xf>
    <xf numFmtId="0" fontId="85" fillId="0" borderId="0" xfId="9" applyFont="1" applyAlignment="1">
      <alignment horizontal="center" vertical="center"/>
    </xf>
    <xf numFmtId="0" fontId="26" fillId="0" borderId="34" xfId="9" applyFont="1" applyBorder="1" applyAlignment="1">
      <alignment horizontal="center" vertical="center"/>
    </xf>
    <xf numFmtId="0" fontId="26" fillId="0" borderId="33" xfId="9" applyFont="1" applyBorder="1" applyAlignment="1">
      <alignment horizontal="center" vertical="center"/>
    </xf>
    <xf numFmtId="0" fontId="26" fillId="0" borderId="5" xfId="9" applyFont="1" applyBorder="1" applyAlignment="1">
      <alignment horizontal="center" vertical="center"/>
    </xf>
    <xf numFmtId="192" fontId="26" fillId="0" borderId="34" xfId="79" applyNumberFormat="1" applyFont="1" applyBorder="1" applyAlignment="1">
      <alignment horizontal="center" vertical="center"/>
    </xf>
    <xf numFmtId="192" fontId="26" fillId="0" borderId="33" xfId="79" applyNumberFormat="1" applyFont="1" applyBorder="1" applyAlignment="1">
      <alignment horizontal="center" vertical="center"/>
    </xf>
    <xf numFmtId="192" fontId="26" fillId="0" borderId="5" xfId="79" applyNumberFormat="1" applyFont="1" applyBorder="1" applyAlignment="1">
      <alignment horizontal="center" vertical="center"/>
    </xf>
    <xf numFmtId="0" fontId="26" fillId="0" borderId="34" xfId="79" applyNumberFormat="1" applyFont="1" applyBorder="1" applyAlignment="1">
      <alignment horizontal="center" vertical="center"/>
    </xf>
    <xf numFmtId="0" fontId="26" fillId="0" borderId="33" xfId="79" applyNumberFormat="1" applyFont="1" applyBorder="1" applyAlignment="1">
      <alignment horizontal="center" vertical="center"/>
    </xf>
    <xf numFmtId="0" fontId="26" fillId="0" borderId="5" xfId="79" applyNumberFormat="1" applyFont="1" applyBorder="1" applyAlignment="1">
      <alignment horizontal="center" vertical="center"/>
    </xf>
    <xf numFmtId="0" fontId="56" fillId="0" borderId="0" xfId="0" applyFont="1" applyAlignment="1">
      <alignment horizontal="center"/>
    </xf>
    <xf numFmtId="190" fontId="56" fillId="0" borderId="0" xfId="0" applyNumberFormat="1" applyFont="1" applyAlignment="1">
      <alignment horizontal="center" vertical="center"/>
    </xf>
    <xf numFmtId="190" fontId="56" fillId="0" borderId="20" xfId="99" applyNumberFormat="1" applyFont="1" applyBorder="1" applyAlignment="1">
      <alignment horizontal="center"/>
    </xf>
    <xf numFmtId="0" fontId="61" fillId="0" borderId="0" xfId="9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26" fillId="0" borderId="23" xfId="83" applyFont="1" applyBorder="1" applyAlignment="1">
      <alignment horizontal="center" vertical="center"/>
    </xf>
    <xf numFmtId="0" fontId="26" fillId="0" borderId="31" xfId="83" applyFont="1" applyBorder="1" applyAlignment="1">
      <alignment horizontal="center" vertical="center"/>
    </xf>
    <xf numFmtId="0" fontId="26" fillId="0" borderId="0" xfId="9" applyFont="1" applyAlignment="1">
      <alignment vertical="center"/>
    </xf>
    <xf numFmtId="0" fontId="26" fillId="0" borderId="0" xfId="15" applyFont="1" applyAlignment="1">
      <alignment horizontal="center" vertical="center"/>
    </xf>
    <xf numFmtId="0" fontId="26" fillId="0" borderId="0" xfId="1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91" fontId="26" fillId="0" borderId="34" xfId="35171" applyNumberFormat="1" applyFont="1" applyBorder="1" applyAlignment="1">
      <alignment horizontal="center" vertical="center"/>
    </xf>
    <xf numFmtId="0" fontId="26" fillId="0" borderId="33" xfId="35171" applyFont="1" applyBorder="1" applyAlignment="1">
      <alignment horizontal="center" vertical="center"/>
    </xf>
    <xf numFmtId="0" fontId="26" fillId="0" borderId="23" xfId="35171" applyFont="1" applyBorder="1" applyAlignment="1">
      <alignment horizontal="center" vertical="center"/>
    </xf>
    <xf numFmtId="0" fontId="26" fillId="0" borderId="31" xfId="35171" applyFont="1" applyBorder="1" applyAlignment="1">
      <alignment horizontal="center" vertical="center"/>
    </xf>
    <xf numFmtId="0" fontId="63" fillId="0" borderId="0" xfId="35171" applyFont="1" applyAlignment="1">
      <alignment horizontal="center" vertical="center"/>
    </xf>
    <xf numFmtId="198" fontId="26" fillId="0" borderId="34" xfId="9" applyNumberFormat="1" applyFont="1" applyBorder="1" applyAlignment="1">
      <alignment horizontal="center" vertical="center"/>
    </xf>
    <xf numFmtId="191" fontId="26" fillId="0" borderId="34" xfId="11" applyNumberFormat="1" applyFont="1" applyBorder="1" applyAlignment="1">
      <alignment horizontal="center" vertical="center"/>
    </xf>
    <xf numFmtId="0" fontId="26" fillId="0" borderId="33" xfId="11" applyFont="1" applyBorder="1" applyAlignment="1">
      <alignment horizontal="center" vertical="center"/>
    </xf>
    <xf numFmtId="0" fontId="26" fillId="0" borderId="23" xfId="11" applyFont="1" applyBorder="1" applyAlignment="1">
      <alignment horizontal="center" vertical="center"/>
    </xf>
    <xf numFmtId="0" fontId="26" fillId="0" borderId="24" xfId="11" applyFont="1" applyBorder="1" applyAlignment="1">
      <alignment horizontal="center" vertical="center"/>
    </xf>
    <xf numFmtId="0" fontId="58" fillId="0" borderId="0" xfId="35171" applyFont="1" applyAlignment="1">
      <alignment horizontal="center" vertical="center"/>
    </xf>
    <xf numFmtId="0" fontId="26" fillId="0" borderId="20" xfId="11" applyFont="1" applyBorder="1" applyAlignment="1">
      <alignment horizontal="center" vertical="center"/>
    </xf>
    <xf numFmtId="0" fontId="56" fillId="0" borderId="0" xfId="9" applyFont="1" applyAlignment="1">
      <alignment horizontal="center" vertical="center"/>
    </xf>
    <xf numFmtId="0" fontId="57" fillId="0" borderId="0" xfId="11" applyFont="1" applyAlignment="1">
      <alignment horizontal="center" vertical="center"/>
    </xf>
    <xf numFmtId="0" fontId="44" fillId="0" borderId="0" xfId="11" applyFont="1" applyAlignment="1">
      <alignment horizontal="center" vertical="center"/>
    </xf>
    <xf numFmtId="0" fontId="26" fillId="0" borderId="20" xfId="83" applyFont="1" applyBorder="1" applyAlignment="1">
      <alignment horizontal="center" vertical="center"/>
    </xf>
    <xf numFmtId="0" fontId="26" fillId="0" borderId="0" xfId="9" applyFont="1" applyAlignment="1">
      <alignment horizontal="left" vertical="center"/>
    </xf>
    <xf numFmtId="0" fontId="26" fillId="0" borderId="20" xfId="11" applyFont="1" applyBorder="1" applyAlignment="1">
      <alignment horizontal="left" vertical="center"/>
    </xf>
    <xf numFmtId="0" fontId="56" fillId="0" borderId="0" xfId="9" applyFont="1" applyAlignment="1">
      <alignment horizontal="left" vertical="center"/>
    </xf>
    <xf numFmtId="0" fontId="51" fillId="0" borderId="0" xfId="9" applyFont="1" applyFill="1" applyBorder="1" applyAlignment="1">
      <alignment horizontal="center"/>
    </xf>
    <xf numFmtId="0" fontId="51" fillId="0" borderId="2" xfId="9" applyFont="1" applyFill="1" applyBorder="1" applyAlignment="1">
      <alignment horizontal="center"/>
    </xf>
    <xf numFmtId="0" fontId="51" fillId="0" borderId="13" xfId="9" applyFont="1" applyFill="1" applyBorder="1" applyAlignment="1">
      <alignment horizontal="center"/>
    </xf>
    <xf numFmtId="0" fontId="51" fillId="0" borderId="34" xfId="9" applyFont="1" applyFill="1" applyBorder="1" applyAlignment="1">
      <alignment horizontal="center"/>
    </xf>
    <xf numFmtId="0" fontId="51" fillId="0" borderId="33" xfId="9" applyFont="1" applyFill="1" applyBorder="1" applyAlignment="1">
      <alignment horizontal="center"/>
    </xf>
    <xf numFmtId="0" fontId="51" fillId="0" borderId="5" xfId="9" applyFont="1" applyFill="1" applyBorder="1" applyAlignment="1">
      <alignment horizontal="center"/>
    </xf>
    <xf numFmtId="0" fontId="51" fillId="24" borderId="34" xfId="9" applyFont="1" applyFill="1" applyBorder="1" applyAlignment="1">
      <alignment horizontal="center"/>
    </xf>
    <xf numFmtId="0" fontId="51" fillId="24" borderId="33" xfId="9" applyFont="1" applyFill="1" applyBorder="1" applyAlignment="1">
      <alignment horizontal="center"/>
    </xf>
    <xf numFmtId="0" fontId="51" fillId="24" borderId="5" xfId="9" applyFont="1" applyFill="1" applyBorder="1" applyAlignment="1">
      <alignment horizontal="center"/>
    </xf>
    <xf numFmtId="0" fontId="51" fillId="0" borderId="2" xfId="9" applyFont="1" applyFill="1" applyBorder="1" applyAlignment="1">
      <alignment horizontal="center" wrapText="1"/>
    </xf>
    <xf numFmtId="0" fontId="51" fillId="0" borderId="13" xfId="9" applyFont="1" applyFill="1" applyBorder="1" applyAlignment="1">
      <alignment horizontal="center" wrapText="1"/>
    </xf>
    <xf numFmtId="0" fontId="51" fillId="0" borderId="104" xfId="9" applyFont="1" applyFill="1" applyBorder="1" applyAlignment="1">
      <alignment horizontal="center"/>
    </xf>
    <xf numFmtId="0" fontId="51" fillId="19" borderId="34" xfId="9" applyFont="1" applyFill="1" applyBorder="1" applyAlignment="1">
      <alignment horizontal="center"/>
    </xf>
    <xf numFmtId="0" fontId="51" fillId="19" borderId="33" xfId="9" applyFont="1" applyFill="1" applyBorder="1" applyAlignment="1">
      <alignment horizontal="center"/>
    </xf>
    <xf numFmtId="0" fontId="51" fillId="19" borderId="5" xfId="9" applyFont="1" applyFill="1" applyBorder="1" applyAlignment="1">
      <alignment horizontal="center"/>
    </xf>
    <xf numFmtId="0" fontId="51" fillId="0" borderId="3" xfId="9" applyFont="1" applyFill="1" applyBorder="1" applyAlignment="1">
      <alignment horizontal="center" wrapText="1"/>
    </xf>
    <xf numFmtId="0" fontId="51" fillId="0" borderId="15" xfId="9" applyFont="1" applyFill="1" applyBorder="1" applyAlignment="1">
      <alignment horizontal="center"/>
    </xf>
    <xf numFmtId="0" fontId="51" fillId="0" borderId="10" xfId="9" applyFont="1" applyFill="1" applyBorder="1" applyAlignment="1">
      <alignment horizontal="center"/>
    </xf>
    <xf numFmtId="0" fontId="51" fillId="0" borderId="26" xfId="9" applyFont="1" applyFill="1" applyBorder="1" applyAlignment="1">
      <alignment horizontal="center"/>
    </xf>
    <xf numFmtId="0" fontId="51" fillId="19" borderId="15" xfId="9" applyFont="1" applyFill="1" applyBorder="1" applyAlignment="1">
      <alignment horizontal="center"/>
    </xf>
    <xf numFmtId="0" fontId="51" fillId="19" borderId="10" xfId="9" applyFont="1" applyFill="1" applyBorder="1" applyAlignment="1">
      <alignment horizontal="center"/>
    </xf>
    <xf numFmtId="0" fontId="51" fillId="19" borderId="26" xfId="9" applyFont="1" applyFill="1" applyBorder="1" applyAlignment="1">
      <alignment horizontal="center"/>
    </xf>
    <xf numFmtId="0" fontId="51" fillId="0" borderId="3" xfId="9" applyFont="1" applyFill="1" applyBorder="1" applyAlignment="1">
      <alignment horizontal="center"/>
    </xf>
    <xf numFmtId="0" fontId="44" fillId="0" borderId="72" xfId="35191" applyFont="1" applyFill="1" applyBorder="1" applyAlignment="1">
      <alignment horizontal="center" vertical="center"/>
    </xf>
    <xf numFmtId="0" fontId="44" fillId="0" borderId="76" xfId="35191" applyFont="1" applyFill="1" applyBorder="1" applyAlignment="1">
      <alignment horizontal="center" vertical="center"/>
    </xf>
    <xf numFmtId="0" fontId="44" fillId="0" borderId="82" xfId="35191" applyFont="1" applyFill="1" applyBorder="1" applyAlignment="1">
      <alignment horizontal="center" vertical="center"/>
    </xf>
    <xf numFmtId="0" fontId="48" fillId="22" borderId="73" xfId="35190" applyFont="1" applyFill="1" applyBorder="1" applyAlignment="1">
      <alignment horizontal="center" vertical="center"/>
    </xf>
    <xf numFmtId="0" fontId="48" fillId="22" borderId="74" xfId="35190" applyFont="1" applyFill="1" applyBorder="1" applyAlignment="1">
      <alignment horizontal="center" vertical="center"/>
    </xf>
    <xf numFmtId="0" fontId="48" fillId="22" borderId="75" xfId="35190" applyFont="1" applyFill="1" applyBorder="1" applyAlignment="1">
      <alignment horizontal="center" vertical="center"/>
    </xf>
    <xf numFmtId="0" fontId="48" fillId="21" borderId="73" xfId="35190" applyFont="1" applyFill="1" applyBorder="1" applyAlignment="1">
      <alignment horizontal="center" vertical="center"/>
    </xf>
    <xf numFmtId="0" fontId="48" fillId="21" borderId="74" xfId="35190" applyFont="1" applyFill="1" applyBorder="1" applyAlignment="1">
      <alignment horizontal="center" vertical="center"/>
    </xf>
    <xf numFmtId="0" fontId="48" fillId="21" borderId="75" xfId="35190" applyFont="1" applyFill="1" applyBorder="1" applyAlignment="1">
      <alignment horizontal="center" vertical="center"/>
    </xf>
    <xf numFmtId="0" fontId="48" fillId="23" borderId="73" xfId="35190" applyFont="1" applyFill="1" applyBorder="1" applyAlignment="1">
      <alignment horizontal="center" vertical="center"/>
    </xf>
    <xf numFmtId="0" fontId="48" fillId="23" borderId="74" xfId="35190" applyFont="1" applyFill="1" applyBorder="1" applyAlignment="1">
      <alignment horizontal="center" vertical="center"/>
    </xf>
    <xf numFmtId="0" fontId="48" fillId="23" borderId="75" xfId="35190" applyFont="1" applyFill="1" applyBorder="1" applyAlignment="1">
      <alignment horizontal="center" vertical="center"/>
    </xf>
    <xf numFmtId="0" fontId="48" fillId="22" borderId="80" xfId="35190" applyFont="1" applyFill="1" applyBorder="1" applyAlignment="1">
      <alignment horizontal="center" vertical="center"/>
    </xf>
    <xf numFmtId="0" fontId="48" fillId="22" borderId="94" xfId="35190" applyFont="1" applyFill="1" applyBorder="1" applyAlignment="1">
      <alignment horizontal="center" vertical="center"/>
    </xf>
    <xf numFmtId="0" fontId="48" fillId="22" borderId="95" xfId="35190" applyFont="1" applyFill="1" applyBorder="1" applyAlignment="1">
      <alignment horizontal="center" vertical="center"/>
    </xf>
    <xf numFmtId="0" fontId="48" fillId="22" borderId="96" xfId="35190" applyFont="1" applyFill="1" applyBorder="1" applyAlignment="1">
      <alignment horizontal="center" vertical="center"/>
    </xf>
    <xf numFmtId="0" fontId="48" fillId="22" borderId="79" xfId="35190" quotePrefix="1" applyFont="1" applyFill="1" applyBorder="1" applyAlignment="1">
      <alignment horizontal="center" vertical="center"/>
    </xf>
    <xf numFmtId="0" fontId="48" fillId="22" borderId="80" xfId="35190" quotePrefix="1" applyFont="1" applyFill="1" applyBorder="1" applyAlignment="1">
      <alignment horizontal="center" vertical="center"/>
    </xf>
    <xf numFmtId="0" fontId="48" fillId="22" borderId="89" xfId="35190" quotePrefix="1" applyFont="1" applyFill="1" applyBorder="1" applyAlignment="1">
      <alignment horizontal="center" vertical="center"/>
    </xf>
    <xf numFmtId="0" fontId="44" fillId="0" borderId="93" xfId="35191" applyFont="1" applyFill="1" applyBorder="1" applyAlignment="1">
      <alignment horizontal="center" vertical="center"/>
    </xf>
    <xf numFmtId="0" fontId="44" fillId="0" borderId="97" xfId="35191" applyFont="1" applyFill="1" applyBorder="1" applyAlignment="1">
      <alignment horizontal="center" vertical="center"/>
    </xf>
    <xf numFmtId="0" fontId="48" fillId="21" borderId="88" xfId="35190" applyFont="1" applyFill="1" applyBorder="1" applyAlignment="1">
      <alignment horizontal="center" vertical="center"/>
    </xf>
    <xf numFmtId="0" fontId="48" fillId="21" borderId="80" xfId="35190" applyFont="1" applyFill="1" applyBorder="1" applyAlignment="1">
      <alignment horizontal="center" vertical="center"/>
    </xf>
    <xf numFmtId="0" fontId="48" fillId="21" borderId="89" xfId="35190" applyFont="1" applyFill="1" applyBorder="1" applyAlignment="1">
      <alignment horizontal="center" vertical="center"/>
    </xf>
    <xf numFmtId="0" fontId="48" fillId="23" borderId="88" xfId="35190" applyFont="1" applyFill="1" applyBorder="1" applyAlignment="1">
      <alignment horizontal="center" vertical="center"/>
    </xf>
    <xf numFmtId="0" fontId="48" fillId="23" borderId="80" xfId="35190" applyFont="1" applyFill="1" applyBorder="1" applyAlignment="1">
      <alignment horizontal="center" vertical="center"/>
    </xf>
    <xf numFmtId="0" fontId="48" fillId="23" borderId="89" xfId="35190" applyFont="1" applyFill="1" applyBorder="1" applyAlignment="1">
      <alignment horizontal="center" vertical="center"/>
    </xf>
    <xf numFmtId="0" fontId="48" fillId="21" borderId="88" xfId="35190" quotePrefix="1" applyFont="1" applyFill="1" applyBorder="1" applyAlignment="1">
      <alignment horizontal="center" vertical="center"/>
    </xf>
    <xf numFmtId="0" fontId="48" fillId="21" borderId="80" xfId="35190" quotePrefix="1" applyFont="1" applyFill="1" applyBorder="1" applyAlignment="1">
      <alignment horizontal="center" vertical="center"/>
    </xf>
    <xf numFmtId="0" fontId="48" fillId="21" borderId="89" xfId="35190" quotePrefix="1" applyFont="1" applyFill="1" applyBorder="1" applyAlignment="1">
      <alignment horizontal="center" vertical="center"/>
    </xf>
    <xf numFmtId="0" fontId="48" fillId="23" borderId="88" xfId="35190" quotePrefix="1" applyFont="1" applyFill="1" applyBorder="1" applyAlignment="1">
      <alignment horizontal="center" vertical="center"/>
    </xf>
    <xf numFmtId="0" fontId="48" fillId="23" borderId="80" xfId="35190" quotePrefix="1" applyFont="1" applyFill="1" applyBorder="1" applyAlignment="1">
      <alignment horizontal="center" vertical="center"/>
    </xf>
    <xf numFmtId="0" fontId="48" fillId="23" borderId="89" xfId="35190" quotePrefix="1" applyFont="1" applyFill="1" applyBorder="1" applyAlignment="1">
      <alignment horizontal="center" vertical="center"/>
    </xf>
    <xf numFmtId="0" fontId="48" fillId="2" borderId="88" xfId="35190" quotePrefix="1" applyFont="1" applyFill="1" applyBorder="1" applyAlignment="1">
      <alignment horizontal="center" vertical="center"/>
    </xf>
    <xf numFmtId="0" fontId="48" fillId="2" borderId="80" xfId="35190" quotePrefix="1" applyFont="1" applyFill="1" applyBorder="1" applyAlignment="1">
      <alignment horizontal="center" vertical="center"/>
    </xf>
    <xf numFmtId="0" fontId="48" fillId="2" borderId="89" xfId="35190" quotePrefix="1" applyFont="1" applyFill="1" applyBorder="1" applyAlignment="1">
      <alignment horizontal="center" vertical="center"/>
    </xf>
    <xf numFmtId="0" fontId="26" fillId="0" borderId="72" xfId="35191" applyFont="1" applyFill="1" applyBorder="1" applyAlignment="1">
      <alignment horizontal="center" vertical="center"/>
    </xf>
    <xf numFmtId="0" fontId="26" fillId="0" borderId="76" xfId="35191" applyFont="1" applyFill="1" applyBorder="1" applyAlignment="1">
      <alignment horizontal="center" vertical="center"/>
    </xf>
    <xf numFmtId="0" fontId="26" fillId="0" borderId="82" xfId="35191" applyFont="1" applyFill="1" applyBorder="1" applyAlignment="1">
      <alignment horizontal="center" vertical="center"/>
    </xf>
    <xf numFmtId="0" fontId="26" fillId="22" borderId="73" xfId="35190" applyFont="1" applyFill="1" applyBorder="1" applyAlignment="1">
      <alignment horizontal="center" vertical="center"/>
    </xf>
    <xf numFmtId="0" fontId="26" fillId="22" borderId="74" xfId="35190" applyFont="1" applyFill="1" applyBorder="1" applyAlignment="1">
      <alignment horizontal="center" vertical="center"/>
    </xf>
    <xf numFmtId="0" fontId="26" fillId="22" borderId="75" xfId="35190" applyFont="1" applyFill="1" applyBorder="1" applyAlignment="1">
      <alignment horizontal="center" vertical="center"/>
    </xf>
    <xf numFmtId="0" fontId="26" fillId="21" borderId="73" xfId="35190" applyFont="1" applyFill="1" applyBorder="1" applyAlignment="1">
      <alignment horizontal="center" vertical="center"/>
    </xf>
    <xf numFmtId="0" fontId="26" fillId="21" borderId="74" xfId="35190" applyFont="1" applyFill="1" applyBorder="1" applyAlignment="1">
      <alignment horizontal="center" vertical="center"/>
    </xf>
    <xf numFmtId="0" fontId="26" fillId="21" borderId="75" xfId="35190" applyFont="1" applyFill="1" applyBorder="1" applyAlignment="1">
      <alignment horizontal="center" vertical="center"/>
    </xf>
    <xf numFmtId="0" fontId="26" fillId="23" borderId="73" xfId="35190" applyFont="1" applyFill="1" applyBorder="1" applyAlignment="1">
      <alignment horizontal="center" vertical="center"/>
    </xf>
    <xf numFmtId="0" fontId="26" fillId="23" borderId="74" xfId="35190" applyFont="1" applyFill="1" applyBorder="1" applyAlignment="1">
      <alignment horizontal="center" vertical="center"/>
    </xf>
    <xf numFmtId="0" fontId="26" fillId="23" borderId="75" xfId="35190" applyFont="1" applyFill="1" applyBorder="1" applyAlignment="1">
      <alignment horizontal="center" vertical="center"/>
    </xf>
    <xf numFmtId="0" fontId="26" fillId="2" borderId="73" xfId="35190" applyFont="1" applyFill="1" applyBorder="1" applyAlignment="1">
      <alignment horizontal="center" vertical="center"/>
    </xf>
    <xf numFmtId="0" fontId="26" fillId="2" borderId="74" xfId="35190" applyFont="1" applyFill="1" applyBorder="1" applyAlignment="1">
      <alignment horizontal="center" vertical="center"/>
    </xf>
    <xf numFmtId="0" fontId="26" fillId="2" borderId="75" xfId="35190" applyFont="1" applyFill="1" applyBorder="1" applyAlignment="1">
      <alignment horizontal="center" vertical="center"/>
    </xf>
    <xf numFmtId="0" fontId="26" fillId="2" borderId="79" xfId="35190" quotePrefix="1" applyFont="1" applyFill="1" applyBorder="1" applyAlignment="1">
      <alignment horizontal="center" vertical="center"/>
    </xf>
    <xf numFmtId="0" fontId="26" fillId="2" borderId="80" xfId="35190" quotePrefix="1" applyFont="1" applyFill="1" applyBorder="1" applyAlignment="1">
      <alignment horizontal="center" vertical="center"/>
    </xf>
    <xf numFmtId="0" fontId="26" fillId="2" borderId="81" xfId="35190" quotePrefix="1" applyFont="1" applyFill="1" applyBorder="1" applyAlignment="1">
      <alignment horizontal="center" vertical="center"/>
    </xf>
    <xf numFmtId="0" fontId="48" fillId="0" borderId="70" xfId="35190" applyFont="1" applyFill="1" applyAlignment="1">
      <alignment horizontal="center" vertical="center"/>
    </xf>
    <xf numFmtId="0" fontId="48" fillId="2" borderId="88" xfId="35190" applyFont="1" applyFill="1" applyBorder="1" applyAlignment="1">
      <alignment horizontal="center" vertical="center"/>
    </xf>
    <xf numFmtId="0" fontId="48" fillId="2" borderId="80" xfId="35190" applyFont="1" applyFill="1" applyBorder="1" applyAlignment="1">
      <alignment horizontal="center" vertical="center"/>
    </xf>
    <xf numFmtId="0" fontId="48" fillId="2" borderId="89" xfId="35190" applyFont="1" applyFill="1" applyBorder="1" applyAlignment="1">
      <alignment horizontal="center" vertical="center"/>
    </xf>
    <xf numFmtId="0" fontId="48" fillId="2" borderId="73" xfId="35190" applyFont="1" applyFill="1" applyBorder="1" applyAlignment="1">
      <alignment horizontal="center" vertical="center"/>
    </xf>
    <xf numFmtId="0" fontId="48" fillId="2" borderId="74" xfId="35190" applyFont="1" applyFill="1" applyBorder="1" applyAlignment="1">
      <alignment horizontal="center" vertical="center"/>
    </xf>
    <xf numFmtId="0" fontId="48" fillId="2" borderId="75" xfId="35190" applyFont="1" applyFill="1" applyBorder="1" applyAlignment="1">
      <alignment horizontal="center" vertical="center"/>
    </xf>
    <xf numFmtId="0" fontId="26" fillId="21" borderId="79" xfId="35190" quotePrefix="1" applyFont="1" applyFill="1" applyBorder="1" applyAlignment="1">
      <alignment horizontal="center" vertical="center"/>
    </xf>
    <xf numFmtId="0" fontId="26" fillId="21" borderId="80" xfId="35190" quotePrefix="1" applyFont="1" applyFill="1" applyBorder="1" applyAlignment="1">
      <alignment horizontal="center" vertical="center"/>
    </xf>
    <xf numFmtId="0" fontId="26" fillId="21" borderId="81" xfId="35190" quotePrefix="1" applyFont="1" applyFill="1" applyBorder="1" applyAlignment="1">
      <alignment horizontal="center" vertical="center"/>
    </xf>
    <xf numFmtId="0" fontId="26" fillId="23" borderId="79" xfId="35190" quotePrefix="1" applyFont="1" applyFill="1" applyBorder="1" applyAlignment="1">
      <alignment horizontal="center" vertical="center"/>
    </xf>
    <xf numFmtId="0" fontId="26" fillId="23" borderId="80" xfId="35190" quotePrefix="1" applyFont="1" applyFill="1" applyBorder="1" applyAlignment="1">
      <alignment horizontal="center" vertical="center"/>
    </xf>
    <xf numFmtId="0" fontId="26" fillId="23" borderId="81" xfId="35190" quotePrefix="1" applyFont="1" applyFill="1" applyBorder="1" applyAlignment="1">
      <alignment horizontal="center" vertical="center"/>
    </xf>
    <xf numFmtId="0" fontId="48" fillId="21" borderId="79" xfId="35190" quotePrefix="1" applyFont="1" applyFill="1" applyBorder="1" applyAlignment="1">
      <alignment horizontal="center" vertical="center"/>
    </xf>
    <xf numFmtId="0" fontId="48" fillId="21" borderId="81" xfId="35190" quotePrefix="1" applyFont="1" applyFill="1" applyBorder="1" applyAlignment="1">
      <alignment horizontal="center" vertical="center"/>
    </xf>
    <xf numFmtId="0" fontId="48" fillId="23" borderId="79" xfId="35190" quotePrefix="1" applyFont="1" applyFill="1" applyBorder="1" applyAlignment="1">
      <alignment horizontal="center" vertical="center"/>
    </xf>
    <xf numFmtId="0" fontId="48" fillId="23" borderId="81" xfId="35190" quotePrefix="1" applyFont="1" applyFill="1" applyBorder="1" applyAlignment="1">
      <alignment horizontal="center" vertical="center"/>
    </xf>
    <xf numFmtId="0" fontId="48" fillId="2" borderId="79" xfId="35190" quotePrefix="1" applyFont="1" applyFill="1" applyBorder="1" applyAlignment="1">
      <alignment horizontal="center" vertical="center"/>
    </xf>
    <xf numFmtId="0" fontId="48" fillId="2" borderId="81" xfId="35190" quotePrefix="1" applyFont="1" applyFill="1" applyBorder="1" applyAlignment="1">
      <alignment horizontal="center" vertical="center"/>
    </xf>
  </cellXfs>
  <cellStyles count="35210">
    <cellStyle name="20% - Accent3" xfId="35192" builtinId="38"/>
    <cellStyle name="20% - ส่วนที่ถูกเน้น4 10" xfId="713" xr:uid="{00000000-0005-0000-0000-000001000000}"/>
    <cellStyle name="20% - ส่วนที่ถูกเน้น4 11" xfId="841" xr:uid="{00000000-0005-0000-0000-000002000000}"/>
    <cellStyle name="20% - ส่วนที่ถูกเน้น4 12" xfId="2138" xr:uid="{00000000-0005-0000-0000-000003000000}"/>
    <cellStyle name="20% - ส่วนที่ถูกเน้น4 13" xfId="2460" xr:uid="{00000000-0005-0000-0000-000004000000}"/>
    <cellStyle name="20% - ส่วนที่ถูกเน้น4 14" xfId="4601" xr:uid="{00000000-0005-0000-0000-000005000000}"/>
    <cellStyle name="20% - ส่วนที่ถูกเน้น4 15" xfId="4584" xr:uid="{00000000-0005-0000-0000-000006000000}"/>
    <cellStyle name="20% - ส่วนที่ถูกเน้น4 16" xfId="4686" xr:uid="{00000000-0005-0000-0000-000007000000}"/>
    <cellStyle name="20% - ส่วนที่ถูกเน้น4 17" xfId="8993" xr:uid="{00000000-0005-0000-0000-000008000000}"/>
    <cellStyle name="20% - ส่วนที่ถูกเน้น4 18" xfId="9070" xr:uid="{00000000-0005-0000-0000-000009000000}"/>
    <cellStyle name="20% - ส่วนที่ถูกเน้น4 19" xfId="17790" xr:uid="{00000000-0005-0000-0000-00000A000000}"/>
    <cellStyle name="20% - ส่วนที่ถูกเน้น4 2" xfId="154" xr:uid="{00000000-0005-0000-0000-00000B000000}"/>
    <cellStyle name="20% - ส่วนที่ถูกเน้น4 3" xfId="228" xr:uid="{00000000-0005-0000-0000-00000C000000}"/>
    <cellStyle name="20% - ส่วนที่ถูกเน้น4 4" xfId="308" xr:uid="{00000000-0005-0000-0000-00000D000000}"/>
    <cellStyle name="20% - ส่วนที่ถูกเน้น4 5" xfId="309" xr:uid="{00000000-0005-0000-0000-00000E000000}"/>
    <cellStyle name="20% - ส่วนที่ถูกเน้น4 6" xfId="353" xr:uid="{00000000-0005-0000-0000-00000F000000}"/>
    <cellStyle name="20% - ส่วนที่ถูกเน้น4 7" xfId="368" xr:uid="{00000000-0005-0000-0000-000010000000}"/>
    <cellStyle name="20% - ส่วนที่ถูกเน้น4 8" xfId="439" xr:uid="{00000000-0005-0000-0000-000011000000}"/>
    <cellStyle name="20% - ส่วนที่ถูกเน้น4 9" xfId="632" xr:uid="{00000000-0005-0000-0000-000012000000}"/>
    <cellStyle name="20% - ส่วนที่ถูกเน้น6 10" xfId="639" xr:uid="{00000000-0005-0000-0000-000013000000}"/>
    <cellStyle name="20% - ส่วนที่ถูกเน้น6 11" xfId="716" xr:uid="{00000000-0005-0000-0000-000014000000}"/>
    <cellStyle name="20% - ส่วนที่ถูกเน้น6 12" xfId="1148" xr:uid="{00000000-0005-0000-0000-000015000000}"/>
    <cellStyle name="20% - ส่วนที่ถูกเน้น6 13" xfId="2135" xr:uid="{00000000-0005-0000-0000-000016000000}"/>
    <cellStyle name="20% - ส่วนที่ถูกเน้น6 14" xfId="2463" xr:uid="{00000000-0005-0000-0000-000017000000}"/>
    <cellStyle name="20% - ส่วนที่ถูกเน้น6 15" xfId="4585" xr:uid="{00000000-0005-0000-0000-000018000000}"/>
    <cellStyle name="20% - ส่วนที่ถูกเน้น6 16" xfId="4587" xr:uid="{00000000-0005-0000-0000-000019000000}"/>
    <cellStyle name="20% - ส่วนที่ถูกเน้น6 17" xfId="4689" xr:uid="{00000000-0005-0000-0000-00001A000000}"/>
    <cellStyle name="20% - ส่วนที่ถูกเน้น6 18" xfId="4677" xr:uid="{00000000-0005-0000-0000-00001B000000}"/>
    <cellStyle name="20% - ส่วนที่ถูกเน้น6 19" xfId="9073" xr:uid="{00000000-0005-0000-0000-00001C000000}"/>
    <cellStyle name="20% - ส่วนที่ถูกเน้น6 2" xfId="88" xr:uid="{00000000-0005-0000-0000-00001D000000}"/>
    <cellStyle name="20% - ส่วนที่ถูกเน้น6 20" xfId="17793" xr:uid="{00000000-0005-0000-0000-00001E000000}"/>
    <cellStyle name="20% - ส่วนที่ถูกเน้น6 3" xfId="157" xr:uid="{00000000-0005-0000-0000-00001F000000}"/>
    <cellStyle name="20% - ส่วนที่ถูกเน้น6 4" xfId="253" xr:uid="{00000000-0005-0000-0000-000020000000}"/>
    <cellStyle name="20% - ส่วนที่ถูกเน้น6 5" xfId="324" xr:uid="{00000000-0005-0000-0000-000021000000}"/>
    <cellStyle name="20% - ส่วนที่ถูกเน้น6 6" xfId="234" xr:uid="{00000000-0005-0000-0000-000022000000}"/>
    <cellStyle name="20% - ส่วนที่ถูกเน้น6 7" xfId="356" xr:uid="{00000000-0005-0000-0000-000023000000}"/>
    <cellStyle name="20% - ส่วนที่ถูกเน้น6 8" xfId="366" xr:uid="{00000000-0005-0000-0000-000024000000}"/>
    <cellStyle name="20% - ส่วนที่ถูกเน้น6 9" xfId="442" xr:uid="{00000000-0005-0000-0000-000025000000}"/>
    <cellStyle name="40% - ส่วนที่ถูกเน้น1 10" xfId="717" xr:uid="{00000000-0005-0000-0000-000026000000}"/>
    <cellStyle name="40% - ส่วนที่ถูกเน้น1 11" xfId="1162" xr:uid="{00000000-0005-0000-0000-000027000000}"/>
    <cellStyle name="40% - ส่วนที่ถูกเน้น1 12" xfId="2134" xr:uid="{00000000-0005-0000-0000-000028000000}"/>
    <cellStyle name="40% - ส่วนที่ถูกเน้น1 13" xfId="2464" xr:uid="{00000000-0005-0000-0000-000029000000}"/>
    <cellStyle name="40% - ส่วนที่ถูกเน้น1 14" xfId="4596" xr:uid="{00000000-0005-0000-0000-00002A000000}"/>
    <cellStyle name="40% - ส่วนที่ถูกเน้น1 15" xfId="2704" xr:uid="{00000000-0005-0000-0000-00002B000000}"/>
    <cellStyle name="40% - ส่วนที่ถูกเน้น1 16" xfId="4690" xr:uid="{00000000-0005-0000-0000-00002C000000}"/>
    <cellStyle name="40% - ส่วนที่ถูกเน้น1 17" xfId="8996" xr:uid="{00000000-0005-0000-0000-00002D000000}"/>
    <cellStyle name="40% - ส่วนที่ถูกเน้น1 18" xfId="9074" xr:uid="{00000000-0005-0000-0000-00002E000000}"/>
    <cellStyle name="40% - ส่วนที่ถูกเน้น1 19" xfId="17794" xr:uid="{00000000-0005-0000-0000-00002F000000}"/>
    <cellStyle name="40% - ส่วนที่ถูกเน้น1 2" xfId="158" xr:uid="{00000000-0005-0000-0000-000030000000}"/>
    <cellStyle name="40% - ส่วนที่ถูกเน้น1 3" xfId="254" xr:uid="{00000000-0005-0000-0000-000031000000}"/>
    <cellStyle name="40% - ส่วนที่ถูกเน้น1 4" xfId="315" xr:uid="{00000000-0005-0000-0000-000032000000}"/>
    <cellStyle name="40% - ส่วนที่ถูกเน้น1 5" xfId="235" xr:uid="{00000000-0005-0000-0000-000033000000}"/>
    <cellStyle name="40% - ส่วนที่ถูกเน้น1 6" xfId="357" xr:uid="{00000000-0005-0000-0000-000034000000}"/>
    <cellStyle name="40% - ส่วนที่ถูกเน้น1 7" xfId="343" xr:uid="{00000000-0005-0000-0000-000035000000}"/>
    <cellStyle name="40% - ส่วนที่ถูกเน้น1 8" xfId="443" xr:uid="{00000000-0005-0000-0000-000036000000}"/>
    <cellStyle name="40% - ส่วนที่ถูกเน้น1 9" xfId="631" xr:uid="{00000000-0005-0000-0000-000037000000}"/>
    <cellStyle name="40% - ส่วนที่ถูกเน้น2 10" xfId="712" xr:uid="{00000000-0005-0000-0000-000038000000}"/>
    <cellStyle name="40% - ส่วนที่ถูกเน้น2 11" xfId="1144" xr:uid="{00000000-0005-0000-0000-000039000000}"/>
    <cellStyle name="40% - ส่วนที่ถูกเน้น2 12" xfId="2139" xr:uid="{00000000-0005-0000-0000-00003A000000}"/>
    <cellStyle name="40% - ส่วนที่ถูกเน้น2 13" xfId="2459" xr:uid="{00000000-0005-0000-0000-00003B000000}"/>
    <cellStyle name="40% - ส่วนที่ถูกเน้น2 14" xfId="4602" xr:uid="{00000000-0005-0000-0000-00003C000000}"/>
    <cellStyle name="40% - ส่วนที่ถูกเน้น2 15" xfId="4612" xr:uid="{00000000-0005-0000-0000-00003D000000}"/>
    <cellStyle name="40% - ส่วนที่ถูกเน้น2 16" xfId="4685" xr:uid="{00000000-0005-0000-0000-00003E000000}"/>
    <cellStyle name="40% - ส่วนที่ถูกเน้น2 17" xfId="8990" xr:uid="{00000000-0005-0000-0000-00003F000000}"/>
    <cellStyle name="40% - ส่วนที่ถูกเน้น2 18" xfId="9069" xr:uid="{00000000-0005-0000-0000-000040000000}"/>
    <cellStyle name="40% - ส่วนที่ถูกเน้น2 19" xfId="17789" xr:uid="{00000000-0005-0000-0000-000041000000}"/>
    <cellStyle name="40% - ส่วนที่ถูกเน้น2 2" xfId="153" xr:uid="{00000000-0005-0000-0000-000042000000}"/>
    <cellStyle name="40% - ส่วนที่ถูกเน้น2 3" xfId="227" xr:uid="{00000000-0005-0000-0000-000043000000}"/>
    <cellStyle name="40% - ส่วนที่ถูกเน้น2 4" xfId="250" xr:uid="{00000000-0005-0000-0000-000044000000}"/>
    <cellStyle name="40% - ส่วนที่ถูกเน้น2 5" xfId="322" xr:uid="{00000000-0005-0000-0000-000045000000}"/>
    <cellStyle name="40% - ส่วนที่ถูกเน้น2 6" xfId="352" xr:uid="{00000000-0005-0000-0000-000046000000}"/>
    <cellStyle name="40% - ส่วนที่ถูกเน้น2 7" xfId="360" xr:uid="{00000000-0005-0000-0000-000047000000}"/>
    <cellStyle name="40% - ส่วนที่ถูกเน้น2 8" xfId="438" xr:uid="{00000000-0005-0000-0000-000048000000}"/>
    <cellStyle name="40% - ส่วนที่ถูกเน้น2 9" xfId="640" xr:uid="{00000000-0005-0000-0000-000049000000}"/>
    <cellStyle name="40% - ส่วนที่ถูกเน้น4 10" xfId="711" xr:uid="{00000000-0005-0000-0000-00004A000000}"/>
    <cellStyle name="40% - ส่วนที่ถูกเน้น4 11" xfId="1152" xr:uid="{00000000-0005-0000-0000-00004B000000}"/>
    <cellStyle name="40% - ส่วนที่ถูกเน้น4 12" xfId="2140" xr:uid="{00000000-0005-0000-0000-00004C000000}"/>
    <cellStyle name="40% - ส่วนที่ถูกเน้น4 13" xfId="2458" xr:uid="{00000000-0005-0000-0000-00004D000000}"/>
    <cellStyle name="40% - ส่วนที่ถูกเน้น4 14" xfId="4604" xr:uid="{00000000-0005-0000-0000-00004E000000}"/>
    <cellStyle name="40% - ส่วนที่ถูกเน้น4 15" xfId="4594" xr:uid="{00000000-0005-0000-0000-00004F000000}"/>
    <cellStyle name="40% - ส่วนที่ถูกเน้น4 16" xfId="4684" xr:uid="{00000000-0005-0000-0000-000050000000}"/>
    <cellStyle name="40% - ส่วนที่ถูกเน้น4 17" xfId="4865" xr:uid="{00000000-0005-0000-0000-000051000000}"/>
    <cellStyle name="40% - ส่วนที่ถูกเน้น4 18" xfId="9068" xr:uid="{00000000-0005-0000-0000-000052000000}"/>
    <cellStyle name="40% - ส่วนที่ถูกเน้น4 19" xfId="17788" xr:uid="{00000000-0005-0000-0000-000053000000}"/>
    <cellStyle name="40% - ส่วนที่ถูกเน้น4 2" xfId="152" xr:uid="{00000000-0005-0000-0000-000054000000}"/>
    <cellStyle name="40% - ส่วนที่ถูกเน้น4 3" xfId="226" xr:uid="{00000000-0005-0000-0000-000055000000}"/>
    <cellStyle name="40% - ส่วนที่ถูกเน้น4 4" xfId="251" xr:uid="{00000000-0005-0000-0000-000056000000}"/>
    <cellStyle name="40% - ส่วนที่ถูกเน้น4 5" xfId="239" xr:uid="{00000000-0005-0000-0000-000057000000}"/>
    <cellStyle name="40% - ส่วนที่ถูกเน้น4 6" xfId="351" xr:uid="{00000000-0005-0000-0000-000058000000}"/>
    <cellStyle name="40% - ส่วนที่ถูกเน้น4 7" xfId="331" xr:uid="{00000000-0005-0000-0000-000059000000}"/>
    <cellStyle name="40% - ส่วนที่ถูกเน้น4 8" xfId="437" xr:uid="{00000000-0005-0000-0000-00005A000000}"/>
    <cellStyle name="40% - ส่วนที่ถูกเน้น4 9" xfId="635" xr:uid="{00000000-0005-0000-0000-00005B000000}"/>
    <cellStyle name="40% - ส่วนที่ถูกเน้น5 10" xfId="714" xr:uid="{00000000-0005-0000-0000-00005C000000}"/>
    <cellStyle name="40% - ส่วนที่ถูกเน้น5 11" xfId="1160" xr:uid="{00000000-0005-0000-0000-00005D000000}"/>
    <cellStyle name="40% - ส่วนที่ถูกเน้น5 12" xfId="2137" xr:uid="{00000000-0005-0000-0000-00005E000000}"/>
    <cellStyle name="40% - ส่วนที่ถูกเน้น5 13" xfId="2461" xr:uid="{00000000-0005-0000-0000-00005F000000}"/>
    <cellStyle name="40% - ส่วนที่ถูกเน้น5 14" xfId="4588" xr:uid="{00000000-0005-0000-0000-000060000000}"/>
    <cellStyle name="40% - ส่วนที่ถูกเน้น5 15" xfId="4616" xr:uid="{00000000-0005-0000-0000-000061000000}"/>
    <cellStyle name="40% - ส่วนที่ถูกเน้น5 16" xfId="4687" xr:uid="{00000000-0005-0000-0000-000062000000}"/>
    <cellStyle name="40% - ส่วนที่ถูกเน้น5 17" xfId="8985" xr:uid="{00000000-0005-0000-0000-000063000000}"/>
    <cellStyle name="40% - ส่วนที่ถูกเน้น5 18" xfId="9071" xr:uid="{00000000-0005-0000-0000-000064000000}"/>
    <cellStyle name="40% - ส่วนที่ถูกเน้น5 19" xfId="17791" xr:uid="{00000000-0005-0000-0000-000065000000}"/>
    <cellStyle name="40% - ส่วนที่ถูกเน้น5 2" xfId="155" xr:uid="{00000000-0005-0000-0000-000066000000}"/>
    <cellStyle name="40% - ส่วนที่ถูกเน้น5 3" xfId="229" xr:uid="{00000000-0005-0000-0000-000067000000}"/>
    <cellStyle name="40% - ส่วนที่ถูกเน้น5 4" xfId="255" xr:uid="{00000000-0005-0000-0000-000068000000}"/>
    <cellStyle name="40% - ส่วนที่ถูกเน้น5 5" xfId="310" xr:uid="{00000000-0005-0000-0000-000069000000}"/>
    <cellStyle name="40% - ส่วนที่ถูกเน้น5 6" xfId="354" xr:uid="{00000000-0005-0000-0000-00006A000000}"/>
    <cellStyle name="40% - ส่วนที่ถูกเน้น5 7" xfId="345" xr:uid="{00000000-0005-0000-0000-00006B000000}"/>
    <cellStyle name="40% - ส่วนที่ถูกเน้น5 8" xfId="440" xr:uid="{00000000-0005-0000-0000-00006C000000}"/>
    <cellStyle name="40% - ส่วนที่ถูกเน้น5 9" xfId="559" xr:uid="{00000000-0005-0000-0000-00006D000000}"/>
    <cellStyle name="Accent2" xfId="80" builtinId="33"/>
    <cellStyle name="Accent2 2" xfId="35154" xr:uid="{00000000-0005-0000-0000-00006F000000}"/>
    <cellStyle name="Accent4 3" xfId="2" xr:uid="{00000000-0005-0000-0000-000070000000}"/>
    <cellStyle name="Bad 2" xfId="35153" xr:uid="{00000000-0005-0000-0000-000072000000}"/>
    <cellStyle name="Comma" xfId="79" builtinId="3"/>
    <cellStyle name="Comma 2" xfId="81" xr:uid="{00000000-0005-0000-0000-000074000000}"/>
    <cellStyle name="Comma 2 10" xfId="35161" xr:uid="{00000000-0005-0000-0000-000075000000}"/>
    <cellStyle name="Comma 2 11" xfId="35162" xr:uid="{00000000-0005-0000-0000-000076000000}"/>
    <cellStyle name="Comma 2 12" xfId="35163" xr:uid="{00000000-0005-0000-0000-000077000000}"/>
    <cellStyle name="Comma 2 13" xfId="35164" xr:uid="{00000000-0005-0000-0000-000078000000}"/>
    <cellStyle name="Comma 2 14" xfId="35165" xr:uid="{00000000-0005-0000-0000-000079000000}"/>
    <cellStyle name="Comma 2 15" xfId="35166" xr:uid="{00000000-0005-0000-0000-00007A000000}"/>
    <cellStyle name="Comma 2 16" xfId="35167" xr:uid="{00000000-0005-0000-0000-00007B000000}"/>
    <cellStyle name="Comma 2 17" xfId="35168" xr:uid="{00000000-0005-0000-0000-00007C000000}"/>
    <cellStyle name="Comma 2 18" xfId="35169" xr:uid="{00000000-0005-0000-0000-00007D000000}"/>
    <cellStyle name="Comma 2 19" xfId="35170" xr:uid="{00000000-0005-0000-0000-00007E000000}"/>
    <cellStyle name="Comma 2 2" xfId="35151" xr:uid="{00000000-0005-0000-0000-00007F000000}"/>
    <cellStyle name="Comma 2 3" xfId="35152" xr:uid="{00000000-0005-0000-0000-000080000000}"/>
    <cellStyle name="Comma 2 4" xfId="35155" xr:uid="{00000000-0005-0000-0000-000081000000}"/>
    <cellStyle name="Comma 2 6" xfId="35157" xr:uid="{00000000-0005-0000-0000-000082000000}"/>
    <cellStyle name="Comma 2 7" xfId="35158" xr:uid="{00000000-0005-0000-0000-000083000000}"/>
    <cellStyle name="Comma 2 8" xfId="35159" xr:uid="{00000000-0005-0000-0000-000084000000}"/>
    <cellStyle name="Comma 2 9" xfId="35160" xr:uid="{00000000-0005-0000-0000-000085000000}"/>
    <cellStyle name="Comma 3" xfId="35172" xr:uid="{00000000-0005-0000-0000-000086000000}"/>
    <cellStyle name="Comma 4" xfId="35199" xr:uid="{00000000-0005-0000-0000-000087000000}"/>
    <cellStyle name="Comma 4 2" xfId="35203" xr:uid="{00000000-0005-0000-0000-000088000000}"/>
    <cellStyle name="Comma 4 3" xfId="35207" xr:uid="{00000000-0005-0000-0000-000089000000}"/>
    <cellStyle name="Comma 5" xfId="35174" xr:uid="{00000000-0005-0000-0000-00008A000000}"/>
    <cellStyle name="Currency 2" xfId="35201" xr:uid="{00000000-0005-0000-0000-00008B000000}"/>
    <cellStyle name="Followed Hyperlink" xfId="35145" builtinId="9" hidden="1"/>
    <cellStyle name="Followed Hyperlink" xfId="35147" builtinId="9" hidden="1"/>
    <cellStyle name="Followed Hyperlink" xfId="35149" builtinId="9" hidden="1"/>
    <cellStyle name="Good 2" xfId="35205" xr:uid="{00000000-0005-0000-0000-000090000000}"/>
    <cellStyle name="Heading 1" xfId="35190" builtinId="16"/>
    <cellStyle name="Hyperlink" xfId="35144" builtinId="8" hidden="1"/>
    <cellStyle name="Hyperlink" xfId="35146" builtinId="8" hidden="1"/>
    <cellStyle name="Hyperlink" xfId="35148" builtinId="8" hidden="1"/>
    <cellStyle name="Neutral 2" xfId="35156" xr:uid="{00000000-0005-0000-0000-000095000000}"/>
    <cellStyle name="Neutral 3" xfId="35202" xr:uid="{00000000-0005-0000-0000-000096000000}"/>
    <cellStyle name="Normal" xfId="0" builtinId="0"/>
    <cellStyle name="Normal 2" xfId="35171" xr:uid="{00000000-0005-0000-0000-000098000000}"/>
    <cellStyle name="Normal 2 2" xfId="35208" xr:uid="{00000000-0005-0000-0000-000099000000}"/>
    <cellStyle name="Normal 3" xfId="3" xr:uid="{00000000-0005-0000-0000-00009A000000}"/>
    <cellStyle name="Normal 3 10" xfId="9011" xr:uid="{00000000-0005-0000-0000-00009B000000}"/>
    <cellStyle name="Normal 3 10 2" xfId="26443" xr:uid="{00000000-0005-0000-0000-00009C000000}"/>
    <cellStyle name="Normal 3 11" xfId="17731" xr:uid="{00000000-0005-0000-0000-00009D000000}"/>
    <cellStyle name="Normal 3 2" xfId="97" xr:uid="{00000000-0005-0000-0000-00009E000000}"/>
    <cellStyle name="Normal 3 2 10" xfId="17799" xr:uid="{00000000-0005-0000-0000-00009F000000}"/>
    <cellStyle name="Normal 3 2 2" xfId="256" xr:uid="{00000000-0005-0000-0000-0000A0000000}"/>
    <cellStyle name="Normal 3 2 2 2" xfId="568" xr:uid="{00000000-0005-0000-0000-0000A1000000}"/>
    <cellStyle name="Normal 3 2 2 2 2" xfId="1083" xr:uid="{00000000-0005-0000-0000-0000A2000000}"/>
    <cellStyle name="Normal 3 2 2 2 2 2" xfId="1171" xr:uid="{00000000-0005-0000-0000-0000A3000000}"/>
    <cellStyle name="Normal 3 2 2 2 2 2 2" xfId="3378" xr:uid="{00000000-0005-0000-0000-0000A4000000}"/>
    <cellStyle name="Normal 3 2 2 2 2 2 2 2" xfId="7777" xr:uid="{00000000-0005-0000-0000-0000A5000000}"/>
    <cellStyle name="Normal 3 2 2 2 2 2 2 2 2" xfId="16510" xr:uid="{00000000-0005-0000-0000-0000A6000000}"/>
    <cellStyle name="Normal 3 2 2 2 2 2 2 2 2 2" xfId="33933" xr:uid="{00000000-0005-0000-0000-0000A7000000}"/>
    <cellStyle name="Normal 3 2 2 2 2 2 2 2 3" xfId="25230" xr:uid="{00000000-0005-0000-0000-0000A8000000}"/>
    <cellStyle name="Normal 3 2 2 2 2 2 2 3" xfId="12160" xr:uid="{00000000-0005-0000-0000-0000A9000000}"/>
    <cellStyle name="Normal 3 2 2 2 2 2 2 3 2" xfId="29583" xr:uid="{00000000-0005-0000-0000-0000AA000000}"/>
    <cellStyle name="Normal 3 2 2 2 2 2 2 4" xfId="20880" xr:uid="{00000000-0005-0000-0000-0000AB000000}"/>
    <cellStyle name="Normal 3 2 2 2 2 2 3" xfId="5604" xr:uid="{00000000-0005-0000-0000-0000AC000000}"/>
    <cellStyle name="Normal 3 2 2 2 2 2 3 2" xfId="14337" xr:uid="{00000000-0005-0000-0000-0000AD000000}"/>
    <cellStyle name="Normal 3 2 2 2 2 2 3 2 2" xfId="31760" xr:uid="{00000000-0005-0000-0000-0000AE000000}"/>
    <cellStyle name="Normal 3 2 2 2 2 2 3 3" xfId="23057" xr:uid="{00000000-0005-0000-0000-0000AF000000}"/>
    <cellStyle name="Normal 3 2 2 2 2 2 4" xfId="9987" xr:uid="{00000000-0005-0000-0000-0000B0000000}"/>
    <cellStyle name="Normal 3 2 2 2 2 2 4 2" xfId="27410" xr:uid="{00000000-0005-0000-0000-0000B1000000}"/>
    <cellStyle name="Normal 3 2 2 2 2 2 5" xfId="18707" xr:uid="{00000000-0005-0000-0000-0000B2000000}"/>
    <cellStyle name="Normal 3 2 2 2 2 3" xfId="3308" xr:uid="{00000000-0005-0000-0000-0000B3000000}"/>
    <cellStyle name="Normal 3 2 2 2 2 3 2" xfId="7707" xr:uid="{00000000-0005-0000-0000-0000B4000000}"/>
    <cellStyle name="Normal 3 2 2 2 2 3 2 2" xfId="16440" xr:uid="{00000000-0005-0000-0000-0000B5000000}"/>
    <cellStyle name="Normal 3 2 2 2 2 3 2 2 2" xfId="33863" xr:uid="{00000000-0005-0000-0000-0000B6000000}"/>
    <cellStyle name="Normal 3 2 2 2 2 3 2 3" xfId="25160" xr:uid="{00000000-0005-0000-0000-0000B7000000}"/>
    <cellStyle name="Normal 3 2 2 2 2 3 3" xfId="12090" xr:uid="{00000000-0005-0000-0000-0000B8000000}"/>
    <cellStyle name="Normal 3 2 2 2 2 3 3 2" xfId="29513" xr:uid="{00000000-0005-0000-0000-0000B9000000}"/>
    <cellStyle name="Normal 3 2 2 2 2 3 4" xfId="20810" xr:uid="{00000000-0005-0000-0000-0000BA000000}"/>
    <cellStyle name="Normal 3 2 2 2 2 4" xfId="5534" xr:uid="{00000000-0005-0000-0000-0000BB000000}"/>
    <cellStyle name="Normal 3 2 2 2 2 4 2" xfId="14267" xr:uid="{00000000-0005-0000-0000-0000BC000000}"/>
    <cellStyle name="Normal 3 2 2 2 2 4 2 2" xfId="31690" xr:uid="{00000000-0005-0000-0000-0000BD000000}"/>
    <cellStyle name="Normal 3 2 2 2 2 4 3" xfId="22987" xr:uid="{00000000-0005-0000-0000-0000BE000000}"/>
    <cellStyle name="Normal 3 2 2 2 2 5" xfId="9917" xr:uid="{00000000-0005-0000-0000-0000BF000000}"/>
    <cellStyle name="Normal 3 2 2 2 2 5 2" xfId="27340" xr:uid="{00000000-0005-0000-0000-0000C0000000}"/>
    <cellStyle name="Normal 3 2 2 2 2 6" xfId="18637" xr:uid="{00000000-0005-0000-0000-0000C1000000}"/>
    <cellStyle name="Normal 3 2 2 2 3" xfId="1170" xr:uid="{00000000-0005-0000-0000-0000C2000000}"/>
    <cellStyle name="Normal 3 2 2 2 3 2" xfId="3377" xr:uid="{00000000-0005-0000-0000-0000C3000000}"/>
    <cellStyle name="Normal 3 2 2 2 3 2 2" xfId="7776" xr:uid="{00000000-0005-0000-0000-0000C4000000}"/>
    <cellStyle name="Normal 3 2 2 2 3 2 2 2" xfId="16509" xr:uid="{00000000-0005-0000-0000-0000C5000000}"/>
    <cellStyle name="Normal 3 2 2 2 3 2 2 2 2" xfId="33932" xr:uid="{00000000-0005-0000-0000-0000C6000000}"/>
    <cellStyle name="Normal 3 2 2 2 3 2 2 3" xfId="25229" xr:uid="{00000000-0005-0000-0000-0000C7000000}"/>
    <cellStyle name="Normal 3 2 2 2 3 2 3" xfId="12159" xr:uid="{00000000-0005-0000-0000-0000C8000000}"/>
    <cellStyle name="Normal 3 2 2 2 3 2 3 2" xfId="29582" xr:uid="{00000000-0005-0000-0000-0000C9000000}"/>
    <cellStyle name="Normal 3 2 2 2 3 2 4" xfId="20879" xr:uid="{00000000-0005-0000-0000-0000CA000000}"/>
    <cellStyle name="Normal 3 2 2 2 3 3" xfId="5603" xr:uid="{00000000-0005-0000-0000-0000CB000000}"/>
    <cellStyle name="Normal 3 2 2 2 3 3 2" xfId="14336" xr:uid="{00000000-0005-0000-0000-0000CC000000}"/>
    <cellStyle name="Normal 3 2 2 2 3 3 2 2" xfId="31759" xr:uid="{00000000-0005-0000-0000-0000CD000000}"/>
    <cellStyle name="Normal 3 2 2 2 3 3 3" xfId="23056" xr:uid="{00000000-0005-0000-0000-0000CE000000}"/>
    <cellStyle name="Normal 3 2 2 2 3 4" xfId="9986" xr:uid="{00000000-0005-0000-0000-0000CF000000}"/>
    <cellStyle name="Normal 3 2 2 2 3 4 2" xfId="27409" xr:uid="{00000000-0005-0000-0000-0000D0000000}"/>
    <cellStyle name="Normal 3 2 2 2 3 5" xfId="18706" xr:uid="{00000000-0005-0000-0000-0000D1000000}"/>
    <cellStyle name="Normal 3 2 2 2 4" xfId="2827" xr:uid="{00000000-0005-0000-0000-0000D2000000}"/>
    <cellStyle name="Normal 3 2 2 2 4 2" xfId="7226" xr:uid="{00000000-0005-0000-0000-0000D3000000}"/>
    <cellStyle name="Normal 3 2 2 2 4 2 2" xfId="15959" xr:uid="{00000000-0005-0000-0000-0000D4000000}"/>
    <cellStyle name="Normal 3 2 2 2 4 2 2 2" xfId="33382" xr:uid="{00000000-0005-0000-0000-0000D5000000}"/>
    <cellStyle name="Normal 3 2 2 2 4 2 3" xfId="24679" xr:uid="{00000000-0005-0000-0000-0000D6000000}"/>
    <cellStyle name="Normal 3 2 2 2 4 3" xfId="11609" xr:uid="{00000000-0005-0000-0000-0000D7000000}"/>
    <cellStyle name="Normal 3 2 2 2 4 3 2" xfId="29032" xr:uid="{00000000-0005-0000-0000-0000D8000000}"/>
    <cellStyle name="Normal 3 2 2 2 4 4" xfId="20329" xr:uid="{00000000-0005-0000-0000-0000D9000000}"/>
    <cellStyle name="Normal 3 2 2 2 5" xfId="5053" xr:uid="{00000000-0005-0000-0000-0000DA000000}"/>
    <cellStyle name="Normal 3 2 2 2 5 2" xfId="13786" xr:uid="{00000000-0005-0000-0000-0000DB000000}"/>
    <cellStyle name="Normal 3 2 2 2 5 2 2" xfId="31209" xr:uid="{00000000-0005-0000-0000-0000DC000000}"/>
    <cellStyle name="Normal 3 2 2 2 5 3" xfId="22506" xr:uid="{00000000-0005-0000-0000-0000DD000000}"/>
    <cellStyle name="Normal 3 2 2 2 6" xfId="9436" xr:uid="{00000000-0005-0000-0000-0000DE000000}"/>
    <cellStyle name="Normal 3 2 2 2 6 2" xfId="26859" xr:uid="{00000000-0005-0000-0000-0000DF000000}"/>
    <cellStyle name="Normal 3 2 2 2 7" xfId="18156" xr:uid="{00000000-0005-0000-0000-0000E0000000}"/>
    <cellStyle name="Normal 3 2 2 3" xfId="842" xr:uid="{00000000-0005-0000-0000-0000E1000000}"/>
    <cellStyle name="Normal 3 2 2 3 2" xfId="1172" xr:uid="{00000000-0005-0000-0000-0000E2000000}"/>
    <cellStyle name="Normal 3 2 2 3 2 2" xfId="3379" xr:uid="{00000000-0005-0000-0000-0000E3000000}"/>
    <cellStyle name="Normal 3 2 2 3 2 2 2" xfId="7778" xr:uid="{00000000-0005-0000-0000-0000E4000000}"/>
    <cellStyle name="Normal 3 2 2 3 2 2 2 2" xfId="16511" xr:uid="{00000000-0005-0000-0000-0000E5000000}"/>
    <cellStyle name="Normal 3 2 2 3 2 2 2 2 2" xfId="33934" xr:uid="{00000000-0005-0000-0000-0000E6000000}"/>
    <cellStyle name="Normal 3 2 2 3 2 2 2 3" xfId="25231" xr:uid="{00000000-0005-0000-0000-0000E7000000}"/>
    <cellStyle name="Normal 3 2 2 3 2 2 3" xfId="12161" xr:uid="{00000000-0005-0000-0000-0000E8000000}"/>
    <cellStyle name="Normal 3 2 2 3 2 2 3 2" xfId="29584" xr:uid="{00000000-0005-0000-0000-0000E9000000}"/>
    <cellStyle name="Normal 3 2 2 3 2 2 4" xfId="20881" xr:uid="{00000000-0005-0000-0000-0000EA000000}"/>
    <cellStyle name="Normal 3 2 2 3 2 3" xfId="5605" xr:uid="{00000000-0005-0000-0000-0000EB000000}"/>
    <cellStyle name="Normal 3 2 2 3 2 3 2" xfId="14338" xr:uid="{00000000-0005-0000-0000-0000EC000000}"/>
    <cellStyle name="Normal 3 2 2 3 2 3 2 2" xfId="31761" xr:uid="{00000000-0005-0000-0000-0000ED000000}"/>
    <cellStyle name="Normal 3 2 2 3 2 3 3" xfId="23058" xr:uid="{00000000-0005-0000-0000-0000EE000000}"/>
    <cellStyle name="Normal 3 2 2 3 2 4" xfId="9988" xr:uid="{00000000-0005-0000-0000-0000EF000000}"/>
    <cellStyle name="Normal 3 2 2 3 2 4 2" xfId="27411" xr:uid="{00000000-0005-0000-0000-0000F0000000}"/>
    <cellStyle name="Normal 3 2 2 3 2 5" xfId="18708" xr:uid="{00000000-0005-0000-0000-0000F1000000}"/>
    <cellStyle name="Normal 3 2 2 3 3" xfId="3069" xr:uid="{00000000-0005-0000-0000-0000F2000000}"/>
    <cellStyle name="Normal 3 2 2 3 3 2" xfId="7468" xr:uid="{00000000-0005-0000-0000-0000F3000000}"/>
    <cellStyle name="Normal 3 2 2 3 3 2 2" xfId="16201" xr:uid="{00000000-0005-0000-0000-0000F4000000}"/>
    <cellStyle name="Normal 3 2 2 3 3 2 2 2" xfId="33624" xr:uid="{00000000-0005-0000-0000-0000F5000000}"/>
    <cellStyle name="Normal 3 2 2 3 3 2 3" xfId="24921" xr:uid="{00000000-0005-0000-0000-0000F6000000}"/>
    <cellStyle name="Normal 3 2 2 3 3 3" xfId="11851" xr:uid="{00000000-0005-0000-0000-0000F7000000}"/>
    <cellStyle name="Normal 3 2 2 3 3 3 2" xfId="29274" xr:uid="{00000000-0005-0000-0000-0000F8000000}"/>
    <cellStyle name="Normal 3 2 2 3 3 4" xfId="20571" xr:uid="{00000000-0005-0000-0000-0000F9000000}"/>
    <cellStyle name="Normal 3 2 2 3 4" xfId="5295" xr:uid="{00000000-0005-0000-0000-0000FA000000}"/>
    <cellStyle name="Normal 3 2 2 3 4 2" xfId="14028" xr:uid="{00000000-0005-0000-0000-0000FB000000}"/>
    <cellStyle name="Normal 3 2 2 3 4 2 2" xfId="31451" xr:uid="{00000000-0005-0000-0000-0000FC000000}"/>
    <cellStyle name="Normal 3 2 2 3 4 3" xfId="22748" xr:uid="{00000000-0005-0000-0000-0000FD000000}"/>
    <cellStyle name="Normal 3 2 2 3 5" xfId="9678" xr:uid="{00000000-0005-0000-0000-0000FE000000}"/>
    <cellStyle name="Normal 3 2 2 3 5 2" xfId="27101" xr:uid="{00000000-0005-0000-0000-0000FF000000}"/>
    <cellStyle name="Normal 3 2 2 3 6" xfId="18398" xr:uid="{00000000-0005-0000-0000-000000010000}"/>
    <cellStyle name="Normal 3 2 2 4" xfId="1169" xr:uid="{00000000-0005-0000-0000-000001010000}"/>
    <cellStyle name="Normal 3 2 2 4 2" xfId="3376" xr:uid="{00000000-0005-0000-0000-000002010000}"/>
    <cellStyle name="Normal 3 2 2 4 2 2" xfId="7775" xr:uid="{00000000-0005-0000-0000-000003010000}"/>
    <cellStyle name="Normal 3 2 2 4 2 2 2" xfId="16508" xr:uid="{00000000-0005-0000-0000-000004010000}"/>
    <cellStyle name="Normal 3 2 2 4 2 2 2 2" xfId="33931" xr:uid="{00000000-0005-0000-0000-000005010000}"/>
    <cellStyle name="Normal 3 2 2 4 2 2 3" xfId="25228" xr:uid="{00000000-0005-0000-0000-000006010000}"/>
    <cellStyle name="Normal 3 2 2 4 2 3" xfId="12158" xr:uid="{00000000-0005-0000-0000-000007010000}"/>
    <cellStyle name="Normal 3 2 2 4 2 3 2" xfId="29581" xr:uid="{00000000-0005-0000-0000-000008010000}"/>
    <cellStyle name="Normal 3 2 2 4 2 4" xfId="20878" xr:uid="{00000000-0005-0000-0000-000009010000}"/>
    <cellStyle name="Normal 3 2 2 4 3" xfId="5602" xr:uid="{00000000-0005-0000-0000-00000A010000}"/>
    <cellStyle name="Normal 3 2 2 4 3 2" xfId="14335" xr:uid="{00000000-0005-0000-0000-00000B010000}"/>
    <cellStyle name="Normal 3 2 2 4 3 2 2" xfId="31758" xr:uid="{00000000-0005-0000-0000-00000C010000}"/>
    <cellStyle name="Normal 3 2 2 4 3 3" xfId="23055" xr:uid="{00000000-0005-0000-0000-00000D010000}"/>
    <cellStyle name="Normal 3 2 2 4 4" xfId="9985" xr:uid="{00000000-0005-0000-0000-00000E010000}"/>
    <cellStyle name="Normal 3 2 2 4 4 2" xfId="27408" xr:uid="{00000000-0005-0000-0000-00000F010000}"/>
    <cellStyle name="Normal 3 2 2 4 5" xfId="18705" xr:uid="{00000000-0005-0000-0000-000010010000}"/>
    <cellStyle name="Normal 3 2 2 5" xfId="2332" xr:uid="{00000000-0005-0000-0000-000011010000}"/>
    <cellStyle name="Normal 3 2 2 5 2" xfId="4522" xr:uid="{00000000-0005-0000-0000-000012010000}"/>
    <cellStyle name="Normal 3 2 2 5 2 2" xfId="8921" xr:uid="{00000000-0005-0000-0000-000013010000}"/>
    <cellStyle name="Normal 3 2 2 5 2 2 2" xfId="17654" xr:uid="{00000000-0005-0000-0000-000014010000}"/>
    <cellStyle name="Normal 3 2 2 5 2 2 2 2" xfId="35077" xr:uid="{00000000-0005-0000-0000-000015010000}"/>
    <cellStyle name="Normal 3 2 2 5 2 2 3" xfId="26374" xr:uid="{00000000-0005-0000-0000-000016010000}"/>
    <cellStyle name="Normal 3 2 2 5 2 3" xfId="13304" xr:uid="{00000000-0005-0000-0000-000017010000}"/>
    <cellStyle name="Normal 3 2 2 5 2 3 2" xfId="30727" xr:uid="{00000000-0005-0000-0000-000018010000}"/>
    <cellStyle name="Normal 3 2 2 5 2 4" xfId="22024" xr:uid="{00000000-0005-0000-0000-000019010000}"/>
    <cellStyle name="Normal 3 2 2 5 3" xfId="6748" xr:uid="{00000000-0005-0000-0000-00001A010000}"/>
    <cellStyle name="Normal 3 2 2 5 3 2" xfId="15481" xr:uid="{00000000-0005-0000-0000-00001B010000}"/>
    <cellStyle name="Normal 3 2 2 5 3 2 2" xfId="32904" xr:uid="{00000000-0005-0000-0000-00001C010000}"/>
    <cellStyle name="Normal 3 2 2 5 3 3" xfId="24201" xr:uid="{00000000-0005-0000-0000-00001D010000}"/>
    <cellStyle name="Normal 3 2 2 5 4" xfId="11131" xr:uid="{00000000-0005-0000-0000-00001E010000}"/>
    <cellStyle name="Normal 3 2 2 5 4 2" xfId="28554" xr:uid="{00000000-0005-0000-0000-00001F010000}"/>
    <cellStyle name="Normal 3 2 2 5 5" xfId="19851" xr:uid="{00000000-0005-0000-0000-000020010000}"/>
    <cellStyle name="Normal 3 2 2 6" xfId="2587" xr:uid="{00000000-0005-0000-0000-000021010000}"/>
    <cellStyle name="Normal 3 2 2 6 2" xfId="6987" xr:uid="{00000000-0005-0000-0000-000022010000}"/>
    <cellStyle name="Normal 3 2 2 6 2 2" xfId="15720" xr:uid="{00000000-0005-0000-0000-000023010000}"/>
    <cellStyle name="Normal 3 2 2 6 2 2 2" xfId="33143" xr:uid="{00000000-0005-0000-0000-000024010000}"/>
    <cellStyle name="Normal 3 2 2 6 2 3" xfId="24440" xr:uid="{00000000-0005-0000-0000-000025010000}"/>
    <cellStyle name="Normal 3 2 2 6 3" xfId="11370" xr:uid="{00000000-0005-0000-0000-000026010000}"/>
    <cellStyle name="Normal 3 2 2 6 3 2" xfId="28793" xr:uid="{00000000-0005-0000-0000-000027010000}"/>
    <cellStyle name="Normal 3 2 2 6 4" xfId="20090" xr:uid="{00000000-0005-0000-0000-000028010000}"/>
    <cellStyle name="Normal 3 2 2 7" xfId="4813" xr:uid="{00000000-0005-0000-0000-000029010000}"/>
    <cellStyle name="Normal 3 2 2 7 2" xfId="13547" xr:uid="{00000000-0005-0000-0000-00002A010000}"/>
    <cellStyle name="Normal 3 2 2 7 2 2" xfId="30970" xr:uid="{00000000-0005-0000-0000-00002B010000}"/>
    <cellStyle name="Normal 3 2 2 7 3" xfId="22267" xr:uid="{00000000-0005-0000-0000-00002C010000}"/>
    <cellStyle name="Normal 3 2 2 8" xfId="9197" xr:uid="{00000000-0005-0000-0000-00002D010000}"/>
    <cellStyle name="Normal 3 2 2 8 2" xfId="26620" xr:uid="{00000000-0005-0000-0000-00002E010000}"/>
    <cellStyle name="Normal 3 2 2 9" xfId="17917" xr:uid="{00000000-0005-0000-0000-00002F010000}"/>
    <cellStyle name="Normal 3 2 3" xfId="448" xr:uid="{00000000-0005-0000-0000-000030010000}"/>
    <cellStyle name="Normal 3 2 3 2" xfId="965" xr:uid="{00000000-0005-0000-0000-000031010000}"/>
    <cellStyle name="Normal 3 2 3 2 2" xfId="1174" xr:uid="{00000000-0005-0000-0000-000032010000}"/>
    <cellStyle name="Normal 3 2 3 2 2 2" xfId="3381" xr:uid="{00000000-0005-0000-0000-000033010000}"/>
    <cellStyle name="Normal 3 2 3 2 2 2 2" xfId="7780" xr:uid="{00000000-0005-0000-0000-000034010000}"/>
    <cellStyle name="Normal 3 2 3 2 2 2 2 2" xfId="16513" xr:uid="{00000000-0005-0000-0000-000035010000}"/>
    <cellStyle name="Normal 3 2 3 2 2 2 2 2 2" xfId="33936" xr:uid="{00000000-0005-0000-0000-000036010000}"/>
    <cellStyle name="Normal 3 2 3 2 2 2 2 3" xfId="25233" xr:uid="{00000000-0005-0000-0000-000037010000}"/>
    <cellStyle name="Normal 3 2 3 2 2 2 3" xfId="12163" xr:uid="{00000000-0005-0000-0000-000038010000}"/>
    <cellStyle name="Normal 3 2 3 2 2 2 3 2" xfId="29586" xr:uid="{00000000-0005-0000-0000-000039010000}"/>
    <cellStyle name="Normal 3 2 3 2 2 2 4" xfId="20883" xr:uid="{00000000-0005-0000-0000-00003A010000}"/>
    <cellStyle name="Normal 3 2 3 2 2 3" xfId="5607" xr:uid="{00000000-0005-0000-0000-00003B010000}"/>
    <cellStyle name="Normal 3 2 3 2 2 3 2" xfId="14340" xr:uid="{00000000-0005-0000-0000-00003C010000}"/>
    <cellStyle name="Normal 3 2 3 2 2 3 2 2" xfId="31763" xr:uid="{00000000-0005-0000-0000-00003D010000}"/>
    <cellStyle name="Normal 3 2 3 2 2 3 3" xfId="23060" xr:uid="{00000000-0005-0000-0000-00003E010000}"/>
    <cellStyle name="Normal 3 2 3 2 2 4" xfId="9990" xr:uid="{00000000-0005-0000-0000-00003F010000}"/>
    <cellStyle name="Normal 3 2 3 2 2 4 2" xfId="27413" xr:uid="{00000000-0005-0000-0000-000040010000}"/>
    <cellStyle name="Normal 3 2 3 2 2 5" xfId="18710" xr:uid="{00000000-0005-0000-0000-000041010000}"/>
    <cellStyle name="Normal 3 2 3 2 3" xfId="3190" xr:uid="{00000000-0005-0000-0000-000042010000}"/>
    <cellStyle name="Normal 3 2 3 2 3 2" xfId="7589" xr:uid="{00000000-0005-0000-0000-000043010000}"/>
    <cellStyle name="Normal 3 2 3 2 3 2 2" xfId="16322" xr:uid="{00000000-0005-0000-0000-000044010000}"/>
    <cellStyle name="Normal 3 2 3 2 3 2 2 2" xfId="33745" xr:uid="{00000000-0005-0000-0000-000045010000}"/>
    <cellStyle name="Normal 3 2 3 2 3 2 3" xfId="25042" xr:uid="{00000000-0005-0000-0000-000046010000}"/>
    <cellStyle name="Normal 3 2 3 2 3 3" xfId="11972" xr:uid="{00000000-0005-0000-0000-000047010000}"/>
    <cellStyle name="Normal 3 2 3 2 3 3 2" xfId="29395" xr:uid="{00000000-0005-0000-0000-000048010000}"/>
    <cellStyle name="Normal 3 2 3 2 3 4" xfId="20692" xr:uid="{00000000-0005-0000-0000-000049010000}"/>
    <cellStyle name="Normal 3 2 3 2 4" xfId="5416" xr:uid="{00000000-0005-0000-0000-00004A010000}"/>
    <cellStyle name="Normal 3 2 3 2 4 2" xfId="14149" xr:uid="{00000000-0005-0000-0000-00004B010000}"/>
    <cellStyle name="Normal 3 2 3 2 4 2 2" xfId="31572" xr:uid="{00000000-0005-0000-0000-00004C010000}"/>
    <cellStyle name="Normal 3 2 3 2 4 3" xfId="22869" xr:uid="{00000000-0005-0000-0000-00004D010000}"/>
    <cellStyle name="Normal 3 2 3 2 5" xfId="9799" xr:uid="{00000000-0005-0000-0000-00004E010000}"/>
    <cellStyle name="Normal 3 2 3 2 5 2" xfId="27222" xr:uid="{00000000-0005-0000-0000-00004F010000}"/>
    <cellStyle name="Normal 3 2 3 2 6" xfId="18519" xr:uid="{00000000-0005-0000-0000-000050010000}"/>
    <cellStyle name="Normal 3 2 3 3" xfId="1173" xr:uid="{00000000-0005-0000-0000-000051010000}"/>
    <cellStyle name="Normal 3 2 3 3 2" xfId="3380" xr:uid="{00000000-0005-0000-0000-000052010000}"/>
    <cellStyle name="Normal 3 2 3 3 2 2" xfId="7779" xr:uid="{00000000-0005-0000-0000-000053010000}"/>
    <cellStyle name="Normal 3 2 3 3 2 2 2" xfId="16512" xr:uid="{00000000-0005-0000-0000-000054010000}"/>
    <cellStyle name="Normal 3 2 3 3 2 2 2 2" xfId="33935" xr:uid="{00000000-0005-0000-0000-000055010000}"/>
    <cellStyle name="Normal 3 2 3 3 2 2 3" xfId="25232" xr:uid="{00000000-0005-0000-0000-000056010000}"/>
    <cellStyle name="Normal 3 2 3 3 2 3" xfId="12162" xr:uid="{00000000-0005-0000-0000-000057010000}"/>
    <cellStyle name="Normal 3 2 3 3 2 3 2" xfId="29585" xr:uid="{00000000-0005-0000-0000-000058010000}"/>
    <cellStyle name="Normal 3 2 3 3 2 4" xfId="20882" xr:uid="{00000000-0005-0000-0000-000059010000}"/>
    <cellStyle name="Normal 3 2 3 3 3" xfId="5606" xr:uid="{00000000-0005-0000-0000-00005A010000}"/>
    <cellStyle name="Normal 3 2 3 3 3 2" xfId="14339" xr:uid="{00000000-0005-0000-0000-00005B010000}"/>
    <cellStyle name="Normal 3 2 3 3 3 2 2" xfId="31762" xr:uid="{00000000-0005-0000-0000-00005C010000}"/>
    <cellStyle name="Normal 3 2 3 3 3 3" xfId="23059" xr:uid="{00000000-0005-0000-0000-00005D010000}"/>
    <cellStyle name="Normal 3 2 3 3 4" xfId="9989" xr:uid="{00000000-0005-0000-0000-00005E010000}"/>
    <cellStyle name="Normal 3 2 3 3 4 2" xfId="27412" xr:uid="{00000000-0005-0000-0000-00005F010000}"/>
    <cellStyle name="Normal 3 2 3 3 5" xfId="18709" xr:uid="{00000000-0005-0000-0000-000060010000}"/>
    <cellStyle name="Normal 3 2 3 4" xfId="2709" xr:uid="{00000000-0005-0000-0000-000061010000}"/>
    <cellStyle name="Normal 3 2 3 4 2" xfId="7108" xr:uid="{00000000-0005-0000-0000-000062010000}"/>
    <cellStyle name="Normal 3 2 3 4 2 2" xfId="15841" xr:uid="{00000000-0005-0000-0000-000063010000}"/>
    <cellStyle name="Normal 3 2 3 4 2 2 2" xfId="33264" xr:uid="{00000000-0005-0000-0000-000064010000}"/>
    <cellStyle name="Normal 3 2 3 4 2 3" xfId="24561" xr:uid="{00000000-0005-0000-0000-000065010000}"/>
    <cellStyle name="Normal 3 2 3 4 3" xfId="11491" xr:uid="{00000000-0005-0000-0000-000066010000}"/>
    <cellStyle name="Normal 3 2 3 4 3 2" xfId="28914" xr:uid="{00000000-0005-0000-0000-000067010000}"/>
    <cellStyle name="Normal 3 2 3 4 4" xfId="20211" xr:uid="{00000000-0005-0000-0000-000068010000}"/>
    <cellStyle name="Normal 3 2 3 5" xfId="4935" xr:uid="{00000000-0005-0000-0000-000069010000}"/>
    <cellStyle name="Normal 3 2 3 5 2" xfId="13668" xr:uid="{00000000-0005-0000-0000-00006A010000}"/>
    <cellStyle name="Normal 3 2 3 5 2 2" xfId="31091" xr:uid="{00000000-0005-0000-0000-00006B010000}"/>
    <cellStyle name="Normal 3 2 3 5 3" xfId="22388" xr:uid="{00000000-0005-0000-0000-00006C010000}"/>
    <cellStyle name="Normal 3 2 3 6" xfId="9318" xr:uid="{00000000-0005-0000-0000-00006D010000}"/>
    <cellStyle name="Normal 3 2 3 6 2" xfId="26741" xr:uid="{00000000-0005-0000-0000-00006E010000}"/>
    <cellStyle name="Normal 3 2 3 7" xfId="18038" xr:uid="{00000000-0005-0000-0000-00006F010000}"/>
    <cellStyle name="Normal 3 2 4" xfId="722" xr:uid="{00000000-0005-0000-0000-000070010000}"/>
    <cellStyle name="Normal 3 2 4 2" xfId="1175" xr:uid="{00000000-0005-0000-0000-000071010000}"/>
    <cellStyle name="Normal 3 2 4 2 2" xfId="3382" xr:uid="{00000000-0005-0000-0000-000072010000}"/>
    <cellStyle name="Normal 3 2 4 2 2 2" xfId="7781" xr:uid="{00000000-0005-0000-0000-000073010000}"/>
    <cellStyle name="Normal 3 2 4 2 2 2 2" xfId="16514" xr:uid="{00000000-0005-0000-0000-000074010000}"/>
    <cellStyle name="Normal 3 2 4 2 2 2 2 2" xfId="33937" xr:uid="{00000000-0005-0000-0000-000075010000}"/>
    <cellStyle name="Normal 3 2 4 2 2 2 3" xfId="25234" xr:uid="{00000000-0005-0000-0000-000076010000}"/>
    <cellStyle name="Normal 3 2 4 2 2 3" xfId="12164" xr:uid="{00000000-0005-0000-0000-000077010000}"/>
    <cellStyle name="Normal 3 2 4 2 2 3 2" xfId="29587" xr:uid="{00000000-0005-0000-0000-000078010000}"/>
    <cellStyle name="Normal 3 2 4 2 2 4" xfId="20884" xr:uid="{00000000-0005-0000-0000-000079010000}"/>
    <cellStyle name="Normal 3 2 4 2 3" xfId="5608" xr:uid="{00000000-0005-0000-0000-00007A010000}"/>
    <cellStyle name="Normal 3 2 4 2 3 2" xfId="14341" xr:uid="{00000000-0005-0000-0000-00007B010000}"/>
    <cellStyle name="Normal 3 2 4 2 3 2 2" xfId="31764" xr:uid="{00000000-0005-0000-0000-00007C010000}"/>
    <cellStyle name="Normal 3 2 4 2 3 3" xfId="23061" xr:uid="{00000000-0005-0000-0000-00007D010000}"/>
    <cellStyle name="Normal 3 2 4 2 4" xfId="9991" xr:uid="{00000000-0005-0000-0000-00007E010000}"/>
    <cellStyle name="Normal 3 2 4 2 4 2" xfId="27414" xr:uid="{00000000-0005-0000-0000-00007F010000}"/>
    <cellStyle name="Normal 3 2 4 2 5" xfId="18711" xr:uid="{00000000-0005-0000-0000-000080010000}"/>
    <cellStyle name="Normal 3 2 4 3" xfId="2951" xr:uid="{00000000-0005-0000-0000-000081010000}"/>
    <cellStyle name="Normal 3 2 4 3 2" xfId="7350" xr:uid="{00000000-0005-0000-0000-000082010000}"/>
    <cellStyle name="Normal 3 2 4 3 2 2" xfId="16083" xr:uid="{00000000-0005-0000-0000-000083010000}"/>
    <cellStyle name="Normal 3 2 4 3 2 2 2" xfId="33506" xr:uid="{00000000-0005-0000-0000-000084010000}"/>
    <cellStyle name="Normal 3 2 4 3 2 3" xfId="24803" xr:uid="{00000000-0005-0000-0000-000085010000}"/>
    <cellStyle name="Normal 3 2 4 3 3" xfId="11733" xr:uid="{00000000-0005-0000-0000-000086010000}"/>
    <cellStyle name="Normal 3 2 4 3 3 2" xfId="29156" xr:uid="{00000000-0005-0000-0000-000087010000}"/>
    <cellStyle name="Normal 3 2 4 3 4" xfId="20453" xr:uid="{00000000-0005-0000-0000-000088010000}"/>
    <cellStyle name="Normal 3 2 4 4" xfId="5177" xr:uid="{00000000-0005-0000-0000-000089010000}"/>
    <cellStyle name="Normal 3 2 4 4 2" xfId="13910" xr:uid="{00000000-0005-0000-0000-00008A010000}"/>
    <cellStyle name="Normal 3 2 4 4 2 2" xfId="31333" xr:uid="{00000000-0005-0000-0000-00008B010000}"/>
    <cellStyle name="Normal 3 2 4 4 3" xfId="22630" xr:uid="{00000000-0005-0000-0000-00008C010000}"/>
    <cellStyle name="Normal 3 2 4 5" xfId="9560" xr:uid="{00000000-0005-0000-0000-00008D010000}"/>
    <cellStyle name="Normal 3 2 4 5 2" xfId="26983" xr:uid="{00000000-0005-0000-0000-00008E010000}"/>
    <cellStyle name="Normal 3 2 4 6" xfId="18280" xr:uid="{00000000-0005-0000-0000-00008F010000}"/>
    <cellStyle name="Normal 3 2 5" xfId="1168" xr:uid="{00000000-0005-0000-0000-000090010000}"/>
    <cellStyle name="Normal 3 2 5 2" xfId="3375" xr:uid="{00000000-0005-0000-0000-000091010000}"/>
    <cellStyle name="Normal 3 2 5 2 2" xfId="7774" xr:uid="{00000000-0005-0000-0000-000092010000}"/>
    <cellStyle name="Normal 3 2 5 2 2 2" xfId="16507" xr:uid="{00000000-0005-0000-0000-000093010000}"/>
    <cellStyle name="Normal 3 2 5 2 2 2 2" xfId="33930" xr:uid="{00000000-0005-0000-0000-000094010000}"/>
    <cellStyle name="Normal 3 2 5 2 2 3" xfId="25227" xr:uid="{00000000-0005-0000-0000-000095010000}"/>
    <cellStyle name="Normal 3 2 5 2 3" xfId="12157" xr:uid="{00000000-0005-0000-0000-000096010000}"/>
    <cellStyle name="Normal 3 2 5 2 3 2" xfId="29580" xr:uid="{00000000-0005-0000-0000-000097010000}"/>
    <cellStyle name="Normal 3 2 5 2 4" xfId="20877" xr:uid="{00000000-0005-0000-0000-000098010000}"/>
    <cellStyle name="Normal 3 2 5 3" xfId="5601" xr:uid="{00000000-0005-0000-0000-000099010000}"/>
    <cellStyle name="Normal 3 2 5 3 2" xfId="14334" xr:uid="{00000000-0005-0000-0000-00009A010000}"/>
    <cellStyle name="Normal 3 2 5 3 2 2" xfId="31757" xr:uid="{00000000-0005-0000-0000-00009B010000}"/>
    <cellStyle name="Normal 3 2 5 3 3" xfId="23054" xr:uid="{00000000-0005-0000-0000-00009C010000}"/>
    <cellStyle name="Normal 3 2 5 4" xfId="9984" xr:uid="{00000000-0005-0000-0000-00009D010000}"/>
    <cellStyle name="Normal 3 2 5 4 2" xfId="27407" xr:uid="{00000000-0005-0000-0000-00009E010000}"/>
    <cellStyle name="Normal 3 2 5 5" xfId="18704" xr:uid="{00000000-0005-0000-0000-00009F010000}"/>
    <cellStyle name="Normal 3 2 6" xfId="2214" xr:uid="{00000000-0005-0000-0000-0000A0010000}"/>
    <cellStyle name="Normal 3 2 6 2" xfId="4404" xr:uid="{00000000-0005-0000-0000-0000A1010000}"/>
    <cellStyle name="Normal 3 2 6 2 2" xfId="8803" xr:uid="{00000000-0005-0000-0000-0000A2010000}"/>
    <cellStyle name="Normal 3 2 6 2 2 2" xfId="17536" xr:uid="{00000000-0005-0000-0000-0000A3010000}"/>
    <cellStyle name="Normal 3 2 6 2 2 2 2" xfId="34959" xr:uid="{00000000-0005-0000-0000-0000A4010000}"/>
    <cellStyle name="Normal 3 2 6 2 2 3" xfId="26256" xr:uid="{00000000-0005-0000-0000-0000A5010000}"/>
    <cellStyle name="Normal 3 2 6 2 3" xfId="13186" xr:uid="{00000000-0005-0000-0000-0000A6010000}"/>
    <cellStyle name="Normal 3 2 6 2 3 2" xfId="30609" xr:uid="{00000000-0005-0000-0000-0000A7010000}"/>
    <cellStyle name="Normal 3 2 6 2 4" xfId="21906" xr:uid="{00000000-0005-0000-0000-0000A8010000}"/>
    <cellStyle name="Normal 3 2 6 3" xfId="6630" xr:uid="{00000000-0005-0000-0000-0000A9010000}"/>
    <cellStyle name="Normal 3 2 6 3 2" xfId="15363" xr:uid="{00000000-0005-0000-0000-0000AA010000}"/>
    <cellStyle name="Normal 3 2 6 3 2 2" xfId="32786" xr:uid="{00000000-0005-0000-0000-0000AB010000}"/>
    <cellStyle name="Normal 3 2 6 3 3" xfId="24083" xr:uid="{00000000-0005-0000-0000-0000AC010000}"/>
    <cellStyle name="Normal 3 2 6 4" xfId="11013" xr:uid="{00000000-0005-0000-0000-0000AD010000}"/>
    <cellStyle name="Normal 3 2 6 4 2" xfId="28436" xr:uid="{00000000-0005-0000-0000-0000AE010000}"/>
    <cellStyle name="Normal 3 2 6 5" xfId="19733" xr:uid="{00000000-0005-0000-0000-0000AF010000}"/>
    <cellStyle name="Normal 3 2 7" xfId="2469" xr:uid="{00000000-0005-0000-0000-0000B0010000}"/>
    <cellStyle name="Normal 3 2 7 2" xfId="6869" xr:uid="{00000000-0005-0000-0000-0000B1010000}"/>
    <cellStyle name="Normal 3 2 7 2 2" xfId="15602" xr:uid="{00000000-0005-0000-0000-0000B2010000}"/>
    <cellStyle name="Normal 3 2 7 2 2 2" xfId="33025" xr:uid="{00000000-0005-0000-0000-0000B3010000}"/>
    <cellStyle name="Normal 3 2 7 2 3" xfId="24322" xr:uid="{00000000-0005-0000-0000-0000B4010000}"/>
    <cellStyle name="Normal 3 2 7 3" xfId="11252" xr:uid="{00000000-0005-0000-0000-0000B5010000}"/>
    <cellStyle name="Normal 3 2 7 3 2" xfId="28675" xr:uid="{00000000-0005-0000-0000-0000B6010000}"/>
    <cellStyle name="Normal 3 2 7 4" xfId="19972" xr:uid="{00000000-0005-0000-0000-0000B7010000}"/>
    <cellStyle name="Normal 3 2 8" xfId="4695" xr:uid="{00000000-0005-0000-0000-0000B8010000}"/>
    <cellStyle name="Normal 3 2 8 2" xfId="13429" xr:uid="{00000000-0005-0000-0000-0000B9010000}"/>
    <cellStyle name="Normal 3 2 8 2 2" xfId="30852" xr:uid="{00000000-0005-0000-0000-0000BA010000}"/>
    <cellStyle name="Normal 3 2 8 3" xfId="22149" xr:uid="{00000000-0005-0000-0000-0000BB010000}"/>
    <cellStyle name="Normal 3 2 9" xfId="9079" xr:uid="{00000000-0005-0000-0000-0000BC010000}"/>
    <cellStyle name="Normal 3 2 9 2" xfId="26502" xr:uid="{00000000-0005-0000-0000-0000BD010000}"/>
    <cellStyle name="Normal 3 3" xfId="160" xr:uid="{00000000-0005-0000-0000-0000BE010000}"/>
    <cellStyle name="Normal 3 3 2" xfId="502" xr:uid="{00000000-0005-0000-0000-0000BF010000}"/>
    <cellStyle name="Normal 3 3 2 2" xfId="1018" xr:uid="{00000000-0005-0000-0000-0000C0010000}"/>
    <cellStyle name="Normal 3 3 2 2 2" xfId="1178" xr:uid="{00000000-0005-0000-0000-0000C1010000}"/>
    <cellStyle name="Normal 3 3 2 2 2 2" xfId="3385" xr:uid="{00000000-0005-0000-0000-0000C2010000}"/>
    <cellStyle name="Normal 3 3 2 2 2 2 2" xfId="7784" xr:uid="{00000000-0005-0000-0000-0000C3010000}"/>
    <cellStyle name="Normal 3 3 2 2 2 2 2 2" xfId="16517" xr:uid="{00000000-0005-0000-0000-0000C4010000}"/>
    <cellStyle name="Normal 3 3 2 2 2 2 2 2 2" xfId="33940" xr:uid="{00000000-0005-0000-0000-0000C5010000}"/>
    <cellStyle name="Normal 3 3 2 2 2 2 2 3" xfId="25237" xr:uid="{00000000-0005-0000-0000-0000C6010000}"/>
    <cellStyle name="Normal 3 3 2 2 2 2 3" xfId="12167" xr:uid="{00000000-0005-0000-0000-0000C7010000}"/>
    <cellStyle name="Normal 3 3 2 2 2 2 3 2" xfId="29590" xr:uid="{00000000-0005-0000-0000-0000C8010000}"/>
    <cellStyle name="Normal 3 3 2 2 2 2 4" xfId="20887" xr:uid="{00000000-0005-0000-0000-0000C9010000}"/>
    <cellStyle name="Normal 3 3 2 2 2 3" xfId="5611" xr:uid="{00000000-0005-0000-0000-0000CA010000}"/>
    <cellStyle name="Normal 3 3 2 2 2 3 2" xfId="14344" xr:uid="{00000000-0005-0000-0000-0000CB010000}"/>
    <cellStyle name="Normal 3 3 2 2 2 3 2 2" xfId="31767" xr:uid="{00000000-0005-0000-0000-0000CC010000}"/>
    <cellStyle name="Normal 3 3 2 2 2 3 3" xfId="23064" xr:uid="{00000000-0005-0000-0000-0000CD010000}"/>
    <cellStyle name="Normal 3 3 2 2 2 4" xfId="9994" xr:uid="{00000000-0005-0000-0000-0000CE010000}"/>
    <cellStyle name="Normal 3 3 2 2 2 4 2" xfId="27417" xr:uid="{00000000-0005-0000-0000-0000CF010000}"/>
    <cellStyle name="Normal 3 3 2 2 2 5" xfId="18714" xr:uid="{00000000-0005-0000-0000-0000D0010000}"/>
    <cellStyle name="Normal 3 3 2 2 3" xfId="3243" xr:uid="{00000000-0005-0000-0000-0000D1010000}"/>
    <cellStyle name="Normal 3 3 2 2 3 2" xfId="7642" xr:uid="{00000000-0005-0000-0000-0000D2010000}"/>
    <cellStyle name="Normal 3 3 2 2 3 2 2" xfId="16375" xr:uid="{00000000-0005-0000-0000-0000D3010000}"/>
    <cellStyle name="Normal 3 3 2 2 3 2 2 2" xfId="33798" xr:uid="{00000000-0005-0000-0000-0000D4010000}"/>
    <cellStyle name="Normal 3 3 2 2 3 2 3" xfId="25095" xr:uid="{00000000-0005-0000-0000-0000D5010000}"/>
    <cellStyle name="Normal 3 3 2 2 3 3" xfId="12025" xr:uid="{00000000-0005-0000-0000-0000D6010000}"/>
    <cellStyle name="Normal 3 3 2 2 3 3 2" xfId="29448" xr:uid="{00000000-0005-0000-0000-0000D7010000}"/>
    <cellStyle name="Normal 3 3 2 2 3 4" xfId="20745" xr:uid="{00000000-0005-0000-0000-0000D8010000}"/>
    <cellStyle name="Normal 3 3 2 2 4" xfId="5469" xr:uid="{00000000-0005-0000-0000-0000D9010000}"/>
    <cellStyle name="Normal 3 3 2 2 4 2" xfId="14202" xr:uid="{00000000-0005-0000-0000-0000DA010000}"/>
    <cellStyle name="Normal 3 3 2 2 4 2 2" xfId="31625" xr:uid="{00000000-0005-0000-0000-0000DB010000}"/>
    <cellStyle name="Normal 3 3 2 2 4 3" xfId="22922" xr:uid="{00000000-0005-0000-0000-0000DC010000}"/>
    <cellStyle name="Normal 3 3 2 2 5" xfId="9852" xr:uid="{00000000-0005-0000-0000-0000DD010000}"/>
    <cellStyle name="Normal 3 3 2 2 5 2" xfId="27275" xr:uid="{00000000-0005-0000-0000-0000DE010000}"/>
    <cellStyle name="Normal 3 3 2 2 6" xfId="18572" xr:uid="{00000000-0005-0000-0000-0000DF010000}"/>
    <cellStyle name="Normal 3 3 2 3" xfId="1177" xr:uid="{00000000-0005-0000-0000-0000E0010000}"/>
    <cellStyle name="Normal 3 3 2 3 2" xfId="3384" xr:uid="{00000000-0005-0000-0000-0000E1010000}"/>
    <cellStyle name="Normal 3 3 2 3 2 2" xfId="7783" xr:uid="{00000000-0005-0000-0000-0000E2010000}"/>
    <cellStyle name="Normal 3 3 2 3 2 2 2" xfId="16516" xr:uid="{00000000-0005-0000-0000-0000E3010000}"/>
    <cellStyle name="Normal 3 3 2 3 2 2 2 2" xfId="33939" xr:uid="{00000000-0005-0000-0000-0000E4010000}"/>
    <cellStyle name="Normal 3 3 2 3 2 2 3" xfId="25236" xr:uid="{00000000-0005-0000-0000-0000E5010000}"/>
    <cellStyle name="Normal 3 3 2 3 2 3" xfId="12166" xr:uid="{00000000-0005-0000-0000-0000E6010000}"/>
    <cellStyle name="Normal 3 3 2 3 2 3 2" xfId="29589" xr:uid="{00000000-0005-0000-0000-0000E7010000}"/>
    <cellStyle name="Normal 3 3 2 3 2 4" xfId="20886" xr:uid="{00000000-0005-0000-0000-0000E8010000}"/>
    <cellStyle name="Normal 3 3 2 3 3" xfId="5610" xr:uid="{00000000-0005-0000-0000-0000E9010000}"/>
    <cellStyle name="Normal 3 3 2 3 3 2" xfId="14343" xr:uid="{00000000-0005-0000-0000-0000EA010000}"/>
    <cellStyle name="Normal 3 3 2 3 3 2 2" xfId="31766" xr:uid="{00000000-0005-0000-0000-0000EB010000}"/>
    <cellStyle name="Normal 3 3 2 3 3 3" xfId="23063" xr:uid="{00000000-0005-0000-0000-0000EC010000}"/>
    <cellStyle name="Normal 3 3 2 3 4" xfId="9993" xr:uid="{00000000-0005-0000-0000-0000ED010000}"/>
    <cellStyle name="Normal 3 3 2 3 4 2" xfId="27416" xr:uid="{00000000-0005-0000-0000-0000EE010000}"/>
    <cellStyle name="Normal 3 3 2 3 5" xfId="18713" xr:uid="{00000000-0005-0000-0000-0000EF010000}"/>
    <cellStyle name="Normal 3 3 2 4" xfId="2762" xr:uid="{00000000-0005-0000-0000-0000F0010000}"/>
    <cellStyle name="Normal 3 3 2 4 2" xfId="7161" xr:uid="{00000000-0005-0000-0000-0000F1010000}"/>
    <cellStyle name="Normal 3 3 2 4 2 2" xfId="15894" xr:uid="{00000000-0005-0000-0000-0000F2010000}"/>
    <cellStyle name="Normal 3 3 2 4 2 2 2" xfId="33317" xr:uid="{00000000-0005-0000-0000-0000F3010000}"/>
    <cellStyle name="Normal 3 3 2 4 2 3" xfId="24614" xr:uid="{00000000-0005-0000-0000-0000F4010000}"/>
    <cellStyle name="Normal 3 3 2 4 3" xfId="11544" xr:uid="{00000000-0005-0000-0000-0000F5010000}"/>
    <cellStyle name="Normal 3 3 2 4 3 2" xfId="28967" xr:uid="{00000000-0005-0000-0000-0000F6010000}"/>
    <cellStyle name="Normal 3 3 2 4 4" xfId="20264" xr:uid="{00000000-0005-0000-0000-0000F7010000}"/>
    <cellStyle name="Normal 3 3 2 5" xfId="4988" xr:uid="{00000000-0005-0000-0000-0000F8010000}"/>
    <cellStyle name="Normal 3 3 2 5 2" xfId="13721" xr:uid="{00000000-0005-0000-0000-0000F9010000}"/>
    <cellStyle name="Normal 3 3 2 5 2 2" xfId="31144" xr:uid="{00000000-0005-0000-0000-0000FA010000}"/>
    <cellStyle name="Normal 3 3 2 5 3" xfId="22441" xr:uid="{00000000-0005-0000-0000-0000FB010000}"/>
    <cellStyle name="Normal 3 3 2 6" xfId="9371" xr:uid="{00000000-0005-0000-0000-0000FC010000}"/>
    <cellStyle name="Normal 3 3 2 6 2" xfId="26794" xr:uid="{00000000-0005-0000-0000-0000FD010000}"/>
    <cellStyle name="Normal 3 3 2 7" xfId="18091" xr:uid="{00000000-0005-0000-0000-0000FE010000}"/>
    <cellStyle name="Normal 3 3 3" xfId="775" xr:uid="{00000000-0005-0000-0000-0000FF010000}"/>
    <cellStyle name="Normal 3 3 3 2" xfId="1179" xr:uid="{00000000-0005-0000-0000-000000020000}"/>
    <cellStyle name="Normal 3 3 3 2 2" xfId="3386" xr:uid="{00000000-0005-0000-0000-000001020000}"/>
    <cellStyle name="Normal 3 3 3 2 2 2" xfId="7785" xr:uid="{00000000-0005-0000-0000-000002020000}"/>
    <cellStyle name="Normal 3 3 3 2 2 2 2" xfId="16518" xr:uid="{00000000-0005-0000-0000-000003020000}"/>
    <cellStyle name="Normal 3 3 3 2 2 2 2 2" xfId="33941" xr:uid="{00000000-0005-0000-0000-000004020000}"/>
    <cellStyle name="Normal 3 3 3 2 2 2 3" xfId="25238" xr:uid="{00000000-0005-0000-0000-000005020000}"/>
    <cellStyle name="Normal 3 3 3 2 2 3" xfId="12168" xr:uid="{00000000-0005-0000-0000-000006020000}"/>
    <cellStyle name="Normal 3 3 3 2 2 3 2" xfId="29591" xr:uid="{00000000-0005-0000-0000-000007020000}"/>
    <cellStyle name="Normal 3 3 3 2 2 4" xfId="20888" xr:uid="{00000000-0005-0000-0000-000008020000}"/>
    <cellStyle name="Normal 3 3 3 2 3" xfId="5612" xr:uid="{00000000-0005-0000-0000-000009020000}"/>
    <cellStyle name="Normal 3 3 3 2 3 2" xfId="14345" xr:uid="{00000000-0005-0000-0000-00000A020000}"/>
    <cellStyle name="Normal 3 3 3 2 3 2 2" xfId="31768" xr:uid="{00000000-0005-0000-0000-00000B020000}"/>
    <cellStyle name="Normal 3 3 3 2 3 3" xfId="23065" xr:uid="{00000000-0005-0000-0000-00000C020000}"/>
    <cellStyle name="Normal 3 3 3 2 4" xfId="9995" xr:uid="{00000000-0005-0000-0000-00000D020000}"/>
    <cellStyle name="Normal 3 3 3 2 4 2" xfId="27418" xr:uid="{00000000-0005-0000-0000-00000E020000}"/>
    <cellStyle name="Normal 3 3 3 2 5" xfId="18715" xr:uid="{00000000-0005-0000-0000-00000F020000}"/>
    <cellStyle name="Normal 3 3 3 3" xfId="3004" xr:uid="{00000000-0005-0000-0000-000010020000}"/>
    <cellStyle name="Normal 3 3 3 3 2" xfId="7403" xr:uid="{00000000-0005-0000-0000-000011020000}"/>
    <cellStyle name="Normal 3 3 3 3 2 2" xfId="16136" xr:uid="{00000000-0005-0000-0000-000012020000}"/>
    <cellStyle name="Normal 3 3 3 3 2 2 2" xfId="33559" xr:uid="{00000000-0005-0000-0000-000013020000}"/>
    <cellStyle name="Normal 3 3 3 3 2 3" xfId="24856" xr:uid="{00000000-0005-0000-0000-000014020000}"/>
    <cellStyle name="Normal 3 3 3 3 3" xfId="11786" xr:uid="{00000000-0005-0000-0000-000015020000}"/>
    <cellStyle name="Normal 3 3 3 3 3 2" xfId="29209" xr:uid="{00000000-0005-0000-0000-000016020000}"/>
    <cellStyle name="Normal 3 3 3 3 4" xfId="20506" xr:uid="{00000000-0005-0000-0000-000017020000}"/>
    <cellStyle name="Normal 3 3 3 4" xfId="5230" xr:uid="{00000000-0005-0000-0000-000018020000}"/>
    <cellStyle name="Normal 3 3 3 4 2" xfId="13963" xr:uid="{00000000-0005-0000-0000-000019020000}"/>
    <cellStyle name="Normal 3 3 3 4 2 2" xfId="31386" xr:uid="{00000000-0005-0000-0000-00001A020000}"/>
    <cellStyle name="Normal 3 3 3 4 3" xfId="22683" xr:uid="{00000000-0005-0000-0000-00001B020000}"/>
    <cellStyle name="Normal 3 3 3 5" xfId="9613" xr:uid="{00000000-0005-0000-0000-00001C020000}"/>
    <cellStyle name="Normal 3 3 3 5 2" xfId="27036" xr:uid="{00000000-0005-0000-0000-00001D020000}"/>
    <cellStyle name="Normal 3 3 3 6" xfId="18333" xr:uid="{00000000-0005-0000-0000-00001E020000}"/>
    <cellStyle name="Normal 3 3 4" xfId="1176" xr:uid="{00000000-0005-0000-0000-00001F020000}"/>
    <cellStyle name="Normal 3 3 4 2" xfId="3383" xr:uid="{00000000-0005-0000-0000-000020020000}"/>
    <cellStyle name="Normal 3 3 4 2 2" xfId="7782" xr:uid="{00000000-0005-0000-0000-000021020000}"/>
    <cellStyle name="Normal 3 3 4 2 2 2" xfId="16515" xr:uid="{00000000-0005-0000-0000-000022020000}"/>
    <cellStyle name="Normal 3 3 4 2 2 2 2" xfId="33938" xr:uid="{00000000-0005-0000-0000-000023020000}"/>
    <cellStyle name="Normal 3 3 4 2 2 3" xfId="25235" xr:uid="{00000000-0005-0000-0000-000024020000}"/>
    <cellStyle name="Normal 3 3 4 2 3" xfId="12165" xr:uid="{00000000-0005-0000-0000-000025020000}"/>
    <cellStyle name="Normal 3 3 4 2 3 2" xfId="29588" xr:uid="{00000000-0005-0000-0000-000026020000}"/>
    <cellStyle name="Normal 3 3 4 2 4" xfId="20885" xr:uid="{00000000-0005-0000-0000-000027020000}"/>
    <cellStyle name="Normal 3 3 4 3" xfId="5609" xr:uid="{00000000-0005-0000-0000-000028020000}"/>
    <cellStyle name="Normal 3 3 4 3 2" xfId="14342" xr:uid="{00000000-0005-0000-0000-000029020000}"/>
    <cellStyle name="Normal 3 3 4 3 2 2" xfId="31765" xr:uid="{00000000-0005-0000-0000-00002A020000}"/>
    <cellStyle name="Normal 3 3 4 3 3" xfId="23062" xr:uid="{00000000-0005-0000-0000-00002B020000}"/>
    <cellStyle name="Normal 3 3 4 4" xfId="9992" xr:uid="{00000000-0005-0000-0000-00002C020000}"/>
    <cellStyle name="Normal 3 3 4 4 2" xfId="27415" xr:uid="{00000000-0005-0000-0000-00002D020000}"/>
    <cellStyle name="Normal 3 3 4 5" xfId="18712" xr:uid="{00000000-0005-0000-0000-00002E020000}"/>
    <cellStyle name="Normal 3 3 5" xfId="2267" xr:uid="{00000000-0005-0000-0000-00002F020000}"/>
    <cellStyle name="Normal 3 3 5 2" xfId="4457" xr:uid="{00000000-0005-0000-0000-000030020000}"/>
    <cellStyle name="Normal 3 3 5 2 2" xfId="8856" xr:uid="{00000000-0005-0000-0000-000031020000}"/>
    <cellStyle name="Normal 3 3 5 2 2 2" xfId="17589" xr:uid="{00000000-0005-0000-0000-000032020000}"/>
    <cellStyle name="Normal 3 3 5 2 2 2 2" xfId="35012" xr:uid="{00000000-0005-0000-0000-000033020000}"/>
    <cellStyle name="Normal 3 3 5 2 2 3" xfId="26309" xr:uid="{00000000-0005-0000-0000-000034020000}"/>
    <cellStyle name="Normal 3 3 5 2 3" xfId="13239" xr:uid="{00000000-0005-0000-0000-000035020000}"/>
    <cellStyle name="Normal 3 3 5 2 3 2" xfId="30662" xr:uid="{00000000-0005-0000-0000-000036020000}"/>
    <cellStyle name="Normal 3 3 5 2 4" xfId="21959" xr:uid="{00000000-0005-0000-0000-000037020000}"/>
    <cellStyle name="Normal 3 3 5 3" xfId="6683" xr:uid="{00000000-0005-0000-0000-000038020000}"/>
    <cellStyle name="Normal 3 3 5 3 2" xfId="15416" xr:uid="{00000000-0005-0000-0000-000039020000}"/>
    <cellStyle name="Normal 3 3 5 3 2 2" xfId="32839" xr:uid="{00000000-0005-0000-0000-00003A020000}"/>
    <cellStyle name="Normal 3 3 5 3 3" xfId="24136" xr:uid="{00000000-0005-0000-0000-00003B020000}"/>
    <cellStyle name="Normal 3 3 5 4" xfId="11066" xr:uid="{00000000-0005-0000-0000-00003C020000}"/>
    <cellStyle name="Normal 3 3 5 4 2" xfId="28489" xr:uid="{00000000-0005-0000-0000-00003D020000}"/>
    <cellStyle name="Normal 3 3 5 5" xfId="19786" xr:uid="{00000000-0005-0000-0000-00003E020000}"/>
    <cellStyle name="Normal 3 3 6" xfId="2522" xr:uid="{00000000-0005-0000-0000-00003F020000}"/>
    <cellStyle name="Normal 3 3 6 2" xfId="6922" xr:uid="{00000000-0005-0000-0000-000040020000}"/>
    <cellStyle name="Normal 3 3 6 2 2" xfId="15655" xr:uid="{00000000-0005-0000-0000-000041020000}"/>
    <cellStyle name="Normal 3 3 6 2 2 2" xfId="33078" xr:uid="{00000000-0005-0000-0000-000042020000}"/>
    <cellStyle name="Normal 3 3 6 2 3" xfId="24375" xr:uid="{00000000-0005-0000-0000-000043020000}"/>
    <cellStyle name="Normal 3 3 6 3" xfId="11305" xr:uid="{00000000-0005-0000-0000-000044020000}"/>
    <cellStyle name="Normal 3 3 6 3 2" xfId="28728" xr:uid="{00000000-0005-0000-0000-000045020000}"/>
    <cellStyle name="Normal 3 3 6 4" xfId="20025" xr:uid="{00000000-0005-0000-0000-000046020000}"/>
    <cellStyle name="Normal 3 3 7" xfId="4748" xr:uid="{00000000-0005-0000-0000-000047020000}"/>
    <cellStyle name="Normal 3 3 7 2" xfId="13482" xr:uid="{00000000-0005-0000-0000-000048020000}"/>
    <cellStyle name="Normal 3 3 7 2 2" xfId="30905" xr:uid="{00000000-0005-0000-0000-000049020000}"/>
    <cellStyle name="Normal 3 3 7 3" xfId="22202" xr:uid="{00000000-0005-0000-0000-00004A020000}"/>
    <cellStyle name="Normal 3 3 8" xfId="9132" xr:uid="{00000000-0005-0000-0000-00004B020000}"/>
    <cellStyle name="Normal 3 3 8 2" xfId="26555" xr:uid="{00000000-0005-0000-0000-00004C020000}"/>
    <cellStyle name="Normal 3 3 9" xfId="17852" xr:uid="{00000000-0005-0000-0000-00004D020000}"/>
    <cellStyle name="Normal 3 4" xfId="380" xr:uid="{00000000-0005-0000-0000-00004E020000}"/>
    <cellStyle name="Normal 3 4 2" xfId="906" xr:uid="{00000000-0005-0000-0000-00004F020000}"/>
    <cellStyle name="Normal 3 4 2 2" xfId="1181" xr:uid="{00000000-0005-0000-0000-000050020000}"/>
    <cellStyle name="Normal 3 4 2 2 2" xfId="3388" xr:uid="{00000000-0005-0000-0000-000051020000}"/>
    <cellStyle name="Normal 3 4 2 2 2 2" xfId="7787" xr:uid="{00000000-0005-0000-0000-000052020000}"/>
    <cellStyle name="Normal 3 4 2 2 2 2 2" xfId="16520" xr:uid="{00000000-0005-0000-0000-000053020000}"/>
    <cellStyle name="Normal 3 4 2 2 2 2 2 2" xfId="33943" xr:uid="{00000000-0005-0000-0000-000054020000}"/>
    <cellStyle name="Normal 3 4 2 2 2 2 3" xfId="25240" xr:uid="{00000000-0005-0000-0000-000055020000}"/>
    <cellStyle name="Normal 3 4 2 2 2 3" xfId="12170" xr:uid="{00000000-0005-0000-0000-000056020000}"/>
    <cellStyle name="Normal 3 4 2 2 2 3 2" xfId="29593" xr:uid="{00000000-0005-0000-0000-000057020000}"/>
    <cellStyle name="Normal 3 4 2 2 2 4" xfId="20890" xr:uid="{00000000-0005-0000-0000-000058020000}"/>
    <cellStyle name="Normal 3 4 2 2 3" xfId="5614" xr:uid="{00000000-0005-0000-0000-000059020000}"/>
    <cellStyle name="Normal 3 4 2 2 3 2" xfId="14347" xr:uid="{00000000-0005-0000-0000-00005A020000}"/>
    <cellStyle name="Normal 3 4 2 2 3 2 2" xfId="31770" xr:uid="{00000000-0005-0000-0000-00005B020000}"/>
    <cellStyle name="Normal 3 4 2 2 3 3" xfId="23067" xr:uid="{00000000-0005-0000-0000-00005C020000}"/>
    <cellStyle name="Normal 3 4 2 2 4" xfId="9997" xr:uid="{00000000-0005-0000-0000-00005D020000}"/>
    <cellStyle name="Normal 3 4 2 2 4 2" xfId="27420" xr:uid="{00000000-0005-0000-0000-00005E020000}"/>
    <cellStyle name="Normal 3 4 2 2 5" xfId="18717" xr:uid="{00000000-0005-0000-0000-00005F020000}"/>
    <cellStyle name="Normal 3 4 2 3" xfId="3131" xr:uid="{00000000-0005-0000-0000-000060020000}"/>
    <cellStyle name="Normal 3 4 2 3 2" xfId="7530" xr:uid="{00000000-0005-0000-0000-000061020000}"/>
    <cellStyle name="Normal 3 4 2 3 2 2" xfId="16263" xr:uid="{00000000-0005-0000-0000-000062020000}"/>
    <cellStyle name="Normal 3 4 2 3 2 2 2" xfId="33686" xr:uid="{00000000-0005-0000-0000-000063020000}"/>
    <cellStyle name="Normal 3 4 2 3 2 3" xfId="24983" xr:uid="{00000000-0005-0000-0000-000064020000}"/>
    <cellStyle name="Normal 3 4 2 3 3" xfId="11913" xr:uid="{00000000-0005-0000-0000-000065020000}"/>
    <cellStyle name="Normal 3 4 2 3 3 2" xfId="29336" xr:uid="{00000000-0005-0000-0000-000066020000}"/>
    <cellStyle name="Normal 3 4 2 3 4" xfId="20633" xr:uid="{00000000-0005-0000-0000-000067020000}"/>
    <cellStyle name="Normal 3 4 2 4" xfId="5357" xr:uid="{00000000-0005-0000-0000-000068020000}"/>
    <cellStyle name="Normal 3 4 2 4 2" xfId="14090" xr:uid="{00000000-0005-0000-0000-000069020000}"/>
    <cellStyle name="Normal 3 4 2 4 2 2" xfId="31513" xr:uid="{00000000-0005-0000-0000-00006A020000}"/>
    <cellStyle name="Normal 3 4 2 4 3" xfId="22810" xr:uid="{00000000-0005-0000-0000-00006B020000}"/>
    <cellStyle name="Normal 3 4 2 5" xfId="9740" xr:uid="{00000000-0005-0000-0000-00006C020000}"/>
    <cellStyle name="Normal 3 4 2 5 2" xfId="27163" xr:uid="{00000000-0005-0000-0000-00006D020000}"/>
    <cellStyle name="Normal 3 4 2 6" xfId="18460" xr:uid="{00000000-0005-0000-0000-00006E020000}"/>
    <cellStyle name="Normal 3 4 3" xfId="1180" xr:uid="{00000000-0005-0000-0000-00006F020000}"/>
    <cellStyle name="Normal 3 4 3 2" xfId="3387" xr:uid="{00000000-0005-0000-0000-000070020000}"/>
    <cellStyle name="Normal 3 4 3 2 2" xfId="7786" xr:uid="{00000000-0005-0000-0000-000071020000}"/>
    <cellStyle name="Normal 3 4 3 2 2 2" xfId="16519" xr:uid="{00000000-0005-0000-0000-000072020000}"/>
    <cellStyle name="Normal 3 4 3 2 2 2 2" xfId="33942" xr:uid="{00000000-0005-0000-0000-000073020000}"/>
    <cellStyle name="Normal 3 4 3 2 2 3" xfId="25239" xr:uid="{00000000-0005-0000-0000-000074020000}"/>
    <cellStyle name="Normal 3 4 3 2 3" xfId="12169" xr:uid="{00000000-0005-0000-0000-000075020000}"/>
    <cellStyle name="Normal 3 4 3 2 3 2" xfId="29592" xr:uid="{00000000-0005-0000-0000-000076020000}"/>
    <cellStyle name="Normal 3 4 3 2 4" xfId="20889" xr:uid="{00000000-0005-0000-0000-000077020000}"/>
    <cellStyle name="Normal 3 4 3 3" xfId="5613" xr:uid="{00000000-0005-0000-0000-000078020000}"/>
    <cellStyle name="Normal 3 4 3 3 2" xfId="14346" xr:uid="{00000000-0005-0000-0000-000079020000}"/>
    <cellStyle name="Normal 3 4 3 3 2 2" xfId="31769" xr:uid="{00000000-0005-0000-0000-00007A020000}"/>
    <cellStyle name="Normal 3 4 3 3 3" xfId="23066" xr:uid="{00000000-0005-0000-0000-00007B020000}"/>
    <cellStyle name="Normal 3 4 3 4" xfId="9996" xr:uid="{00000000-0005-0000-0000-00007C020000}"/>
    <cellStyle name="Normal 3 4 3 4 2" xfId="27419" xr:uid="{00000000-0005-0000-0000-00007D020000}"/>
    <cellStyle name="Normal 3 4 3 5" xfId="18716" xr:uid="{00000000-0005-0000-0000-00007E020000}"/>
    <cellStyle name="Normal 3 4 4" xfId="2649" xr:uid="{00000000-0005-0000-0000-00007F020000}"/>
    <cellStyle name="Normal 3 4 4 2" xfId="7049" xr:uid="{00000000-0005-0000-0000-000080020000}"/>
    <cellStyle name="Normal 3 4 4 2 2" xfId="15782" xr:uid="{00000000-0005-0000-0000-000081020000}"/>
    <cellStyle name="Normal 3 4 4 2 2 2" xfId="33205" xr:uid="{00000000-0005-0000-0000-000082020000}"/>
    <cellStyle name="Normal 3 4 4 2 3" xfId="24502" xr:uid="{00000000-0005-0000-0000-000083020000}"/>
    <cellStyle name="Normal 3 4 4 3" xfId="11432" xr:uid="{00000000-0005-0000-0000-000084020000}"/>
    <cellStyle name="Normal 3 4 4 3 2" xfId="28855" xr:uid="{00000000-0005-0000-0000-000085020000}"/>
    <cellStyle name="Normal 3 4 4 4" xfId="20152" xr:uid="{00000000-0005-0000-0000-000086020000}"/>
    <cellStyle name="Normal 3 4 5" xfId="4876" xr:uid="{00000000-0005-0000-0000-000087020000}"/>
    <cellStyle name="Normal 3 4 5 2" xfId="13609" xr:uid="{00000000-0005-0000-0000-000088020000}"/>
    <cellStyle name="Normal 3 4 5 2 2" xfId="31032" xr:uid="{00000000-0005-0000-0000-000089020000}"/>
    <cellStyle name="Normal 3 4 5 3" xfId="22329" xr:uid="{00000000-0005-0000-0000-00008A020000}"/>
    <cellStyle name="Normal 3 4 6" xfId="9259" xr:uid="{00000000-0005-0000-0000-00008B020000}"/>
    <cellStyle name="Normal 3 4 6 2" xfId="26682" xr:uid="{00000000-0005-0000-0000-00008C020000}"/>
    <cellStyle name="Normal 3 4 7" xfId="17979" xr:uid="{00000000-0005-0000-0000-00008D020000}"/>
    <cellStyle name="Normal 3 5" xfId="654" xr:uid="{00000000-0005-0000-0000-00008E020000}"/>
    <cellStyle name="Normal 3 5 2" xfId="1182" xr:uid="{00000000-0005-0000-0000-00008F020000}"/>
    <cellStyle name="Normal 3 5 2 2" xfId="3389" xr:uid="{00000000-0005-0000-0000-000090020000}"/>
    <cellStyle name="Normal 3 5 2 2 2" xfId="7788" xr:uid="{00000000-0005-0000-0000-000091020000}"/>
    <cellStyle name="Normal 3 5 2 2 2 2" xfId="16521" xr:uid="{00000000-0005-0000-0000-000092020000}"/>
    <cellStyle name="Normal 3 5 2 2 2 2 2" xfId="33944" xr:uid="{00000000-0005-0000-0000-000093020000}"/>
    <cellStyle name="Normal 3 5 2 2 2 3" xfId="25241" xr:uid="{00000000-0005-0000-0000-000094020000}"/>
    <cellStyle name="Normal 3 5 2 2 3" xfId="12171" xr:uid="{00000000-0005-0000-0000-000095020000}"/>
    <cellStyle name="Normal 3 5 2 2 3 2" xfId="29594" xr:uid="{00000000-0005-0000-0000-000096020000}"/>
    <cellStyle name="Normal 3 5 2 2 4" xfId="20891" xr:uid="{00000000-0005-0000-0000-000097020000}"/>
    <cellStyle name="Normal 3 5 2 3" xfId="5615" xr:uid="{00000000-0005-0000-0000-000098020000}"/>
    <cellStyle name="Normal 3 5 2 3 2" xfId="14348" xr:uid="{00000000-0005-0000-0000-000099020000}"/>
    <cellStyle name="Normal 3 5 2 3 2 2" xfId="31771" xr:uid="{00000000-0005-0000-0000-00009A020000}"/>
    <cellStyle name="Normal 3 5 2 3 3" xfId="23068" xr:uid="{00000000-0005-0000-0000-00009B020000}"/>
    <cellStyle name="Normal 3 5 2 4" xfId="9998" xr:uid="{00000000-0005-0000-0000-00009C020000}"/>
    <cellStyle name="Normal 3 5 2 4 2" xfId="27421" xr:uid="{00000000-0005-0000-0000-00009D020000}"/>
    <cellStyle name="Normal 3 5 2 5" xfId="18718" xr:uid="{00000000-0005-0000-0000-00009E020000}"/>
    <cellStyle name="Normal 3 5 3" xfId="2892" xr:uid="{00000000-0005-0000-0000-00009F020000}"/>
    <cellStyle name="Normal 3 5 3 2" xfId="7291" xr:uid="{00000000-0005-0000-0000-0000A0020000}"/>
    <cellStyle name="Normal 3 5 3 2 2" xfId="16024" xr:uid="{00000000-0005-0000-0000-0000A1020000}"/>
    <cellStyle name="Normal 3 5 3 2 2 2" xfId="33447" xr:uid="{00000000-0005-0000-0000-0000A2020000}"/>
    <cellStyle name="Normal 3 5 3 2 3" xfId="24744" xr:uid="{00000000-0005-0000-0000-0000A3020000}"/>
    <cellStyle name="Normal 3 5 3 3" xfId="11674" xr:uid="{00000000-0005-0000-0000-0000A4020000}"/>
    <cellStyle name="Normal 3 5 3 3 2" xfId="29097" xr:uid="{00000000-0005-0000-0000-0000A5020000}"/>
    <cellStyle name="Normal 3 5 3 4" xfId="20394" xr:uid="{00000000-0005-0000-0000-0000A6020000}"/>
    <cellStyle name="Normal 3 5 4" xfId="5118" xr:uid="{00000000-0005-0000-0000-0000A7020000}"/>
    <cellStyle name="Normal 3 5 4 2" xfId="13851" xr:uid="{00000000-0005-0000-0000-0000A8020000}"/>
    <cellStyle name="Normal 3 5 4 2 2" xfId="31274" xr:uid="{00000000-0005-0000-0000-0000A9020000}"/>
    <cellStyle name="Normal 3 5 4 3" xfId="22571" xr:uid="{00000000-0005-0000-0000-0000AA020000}"/>
    <cellStyle name="Normal 3 5 5" xfId="9501" xr:uid="{00000000-0005-0000-0000-0000AB020000}"/>
    <cellStyle name="Normal 3 5 5 2" xfId="26924" xr:uid="{00000000-0005-0000-0000-0000AC020000}"/>
    <cellStyle name="Normal 3 5 6" xfId="18221" xr:uid="{00000000-0005-0000-0000-0000AD020000}"/>
    <cellStyle name="Normal 3 6" xfId="1167" xr:uid="{00000000-0005-0000-0000-0000AE020000}"/>
    <cellStyle name="Normal 3 6 2" xfId="3374" xr:uid="{00000000-0005-0000-0000-0000AF020000}"/>
    <cellStyle name="Normal 3 6 2 2" xfId="7773" xr:uid="{00000000-0005-0000-0000-0000B0020000}"/>
    <cellStyle name="Normal 3 6 2 2 2" xfId="16506" xr:uid="{00000000-0005-0000-0000-0000B1020000}"/>
    <cellStyle name="Normal 3 6 2 2 2 2" xfId="33929" xr:uid="{00000000-0005-0000-0000-0000B2020000}"/>
    <cellStyle name="Normal 3 6 2 2 3" xfId="25226" xr:uid="{00000000-0005-0000-0000-0000B3020000}"/>
    <cellStyle name="Normal 3 6 2 3" xfId="12156" xr:uid="{00000000-0005-0000-0000-0000B4020000}"/>
    <cellStyle name="Normal 3 6 2 3 2" xfId="29579" xr:uid="{00000000-0005-0000-0000-0000B5020000}"/>
    <cellStyle name="Normal 3 6 2 4" xfId="20876" xr:uid="{00000000-0005-0000-0000-0000B6020000}"/>
    <cellStyle name="Normal 3 6 3" xfId="5600" xr:uid="{00000000-0005-0000-0000-0000B7020000}"/>
    <cellStyle name="Normal 3 6 3 2" xfId="14333" xr:uid="{00000000-0005-0000-0000-0000B8020000}"/>
    <cellStyle name="Normal 3 6 3 2 2" xfId="31756" xr:uid="{00000000-0005-0000-0000-0000B9020000}"/>
    <cellStyle name="Normal 3 6 3 3" xfId="23053" xr:uid="{00000000-0005-0000-0000-0000BA020000}"/>
    <cellStyle name="Normal 3 6 4" xfId="9983" xr:uid="{00000000-0005-0000-0000-0000BB020000}"/>
    <cellStyle name="Normal 3 6 4 2" xfId="27406" xr:uid="{00000000-0005-0000-0000-0000BC020000}"/>
    <cellStyle name="Normal 3 6 5" xfId="18703" xr:uid="{00000000-0005-0000-0000-0000BD020000}"/>
    <cellStyle name="Normal 3 7" xfId="2155" xr:uid="{00000000-0005-0000-0000-0000BE020000}"/>
    <cellStyle name="Normal 3 7 2" xfId="4345" xr:uid="{00000000-0005-0000-0000-0000BF020000}"/>
    <cellStyle name="Normal 3 7 2 2" xfId="8744" xr:uid="{00000000-0005-0000-0000-0000C0020000}"/>
    <cellStyle name="Normal 3 7 2 2 2" xfId="17477" xr:uid="{00000000-0005-0000-0000-0000C1020000}"/>
    <cellStyle name="Normal 3 7 2 2 2 2" xfId="34900" xr:uid="{00000000-0005-0000-0000-0000C2020000}"/>
    <cellStyle name="Normal 3 7 2 2 3" xfId="26197" xr:uid="{00000000-0005-0000-0000-0000C3020000}"/>
    <cellStyle name="Normal 3 7 2 3" xfId="13127" xr:uid="{00000000-0005-0000-0000-0000C4020000}"/>
    <cellStyle name="Normal 3 7 2 3 2" xfId="30550" xr:uid="{00000000-0005-0000-0000-0000C5020000}"/>
    <cellStyle name="Normal 3 7 2 4" xfId="21847" xr:uid="{00000000-0005-0000-0000-0000C6020000}"/>
    <cellStyle name="Normal 3 7 3" xfId="6571" xr:uid="{00000000-0005-0000-0000-0000C7020000}"/>
    <cellStyle name="Normal 3 7 3 2" xfId="15304" xr:uid="{00000000-0005-0000-0000-0000C8020000}"/>
    <cellStyle name="Normal 3 7 3 2 2" xfId="32727" xr:uid="{00000000-0005-0000-0000-0000C9020000}"/>
    <cellStyle name="Normal 3 7 3 3" xfId="24024" xr:uid="{00000000-0005-0000-0000-0000CA020000}"/>
    <cellStyle name="Normal 3 7 4" xfId="10954" xr:uid="{00000000-0005-0000-0000-0000CB020000}"/>
    <cellStyle name="Normal 3 7 4 2" xfId="28377" xr:uid="{00000000-0005-0000-0000-0000CC020000}"/>
    <cellStyle name="Normal 3 7 5" xfId="19674" xr:uid="{00000000-0005-0000-0000-0000CD020000}"/>
    <cellStyle name="Normal 3 8" xfId="2401" xr:uid="{00000000-0005-0000-0000-0000CE020000}"/>
    <cellStyle name="Normal 3 8 2" xfId="6810" xr:uid="{00000000-0005-0000-0000-0000CF020000}"/>
    <cellStyle name="Normal 3 8 2 2" xfId="15543" xr:uid="{00000000-0005-0000-0000-0000D0020000}"/>
    <cellStyle name="Normal 3 8 2 2 2" xfId="32966" xr:uid="{00000000-0005-0000-0000-0000D1020000}"/>
    <cellStyle name="Normal 3 8 2 3" xfId="24263" xr:uid="{00000000-0005-0000-0000-0000D2020000}"/>
    <cellStyle name="Normal 3 8 3" xfId="11193" xr:uid="{00000000-0005-0000-0000-0000D3020000}"/>
    <cellStyle name="Normal 3 8 3 2" xfId="28616" xr:uid="{00000000-0005-0000-0000-0000D4020000}"/>
    <cellStyle name="Normal 3 8 4" xfId="19913" xr:uid="{00000000-0005-0000-0000-0000D5020000}"/>
    <cellStyle name="Normal 3 9" xfId="4626" xr:uid="{00000000-0005-0000-0000-0000D6020000}"/>
    <cellStyle name="Normal 3 9 2" xfId="13370" xr:uid="{00000000-0005-0000-0000-0000D7020000}"/>
    <cellStyle name="Normal 3 9 2 2" xfId="30793" xr:uid="{00000000-0005-0000-0000-0000D8020000}"/>
    <cellStyle name="Normal 3 9 3" xfId="22090" xr:uid="{00000000-0005-0000-0000-0000D9020000}"/>
    <cellStyle name="Normal 7" xfId="35206" xr:uid="{00000000-0005-0000-0000-0000DA020000}"/>
    <cellStyle name="Total" xfId="35191" builtinId="25"/>
    <cellStyle name="การคำนวณ 10" xfId="649" xr:uid="{00000000-0005-0000-0000-0000DC020000}"/>
    <cellStyle name="การคำนวณ 11" xfId="1158" xr:uid="{00000000-0005-0000-0000-0000DD020000}"/>
    <cellStyle name="การคำนวณ 12" xfId="2148" xr:uid="{00000000-0005-0000-0000-0000DE020000}"/>
    <cellStyle name="การคำนวณ 13" xfId="2396" xr:uid="{00000000-0005-0000-0000-0000DF020000}"/>
    <cellStyle name="การคำนวณ 14" xfId="4589" xr:uid="{00000000-0005-0000-0000-0000E0020000}"/>
    <cellStyle name="การคำนวณ 15" xfId="4615" xr:uid="{00000000-0005-0000-0000-0000E1020000}"/>
    <cellStyle name="การคำนวณ 16" xfId="4621" xr:uid="{00000000-0005-0000-0000-0000E2020000}"/>
    <cellStyle name="การคำนวณ 17" xfId="9000" xr:uid="{00000000-0005-0000-0000-0000E3020000}"/>
    <cellStyle name="การคำนวณ 18" xfId="9006" xr:uid="{00000000-0005-0000-0000-0000E4020000}"/>
    <cellStyle name="การคำนวณ 19" xfId="17726" xr:uid="{00000000-0005-0000-0000-0000E5020000}"/>
    <cellStyle name="การคำนวณ 2" xfId="92" xr:uid="{00000000-0005-0000-0000-0000E6020000}"/>
    <cellStyle name="การคำนวณ 3" xfId="246" xr:uid="{00000000-0005-0000-0000-0000E7020000}"/>
    <cellStyle name="การคำนวณ 4" xfId="314" xr:uid="{00000000-0005-0000-0000-0000E8020000}"/>
    <cellStyle name="การคำนวณ 5" xfId="327" xr:uid="{00000000-0005-0000-0000-0000E9020000}"/>
    <cellStyle name="การคำนวณ 6" xfId="335" xr:uid="{00000000-0005-0000-0000-0000EA020000}"/>
    <cellStyle name="การคำนวณ 7" xfId="362" xr:uid="{00000000-0005-0000-0000-0000EB020000}"/>
    <cellStyle name="การคำนวณ 8" xfId="375" xr:uid="{00000000-0005-0000-0000-0000EC020000}"/>
    <cellStyle name="การคำนวณ 9" xfId="501" xr:uid="{00000000-0005-0000-0000-0000ED020000}"/>
    <cellStyle name="เครื่องหมายจุลภาค 10" xfId="40" xr:uid="{00000000-0005-0000-0000-0000EE020000}"/>
    <cellStyle name="เครื่องหมายจุลภาค 10 10" xfId="9036" xr:uid="{00000000-0005-0000-0000-0000EF020000}"/>
    <cellStyle name="เครื่องหมายจุลภาค 10 10 2" xfId="26468" xr:uid="{00000000-0005-0000-0000-0000F0020000}"/>
    <cellStyle name="เครื่องหมายจุลภาค 10 11" xfId="17756" xr:uid="{00000000-0005-0000-0000-0000F1020000}"/>
    <cellStyle name="เครื่องหมายจุลภาค 10 12" xfId="35176" xr:uid="{00000000-0005-0000-0000-0000F2020000}"/>
    <cellStyle name="เครื่องหมายจุลภาค 10 2" xfId="120" xr:uid="{00000000-0005-0000-0000-0000F3020000}"/>
    <cellStyle name="เครื่องหมายจุลภาค 10 2 10" xfId="17822" xr:uid="{00000000-0005-0000-0000-0000F4020000}"/>
    <cellStyle name="เครื่องหมายจุลภาค 10 2 2" xfId="279" xr:uid="{00000000-0005-0000-0000-0000F5020000}"/>
    <cellStyle name="เครื่องหมายจุลภาค 10 2 2 2" xfId="591" xr:uid="{00000000-0005-0000-0000-0000F6020000}"/>
    <cellStyle name="เครื่องหมายจุลภาค 10 2 2 2 2" xfId="1106" xr:uid="{00000000-0005-0000-0000-0000F7020000}"/>
    <cellStyle name="เครื่องหมายจุลภาค 10 2 2 2 2 2" xfId="1188" xr:uid="{00000000-0005-0000-0000-0000F8020000}"/>
    <cellStyle name="เครื่องหมายจุลภาค 10 2 2 2 2 2 2" xfId="3395" xr:uid="{00000000-0005-0000-0000-0000F9020000}"/>
    <cellStyle name="เครื่องหมายจุลภาค 10 2 2 2 2 2 2 2" xfId="7794" xr:uid="{00000000-0005-0000-0000-0000FA020000}"/>
    <cellStyle name="เครื่องหมายจุลภาค 10 2 2 2 2 2 2 2 2" xfId="16527" xr:uid="{00000000-0005-0000-0000-0000FB020000}"/>
    <cellStyle name="เครื่องหมายจุลภาค 10 2 2 2 2 2 2 2 2 2" xfId="33950" xr:uid="{00000000-0005-0000-0000-0000FC020000}"/>
    <cellStyle name="เครื่องหมายจุลภาค 10 2 2 2 2 2 2 2 3" xfId="25247" xr:uid="{00000000-0005-0000-0000-0000FD020000}"/>
    <cellStyle name="เครื่องหมายจุลภาค 10 2 2 2 2 2 2 3" xfId="12177" xr:uid="{00000000-0005-0000-0000-0000FE020000}"/>
    <cellStyle name="เครื่องหมายจุลภาค 10 2 2 2 2 2 2 3 2" xfId="29600" xr:uid="{00000000-0005-0000-0000-0000FF020000}"/>
    <cellStyle name="เครื่องหมายจุลภาค 10 2 2 2 2 2 2 4" xfId="20897" xr:uid="{00000000-0005-0000-0000-000000030000}"/>
    <cellStyle name="เครื่องหมายจุลภาค 10 2 2 2 2 2 3" xfId="5621" xr:uid="{00000000-0005-0000-0000-000001030000}"/>
    <cellStyle name="เครื่องหมายจุลภาค 10 2 2 2 2 2 3 2" xfId="14354" xr:uid="{00000000-0005-0000-0000-000002030000}"/>
    <cellStyle name="เครื่องหมายจุลภาค 10 2 2 2 2 2 3 2 2" xfId="31777" xr:uid="{00000000-0005-0000-0000-000003030000}"/>
    <cellStyle name="เครื่องหมายจุลภาค 10 2 2 2 2 2 3 3" xfId="23074" xr:uid="{00000000-0005-0000-0000-000004030000}"/>
    <cellStyle name="เครื่องหมายจุลภาค 10 2 2 2 2 2 4" xfId="10004" xr:uid="{00000000-0005-0000-0000-000005030000}"/>
    <cellStyle name="เครื่องหมายจุลภาค 10 2 2 2 2 2 4 2" xfId="27427" xr:uid="{00000000-0005-0000-0000-000006030000}"/>
    <cellStyle name="เครื่องหมายจุลภาค 10 2 2 2 2 2 5" xfId="18724" xr:uid="{00000000-0005-0000-0000-000007030000}"/>
    <cellStyle name="เครื่องหมายจุลภาค 10 2 2 2 2 3" xfId="3331" xr:uid="{00000000-0005-0000-0000-000008030000}"/>
    <cellStyle name="เครื่องหมายจุลภาค 10 2 2 2 2 3 2" xfId="7730" xr:uid="{00000000-0005-0000-0000-000009030000}"/>
    <cellStyle name="เครื่องหมายจุลภาค 10 2 2 2 2 3 2 2" xfId="16463" xr:uid="{00000000-0005-0000-0000-00000A030000}"/>
    <cellStyle name="เครื่องหมายจุลภาค 10 2 2 2 2 3 2 2 2" xfId="33886" xr:uid="{00000000-0005-0000-0000-00000B030000}"/>
    <cellStyle name="เครื่องหมายจุลภาค 10 2 2 2 2 3 2 3" xfId="25183" xr:uid="{00000000-0005-0000-0000-00000C030000}"/>
    <cellStyle name="เครื่องหมายจุลภาค 10 2 2 2 2 3 3" xfId="12113" xr:uid="{00000000-0005-0000-0000-00000D030000}"/>
    <cellStyle name="เครื่องหมายจุลภาค 10 2 2 2 2 3 3 2" xfId="29536" xr:uid="{00000000-0005-0000-0000-00000E030000}"/>
    <cellStyle name="เครื่องหมายจุลภาค 10 2 2 2 2 3 4" xfId="20833" xr:uid="{00000000-0005-0000-0000-00000F030000}"/>
    <cellStyle name="เครื่องหมายจุลภาค 10 2 2 2 2 4" xfId="5557" xr:uid="{00000000-0005-0000-0000-000010030000}"/>
    <cellStyle name="เครื่องหมายจุลภาค 10 2 2 2 2 4 2" xfId="14290" xr:uid="{00000000-0005-0000-0000-000011030000}"/>
    <cellStyle name="เครื่องหมายจุลภาค 10 2 2 2 2 4 2 2" xfId="31713" xr:uid="{00000000-0005-0000-0000-000012030000}"/>
    <cellStyle name="เครื่องหมายจุลภาค 10 2 2 2 2 4 3" xfId="23010" xr:uid="{00000000-0005-0000-0000-000013030000}"/>
    <cellStyle name="เครื่องหมายจุลภาค 10 2 2 2 2 5" xfId="9940" xr:uid="{00000000-0005-0000-0000-000014030000}"/>
    <cellStyle name="เครื่องหมายจุลภาค 10 2 2 2 2 5 2" xfId="27363" xr:uid="{00000000-0005-0000-0000-000015030000}"/>
    <cellStyle name="เครื่องหมายจุลภาค 10 2 2 2 2 6" xfId="18660" xr:uid="{00000000-0005-0000-0000-000016030000}"/>
    <cellStyle name="เครื่องหมายจุลภาค 10 2 2 2 3" xfId="1187" xr:uid="{00000000-0005-0000-0000-000017030000}"/>
    <cellStyle name="เครื่องหมายจุลภาค 10 2 2 2 3 2" xfId="3394" xr:uid="{00000000-0005-0000-0000-000018030000}"/>
    <cellStyle name="เครื่องหมายจุลภาค 10 2 2 2 3 2 2" xfId="7793" xr:uid="{00000000-0005-0000-0000-000019030000}"/>
    <cellStyle name="เครื่องหมายจุลภาค 10 2 2 2 3 2 2 2" xfId="16526" xr:uid="{00000000-0005-0000-0000-00001A030000}"/>
    <cellStyle name="เครื่องหมายจุลภาค 10 2 2 2 3 2 2 2 2" xfId="33949" xr:uid="{00000000-0005-0000-0000-00001B030000}"/>
    <cellStyle name="เครื่องหมายจุลภาค 10 2 2 2 3 2 2 3" xfId="25246" xr:uid="{00000000-0005-0000-0000-00001C030000}"/>
    <cellStyle name="เครื่องหมายจุลภาค 10 2 2 2 3 2 3" xfId="12176" xr:uid="{00000000-0005-0000-0000-00001D030000}"/>
    <cellStyle name="เครื่องหมายจุลภาค 10 2 2 2 3 2 3 2" xfId="29599" xr:uid="{00000000-0005-0000-0000-00001E030000}"/>
    <cellStyle name="เครื่องหมายจุลภาค 10 2 2 2 3 2 4" xfId="20896" xr:uid="{00000000-0005-0000-0000-00001F030000}"/>
    <cellStyle name="เครื่องหมายจุลภาค 10 2 2 2 3 3" xfId="5620" xr:uid="{00000000-0005-0000-0000-000020030000}"/>
    <cellStyle name="เครื่องหมายจุลภาค 10 2 2 2 3 3 2" xfId="14353" xr:uid="{00000000-0005-0000-0000-000021030000}"/>
    <cellStyle name="เครื่องหมายจุลภาค 10 2 2 2 3 3 2 2" xfId="31776" xr:uid="{00000000-0005-0000-0000-000022030000}"/>
    <cellStyle name="เครื่องหมายจุลภาค 10 2 2 2 3 3 3" xfId="23073" xr:uid="{00000000-0005-0000-0000-000023030000}"/>
    <cellStyle name="เครื่องหมายจุลภาค 10 2 2 2 3 4" xfId="10003" xr:uid="{00000000-0005-0000-0000-000024030000}"/>
    <cellStyle name="เครื่องหมายจุลภาค 10 2 2 2 3 4 2" xfId="27426" xr:uid="{00000000-0005-0000-0000-000025030000}"/>
    <cellStyle name="เครื่องหมายจุลภาค 10 2 2 2 3 5" xfId="18723" xr:uid="{00000000-0005-0000-0000-000026030000}"/>
    <cellStyle name="เครื่องหมายจุลภาค 10 2 2 2 4" xfId="2850" xr:uid="{00000000-0005-0000-0000-000027030000}"/>
    <cellStyle name="เครื่องหมายจุลภาค 10 2 2 2 4 2" xfId="7249" xr:uid="{00000000-0005-0000-0000-000028030000}"/>
    <cellStyle name="เครื่องหมายจุลภาค 10 2 2 2 4 2 2" xfId="15982" xr:uid="{00000000-0005-0000-0000-000029030000}"/>
    <cellStyle name="เครื่องหมายจุลภาค 10 2 2 2 4 2 2 2" xfId="33405" xr:uid="{00000000-0005-0000-0000-00002A030000}"/>
    <cellStyle name="เครื่องหมายจุลภาค 10 2 2 2 4 2 3" xfId="24702" xr:uid="{00000000-0005-0000-0000-00002B030000}"/>
    <cellStyle name="เครื่องหมายจุลภาค 10 2 2 2 4 3" xfId="11632" xr:uid="{00000000-0005-0000-0000-00002C030000}"/>
    <cellStyle name="เครื่องหมายจุลภาค 10 2 2 2 4 3 2" xfId="29055" xr:uid="{00000000-0005-0000-0000-00002D030000}"/>
    <cellStyle name="เครื่องหมายจุลภาค 10 2 2 2 4 4" xfId="20352" xr:uid="{00000000-0005-0000-0000-00002E030000}"/>
    <cellStyle name="เครื่องหมายจุลภาค 10 2 2 2 5" xfId="5076" xr:uid="{00000000-0005-0000-0000-00002F030000}"/>
    <cellStyle name="เครื่องหมายจุลภาค 10 2 2 2 5 2" xfId="13809" xr:uid="{00000000-0005-0000-0000-000030030000}"/>
    <cellStyle name="เครื่องหมายจุลภาค 10 2 2 2 5 2 2" xfId="31232" xr:uid="{00000000-0005-0000-0000-000031030000}"/>
    <cellStyle name="เครื่องหมายจุลภาค 10 2 2 2 5 3" xfId="22529" xr:uid="{00000000-0005-0000-0000-000032030000}"/>
    <cellStyle name="เครื่องหมายจุลภาค 10 2 2 2 6" xfId="9459" xr:uid="{00000000-0005-0000-0000-000033030000}"/>
    <cellStyle name="เครื่องหมายจุลภาค 10 2 2 2 6 2" xfId="26882" xr:uid="{00000000-0005-0000-0000-000034030000}"/>
    <cellStyle name="เครื่องหมายจุลภาค 10 2 2 2 7" xfId="18179" xr:uid="{00000000-0005-0000-0000-000035030000}"/>
    <cellStyle name="เครื่องหมายจุลภาค 10 2 2 3" xfId="865" xr:uid="{00000000-0005-0000-0000-000036030000}"/>
    <cellStyle name="เครื่องหมายจุลภาค 10 2 2 3 2" xfId="1189" xr:uid="{00000000-0005-0000-0000-000037030000}"/>
    <cellStyle name="เครื่องหมายจุลภาค 10 2 2 3 2 2" xfId="3396" xr:uid="{00000000-0005-0000-0000-000038030000}"/>
    <cellStyle name="เครื่องหมายจุลภาค 10 2 2 3 2 2 2" xfId="7795" xr:uid="{00000000-0005-0000-0000-000039030000}"/>
    <cellStyle name="เครื่องหมายจุลภาค 10 2 2 3 2 2 2 2" xfId="16528" xr:uid="{00000000-0005-0000-0000-00003A030000}"/>
    <cellStyle name="เครื่องหมายจุลภาค 10 2 2 3 2 2 2 2 2" xfId="33951" xr:uid="{00000000-0005-0000-0000-00003B030000}"/>
    <cellStyle name="เครื่องหมายจุลภาค 10 2 2 3 2 2 2 3" xfId="25248" xr:uid="{00000000-0005-0000-0000-00003C030000}"/>
    <cellStyle name="เครื่องหมายจุลภาค 10 2 2 3 2 2 3" xfId="12178" xr:uid="{00000000-0005-0000-0000-00003D030000}"/>
    <cellStyle name="เครื่องหมายจุลภาค 10 2 2 3 2 2 3 2" xfId="29601" xr:uid="{00000000-0005-0000-0000-00003E030000}"/>
    <cellStyle name="เครื่องหมายจุลภาค 10 2 2 3 2 2 4" xfId="20898" xr:uid="{00000000-0005-0000-0000-00003F030000}"/>
    <cellStyle name="เครื่องหมายจุลภาค 10 2 2 3 2 3" xfId="5622" xr:uid="{00000000-0005-0000-0000-000040030000}"/>
    <cellStyle name="เครื่องหมายจุลภาค 10 2 2 3 2 3 2" xfId="14355" xr:uid="{00000000-0005-0000-0000-000041030000}"/>
    <cellStyle name="เครื่องหมายจุลภาค 10 2 2 3 2 3 2 2" xfId="31778" xr:uid="{00000000-0005-0000-0000-000042030000}"/>
    <cellStyle name="เครื่องหมายจุลภาค 10 2 2 3 2 3 3" xfId="23075" xr:uid="{00000000-0005-0000-0000-000043030000}"/>
    <cellStyle name="เครื่องหมายจุลภาค 10 2 2 3 2 4" xfId="10005" xr:uid="{00000000-0005-0000-0000-000044030000}"/>
    <cellStyle name="เครื่องหมายจุลภาค 10 2 2 3 2 4 2" xfId="27428" xr:uid="{00000000-0005-0000-0000-000045030000}"/>
    <cellStyle name="เครื่องหมายจุลภาค 10 2 2 3 2 5" xfId="18725" xr:uid="{00000000-0005-0000-0000-000046030000}"/>
    <cellStyle name="เครื่องหมายจุลภาค 10 2 2 3 3" xfId="3092" xr:uid="{00000000-0005-0000-0000-000047030000}"/>
    <cellStyle name="เครื่องหมายจุลภาค 10 2 2 3 3 2" xfId="7491" xr:uid="{00000000-0005-0000-0000-000048030000}"/>
    <cellStyle name="เครื่องหมายจุลภาค 10 2 2 3 3 2 2" xfId="16224" xr:uid="{00000000-0005-0000-0000-000049030000}"/>
    <cellStyle name="เครื่องหมายจุลภาค 10 2 2 3 3 2 2 2" xfId="33647" xr:uid="{00000000-0005-0000-0000-00004A030000}"/>
    <cellStyle name="เครื่องหมายจุลภาค 10 2 2 3 3 2 3" xfId="24944" xr:uid="{00000000-0005-0000-0000-00004B030000}"/>
    <cellStyle name="เครื่องหมายจุลภาค 10 2 2 3 3 3" xfId="11874" xr:uid="{00000000-0005-0000-0000-00004C030000}"/>
    <cellStyle name="เครื่องหมายจุลภาค 10 2 2 3 3 3 2" xfId="29297" xr:uid="{00000000-0005-0000-0000-00004D030000}"/>
    <cellStyle name="เครื่องหมายจุลภาค 10 2 2 3 3 4" xfId="20594" xr:uid="{00000000-0005-0000-0000-00004E030000}"/>
    <cellStyle name="เครื่องหมายจุลภาค 10 2 2 3 4" xfId="5318" xr:uid="{00000000-0005-0000-0000-00004F030000}"/>
    <cellStyle name="เครื่องหมายจุลภาค 10 2 2 3 4 2" xfId="14051" xr:uid="{00000000-0005-0000-0000-000050030000}"/>
    <cellStyle name="เครื่องหมายจุลภาค 10 2 2 3 4 2 2" xfId="31474" xr:uid="{00000000-0005-0000-0000-000051030000}"/>
    <cellStyle name="เครื่องหมายจุลภาค 10 2 2 3 4 3" xfId="22771" xr:uid="{00000000-0005-0000-0000-000052030000}"/>
    <cellStyle name="เครื่องหมายจุลภาค 10 2 2 3 5" xfId="9701" xr:uid="{00000000-0005-0000-0000-000053030000}"/>
    <cellStyle name="เครื่องหมายจุลภาค 10 2 2 3 5 2" xfId="27124" xr:uid="{00000000-0005-0000-0000-000054030000}"/>
    <cellStyle name="เครื่องหมายจุลภาค 10 2 2 3 6" xfId="18421" xr:uid="{00000000-0005-0000-0000-000055030000}"/>
    <cellStyle name="เครื่องหมายจุลภาค 10 2 2 4" xfId="1186" xr:uid="{00000000-0005-0000-0000-000056030000}"/>
    <cellStyle name="เครื่องหมายจุลภาค 10 2 2 4 2" xfId="3393" xr:uid="{00000000-0005-0000-0000-000057030000}"/>
    <cellStyle name="เครื่องหมายจุลภาค 10 2 2 4 2 2" xfId="7792" xr:uid="{00000000-0005-0000-0000-000058030000}"/>
    <cellStyle name="เครื่องหมายจุลภาค 10 2 2 4 2 2 2" xfId="16525" xr:uid="{00000000-0005-0000-0000-000059030000}"/>
    <cellStyle name="เครื่องหมายจุลภาค 10 2 2 4 2 2 2 2" xfId="33948" xr:uid="{00000000-0005-0000-0000-00005A030000}"/>
    <cellStyle name="เครื่องหมายจุลภาค 10 2 2 4 2 2 3" xfId="25245" xr:uid="{00000000-0005-0000-0000-00005B030000}"/>
    <cellStyle name="เครื่องหมายจุลภาค 10 2 2 4 2 3" xfId="12175" xr:uid="{00000000-0005-0000-0000-00005C030000}"/>
    <cellStyle name="เครื่องหมายจุลภาค 10 2 2 4 2 3 2" xfId="29598" xr:uid="{00000000-0005-0000-0000-00005D030000}"/>
    <cellStyle name="เครื่องหมายจุลภาค 10 2 2 4 2 4" xfId="20895" xr:uid="{00000000-0005-0000-0000-00005E030000}"/>
    <cellStyle name="เครื่องหมายจุลภาค 10 2 2 4 3" xfId="5619" xr:uid="{00000000-0005-0000-0000-00005F030000}"/>
    <cellStyle name="เครื่องหมายจุลภาค 10 2 2 4 3 2" xfId="14352" xr:uid="{00000000-0005-0000-0000-000060030000}"/>
    <cellStyle name="เครื่องหมายจุลภาค 10 2 2 4 3 2 2" xfId="31775" xr:uid="{00000000-0005-0000-0000-000061030000}"/>
    <cellStyle name="เครื่องหมายจุลภาค 10 2 2 4 3 3" xfId="23072" xr:uid="{00000000-0005-0000-0000-000062030000}"/>
    <cellStyle name="เครื่องหมายจุลภาค 10 2 2 4 4" xfId="10002" xr:uid="{00000000-0005-0000-0000-000063030000}"/>
    <cellStyle name="เครื่องหมายจุลภาค 10 2 2 4 4 2" xfId="27425" xr:uid="{00000000-0005-0000-0000-000064030000}"/>
    <cellStyle name="เครื่องหมายจุลภาค 10 2 2 4 5" xfId="18722" xr:uid="{00000000-0005-0000-0000-000065030000}"/>
    <cellStyle name="เครื่องหมายจุลภาค 10 2 2 5" xfId="2355" xr:uid="{00000000-0005-0000-0000-000066030000}"/>
    <cellStyle name="เครื่องหมายจุลภาค 10 2 2 5 2" xfId="4545" xr:uid="{00000000-0005-0000-0000-000067030000}"/>
    <cellStyle name="เครื่องหมายจุลภาค 10 2 2 5 2 2" xfId="8944" xr:uid="{00000000-0005-0000-0000-000068030000}"/>
    <cellStyle name="เครื่องหมายจุลภาค 10 2 2 5 2 2 2" xfId="17677" xr:uid="{00000000-0005-0000-0000-000069030000}"/>
    <cellStyle name="เครื่องหมายจุลภาค 10 2 2 5 2 2 2 2" xfId="35100" xr:uid="{00000000-0005-0000-0000-00006A030000}"/>
    <cellStyle name="เครื่องหมายจุลภาค 10 2 2 5 2 2 3" xfId="26397" xr:uid="{00000000-0005-0000-0000-00006B030000}"/>
    <cellStyle name="เครื่องหมายจุลภาค 10 2 2 5 2 3" xfId="13327" xr:uid="{00000000-0005-0000-0000-00006C030000}"/>
    <cellStyle name="เครื่องหมายจุลภาค 10 2 2 5 2 3 2" xfId="30750" xr:uid="{00000000-0005-0000-0000-00006D030000}"/>
    <cellStyle name="เครื่องหมายจุลภาค 10 2 2 5 2 4" xfId="22047" xr:uid="{00000000-0005-0000-0000-00006E030000}"/>
    <cellStyle name="เครื่องหมายจุลภาค 10 2 2 5 3" xfId="6771" xr:uid="{00000000-0005-0000-0000-00006F030000}"/>
    <cellStyle name="เครื่องหมายจุลภาค 10 2 2 5 3 2" xfId="15504" xr:uid="{00000000-0005-0000-0000-000070030000}"/>
    <cellStyle name="เครื่องหมายจุลภาค 10 2 2 5 3 2 2" xfId="32927" xr:uid="{00000000-0005-0000-0000-000071030000}"/>
    <cellStyle name="เครื่องหมายจุลภาค 10 2 2 5 3 3" xfId="24224" xr:uid="{00000000-0005-0000-0000-000072030000}"/>
    <cellStyle name="เครื่องหมายจุลภาค 10 2 2 5 4" xfId="11154" xr:uid="{00000000-0005-0000-0000-000073030000}"/>
    <cellStyle name="เครื่องหมายจุลภาค 10 2 2 5 4 2" xfId="28577" xr:uid="{00000000-0005-0000-0000-000074030000}"/>
    <cellStyle name="เครื่องหมายจุลภาค 10 2 2 5 5" xfId="19874" xr:uid="{00000000-0005-0000-0000-000075030000}"/>
    <cellStyle name="เครื่องหมายจุลภาค 10 2 2 6" xfId="2610" xr:uid="{00000000-0005-0000-0000-000076030000}"/>
    <cellStyle name="เครื่องหมายจุลภาค 10 2 2 6 2" xfId="7010" xr:uid="{00000000-0005-0000-0000-000077030000}"/>
    <cellStyle name="เครื่องหมายจุลภาค 10 2 2 6 2 2" xfId="15743" xr:uid="{00000000-0005-0000-0000-000078030000}"/>
    <cellStyle name="เครื่องหมายจุลภาค 10 2 2 6 2 2 2" xfId="33166" xr:uid="{00000000-0005-0000-0000-000079030000}"/>
    <cellStyle name="เครื่องหมายจุลภาค 10 2 2 6 2 3" xfId="24463" xr:uid="{00000000-0005-0000-0000-00007A030000}"/>
    <cellStyle name="เครื่องหมายจุลภาค 10 2 2 6 3" xfId="11393" xr:uid="{00000000-0005-0000-0000-00007B030000}"/>
    <cellStyle name="เครื่องหมายจุลภาค 10 2 2 6 3 2" xfId="28816" xr:uid="{00000000-0005-0000-0000-00007C030000}"/>
    <cellStyle name="เครื่องหมายจุลภาค 10 2 2 6 4" xfId="20113" xr:uid="{00000000-0005-0000-0000-00007D030000}"/>
    <cellStyle name="เครื่องหมายจุลภาค 10 2 2 7" xfId="4836" xr:uid="{00000000-0005-0000-0000-00007E030000}"/>
    <cellStyle name="เครื่องหมายจุลภาค 10 2 2 7 2" xfId="13570" xr:uid="{00000000-0005-0000-0000-00007F030000}"/>
    <cellStyle name="เครื่องหมายจุลภาค 10 2 2 7 2 2" xfId="30993" xr:uid="{00000000-0005-0000-0000-000080030000}"/>
    <cellStyle name="เครื่องหมายจุลภาค 10 2 2 7 3" xfId="22290" xr:uid="{00000000-0005-0000-0000-000081030000}"/>
    <cellStyle name="เครื่องหมายจุลภาค 10 2 2 8" xfId="9220" xr:uid="{00000000-0005-0000-0000-000082030000}"/>
    <cellStyle name="เครื่องหมายจุลภาค 10 2 2 8 2" xfId="26643" xr:uid="{00000000-0005-0000-0000-000083030000}"/>
    <cellStyle name="เครื่องหมายจุลภาค 10 2 2 9" xfId="17940" xr:uid="{00000000-0005-0000-0000-000084030000}"/>
    <cellStyle name="เครื่องหมายจุลภาค 10 2 3" xfId="471" xr:uid="{00000000-0005-0000-0000-000085030000}"/>
    <cellStyle name="เครื่องหมายจุลภาค 10 2 3 2" xfId="988" xr:uid="{00000000-0005-0000-0000-000086030000}"/>
    <cellStyle name="เครื่องหมายจุลภาค 10 2 3 2 2" xfId="1191" xr:uid="{00000000-0005-0000-0000-000087030000}"/>
    <cellStyle name="เครื่องหมายจุลภาค 10 2 3 2 2 2" xfId="3398" xr:uid="{00000000-0005-0000-0000-000088030000}"/>
    <cellStyle name="เครื่องหมายจุลภาค 10 2 3 2 2 2 2" xfId="7797" xr:uid="{00000000-0005-0000-0000-000089030000}"/>
    <cellStyle name="เครื่องหมายจุลภาค 10 2 3 2 2 2 2 2" xfId="16530" xr:uid="{00000000-0005-0000-0000-00008A030000}"/>
    <cellStyle name="เครื่องหมายจุลภาค 10 2 3 2 2 2 2 2 2" xfId="33953" xr:uid="{00000000-0005-0000-0000-00008B030000}"/>
    <cellStyle name="เครื่องหมายจุลภาค 10 2 3 2 2 2 2 3" xfId="25250" xr:uid="{00000000-0005-0000-0000-00008C030000}"/>
    <cellStyle name="เครื่องหมายจุลภาค 10 2 3 2 2 2 3" xfId="12180" xr:uid="{00000000-0005-0000-0000-00008D030000}"/>
    <cellStyle name="เครื่องหมายจุลภาค 10 2 3 2 2 2 3 2" xfId="29603" xr:uid="{00000000-0005-0000-0000-00008E030000}"/>
    <cellStyle name="เครื่องหมายจุลภาค 10 2 3 2 2 2 4" xfId="20900" xr:uid="{00000000-0005-0000-0000-00008F030000}"/>
    <cellStyle name="เครื่องหมายจุลภาค 10 2 3 2 2 3" xfId="5624" xr:uid="{00000000-0005-0000-0000-000090030000}"/>
    <cellStyle name="เครื่องหมายจุลภาค 10 2 3 2 2 3 2" xfId="14357" xr:uid="{00000000-0005-0000-0000-000091030000}"/>
    <cellStyle name="เครื่องหมายจุลภาค 10 2 3 2 2 3 2 2" xfId="31780" xr:uid="{00000000-0005-0000-0000-000092030000}"/>
    <cellStyle name="เครื่องหมายจุลภาค 10 2 3 2 2 3 3" xfId="23077" xr:uid="{00000000-0005-0000-0000-000093030000}"/>
    <cellStyle name="เครื่องหมายจุลภาค 10 2 3 2 2 4" xfId="10007" xr:uid="{00000000-0005-0000-0000-000094030000}"/>
    <cellStyle name="เครื่องหมายจุลภาค 10 2 3 2 2 4 2" xfId="27430" xr:uid="{00000000-0005-0000-0000-000095030000}"/>
    <cellStyle name="เครื่องหมายจุลภาค 10 2 3 2 2 5" xfId="18727" xr:uid="{00000000-0005-0000-0000-000096030000}"/>
    <cellStyle name="เครื่องหมายจุลภาค 10 2 3 2 3" xfId="3213" xr:uid="{00000000-0005-0000-0000-000097030000}"/>
    <cellStyle name="เครื่องหมายจุลภาค 10 2 3 2 3 2" xfId="7612" xr:uid="{00000000-0005-0000-0000-000098030000}"/>
    <cellStyle name="เครื่องหมายจุลภาค 10 2 3 2 3 2 2" xfId="16345" xr:uid="{00000000-0005-0000-0000-000099030000}"/>
    <cellStyle name="เครื่องหมายจุลภาค 10 2 3 2 3 2 2 2" xfId="33768" xr:uid="{00000000-0005-0000-0000-00009A030000}"/>
    <cellStyle name="เครื่องหมายจุลภาค 10 2 3 2 3 2 3" xfId="25065" xr:uid="{00000000-0005-0000-0000-00009B030000}"/>
    <cellStyle name="เครื่องหมายจุลภาค 10 2 3 2 3 3" xfId="11995" xr:uid="{00000000-0005-0000-0000-00009C030000}"/>
    <cellStyle name="เครื่องหมายจุลภาค 10 2 3 2 3 3 2" xfId="29418" xr:uid="{00000000-0005-0000-0000-00009D030000}"/>
    <cellStyle name="เครื่องหมายจุลภาค 10 2 3 2 3 4" xfId="20715" xr:uid="{00000000-0005-0000-0000-00009E030000}"/>
    <cellStyle name="เครื่องหมายจุลภาค 10 2 3 2 4" xfId="5439" xr:uid="{00000000-0005-0000-0000-00009F030000}"/>
    <cellStyle name="เครื่องหมายจุลภาค 10 2 3 2 4 2" xfId="14172" xr:uid="{00000000-0005-0000-0000-0000A0030000}"/>
    <cellStyle name="เครื่องหมายจุลภาค 10 2 3 2 4 2 2" xfId="31595" xr:uid="{00000000-0005-0000-0000-0000A1030000}"/>
    <cellStyle name="เครื่องหมายจุลภาค 10 2 3 2 4 3" xfId="22892" xr:uid="{00000000-0005-0000-0000-0000A2030000}"/>
    <cellStyle name="เครื่องหมายจุลภาค 10 2 3 2 5" xfId="9822" xr:uid="{00000000-0005-0000-0000-0000A3030000}"/>
    <cellStyle name="เครื่องหมายจุลภาค 10 2 3 2 5 2" xfId="27245" xr:uid="{00000000-0005-0000-0000-0000A4030000}"/>
    <cellStyle name="เครื่องหมายจุลภาค 10 2 3 2 6" xfId="18542" xr:uid="{00000000-0005-0000-0000-0000A5030000}"/>
    <cellStyle name="เครื่องหมายจุลภาค 10 2 3 3" xfId="1190" xr:uid="{00000000-0005-0000-0000-0000A6030000}"/>
    <cellStyle name="เครื่องหมายจุลภาค 10 2 3 3 2" xfId="3397" xr:uid="{00000000-0005-0000-0000-0000A7030000}"/>
    <cellStyle name="เครื่องหมายจุลภาค 10 2 3 3 2 2" xfId="7796" xr:uid="{00000000-0005-0000-0000-0000A8030000}"/>
    <cellStyle name="เครื่องหมายจุลภาค 10 2 3 3 2 2 2" xfId="16529" xr:uid="{00000000-0005-0000-0000-0000A9030000}"/>
    <cellStyle name="เครื่องหมายจุลภาค 10 2 3 3 2 2 2 2" xfId="33952" xr:uid="{00000000-0005-0000-0000-0000AA030000}"/>
    <cellStyle name="เครื่องหมายจุลภาค 10 2 3 3 2 2 3" xfId="25249" xr:uid="{00000000-0005-0000-0000-0000AB030000}"/>
    <cellStyle name="เครื่องหมายจุลภาค 10 2 3 3 2 3" xfId="12179" xr:uid="{00000000-0005-0000-0000-0000AC030000}"/>
    <cellStyle name="เครื่องหมายจุลภาค 10 2 3 3 2 3 2" xfId="29602" xr:uid="{00000000-0005-0000-0000-0000AD030000}"/>
    <cellStyle name="เครื่องหมายจุลภาค 10 2 3 3 2 4" xfId="20899" xr:uid="{00000000-0005-0000-0000-0000AE030000}"/>
    <cellStyle name="เครื่องหมายจุลภาค 10 2 3 3 3" xfId="5623" xr:uid="{00000000-0005-0000-0000-0000AF030000}"/>
    <cellStyle name="เครื่องหมายจุลภาค 10 2 3 3 3 2" xfId="14356" xr:uid="{00000000-0005-0000-0000-0000B0030000}"/>
    <cellStyle name="เครื่องหมายจุลภาค 10 2 3 3 3 2 2" xfId="31779" xr:uid="{00000000-0005-0000-0000-0000B1030000}"/>
    <cellStyle name="เครื่องหมายจุลภาค 10 2 3 3 3 3" xfId="23076" xr:uid="{00000000-0005-0000-0000-0000B2030000}"/>
    <cellStyle name="เครื่องหมายจุลภาค 10 2 3 3 4" xfId="10006" xr:uid="{00000000-0005-0000-0000-0000B3030000}"/>
    <cellStyle name="เครื่องหมายจุลภาค 10 2 3 3 4 2" xfId="27429" xr:uid="{00000000-0005-0000-0000-0000B4030000}"/>
    <cellStyle name="เครื่องหมายจุลภาค 10 2 3 3 5" xfId="18726" xr:uid="{00000000-0005-0000-0000-0000B5030000}"/>
    <cellStyle name="เครื่องหมายจุลภาค 10 2 3 4" xfId="2732" xr:uid="{00000000-0005-0000-0000-0000B6030000}"/>
    <cellStyle name="เครื่องหมายจุลภาค 10 2 3 4 2" xfId="7131" xr:uid="{00000000-0005-0000-0000-0000B7030000}"/>
    <cellStyle name="เครื่องหมายจุลภาค 10 2 3 4 2 2" xfId="15864" xr:uid="{00000000-0005-0000-0000-0000B8030000}"/>
    <cellStyle name="เครื่องหมายจุลภาค 10 2 3 4 2 2 2" xfId="33287" xr:uid="{00000000-0005-0000-0000-0000B9030000}"/>
    <cellStyle name="เครื่องหมายจุลภาค 10 2 3 4 2 3" xfId="24584" xr:uid="{00000000-0005-0000-0000-0000BA030000}"/>
    <cellStyle name="เครื่องหมายจุลภาค 10 2 3 4 3" xfId="11514" xr:uid="{00000000-0005-0000-0000-0000BB030000}"/>
    <cellStyle name="เครื่องหมายจุลภาค 10 2 3 4 3 2" xfId="28937" xr:uid="{00000000-0005-0000-0000-0000BC030000}"/>
    <cellStyle name="เครื่องหมายจุลภาค 10 2 3 4 4" xfId="20234" xr:uid="{00000000-0005-0000-0000-0000BD030000}"/>
    <cellStyle name="เครื่องหมายจุลภาค 10 2 3 5" xfId="4958" xr:uid="{00000000-0005-0000-0000-0000BE030000}"/>
    <cellStyle name="เครื่องหมายจุลภาค 10 2 3 5 2" xfId="13691" xr:uid="{00000000-0005-0000-0000-0000BF030000}"/>
    <cellStyle name="เครื่องหมายจุลภาค 10 2 3 5 2 2" xfId="31114" xr:uid="{00000000-0005-0000-0000-0000C0030000}"/>
    <cellStyle name="เครื่องหมายจุลภาค 10 2 3 5 3" xfId="22411" xr:uid="{00000000-0005-0000-0000-0000C1030000}"/>
    <cellStyle name="เครื่องหมายจุลภาค 10 2 3 6" xfId="9341" xr:uid="{00000000-0005-0000-0000-0000C2030000}"/>
    <cellStyle name="เครื่องหมายจุลภาค 10 2 3 6 2" xfId="26764" xr:uid="{00000000-0005-0000-0000-0000C3030000}"/>
    <cellStyle name="เครื่องหมายจุลภาค 10 2 3 7" xfId="18061" xr:uid="{00000000-0005-0000-0000-0000C4030000}"/>
    <cellStyle name="เครื่องหมายจุลภาค 10 2 4" xfId="745" xr:uid="{00000000-0005-0000-0000-0000C5030000}"/>
    <cellStyle name="เครื่องหมายจุลภาค 10 2 4 2" xfId="1192" xr:uid="{00000000-0005-0000-0000-0000C6030000}"/>
    <cellStyle name="เครื่องหมายจุลภาค 10 2 4 2 2" xfId="3399" xr:uid="{00000000-0005-0000-0000-0000C7030000}"/>
    <cellStyle name="เครื่องหมายจุลภาค 10 2 4 2 2 2" xfId="7798" xr:uid="{00000000-0005-0000-0000-0000C8030000}"/>
    <cellStyle name="เครื่องหมายจุลภาค 10 2 4 2 2 2 2" xfId="16531" xr:uid="{00000000-0005-0000-0000-0000C9030000}"/>
    <cellStyle name="เครื่องหมายจุลภาค 10 2 4 2 2 2 2 2" xfId="33954" xr:uid="{00000000-0005-0000-0000-0000CA030000}"/>
    <cellStyle name="เครื่องหมายจุลภาค 10 2 4 2 2 2 3" xfId="25251" xr:uid="{00000000-0005-0000-0000-0000CB030000}"/>
    <cellStyle name="เครื่องหมายจุลภาค 10 2 4 2 2 3" xfId="12181" xr:uid="{00000000-0005-0000-0000-0000CC030000}"/>
    <cellStyle name="เครื่องหมายจุลภาค 10 2 4 2 2 3 2" xfId="29604" xr:uid="{00000000-0005-0000-0000-0000CD030000}"/>
    <cellStyle name="เครื่องหมายจุลภาค 10 2 4 2 2 4" xfId="20901" xr:uid="{00000000-0005-0000-0000-0000CE030000}"/>
    <cellStyle name="เครื่องหมายจุลภาค 10 2 4 2 3" xfId="5625" xr:uid="{00000000-0005-0000-0000-0000CF030000}"/>
    <cellStyle name="เครื่องหมายจุลภาค 10 2 4 2 3 2" xfId="14358" xr:uid="{00000000-0005-0000-0000-0000D0030000}"/>
    <cellStyle name="เครื่องหมายจุลภาค 10 2 4 2 3 2 2" xfId="31781" xr:uid="{00000000-0005-0000-0000-0000D1030000}"/>
    <cellStyle name="เครื่องหมายจุลภาค 10 2 4 2 3 3" xfId="23078" xr:uid="{00000000-0005-0000-0000-0000D2030000}"/>
    <cellStyle name="เครื่องหมายจุลภาค 10 2 4 2 4" xfId="10008" xr:uid="{00000000-0005-0000-0000-0000D3030000}"/>
    <cellStyle name="เครื่องหมายจุลภาค 10 2 4 2 4 2" xfId="27431" xr:uid="{00000000-0005-0000-0000-0000D4030000}"/>
    <cellStyle name="เครื่องหมายจุลภาค 10 2 4 2 5" xfId="18728" xr:uid="{00000000-0005-0000-0000-0000D5030000}"/>
    <cellStyle name="เครื่องหมายจุลภาค 10 2 4 3" xfId="2974" xr:uid="{00000000-0005-0000-0000-0000D6030000}"/>
    <cellStyle name="เครื่องหมายจุลภาค 10 2 4 3 2" xfId="7373" xr:uid="{00000000-0005-0000-0000-0000D7030000}"/>
    <cellStyle name="เครื่องหมายจุลภาค 10 2 4 3 2 2" xfId="16106" xr:uid="{00000000-0005-0000-0000-0000D8030000}"/>
    <cellStyle name="เครื่องหมายจุลภาค 10 2 4 3 2 2 2" xfId="33529" xr:uid="{00000000-0005-0000-0000-0000D9030000}"/>
    <cellStyle name="เครื่องหมายจุลภาค 10 2 4 3 2 3" xfId="24826" xr:uid="{00000000-0005-0000-0000-0000DA030000}"/>
    <cellStyle name="เครื่องหมายจุลภาค 10 2 4 3 3" xfId="11756" xr:uid="{00000000-0005-0000-0000-0000DB030000}"/>
    <cellStyle name="เครื่องหมายจุลภาค 10 2 4 3 3 2" xfId="29179" xr:uid="{00000000-0005-0000-0000-0000DC030000}"/>
    <cellStyle name="เครื่องหมายจุลภาค 10 2 4 3 4" xfId="20476" xr:uid="{00000000-0005-0000-0000-0000DD030000}"/>
    <cellStyle name="เครื่องหมายจุลภาค 10 2 4 4" xfId="5200" xr:uid="{00000000-0005-0000-0000-0000DE030000}"/>
    <cellStyle name="เครื่องหมายจุลภาค 10 2 4 4 2" xfId="13933" xr:uid="{00000000-0005-0000-0000-0000DF030000}"/>
    <cellStyle name="เครื่องหมายจุลภาค 10 2 4 4 2 2" xfId="31356" xr:uid="{00000000-0005-0000-0000-0000E0030000}"/>
    <cellStyle name="เครื่องหมายจุลภาค 10 2 4 4 3" xfId="22653" xr:uid="{00000000-0005-0000-0000-0000E1030000}"/>
    <cellStyle name="เครื่องหมายจุลภาค 10 2 4 5" xfId="9583" xr:uid="{00000000-0005-0000-0000-0000E2030000}"/>
    <cellStyle name="เครื่องหมายจุลภาค 10 2 4 5 2" xfId="27006" xr:uid="{00000000-0005-0000-0000-0000E3030000}"/>
    <cellStyle name="เครื่องหมายจุลภาค 10 2 4 6" xfId="18303" xr:uid="{00000000-0005-0000-0000-0000E4030000}"/>
    <cellStyle name="เครื่องหมายจุลภาค 10 2 5" xfId="1185" xr:uid="{00000000-0005-0000-0000-0000E5030000}"/>
    <cellStyle name="เครื่องหมายจุลภาค 10 2 5 2" xfId="3392" xr:uid="{00000000-0005-0000-0000-0000E6030000}"/>
    <cellStyle name="เครื่องหมายจุลภาค 10 2 5 2 2" xfId="7791" xr:uid="{00000000-0005-0000-0000-0000E7030000}"/>
    <cellStyle name="เครื่องหมายจุลภาค 10 2 5 2 2 2" xfId="16524" xr:uid="{00000000-0005-0000-0000-0000E8030000}"/>
    <cellStyle name="เครื่องหมายจุลภาค 10 2 5 2 2 2 2" xfId="33947" xr:uid="{00000000-0005-0000-0000-0000E9030000}"/>
    <cellStyle name="เครื่องหมายจุลภาค 10 2 5 2 2 3" xfId="25244" xr:uid="{00000000-0005-0000-0000-0000EA030000}"/>
    <cellStyle name="เครื่องหมายจุลภาค 10 2 5 2 3" xfId="12174" xr:uid="{00000000-0005-0000-0000-0000EB030000}"/>
    <cellStyle name="เครื่องหมายจุลภาค 10 2 5 2 3 2" xfId="29597" xr:uid="{00000000-0005-0000-0000-0000EC030000}"/>
    <cellStyle name="เครื่องหมายจุลภาค 10 2 5 2 4" xfId="20894" xr:uid="{00000000-0005-0000-0000-0000ED030000}"/>
    <cellStyle name="เครื่องหมายจุลภาค 10 2 5 3" xfId="5618" xr:uid="{00000000-0005-0000-0000-0000EE030000}"/>
    <cellStyle name="เครื่องหมายจุลภาค 10 2 5 3 2" xfId="14351" xr:uid="{00000000-0005-0000-0000-0000EF030000}"/>
    <cellStyle name="เครื่องหมายจุลภาค 10 2 5 3 2 2" xfId="31774" xr:uid="{00000000-0005-0000-0000-0000F0030000}"/>
    <cellStyle name="เครื่องหมายจุลภาค 10 2 5 3 3" xfId="23071" xr:uid="{00000000-0005-0000-0000-0000F1030000}"/>
    <cellStyle name="เครื่องหมายจุลภาค 10 2 5 4" xfId="10001" xr:uid="{00000000-0005-0000-0000-0000F2030000}"/>
    <cellStyle name="เครื่องหมายจุลภาค 10 2 5 4 2" xfId="27424" xr:uid="{00000000-0005-0000-0000-0000F3030000}"/>
    <cellStyle name="เครื่องหมายจุลภาค 10 2 5 5" xfId="18721" xr:uid="{00000000-0005-0000-0000-0000F4030000}"/>
    <cellStyle name="เครื่องหมายจุลภาค 10 2 6" xfId="2237" xr:uid="{00000000-0005-0000-0000-0000F5030000}"/>
    <cellStyle name="เครื่องหมายจุลภาค 10 2 6 2" xfId="4427" xr:uid="{00000000-0005-0000-0000-0000F6030000}"/>
    <cellStyle name="เครื่องหมายจุลภาค 10 2 6 2 2" xfId="8826" xr:uid="{00000000-0005-0000-0000-0000F7030000}"/>
    <cellStyle name="เครื่องหมายจุลภาค 10 2 6 2 2 2" xfId="17559" xr:uid="{00000000-0005-0000-0000-0000F8030000}"/>
    <cellStyle name="เครื่องหมายจุลภาค 10 2 6 2 2 2 2" xfId="34982" xr:uid="{00000000-0005-0000-0000-0000F9030000}"/>
    <cellStyle name="เครื่องหมายจุลภาค 10 2 6 2 2 3" xfId="26279" xr:uid="{00000000-0005-0000-0000-0000FA030000}"/>
    <cellStyle name="เครื่องหมายจุลภาค 10 2 6 2 3" xfId="13209" xr:uid="{00000000-0005-0000-0000-0000FB030000}"/>
    <cellStyle name="เครื่องหมายจุลภาค 10 2 6 2 3 2" xfId="30632" xr:uid="{00000000-0005-0000-0000-0000FC030000}"/>
    <cellStyle name="เครื่องหมายจุลภาค 10 2 6 2 4" xfId="21929" xr:uid="{00000000-0005-0000-0000-0000FD030000}"/>
    <cellStyle name="เครื่องหมายจุลภาค 10 2 6 3" xfId="6653" xr:uid="{00000000-0005-0000-0000-0000FE030000}"/>
    <cellStyle name="เครื่องหมายจุลภาค 10 2 6 3 2" xfId="15386" xr:uid="{00000000-0005-0000-0000-0000FF030000}"/>
    <cellStyle name="เครื่องหมายจุลภาค 10 2 6 3 2 2" xfId="32809" xr:uid="{00000000-0005-0000-0000-000000040000}"/>
    <cellStyle name="เครื่องหมายจุลภาค 10 2 6 3 3" xfId="24106" xr:uid="{00000000-0005-0000-0000-000001040000}"/>
    <cellStyle name="เครื่องหมายจุลภาค 10 2 6 4" xfId="11036" xr:uid="{00000000-0005-0000-0000-000002040000}"/>
    <cellStyle name="เครื่องหมายจุลภาค 10 2 6 4 2" xfId="28459" xr:uid="{00000000-0005-0000-0000-000003040000}"/>
    <cellStyle name="เครื่องหมายจุลภาค 10 2 6 5" xfId="19756" xr:uid="{00000000-0005-0000-0000-000004040000}"/>
    <cellStyle name="เครื่องหมายจุลภาค 10 2 7" xfId="2492" xr:uid="{00000000-0005-0000-0000-000005040000}"/>
    <cellStyle name="เครื่องหมายจุลภาค 10 2 7 2" xfId="6892" xr:uid="{00000000-0005-0000-0000-000006040000}"/>
    <cellStyle name="เครื่องหมายจุลภาค 10 2 7 2 2" xfId="15625" xr:uid="{00000000-0005-0000-0000-000007040000}"/>
    <cellStyle name="เครื่องหมายจุลภาค 10 2 7 2 2 2" xfId="33048" xr:uid="{00000000-0005-0000-0000-000008040000}"/>
    <cellStyle name="เครื่องหมายจุลภาค 10 2 7 2 3" xfId="24345" xr:uid="{00000000-0005-0000-0000-000009040000}"/>
    <cellStyle name="เครื่องหมายจุลภาค 10 2 7 3" xfId="11275" xr:uid="{00000000-0005-0000-0000-00000A040000}"/>
    <cellStyle name="เครื่องหมายจุลภาค 10 2 7 3 2" xfId="28698" xr:uid="{00000000-0005-0000-0000-00000B040000}"/>
    <cellStyle name="เครื่องหมายจุลภาค 10 2 7 4" xfId="19995" xr:uid="{00000000-0005-0000-0000-00000C040000}"/>
    <cellStyle name="เครื่องหมายจุลภาค 10 2 8" xfId="4718" xr:uid="{00000000-0005-0000-0000-00000D040000}"/>
    <cellStyle name="เครื่องหมายจุลภาค 10 2 8 2" xfId="13452" xr:uid="{00000000-0005-0000-0000-00000E040000}"/>
    <cellStyle name="เครื่องหมายจุลภาค 10 2 8 2 2" xfId="30875" xr:uid="{00000000-0005-0000-0000-00000F040000}"/>
    <cellStyle name="เครื่องหมายจุลภาค 10 2 8 3" xfId="22172" xr:uid="{00000000-0005-0000-0000-000010040000}"/>
    <cellStyle name="เครื่องหมายจุลภาค 10 2 9" xfId="9102" xr:uid="{00000000-0005-0000-0000-000011040000}"/>
    <cellStyle name="เครื่องหมายจุลภาค 10 2 9 2" xfId="26525" xr:uid="{00000000-0005-0000-0000-000012040000}"/>
    <cellStyle name="เครื่องหมายจุลภาค 10 3" xfId="162" xr:uid="{00000000-0005-0000-0000-000013040000}"/>
    <cellStyle name="เครื่องหมายจุลภาค 10 3 2" xfId="504" xr:uid="{00000000-0005-0000-0000-000014040000}"/>
    <cellStyle name="เครื่องหมายจุลภาค 10 3 2 2" xfId="1020" xr:uid="{00000000-0005-0000-0000-000015040000}"/>
    <cellStyle name="เครื่องหมายจุลภาค 10 3 2 2 2" xfId="1195" xr:uid="{00000000-0005-0000-0000-000016040000}"/>
    <cellStyle name="เครื่องหมายจุลภาค 10 3 2 2 2 2" xfId="3402" xr:uid="{00000000-0005-0000-0000-000017040000}"/>
    <cellStyle name="เครื่องหมายจุลภาค 10 3 2 2 2 2 2" xfId="7801" xr:uid="{00000000-0005-0000-0000-000018040000}"/>
    <cellStyle name="เครื่องหมายจุลภาค 10 3 2 2 2 2 2 2" xfId="16534" xr:uid="{00000000-0005-0000-0000-000019040000}"/>
    <cellStyle name="เครื่องหมายจุลภาค 10 3 2 2 2 2 2 2 2" xfId="33957" xr:uid="{00000000-0005-0000-0000-00001A040000}"/>
    <cellStyle name="เครื่องหมายจุลภาค 10 3 2 2 2 2 2 3" xfId="25254" xr:uid="{00000000-0005-0000-0000-00001B040000}"/>
    <cellStyle name="เครื่องหมายจุลภาค 10 3 2 2 2 2 3" xfId="12184" xr:uid="{00000000-0005-0000-0000-00001C040000}"/>
    <cellStyle name="เครื่องหมายจุลภาค 10 3 2 2 2 2 3 2" xfId="29607" xr:uid="{00000000-0005-0000-0000-00001D040000}"/>
    <cellStyle name="เครื่องหมายจุลภาค 10 3 2 2 2 2 4" xfId="20904" xr:uid="{00000000-0005-0000-0000-00001E040000}"/>
    <cellStyle name="เครื่องหมายจุลภาค 10 3 2 2 2 3" xfId="5628" xr:uid="{00000000-0005-0000-0000-00001F040000}"/>
    <cellStyle name="เครื่องหมายจุลภาค 10 3 2 2 2 3 2" xfId="14361" xr:uid="{00000000-0005-0000-0000-000020040000}"/>
    <cellStyle name="เครื่องหมายจุลภาค 10 3 2 2 2 3 2 2" xfId="31784" xr:uid="{00000000-0005-0000-0000-000021040000}"/>
    <cellStyle name="เครื่องหมายจุลภาค 10 3 2 2 2 3 3" xfId="23081" xr:uid="{00000000-0005-0000-0000-000022040000}"/>
    <cellStyle name="เครื่องหมายจุลภาค 10 3 2 2 2 4" xfId="10011" xr:uid="{00000000-0005-0000-0000-000023040000}"/>
    <cellStyle name="เครื่องหมายจุลภาค 10 3 2 2 2 4 2" xfId="27434" xr:uid="{00000000-0005-0000-0000-000024040000}"/>
    <cellStyle name="เครื่องหมายจุลภาค 10 3 2 2 2 5" xfId="18731" xr:uid="{00000000-0005-0000-0000-000025040000}"/>
    <cellStyle name="เครื่องหมายจุลภาค 10 3 2 2 3" xfId="3245" xr:uid="{00000000-0005-0000-0000-000026040000}"/>
    <cellStyle name="เครื่องหมายจุลภาค 10 3 2 2 3 2" xfId="7644" xr:uid="{00000000-0005-0000-0000-000027040000}"/>
    <cellStyle name="เครื่องหมายจุลภาค 10 3 2 2 3 2 2" xfId="16377" xr:uid="{00000000-0005-0000-0000-000028040000}"/>
    <cellStyle name="เครื่องหมายจุลภาค 10 3 2 2 3 2 2 2" xfId="33800" xr:uid="{00000000-0005-0000-0000-000029040000}"/>
    <cellStyle name="เครื่องหมายจุลภาค 10 3 2 2 3 2 3" xfId="25097" xr:uid="{00000000-0005-0000-0000-00002A040000}"/>
    <cellStyle name="เครื่องหมายจุลภาค 10 3 2 2 3 3" xfId="12027" xr:uid="{00000000-0005-0000-0000-00002B040000}"/>
    <cellStyle name="เครื่องหมายจุลภาค 10 3 2 2 3 3 2" xfId="29450" xr:uid="{00000000-0005-0000-0000-00002C040000}"/>
    <cellStyle name="เครื่องหมายจุลภาค 10 3 2 2 3 4" xfId="20747" xr:uid="{00000000-0005-0000-0000-00002D040000}"/>
    <cellStyle name="เครื่องหมายจุลภาค 10 3 2 2 4" xfId="5471" xr:uid="{00000000-0005-0000-0000-00002E040000}"/>
    <cellStyle name="เครื่องหมายจุลภาค 10 3 2 2 4 2" xfId="14204" xr:uid="{00000000-0005-0000-0000-00002F040000}"/>
    <cellStyle name="เครื่องหมายจุลภาค 10 3 2 2 4 2 2" xfId="31627" xr:uid="{00000000-0005-0000-0000-000030040000}"/>
    <cellStyle name="เครื่องหมายจุลภาค 10 3 2 2 4 3" xfId="22924" xr:uid="{00000000-0005-0000-0000-000031040000}"/>
    <cellStyle name="เครื่องหมายจุลภาค 10 3 2 2 5" xfId="9854" xr:uid="{00000000-0005-0000-0000-000032040000}"/>
    <cellStyle name="เครื่องหมายจุลภาค 10 3 2 2 5 2" xfId="27277" xr:uid="{00000000-0005-0000-0000-000033040000}"/>
    <cellStyle name="เครื่องหมายจุลภาค 10 3 2 2 6" xfId="18574" xr:uid="{00000000-0005-0000-0000-000034040000}"/>
    <cellStyle name="เครื่องหมายจุลภาค 10 3 2 3" xfId="1194" xr:uid="{00000000-0005-0000-0000-000035040000}"/>
    <cellStyle name="เครื่องหมายจุลภาค 10 3 2 3 2" xfId="3401" xr:uid="{00000000-0005-0000-0000-000036040000}"/>
    <cellStyle name="เครื่องหมายจุลภาค 10 3 2 3 2 2" xfId="7800" xr:uid="{00000000-0005-0000-0000-000037040000}"/>
    <cellStyle name="เครื่องหมายจุลภาค 10 3 2 3 2 2 2" xfId="16533" xr:uid="{00000000-0005-0000-0000-000038040000}"/>
    <cellStyle name="เครื่องหมายจุลภาค 10 3 2 3 2 2 2 2" xfId="33956" xr:uid="{00000000-0005-0000-0000-000039040000}"/>
    <cellStyle name="เครื่องหมายจุลภาค 10 3 2 3 2 2 3" xfId="25253" xr:uid="{00000000-0005-0000-0000-00003A040000}"/>
    <cellStyle name="เครื่องหมายจุลภาค 10 3 2 3 2 3" xfId="12183" xr:uid="{00000000-0005-0000-0000-00003B040000}"/>
    <cellStyle name="เครื่องหมายจุลภาค 10 3 2 3 2 3 2" xfId="29606" xr:uid="{00000000-0005-0000-0000-00003C040000}"/>
    <cellStyle name="เครื่องหมายจุลภาค 10 3 2 3 2 4" xfId="20903" xr:uid="{00000000-0005-0000-0000-00003D040000}"/>
    <cellStyle name="เครื่องหมายจุลภาค 10 3 2 3 3" xfId="5627" xr:uid="{00000000-0005-0000-0000-00003E040000}"/>
    <cellStyle name="เครื่องหมายจุลภาค 10 3 2 3 3 2" xfId="14360" xr:uid="{00000000-0005-0000-0000-00003F040000}"/>
    <cellStyle name="เครื่องหมายจุลภาค 10 3 2 3 3 2 2" xfId="31783" xr:uid="{00000000-0005-0000-0000-000040040000}"/>
    <cellStyle name="เครื่องหมายจุลภาค 10 3 2 3 3 3" xfId="23080" xr:uid="{00000000-0005-0000-0000-000041040000}"/>
    <cellStyle name="เครื่องหมายจุลภาค 10 3 2 3 4" xfId="10010" xr:uid="{00000000-0005-0000-0000-000042040000}"/>
    <cellStyle name="เครื่องหมายจุลภาค 10 3 2 3 4 2" xfId="27433" xr:uid="{00000000-0005-0000-0000-000043040000}"/>
    <cellStyle name="เครื่องหมายจุลภาค 10 3 2 3 5" xfId="18730" xr:uid="{00000000-0005-0000-0000-000044040000}"/>
    <cellStyle name="เครื่องหมายจุลภาค 10 3 2 4" xfId="2764" xr:uid="{00000000-0005-0000-0000-000045040000}"/>
    <cellStyle name="เครื่องหมายจุลภาค 10 3 2 4 2" xfId="7163" xr:uid="{00000000-0005-0000-0000-000046040000}"/>
    <cellStyle name="เครื่องหมายจุลภาค 10 3 2 4 2 2" xfId="15896" xr:uid="{00000000-0005-0000-0000-000047040000}"/>
    <cellStyle name="เครื่องหมายจุลภาค 10 3 2 4 2 2 2" xfId="33319" xr:uid="{00000000-0005-0000-0000-000048040000}"/>
    <cellStyle name="เครื่องหมายจุลภาค 10 3 2 4 2 3" xfId="24616" xr:uid="{00000000-0005-0000-0000-000049040000}"/>
    <cellStyle name="เครื่องหมายจุลภาค 10 3 2 4 3" xfId="11546" xr:uid="{00000000-0005-0000-0000-00004A040000}"/>
    <cellStyle name="เครื่องหมายจุลภาค 10 3 2 4 3 2" xfId="28969" xr:uid="{00000000-0005-0000-0000-00004B040000}"/>
    <cellStyle name="เครื่องหมายจุลภาค 10 3 2 4 4" xfId="20266" xr:uid="{00000000-0005-0000-0000-00004C040000}"/>
    <cellStyle name="เครื่องหมายจุลภาค 10 3 2 5" xfId="4990" xr:uid="{00000000-0005-0000-0000-00004D040000}"/>
    <cellStyle name="เครื่องหมายจุลภาค 10 3 2 5 2" xfId="13723" xr:uid="{00000000-0005-0000-0000-00004E040000}"/>
    <cellStyle name="เครื่องหมายจุลภาค 10 3 2 5 2 2" xfId="31146" xr:uid="{00000000-0005-0000-0000-00004F040000}"/>
    <cellStyle name="เครื่องหมายจุลภาค 10 3 2 5 3" xfId="22443" xr:uid="{00000000-0005-0000-0000-000050040000}"/>
    <cellStyle name="เครื่องหมายจุลภาค 10 3 2 6" xfId="9373" xr:uid="{00000000-0005-0000-0000-000051040000}"/>
    <cellStyle name="เครื่องหมายจุลภาค 10 3 2 6 2" xfId="26796" xr:uid="{00000000-0005-0000-0000-000052040000}"/>
    <cellStyle name="เครื่องหมายจุลภาค 10 3 2 7" xfId="18093" xr:uid="{00000000-0005-0000-0000-000053040000}"/>
    <cellStyle name="เครื่องหมายจุลภาค 10 3 3" xfId="777" xr:uid="{00000000-0005-0000-0000-000054040000}"/>
    <cellStyle name="เครื่องหมายจุลภาค 10 3 3 2" xfId="1196" xr:uid="{00000000-0005-0000-0000-000055040000}"/>
    <cellStyle name="เครื่องหมายจุลภาค 10 3 3 2 2" xfId="3403" xr:uid="{00000000-0005-0000-0000-000056040000}"/>
    <cellStyle name="เครื่องหมายจุลภาค 10 3 3 2 2 2" xfId="7802" xr:uid="{00000000-0005-0000-0000-000057040000}"/>
    <cellStyle name="เครื่องหมายจุลภาค 10 3 3 2 2 2 2" xfId="16535" xr:uid="{00000000-0005-0000-0000-000058040000}"/>
    <cellStyle name="เครื่องหมายจุลภาค 10 3 3 2 2 2 2 2" xfId="33958" xr:uid="{00000000-0005-0000-0000-000059040000}"/>
    <cellStyle name="เครื่องหมายจุลภาค 10 3 3 2 2 2 3" xfId="25255" xr:uid="{00000000-0005-0000-0000-00005A040000}"/>
    <cellStyle name="เครื่องหมายจุลภาค 10 3 3 2 2 3" xfId="12185" xr:uid="{00000000-0005-0000-0000-00005B040000}"/>
    <cellStyle name="เครื่องหมายจุลภาค 10 3 3 2 2 3 2" xfId="29608" xr:uid="{00000000-0005-0000-0000-00005C040000}"/>
    <cellStyle name="เครื่องหมายจุลภาค 10 3 3 2 2 4" xfId="20905" xr:uid="{00000000-0005-0000-0000-00005D040000}"/>
    <cellStyle name="เครื่องหมายจุลภาค 10 3 3 2 3" xfId="5629" xr:uid="{00000000-0005-0000-0000-00005E040000}"/>
    <cellStyle name="เครื่องหมายจุลภาค 10 3 3 2 3 2" xfId="14362" xr:uid="{00000000-0005-0000-0000-00005F040000}"/>
    <cellStyle name="เครื่องหมายจุลภาค 10 3 3 2 3 2 2" xfId="31785" xr:uid="{00000000-0005-0000-0000-000060040000}"/>
    <cellStyle name="เครื่องหมายจุลภาค 10 3 3 2 3 3" xfId="23082" xr:uid="{00000000-0005-0000-0000-000061040000}"/>
    <cellStyle name="เครื่องหมายจุลภาค 10 3 3 2 4" xfId="10012" xr:uid="{00000000-0005-0000-0000-000062040000}"/>
    <cellStyle name="เครื่องหมายจุลภาค 10 3 3 2 4 2" xfId="27435" xr:uid="{00000000-0005-0000-0000-000063040000}"/>
    <cellStyle name="เครื่องหมายจุลภาค 10 3 3 2 5" xfId="18732" xr:uid="{00000000-0005-0000-0000-000064040000}"/>
    <cellStyle name="เครื่องหมายจุลภาค 10 3 3 3" xfId="3006" xr:uid="{00000000-0005-0000-0000-000065040000}"/>
    <cellStyle name="เครื่องหมายจุลภาค 10 3 3 3 2" xfId="7405" xr:uid="{00000000-0005-0000-0000-000066040000}"/>
    <cellStyle name="เครื่องหมายจุลภาค 10 3 3 3 2 2" xfId="16138" xr:uid="{00000000-0005-0000-0000-000067040000}"/>
    <cellStyle name="เครื่องหมายจุลภาค 10 3 3 3 2 2 2" xfId="33561" xr:uid="{00000000-0005-0000-0000-000068040000}"/>
    <cellStyle name="เครื่องหมายจุลภาค 10 3 3 3 2 3" xfId="24858" xr:uid="{00000000-0005-0000-0000-000069040000}"/>
    <cellStyle name="เครื่องหมายจุลภาค 10 3 3 3 3" xfId="11788" xr:uid="{00000000-0005-0000-0000-00006A040000}"/>
    <cellStyle name="เครื่องหมายจุลภาค 10 3 3 3 3 2" xfId="29211" xr:uid="{00000000-0005-0000-0000-00006B040000}"/>
    <cellStyle name="เครื่องหมายจุลภาค 10 3 3 3 4" xfId="20508" xr:uid="{00000000-0005-0000-0000-00006C040000}"/>
    <cellStyle name="เครื่องหมายจุลภาค 10 3 3 4" xfId="5232" xr:uid="{00000000-0005-0000-0000-00006D040000}"/>
    <cellStyle name="เครื่องหมายจุลภาค 10 3 3 4 2" xfId="13965" xr:uid="{00000000-0005-0000-0000-00006E040000}"/>
    <cellStyle name="เครื่องหมายจุลภาค 10 3 3 4 2 2" xfId="31388" xr:uid="{00000000-0005-0000-0000-00006F040000}"/>
    <cellStyle name="เครื่องหมายจุลภาค 10 3 3 4 3" xfId="22685" xr:uid="{00000000-0005-0000-0000-000070040000}"/>
    <cellStyle name="เครื่องหมายจุลภาค 10 3 3 5" xfId="9615" xr:uid="{00000000-0005-0000-0000-000071040000}"/>
    <cellStyle name="เครื่องหมายจุลภาค 10 3 3 5 2" xfId="27038" xr:uid="{00000000-0005-0000-0000-000072040000}"/>
    <cellStyle name="เครื่องหมายจุลภาค 10 3 3 6" xfId="18335" xr:uid="{00000000-0005-0000-0000-000073040000}"/>
    <cellStyle name="เครื่องหมายจุลภาค 10 3 4" xfId="1193" xr:uid="{00000000-0005-0000-0000-000074040000}"/>
    <cellStyle name="เครื่องหมายจุลภาค 10 3 4 2" xfId="3400" xr:uid="{00000000-0005-0000-0000-000075040000}"/>
    <cellStyle name="เครื่องหมายจุลภาค 10 3 4 2 2" xfId="7799" xr:uid="{00000000-0005-0000-0000-000076040000}"/>
    <cellStyle name="เครื่องหมายจุลภาค 10 3 4 2 2 2" xfId="16532" xr:uid="{00000000-0005-0000-0000-000077040000}"/>
    <cellStyle name="เครื่องหมายจุลภาค 10 3 4 2 2 2 2" xfId="33955" xr:uid="{00000000-0005-0000-0000-000078040000}"/>
    <cellStyle name="เครื่องหมายจุลภาค 10 3 4 2 2 3" xfId="25252" xr:uid="{00000000-0005-0000-0000-000079040000}"/>
    <cellStyle name="เครื่องหมายจุลภาค 10 3 4 2 3" xfId="12182" xr:uid="{00000000-0005-0000-0000-00007A040000}"/>
    <cellStyle name="เครื่องหมายจุลภาค 10 3 4 2 3 2" xfId="29605" xr:uid="{00000000-0005-0000-0000-00007B040000}"/>
    <cellStyle name="เครื่องหมายจุลภาค 10 3 4 2 4" xfId="20902" xr:uid="{00000000-0005-0000-0000-00007C040000}"/>
    <cellStyle name="เครื่องหมายจุลภาค 10 3 4 3" xfId="5626" xr:uid="{00000000-0005-0000-0000-00007D040000}"/>
    <cellStyle name="เครื่องหมายจุลภาค 10 3 4 3 2" xfId="14359" xr:uid="{00000000-0005-0000-0000-00007E040000}"/>
    <cellStyle name="เครื่องหมายจุลภาค 10 3 4 3 2 2" xfId="31782" xr:uid="{00000000-0005-0000-0000-00007F040000}"/>
    <cellStyle name="เครื่องหมายจุลภาค 10 3 4 3 3" xfId="23079" xr:uid="{00000000-0005-0000-0000-000080040000}"/>
    <cellStyle name="เครื่องหมายจุลภาค 10 3 4 4" xfId="10009" xr:uid="{00000000-0005-0000-0000-000081040000}"/>
    <cellStyle name="เครื่องหมายจุลภาค 10 3 4 4 2" xfId="27432" xr:uid="{00000000-0005-0000-0000-000082040000}"/>
    <cellStyle name="เครื่องหมายจุลภาค 10 3 4 5" xfId="18729" xr:uid="{00000000-0005-0000-0000-000083040000}"/>
    <cellStyle name="เครื่องหมายจุลภาค 10 3 5" xfId="2269" xr:uid="{00000000-0005-0000-0000-000084040000}"/>
    <cellStyle name="เครื่องหมายจุลภาค 10 3 5 2" xfId="4459" xr:uid="{00000000-0005-0000-0000-000085040000}"/>
    <cellStyle name="เครื่องหมายจุลภาค 10 3 5 2 2" xfId="8858" xr:uid="{00000000-0005-0000-0000-000086040000}"/>
    <cellStyle name="เครื่องหมายจุลภาค 10 3 5 2 2 2" xfId="17591" xr:uid="{00000000-0005-0000-0000-000087040000}"/>
    <cellStyle name="เครื่องหมายจุลภาค 10 3 5 2 2 2 2" xfId="35014" xr:uid="{00000000-0005-0000-0000-000088040000}"/>
    <cellStyle name="เครื่องหมายจุลภาค 10 3 5 2 2 3" xfId="26311" xr:uid="{00000000-0005-0000-0000-000089040000}"/>
    <cellStyle name="เครื่องหมายจุลภาค 10 3 5 2 3" xfId="13241" xr:uid="{00000000-0005-0000-0000-00008A040000}"/>
    <cellStyle name="เครื่องหมายจุลภาค 10 3 5 2 3 2" xfId="30664" xr:uid="{00000000-0005-0000-0000-00008B040000}"/>
    <cellStyle name="เครื่องหมายจุลภาค 10 3 5 2 4" xfId="21961" xr:uid="{00000000-0005-0000-0000-00008C040000}"/>
    <cellStyle name="เครื่องหมายจุลภาค 10 3 5 3" xfId="6685" xr:uid="{00000000-0005-0000-0000-00008D040000}"/>
    <cellStyle name="เครื่องหมายจุลภาค 10 3 5 3 2" xfId="15418" xr:uid="{00000000-0005-0000-0000-00008E040000}"/>
    <cellStyle name="เครื่องหมายจุลภาค 10 3 5 3 2 2" xfId="32841" xr:uid="{00000000-0005-0000-0000-00008F040000}"/>
    <cellStyle name="เครื่องหมายจุลภาค 10 3 5 3 3" xfId="24138" xr:uid="{00000000-0005-0000-0000-000090040000}"/>
    <cellStyle name="เครื่องหมายจุลภาค 10 3 5 4" xfId="11068" xr:uid="{00000000-0005-0000-0000-000091040000}"/>
    <cellStyle name="เครื่องหมายจุลภาค 10 3 5 4 2" xfId="28491" xr:uid="{00000000-0005-0000-0000-000092040000}"/>
    <cellStyle name="เครื่องหมายจุลภาค 10 3 5 5" xfId="19788" xr:uid="{00000000-0005-0000-0000-000093040000}"/>
    <cellStyle name="เครื่องหมายจุลภาค 10 3 6" xfId="2524" xr:uid="{00000000-0005-0000-0000-000094040000}"/>
    <cellStyle name="เครื่องหมายจุลภาค 10 3 6 2" xfId="6924" xr:uid="{00000000-0005-0000-0000-000095040000}"/>
    <cellStyle name="เครื่องหมายจุลภาค 10 3 6 2 2" xfId="15657" xr:uid="{00000000-0005-0000-0000-000096040000}"/>
    <cellStyle name="เครื่องหมายจุลภาค 10 3 6 2 2 2" xfId="33080" xr:uid="{00000000-0005-0000-0000-000097040000}"/>
    <cellStyle name="เครื่องหมายจุลภาค 10 3 6 2 3" xfId="24377" xr:uid="{00000000-0005-0000-0000-000098040000}"/>
    <cellStyle name="เครื่องหมายจุลภาค 10 3 6 3" xfId="11307" xr:uid="{00000000-0005-0000-0000-000099040000}"/>
    <cellStyle name="เครื่องหมายจุลภาค 10 3 6 3 2" xfId="28730" xr:uid="{00000000-0005-0000-0000-00009A040000}"/>
    <cellStyle name="เครื่องหมายจุลภาค 10 3 6 4" xfId="20027" xr:uid="{00000000-0005-0000-0000-00009B040000}"/>
    <cellStyle name="เครื่องหมายจุลภาค 10 3 7" xfId="4750" xr:uid="{00000000-0005-0000-0000-00009C040000}"/>
    <cellStyle name="เครื่องหมายจุลภาค 10 3 7 2" xfId="13484" xr:uid="{00000000-0005-0000-0000-00009D040000}"/>
    <cellStyle name="เครื่องหมายจุลภาค 10 3 7 2 2" xfId="30907" xr:uid="{00000000-0005-0000-0000-00009E040000}"/>
    <cellStyle name="เครื่องหมายจุลภาค 10 3 7 3" xfId="22204" xr:uid="{00000000-0005-0000-0000-00009F040000}"/>
    <cellStyle name="เครื่องหมายจุลภาค 10 3 8" xfId="9134" xr:uid="{00000000-0005-0000-0000-0000A0040000}"/>
    <cellStyle name="เครื่องหมายจุลภาค 10 3 8 2" xfId="26557" xr:uid="{00000000-0005-0000-0000-0000A1040000}"/>
    <cellStyle name="เครื่องหมายจุลภาค 10 3 9" xfId="17854" xr:uid="{00000000-0005-0000-0000-0000A2040000}"/>
    <cellStyle name="เครื่องหมายจุลภาค 10 4" xfId="405" xr:uid="{00000000-0005-0000-0000-0000A3040000}"/>
    <cellStyle name="เครื่องหมายจุลภาค 10 4 2" xfId="931" xr:uid="{00000000-0005-0000-0000-0000A4040000}"/>
    <cellStyle name="เครื่องหมายจุลภาค 10 4 2 2" xfId="1198" xr:uid="{00000000-0005-0000-0000-0000A5040000}"/>
    <cellStyle name="เครื่องหมายจุลภาค 10 4 2 2 2" xfId="3405" xr:uid="{00000000-0005-0000-0000-0000A6040000}"/>
    <cellStyle name="เครื่องหมายจุลภาค 10 4 2 2 2 2" xfId="7804" xr:uid="{00000000-0005-0000-0000-0000A7040000}"/>
    <cellStyle name="เครื่องหมายจุลภาค 10 4 2 2 2 2 2" xfId="16537" xr:uid="{00000000-0005-0000-0000-0000A8040000}"/>
    <cellStyle name="เครื่องหมายจุลภาค 10 4 2 2 2 2 2 2" xfId="33960" xr:uid="{00000000-0005-0000-0000-0000A9040000}"/>
    <cellStyle name="เครื่องหมายจุลภาค 10 4 2 2 2 2 3" xfId="25257" xr:uid="{00000000-0005-0000-0000-0000AA040000}"/>
    <cellStyle name="เครื่องหมายจุลภาค 10 4 2 2 2 3" xfId="12187" xr:uid="{00000000-0005-0000-0000-0000AB040000}"/>
    <cellStyle name="เครื่องหมายจุลภาค 10 4 2 2 2 3 2" xfId="29610" xr:uid="{00000000-0005-0000-0000-0000AC040000}"/>
    <cellStyle name="เครื่องหมายจุลภาค 10 4 2 2 2 4" xfId="20907" xr:uid="{00000000-0005-0000-0000-0000AD040000}"/>
    <cellStyle name="เครื่องหมายจุลภาค 10 4 2 2 3" xfId="5631" xr:uid="{00000000-0005-0000-0000-0000AE040000}"/>
    <cellStyle name="เครื่องหมายจุลภาค 10 4 2 2 3 2" xfId="14364" xr:uid="{00000000-0005-0000-0000-0000AF040000}"/>
    <cellStyle name="เครื่องหมายจุลภาค 10 4 2 2 3 2 2" xfId="31787" xr:uid="{00000000-0005-0000-0000-0000B0040000}"/>
    <cellStyle name="เครื่องหมายจุลภาค 10 4 2 2 3 3" xfId="23084" xr:uid="{00000000-0005-0000-0000-0000B1040000}"/>
    <cellStyle name="เครื่องหมายจุลภาค 10 4 2 2 4" xfId="10014" xr:uid="{00000000-0005-0000-0000-0000B2040000}"/>
    <cellStyle name="เครื่องหมายจุลภาค 10 4 2 2 4 2" xfId="27437" xr:uid="{00000000-0005-0000-0000-0000B3040000}"/>
    <cellStyle name="เครื่องหมายจุลภาค 10 4 2 2 5" xfId="18734" xr:uid="{00000000-0005-0000-0000-0000B4040000}"/>
    <cellStyle name="เครื่องหมายจุลภาค 10 4 2 3" xfId="3156" xr:uid="{00000000-0005-0000-0000-0000B5040000}"/>
    <cellStyle name="เครื่องหมายจุลภาค 10 4 2 3 2" xfId="7555" xr:uid="{00000000-0005-0000-0000-0000B6040000}"/>
    <cellStyle name="เครื่องหมายจุลภาค 10 4 2 3 2 2" xfId="16288" xr:uid="{00000000-0005-0000-0000-0000B7040000}"/>
    <cellStyle name="เครื่องหมายจุลภาค 10 4 2 3 2 2 2" xfId="33711" xr:uid="{00000000-0005-0000-0000-0000B8040000}"/>
    <cellStyle name="เครื่องหมายจุลภาค 10 4 2 3 2 3" xfId="25008" xr:uid="{00000000-0005-0000-0000-0000B9040000}"/>
    <cellStyle name="เครื่องหมายจุลภาค 10 4 2 3 3" xfId="11938" xr:uid="{00000000-0005-0000-0000-0000BA040000}"/>
    <cellStyle name="เครื่องหมายจุลภาค 10 4 2 3 3 2" xfId="29361" xr:uid="{00000000-0005-0000-0000-0000BB040000}"/>
    <cellStyle name="เครื่องหมายจุลภาค 10 4 2 3 4" xfId="20658" xr:uid="{00000000-0005-0000-0000-0000BC040000}"/>
    <cellStyle name="เครื่องหมายจุลภาค 10 4 2 4" xfId="5382" xr:uid="{00000000-0005-0000-0000-0000BD040000}"/>
    <cellStyle name="เครื่องหมายจุลภาค 10 4 2 4 2" xfId="14115" xr:uid="{00000000-0005-0000-0000-0000BE040000}"/>
    <cellStyle name="เครื่องหมายจุลภาค 10 4 2 4 2 2" xfId="31538" xr:uid="{00000000-0005-0000-0000-0000BF040000}"/>
    <cellStyle name="เครื่องหมายจุลภาค 10 4 2 4 3" xfId="22835" xr:uid="{00000000-0005-0000-0000-0000C0040000}"/>
    <cellStyle name="เครื่องหมายจุลภาค 10 4 2 5" xfId="9765" xr:uid="{00000000-0005-0000-0000-0000C1040000}"/>
    <cellStyle name="เครื่องหมายจุลภาค 10 4 2 5 2" xfId="27188" xr:uid="{00000000-0005-0000-0000-0000C2040000}"/>
    <cellStyle name="เครื่องหมายจุลภาค 10 4 2 6" xfId="18485" xr:uid="{00000000-0005-0000-0000-0000C3040000}"/>
    <cellStyle name="เครื่องหมายจุลภาค 10 4 3" xfId="1197" xr:uid="{00000000-0005-0000-0000-0000C4040000}"/>
    <cellStyle name="เครื่องหมายจุลภาค 10 4 3 2" xfId="3404" xr:uid="{00000000-0005-0000-0000-0000C5040000}"/>
    <cellStyle name="เครื่องหมายจุลภาค 10 4 3 2 2" xfId="7803" xr:uid="{00000000-0005-0000-0000-0000C6040000}"/>
    <cellStyle name="เครื่องหมายจุลภาค 10 4 3 2 2 2" xfId="16536" xr:uid="{00000000-0005-0000-0000-0000C7040000}"/>
    <cellStyle name="เครื่องหมายจุลภาค 10 4 3 2 2 2 2" xfId="33959" xr:uid="{00000000-0005-0000-0000-0000C8040000}"/>
    <cellStyle name="เครื่องหมายจุลภาค 10 4 3 2 2 3" xfId="25256" xr:uid="{00000000-0005-0000-0000-0000C9040000}"/>
    <cellStyle name="เครื่องหมายจุลภาค 10 4 3 2 3" xfId="12186" xr:uid="{00000000-0005-0000-0000-0000CA040000}"/>
    <cellStyle name="เครื่องหมายจุลภาค 10 4 3 2 3 2" xfId="29609" xr:uid="{00000000-0005-0000-0000-0000CB040000}"/>
    <cellStyle name="เครื่องหมายจุลภาค 10 4 3 2 4" xfId="20906" xr:uid="{00000000-0005-0000-0000-0000CC040000}"/>
    <cellStyle name="เครื่องหมายจุลภาค 10 4 3 3" xfId="5630" xr:uid="{00000000-0005-0000-0000-0000CD040000}"/>
    <cellStyle name="เครื่องหมายจุลภาค 10 4 3 3 2" xfId="14363" xr:uid="{00000000-0005-0000-0000-0000CE040000}"/>
    <cellStyle name="เครื่องหมายจุลภาค 10 4 3 3 2 2" xfId="31786" xr:uid="{00000000-0005-0000-0000-0000CF040000}"/>
    <cellStyle name="เครื่องหมายจุลภาค 10 4 3 3 3" xfId="23083" xr:uid="{00000000-0005-0000-0000-0000D0040000}"/>
    <cellStyle name="เครื่องหมายจุลภาค 10 4 3 4" xfId="10013" xr:uid="{00000000-0005-0000-0000-0000D1040000}"/>
    <cellStyle name="เครื่องหมายจุลภาค 10 4 3 4 2" xfId="27436" xr:uid="{00000000-0005-0000-0000-0000D2040000}"/>
    <cellStyle name="เครื่องหมายจุลภาค 10 4 3 5" xfId="18733" xr:uid="{00000000-0005-0000-0000-0000D3040000}"/>
    <cellStyle name="เครื่องหมายจุลภาค 10 4 4" xfId="2674" xr:uid="{00000000-0005-0000-0000-0000D4040000}"/>
    <cellStyle name="เครื่องหมายจุลภาค 10 4 4 2" xfId="7074" xr:uid="{00000000-0005-0000-0000-0000D5040000}"/>
    <cellStyle name="เครื่องหมายจุลภาค 10 4 4 2 2" xfId="15807" xr:uid="{00000000-0005-0000-0000-0000D6040000}"/>
    <cellStyle name="เครื่องหมายจุลภาค 10 4 4 2 2 2" xfId="33230" xr:uid="{00000000-0005-0000-0000-0000D7040000}"/>
    <cellStyle name="เครื่องหมายจุลภาค 10 4 4 2 3" xfId="24527" xr:uid="{00000000-0005-0000-0000-0000D8040000}"/>
    <cellStyle name="เครื่องหมายจุลภาค 10 4 4 3" xfId="11457" xr:uid="{00000000-0005-0000-0000-0000D9040000}"/>
    <cellStyle name="เครื่องหมายจุลภาค 10 4 4 3 2" xfId="28880" xr:uid="{00000000-0005-0000-0000-0000DA040000}"/>
    <cellStyle name="เครื่องหมายจุลภาค 10 4 4 4" xfId="20177" xr:uid="{00000000-0005-0000-0000-0000DB040000}"/>
    <cellStyle name="เครื่องหมายจุลภาค 10 4 5" xfId="4901" xr:uid="{00000000-0005-0000-0000-0000DC040000}"/>
    <cellStyle name="เครื่องหมายจุลภาค 10 4 5 2" xfId="13634" xr:uid="{00000000-0005-0000-0000-0000DD040000}"/>
    <cellStyle name="เครื่องหมายจุลภาค 10 4 5 2 2" xfId="31057" xr:uid="{00000000-0005-0000-0000-0000DE040000}"/>
    <cellStyle name="เครื่องหมายจุลภาค 10 4 5 3" xfId="22354" xr:uid="{00000000-0005-0000-0000-0000DF040000}"/>
    <cellStyle name="เครื่องหมายจุลภาค 10 4 6" xfId="9284" xr:uid="{00000000-0005-0000-0000-0000E0040000}"/>
    <cellStyle name="เครื่องหมายจุลภาค 10 4 6 2" xfId="26707" xr:uid="{00000000-0005-0000-0000-0000E1040000}"/>
    <cellStyle name="เครื่องหมายจุลภาค 10 4 7" xfId="18004" xr:uid="{00000000-0005-0000-0000-0000E2040000}"/>
    <cellStyle name="เครื่องหมายจุลภาค 10 5" xfId="679" xr:uid="{00000000-0005-0000-0000-0000E3040000}"/>
    <cellStyle name="เครื่องหมายจุลภาค 10 5 2" xfId="1199" xr:uid="{00000000-0005-0000-0000-0000E4040000}"/>
    <cellStyle name="เครื่องหมายจุลภาค 10 5 2 2" xfId="3406" xr:uid="{00000000-0005-0000-0000-0000E5040000}"/>
    <cellStyle name="เครื่องหมายจุลภาค 10 5 2 2 2" xfId="7805" xr:uid="{00000000-0005-0000-0000-0000E6040000}"/>
    <cellStyle name="เครื่องหมายจุลภาค 10 5 2 2 2 2" xfId="16538" xr:uid="{00000000-0005-0000-0000-0000E7040000}"/>
    <cellStyle name="เครื่องหมายจุลภาค 10 5 2 2 2 2 2" xfId="33961" xr:uid="{00000000-0005-0000-0000-0000E8040000}"/>
    <cellStyle name="เครื่องหมายจุลภาค 10 5 2 2 2 3" xfId="25258" xr:uid="{00000000-0005-0000-0000-0000E9040000}"/>
    <cellStyle name="เครื่องหมายจุลภาค 10 5 2 2 3" xfId="12188" xr:uid="{00000000-0005-0000-0000-0000EA040000}"/>
    <cellStyle name="เครื่องหมายจุลภาค 10 5 2 2 3 2" xfId="29611" xr:uid="{00000000-0005-0000-0000-0000EB040000}"/>
    <cellStyle name="เครื่องหมายจุลภาค 10 5 2 2 4" xfId="20908" xr:uid="{00000000-0005-0000-0000-0000EC040000}"/>
    <cellStyle name="เครื่องหมายจุลภาค 10 5 2 3" xfId="5632" xr:uid="{00000000-0005-0000-0000-0000ED040000}"/>
    <cellStyle name="เครื่องหมายจุลภาค 10 5 2 3 2" xfId="14365" xr:uid="{00000000-0005-0000-0000-0000EE040000}"/>
    <cellStyle name="เครื่องหมายจุลภาค 10 5 2 3 2 2" xfId="31788" xr:uid="{00000000-0005-0000-0000-0000EF040000}"/>
    <cellStyle name="เครื่องหมายจุลภาค 10 5 2 3 3" xfId="23085" xr:uid="{00000000-0005-0000-0000-0000F0040000}"/>
    <cellStyle name="เครื่องหมายจุลภาค 10 5 2 4" xfId="10015" xr:uid="{00000000-0005-0000-0000-0000F1040000}"/>
    <cellStyle name="เครื่องหมายจุลภาค 10 5 2 4 2" xfId="27438" xr:uid="{00000000-0005-0000-0000-0000F2040000}"/>
    <cellStyle name="เครื่องหมายจุลภาค 10 5 2 5" xfId="18735" xr:uid="{00000000-0005-0000-0000-0000F3040000}"/>
    <cellStyle name="เครื่องหมายจุลภาค 10 5 3" xfId="2917" xr:uid="{00000000-0005-0000-0000-0000F4040000}"/>
    <cellStyle name="เครื่องหมายจุลภาค 10 5 3 2" xfId="7316" xr:uid="{00000000-0005-0000-0000-0000F5040000}"/>
    <cellStyle name="เครื่องหมายจุลภาค 10 5 3 2 2" xfId="16049" xr:uid="{00000000-0005-0000-0000-0000F6040000}"/>
    <cellStyle name="เครื่องหมายจุลภาค 10 5 3 2 2 2" xfId="33472" xr:uid="{00000000-0005-0000-0000-0000F7040000}"/>
    <cellStyle name="เครื่องหมายจุลภาค 10 5 3 2 3" xfId="24769" xr:uid="{00000000-0005-0000-0000-0000F8040000}"/>
    <cellStyle name="เครื่องหมายจุลภาค 10 5 3 3" xfId="11699" xr:uid="{00000000-0005-0000-0000-0000F9040000}"/>
    <cellStyle name="เครื่องหมายจุลภาค 10 5 3 3 2" xfId="29122" xr:uid="{00000000-0005-0000-0000-0000FA040000}"/>
    <cellStyle name="เครื่องหมายจุลภาค 10 5 3 4" xfId="20419" xr:uid="{00000000-0005-0000-0000-0000FB040000}"/>
    <cellStyle name="เครื่องหมายจุลภาค 10 5 4" xfId="5143" xr:uid="{00000000-0005-0000-0000-0000FC040000}"/>
    <cellStyle name="เครื่องหมายจุลภาค 10 5 4 2" xfId="13876" xr:uid="{00000000-0005-0000-0000-0000FD040000}"/>
    <cellStyle name="เครื่องหมายจุลภาค 10 5 4 2 2" xfId="31299" xr:uid="{00000000-0005-0000-0000-0000FE040000}"/>
    <cellStyle name="เครื่องหมายจุลภาค 10 5 4 3" xfId="22596" xr:uid="{00000000-0005-0000-0000-0000FF040000}"/>
    <cellStyle name="เครื่องหมายจุลภาค 10 5 5" xfId="9526" xr:uid="{00000000-0005-0000-0000-000000050000}"/>
    <cellStyle name="เครื่องหมายจุลภาค 10 5 5 2" xfId="26949" xr:uid="{00000000-0005-0000-0000-000001050000}"/>
    <cellStyle name="เครื่องหมายจุลภาค 10 5 6" xfId="18246" xr:uid="{00000000-0005-0000-0000-000002050000}"/>
    <cellStyle name="เครื่องหมายจุลภาค 10 6" xfId="1184" xr:uid="{00000000-0005-0000-0000-000003050000}"/>
    <cellStyle name="เครื่องหมายจุลภาค 10 6 2" xfId="3391" xr:uid="{00000000-0005-0000-0000-000004050000}"/>
    <cellStyle name="เครื่องหมายจุลภาค 10 6 2 2" xfId="7790" xr:uid="{00000000-0005-0000-0000-000005050000}"/>
    <cellStyle name="เครื่องหมายจุลภาค 10 6 2 2 2" xfId="16523" xr:uid="{00000000-0005-0000-0000-000006050000}"/>
    <cellStyle name="เครื่องหมายจุลภาค 10 6 2 2 2 2" xfId="33946" xr:uid="{00000000-0005-0000-0000-000007050000}"/>
    <cellStyle name="เครื่องหมายจุลภาค 10 6 2 2 3" xfId="25243" xr:uid="{00000000-0005-0000-0000-000008050000}"/>
    <cellStyle name="เครื่องหมายจุลภาค 10 6 2 3" xfId="12173" xr:uid="{00000000-0005-0000-0000-000009050000}"/>
    <cellStyle name="เครื่องหมายจุลภาค 10 6 2 3 2" xfId="29596" xr:uid="{00000000-0005-0000-0000-00000A050000}"/>
    <cellStyle name="เครื่องหมายจุลภาค 10 6 2 4" xfId="20893" xr:uid="{00000000-0005-0000-0000-00000B050000}"/>
    <cellStyle name="เครื่องหมายจุลภาค 10 6 3" xfId="5617" xr:uid="{00000000-0005-0000-0000-00000C050000}"/>
    <cellStyle name="เครื่องหมายจุลภาค 10 6 3 2" xfId="14350" xr:uid="{00000000-0005-0000-0000-00000D050000}"/>
    <cellStyle name="เครื่องหมายจุลภาค 10 6 3 2 2" xfId="31773" xr:uid="{00000000-0005-0000-0000-00000E050000}"/>
    <cellStyle name="เครื่องหมายจุลภาค 10 6 3 3" xfId="23070" xr:uid="{00000000-0005-0000-0000-00000F050000}"/>
    <cellStyle name="เครื่องหมายจุลภาค 10 6 4" xfId="10000" xr:uid="{00000000-0005-0000-0000-000010050000}"/>
    <cellStyle name="เครื่องหมายจุลภาค 10 6 4 2" xfId="27423" xr:uid="{00000000-0005-0000-0000-000011050000}"/>
    <cellStyle name="เครื่องหมายจุลภาค 10 6 5" xfId="18720" xr:uid="{00000000-0005-0000-0000-000012050000}"/>
    <cellStyle name="เครื่องหมายจุลภาค 10 7" xfId="2180" xr:uid="{00000000-0005-0000-0000-000013050000}"/>
    <cellStyle name="เครื่องหมายจุลภาค 10 7 2" xfId="4370" xr:uid="{00000000-0005-0000-0000-000014050000}"/>
    <cellStyle name="เครื่องหมายจุลภาค 10 7 2 2" xfId="8769" xr:uid="{00000000-0005-0000-0000-000015050000}"/>
    <cellStyle name="เครื่องหมายจุลภาค 10 7 2 2 2" xfId="17502" xr:uid="{00000000-0005-0000-0000-000016050000}"/>
    <cellStyle name="เครื่องหมายจุลภาค 10 7 2 2 2 2" xfId="34925" xr:uid="{00000000-0005-0000-0000-000017050000}"/>
    <cellStyle name="เครื่องหมายจุลภาค 10 7 2 2 3" xfId="26222" xr:uid="{00000000-0005-0000-0000-000018050000}"/>
    <cellStyle name="เครื่องหมายจุลภาค 10 7 2 3" xfId="13152" xr:uid="{00000000-0005-0000-0000-000019050000}"/>
    <cellStyle name="เครื่องหมายจุลภาค 10 7 2 3 2" xfId="30575" xr:uid="{00000000-0005-0000-0000-00001A050000}"/>
    <cellStyle name="เครื่องหมายจุลภาค 10 7 2 4" xfId="21872" xr:uid="{00000000-0005-0000-0000-00001B050000}"/>
    <cellStyle name="เครื่องหมายจุลภาค 10 7 3" xfId="6596" xr:uid="{00000000-0005-0000-0000-00001C050000}"/>
    <cellStyle name="เครื่องหมายจุลภาค 10 7 3 2" xfId="15329" xr:uid="{00000000-0005-0000-0000-00001D050000}"/>
    <cellStyle name="เครื่องหมายจุลภาค 10 7 3 2 2" xfId="32752" xr:uid="{00000000-0005-0000-0000-00001E050000}"/>
    <cellStyle name="เครื่องหมายจุลภาค 10 7 3 3" xfId="24049" xr:uid="{00000000-0005-0000-0000-00001F050000}"/>
    <cellStyle name="เครื่องหมายจุลภาค 10 7 4" xfId="10979" xr:uid="{00000000-0005-0000-0000-000020050000}"/>
    <cellStyle name="เครื่องหมายจุลภาค 10 7 4 2" xfId="28402" xr:uid="{00000000-0005-0000-0000-000021050000}"/>
    <cellStyle name="เครื่องหมายจุลภาค 10 7 5" xfId="19699" xr:uid="{00000000-0005-0000-0000-000022050000}"/>
    <cellStyle name="เครื่องหมายจุลภาค 10 8" xfId="2426" xr:uid="{00000000-0005-0000-0000-000023050000}"/>
    <cellStyle name="เครื่องหมายจุลภาค 10 8 2" xfId="6835" xr:uid="{00000000-0005-0000-0000-000024050000}"/>
    <cellStyle name="เครื่องหมายจุลภาค 10 8 2 2" xfId="15568" xr:uid="{00000000-0005-0000-0000-000025050000}"/>
    <cellStyle name="เครื่องหมายจุลภาค 10 8 2 2 2" xfId="32991" xr:uid="{00000000-0005-0000-0000-000026050000}"/>
    <cellStyle name="เครื่องหมายจุลภาค 10 8 2 3" xfId="24288" xr:uid="{00000000-0005-0000-0000-000027050000}"/>
    <cellStyle name="เครื่องหมายจุลภาค 10 8 3" xfId="11218" xr:uid="{00000000-0005-0000-0000-000028050000}"/>
    <cellStyle name="เครื่องหมายจุลภาค 10 8 3 2" xfId="28641" xr:uid="{00000000-0005-0000-0000-000029050000}"/>
    <cellStyle name="เครื่องหมายจุลภาค 10 8 4" xfId="19938" xr:uid="{00000000-0005-0000-0000-00002A050000}"/>
    <cellStyle name="เครื่องหมายจุลภาค 10 9" xfId="4651" xr:uid="{00000000-0005-0000-0000-00002B050000}"/>
    <cellStyle name="เครื่องหมายจุลภาค 10 9 2" xfId="13395" xr:uid="{00000000-0005-0000-0000-00002C050000}"/>
    <cellStyle name="เครื่องหมายจุลภาค 10 9 2 2" xfId="30818" xr:uid="{00000000-0005-0000-0000-00002D050000}"/>
    <cellStyle name="เครื่องหมายจุลภาค 10 9 3" xfId="22115" xr:uid="{00000000-0005-0000-0000-00002E050000}"/>
    <cellStyle name="เครื่องหมายจุลภาค 11" xfId="44" xr:uid="{00000000-0005-0000-0000-00002F050000}"/>
    <cellStyle name="เครื่องหมายจุลภาค 11 10" xfId="9039" xr:uid="{00000000-0005-0000-0000-000030050000}"/>
    <cellStyle name="เครื่องหมายจุลภาค 11 10 2" xfId="26471" xr:uid="{00000000-0005-0000-0000-000031050000}"/>
    <cellStyle name="เครื่องหมายจุลภาค 11 11" xfId="17759" xr:uid="{00000000-0005-0000-0000-000032050000}"/>
    <cellStyle name="เครื่องหมายจุลภาค 11 2" xfId="123" xr:uid="{00000000-0005-0000-0000-000033050000}"/>
    <cellStyle name="เครื่องหมายจุลภาค 11 2 10" xfId="17825" xr:uid="{00000000-0005-0000-0000-000034050000}"/>
    <cellStyle name="เครื่องหมายจุลภาค 11 2 2" xfId="282" xr:uid="{00000000-0005-0000-0000-000035050000}"/>
    <cellStyle name="เครื่องหมายจุลภาค 11 2 2 2" xfId="594" xr:uid="{00000000-0005-0000-0000-000036050000}"/>
    <cellStyle name="เครื่องหมายจุลภาค 11 2 2 2 2" xfId="1109" xr:uid="{00000000-0005-0000-0000-000037050000}"/>
    <cellStyle name="เครื่องหมายจุลภาค 11 2 2 2 2 2" xfId="1204" xr:uid="{00000000-0005-0000-0000-000038050000}"/>
    <cellStyle name="เครื่องหมายจุลภาค 11 2 2 2 2 2 2" xfId="3411" xr:uid="{00000000-0005-0000-0000-000039050000}"/>
    <cellStyle name="เครื่องหมายจุลภาค 11 2 2 2 2 2 2 2" xfId="7810" xr:uid="{00000000-0005-0000-0000-00003A050000}"/>
    <cellStyle name="เครื่องหมายจุลภาค 11 2 2 2 2 2 2 2 2" xfId="16543" xr:uid="{00000000-0005-0000-0000-00003B050000}"/>
    <cellStyle name="เครื่องหมายจุลภาค 11 2 2 2 2 2 2 2 2 2" xfId="33966" xr:uid="{00000000-0005-0000-0000-00003C050000}"/>
    <cellStyle name="เครื่องหมายจุลภาค 11 2 2 2 2 2 2 2 3" xfId="25263" xr:uid="{00000000-0005-0000-0000-00003D050000}"/>
    <cellStyle name="เครื่องหมายจุลภาค 11 2 2 2 2 2 2 3" xfId="12193" xr:uid="{00000000-0005-0000-0000-00003E050000}"/>
    <cellStyle name="เครื่องหมายจุลภาค 11 2 2 2 2 2 2 3 2" xfId="29616" xr:uid="{00000000-0005-0000-0000-00003F050000}"/>
    <cellStyle name="เครื่องหมายจุลภาค 11 2 2 2 2 2 2 4" xfId="20913" xr:uid="{00000000-0005-0000-0000-000040050000}"/>
    <cellStyle name="เครื่องหมายจุลภาค 11 2 2 2 2 2 3" xfId="5637" xr:uid="{00000000-0005-0000-0000-000041050000}"/>
    <cellStyle name="เครื่องหมายจุลภาค 11 2 2 2 2 2 3 2" xfId="14370" xr:uid="{00000000-0005-0000-0000-000042050000}"/>
    <cellStyle name="เครื่องหมายจุลภาค 11 2 2 2 2 2 3 2 2" xfId="31793" xr:uid="{00000000-0005-0000-0000-000043050000}"/>
    <cellStyle name="เครื่องหมายจุลภาค 11 2 2 2 2 2 3 3" xfId="23090" xr:uid="{00000000-0005-0000-0000-000044050000}"/>
    <cellStyle name="เครื่องหมายจุลภาค 11 2 2 2 2 2 4" xfId="10020" xr:uid="{00000000-0005-0000-0000-000045050000}"/>
    <cellStyle name="เครื่องหมายจุลภาค 11 2 2 2 2 2 4 2" xfId="27443" xr:uid="{00000000-0005-0000-0000-000046050000}"/>
    <cellStyle name="เครื่องหมายจุลภาค 11 2 2 2 2 2 5" xfId="18740" xr:uid="{00000000-0005-0000-0000-000047050000}"/>
    <cellStyle name="เครื่องหมายจุลภาค 11 2 2 2 2 3" xfId="3334" xr:uid="{00000000-0005-0000-0000-000048050000}"/>
    <cellStyle name="เครื่องหมายจุลภาค 11 2 2 2 2 3 2" xfId="7733" xr:uid="{00000000-0005-0000-0000-000049050000}"/>
    <cellStyle name="เครื่องหมายจุลภาค 11 2 2 2 2 3 2 2" xfId="16466" xr:uid="{00000000-0005-0000-0000-00004A050000}"/>
    <cellStyle name="เครื่องหมายจุลภาค 11 2 2 2 2 3 2 2 2" xfId="33889" xr:uid="{00000000-0005-0000-0000-00004B050000}"/>
    <cellStyle name="เครื่องหมายจุลภาค 11 2 2 2 2 3 2 3" xfId="25186" xr:uid="{00000000-0005-0000-0000-00004C050000}"/>
    <cellStyle name="เครื่องหมายจุลภาค 11 2 2 2 2 3 3" xfId="12116" xr:uid="{00000000-0005-0000-0000-00004D050000}"/>
    <cellStyle name="เครื่องหมายจุลภาค 11 2 2 2 2 3 3 2" xfId="29539" xr:uid="{00000000-0005-0000-0000-00004E050000}"/>
    <cellStyle name="เครื่องหมายจุลภาค 11 2 2 2 2 3 4" xfId="20836" xr:uid="{00000000-0005-0000-0000-00004F050000}"/>
    <cellStyle name="เครื่องหมายจุลภาค 11 2 2 2 2 4" xfId="5560" xr:uid="{00000000-0005-0000-0000-000050050000}"/>
    <cellStyle name="เครื่องหมายจุลภาค 11 2 2 2 2 4 2" xfId="14293" xr:uid="{00000000-0005-0000-0000-000051050000}"/>
    <cellStyle name="เครื่องหมายจุลภาค 11 2 2 2 2 4 2 2" xfId="31716" xr:uid="{00000000-0005-0000-0000-000052050000}"/>
    <cellStyle name="เครื่องหมายจุลภาค 11 2 2 2 2 4 3" xfId="23013" xr:uid="{00000000-0005-0000-0000-000053050000}"/>
    <cellStyle name="เครื่องหมายจุลภาค 11 2 2 2 2 5" xfId="9943" xr:uid="{00000000-0005-0000-0000-000054050000}"/>
    <cellStyle name="เครื่องหมายจุลภาค 11 2 2 2 2 5 2" xfId="27366" xr:uid="{00000000-0005-0000-0000-000055050000}"/>
    <cellStyle name="เครื่องหมายจุลภาค 11 2 2 2 2 6" xfId="18663" xr:uid="{00000000-0005-0000-0000-000056050000}"/>
    <cellStyle name="เครื่องหมายจุลภาค 11 2 2 2 3" xfId="1203" xr:uid="{00000000-0005-0000-0000-000057050000}"/>
    <cellStyle name="เครื่องหมายจุลภาค 11 2 2 2 3 2" xfId="3410" xr:uid="{00000000-0005-0000-0000-000058050000}"/>
    <cellStyle name="เครื่องหมายจุลภาค 11 2 2 2 3 2 2" xfId="7809" xr:uid="{00000000-0005-0000-0000-000059050000}"/>
    <cellStyle name="เครื่องหมายจุลภาค 11 2 2 2 3 2 2 2" xfId="16542" xr:uid="{00000000-0005-0000-0000-00005A050000}"/>
    <cellStyle name="เครื่องหมายจุลภาค 11 2 2 2 3 2 2 2 2" xfId="33965" xr:uid="{00000000-0005-0000-0000-00005B050000}"/>
    <cellStyle name="เครื่องหมายจุลภาค 11 2 2 2 3 2 2 3" xfId="25262" xr:uid="{00000000-0005-0000-0000-00005C050000}"/>
    <cellStyle name="เครื่องหมายจุลภาค 11 2 2 2 3 2 3" xfId="12192" xr:uid="{00000000-0005-0000-0000-00005D050000}"/>
    <cellStyle name="เครื่องหมายจุลภาค 11 2 2 2 3 2 3 2" xfId="29615" xr:uid="{00000000-0005-0000-0000-00005E050000}"/>
    <cellStyle name="เครื่องหมายจุลภาค 11 2 2 2 3 2 4" xfId="20912" xr:uid="{00000000-0005-0000-0000-00005F050000}"/>
    <cellStyle name="เครื่องหมายจุลภาค 11 2 2 2 3 3" xfId="5636" xr:uid="{00000000-0005-0000-0000-000060050000}"/>
    <cellStyle name="เครื่องหมายจุลภาค 11 2 2 2 3 3 2" xfId="14369" xr:uid="{00000000-0005-0000-0000-000061050000}"/>
    <cellStyle name="เครื่องหมายจุลภาค 11 2 2 2 3 3 2 2" xfId="31792" xr:uid="{00000000-0005-0000-0000-000062050000}"/>
    <cellStyle name="เครื่องหมายจุลภาค 11 2 2 2 3 3 3" xfId="23089" xr:uid="{00000000-0005-0000-0000-000063050000}"/>
    <cellStyle name="เครื่องหมายจุลภาค 11 2 2 2 3 4" xfId="10019" xr:uid="{00000000-0005-0000-0000-000064050000}"/>
    <cellStyle name="เครื่องหมายจุลภาค 11 2 2 2 3 4 2" xfId="27442" xr:uid="{00000000-0005-0000-0000-000065050000}"/>
    <cellStyle name="เครื่องหมายจุลภาค 11 2 2 2 3 5" xfId="18739" xr:uid="{00000000-0005-0000-0000-000066050000}"/>
    <cellStyle name="เครื่องหมายจุลภาค 11 2 2 2 4" xfId="2853" xr:uid="{00000000-0005-0000-0000-000067050000}"/>
    <cellStyle name="เครื่องหมายจุลภาค 11 2 2 2 4 2" xfId="7252" xr:uid="{00000000-0005-0000-0000-000068050000}"/>
    <cellStyle name="เครื่องหมายจุลภาค 11 2 2 2 4 2 2" xfId="15985" xr:uid="{00000000-0005-0000-0000-000069050000}"/>
    <cellStyle name="เครื่องหมายจุลภาค 11 2 2 2 4 2 2 2" xfId="33408" xr:uid="{00000000-0005-0000-0000-00006A050000}"/>
    <cellStyle name="เครื่องหมายจุลภาค 11 2 2 2 4 2 3" xfId="24705" xr:uid="{00000000-0005-0000-0000-00006B050000}"/>
    <cellStyle name="เครื่องหมายจุลภาค 11 2 2 2 4 3" xfId="11635" xr:uid="{00000000-0005-0000-0000-00006C050000}"/>
    <cellStyle name="เครื่องหมายจุลภาค 11 2 2 2 4 3 2" xfId="29058" xr:uid="{00000000-0005-0000-0000-00006D050000}"/>
    <cellStyle name="เครื่องหมายจุลภาค 11 2 2 2 4 4" xfId="20355" xr:uid="{00000000-0005-0000-0000-00006E050000}"/>
    <cellStyle name="เครื่องหมายจุลภาค 11 2 2 2 5" xfId="5079" xr:uid="{00000000-0005-0000-0000-00006F050000}"/>
    <cellStyle name="เครื่องหมายจุลภาค 11 2 2 2 5 2" xfId="13812" xr:uid="{00000000-0005-0000-0000-000070050000}"/>
    <cellStyle name="เครื่องหมายจุลภาค 11 2 2 2 5 2 2" xfId="31235" xr:uid="{00000000-0005-0000-0000-000071050000}"/>
    <cellStyle name="เครื่องหมายจุลภาค 11 2 2 2 5 3" xfId="22532" xr:uid="{00000000-0005-0000-0000-000072050000}"/>
    <cellStyle name="เครื่องหมายจุลภาค 11 2 2 2 6" xfId="9462" xr:uid="{00000000-0005-0000-0000-000073050000}"/>
    <cellStyle name="เครื่องหมายจุลภาค 11 2 2 2 6 2" xfId="26885" xr:uid="{00000000-0005-0000-0000-000074050000}"/>
    <cellStyle name="เครื่องหมายจุลภาค 11 2 2 2 7" xfId="18182" xr:uid="{00000000-0005-0000-0000-000075050000}"/>
    <cellStyle name="เครื่องหมายจุลภาค 11 2 2 3" xfId="868" xr:uid="{00000000-0005-0000-0000-000076050000}"/>
    <cellStyle name="เครื่องหมายจุลภาค 11 2 2 3 2" xfId="1205" xr:uid="{00000000-0005-0000-0000-000077050000}"/>
    <cellStyle name="เครื่องหมายจุลภาค 11 2 2 3 2 2" xfId="3412" xr:uid="{00000000-0005-0000-0000-000078050000}"/>
    <cellStyle name="เครื่องหมายจุลภาค 11 2 2 3 2 2 2" xfId="7811" xr:uid="{00000000-0005-0000-0000-000079050000}"/>
    <cellStyle name="เครื่องหมายจุลภาค 11 2 2 3 2 2 2 2" xfId="16544" xr:uid="{00000000-0005-0000-0000-00007A050000}"/>
    <cellStyle name="เครื่องหมายจุลภาค 11 2 2 3 2 2 2 2 2" xfId="33967" xr:uid="{00000000-0005-0000-0000-00007B050000}"/>
    <cellStyle name="เครื่องหมายจุลภาค 11 2 2 3 2 2 2 3" xfId="25264" xr:uid="{00000000-0005-0000-0000-00007C050000}"/>
    <cellStyle name="เครื่องหมายจุลภาค 11 2 2 3 2 2 3" xfId="12194" xr:uid="{00000000-0005-0000-0000-00007D050000}"/>
    <cellStyle name="เครื่องหมายจุลภาค 11 2 2 3 2 2 3 2" xfId="29617" xr:uid="{00000000-0005-0000-0000-00007E050000}"/>
    <cellStyle name="เครื่องหมายจุลภาค 11 2 2 3 2 2 4" xfId="20914" xr:uid="{00000000-0005-0000-0000-00007F050000}"/>
    <cellStyle name="เครื่องหมายจุลภาค 11 2 2 3 2 3" xfId="5638" xr:uid="{00000000-0005-0000-0000-000080050000}"/>
    <cellStyle name="เครื่องหมายจุลภาค 11 2 2 3 2 3 2" xfId="14371" xr:uid="{00000000-0005-0000-0000-000081050000}"/>
    <cellStyle name="เครื่องหมายจุลภาค 11 2 2 3 2 3 2 2" xfId="31794" xr:uid="{00000000-0005-0000-0000-000082050000}"/>
    <cellStyle name="เครื่องหมายจุลภาค 11 2 2 3 2 3 3" xfId="23091" xr:uid="{00000000-0005-0000-0000-000083050000}"/>
    <cellStyle name="เครื่องหมายจุลภาค 11 2 2 3 2 4" xfId="10021" xr:uid="{00000000-0005-0000-0000-000084050000}"/>
    <cellStyle name="เครื่องหมายจุลภาค 11 2 2 3 2 4 2" xfId="27444" xr:uid="{00000000-0005-0000-0000-000085050000}"/>
    <cellStyle name="เครื่องหมายจุลภาค 11 2 2 3 2 5" xfId="18741" xr:uid="{00000000-0005-0000-0000-000086050000}"/>
    <cellStyle name="เครื่องหมายจุลภาค 11 2 2 3 3" xfId="3095" xr:uid="{00000000-0005-0000-0000-000087050000}"/>
    <cellStyle name="เครื่องหมายจุลภาค 11 2 2 3 3 2" xfId="7494" xr:uid="{00000000-0005-0000-0000-000088050000}"/>
    <cellStyle name="เครื่องหมายจุลภาค 11 2 2 3 3 2 2" xfId="16227" xr:uid="{00000000-0005-0000-0000-000089050000}"/>
    <cellStyle name="เครื่องหมายจุลภาค 11 2 2 3 3 2 2 2" xfId="33650" xr:uid="{00000000-0005-0000-0000-00008A050000}"/>
    <cellStyle name="เครื่องหมายจุลภาค 11 2 2 3 3 2 3" xfId="24947" xr:uid="{00000000-0005-0000-0000-00008B050000}"/>
    <cellStyle name="เครื่องหมายจุลภาค 11 2 2 3 3 3" xfId="11877" xr:uid="{00000000-0005-0000-0000-00008C050000}"/>
    <cellStyle name="เครื่องหมายจุลภาค 11 2 2 3 3 3 2" xfId="29300" xr:uid="{00000000-0005-0000-0000-00008D050000}"/>
    <cellStyle name="เครื่องหมายจุลภาค 11 2 2 3 3 4" xfId="20597" xr:uid="{00000000-0005-0000-0000-00008E050000}"/>
    <cellStyle name="เครื่องหมายจุลภาค 11 2 2 3 4" xfId="5321" xr:uid="{00000000-0005-0000-0000-00008F050000}"/>
    <cellStyle name="เครื่องหมายจุลภาค 11 2 2 3 4 2" xfId="14054" xr:uid="{00000000-0005-0000-0000-000090050000}"/>
    <cellStyle name="เครื่องหมายจุลภาค 11 2 2 3 4 2 2" xfId="31477" xr:uid="{00000000-0005-0000-0000-000091050000}"/>
    <cellStyle name="เครื่องหมายจุลภาค 11 2 2 3 4 3" xfId="22774" xr:uid="{00000000-0005-0000-0000-000092050000}"/>
    <cellStyle name="เครื่องหมายจุลภาค 11 2 2 3 5" xfId="9704" xr:uid="{00000000-0005-0000-0000-000093050000}"/>
    <cellStyle name="เครื่องหมายจุลภาค 11 2 2 3 5 2" xfId="27127" xr:uid="{00000000-0005-0000-0000-000094050000}"/>
    <cellStyle name="เครื่องหมายจุลภาค 11 2 2 3 6" xfId="18424" xr:uid="{00000000-0005-0000-0000-000095050000}"/>
    <cellStyle name="เครื่องหมายจุลภาค 11 2 2 4" xfId="1202" xr:uid="{00000000-0005-0000-0000-000096050000}"/>
    <cellStyle name="เครื่องหมายจุลภาค 11 2 2 4 2" xfId="3409" xr:uid="{00000000-0005-0000-0000-000097050000}"/>
    <cellStyle name="เครื่องหมายจุลภาค 11 2 2 4 2 2" xfId="7808" xr:uid="{00000000-0005-0000-0000-000098050000}"/>
    <cellStyle name="เครื่องหมายจุลภาค 11 2 2 4 2 2 2" xfId="16541" xr:uid="{00000000-0005-0000-0000-000099050000}"/>
    <cellStyle name="เครื่องหมายจุลภาค 11 2 2 4 2 2 2 2" xfId="33964" xr:uid="{00000000-0005-0000-0000-00009A050000}"/>
    <cellStyle name="เครื่องหมายจุลภาค 11 2 2 4 2 2 3" xfId="25261" xr:uid="{00000000-0005-0000-0000-00009B050000}"/>
    <cellStyle name="เครื่องหมายจุลภาค 11 2 2 4 2 3" xfId="12191" xr:uid="{00000000-0005-0000-0000-00009C050000}"/>
    <cellStyle name="เครื่องหมายจุลภาค 11 2 2 4 2 3 2" xfId="29614" xr:uid="{00000000-0005-0000-0000-00009D050000}"/>
    <cellStyle name="เครื่องหมายจุลภาค 11 2 2 4 2 4" xfId="20911" xr:uid="{00000000-0005-0000-0000-00009E050000}"/>
    <cellStyle name="เครื่องหมายจุลภาค 11 2 2 4 3" xfId="5635" xr:uid="{00000000-0005-0000-0000-00009F050000}"/>
    <cellStyle name="เครื่องหมายจุลภาค 11 2 2 4 3 2" xfId="14368" xr:uid="{00000000-0005-0000-0000-0000A0050000}"/>
    <cellStyle name="เครื่องหมายจุลภาค 11 2 2 4 3 2 2" xfId="31791" xr:uid="{00000000-0005-0000-0000-0000A1050000}"/>
    <cellStyle name="เครื่องหมายจุลภาค 11 2 2 4 3 3" xfId="23088" xr:uid="{00000000-0005-0000-0000-0000A2050000}"/>
    <cellStyle name="เครื่องหมายจุลภาค 11 2 2 4 4" xfId="10018" xr:uid="{00000000-0005-0000-0000-0000A3050000}"/>
    <cellStyle name="เครื่องหมายจุลภาค 11 2 2 4 4 2" xfId="27441" xr:uid="{00000000-0005-0000-0000-0000A4050000}"/>
    <cellStyle name="เครื่องหมายจุลภาค 11 2 2 4 5" xfId="18738" xr:uid="{00000000-0005-0000-0000-0000A5050000}"/>
    <cellStyle name="เครื่องหมายจุลภาค 11 2 2 5" xfId="2358" xr:uid="{00000000-0005-0000-0000-0000A6050000}"/>
    <cellStyle name="เครื่องหมายจุลภาค 11 2 2 5 2" xfId="4548" xr:uid="{00000000-0005-0000-0000-0000A7050000}"/>
    <cellStyle name="เครื่องหมายจุลภาค 11 2 2 5 2 2" xfId="8947" xr:uid="{00000000-0005-0000-0000-0000A8050000}"/>
    <cellStyle name="เครื่องหมายจุลภาค 11 2 2 5 2 2 2" xfId="17680" xr:uid="{00000000-0005-0000-0000-0000A9050000}"/>
    <cellStyle name="เครื่องหมายจุลภาค 11 2 2 5 2 2 2 2" xfId="35103" xr:uid="{00000000-0005-0000-0000-0000AA050000}"/>
    <cellStyle name="เครื่องหมายจุลภาค 11 2 2 5 2 2 3" xfId="26400" xr:uid="{00000000-0005-0000-0000-0000AB050000}"/>
    <cellStyle name="เครื่องหมายจุลภาค 11 2 2 5 2 3" xfId="13330" xr:uid="{00000000-0005-0000-0000-0000AC050000}"/>
    <cellStyle name="เครื่องหมายจุลภาค 11 2 2 5 2 3 2" xfId="30753" xr:uid="{00000000-0005-0000-0000-0000AD050000}"/>
    <cellStyle name="เครื่องหมายจุลภาค 11 2 2 5 2 4" xfId="22050" xr:uid="{00000000-0005-0000-0000-0000AE050000}"/>
    <cellStyle name="เครื่องหมายจุลภาค 11 2 2 5 3" xfId="6774" xr:uid="{00000000-0005-0000-0000-0000AF050000}"/>
    <cellStyle name="เครื่องหมายจุลภาค 11 2 2 5 3 2" xfId="15507" xr:uid="{00000000-0005-0000-0000-0000B0050000}"/>
    <cellStyle name="เครื่องหมายจุลภาค 11 2 2 5 3 2 2" xfId="32930" xr:uid="{00000000-0005-0000-0000-0000B1050000}"/>
    <cellStyle name="เครื่องหมายจุลภาค 11 2 2 5 3 3" xfId="24227" xr:uid="{00000000-0005-0000-0000-0000B2050000}"/>
    <cellStyle name="เครื่องหมายจุลภาค 11 2 2 5 4" xfId="11157" xr:uid="{00000000-0005-0000-0000-0000B3050000}"/>
    <cellStyle name="เครื่องหมายจุลภาค 11 2 2 5 4 2" xfId="28580" xr:uid="{00000000-0005-0000-0000-0000B4050000}"/>
    <cellStyle name="เครื่องหมายจุลภาค 11 2 2 5 5" xfId="19877" xr:uid="{00000000-0005-0000-0000-0000B5050000}"/>
    <cellStyle name="เครื่องหมายจุลภาค 11 2 2 6" xfId="2613" xr:uid="{00000000-0005-0000-0000-0000B6050000}"/>
    <cellStyle name="เครื่องหมายจุลภาค 11 2 2 6 2" xfId="7013" xr:uid="{00000000-0005-0000-0000-0000B7050000}"/>
    <cellStyle name="เครื่องหมายจุลภาค 11 2 2 6 2 2" xfId="15746" xr:uid="{00000000-0005-0000-0000-0000B8050000}"/>
    <cellStyle name="เครื่องหมายจุลภาค 11 2 2 6 2 2 2" xfId="33169" xr:uid="{00000000-0005-0000-0000-0000B9050000}"/>
    <cellStyle name="เครื่องหมายจุลภาค 11 2 2 6 2 3" xfId="24466" xr:uid="{00000000-0005-0000-0000-0000BA050000}"/>
    <cellStyle name="เครื่องหมายจุลภาค 11 2 2 6 3" xfId="11396" xr:uid="{00000000-0005-0000-0000-0000BB050000}"/>
    <cellStyle name="เครื่องหมายจุลภาค 11 2 2 6 3 2" xfId="28819" xr:uid="{00000000-0005-0000-0000-0000BC050000}"/>
    <cellStyle name="เครื่องหมายจุลภาค 11 2 2 6 4" xfId="20116" xr:uid="{00000000-0005-0000-0000-0000BD050000}"/>
    <cellStyle name="เครื่องหมายจุลภาค 11 2 2 7" xfId="4839" xr:uid="{00000000-0005-0000-0000-0000BE050000}"/>
    <cellStyle name="เครื่องหมายจุลภาค 11 2 2 7 2" xfId="13573" xr:uid="{00000000-0005-0000-0000-0000BF050000}"/>
    <cellStyle name="เครื่องหมายจุลภาค 11 2 2 7 2 2" xfId="30996" xr:uid="{00000000-0005-0000-0000-0000C0050000}"/>
    <cellStyle name="เครื่องหมายจุลภาค 11 2 2 7 3" xfId="22293" xr:uid="{00000000-0005-0000-0000-0000C1050000}"/>
    <cellStyle name="เครื่องหมายจุลภาค 11 2 2 8" xfId="9223" xr:uid="{00000000-0005-0000-0000-0000C2050000}"/>
    <cellStyle name="เครื่องหมายจุลภาค 11 2 2 8 2" xfId="26646" xr:uid="{00000000-0005-0000-0000-0000C3050000}"/>
    <cellStyle name="เครื่องหมายจุลภาค 11 2 2 9" xfId="17943" xr:uid="{00000000-0005-0000-0000-0000C4050000}"/>
    <cellStyle name="เครื่องหมายจุลภาค 11 2 3" xfId="474" xr:uid="{00000000-0005-0000-0000-0000C5050000}"/>
    <cellStyle name="เครื่องหมายจุลภาค 11 2 3 2" xfId="991" xr:uid="{00000000-0005-0000-0000-0000C6050000}"/>
    <cellStyle name="เครื่องหมายจุลภาค 11 2 3 2 2" xfId="1207" xr:uid="{00000000-0005-0000-0000-0000C7050000}"/>
    <cellStyle name="เครื่องหมายจุลภาค 11 2 3 2 2 2" xfId="3414" xr:uid="{00000000-0005-0000-0000-0000C8050000}"/>
    <cellStyle name="เครื่องหมายจุลภาค 11 2 3 2 2 2 2" xfId="7813" xr:uid="{00000000-0005-0000-0000-0000C9050000}"/>
    <cellStyle name="เครื่องหมายจุลภาค 11 2 3 2 2 2 2 2" xfId="16546" xr:uid="{00000000-0005-0000-0000-0000CA050000}"/>
    <cellStyle name="เครื่องหมายจุลภาค 11 2 3 2 2 2 2 2 2" xfId="33969" xr:uid="{00000000-0005-0000-0000-0000CB050000}"/>
    <cellStyle name="เครื่องหมายจุลภาค 11 2 3 2 2 2 2 3" xfId="25266" xr:uid="{00000000-0005-0000-0000-0000CC050000}"/>
    <cellStyle name="เครื่องหมายจุลภาค 11 2 3 2 2 2 3" xfId="12196" xr:uid="{00000000-0005-0000-0000-0000CD050000}"/>
    <cellStyle name="เครื่องหมายจุลภาค 11 2 3 2 2 2 3 2" xfId="29619" xr:uid="{00000000-0005-0000-0000-0000CE050000}"/>
    <cellStyle name="เครื่องหมายจุลภาค 11 2 3 2 2 2 4" xfId="20916" xr:uid="{00000000-0005-0000-0000-0000CF050000}"/>
    <cellStyle name="เครื่องหมายจุลภาค 11 2 3 2 2 3" xfId="5640" xr:uid="{00000000-0005-0000-0000-0000D0050000}"/>
    <cellStyle name="เครื่องหมายจุลภาค 11 2 3 2 2 3 2" xfId="14373" xr:uid="{00000000-0005-0000-0000-0000D1050000}"/>
    <cellStyle name="เครื่องหมายจุลภาค 11 2 3 2 2 3 2 2" xfId="31796" xr:uid="{00000000-0005-0000-0000-0000D2050000}"/>
    <cellStyle name="เครื่องหมายจุลภาค 11 2 3 2 2 3 3" xfId="23093" xr:uid="{00000000-0005-0000-0000-0000D3050000}"/>
    <cellStyle name="เครื่องหมายจุลภาค 11 2 3 2 2 4" xfId="10023" xr:uid="{00000000-0005-0000-0000-0000D4050000}"/>
    <cellStyle name="เครื่องหมายจุลภาค 11 2 3 2 2 4 2" xfId="27446" xr:uid="{00000000-0005-0000-0000-0000D5050000}"/>
    <cellStyle name="เครื่องหมายจุลภาค 11 2 3 2 2 5" xfId="18743" xr:uid="{00000000-0005-0000-0000-0000D6050000}"/>
    <cellStyle name="เครื่องหมายจุลภาค 11 2 3 2 3" xfId="3216" xr:uid="{00000000-0005-0000-0000-0000D7050000}"/>
    <cellStyle name="เครื่องหมายจุลภาค 11 2 3 2 3 2" xfId="7615" xr:uid="{00000000-0005-0000-0000-0000D8050000}"/>
    <cellStyle name="เครื่องหมายจุลภาค 11 2 3 2 3 2 2" xfId="16348" xr:uid="{00000000-0005-0000-0000-0000D9050000}"/>
    <cellStyle name="เครื่องหมายจุลภาค 11 2 3 2 3 2 2 2" xfId="33771" xr:uid="{00000000-0005-0000-0000-0000DA050000}"/>
    <cellStyle name="เครื่องหมายจุลภาค 11 2 3 2 3 2 3" xfId="25068" xr:uid="{00000000-0005-0000-0000-0000DB050000}"/>
    <cellStyle name="เครื่องหมายจุลภาค 11 2 3 2 3 3" xfId="11998" xr:uid="{00000000-0005-0000-0000-0000DC050000}"/>
    <cellStyle name="เครื่องหมายจุลภาค 11 2 3 2 3 3 2" xfId="29421" xr:uid="{00000000-0005-0000-0000-0000DD050000}"/>
    <cellStyle name="เครื่องหมายจุลภาค 11 2 3 2 3 4" xfId="20718" xr:uid="{00000000-0005-0000-0000-0000DE050000}"/>
    <cellStyle name="เครื่องหมายจุลภาค 11 2 3 2 4" xfId="5442" xr:uid="{00000000-0005-0000-0000-0000DF050000}"/>
    <cellStyle name="เครื่องหมายจุลภาค 11 2 3 2 4 2" xfId="14175" xr:uid="{00000000-0005-0000-0000-0000E0050000}"/>
    <cellStyle name="เครื่องหมายจุลภาค 11 2 3 2 4 2 2" xfId="31598" xr:uid="{00000000-0005-0000-0000-0000E1050000}"/>
    <cellStyle name="เครื่องหมายจุลภาค 11 2 3 2 4 3" xfId="22895" xr:uid="{00000000-0005-0000-0000-0000E2050000}"/>
    <cellStyle name="เครื่องหมายจุลภาค 11 2 3 2 5" xfId="9825" xr:uid="{00000000-0005-0000-0000-0000E3050000}"/>
    <cellStyle name="เครื่องหมายจุลภาค 11 2 3 2 5 2" xfId="27248" xr:uid="{00000000-0005-0000-0000-0000E4050000}"/>
    <cellStyle name="เครื่องหมายจุลภาค 11 2 3 2 6" xfId="18545" xr:uid="{00000000-0005-0000-0000-0000E5050000}"/>
    <cellStyle name="เครื่องหมายจุลภาค 11 2 3 3" xfId="1206" xr:uid="{00000000-0005-0000-0000-0000E6050000}"/>
    <cellStyle name="เครื่องหมายจุลภาค 11 2 3 3 2" xfId="3413" xr:uid="{00000000-0005-0000-0000-0000E7050000}"/>
    <cellStyle name="เครื่องหมายจุลภาค 11 2 3 3 2 2" xfId="7812" xr:uid="{00000000-0005-0000-0000-0000E8050000}"/>
    <cellStyle name="เครื่องหมายจุลภาค 11 2 3 3 2 2 2" xfId="16545" xr:uid="{00000000-0005-0000-0000-0000E9050000}"/>
    <cellStyle name="เครื่องหมายจุลภาค 11 2 3 3 2 2 2 2" xfId="33968" xr:uid="{00000000-0005-0000-0000-0000EA050000}"/>
    <cellStyle name="เครื่องหมายจุลภาค 11 2 3 3 2 2 3" xfId="25265" xr:uid="{00000000-0005-0000-0000-0000EB050000}"/>
    <cellStyle name="เครื่องหมายจุลภาค 11 2 3 3 2 3" xfId="12195" xr:uid="{00000000-0005-0000-0000-0000EC050000}"/>
    <cellStyle name="เครื่องหมายจุลภาค 11 2 3 3 2 3 2" xfId="29618" xr:uid="{00000000-0005-0000-0000-0000ED050000}"/>
    <cellStyle name="เครื่องหมายจุลภาค 11 2 3 3 2 4" xfId="20915" xr:uid="{00000000-0005-0000-0000-0000EE050000}"/>
    <cellStyle name="เครื่องหมายจุลภาค 11 2 3 3 3" xfId="5639" xr:uid="{00000000-0005-0000-0000-0000EF050000}"/>
    <cellStyle name="เครื่องหมายจุลภาค 11 2 3 3 3 2" xfId="14372" xr:uid="{00000000-0005-0000-0000-0000F0050000}"/>
    <cellStyle name="เครื่องหมายจุลภาค 11 2 3 3 3 2 2" xfId="31795" xr:uid="{00000000-0005-0000-0000-0000F1050000}"/>
    <cellStyle name="เครื่องหมายจุลภาค 11 2 3 3 3 3" xfId="23092" xr:uid="{00000000-0005-0000-0000-0000F2050000}"/>
    <cellStyle name="เครื่องหมายจุลภาค 11 2 3 3 4" xfId="10022" xr:uid="{00000000-0005-0000-0000-0000F3050000}"/>
    <cellStyle name="เครื่องหมายจุลภาค 11 2 3 3 4 2" xfId="27445" xr:uid="{00000000-0005-0000-0000-0000F4050000}"/>
    <cellStyle name="เครื่องหมายจุลภาค 11 2 3 3 5" xfId="18742" xr:uid="{00000000-0005-0000-0000-0000F5050000}"/>
    <cellStyle name="เครื่องหมายจุลภาค 11 2 3 4" xfId="2735" xr:uid="{00000000-0005-0000-0000-0000F6050000}"/>
    <cellStyle name="เครื่องหมายจุลภาค 11 2 3 4 2" xfId="7134" xr:uid="{00000000-0005-0000-0000-0000F7050000}"/>
    <cellStyle name="เครื่องหมายจุลภาค 11 2 3 4 2 2" xfId="15867" xr:uid="{00000000-0005-0000-0000-0000F8050000}"/>
    <cellStyle name="เครื่องหมายจุลภาค 11 2 3 4 2 2 2" xfId="33290" xr:uid="{00000000-0005-0000-0000-0000F9050000}"/>
    <cellStyle name="เครื่องหมายจุลภาค 11 2 3 4 2 3" xfId="24587" xr:uid="{00000000-0005-0000-0000-0000FA050000}"/>
    <cellStyle name="เครื่องหมายจุลภาค 11 2 3 4 3" xfId="11517" xr:uid="{00000000-0005-0000-0000-0000FB050000}"/>
    <cellStyle name="เครื่องหมายจุลภาค 11 2 3 4 3 2" xfId="28940" xr:uid="{00000000-0005-0000-0000-0000FC050000}"/>
    <cellStyle name="เครื่องหมายจุลภาค 11 2 3 4 4" xfId="20237" xr:uid="{00000000-0005-0000-0000-0000FD050000}"/>
    <cellStyle name="เครื่องหมายจุลภาค 11 2 3 5" xfId="4961" xr:uid="{00000000-0005-0000-0000-0000FE050000}"/>
    <cellStyle name="เครื่องหมายจุลภาค 11 2 3 5 2" xfId="13694" xr:uid="{00000000-0005-0000-0000-0000FF050000}"/>
    <cellStyle name="เครื่องหมายจุลภาค 11 2 3 5 2 2" xfId="31117" xr:uid="{00000000-0005-0000-0000-000000060000}"/>
    <cellStyle name="เครื่องหมายจุลภาค 11 2 3 5 3" xfId="22414" xr:uid="{00000000-0005-0000-0000-000001060000}"/>
    <cellStyle name="เครื่องหมายจุลภาค 11 2 3 6" xfId="9344" xr:uid="{00000000-0005-0000-0000-000002060000}"/>
    <cellStyle name="เครื่องหมายจุลภาค 11 2 3 6 2" xfId="26767" xr:uid="{00000000-0005-0000-0000-000003060000}"/>
    <cellStyle name="เครื่องหมายจุลภาค 11 2 3 7" xfId="18064" xr:uid="{00000000-0005-0000-0000-000004060000}"/>
    <cellStyle name="เครื่องหมายจุลภาค 11 2 4" xfId="748" xr:uid="{00000000-0005-0000-0000-000005060000}"/>
    <cellStyle name="เครื่องหมายจุลภาค 11 2 4 2" xfId="1208" xr:uid="{00000000-0005-0000-0000-000006060000}"/>
    <cellStyle name="เครื่องหมายจุลภาค 11 2 4 2 2" xfId="3415" xr:uid="{00000000-0005-0000-0000-000007060000}"/>
    <cellStyle name="เครื่องหมายจุลภาค 11 2 4 2 2 2" xfId="7814" xr:uid="{00000000-0005-0000-0000-000008060000}"/>
    <cellStyle name="เครื่องหมายจุลภาค 11 2 4 2 2 2 2" xfId="16547" xr:uid="{00000000-0005-0000-0000-000009060000}"/>
    <cellStyle name="เครื่องหมายจุลภาค 11 2 4 2 2 2 2 2" xfId="33970" xr:uid="{00000000-0005-0000-0000-00000A060000}"/>
    <cellStyle name="เครื่องหมายจุลภาค 11 2 4 2 2 2 3" xfId="25267" xr:uid="{00000000-0005-0000-0000-00000B060000}"/>
    <cellStyle name="เครื่องหมายจุลภาค 11 2 4 2 2 3" xfId="12197" xr:uid="{00000000-0005-0000-0000-00000C060000}"/>
    <cellStyle name="เครื่องหมายจุลภาค 11 2 4 2 2 3 2" xfId="29620" xr:uid="{00000000-0005-0000-0000-00000D060000}"/>
    <cellStyle name="เครื่องหมายจุลภาค 11 2 4 2 2 4" xfId="20917" xr:uid="{00000000-0005-0000-0000-00000E060000}"/>
    <cellStyle name="เครื่องหมายจุลภาค 11 2 4 2 3" xfId="5641" xr:uid="{00000000-0005-0000-0000-00000F060000}"/>
    <cellStyle name="เครื่องหมายจุลภาค 11 2 4 2 3 2" xfId="14374" xr:uid="{00000000-0005-0000-0000-000010060000}"/>
    <cellStyle name="เครื่องหมายจุลภาค 11 2 4 2 3 2 2" xfId="31797" xr:uid="{00000000-0005-0000-0000-000011060000}"/>
    <cellStyle name="เครื่องหมายจุลภาค 11 2 4 2 3 3" xfId="23094" xr:uid="{00000000-0005-0000-0000-000012060000}"/>
    <cellStyle name="เครื่องหมายจุลภาค 11 2 4 2 4" xfId="10024" xr:uid="{00000000-0005-0000-0000-000013060000}"/>
    <cellStyle name="เครื่องหมายจุลภาค 11 2 4 2 4 2" xfId="27447" xr:uid="{00000000-0005-0000-0000-000014060000}"/>
    <cellStyle name="เครื่องหมายจุลภาค 11 2 4 2 5" xfId="18744" xr:uid="{00000000-0005-0000-0000-000015060000}"/>
    <cellStyle name="เครื่องหมายจุลภาค 11 2 4 3" xfId="2977" xr:uid="{00000000-0005-0000-0000-000016060000}"/>
    <cellStyle name="เครื่องหมายจุลภาค 11 2 4 3 2" xfId="7376" xr:uid="{00000000-0005-0000-0000-000017060000}"/>
    <cellStyle name="เครื่องหมายจุลภาค 11 2 4 3 2 2" xfId="16109" xr:uid="{00000000-0005-0000-0000-000018060000}"/>
    <cellStyle name="เครื่องหมายจุลภาค 11 2 4 3 2 2 2" xfId="33532" xr:uid="{00000000-0005-0000-0000-000019060000}"/>
    <cellStyle name="เครื่องหมายจุลภาค 11 2 4 3 2 3" xfId="24829" xr:uid="{00000000-0005-0000-0000-00001A060000}"/>
    <cellStyle name="เครื่องหมายจุลภาค 11 2 4 3 3" xfId="11759" xr:uid="{00000000-0005-0000-0000-00001B060000}"/>
    <cellStyle name="เครื่องหมายจุลภาค 11 2 4 3 3 2" xfId="29182" xr:uid="{00000000-0005-0000-0000-00001C060000}"/>
    <cellStyle name="เครื่องหมายจุลภาค 11 2 4 3 4" xfId="20479" xr:uid="{00000000-0005-0000-0000-00001D060000}"/>
    <cellStyle name="เครื่องหมายจุลภาค 11 2 4 4" xfId="5203" xr:uid="{00000000-0005-0000-0000-00001E060000}"/>
    <cellStyle name="เครื่องหมายจุลภาค 11 2 4 4 2" xfId="13936" xr:uid="{00000000-0005-0000-0000-00001F060000}"/>
    <cellStyle name="เครื่องหมายจุลภาค 11 2 4 4 2 2" xfId="31359" xr:uid="{00000000-0005-0000-0000-000020060000}"/>
    <cellStyle name="เครื่องหมายจุลภาค 11 2 4 4 3" xfId="22656" xr:uid="{00000000-0005-0000-0000-000021060000}"/>
    <cellStyle name="เครื่องหมายจุลภาค 11 2 4 5" xfId="9586" xr:uid="{00000000-0005-0000-0000-000022060000}"/>
    <cellStyle name="เครื่องหมายจุลภาค 11 2 4 5 2" xfId="27009" xr:uid="{00000000-0005-0000-0000-000023060000}"/>
    <cellStyle name="เครื่องหมายจุลภาค 11 2 4 6" xfId="18306" xr:uid="{00000000-0005-0000-0000-000024060000}"/>
    <cellStyle name="เครื่องหมายจุลภาค 11 2 5" xfId="1201" xr:uid="{00000000-0005-0000-0000-000025060000}"/>
    <cellStyle name="เครื่องหมายจุลภาค 11 2 5 2" xfId="3408" xr:uid="{00000000-0005-0000-0000-000026060000}"/>
    <cellStyle name="เครื่องหมายจุลภาค 11 2 5 2 2" xfId="7807" xr:uid="{00000000-0005-0000-0000-000027060000}"/>
    <cellStyle name="เครื่องหมายจุลภาค 11 2 5 2 2 2" xfId="16540" xr:uid="{00000000-0005-0000-0000-000028060000}"/>
    <cellStyle name="เครื่องหมายจุลภาค 11 2 5 2 2 2 2" xfId="33963" xr:uid="{00000000-0005-0000-0000-000029060000}"/>
    <cellStyle name="เครื่องหมายจุลภาค 11 2 5 2 2 3" xfId="25260" xr:uid="{00000000-0005-0000-0000-00002A060000}"/>
    <cellStyle name="เครื่องหมายจุลภาค 11 2 5 2 3" xfId="12190" xr:uid="{00000000-0005-0000-0000-00002B060000}"/>
    <cellStyle name="เครื่องหมายจุลภาค 11 2 5 2 3 2" xfId="29613" xr:uid="{00000000-0005-0000-0000-00002C060000}"/>
    <cellStyle name="เครื่องหมายจุลภาค 11 2 5 2 4" xfId="20910" xr:uid="{00000000-0005-0000-0000-00002D060000}"/>
    <cellStyle name="เครื่องหมายจุลภาค 11 2 5 3" xfId="5634" xr:uid="{00000000-0005-0000-0000-00002E060000}"/>
    <cellStyle name="เครื่องหมายจุลภาค 11 2 5 3 2" xfId="14367" xr:uid="{00000000-0005-0000-0000-00002F060000}"/>
    <cellStyle name="เครื่องหมายจุลภาค 11 2 5 3 2 2" xfId="31790" xr:uid="{00000000-0005-0000-0000-000030060000}"/>
    <cellStyle name="เครื่องหมายจุลภาค 11 2 5 3 3" xfId="23087" xr:uid="{00000000-0005-0000-0000-000031060000}"/>
    <cellStyle name="เครื่องหมายจุลภาค 11 2 5 4" xfId="10017" xr:uid="{00000000-0005-0000-0000-000032060000}"/>
    <cellStyle name="เครื่องหมายจุลภาค 11 2 5 4 2" xfId="27440" xr:uid="{00000000-0005-0000-0000-000033060000}"/>
    <cellStyle name="เครื่องหมายจุลภาค 11 2 5 5" xfId="18737" xr:uid="{00000000-0005-0000-0000-000034060000}"/>
    <cellStyle name="เครื่องหมายจุลภาค 11 2 6" xfId="2240" xr:uid="{00000000-0005-0000-0000-000035060000}"/>
    <cellStyle name="เครื่องหมายจุลภาค 11 2 6 2" xfId="4430" xr:uid="{00000000-0005-0000-0000-000036060000}"/>
    <cellStyle name="เครื่องหมายจุลภาค 11 2 6 2 2" xfId="8829" xr:uid="{00000000-0005-0000-0000-000037060000}"/>
    <cellStyle name="เครื่องหมายจุลภาค 11 2 6 2 2 2" xfId="17562" xr:uid="{00000000-0005-0000-0000-000038060000}"/>
    <cellStyle name="เครื่องหมายจุลภาค 11 2 6 2 2 2 2" xfId="34985" xr:uid="{00000000-0005-0000-0000-000039060000}"/>
    <cellStyle name="เครื่องหมายจุลภาค 11 2 6 2 2 3" xfId="26282" xr:uid="{00000000-0005-0000-0000-00003A060000}"/>
    <cellStyle name="เครื่องหมายจุลภาค 11 2 6 2 3" xfId="13212" xr:uid="{00000000-0005-0000-0000-00003B060000}"/>
    <cellStyle name="เครื่องหมายจุลภาค 11 2 6 2 3 2" xfId="30635" xr:uid="{00000000-0005-0000-0000-00003C060000}"/>
    <cellStyle name="เครื่องหมายจุลภาค 11 2 6 2 4" xfId="21932" xr:uid="{00000000-0005-0000-0000-00003D060000}"/>
    <cellStyle name="เครื่องหมายจุลภาค 11 2 6 3" xfId="6656" xr:uid="{00000000-0005-0000-0000-00003E060000}"/>
    <cellStyle name="เครื่องหมายจุลภาค 11 2 6 3 2" xfId="15389" xr:uid="{00000000-0005-0000-0000-00003F060000}"/>
    <cellStyle name="เครื่องหมายจุลภาค 11 2 6 3 2 2" xfId="32812" xr:uid="{00000000-0005-0000-0000-000040060000}"/>
    <cellStyle name="เครื่องหมายจุลภาค 11 2 6 3 3" xfId="24109" xr:uid="{00000000-0005-0000-0000-000041060000}"/>
    <cellStyle name="เครื่องหมายจุลภาค 11 2 6 4" xfId="11039" xr:uid="{00000000-0005-0000-0000-000042060000}"/>
    <cellStyle name="เครื่องหมายจุลภาค 11 2 6 4 2" xfId="28462" xr:uid="{00000000-0005-0000-0000-000043060000}"/>
    <cellStyle name="เครื่องหมายจุลภาค 11 2 6 5" xfId="19759" xr:uid="{00000000-0005-0000-0000-000044060000}"/>
    <cellStyle name="เครื่องหมายจุลภาค 11 2 7" xfId="2495" xr:uid="{00000000-0005-0000-0000-000045060000}"/>
    <cellStyle name="เครื่องหมายจุลภาค 11 2 7 2" xfId="6895" xr:uid="{00000000-0005-0000-0000-000046060000}"/>
    <cellStyle name="เครื่องหมายจุลภาค 11 2 7 2 2" xfId="15628" xr:uid="{00000000-0005-0000-0000-000047060000}"/>
    <cellStyle name="เครื่องหมายจุลภาค 11 2 7 2 2 2" xfId="33051" xr:uid="{00000000-0005-0000-0000-000048060000}"/>
    <cellStyle name="เครื่องหมายจุลภาค 11 2 7 2 3" xfId="24348" xr:uid="{00000000-0005-0000-0000-000049060000}"/>
    <cellStyle name="เครื่องหมายจุลภาค 11 2 7 3" xfId="11278" xr:uid="{00000000-0005-0000-0000-00004A060000}"/>
    <cellStyle name="เครื่องหมายจุลภาค 11 2 7 3 2" xfId="28701" xr:uid="{00000000-0005-0000-0000-00004B060000}"/>
    <cellStyle name="เครื่องหมายจุลภาค 11 2 7 4" xfId="19998" xr:uid="{00000000-0005-0000-0000-00004C060000}"/>
    <cellStyle name="เครื่องหมายจุลภาค 11 2 8" xfId="4721" xr:uid="{00000000-0005-0000-0000-00004D060000}"/>
    <cellStyle name="เครื่องหมายจุลภาค 11 2 8 2" xfId="13455" xr:uid="{00000000-0005-0000-0000-00004E060000}"/>
    <cellStyle name="เครื่องหมายจุลภาค 11 2 8 2 2" xfId="30878" xr:uid="{00000000-0005-0000-0000-00004F060000}"/>
    <cellStyle name="เครื่องหมายจุลภาค 11 2 8 3" xfId="22175" xr:uid="{00000000-0005-0000-0000-000050060000}"/>
    <cellStyle name="เครื่องหมายจุลภาค 11 2 9" xfId="9105" xr:uid="{00000000-0005-0000-0000-000051060000}"/>
    <cellStyle name="เครื่องหมายจุลภาค 11 2 9 2" xfId="26528" xr:uid="{00000000-0005-0000-0000-000052060000}"/>
    <cellStyle name="เครื่องหมายจุลภาค 11 3" xfId="163" xr:uid="{00000000-0005-0000-0000-000053060000}"/>
    <cellStyle name="เครื่องหมายจุลภาค 11 3 2" xfId="505" xr:uid="{00000000-0005-0000-0000-000054060000}"/>
    <cellStyle name="เครื่องหมายจุลภาค 11 3 2 2" xfId="1021" xr:uid="{00000000-0005-0000-0000-000055060000}"/>
    <cellStyle name="เครื่องหมายจุลภาค 11 3 2 2 2" xfId="1211" xr:uid="{00000000-0005-0000-0000-000056060000}"/>
    <cellStyle name="เครื่องหมายจุลภาค 11 3 2 2 2 2" xfId="3418" xr:uid="{00000000-0005-0000-0000-000057060000}"/>
    <cellStyle name="เครื่องหมายจุลภาค 11 3 2 2 2 2 2" xfId="7817" xr:uid="{00000000-0005-0000-0000-000058060000}"/>
    <cellStyle name="เครื่องหมายจุลภาค 11 3 2 2 2 2 2 2" xfId="16550" xr:uid="{00000000-0005-0000-0000-000059060000}"/>
    <cellStyle name="เครื่องหมายจุลภาค 11 3 2 2 2 2 2 2 2" xfId="33973" xr:uid="{00000000-0005-0000-0000-00005A060000}"/>
    <cellStyle name="เครื่องหมายจุลภาค 11 3 2 2 2 2 2 3" xfId="25270" xr:uid="{00000000-0005-0000-0000-00005B060000}"/>
    <cellStyle name="เครื่องหมายจุลภาค 11 3 2 2 2 2 3" xfId="12200" xr:uid="{00000000-0005-0000-0000-00005C060000}"/>
    <cellStyle name="เครื่องหมายจุลภาค 11 3 2 2 2 2 3 2" xfId="29623" xr:uid="{00000000-0005-0000-0000-00005D060000}"/>
    <cellStyle name="เครื่องหมายจุลภาค 11 3 2 2 2 2 4" xfId="20920" xr:uid="{00000000-0005-0000-0000-00005E060000}"/>
    <cellStyle name="เครื่องหมายจุลภาค 11 3 2 2 2 3" xfId="5644" xr:uid="{00000000-0005-0000-0000-00005F060000}"/>
    <cellStyle name="เครื่องหมายจุลภาค 11 3 2 2 2 3 2" xfId="14377" xr:uid="{00000000-0005-0000-0000-000060060000}"/>
    <cellStyle name="เครื่องหมายจุลภาค 11 3 2 2 2 3 2 2" xfId="31800" xr:uid="{00000000-0005-0000-0000-000061060000}"/>
    <cellStyle name="เครื่องหมายจุลภาค 11 3 2 2 2 3 3" xfId="23097" xr:uid="{00000000-0005-0000-0000-000062060000}"/>
    <cellStyle name="เครื่องหมายจุลภาค 11 3 2 2 2 4" xfId="10027" xr:uid="{00000000-0005-0000-0000-000063060000}"/>
    <cellStyle name="เครื่องหมายจุลภาค 11 3 2 2 2 4 2" xfId="27450" xr:uid="{00000000-0005-0000-0000-000064060000}"/>
    <cellStyle name="เครื่องหมายจุลภาค 11 3 2 2 2 5" xfId="18747" xr:uid="{00000000-0005-0000-0000-000065060000}"/>
    <cellStyle name="เครื่องหมายจุลภาค 11 3 2 2 3" xfId="3246" xr:uid="{00000000-0005-0000-0000-000066060000}"/>
    <cellStyle name="เครื่องหมายจุลภาค 11 3 2 2 3 2" xfId="7645" xr:uid="{00000000-0005-0000-0000-000067060000}"/>
    <cellStyle name="เครื่องหมายจุลภาค 11 3 2 2 3 2 2" xfId="16378" xr:uid="{00000000-0005-0000-0000-000068060000}"/>
    <cellStyle name="เครื่องหมายจุลภาค 11 3 2 2 3 2 2 2" xfId="33801" xr:uid="{00000000-0005-0000-0000-000069060000}"/>
    <cellStyle name="เครื่องหมายจุลภาค 11 3 2 2 3 2 3" xfId="25098" xr:uid="{00000000-0005-0000-0000-00006A060000}"/>
    <cellStyle name="เครื่องหมายจุลภาค 11 3 2 2 3 3" xfId="12028" xr:uid="{00000000-0005-0000-0000-00006B060000}"/>
    <cellStyle name="เครื่องหมายจุลภาค 11 3 2 2 3 3 2" xfId="29451" xr:uid="{00000000-0005-0000-0000-00006C060000}"/>
    <cellStyle name="เครื่องหมายจุลภาค 11 3 2 2 3 4" xfId="20748" xr:uid="{00000000-0005-0000-0000-00006D060000}"/>
    <cellStyle name="เครื่องหมายจุลภาค 11 3 2 2 4" xfId="5472" xr:uid="{00000000-0005-0000-0000-00006E060000}"/>
    <cellStyle name="เครื่องหมายจุลภาค 11 3 2 2 4 2" xfId="14205" xr:uid="{00000000-0005-0000-0000-00006F060000}"/>
    <cellStyle name="เครื่องหมายจุลภาค 11 3 2 2 4 2 2" xfId="31628" xr:uid="{00000000-0005-0000-0000-000070060000}"/>
    <cellStyle name="เครื่องหมายจุลภาค 11 3 2 2 4 3" xfId="22925" xr:uid="{00000000-0005-0000-0000-000071060000}"/>
    <cellStyle name="เครื่องหมายจุลภาค 11 3 2 2 5" xfId="9855" xr:uid="{00000000-0005-0000-0000-000072060000}"/>
    <cellStyle name="เครื่องหมายจุลภาค 11 3 2 2 5 2" xfId="27278" xr:uid="{00000000-0005-0000-0000-000073060000}"/>
    <cellStyle name="เครื่องหมายจุลภาค 11 3 2 2 6" xfId="18575" xr:uid="{00000000-0005-0000-0000-000074060000}"/>
    <cellStyle name="เครื่องหมายจุลภาค 11 3 2 3" xfId="1210" xr:uid="{00000000-0005-0000-0000-000075060000}"/>
    <cellStyle name="เครื่องหมายจุลภาค 11 3 2 3 2" xfId="3417" xr:uid="{00000000-0005-0000-0000-000076060000}"/>
    <cellStyle name="เครื่องหมายจุลภาค 11 3 2 3 2 2" xfId="7816" xr:uid="{00000000-0005-0000-0000-000077060000}"/>
    <cellStyle name="เครื่องหมายจุลภาค 11 3 2 3 2 2 2" xfId="16549" xr:uid="{00000000-0005-0000-0000-000078060000}"/>
    <cellStyle name="เครื่องหมายจุลภาค 11 3 2 3 2 2 2 2" xfId="33972" xr:uid="{00000000-0005-0000-0000-000079060000}"/>
    <cellStyle name="เครื่องหมายจุลภาค 11 3 2 3 2 2 3" xfId="25269" xr:uid="{00000000-0005-0000-0000-00007A060000}"/>
    <cellStyle name="เครื่องหมายจุลภาค 11 3 2 3 2 3" xfId="12199" xr:uid="{00000000-0005-0000-0000-00007B060000}"/>
    <cellStyle name="เครื่องหมายจุลภาค 11 3 2 3 2 3 2" xfId="29622" xr:uid="{00000000-0005-0000-0000-00007C060000}"/>
    <cellStyle name="เครื่องหมายจุลภาค 11 3 2 3 2 4" xfId="20919" xr:uid="{00000000-0005-0000-0000-00007D060000}"/>
    <cellStyle name="เครื่องหมายจุลภาค 11 3 2 3 3" xfId="5643" xr:uid="{00000000-0005-0000-0000-00007E060000}"/>
    <cellStyle name="เครื่องหมายจุลภาค 11 3 2 3 3 2" xfId="14376" xr:uid="{00000000-0005-0000-0000-00007F060000}"/>
    <cellStyle name="เครื่องหมายจุลภาค 11 3 2 3 3 2 2" xfId="31799" xr:uid="{00000000-0005-0000-0000-000080060000}"/>
    <cellStyle name="เครื่องหมายจุลภาค 11 3 2 3 3 3" xfId="23096" xr:uid="{00000000-0005-0000-0000-000081060000}"/>
    <cellStyle name="เครื่องหมายจุลภาค 11 3 2 3 4" xfId="10026" xr:uid="{00000000-0005-0000-0000-000082060000}"/>
    <cellStyle name="เครื่องหมายจุลภาค 11 3 2 3 4 2" xfId="27449" xr:uid="{00000000-0005-0000-0000-000083060000}"/>
    <cellStyle name="เครื่องหมายจุลภาค 11 3 2 3 5" xfId="18746" xr:uid="{00000000-0005-0000-0000-000084060000}"/>
    <cellStyle name="เครื่องหมายจุลภาค 11 3 2 4" xfId="2765" xr:uid="{00000000-0005-0000-0000-000085060000}"/>
    <cellStyle name="เครื่องหมายจุลภาค 11 3 2 4 2" xfId="7164" xr:uid="{00000000-0005-0000-0000-000086060000}"/>
    <cellStyle name="เครื่องหมายจุลภาค 11 3 2 4 2 2" xfId="15897" xr:uid="{00000000-0005-0000-0000-000087060000}"/>
    <cellStyle name="เครื่องหมายจุลภาค 11 3 2 4 2 2 2" xfId="33320" xr:uid="{00000000-0005-0000-0000-000088060000}"/>
    <cellStyle name="เครื่องหมายจุลภาค 11 3 2 4 2 3" xfId="24617" xr:uid="{00000000-0005-0000-0000-000089060000}"/>
    <cellStyle name="เครื่องหมายจุลภาค 11 3 2 4 3" xfId="11547" xr:uid="{00000000-0005-0000-0000-00008A060000}"/>
    <cellStyle name="เครื่องหมายจุลภาค 11 3 2 4 3 2" xfId="28970" xr:uid="{00000000-0005-0000-0000-00008B060000}"/>
    <cellStyle name="เครื่องหมายจุลภาค 11 3 2 4 4" xfId="20267" xr:uid="{00000000-0005-0000-0000-00008C060000}"/>
    <cellStyle name="เครื่องหมายจุลภาค 11 3 2 5" xfId="4991" xr:uid="{00000000-0005-0000-0000-00008D060000}"/>
    <cellStyle name="เครื่องหมายจุลภาค 11 3 2 5 2" xfId="13724" xr:uid="{00000000-0005-0000-0000-00008E060000}"/>
    <cellStyle name="เครื่องหมายจุลภาค 11 3 2 5 2 2" xfId="31147" xr:uid="{00000000-0005-0000-0000-00008F060000}"/>
    <cellStyle name="เครื่องหมายจุลภาค 11 3 2 5 3" xfId="22444" xr:uid="{00000000-0005-0000-0000-000090060000}"/>
    <cellStyle name="เครื่องหมายจุลภาค 11 3 2 6" xfId="9374" xr:uid="{00000000-0005-0000-0000-000091060000}"/>
    <cellStyle name="เครื่องหมายจุลภาค 11 3 2 6 2" xfId="26797" xr:uid="{00000000-0005-0000-0000-000092060000}"/>
    <cellStyle name="เครื่องหมายจุลภาค 11 3 2 7" xfId="18094" xr:uid="{00000000-0005-0000-0000-000093060000}"/>
    <cellStyle name="เครื่องหมายจุลภาค 11 3 3" xfId="778" xr:uid="{00000000-0005-0000-0000-000094060000}"/>
    <cellStyle name="เครื่องหมายจุลภาค 11 3 3 2" xfId="1212" xr:uid="{00000000-0005-0000-0000-000095060000}"/>
    <cellStyle name="เครื่องหมายจุลภาค 11 3 3 2 2" xfId="3419" xr:uid="{00000000-0005-0000-0000-000096060000}"/>
    <cellStyle name="เครื่องหมายจุลภาค 11 3 3 2 2 2" xfId="7818" xr:uid="{00000000-0005-0000-0000-000097060000}"/>
    <cellStyle name="เครื่องหมายจุลภาค 11 3 3 2 2 2 2" xfId="16551" xr:uid="{00000000-0005-0000-0000-000098060000}"/>
    <cellStyle name="เครื่องหมายจุลภาค 11 3 3 2 2 2 2 2" xfId="33974" xr:uid="{00000000-0005-0000-0000-000099060000}"/>
    <cellStyle name="เครื่องหมายจุลภาค 11 3 3 2 2 2 3" xfId="25271" xr:uid="{00000000-0005-0000-0000-00009A060000}"/>
    <cellStyle name="เครื่องหมายจุลภาค 11 3 3 2 2 3" xfId="12201" xr:uid="{00000000-0005-0000-0000-00009B060000}"/>
    <cellStyle name="เครื่องหมายจุลภาค 11 3 3 2 2 3 2" xfId="29624" xr:uid="{00000000-0005-0000-0000-00009C060000}"/>
    <cellStyle name="เครื่องหมายจุลภาค 11 3 3 2 2 4" xfId="20921" xr:uid="{00000000-0005-0000-0000-00009D060000}"/>
    <cellStyle name="เครื่องหมายจุลภาค 11 3 3 2 3" xfId="5645" xr:uid="{00000000-0005-0000-0000-00009E060000}"/>
    <cellStyle name="เครื่องหมายจุลภาค 11 3 3 2 3 2" xfId="14378" xr:uid="{00000000-0005-0000-0000-00009F060000}"/>
    <cellStyle name="เครื่องหมายจุลภาค 11 3 3 2 3 2 2" xfId="31801" xr:uid="{00000000-0005-0000-0000-0000A0060000}"/>
    <cellStyle name="เครื่องหมายจุลภาค 11 3 3 2 3 3" xfId="23098" xr:uid="{00000000-0005-0000-0000-0000A1060000}"/>
    <cellStyle name="เครื่องหมายจุลภาค 11 3 3 2 4" xfId="10028" xr:uid="{00000000-0005-0000-0000-0000A2060000}"/>
    <cellStyle name="เครื่องหมายจุลภาค 11 3 3 2 4 2" xfId="27451" xr:uid="{00000000-0005-0000-0000-0000A3060000}"/>
    <cellStyle name="เครื่องหมายจุลภาค 11 3 3 2 5" xfId="18748" xr:uid="{00000000-0005-0000-0000-0000A4060000}"/>
    <cellStyle name="เครื่องหมายจุลภาค 11 3 3 3" xfId="3007" xr:uid="{00000000-0005-0000-0000-0000A5060000}"/>
    <cellStyle name="เครื่องหมายจุลภาค 11 3 3 3 2" xfId="7406" xr:uid="{00000000-0005-0000-0000-0000A6060000}"/>
    <cellStyle name="เครื่องหมายจุลภาค 11 3 3 3 2 2" xfId="16139" xr:uid="{00000000-0005-0000-0000-0000A7060000}"/>
    <cellStyle name="เครื่องหมายจุลภาค 11 3 3 3 2 2 2" xfId="33562" xr:uid="{00000000-0005-0000-0000-0000A8060000}"/>
    <cellStyle name="เครื่องหมายจุลภาค 11 3 3 3 2 3" xfId="24859" xr:uid="{00000000-0005-0000-0000-0000A9060000}"/>
    <cellStyle name="เครื่องหมายจุลภาค 11 3 3 3 3" xfId="11789" xr:uid="{00000000-0005-0000-0000-0000AA060000}"/>
    <cellStyle name="เครื่องหมายจุลภาค 11 3 3 3 3 2" xfId="29212" xr:uid="{00000000-0005-0000-0000-0000AB060000}"/>
    <cellStyle name="เครื่องหมายจุลภาค 11 3 3 3 4" xfId="20509" xr:uid="{00000000-0005-0000-0000-0000AC060000}"/>
    <cellStyle name="เครื่องหมายจุลภาค 11 3 3 4" xfId="5233" xr:uid="{00000000-0005-0000-0000-0000AD060000}"/>
    <cellStyle name="เครื่องหมายจุลภาค 11 3 3 4 2" xfId="13966" xr:uid="{00000000-0005-0000-0000-0000AE060000}"/>
    <cellStyle name="เครื่องหมายจุลภาค 11 3 3 4 2 2" xfId="31389" xr:uid="{00000000-0005-0000-0000-0000AF060000}"/>
    <cellStyle name="เครื่องหมายจุลภาค 11 3 3 4 3" xfId="22686" xr:uid="{00000000-0005-0000-0000-0000B0060000}"/>
    <cellStyle name="เครื่องหมายจุลภาค 11 3 3 5" xfId="9616" xr:uid="{00000000-0005-0000-0000-0000B1060000}"/>
    <cellStyle name="เครื่องหมายจุลภาค 11 3 3 5 2" xfId="27039" xr:uid="{00000000-0005-0000-0000-0000B2060000}"/>
    <cellStyle name="เครื่องหมายจุลภาค 11 3 3 6" xfId="18336" xr:uid="{00000000-0005-0000-0000-0000B3060000}"/>
    <cellStyle name="เครื่องหมายจุลภาค 11 3 4" xfId="1209" xr:uid="{00000000-0005-0000-0000-0000B4060000}"/>
    <cellStyle name="เครื่องหมายจุลภาค 11 3 4 2" xfId="3416" xr:uid="{00000000-0005-0000-0000-0000B5060000}"/>
    <cellStyle name="เครื่องหมายจุลภาค 11 3 4 2 2" xfId="7815" xr:uid="{00000000-0005-0000-0000-0000B6060000}"/>
    <cellStyle name="เครื่องหมายจุลภาค 11 3 4 2 2 2" xfId="16548" xr:uid="{00000000-0005-0000-0000-0000B7060000}"/>
    <cellStyle name="เครื่องหมายจุลภาค 11 3 4 2 2 2 2" xfId="33971" xr:uid="{00000000-0005-0000-0000-0000B8060000}"/>
    <cellStyle name="เครื่องหมายจุลภาค 11 3 4 2 2 3" xfId="25268" xr:uid="{00000000-0005-0000-0000-0000B9060000}"/>
    <cellStyle name="เครื่องหมายจุลภาค 11 3 4 2 3" xfId="12198" xr:uid="{00000000-0005-0000-0000-0000BA060000}"/>
    <cellStyle name="เครื่องหมายจุลภาค 11 3 4 2 3 2" xfId="29621" xr:uid="{00000000-0005-0000-0000-0000BB060000}"/>
    <cellStyle name="เครื่องหมายจุลภาค 11 3 4 2 4" xfId="20918" xr:uid="{00000000-0005-0000-0000-0000BC060000}"/>
    <cellStyle name="เครื่องหมายจุลภาค 11 3 4 3" xfId="5642" xr:uid="{00000000-0005-0000-0000-0000BD060000}"/>
    <cellStyle name="เครื่องหมายจุลภาค 11 3 4 3 2" xfId="14375" xr:uid="{00000000-0005-0000-0000-0000BE060000}"/>
    <cellStyle name="เครื่องหมายจุลภาค 11 3 4 3 2 2" xfId="31798" xr:uid="{00000000-0005-0000-0000-0000BF060000}"/>
    <cellStyle name="เครื่องหมายจุลภาค 11 3 4 3 3" xfId="23095" xr:uid="{00000000-0005-0000-0000-0000C0060000}"/>
    <cellStyle name="เครื่องหมายจุลภาค 11 3 4 4" xfId="10025" xr:uid="{00000000-0005-0000-0000-0000C1060000}"/>
    <cellStyle name="เครื่องหมายจุลภาค 11 3 4 4 2" xfId="27448" xr:uid="{00000000-0005-0000-0000-0000C2060000}"/>
    <cellStyle name="เครื่องหมายจุลภาค 11 3 4 5" xfId="18745" xr:uid="{00000000-0005-0000-0000-0000C3060000}"/>
    <cellStyle name="เครื่องหมายจุลภาค 11 3 5" xfId="2270" xr:uid="{00000000-0005-0000-0000-0000C4060000}"/>
    <cellStyle name="เครื่องหมายจุลภาค 11 3 5 2" xfId="4460" xr:uid="{00000000-0005-0000-0000-0000C5060000}"/>
    <cellStyle name="เครื่องหมายจุลภาค 11 3 5 2 2" xfId="8859" xr:uid="{00000000-0005-0000-0000-0000C6060000}"/>
    <cellStyle name="เครื่องหมายจุลภาค 11 3 5 2 2 2" xfId="17592" xr:uid="{00000000-0005-0000-0000-0000C7060000}"/>
    <cellStyle name="เครื่องหมายจุลภาค 11 3 5 2 2 2 2" xfId="35015" xr:uid="{00000000-0005-0000-0000-0000C8060000}"/>
    <cellStyle name="เครื่องหมายจุลภาค 11 3 5 2 2 3" xfId="26312" xr:uid="{00000000-0005-0000-0000-0000C9060000}"/>
    <cellStyle name="เครื่องหมายจุลภาค 11 3 5 2 3" xfId="13242" xr:uid="{00000000-0005-0000-0000-0000CA060000}"/>
    <cellStyle name="เครื่องหมายจุลภาค 11 3 5 2 3 2" xfId="30665" xr:uid="{00000000-0005-0000-0000-0000CB060000}"/>
    <cellStyle name="เครื่องหมายจุลภาค 11 3 5 2 4" xfId="21962" xr:uid="{00000000-0005-0000-0000-0000CC060000}"/>
    <cellStyle name="เครื่องหมายจุลภาค 11 3 5 3" xfId="6686" xr:uid="{00000000-0005-0000-0000-0000CD060000}"/>
    <cellStyle name="เครื่องหมายจุลภาค 11 3 5 3 2" xfId="15419" xr:uid="{00000000-0005-0000-0000-0000CE060000}"/>
    <cellStyle name="เครื่องหมายจุลภาค 11 3 5 3 2 2" xfId="32842" xr:uid="{00000000-0005-0000-0000-0000CF060000}"/>
    <cellStyle name="เครื่องหมายจุลภาค 11 3 5 3 3" xfId="24139" xr:uid="{00000000-0005-0000-0000-0000D0060000}"/>
    <cellStyle name="เครื่องหมายจุลภาค 11 3 5 4" xfId="11069" xr:uid="{00000000-0005-0000-0000-0000D1060000}"/>
    <cellStyle name="เครื่องหมายจุลภาค 11 3 5 4 2" xfId="28492" xr:uid="{00000000-0005-0000-0000-0000D2060000}"/>
    <cellStyle name="เครื่องหมายจุลภาค 11 3 5 5" xfId="19789" xr:uid="{00000000-0005-0000-0000-0000D3060000}"/>
    <cellStyle name="เครื่องหมายจุลภาค 11 3 6" xfId="2525" xr:uid="{00000000-0005-0000-0000-0000D4060000}"/>
    <cellStyle name="เครื่องหมายจุลภาค 11 3 6 2" xfId="6925" xr:uid="{00000000-0005-0000-0000-0000D5060000}"/>
    <cellStyle name="เครื่องหมายจุลภาค 11 3 6 2 2" xfId="15658" xr:uid="{00000000-0005-0000-0000-0000D6060000}"/>
    <cellStyle name="เครื่องหมายจุลภาค 11 3 6 2 2 2" xfId="33081" xr:uid="{00000000-0005-0000-0000-0000D7060000}"/>
    <cellStyle name="เครื่องหมายจุลภาค 11 3 6 2 3" xfId="24378" xr:uid="{00000000-0005-0000-0000-0000D8060000}"/>
    <cellStyle name="เครื่องหมายจุลภาค 11 3 6 3" xfId="11308" xr:uid="{00000000-0005-0000-0000-0000D9060000}"/>
    <cellStyle name="เครื่องหมายจุลภาค 11 3 6 3 2" xfId="28731" xr:uid="{00000000-0005-0000-0000-0000DA060000}"/>
    <cellStyle name="เครื่องหมายจุลภาค 11 3 6 4" xfId="20028" xr:uid="{00000000-0005-0000-0000-0000DB060000}"/>
    <cellStyle name="เครื่องหมายจุลภาค 11 3 7" xfId="4751" xr:uid="{00000000-0005-0000-0000-0000DC060000}"/>
    <cellStyle name="เครื่องหมายจุลภาค 11 3 7 2" xfId="13485" xr:uid="{00000000-0005-0000-0000-0000DD060000}"/>
    <cellStyle name="เครื่องหมายจุลภาค 11 3 7 2 2" xfId="30908" xr:uid="{00000000-0005-0000-0000-0000DE060000}"/>
    <cellStyle name="เครื่องหมายจุลภาค 11 3 7 3" xfId="22205" xr:uid="{00000000-0005-0000-0000-0000DF060000}"/>
    <cellStyle name="เครื่องหมายจุลภาค 11 3 8" xfId="9135" xr:uid="{00000000-0005-0000-0000-0000E0060000}"/>
    <cellStyle name="เครื่องหมายจุลภาค 11 3 8 2" xfId="26558" xr:uid="{00000000-0005-0000-0000-0000E1060000}"/>
    <cellStyle name="เครื่องหมายจุลภาค 11 3 9" xfId="17855" xr:uid="{00000000-0005-0000-0000-0000E2060000}"/>
    <cellStyle name="เครื่องหมายจุลภาค 11 4" xfId="408" xr:uid="{00000000-0005-0000-0000-0000E3060000}"/>
    <cellStyle name="เครื่องหมายจุลภาค 11 4 2" xfId="934" xr:uid="{00000000-0005-0000-0000-0000E4060000}"/>
    <cellStyle name="เครื่องหมายจุลภาค 11 4 2 2" xfId="1214" xr:uid="{00000000-0005-0000-0000-0000E5060000}"/>
    <cellStyle name="เครื่องหมายจุลภาค 11 4 2 2 2" xfId="3421" xr:uid="{00000000-0005-0000-0000-0000E6060000}"/>
    <cellStyle name="เครื่องหมายจุลภาค 11 4 2 2 2 2" xfId="7820" xr:uid="{00000000-0005-0000-0000-0000E7060000}"/>
    <cellStyle name="เครื่องหมายจุลภาค 11 4 2 2 2 2 2" xfId="16553" xr:uid="{00000000-0005-0000-0000-0000E8060000}"/>
    <cellStyle name="เครื่องหมายจุลภาค 11 4 2 2 2 2 2 2" xfId="33976" xr:uid="{00000000-0005-0000-0000-0000E9060000}"/>
    <cellStyle name="เครื่องหมายจุลภาค 11 4 2 2 2 2 3" xfId="25273" xr:uid="{00000000-0005-0000-0000-0000EA060000}"/>
    <cellStyle name="เครื่องหมายจุลภาค 11 4 2 2 2 3" xfId="12203" xr:uid="{00000000-0005-0000-0000-0000EB060000}"/>
    <cellStyle name="เครื่องหมายจุลภาค 11 4 2 2 2 3 2" xfId="29626" xr:uid="{00000000-0005-0000-0000-0000EC060000}"/>
    <cellStyle name="เครื่องหมายจุลภาค 11 4 2 2 2 4" xfId="20923" xr:uid="{00000000-0005-0000-0000-0000ED060000}"/>
    <cellStyle name="เครื่องหมายจุลภาค 11 4 2 2 3" xfId="5647" xr:uid="{00000000-0005-0000-0000-0000EE060000}"/>
    <cellStyle name="เครื่องหมายจุลภาค 11 4 2 2 3 2" xfId="14380" xr:uid="{00000000-0005-0000-0000-0000EF060000}"/>
    <cellStyle name="เครื่องหมายจุลภาค 11 4 2 2 3 2 2" xfId="31803" xr:uid="{00000000-0005-0000-0000-0000F0060000}"/>
    <cellStyle name="เครื่องหมายจุลภาค 11 4 2 2 3 3" xfId="23100" xr:uid="{00000000-0005-0000-0000-0000F1060000}"/>
    <cellStyle name="เครื่องหมายจุลภาค 11 4 2 2 4" xfId="10030" xr:uid="{00000000-0005-0000-0000-0000F2060000}"/>
    <cellStyle name="เครื่องหมายจุลภาค 11 4 2 2 4 2" xfId="27453" xr:uid="{00000000-0005-0000-0000-0000F3060000}"/>
    <cellStyle name="เครื่องหมายจุลภาค 11 4 2 2 5" xfId="18750" xr:uid="{00000000-0005-0000-0000-0000F4060000}"/>
    <cellStyle name="เครื่องหมายจุลภาค 11 4 2 3" xfId="3159" xr:uid="{00000000-0005-0000-0000-0000F5060000}"/>
    <cellStyle name="เครื่องหมายจุลภาค 11 4 2 3 2" xfId="7558" xr:uid="{00000000-0005-0000-0000-0000F6060000}"/>
    <cellStyle name="เครื่องหมายจุลภาค 11 4 2 3 2 2" xfId="16291" xr:uid="{00000000-0005-0000-0000-0000F7060000}"/>
    <cellStyle name="เครื่องหมายจุลภาค 11 4 2 3 2 2 2" xfId="33714" xr:uid="{00000000-0005-0000-0000-0000F8060000}"/>
    <cellStyle name="เครื่องหมายจุลภาค 11 4 2 3 2 3" xfId="25011" xr:uid="{00000000-0005-0000-0000-0000F9060000}"/>
    <cellStyle name="เครื่องหมายจุลภาค 11 4 2 3 3" xfId="11941" xr:uid="{00000000-0005-0000-0000-0000FA060000}"/>
    <cellStyle name="เครื่องหมายจุลภาค 11 4 2 3 3 2" xfId="29364" xr:uid="{00000000-0005-0000-0000-0000FB060000}"/>
    <cellStyle name="เครื่องหมายจุลภาค 11 4 2 3 4" xfId="20661" xr:uid="{00000000-0005-0000-0000-0000FC060000}"/>
    <cellStyle name="เครื่องหมายจุลภาค 11 4 2 4" xfId="5385" xr:uid="{00000000-0005-0000-0000-0000FD060000}"/>
    <cellStyle name="เครื่องหมายจุลภาค 11 4 2 4 2" xfId="14118" xr:uid="{00000000-0005-0000-0000-0000FE060000}"/>
    <cellStyle name="เครื่องหมายจุลภาค 11 4 2 4 2 2" xfId="31541" xr:uid="{00000000-0005-0000-0000-0000FF060000}"/>
    <cellStyle name="เครื่องหมายจุลภาค 11 4 2 4 3" xfId="22838" xr:uid="{00000000-0005-0000-0000-000000070000}"/>
    <cellStyle name="เครื่องหมายจุลภาค 11 4 2 5" xfId="9768" xr:uid="{00000000-0005-0000-0000-000001070000}"/>
    <cellStyle name="เครื่องหมายจุลภาค 11 4 2 5 2" xfId="27191" xr:uid="{00000000-0005-0000-0000-000002070000}"/>
    <cellStyle name="เครื่องหมายจุลภาค 11 4 2 6" xfId="18488" xr:uid="{00000000-0005-0000-0000-000003070000}"/>
    <cellStyle name="เครื่องหมายจุลภาค 11 4 3" xfId="1213" xr:uid="{00000000-0005-0000-0000-000004070000}"/>
    <cellStyle name="เครื่องหมายจุลภาค 11 4 3 2" xfId="3420" xr:uid="{00000000-0005-0000-0000-000005070000}"/>
    <cellStyle name="เครื่องหมายจุลภาค 11 4 3 2 2" xfId="7819" xr:uid="{00000000-0005-0000-0000-000006070000}"/>
    <cellStyle name="เครื่องหมายจุลภาค 11 4 3 2 2 2" xfId="16552" xr:uid="{00000000-0005-0000-0000-000007070000}"/>
    <cellStyle name="เครื่องหมายจุลภาค 11 4 3 2 2 2 2" xfId="33975" xr:uid="{00000000-0005-0000-0000-000008070000}"/>
    <cellStyle name="เครื่องหมายจุลภาค 11 4 3 2 2 3" xfId="25272" xr:uid="{00000000-0005-0000-0000-000009070000}"/>
    <cellStyle name="เครื่องหมายจุลภาค 11 4 3 2 3" xfId="12202" xr:uid="{00000000-0005-0000-0000-00000A070000}"/>
    <cellStyle name="เครื่องหมายจุลภาค 11 4 3 2 3 2" xfId="29625" xr:uid="{00000000-0005-0000-0000-00000B070000}"/>
    <cellStyle name="เครื่องหมายจุลภาค 11 4 3 2 4" xfId="20922" xr:uid="{00000000-0005-0000-0000-00000C070000}"/>
    <cellStyle name="เครื่องหมายจุลภาค 11 4 3 3" xfId="5646" xr:uid="{00000000-0005-0000-0000-00000D070000}"/>
    <cellStyle name="เครื่องหมายจุลภาค 11 4 3 3 2" xfId="14379" xr:uid="{00000000-0005-0000-0000-00000E070000}"/>
    <cellStyle name="เครื่องหมายจุลภาค 11 4 3 3 2 2" xfId="31802" xr:uid="{00000000-0005-0000-0000-00000F070000}"/>
    <cellStyle name="เครื่องหมายจุลภาค 11 4 3 3 3" xfId="23099" xr:uid="{00000000-0005-0000-0000-000010070000}"/>
    <cellStyle name="เครื่องหมายจุลภาค 11 4 3 4" xfId="10029" xr:uid="{00000000-0005-0000-0000-000011070000}"/>
    <cellStyle name="เครื่องหมายจุลภาค 11 4 3 4 2" xfId="27452" xr:uid="{00000000-0005-0000-0000-000012070000}"/>
    <cellStyle name="เครื่องหมายจุลภาค 11 4 3 5" xfId="18749" xr:uid="{00000000-0005-0000-0000-000013070000}"/>
    <cellStyle name="เครื่องหมายจุลภาค 11 4 4" xfId="2677" xr:uid="{00000000-0005-0000-0000-000014070000}"/>
    <cellStyle name="เครื่องหมายจุลภาค 11 4 4 2" xfId="7077" xr:uid="{00000000-0005-0000-0000-000015070000}"/>
    <cellStyle name="เครื่องหมายจุลภาค 11 4 4 2 2" xfId="15810" xr:uid="{00000000-0005-0000-0000-000016070000}"/>
    <cellStyle name="เครื่องหมายจุลภาค 11 4 4 2 2 2" xfId="33233" xr:uid="{00000000-0005-0000-0000-000017070000}"/>
    <cellStyle name="เครื่องหมายจุลภาค 11 4 4 2 3" xfId="24530" xr:uid="{00000000-0005-0000-0000-000018070000}"/>
    <cellStyle name="เครื่องหมายจุลภาค 11 4 4 3" xfId="11460" xr:uid="{00000000-0005-0000-0000-000019070000}"/>
    <cellStyle name="เครื่องหมายจุลภาค 11 4 4 3 2" xfId="28883" xr:uid="{00000000-0005-0000-0000-00001A070000}"/>
    <cellStyle name="เครื่องหมายจุลภาค 11 4 4 4" xfId="20180" xr:uid="{00000000-0005-0000-0000-00001B070000}"/>
    <cellStyle name="เครื่องหมายจุลภาค 11 4 5" xfId="4904" xr:uid="{00000000-0005-0000-0000-00001C070000}"/>
    <cellStyle name="เครื่องหมายจุลภาค 11 4 5 2" xfId="13637" xr:uid="{00000000-0005-0000-0000-00001D070000}"/>
    <cellStyle name="เครื่องหมายจุลภาค 11 4 5 2 2" xfId="31060" xr:uid="{00000000-0005-0000-0000-00001E070000}"/>
    <cellStyle name="เครื่องหมายจุลภาค 11 4 5 3" xfId="22357" xr:uid="{00000000-0005-0000-0000-00001F070000}"/>
    <cellStyle name="เครื่องหมายจุลภาค 11 4 6" xfId="9287" xr:uid="{00000000-0005-0000-0000-000020070000}"/>
    <cellStyle name="เครื่องหมายจุลภาค 11 4 6 2" xfId="26710" xr:uid="{00000000-0005-0000-0000-000021070000}"/>
    <cellStyle name="เครื่องหมายจุลภาค 11 4 7" xfId="18007" xr:uid="{00000000-0005-0000-0000-000022070000}"/>
    <cellStyle name="เครื่องหมายจุลภาค 11 5" xfId="682" xr:uid="{00000000-0005-0000-0000-000023070000}"/>
    <cellStyle name="เครื่องหมายจุลภาค 11 5 2" xfId="1215" xr:uid="{00000000-0005-0000-0000-000024070000}"/>
    <cellStyle name="เครื่องหมายจุลภาค 11 5 2 2" xfId="3422" xr:uid="{00000000-0005-0000-0000-000025070000}"/>
    <cellStyle name="เครื่องหมายจุลภาค 11 5 2 2 2" xfId="7821" xr:uid="{00000000-0005-0000-0000-000026070000}"/>
    <cellStyle name="เครื่องหมายจุลภาค 11 5 2 2 2 2" xfId="16554" xr:uid="{00000000-0005-0000-0000-000027070000}"/>
    <cellStyle name="เครื่องหมายจุลภาค 11 5 2 2 2 2 2" xfId="33977" xr:uid="{00000000-0005-0000-0000-000028070000}"/>
    <cellStyle name="เครื่องหมายจุลภาค 11 5 2 2 2 3" xfId="25274" xr:uid="{00000000-0005-0000-0000-000029070000}"/>
    <cellStyle name="เครื่องหมายจุลภาค 11 5 2 2 3" xfId="12204" xr:uid="{00000000-0005-0000-0000-00002A070000}"/>
    <cellStyle name="เครื่องหมายจุลภาค 11 5 2 2 3 2" xfId="29627" xr:uid="{00000000-0005-0000-0000-00002B070000}"/>
    <cellStyle name="เครื่องหมายจุลภาค 11 5 2 2 4" xfId="20924" xr:uid="{00000000-0005-0000-0000-00002C070000}"/>
    <cellStyle name="เครื่องหมายจุลภาค 11 5 2 3" xfId="5648" xr:uid="{00000000-0005-0000-0000-00002D070000}"/>
    <cellStyle name="เครื่องหมายจุลภาค 11 5 2 3 2" xfId="14381" xr:uid="{00000000-0005-0000-0000-00002E070000}"/>
    <cellStyle name="เครื่องหมายจุลภาค 11 5 2 3 2 2" xfId="31804" xr:uid="{00000000-0005-0000-0000-00002F070000}"/>
    <cellStyle name="เครื่องหมายจุลภาค 11 5 2 3 3" xfId="23101" xr:uid="{00000000-0005-0000-0000-000030070000}"/>
    <cellStyle name="เครื่องหมายจุลภาค 11 5 2 4" xfId="10031" xr:uid="{00000000-0005-0000-0000-000031070000}"/>
    <cellStyle name="เครื่องหมายจุลภาค 11 5 2 4 2" xfId="27454" xr:uid="{00000000-0005-0000-0000-000032070000}"/>
    <cellStyle name="เครื่องหมายจุลภาค 11 5 2 5" xfId="18751" xr:uid="{00000000-0005-0000-0000-000033070000}"/>
    <cellStyle name="เครื่องหมายจุลภาค 11 5 3" xfId="2920" xr:uid="{00000000-0005-0000-0000-000034070000}"/>
    <cellStyle name="เครื่องหมายจุลภาค 11 5 3 2" xfId="7319" xr:uid="{00000000-0005-0000-0000-000035070000}"/>
    <cellStyle name="เครื่องหมายจุลภาค 11 5 3 2 2" xfId="16052" xr:uid="{00000000-0005-0000-0000-000036070000}"/>
    <cellStyle name="เครื่องหมายจุลภาค 11 5 3 2 2 2" xfId="33475" xr:uid="{00000000-0005-0000-0000-000037070000}"/>
    <cellStyle name="เครื่องหมายจุลภาค 11 5 3 2 3" xfId="24772" xr:uid="{00000000-0005-0000-0000-000038070000}"/>
    <cellStyle name="เครื่องหมายจุลภาค 11 5 3 3" xfId="11702" xr:uid="{00000000-0005-0000-0000-000039070000}"/>
    <cellStyle name="เครื่องหมายจุลภาค 11 5 3 3 2" xfId="29125" xr:uid="{00000000-0005-0000-0000-00003A070000}"/>
    <cellStyle name="เครื่องหมายจุลภาค 11 5 3 4" xfId="20422" xr:uid="{00000000-0005-0000-0000-00003B070000}"/>
    <cellStyle name="เครื่องหมายจุลภาค 11 5 4" xfId="5146" xr:uid="{00000000-0005-0000-0000-00003C070000}"/>
    <cellStyle name="เครื่องหมายจุลภาค 11 5 4 2" xfId="13879" xr:uid="{00000000-0005-0000-0000-00003D070000}"/>
    <cellStyle name="เครื่องหมายจุลภาค 11 5 4 2 2" xfId="31302" xr:uid="{00000000-0005-0000-0000-00003E070000}"/>
    <cellStyle name="เครื่องหมายจุลภาค 11 5 4 3" xfId="22599" xr:uid="{00000000-0005-0000-0000-00003F070000}"/>
    <cellStyle name="เครื่องหมายจุลภาค 11 5 5" xfId="9529" xr:uid="{00000000-0005-0000-0000-000040070000}"/>
    <cellStyle name="เครื่องหมายจุลภาค 11 5 5 2" xfId="26952" xr:uid="{00000000-0005-0000-0000-000041070000}"/>
    <cellStyle name="เครื่องหมายจุลภาค 11 5 6" xfId="18249" xr:uid="{00000000-0005-0000-0000-000042070000}"/>
    <cellStyle name="เครื่องหมายจุลภาค 11 6" xfId="1200" xr:uid="{00000000-0005-0000-0000-000043070000}"/>
    <cellStyle name="เครื่องหมายจุลภาค 11 6 2" xfId="3407" xr:uid="{00000000-0005-0000-0000-000044070000}"/>
    <cellStyle name="เครื่องหมายจุลภาค 11 6 2 2" xfId="7806" xr:uid="{00000000-0005-0000-0000-000045070000}"/>
    <cellStyle name="เครื่องหมายจุลภาค 11 6 2 2 2" xfId="16539" xr:uid="{00000000-0005-0000-0000-000046070000}"/>
    <cellStyle name="เครื่องหมายจุลภาค 11 6 2 2 2 2" xfId="33962" xr:uid="{00000000-0005-0000-0000-000047070000}"/>
    <cellStyle name="เครื่องหมายจุลภาค 11 6 2 2 3" xfId="25259" xr:uid="{00000000-0005-0000-0000-000048070000}"/>
    <cellStyle name="เครื่องหมายจุลภาค 11 6 2 3" xfId="12189" xr:uid="{00000000-0005-0000-0000-000049070000}"/>
    <cellStyle name="เครื่องหมายจุลภาค 11 6 2 3 2" xfId="29612" xr:uid="{00000000-0005-0000-0000-00004A070000}"/>
    <cellStyle name="เครื่องหมายจุลภาค 11 6 2 4" xfId="20909" xr:uid="{00000000-0005-0000-0000-00004B070000}"/>
    <cellStyle name="เครื่องหมายจุลภาค 11 6 3" xfId="5633" xr:uid="{00000000-0005-0000-0000-00004C070000}"/>
    <cellStyle name="เครื่องหมายจุลภาค 11 6 3 2" xfId="14366" xr:uid="{00000000-0005-0000-0000-00004D070000}"/>
    <cellStyle name="เครื่องหมายจุลภาค 11 6 3 2 2" xfId="31789" xr:uid="{00000000-0005-0000-0000-00004E070000}"/>
    <cellStyle name="เครื่องหมายจุลภาค 11 6 3 3" xfId="23086" xr:uid="{00000000-0005-0000-0000-00004F070000}"/>
    <cellStyle name="เครื่องหมายจุลภาค 11 6 4" xfId="10016" xr:uid="{00000000-0005-0000-0000-000050070000}"/>
    <cellStyle name="เครื่องหมายจุลภาค 11 6 4 2" xfId="27439" xr:uid="{00000000-0005-0000-0000-000051070000}"/>
    <cellStyle name="เครื่องหมายจุลภาค 11 6 5" xfId="18736" xr:uid="{00000000-0005-0000-0000-000052070000}"/>
    <cellStyle name="เครื่องหมายจุลภาค 11 7" xfId="2183" xr:uid="{00000000-0005-0000-0000-000053070000}"/>
    <cellStyle name="เครื่องหมายจุลภาค 11 7 2" xfId="4373" xr:uid="{00000000-0005-0000-0000-000054070000}"/>
    <cellStyle name="เครื่องหมายจุลภาค 11 7 2 2" xfId="8772" xr:uid="{00000000-0005-0000-0000-000055070000}"/>
    <cellStyle name="เครื่องหมายจุลภาค 11 7 2 2 2" xfId="17505" xr:uid="{00000000-0005-0000-0000-000056070000}"/>
    <cellStyle name="เครื่องหมายจุลภาค 11 7 2 2 2 2" xfId="34928" xr:uid="{00000000-0005-0000-0000-000057070000}"/>
    <cellStyle name="เครื่องหมายจุลภาค 11 7 2 2 3" xfId="26225" xr:uid="{00000000-0005-0000-0000-000058070000}"/>
    <cellStyle name="เครื่องหมายจุลภาค 11 7 2 3" xfId="13155" xr:uid="{00000000-0005-0000-0000-000059070000}"/>
    <cellStyle name="เครื่องหมายจุลภาค 11 7 2 3 2" xfId="30578" xr:uid="{00000000-0005-0000-0000-00005A070000}"/>
    <cellStyle name="เครื่องหมายจุลภาค 11 7 2 4" xfId="21875" xr:uid="{00000000-0005-0000-0000-00005B070000}"/>
    <cellStyle name="เครื่องหมายจุลภาค 11 7 3" xfId="6599" xr:uid="{00000000-0005-0000-0000-00005C070000}"/>
    <cellStyle name="เครื่องหมายจุลภาค 11 7 3 2" xfId="15332" xr:uid="{00000000-0005-0000-0000-00005D070000}"/>
    <cellStyle name="เครื่องหมายจุลภาค 11 7 3 2 2" xfId="32755" xr:uid="{00000000-0005-0000-0000-00005E070000}"/>
    <cellStyle name="เครื่องหมายจุลภาค 11 7 3 3" xfId="24052" xr:uid="{00000000-0005-0000-0000-00005F070000}"/>
    <cellStyle name="เครื่องหมายจุลภาค 11 7 4" xfId="10982" xr:uid="{00000000-0005-0000-0000-000060070000}"/>
    <cellStyle name="เครื่องหมายจุลภาค 11 7 4 2" xfId="28405" xr:uid="{00000000-0005-0000-0000-000061070000}"/>
    <cellStyle name="เครื่องหมายจุลภาค 11 7 5" xfId="19702" xr:uid="{00000000-0005-0000-0000-000062070000}"/>
    <cellStyle name="เครื่องหมายจุลภาค 11 8" xfId="2429" xr:uid="{00000000-0005-0000-0000-000063070000}"/>
    <cellStyle name="เครื่องหมายจุลภาค 11 8 2" xfId="6838" xr:uid="{00000000-0005-0000-0000-000064070000}"/>
    <cellStyle name="เครื่องหมายจุลภาค 11 8 2 2" xfId="15571" xr:uid="{00000000-0005-0000-0000-000065070000}"/>
    <cellStyle name="เครื่องหมายจุลภาค 11 8 2 2 2" xfId="32994" xr:uid="{00000000-0005-0000-0000-000066070000}"/>
    <cellStyle name="เครื่องหมายจุลภาค 11 8 2 3" xfId="24291" xr:uid="{00000000-0005-0000-0000-000067070000}"/>
    <cellStyle name="เครื่องหมายจุลภาค 11 8 3" xfId="11221" xr:uid="{00000000-0005-0000-0000-000068070000}"/>
    <cellStyle name="เครื่องหมายจุลภาค 11 8 3 2" xfId="28644" xr:uid="{00000000-0005-0000-0000-000069070000}"/>
    <cellStyle name="เครื่องหมายจุลภาค 11 8 4" xfId="19941" xr:uid="{00000000-0005-0000-0000-00006A070000}"/>
    <cellStyle name="เครื่องหมายจุลภาค 11 9" xfId="4654" xr:uid="{00000000-0005-0000-0000-00006B070000}"/>
    <cellStyle name="เครื่องหมายจุลภาค 11 9 2" xfId="13398" xr:uid="{00000000-0005-0000-0000-00006C070000}"/>
    <cellStyle name="เครื่องหมายจุลภาค 11 9 2 2" xfId="30821" xr:uid="{00000000-0005-0000-0000-00006D070000}"/>
    <cellStyle name="เครื่องหมายจุลภาค 11 9 3" xfId="22118" xr:uid="{00000000-0005-0000-0000-00006E070000}"/>
    <cellStyle name="เครื่องหมายจุลภาค 12" xfId="48" xr:uid="{00000000-0005-0000-0000-00006F070000}"/>
    <cellStyle name="เครื่องหมายจุลภาค 12 10" xfId="9042" xr:uid="{00000000-0005-0000-0000-000070070000}"/>
    <cellStyle name="เครื่องหมายจุลภาค 12 10 2" xfId="26474" xr:uid="{00000000-0005-0000-0000-000071070000}"/>
    <cellStyle name="เครื่องหมายจุลภาค 12 11" xfId="17762" xr:uid="{00000000-0005-0000-0000-000072070000}"/>
    <cellStyle name="เครื่องหมายจุลภาค 12 2" xfId="126" xr:uid="{00000000-0005-0000-0000-000073070000}"/>
    <cellStyle name="เครื่องหมายจุลภาค 12 2 10" xfId="17828" xr:uid="{00000000-0005-0000-0000-000074070000}"/>
    <cellStyle name="เครื่องหมายจุลภาค 12 2 2" xfId="285" xr:uid="{00000000-0005-0000-0000-000075070000}"/>
    <cellStyle name="เครื่องหมายจุลภาค 12 2 2 2" xfId="597" xr:uid="{00000000-0005-0000-0000-000076070000}"/>
    <cellStyle name="เครื่องหมายจุลภาค 12 2 2 2 2" xfId="1112" xr:uid="{00000000-0005-0000-0000-000077070000}"/>
    <cellStyle name="เครื่องหมายจุลภาค 12 2 2 2 2 2" xfId="1220" xr:uid="{00000000-0005-0000-0000-000078070000}"/>
    <cellStyle name="เครื่องหมายจุลภาค 12 2 2 2 2 2 2" xfId="3427" xr:uid="{00000000-0005-0000-0000-000079070000}"/>
    <cellStyle name="เครื่องหมายจุลภาค 12 2 2 2 2 2 2 2" xfId="7826" xr:uid="{00000000-0005-0000-0000-00007A070000}"/>
    <cellStyle name="เครื่องหมายจุลภาค 12 2 2 2 2 2 2 2 2" xfId="16559" xr:uid="{00000000-0005-0000-0000-00007B070000}"/>
    <cellStyle name="เครื่องหมายจุลภาค 12 2 2 2 2 2 2 2 2 2" xfId="33982" xr:uid="{00000000-0005-0000-0000-00007C070000}"/>
    <cellStyle name="เครื่องหมายจุลภาค 12 2 2 2 2 2 2 2 3" xfId="25279" xr:uid="{00000000-0005-0000-0000-00007D070000}"/>
    <cellStyle name="เครื่องหมายจุลภาค 12 2 2 2 2 2 2 3" xfId="12209" xr:uid="{00000000-0005-0000-0000-00007E070000}"/>
    <cellStyle name="เครื่องหมายจุลภาค 12 2 2 2 2 2 2 3 2" xfId="29632" xr:uid="{00000000-0005-0000-0000-00007F070000}"/>
    <cellStyle name="เครื่องหมายจุลภาค 12 2 2 2 2 2 2 4" xfId="20929" xr:uid="{00000000-0005-0000-0000-000080070000}"/>
    <cellStyle name="เครื่องหมายจุลภาค 12 2 2 2 2 2 3" xfId="5653" xr:uid="{00000000-0005-0000-0000-000081070000}"/>
    <cellStyle name="เครื่องหมายจุลภาค 12 2 2 2 2 2 3 2" xfId="14386" xr:uid="{00000000-0005-0000-0000-000082070000}"/>
    <cellStyle name="เครื่องหมายจุลภาค 12 2 2 2 2 2 3 2 2" xfId="31809" xr:uid="{00000000-0005-0000-0000-000083070000}"/>
    <cellStyle name="เครื่องหมายจุลภาค 12 2 2 2 2 2 3 3" xfId="23106" xr:uid="{00000000-0005-0000-0000-000084070000}"/>
    <cellStyle name="เครื่องหมายจุลภาค 12 2 2 2 2 2 4" xfId="10036" xr:uid="{00000000-0005-0000-0000-000085070000}"/>
    <cellStyle name="เครื่องหมายจุลภาค 12 2 2 2 2 2 4 2" xfId="27459" xr:uid="{00000000-0005-0000-0000-000086070000}"/>
    <cellStyle name="เครื่องหมายจุลภาค 12 2 2 2 2 2 5" xfId="18756" xr:uid="{00000000-0005-0000-0000-000087070000}"/>
    <cellStyle name="เครื่องหมายจุลภาค 12 2 2 2 2 3" xfId="3337" xr:uid="{00000000-0005-0000-0000-000088070000}"/>
    <cellStyle name="เครื่องหมายจุลภาค 12 2 2 2 2 3 2" xfId="7736" xr:uid="{00000000-0005-0000-0000-000089070000}"/>
    <cellStyle name="เครื่องหมายจุลภาค 12 2 2 2 2 3 2 2" xfId="16469" xr:uid="{00000000-0005-0000-0000-00008A070000}"/>
    <cellStyle name="เครื่องหมายจุลภาค 12 2 2 2 2 3 2 2 2" xfId="33892" xr:uid="{00000000-0005-0000-0000-00008B070000}"/>
    <cellStyle name="เครื่องหมายจุลภาค 12 2 2 2 2 3 2 3" xfId="25189" xr:uid="{00000000-0005-0000-0000-00008C070000}"/>
    <cellStyle name="เครื่องหมายจุลภาค 12 2 2 2 2 3 3" xfId="12119" xr:uid="{00000000-0005-0000-0000-00008D070000}"/>
    <cellStyle name="เครื่องหมายจุลภาค 12 2 2 2 2 3 3 2" xfId="29542" xr:uid="{00000000-0005-0000-0000-00008E070000}"/>
    <cellStyle name="เครื่องหมายจุลภาค 12 2 2 2 2 3 4" xfId="20839" xr:uid="{00000000-0005-0000-0000-00008F070000}"/>
    <cellStyle name="เครื่องหมายจุลภาค 12 2 2 2 2 4" xfId="5563" xr:uid="{00000000-0005-0000-0000-000090070000}"/>
    <cellStyle name="เครื่องหมายจุลภาค 12 2 2 2 2 4 2" xfId="14296" xr:uid="{00000000-0005-0000-0000-000091070000}"/>
    <cellStyle name="เครื่องหมายจุลภาค 12 2 2 2 2 4 2 2" xfId="31719" xr:uid="{00000000-0005-0000-0000-000092070000}"/>
    <cellStyle name="เครื่องหมายจุลภาค 12 2 2 2 2 4 3" xfId="23016" xr:uid="{00000000-0005-0000-0000-000093070000}"/>
    <cellStyle name="เครื่องหมายจุลภาค 12 2 2 2 2 5" xfId="9946" xr:uid="{00000000-0005-0000-0000-000094070000}"/>
    <cellStyle name="เครื่องหมายจุลภาค 12 2 2 2 2 5 2" xfId="27369" xr:uid="{00000000-0005-0000-0000-000095070000}"/>
    <cellStyle name="เครื่องหมายจุลภาค 12 2 2 2 2 6" xfId="18666" xr:uid="{00000000-0005-0000-0000-000096070000}"/>
    <cellStyle name="เครื่องหมายจุลภาค 12 2 2 2 3" xfId="1219" xr:uid="{00000000-0005-0000-0000-000097070000}"/>
    <cellStyle name="เครื่องหมายจุลภาค 12 2 2 2 3 2" xfId="3426" xr:uid="{00000000-0005-0000-0000-000098070000}"/>
    <cellStyle name="เครื่องหมายจุลภาค 12 2 2 2 3 2 2" xfId="7825" xr:uid="{00000000-0005-0000-0000-000099070000}"/>
    <cellStyle name="เครื่องหมายจุลภาค 12 2 2 2 3 2 2 2" xfId="16558" xr:uid="{00000000-0005-0000-0000-00009A070000}"/>
    <cellStyle name="เครื่องหมายจุลภาค 12 2 2 2 3 2 2 2 2" xfId="33981" xr:uid="{00000000-0005-0000-0000-00009B070000}"/>
    <cellStyle name="เครื่องหมายจุลภาค 12 2 2 2 3 2 2 3" xfId="25278" xr:uid="{00000000-0005-0000-0000-00009C070000}"/>
    <cellStyle name="เครื่องหมายจุลภาค 12 2 2 2 3 2 3" xfId="12208" xr:uid="{00000000-0005-0000-0000-00009D070000}"/>
    <cellStyle name="เครื่องหมายจุลภาค 12 2 2 2 3 2 3 2" xfId="29631" xr:uid="{00000000-0005-0000-0000-00009E070000}"/>
    <cellStyle name="เครื่องหมายจุลภาค 12 2 2 2 3 2 4" xfId="20928" xr:uid="{00000000-0005-0000-0000-00009F070000}"/>
    <cellStyle name="เครื่องหมายจุลภาค 12 2 2 2 3 3" xfId="5652" xr:uid="{00000000-0005-0000-0000-0000A0070000}"/>
    <cellStyle name="เครื่องหมายจุลภาค 12 2 2 2 3 3 2" xfId="14385" xr:uid="{00000000-0005-0000-0000-0000A1070000}"/>
    <cellStyle name="เครื่องหมายจุลภาค 12 2 2 2 3 3 2 2" xfId="31808" xr:uid="{00000000-0005-0000-0000-0000A2070000}"/>
    <cellStyle name="เครื่องหมายจุลภาค 12 2 2 2 3 3 3" xfId="23105" xr:uid="{00000000-0005-0000-0000-0000A3070000}"/>
    <cellStyle name="เครื่องหมายจุลภาค 12 2 2 2 3 4" xfId="10035" xr:uid="{00000000-0005-0000-0000-0000A4070000}"/>
    <cellStyle name="เครื่องหมายจุลภาค 12 2 2 2 3 4 2" xfId="27458" xr:uid="{00000000-0005-0000-0000-0000A5070000}"/>
    <cellStyle name="เครื่องหมายจุลภาค 12 2 2 2 3 5" xfId="18755" xr:uid="{00000000-0005-0000-0000-0000A6070000}"/>
    <cellStyle name="เครื่องหมายจุลภาค 12 2 2 2 4" xfId="2856" xr:uid="{00000000-0005-0000-0000-0000A7070000}"/>
    <cellStyle name="เครื่องหมายจุลภาค 12 2 2 2 4 2" xfId="7255" xr:uid="{00000000-0005-0000-0000-0000A8070000}"/>
    <cellStyle name="เครื่องหมายจุลภาค 12 2 2 2 4 2 2" xfId="15988" xr:uid="{00000000-0005-0000-0000-0000A9070000}"/>
    <cellStyle name="เครื่องหมายจุลภาค 12 2 2 2 4 2 2 2" xfId="33411" xr:uid="{00000000-0005-0000-0000-0000AA070000}"/>
    <cellStyle name="เครื่องหมายจุลภาค 12 2 2 2 4 2 3" xfId="24708" xr:uid="{00000000-0005-0000-0000-0000AB070000}"/>
    <cellStyle name="เครื่องหมายจุลภาค 12 2 2 2 4 3" xfId="11638" xr:uid="{00000000-0005-0000-0000-0000AC070000}"/>
    <cellStyle name="เครื่องหมายจุลภาค 12 2 2 2 4 3 2" xfId="29061" xr:uid="{00000000-0005-0000-0000-0000AD070000}"/>
    <cellStyle name="เครื่องหมายจุลภาค 12 2 2 2 4 4" xfId="20358" xr:uid="{00000000-0005-0000-0000-0000AE070000}"/>
    <cellStyle name="เครื่องหมายจุลภาค 12 2 2 2 5" xfId="5082" xr:uid="{00000000-0005-0000-0000-0000AF070000}"/>
    <cellStyle name="เครื่องหมายจุลภาค 12 2 2 2 5 2" xfId="13815" xr:uid="{00000000-0005-0000-0000-0000B0070000}"/>
    <cellStyle name="เครื่องหมายจุลภาค 12 2 2 2 5 2 2" xfId="31238" xr:uid="{00000000-0005-0000-0000-0000B1070000}"/>
    <cellStyle name="เครื่องหมายจุลภาค 12 2 2 2 5 3" xfId="22535" xr:uid="{00000000-0005-0000-0000-0000B2070000}"/>
    <cellStyle name="เครื่องหมายจุลภาค 12 2 2 2 6" xfId="9465" xr:uid="{00000000-0005-0000-0000-0000B3070000}"/>
    <cellStyle name="เครื่องหมายจุลภาค 12 2 2 2 6 2" xfId="26888" xr:uid="{00000000-0005-0000-0000-0000B4070000}"/>
    <cellStyle name="เครื่องหมายจุลภาค 12 2 2 2 7" xfId="18185" xr:uid="{00000000-0005-0000-0000-0000B5070000}"/>
    <cellStyle name="เครื่องหมายจุลภาค 12 2 2 3" xfId="871" xr:uid="{00000000-0005-0000-0000-0000B6070000}"/>
    <cellStyle name="เครื่องหมายจุลภาค 12 2 2 3 2" xfId="1221" xr:uid="{00000000-0005-0000-0000-0000B7070000}"/>
    <cellStyle name="เครื่องหมายจุลภาค 12 2 2 3 2 2" xfId="3428" xr:uid="{00000000-0005-0000-0000-0000B8070000}"/>
    <cellStyle name="เครื่องหมายจุลภาค 12 2 2 3 2 2 2" xfId="7827" xr:uid="{00000000-0005-0000-0000-0000B9070000}"/>
    <cellStyle name="เครื่องหมายจุลภาค 12 2 2 3 2 2 2 2" xfId="16560" xr:uid="{00000000-0005-0000-0000-0000BA070000}"/>
    <cellStyle name="เครื่องหมายจุลภาค 12 2 2 3 2 2 2 2 2" xfId="33983" xr:uid="{00000000-0005-0000-0000-0000BB070000}"/>
    <cellStyle name="เครื่องหมายจุลภาค 12 2 2 3 2 2 2 3" xfId="25280" xr:uid="{00000000-0005-0000-0000-0000BC070000}"/>
    <cellStyle name="เครื่องหมายจุลภาค 12 2 2 3 2 2 3" xfId="12210" xr:uid="{00000000-0005-0000-0000-0000BD070000}"/>
    <cellStyle name="เครื่องหมายจุลภาค 12 2 2 3 2 2 3 2" xfId="29633" xr:uid="{00000000-0005-0000-0000-0000BE070000}"/>
    <cellStyle name="เครื่องหมายจุลภาค 12 2 2 3 2 2 4" xfId="20930" xr:uid="{00000000-0005-0000-0000-0000BF070000}"/>
    <cellStyle name="เครื่องหมายจุลภาค 12 2 2 3 2 3" xfId="5654" xr:uid="{00000000-0005-0000-0000-0000C0070000}"/>
    <cellStyle name="เครื่องหมายจุลภาค 12 2 2 3 2 3 2" xfId="14387" xr:uid="{00000000-0005-0000-0000-0000C1070000}"/>
    <cellStyle name="เครื่องหมายจุลภาค 12 2 2 3 2 3 2 2" xfId="31810" xr:uid="{00000000-0005-0000-0000-0000C2070000}"/>
    <cellStyle name="เครื่องหมายจุลภาค 12 2 2 3 2 3 3" xfId="23107" xr:uid="{00000000-0005-0000-0000-0000C3070000}"/>
    <cellStyle name="เครื่องหมายจุลภาค 12 2 2 3 2 4" xfId="10037" xr:uid="{00000000-0005-0000-0000-0000C4070000}"/>
    <cellStyle name="เครื่องหมายจุลภาค 12 2 2 3 2 4 2" xfId="27460" xr:uid="{00000000-0005-0000-0000-0000C5070000}"/>
    <cellStyle name="เครื่องหมายจุลภาค 12 2 2 3 2 5" xfId="18757" xr:uid="{00000000-0005-0000-0000-0000C6070000}"/>
    <cellStyle name="เครื่องหมายจุลภาค 12 2 2 3 3" xfId="3098" xr:uid="{00000000-0005-0000-0000-0000C7070000}"/>
    <cellStyle name="เครื่องหมายจุลภาค 12 2 2 3 3 2" xfId="7497" xr:uid="{00000000-0005-0000-0000-0000C8070000}"/>
    <cellStyle name="เครื่องหมายจุลภาค 12 2 2 3 3 2 2" xfId="16230" xr:uid="{00000000-0005-0000-0000-0000C9070000}"/>
    <cellStyle name="เครื่องหมายจุลภาค 12 2 2 3 3 2 2 2" xfId="33653" xr:uid="{00000000-0005-0000-0000-0000CA070000}"/>
    <cellStyle name="เครื่องหมายจุลภาค 12 2 2 3 3 2 3" xfId="24950" xr:uid="{00000000-0005-0000-0000-0000CB070000}"/>
    <cellStyle name="เครื่องหมายจุลภาค 12 2 2 3 3 3" xfId="11880" xr:uid="{00000000-0005-0000-0000-0000CC070000}"/>
    <cellStyle name="เครื่องหมายจุลภาค 12 2 2 3 3 3 2" xfId="29303" xr:uid="{00000000-0005-0000-0000-0000CD070000}"/>
    <cellStyle name="เครื่องหมายจุลภาค 12 2 2 3 3 4" xfId="20600" xr:uid="{00000000-0005-0000-0000-0000CE070000}"/>
    <cellStyle name="เครื่องหมายจุลภาค 12 2 2 3 4" xfId="5324" xr:uid="{00000000-0005-0000-0000-0000CF070000}"/>
    <cellStyle name="เครื่องหมายจุลภาค 12 2 2 3 4 2" xfId="14057" xr:uid="{00000000-0005-0000-0000-0000D0070000}"/>
    <cellStyle name="เครื่องหมายจุลภาค 12 2 2 3 4 2 2" xfId="31480" xr:uid="{00000000-0005-0000-0000-0000D1070000}"/>
    <cellStyle name="เครื่องหมายจุลภาค 12 2 2 3 4 3" xfId="22777" xr:uid="{00000000-0005-0000-0000-0000D2070000}"/>
    <cellStyle name="เครื่องหมายจุลภาค 12 2 2 3 5" xfId="9707" xr:uid="{00000000-0005-0000-0000-0000D3070000}"/>
    <cellStyle name="เครื่องหมายจุลภาค 12 2 2 3 5 2" xfId="27130" xr:uid="{00000000-0005-0000-0000-0000D4070000}"/>
    <cellStyle name="เครื่องหมายจุลภาค 12 2 2 3 6" xfId="18427" xr:uid="{00000000-0005-0000-0000-0000D5070000}"/>
    <cellStyle name="เครื่องหมายจุลภาค 12 2 2 4" xfId="1218" xr:uid="{00000000-0005-0000-0000-0000D6070000}"/>
    <cellStyle name="เครื่องหมายจุลภาค 12 2 2 4 2" xfId="3425" xr:uid="{00000000-0005-0000-0000-0000D7070000}"/>
    <cellStyle name="เครื่องหมายจุลภาค 12 2 2 4 2 2" xfId="7824" xr:uid="{00000000-0005-0000-0000-0000D8070000}"/>
    <cellStyle name="เครื่องหมายจุลภาค 12 2 2 4 2 2 2" xfId="16557" xr:uid="{00000000-0005-0000-0000-0000D9070000}"/>
    <cellStyle name="เครื่องหมายจุลภาค 12 2 2 4 2 2 2 2" xfId="33980" xr:uid="{00000000-0005-0000-0000-0000DA070000}"/>
    <cellStyle name="เครื่องหมายจุลภาค 12 2 2 4 2 2 3" xfId="25277" xr:uid="{00000000-0005-0000-0000-0000DB070000}"/>
    <cellStyle name="เครื่องหมายจุลภาค 12 2 2 4 2 3" xfId="12207" xr:uid="{00000000-0005-0000-0000-0000DC070000}"/>
    <cellStyle name="เครื่องหมายจุลภาค 12 2 2 4 2 3 2" xfId="29630" xr:uid="{00000000-0005-0000-0000-0000DD070000}"/>
    <cellStyle name="เครื่องหมายจุลภาค 12 2 2 4 2 4" xfId="20927" xr:uid="{00000000-0005-0000-0000-0000DE070000}"/>
    <cellStyle name="เครื่องหมายจุลภาค 12 2 2 4 3" xfId="5651" xr:uid="{00000000-0005-0000-0000-0000DF070000}"/>
    <cellStyle name="เครื่องหมายจุลภาค 12 2 2 4 3 2" xfId="14384" xr:uid="{00000000-0005-0000-0000-0000E0070000}"/>
    <cellStyle name="เครื่องหมายจุลภาค 12 2 2 4 3 2 2" xfId="31807" xr:uid="{00000000-0005-0000-0000-0000E1070000}"/>
    <cellStyle name="เครื่องหมายจุลภาค 12 2 2 4 3 3" xfId="23104" xr:uid="{00000000-0005-0000-0000-0000E2070000}"/>
    <cellStyle name="เครื่องหมายจุลภาค 12 2 2 4 4" xfId="10034" xr:uid="{00000000-0005-0000-0000-0000E3070000}"/>
    <cellStyle name="เครื่องหมายจุลภาค 12 2 2 4 4 2" xfId="27457" xr:uid="{00000000-0005-0000-0000-0000E4070000}"/>
    <cellStyle name="เครื่องหมายจุลภาค 12 2 2 4 5" xfId="18754" xr:uid="{00000000-0005-0000-0000-0000E5070000}"/>
    <cellStyle name="เครื่องหมายจุลภาค 12 2 2 5" xfId="2361" xr:uid="{00000000-0005-0000-0000-0000E6070000}"/>
    <cellStyle name="เครื่องหมายจุลภาค 12 2 2 5 2" xfId="4551" xr:uid="{00000000-0005-0000-0000-0000E7070000}"/>
    <cellStyle name="เครื่องหมายจุลภาค 12 2 2 5 2 2" xfId="8950" xr:uid="{00000000-0005-0000-0000-0000E8070000}"/>
    <cellStyle name="เครื่องหมายจุลภาค 12 2 2 5 2 2 2" xfId="17683" xr:uid="{00000000-0005-0000-0000-0000E9070000}"/>
    <cellStyle name="เครื่องหมายจุลภาค 12 2 2 5 2 2 2 2" xfId="35106" xr:uid="{00000000-0005-0000-0000-0000EA070000}"/>
    <cellStyle name="เครื่องหมายจุลภาค 12 2 2 5 2 2 3" xfId="26403" xr:uid="{00000000-0005-0000-0000-0000EB070000}"/>
    <cellStyle name="เครื่องหมายจุลภาค 12 2 2 5 2 3" xfId="13333" xr:uid="{00000000-0005-0000-0000-0000EC070000}"/>
    <cellStyle name="เครื่องหมายจุลภาค 12 2 2 5 2 3 2" xfId="30756" xr:uid="{00000000-0005-0000-0000-0000ED070000}"/>
    <cellStyle name="เครื่องหมายจุลภาค 12 2 2 5 2 4" xfId="22053" xr:uid="{00000000-0005-0000-0000-0000EE070000}"/>
    <cellStyle name="เครื่องหมายจุลภาค 12 2 2 5 3" xfId="6777" xr:uid="{00000000-0005-0000-0000-0000EF070000}"/>
    <cellStyle name="เครื่องหมายจุลภาค 12 2 2 5 3 2" xfId="15510" xr:uid="{00000000-0005-0000-0000-0000F0070000}"/>
    <cellStyle name="เครื่องหมายจุลภาค 12 2 2 5 3 2 2" xfId="32933" xr:uid="{00000000-0005-0000-0000-0000F1070000}"/>
    <cellStyle name="เครื่องหมายจุลภาค 12 2 2 5 3 3" xfId="24230" xr:uid="{00000000-0005-0000-0000-0000F2070000}"/>
    <cellStyle name="เครื่องหมายจุลภาค 12 2 2 5 4" xfId="11160" xr:uid="{00000000-0005-0000-0000-0000F3070000}"/>
    <cellStyle name="เครื่องหมายจุลภาค 12 2 2 5 4 2" xfId="28583" xr:uid="{00000000-0005-0000-0000-0000F4070000}"/>
    <cellStyle name="เครื่องหมายจุลภาค 12 2 2 5 5" xfId="19880" xr:uid="{00000000-0005-0000-0000-0000F5070000}"/>
    <cellStyle name="เครื่องหมายจุลภาค 12 2 2 6" xfId="2616" xr:uid="{00000000-0005-0000-0000-0000F6070000}"/>
    <cellStyle name="เครื่องหมายจุลภาค 12 2 2 6 2" xfId="7016" xr:uid="{00000000-0005-0000-0000-0000F7070000}"/>
    <cellStyle name="เครื่องหมายจุลภาค 12 2 2 6 2 2" xfId="15749" xr:uid="{00000000-0005-0000-0000-0000F8070000}"/>
    <cellStyle name="เครื่องหมายจุลภาค 12 2 2 6 2 2 2" xfId="33172" xr:uid="{00000000-0005-0000-0000-0000F9070000}"/>
    <cellStyle name="เครื่องหมายจุลภาค 12 2 2 6 2 3" xfId="24469" xr:uid="{00000000-0005-0000-0000-0000FA070000}"/>
    <cellStyle name="เครื่องหมายจุลภาค 12 2 2 6 3" xfId="11399" xr:uid="{00000000-0005-0000-0000-0000FB070000}"/>
    <cellStyle name="เครื่องหมายจุลภาค 12 2 2 6 3 2" xfId="28822" xr:uid="{00000000-0005-0000-0000-0000FC070000}"/>
    <cellStyle name="เครื่องหมายจุลภาค 12 2 2 6 4" xfId="20119" xr:uid="{00000000-0005-0000-0000-0000FD070000}"/>
    <cellStyle name="เครื่องหมายจุลภาค 12 2 2 7" xfId="4842" xr:uid="{00000000-0005-0000-0000-0000FE070000}"/>
    <cellStyle name="เครื่องหมายจุลภาค 12 2 2 7 2" xfId="13576" xr:uid="{00000000-0005-0000-0000-0000FF070000}"/>
    <cellStyle name="เครื่องหมายจุลภาค 12 2 2 7 2 2" xfId="30999" xr:uid="{00000000-0005-0000-0000-000000080000}"/>
    <cellStyle name="เครื่องหมายจุลภาค 12 2 2 7 3" xfId="22296" xr:uid="{00000000-0005-0000-0000-000001080000}"/>
    <cellStyle name="เครื่องหมายจุลภาค 12 2 2 8" xfId="9226" xr:uid="{00000000-0005-0000-0000-000002080000}"/>
    <cellStyle name="เครื่องหมายจุลภาค 12 2 2 8 2" xfId="26649" xr:uid="{00000000-0005-0000-0000-000003080000}"/>
    <cellStyle name="เครื่องหมายจุลภาค 12 2 2 9" xfId="17946" xr:uid="{00000000-0005-0000-0000-000004080000}"/>
    <cellStyle name="เครื่องหมายจุลภาค 12 2 3" xfId="477" xr:uid="{00000000-0005-0000-0000-000005080000}"/>
    <cellStyle name="เครื่องหมายจุลภาค 12 2 3 2" xfId="994" xr:uid="{00000000-0005-0000-0000-000006080000}"/>
    <cellStyle name="เครื่องหมายจุลภาค 12 2 3 2 2" xfId="1223" xr:uid="{00000000-0005-0000-0000-000007080000}"/>
    <cellStyle name="เครื่องหมายจุลภาค 12 2 3 2 2 2" xfId="3430" xr:uid="{00000000-0005-0000-0000-000008080000}"/>
    <cellStyle name="เครื่องหมายจุลภาค 12 2 3 2 2 2 2" xfId="7829" xr:uid="{00000000-0005-0000-0000-000009080000}"/>
    <cellStyle name="เครื่องหมายจุลภาค 12 2 3 2 2 2 2 2" xfId="16562" xr:uid="{00000000-0005-0000-0000-00000A080000}"/>
    <cellStyle name="เครื่องหมายจุลภาค 12 2 3 2 2 2 2 2 2" xfId="33985" xr:uid="{00000000-0005-0000-0000-00000B080000}"/>
    <cellStyle name="เครื่องหมายจุลภาค 12 2 3 2 2 2 2 3" xfId="25282" xr:uid="{00000000-0005-0000-0000-00000C080000}"/>
    <cellStyle name="เครื่องหมายจุลภาค 12 2 3 2 2 2 3" xfId="12212" xr:uid="{00000000-0005-0000-0000-00000D080000}"/>
    <cellStyle name="เครื่องหมายจุลภาค 12 2 3 2 2 2 3 2" xfId="29635" xr:uid="{00000000-0005-0000-0000-00000E080000}"/>
    <cellStyle name="เครื่องหมายจุลภาค 12 2 3 2 2 2 4" xfId="20932" xr:uid="{00000000-0005-0000-0000-00000F080000}"/>
    <cellStyle name="เครื่องหมายจุลภาค 12 2 3 2 2 3" xfId="5656" xr:uid="{00000000-0005-0000-0000-000010080000}"/>
    <cellStyle name="เครื่องหมายจุลภาค 12 2 3 2 2 3 2" xfId="14389" xr:uid="{00000000-0005-0000-0000-000011080000}"/>
    <cellStyle name="เครื่องหมายจุลภาค 12 2 3 2 2 3 2 2" xfId="31812" xr:uid="{00000000-0005-0000-0000-000012080000}"/>
    <cellStyle name="เครื่องหมายจุลภาค 12 2 3 2 2 3 3" xfId="23109" xr:uid="{00000000-0005-0000-0000-000013080000}"/>
    <cellStyle name="เครื่องหมายจุลภาค 12 2 3 2 2 4" xfId="10039" xr:uid="{00000000-0005-0000-0000-000014080000}"/>
    <cellStyle name="เครื่องหมายจุลภาค 12 2 3 2 2 4 2" xfId="27462" xr:uid="{00000000-0005-0000-0000-000015080000}"/>
    <cellStyle name="เครื่องหมายจุลภาค 12 2 3 2 2 5" xfId="18759" xr:uid="{00000000-0005-0000-0000-000016080000}"/>
    <cellStyle name="เครื่องหมายจุลภาค 12 2 3 2 3" xfId="3219" xr:uid="{00000000-0005-0000-0000-000017080000}"/>
    <cellStyle name="เครื่องหมายจุลภาค 12 2 3 2 3 2" xfId="7618" xr:uid="{00000000-0005-0000-0000-000018080000}"/>
    <cellStyle name="เครื่องหมายจุลภาค 12 2 3 2 3 2 2" xfId="16351" xr:uid="{00000000-0005-0000-0000-000019080000}"/>
    <cellStyle name="เครื่องหมายจุลภาค 12 2 3 2 3 2 2 2" xfId="33774" xr:uid="{00000000-0005-0000-0000-00001A080000}"/>
    <cellStyle name="เครื่องหมายจุลภาค 12 2 3 2 3 2 3" xfId="25071" xr:uid="{00000000-0005-0000-0000-00001B080000}"/>
    <cellStyle name="เครื่องหมายจุลภาค 12 2 3 2 3 3" xfId="12001" xr:uid="{00000000-0005-0000-0000-00001C080000}"/>
    <cellStyle name="เครื่องหมายจุลภาค 12 2 3 2 3 3 2" xfId="29424" xr:uid="{00000000-0005-0000-0000-00001D080000}"/>
    <cellStyle name="เครื่องหมายจุลภาค 12 2 3 2 3 4" xfId="20721" xr:uid="{00000000-0005-0000-0000-00001E080000}"/>
    <cellStyle name="เครื่องหมายจุลภาค 12 2 3 2 4" xfId="5445" xr:uid="{00000000-0005-0000-0000-00001F080000}"/>
    <cellStyle name="เครื่องหมายจุลภาค 12 2 3 2 4 2" xfId="14178" xr:uid="{00000000-0005-0000-0000-000020080000}"/>
    <cellStyle name="เครื่องหมายจุลภาค 12 2 3 2 4 2 2" xfId="31601" xr:uid="{00000000-0005-0000-0000-000021080000}"/>
    <cellStyle name="เครื่องหมายจุลภาค 12 2 3 2 4 3" xfId="22898" xr:uid="{00000000-0005-0000-0000-000022080000}"/>
    <cellStyle name="เครื่องหมายจุลภาค 12 2 3 2 5" xfId="9828" xr:uid="{00000000-0005-0000-0000-000023080000}"/>
    <cellStyle name="เครื่องหมายจุลภาค 12 2 3 2 5 2" xfId="27251" xr:uid="{00000000-0005-0000-0000-000024080000}"/>
    <cellStyle name="เครื่องหมายจุลภาค 12 2 3 2 6" xfId="18548" xr:uid="{00000000-0005-0000-0000-000025080000}"/>
    <cellStyle name="เครื่องหมายจุลภาค 12 2 3 3" xfId="1222" xr:uid="{00000000-0005-0000-0000-000026080000}"/>
    <cellStyle name="เครื่องหมายจุลภาค 12 2 3 3 2" xfId="3429" xr:uid="{00000000-0005-0000-0000-000027080000}"/>
    <cellStyle name="เครื่องหมายจุลภาค 12 2 3 3 2 2" xfId="7828" xr:uid="{00000000-0005-0000-0000-000028080000}"/>
    <cellStyle name="เครื่องหมายจุลภาค 12 2 3 3 2 2 2" xfId="16561" xr:uid="{00000000-0005-0000-0000-000029080000}"/>
    <cellStyle name="เครื่องหมายจุลภาค 12 2 3 3 2 2 2 2" xfId="33984" xr:uid="{00000000-0005-0000-0000-00002A080000}"/>
    <cellStyle name="เครื่องหมายจุลภาค 12 2 3 3 2 2 3" xfId="25281" xr:uid="{00000000-0005-0000-0000-00002B080000}"/>
    <cellStyle name="เครื่องหมายจุลภาค 12 2 3 3 2 3" xfId="12211" xr:uid="{00000000-0005-0000-0000-00002C080000}"/>
    <cellStyle name="เครื่องหมายจุลภาค 12 2 3 3 2 3 2" xfId="29634" xr:uid="{00000000-0005-0000-0000-00002D080000}"/>
    <cellStyle name="เครื่องหมายจุลภาค 12 2 3 3 2 4" xfId="20931" xr:uid="{00000000-0005-0000-0000-00002E080000}"/>
    <cellStyle name="เครื่องหมายจุลภาค 12 2 3 3 3" xfId="5655" xr:uid="{00000000-0005-0000-0000-00002F080000}"/>
    <cellStyle name="เครื่องหมายจุลภาค 12 2 3 3 3 2" xfId="14388" xr:uid="{00000000-0005-0000-0000-000030080000}"/>
    <cellStyle name="เครื่องหมายจุลภาค 12 2 3 3 3 2 2" xfId="31811" xr:uid="{00000000-0005-0000-0000-000031080000}"/>
    <cellStyle name="เครื่องหมายจุลภาค 12 2 3 3 3 3" xfId="23108" xr:uid="{00000000-0005-0000-0000-000032080000}"/>
    <cellStyle name="เครื่องหมายจุลภาค 12 2 3 3 4" xfId="10038" xr:uid="{00000000-0005-0000-0000-000033080000}"/>
    <cellStyle name="เครื่องหมายจุลภาค 12 2 3 3 4 2" xfId="27461" xr:uid="{00000000-0005-0000-0000-000034080000}"/>
    <cellStyle name="เครื่องหมายจุลภาค 12 2 3 3 5" xfId="18758" xr:uid="{00000000-0005-0000-0000-000035080000}"/>
    <cellStyle name="เครื่องหมายจุลภาค 12 2 3 4" xfId="2738" xr:uid="{00000000-0005-0000-0000-000036080000}"/>
    <cellStyle name="เครื่องหมายจุลภาค 12 2 3 4 2" xfId="7137" xr:uid="{00000000-0005-0000-0000-000037080000}"/>
    <cellStyle name="เครื่องหมายจุลภาค 12 2 3 4 2 2" xfId="15870" xr:uid="{00000000-0005-0000-0000-000038080000}"/>
    <cellStyle name="เครื่องหมายจุลภาค 12 2 3 4 2 2 2" xfId="33293" xr:uid="{00000000-0005-0000-0000-000039080000}"/>
    <cellStyle name="เครื่องหมายจุลภาค 12 2 3 4 2 3" xfId="24590" xr:uid="{00000000-0005-0000-0000-00003A080000}"/>
    <cellStyle name="เครื่องหมายจุลภาค 12 2 3 4 3" xfId="11520" xr:uid="{00000000-0005-0000-0000-00003B080000}"/>
    <cellStyle name="เครื่องหมายจุลภาค 12 2 3 4 3 2" xfId="28943" xr:uid="{00000000-0005-0000-0000-00003C080000}"/>
    <cellStyle name="เครื่องหมายจุลภาค 12 2 3 4 4" xfId="20240" xr:uid="{00000000-0005-0000-0000-00003D080000}"/>
    <cellStyle name="เครื่องหมายจุลภาค 12 2 3 5" xfId="4964" xr:uid="{00000000-0005-0000-0000-00003E080000}"/>
    <cellStyle name="เครื่องหมายจุลภาค 12 2 3 5 2" xfId="13697" xr:uid="{00000000-0005-0000-0000-00003F080000}"/>
    <cellStyle name="เครื่องหมายจุลภาค 12 2 3 5 2 2" xfId="31120" xr:uid="{00000000-0005-0000-0000-000040080000}"/>
    <cellStyle name="เครื่องหมายจุลภาค 12 2 3 5 3" xfId="22417" xr:uid="{00000000-0005-0000-0000-000041080000}"/>
    <cellStyle name="เครื่องหมายจุลภาค 12 2 3 6" xfId="9347" xr:uid="{00000000-0005-0000-0000-000042080000}"/>
    <cellStyle name="เครื่องหมายจุลภาค 12 2 3 6 2" xfId="26770" xr:uid="{00000000-0005-0000-0000-000043080000}"/>
    <cellStyle name="เครื่องหมายจุลภาค 12 2 3 7" xfId="18067" xr:uid="{00000000-0005-0000-0000-000044080000}"/>
    <cellStyle name="เครื่องหมายจุลภาค 12 2 4" xfId="751" xr:uid="{00000000-0005-0000-0000-000045080000}"/>
    <cellStyle name="เครื่องหมายจุลภาค 12 2 4 2" xfId="1224" xr:uid="{00000000-0005-0000-0000-000046080000}"/>
    <cellStyle name="เครื่องหมายจุลภาค 12 2 4 2 2" xfId="3431" xr:uid="{00000000-0005-0000-0000-000047080000}"/>
    <cellStyle name="เครื่องหมายจุลภาค 12 2 4 2 2 2" xfId="7830" xr:uid="{00000000-0005-0000-0000-000048080000}"/>
    <cellStyle name="เครื่องหมายจุลภาค 12 2 4 2 2 2 2" xfId="16563" xr:uid="{00000000-0005-0000-0000-000049080000}"/>
    <cellStyle name="เครื่องหมายจุลภาค 12 2 4 2 2 2 2 2" xfId="33986" xr:uid="{00000000-0005-0000-0000-00004A080000}"/>
    <cellStyle name="เครื่องหมายจุลภาค 12 2 4 2 2 2 3" xfId="25283" xr:uid="{00000000-0005-0000-0000-00004B080000}"/>
    <cellStyle name="เครื่องหมายจุลภาค 12 2 4 2 2 3" xfId="12213" xr:uid="{00000000-0005-0000-0000-00004C080000}"/>
    <cellStyle name="เครื่องหมายจุลภาค 12 2 4 2 2 3 2" xfId="29636" xr:uid="{00000000-0005-0000-0000-00004D080000}"/>
    <cellStyle name="เครื่องหมายจุลภาค 12 2 4 2 2 4" xfId="20933" xr:uid="{00000000-0005-0000-0000-00004E080000}"/>
    <cellStyle name="เครื่องหมายจุลภาค 12 2 4 2 3" xfId="5657" xr:uid="{00000000-0005-0000-0000-00004F080000}"/>
    <cellStyle name="เครื่องหมายจุลภาค 12 2 4 2 3 2" xfId="14390" xr:uid="{00000000-0005-0000-0000-000050080000}"/>
    <cellStyle name="เครื่องหมายจุลภาค 12 2 4 2 3 2 2" xfId="31813" xr:uid="{00000000-0005-0000-0000-000051080000}"/>
    <cellStyle name="เครื่องหมายจุลภาค 12 2 4 2 3 3" xfId="23110" xr:uid="{00000000-0005-0000-0000-000052080000}"/>
    <cellStyle name="เครื่องหมายจุลภาค 12 2 4 2 4" xfId="10040" xr:uid="{00000000-0005-0000-0000-000053080000}"/>
    <cellStyle name="เครื่องหมายจุลภาค 12 2 4 2 4 2" xfId="27463" xr:uid="{00000000-0005-0000-0000-000054080000}"/>
    <cellStyle name="เครื่องหมายจุลภาค 12 2 4 2 5" xfId="18760" xr:uid="{00000000-0005-0000-0000-000055080000}"/>
    <cellStyle name="เครื่องหมายจุลภาค 12 2 4 3" xfId="2980" xr:uid="{00000000-0005-0000-0000-000056080000}"/>
    <cellStyle name="เครื่องหมายจุลภาค 12 2 4 3 2" xfId="7379" xr:uid="{00000000-0005-0000-0000-000057080000}"/>
    <cellStyle name="เครื่องหมายจุลภาค 12 2 4 3 2 2" xfId="16112" xr:uid="{00000000-0005-0000-0000-000058080000}"/>
    <cellStyle name="เครื่องหมายจุลภาค 12 2 4 3 2 2 2" xfId="33535" xr:uid="{00000000-0005-0000-0000-000059080000}"/>
    <cellStyle name="เครื่องหมายจุลภาค 12 2 4 3 2 3" xfId="24832" xr:uid="{00000000-0005-0000-0000-00005A080000}"/>
    <cellStyle name="เครื่องหมายจุลภาค 12 2 4 3 3" xfId="11762" xr:uid="{00000000-0005-0000-0000-00005B080000}"/>
    <cellStyle name="เครื่องหมายจุลภาค 12 2 4 3 3 2" xfId="29185" xr:uid="{00000000-0005-0000-0000-00005C080000}"/>
    <cellStyle name="เครื่องหมายจุลภาค 12 2 4 3 4" xfId="20482" xr:uid="{00000000-0005-0000-0000-00005D080000}"/>
    <cellStyle name="เครื่องหมายจุลภาค 12 2 4 4" xfId="5206" xr:uid="{00000000-0005-0000-0000-00005E080000}"/>
    <cellStyle name="เครื่องหมายจุลภาค 12 2 4 4 2" xfId="13939" xr:uid="{00000000-0005-0000-0000-00005F080000}"/>
    <cellStyle name="เครื่องหมายจุลภาค 12 2 4 4 2 2" xfId="31362" xr:uid="{00000000-0005-0000-0000-000060080000}"/>
    <cellStyle name="เครื่องหมายจุลภาค 12 2 4 4 3" xfId="22659" xr:uid="{00000000-0005-0000-0000-000061080000}"/>
    <cellStyle name="เครื่องหมายจุลภาค 12 2 4 5" xfId="9589" xr:uid="{00000000-0005-0000-0000-000062080000}"/>
    <cellStyle name="เครื่องหมายจุลภาค 12 2 4 5 2" xfId="27012" xr:uid="{00000000-0005-0000-0000-000063080000}"/>
    <cellStyle name="เครื่องหมายจุลภาค 12 2 4 6" xfId="18309" xr:uid="{00000000-0005-0000-0000-000064080000}"/>
    <cellStyle name="เครื่องหมายจุลภาค 12 2 5" xfId="1217" xr:uid="{00000000-0005-0000-0000-000065080000}"/>
    <cellStyle name="เครื่องหมายจุลภาค 12 2 5 2" xfId="3424" xr:uid="{00000000-0005-0000-0000-000066080000}"/>
    <cellStyle name="เครื่องหมายจุลภาค 12 2 5 2 2" xfId="7823" xr:uid="{00000000-0005-0000-0000-000067080000}"/>
    <cellStyle name="เครื่องหมายจุลภาค 12 2 5 2 2 2" xfId="16556" xr:uid="{00000000-0005-0000-0000-000068080000}"/>
    <cellStyle name="เครื่องหมายจุลภาค 12 2 5 2 2 2 2" xfId="33979" xr:uid="{00000000-0005-0000-0000-000069080000}"/>
    <cellStyle name="เครื่องหมายจุลภาค 12 2 5 2 2 3" xfId="25276" xr:uid="{00000000-0005-0000-0000-00006A080000}"/>
    <cellStyle name="เครื่องหมายจุลภาค 12 2 5 2 3" xfId="12206" xr:uid="{00000000-0005-0000-0000-00006B080000}"/>
    <cellStyle name="เครื่องหมายจุลภาค 12 2 5 2 3 2" xfId="29629" xr:uid="{00000000-0005-0000-0000-00006C080000}"/>
    <cellStyle name="เครื่องหมายจุลภาค 12 2 5 2 4" xfId="20926" xr:uid="{00000000-0005-0000-0000-00006D080000}"/>
    <cellStyle name="เครื่องหมายจุลภาค 12 2 5 3" xfId="5650" xr:uid="{00000000-0005-0000-0000-00006E080000}"/>
    <cellStyle name="เครื่องหมายจุลภาค 12 2 5 3 2" xfId="14383" xr:uid="{00000000-0005-0000-0000-00006F080000}"/>
    <cellStyle name="เครื่องหมายจุลภาค 12 2 5 3 2 2" xfId="31806" xr:uid="{00000000-0005-0000-0000-000070080000}"/>
    <cellStyle name="เครื่องหมายจุลภาค 12 2 5 3 3" xfId="23103" xr:uid="{00000000-0005-0000-0000-000071080000}"/>
    <cellStyle name="เครื่องหมายจุลภาค 12 2 5 4" xfId="10033" xr:uid="{00000000-0005-0000-0000-000072080000}"/>
    <cellStyle name="เครื่องหมายจุลภาค 12 2 5 4 2" xfId="27456" xr:uid="{00000000-0005-0000-0000-000073080000}"/>
    <cellStyle name="เครื่องหมายจุลภาค 12 2 5 5" xfId="18753" xr:uid="{00000000-0005-0000-0000-000074080000}"/>
    <cellStyle name="เครื่องหมายจุลภาค 12 2 6" xfId="2243" xr:uid="{00000000-0005-0000-0000-000075080000}"/>
    <cellStyle name="เครื่องหมายจุลภาค 12 2 6 2" xfId="4433" xr:uid="{00000000-0005-0000-0000-000076080000}"/>
    <cellStyle name="เครื่องหมายจุลภาค 12 2 6 2 2" xfId="8832" xr:uid="{00000000-0005-0000-0000-000077080000}"/>
    <cellStyle name="เครื่องหมายจุลภาค 12 2 6 2 2 2" xfId="17565" xr:uid="{00000000-0005-0000-0000-000078080000}"/>
    <cellStyle name="เครื่องหมายจุลภาค 12 2 6 2 2 2 2" xfId="34988" xr:uid="{00000000-0005-0000-0000-000079080000}"/>
    <cellStyle name="เครื่องหมายจุลภาค 12 2 6 2 2 3" xfId="26285" xr:uid="{00000000-0005-0000-0000-00007A080000}"/>
    <cellStyle name="เครื่องหมายจุลภาค 12 2 6 2 3" xfId="13215" xr:uid="{00000000-0005-0000-0000-00007B080000}"/>
    <cellStyle name="เครื่องหมายจุลภาค 12 2 6 2 3 2" xfId="30638" xr:uid="{00000000-0005-0000-0000-00007C080000}"/>
    <cellStyle name="เครื่องหมายจุลภาค 12 2 6 2 4" xfId="21935" xr:uid="{00000000-0005-0000-0000-00007D080000}"/>
    <cellStyle name="เครื่องหมายจุลภาค 12 2 6 3" xfId="6659" xr:uid="{00000000-0005-0000-0000-00007E080000}"/>
    <cellStyle name="เครื่องหมายจุลภาค 12 2 6 3 2" xfId="15392" xr:uid="{00000000-0005-0000-0000-00007F080000}"/>
    <cellStyle name="เครื่องหมายจุลภาค 12 2 6 3 2 2" xfId="32815" xr:uid="{00000000-0005-0000-0000-000080080000}"/>
    <cellStyle name="เครื่องหมายจุลภาค 12 2 6 3 3" xfId="24112" xr:uid="{00000000-0005-0000-0000-000081080000}"/>
    <cellStyle name="เครื่องหมายจุลภาค 12 2 6 4" xfId="11042" xr:uid="{00000000-0005-0000-0000-000082080000}"/>
    <cellStyle name="เครื่องหมายจุลภาค 12 2 6 4 2" xfId="28465" xr:uid="{00000000-0005-0000-0000-000083080000}"/>
    <cellStyle name="เครื่องหมายจุลภาค 12 2 6 5" xfId="19762" xr:uid="{00000000-0005-0000-0000-000084080000}"/>
    <cellStyle name="เครื่องหมายจุลภาค 12 2 7" xfId="2498" xr:uid="{00000000-0005-0000-0000-000085080000}"/>
    <cellStyle name="เครื่องหมายจุลภาค 12 2 7 2" xfId="6898" xr:uid="{00000000-0005-0000-0000-000086080000}"/>
    <cellStyle name="เครื่องหมายจุลภาค 12 2 7 2 2" xfId="15631" xr:uid="{00000000-0005-0000-0000-000087080000}"/>
    <cellStyle name="เครื่องหมายจุลภาค 12 2 7 2 2 2" xfId="33054" xr:uid="{00000000-0005-0000-0000-000088080000}"/>
    <cellStyle name="เครื่องหมายจุลภาค 12 2 7 2 3" xfId="24351" xr:uid="{00000000-0005-0000-0000-000089080000}"/>
    <cellStyle name="เครื่องหมายจุลภาค 12 2 7 3" xfId="11281" xr:uid="{00000000-0005-0000-0000-00008A080000}"/>
    <cellStyle name="เครื่องหมายจุลภาค 12 2 7 3 2" xfId="28704" xr:uid="{00000000-0005-0000-0000-00008B080000}"/>
    <cellStyle name="เครื่องหมายจุลภาค 12 2 7 4" xfId="20001" xr:uid="{00000000-0005-0000-0000-00008C080000}"/>
    <cellStyle name="เครื่องหมายจุลภาค 12 2 8" xfId="4724" xr:uid="{00000000-0005-0000-0000-00008D080000}"/>
    <cellStyle name="เครื่องหมายจุลภาค 12 2 8 2" xfId="13458" xr:uid="{00000000-0005-0000-0000-00008E080000}"/>
    <cellStyle name="เครื่องหมายจุลภาค 12 2 8 2 2" xfId="30881" xr:uid="{00000000-0005-0000-0000-00008F080000}"/>
    <cellStyle name="เครื่องหมายจุลภาค 12 2 8 3" xfId="22178" xr:uid="{00000000-0005-0000-0000-000090080000}"/>
    <cellStyle name="เครื่องหมายจุลภาค 12 2 9" xfId="9108" xr:uid="{00000000-0005-0000-0000-000091080000}"/>
    <cellStyle name="เครื่องหมายจุลภาค 12 2 9 2" xfId="26531" xr:uid="{00000000-0005-0000-0000-000092080000}"/>
    <cellStyle name="เครื่องหมายจุลภาค 12 3" xfId="164" xr:uid="{00000000-0005-0000-0000-000093080000}"/>
    <cellStyle name="เครื่องหมายจุลภาค 12 3 2" xfId="506" xr:uid="{00000000-0005-0000-0000-000094080000}"/>
    <cellStyle name="เครื่องหมายจุลภาค 12 3 2 2" xfId="1022" xr:uid="{00000000-0005-0000-0000-000095080000}"/>
    <cellStyle name="เครื่องหมายจุลภาค 12 3 2 2 2" xfId="1227" xr:uid="{00000000-0005-0000-0000-000096080000}"/>
    <cellStyle name="เครื่องหมายจุลภาค 12 3 2 2 2 2" xfId="3434" xr:uid="{00000000-0005-0000-0000-000097080000}"/>
    <cellStyle name="เครื่องหมายจุลภาค 12 3 2 2 2 2 2" xfId="7833" xr:uid="{00000000-0005-0000-0000-000098080000}"/>
    <cellStyle name="เครื่องหมายจุลภาค 12 3 2 2 2 2 2 2" xfId="16566" xr:uid="{00000000-0005-0000-0000-000099080000}"/>
    <cellStyle name="เครื่องหมายจุลภาค 12 3 2 2 2 2 2 2 2" xfId="33989" xr:uid="{00000000-0005-0000-0000-00009A080000}"/>
    <cellStyle name="เครื่องหมายจุลภาค 12 3 2 2 2 2 2 3" xfId="25286" xr:uid="{00000000-0005-0000-0000-00009B080000}"/>
    <cellStyle name="เครื่องหมายจุลภาค 12 3 2 2 2 2 3" xfId="12216" xr:uid="{00000000-0005-0000-0000-00009C080000}"/>
    <cellStyle name="เครื่องหมายจุลภาค 12 3 2 2 2 2 3 2" xfId="29639" xr:uid="{00000000-0005-0000-0000-00009D080000}"/>
    <cellStyle name="เครื่องหมายจุลภาค 12 3 2 2 2 2 4" xfId="20936" xr:uid="{00000000-0005-0000-0000-00009E080000}"/>
    <cellStyle name="เครื่องหมายจุลภาค 12 3 2 2 2 3" xfId="5660" xr:uid="{00000000-0005-0000-0000-00009F080000}"/>
    <cellStyle name="เครื่องหมายจุลภาค 12 3 2 2 2 3 2" xfId="14393" xr:uid="{00000000-0005-0000-0000-0000A0080000}"/>
    <cellStyle name="เครื่องหมายจุลภาค 12 3 2 2 2 3 2 2" xfId="31816" xr:uid="{00000000-0005-0000-0000-0000A1080000}"/>
    <cellStyle name="เครื่องหมายจุลภาค 12 3 2 2 2 3 3" xfId="23113" xr:uid="{00000000-0005-0000-0000-0000A2080000}"/>
    <cellStyle name="เครื่องหมายจุลภาค 12 3 2 2 2 4" xfId="10043" xr:uid="{00000000-0005-0000-0000-0000A3080000}"/>
    <cellStyle name="เครื่องหมายจุลภาค 12 3 2 2 2 4 2" xfId="27466" xr:uid="{00000000-0005-0000-0000-0000A4080000}"/>
    <cellStyle name="เครื่องหมายจุลภาค 12 3 2 2 2 5" xfId="18763" xr:uid="{00000000-0005-0000-0000-0000A5080000}"/>
    <cellStyle name="เครื่องหมายจุลภาค 12 3 2 2 3" xfId="3247" xr:uid="{00000000-0005-0000-0000-0000A6080000}"/>
    <cellStyle name="เครื่องหมายจุลภาค 12 3 2 2 3 2" xfId="7646" xr:uid="{00000000-0005-0000-0000-0000A7080000}"/>
    <cellStyle name="เครื่องหมายจุลภาค 12 3 2 2 3 2 2" xfId="16379" xr:uid="{00000000-0005-0000-0000-0000A8080000}"/>
    <cellStyle name="เครื่องหมายจุลภาค 12 3 2 2 3 2 2 2" xfId="33802" xr:uid="{00000000-0005-0000-0000-0000A9080000}"/>
    <cellStyle name="เครื่องหมายจุลภาค 12 3 2 2 3 2 3" xfId="25099" xr:uid="{00000000-0005-0000-0000-0000AA080000}"/>
    <cellStyle name="เครื่องหมายจุลภาค 12 3 2 2 3 3" xfId="12029" xr:uid="{00000000-0005-0000-0000-0000AB080000}"/>
    <cellStyle name="เครื่องหมายจุลภาค 12 3 2 2 3 3 2" xfId="29452" xr:uid="{00000000-0005-0000-0000-0000AC080000}"/>
    <cellStyle name="เครื่องหมายจุลภาค 12 3 2 2 3 4" xfId="20749" xr:uid="{00000000-0005-0000-0000-0000AD080000}"/>
    <cellStyle name="เครื่องหมายจุลภาค 12 3 2 2 4" xfId="5473" xr:uid="{00000000-0005-0000-0000-0000AE080000}"/>
    <cellStyle name="เครื่องหมายจุลภาค 12 3 2 2 4 2" xfId="14206" xr:uid="{00000000-0005-0000-0000-0000AF080000}"/>
    <cellStyle name="เครื่องหมายจุลภาค 12 3 2 2 4 2 2" xfId="31629" xr:uid="{00000000-0005-0000-0000-0000B0080000}"/>
    <cellStyle name="เครื่องหมายจุลภาค 12 3 2 2 4 3" xfId="22926" xr:uid="{00000000-0005-0000-0000-0000B1080000}"/>
    <cellStyle name="เครื่องหมายจุลภาค 12 3 2 2 5" xfId="9856" xr:uid="{00000000-0005-0000-0000-0000B2080000}"/>
    <cellStyle name="เครื่องหมายจุลภาค 12 3 2 2 5 2" xfId="27279" xr:uid="{00000000-0005-0000-0000-0000B3080000}"/>
    <cellStyle name="เครื่องหมายจุลภาค 12 3 2 2 6" xfId="18576" xr:uid="{00000000-0005-0000-0000-0000B4080000}"/>
    <cellStyle name="เครื่องหมายจุลภาค 12 3 2 3" xfId="1226" xr:uid="{00000000-0005-0000-0000-0000B5080000}"/>
    <cellStyle name="เครื่องหมายจุลภาค 12 3 2 3 2" xfId="3433" xr:uid="{00000000-0005-0000-0000-0000B6080000}"/>
    <cellStyle name="เครื่องหมายจุลภาค 12 3 2 3 2 2" xfId="7832" xr:uid="{00000000-0005-0000-0000-0000B7080000}"/>
    <cellStyle name="เครื่องหมายจุลภาค 12 3 2 3 2 2 2" xfId="16565" xr:uid="{00000000-0005-0000-0000-0000B8080000}"/>
    <cellStyle name="เครื่องหมายจุลภาค 12 3 2 3 2 2 2 2" xfId="33988" xr:uid="{00000000-0005-0000-0000-0000B9080000}"/>
    <cellStyle name="เครื่องหมายจุลภาค 12 3 2 3 2 2 3" xfId="25285" xr:uid="{00000000-0005-0000-0000-0000BA080000}"/>
    <cellStyle name="เครื่องหมายจุลภาค 12 3 2 3 2 3" xfId="12215" xr:uid="{00000000-0005-0000-0000-0000BB080000}"/>
    <cellStyle name="เครื่องหมายจุลภาค 12 3 2 3 2 3 2" xfId="29638" xr:uid="{00000000-0005-0000-0000-0000BC080000}"/>
    <cellStyle name="เครื่องหมายจุลภาค 12 3 2 3 2 4" xfId="20935" xr:uid="{00000000-0005-0000-0000-0000BD080000}"/>
    <cellStyle name="เครื่องหมายจุลภาค 12 3 2 3 3" xfId="5659" xr:uid="{00000000-0005-0000-0000-0000BE080000}"/>
    <cellStyle name="เครื่องหมายจุลภาค 12 3 2 3 3 2" xfId="14392" xr:uid="{00000000-0005-0000-0000-0000BF080000}"/>
    <cellStyle name="เครื่องหมายจุลภาค 12 3 2 3 3 2 2" xfId="31815" xr:uid="{00000000-0005-0000-0000-0000C0080000}"/>
    <cellStyle name="เครื่องหมายจุลภาค 12 3 2 3 3 3" xfId="23112" xr:uid="{00000000-0005-0000-0000-0000C1080000}"/>
    <cellStyle name="เครื่องหมายจุลภาค 12 3 2 3 4" xfId="10042" xr:uid="{00000000-0005-0000-0000-0000C2080000}"/>
    <cellStyle name="เครื่องหมายจุลภาค 12 3 2 3 4 2" xfId="27465" xr:uid="{00000000-0005-0000-0000-0000C3080000}"/>
    <cellStyle name="เครื่องหมายจุลภาค 12 3 2 3 5" xfId="18762" xr:uid="{00000000-0005-0000-0000-0000C4080000}"/>
    <cellStyle name="เครื่องหมายจุลภาค 12 3 2 4" xfId="2766" xr:uid="{00000000-0005-0000-0000-0000C5080000}"/>
    <cellStyle name="เครื่องหมายจุลภาค 12 3 2 4 2" xfId="7165" xr:uid="{00000000-0005-0000-0000-0000C6080000}"/>
    <cellStyle name="เครื่องหมายจุลภาค 12 3 2 4 2 2" xfId="15898" xr:uid="{00000000-0005-0000-0000-0000C7080000}"/>
    <cellStyle name="เครื่องหมายจุลภาค 12 3 2 4 2 2 2" xfId="33321" xr:uid="{00000000-0005-0000-0000-0000C8080000}"/>
    <cellStyle name="เครื่องหมายจุลภาค 12 3 2 4 2 3" xfId="24618" xr:uid="{00000000-0005-0000-0000-0000C9080000}"/>
    <cellStyle name="เครื่องหมายจุลภาค 12 3 2 4 3" xfId="11548" xr:uid="{00000000-0005-0000-0000-0000CA080000}"/>
    <cellStyle name="เครื่องหมายจุลภาค 12 3 2 4 3 2" xfId="28971" xr:uid="{00000000-0005-0000-0000-0000CB080000}"/>
    <cellStyle name="เครื่องหมายจุลภาค 12 3 2 4 4" xfId="20268" xr:uid="{00000000-0005-0000-0000-0000CC080000}"/>
    <cellStyle name="เครื่องหมายจุลภาค 12 3 2 5" xfId="4992" xr:uid="{00000000-0005-0000-0000-0000CD080000}"/>
    <cellStyle name="เครื่องหมายจุลภาค 12 3 2 5 2" xfId="13725" xr:uid="{00000000-0005-0000-0000-0000CE080000}"/>
    <cellStyle name="เครื่องหมายจุลภาค 12 3 2 5 2 2" xfId="31148" xr:uid="{00000000-0005-0000-0000-0000CF080000}"/>
    <cellStyle name="เครื่องหมายจุลภาค 12 3 2 5 3" xfId="22445" xr:uid="{00000000-0005-0000-0000-0000D0080000}"/>
    <cellStyle name="เครื่องหมายจุลภาค 12 3 2 6" xfId="9375" xr:uid="{00000000-0005-0000-0000-0000D1080000}"/>
    <cellStyle name="เครื่องหมายจุลภาค 12 3 2 6 2" xfId="26798" xr:uid="{00000000-0005-0000-0000-0000D2080000}"/>
    <cellStyle name="เครื่องหมายจุลภาค 12 3 2 7" xfId="18095" xr:uid="{00000000-0005-0000-0000-0000D3080000}"/>
    <cellStyle name="เครื่องหมายจุลภาค 12 3 3" xfId="779" xr:uid="{00000000-0005-0000-0000-0000D4080000}"/>
    <cellStyle name="เครื่องหมายจุลภาค 12 3 3 2" xfId="1228" xr:uid="{00000000-0005-0000-0000-0000D5080000}"/>
    <cellStyle name="เครื่องหมายจุลภาค 12 3 3 2 2" xfId="3435" xr:uid="{00000000-0005-0000-0000-0000D6080000}"/>
    <cellStyle name="เครื่องหมายจุลภาค 12 3 3 2 2 2" xfId="7834" xr:uid="{00000000-0005-0000-0000-0000D7080000}"/>
    <cellStyle name="เครื่องหมายจุลภาค 12 3 3 2 2 2 2" xfId="16567" xr:uid="{00000000-0005-0000-0000-0000D8080000}"/>
    <cellStyle name="เครื่องหมายจุลภาค 12 3 3 2 2 2 2 2" xfId="33990" xr:uid="{00000000-0005-0000-0000-0000D9080000}"/>
    <cellStyle name="เครื่องหมายจุลภาค 12 3 3 2 2 2 3" xfId="25287" xr:uid="{00000000-0005-0000-0000-0000DA080000}"/>
    <cellStyle name="เครื่องหมายจุลภาค 12 3 3 2 2 3" xfId="12217" xr:uid="{00000000-0005-0000-0000-0000DB080000}"/>
    <cellStyle name="เครื่องหมายจุลภาค 12 3 3 2 2 3 2" xfId="29640" xr:uid="{00000000-0005-0000-0000-0000DC080000}"/>
    <cellStyle name="เครื่องหมายจุลภาค 12 3 3 2 2 4" xfId="20937" xr:uid="{00000000-0005-0000-0000-0000DD080000}"/>
    <cellStyle name="เครื่องหมายจุลภาค 12 3 3 2 3" xfId="5661" xr:uid="{00000000-0005-0000-0000-0000DE080000}"/>
    <cellStyle name="เครื่องหมายจุลภาค 12 3 3 2 3 2" xfId="14394" xr:uid="{00000000-0005-0000-0000-0000DF080000}"/>
    <cellStyle name="เครื่องหมายจุลภาค 12 3 3 2 3 2 2" xfId="31817" xr:uid="{00000000-0005-0000-0000-0000E0080000}"/>
    <cellStyle name="เครื่องหมายจุลภาค 12 3 3 2 3 3" xfId="23114" xr:uid="{00000000-0005-0000-0000-0000E1080000}"/>
    <cellStyle name="เครื่องหมายจุลภาค 12 3 3 2 4" xfId="10044" xr:uid="{00000000-0005-0000-0000-0000E2080000}"/>
    <cellStyle name="เครื่องหมายจุลภาค 12 3 3 2 4 2" xfId="27467" xr:uid="{00000000-0005-0000-0000-0000E3080000}"/>
    <cellStyle name="เครื่องหมายจุลภาค 12 3 3 2 5" xfId="18764" xr:uid="{00000000-0005-0000-0000-0000E4080000}"/>
    <cellStyle name="เครื่องหมายจุลภาค 12 3 3 3" xfId="3008" xr:uid="{00000000-0005-0000-0000-0000E5080000}"/>
    <cellStyle name="เครื่องหมายจุลภาค 12 3 3 3 2" xfId="7407" xr:uid="{00000000-0005-0000-0000-0000E6080000}"/>
    <cellStyle name="เครื่องหมายจุลภาค 12 3 3 3 2 2" xfId="16140" xr:uid="{00000000-0005-0000-0000-0000E7080000}"/>
    <cellStyle name="เครื่องหมายจุลภาค 12 3 3 3 2 2 2" xfId="33563" xr:uid="{00000000-0005-0000-0000-0000E8080000}"/>
    <cellStyle name="เครื่องหมายจุลภาค 12 3 3 3 2 3" xfId="24860" xr:uid="{00000000-0005-0000-0000-0000E9080000}"/>
    <cellStyle name="เครื่องหมายจุลภาค 12 3 3 3 3" xfId="11790" xr:uid="{00000000-0005-0000-0000-0000EA080000}"/>
    <cellStyle name="เครื่องหมายจุลภาค 12 3 3 3 3 2" xfId="29213" xr:uid="{00000000-0005-0000-0000-0000EB080000}"/>
    <cellStyle name="เครื่องหมายจุลภาค 12 3 3 3 4" xfId="20510" xr:uid="{00000000-0005-0000-0000-0000EC080000}"/>
    <cellStyle name="เครื่องหมายจุลภาค 12 3 3 4" xfId="5234" xr:uid="{00000000-0005-0000-0000-0000ED080000}"/>
    <cellStyle name="เครื่องหมายจุลภาค 12 3 3 4 2" xfId="13967" xr:uid="{00000000-0005-0000-0000-0000EE080000}"/>
    <cellStyle name="เครื่องหมายจุลภาค 12 3 3 4 2 2" xfId="31390" xr:uid="{00000000-0005-0000-0000-0000EF080000}"/>
    <cellStyle name="เครื่องหมายจุลภาค 12 3 3 4 3" xfId="22687" xr:uid="{00000000-0005-0000-0000-0000F0080000}"/>
    <cellStyle name="เครื่องหมายจุลภาค 12 3 3 5" xfId="9617" xr:uid="{00000000-0005-0000-0000-0000F1080000}"/>
    <cellStyle name="เครื่องหมายจุลภาค 12 3 3 5 2" xfId="27040" xr:uid="{00000000-0005-0000-0000-0000F2080000}"/>
    <cellStyle name="เครื่องหมายจุลภาค 12 3 3 6" xfId="18337" xr:uid="{00000000-0005-0000-0000-0000F3080000}"/>
    <cellStyle name="เครื่องหมายจุลภาค 12 3 4" xfId="1225" xr:uid="{00000000-0005-0000-0000-0000F4080000}"/>
    <cellStyle name="เครื่องหมายจุลภาค 12 3 4 2" xfId="3432" xr:uid="{00000000-0005-0000-0000-0000F5080000}"/>
    <cellStyle name="เครื่องหมายจุลภาค 12 3 4 2 2" xfId="7831" xr:uid="{00000000-0005-0000-0000-0000F6080000}"/>
    <cellStyle name="เครื่องหมายจุลภาค 12 3 4 2 2 2" xfId="16564" xr:uid="{00000000-0005-0000-0000-0000F7080000}"/>
    <cellStyle name="เครื่องหมายจุลภาค 12 3 4 2 2 2 2" xfId="33987" xr:uid="{00000000-0005-0000-0000-0000F8080000}"/>
    <cellStyle name="เครื่องหมายจุลภาค 12 3 4 2 2 3" xfId="25284" xr:uid="{00000000-0005-0000-0000-0000F9080000}"/>
    <cellStyle name="เครื่องหมายจุลภาค 12 3 4 2 3" xfId="12214" xr:uid="{00000000-0005-0000-0000-0000FA080000}"/>
    <cellStyle name="เครื่องหมายจุลภาค 12 3 4 2 3 2" xfId="29637" xr:uid="{00000000-0005-0000-0000-0000FB080000}"/>
    <cellStyle name="เครื่องหมายจุลภาค 12 3 4 2 4" xfId="20934" xr:uid="{00000000-0005-0000-0000-0000FC080000}"/>
    <cellStyle name="เครื่องหมายจุลภาค 12 3 4 3" xfId="5658" xr:uid="{00000000-0005-0000-0000-0000FD080000}"/>
    <cellStyle name="เครื่องหมายจุลภาค 12 3 4 3 2" xfId="14391" xr:uid="{00000000-0005-0000-0000-0000FE080000}"/>
    <cellStyle name="เครื่องหมายจุลภาค 12 3 4 3 2 2" xfId="31814" xr:uid="{00000000-0005-0000-0000-0000FF080000}"/>
    <cellStyle name="เครื่องหมายจุลภาค 12 3 4 3 3" xfId="23111" xr:uid="{00000000-0005-0000-0000-000000090000}"/>
    <cellStyle name="เครื่องหมายจุลภาค 12 3 4 4" xfId="10041" xr:uid="{00000000-0005-0000-0000-000001090000}"/>
    <cellStyle name="เครื่องหมายจุลภาค 12 3 4 4 2" xfId="27464" xr:uid="{00000000-0005-0000-0000-000002090000}"/>
    <cellStyle name="เครื่องหมายจุลภาค 12 3 4 5" xfId="18761" xr:uid="{00000000-0005-0000-0000-000003090000}"/>
    <cellStyle name="เครื่องหมายจุลภาค 12 3 5" xfId="2271" xr:uid="{00000000-0005-0000-0000-000004090000}"/>
    <cellStyle name="เครื่องหมายจุลภาค 12 3 5 2" xfId="4461" xr:uid="{00000000-0005-0000-0000-000005090000}"/>
    <cellStyle name="เครื่องหมายจุลภาค 12 3 5 2 2" xfId="8860" xr:uid="{00000000-0005-0000-0000-000006090000}"/>
    <cellStyle name="เครื่องหมายจุลภาค 12 3 5 2 2 2" xfId="17593" xr:uid="{00000000-0005-0000-0000-000007090000}"/>
    <cellStyle name="เครื่องหมายจุลภาค 12 3 5 2 2 2 2" xfId="35016" xr:uid="{00000000-0005-0000-0000-000008090000}"/>
    <cellStyle name="เครื่องหมายจุลภาค 12 3 5 2 2 3" xfId="26313" xr:uid="{00000000-0005-0000-0000-000009090000}"/>
    <cellStyle name="เครื่องหมายจุลภาค 12 3 5 2 3" xfId="13243" xr:uid="{00000000-0005-0000-0000-00000A090000}"/>
    <cellStyle name="เครื่องหมายจุลภาค 12 3 5 2 3 2" xfId="30666" xr:uid="{00000000-0005-0000-0000-00000B090000}"/>
    <cellStyle name="เครื่องหมายจุลภาค 12 3 5 2 4" xfId="21963" xr:uid="{00000000-0005-0000-0000-00000C090000}"/>
    <cellStyle name="เครื่องหมายจุลภาค 12 3 5 3" xfId="6687" xr:uid="{00000000-0005-0000-0000-00000D090000}"/>
    <cellStyle name="เครื่องหมายจุลภาค 12 3 5 3 2" xfId="15420" xr:uid="{00000000-0005-0000-0000-00000E090000}"/>
    <cellStyle name="เครื่องหมายจุลภาค 12 3 5 3 2 2" xfId="32843" xr:uid="{00000000-0005-0000-0000-00000F090000}"/>
    <cellStyle name="เครื่องหมายจุลภาค 12 3 5 3 3" xfId="24140" xr:uid="{00000000-0005-0000-0000-000010090000}"/>
    <cellStyle name="เครื่องหมายจุลภาค 12 3 5 4" xfId="11070" xr:uid="{00000000-0005-0000-0000-000011090000}"/>
    <cellStyle name="เครื่องหมายจุลภาค 12 3 5 4 2" xfId="28493" xr:uid="{00000000-0005-0000-0000-000012090000}"/>
    <cellStyle name="เครื่องหมายจุลภาค 12 3 5 5" xfId="19790" xr:uid="{00000000-0005-0000-0000-000013090000}"/>
    <cellStyle name="เครื่องหมายจุลภาค 12 3 6" xfId="2526" xr:uid="{00000000-0005-0000-0000-000014090000}"/>
    <cellStyle name="เครื่องหมายจุลภาค 12 3 6 2" xfId="6926" xr:uid="{00000000-0005-0000-0000-000015090000}"/>
    <cellStyle name="เครื่องหมายจุลภาค 12 3 6 2 2" xfId="15659" xr:uid="{00000000-0005-0000-0000-000016090000}"/>
    <cellStyle name="เครื่องหมายจุลภาค 12 3 6 2 2 2" xfId="33082" xr:uid="{00000000-0005-0000-0000-000017090000}"/>
    <cellStyle name="เครื่องหมายจุลภาค 12 3 6 2 3" xfId="24379" xr:uid="{00000000-0005-0000-0000-000018090000}"/>
    <cellStyle name="เครื่องหมายจุลภาค 12 3 6 3" xfId="11309" xr:uid="{00000000-0005-0000-0000-000019090000}"/>
    <cellStyle name="เครื่องหมายจุลภาค 12 3 6 3 2" xfId="28732" xr:uid="{00000000-0005-0000-0000-00001A090000}"/>
    <cellStyle name="เครื่องหมายจุลภาค 12 3 6 4" xfId="20029" xr:uid="{00000000-0005-0000-0000-00001B090000}"/>
    <cellStyle name="เครื่องหมายจุลภาค 12 3 7" xfId="4752" xr:uid="{00000000-0005-0000-0000-00001C090000}"/>
    <cellStyle name="เครื่องหมายจุลภาค 12 3 7 2" xfId="13486" xr:uid="{00000000-0005-0000-0000-00001D090000}"/>
    <cellStyle name="เครื่องหมายจุลภาค 12 3 7 2 2" xfId="30909" xr:uid="{00000000-0005-0000-0000-00001E090000}"/>
    <cellStyle name="เครื่องหมายจุลภาค 12 3 7 3" xfId="22206" xr:uid="{00000000-0005-0000-0000-00001F090000}"/>
    <cellStyle name="เครื่องหมายจุลภาค 12 3 8" xfId="9136" xr:uid="{00000000-0005-0000-0000-000020090000}"/>
    <cellStyle name="เครื่องหมายจุลภาค 12 3 8 2" xfId="26559" xr:uid="{00000000-0005-0000-0000-000021090000}"/>
    <cellStyle name="เครื่องหมายจุลภาค 12 3 9" xfId="17856" xr:uid="{00000000-0005-0000-0000-000022090000}"/>
    <cellStyle name="เครื่องหมายจุลภาค 12 4" xfId="411" xr:uid="{00000000-0005-0000-0000-000023090000}"/>
    <cellStyle name="เครื่องหมายจุลภาค 12 4 2" xfId="937" xr:uid="{00000000-0005-0000-0000-000024090000}"/>
    <cellStyle name="เครื่องหมายจุลภาค 12 4 2 2" xfId="1230" xr:uid="{00000000-0005-0000-0000-000025090000}"/>
    <cellStyle name="เครื่องหมายจุลภาค 12 4 2 2 2" xfId="3437" xr:uid="{00000000-0005-0000-0000-000026090000}"/>
    <cellStyle name="เครื่องหมายจุลภาค 12 4 2 2 2 2" xfId="7836" xr:uid="{00000000-0005-0000-0000-000027090000}"/>
    <cellStyle name="เครื่องหมายจุลภาค 12 4 2 2 2 2 2" xfId="16569" xr:uid="{00000000-0005-0000-0000-000028090000}"/>
    <cellStyle name="เครื่องหมายจุลภาค 12 4 2 2 2 2 2 2" xfId="33992" xr:uid="{00000000-0005-0000-0000-000029090000}"/>
    <cellStyle name="เครื่องหมายจุลภาค 12 4 2 2 2 2 3" xfId="25289" xr:uid="{00000000-0005-0000-0000-00002A090000}"/>
    <cellStyle name="เครื่องหมายจุลภาค 12 4 2 2 2 3" xfId="12219" xr:uid="{00000000-0005-0000-0000-00002B090000}"/>
    <cellStyle name="เครื่องหมายจุลภาค 12 4 2 2 2 3 2" xfId="29642" xr:uid="{00000000-0005-0000-0000-00002C090000}"/>
    <cellStyle name="เครื่องหมายจุลภาค 12 4 2 2 2 4" xfId="20939" xr:uid="{00000000-0005-0000-0000-00002D090000}"/>
    <cellStyle name="เครื่องหมายจุลภาค 12 4 2 2 3" xfId="5663" xr:uid="{00000000-0005-0000-0000-00002E090000}"/>
    <cellStyle name="เครื่องหมายจุลภาค 12 4 2 2 3 2" xfId="14396" xr:uid="{00000000-0005-0000-0000-00002F090000}"/>
    <cellStyle name="เครื่องหมายจุลภาค 12 4 2 2 3 2 2" xfId="31819" xr:uid="{00000000-0005-0000-0000-000030090000}"/>
    <cellStyle name="เครื่องหมายจุลภาค 12 4 2 2 3 3" xfId="23116" xr:uid="{00000000-0005-0000-0000-000031090000}"/>
    <cellStyle name="เครื่องหมายจุลภาค 12 4 2 2 4" xfId="10046" xr:uid="{00000000-0005-0000-0000-000032090000}"/>
    <cellStyle name="เครื่องหมายจุลภาค 12 4 2 2 4 2" xfId="27469" xr:uid="{00000000-0005-0000-0000-000033090000}"/>
    <cellStyle name="เครื่องหมายจุลภาค 12 4 2 2 5" xfId="18766" xr:uid="{00000000-0005-0000-0000-000034090000}"/>
    <cellStyle name="เครื่องหมายจุลภาค 12 4 2 3" xfId="3162" xr:uid="{00000000-0005-0000-0000-000035090000}"/>
    <cellStyle name="เครื่องหมายจุลภาค 12 4 2 3 2" xfId="7561" xr:uid="{00000000-0005-0000-0000-000036090000}"/>
    <cellStyle name="เครื่องหมายจุลภาค 12 4 2 3 2 2" xfId="16294" xr:uid="{00000000-0005-0000-0000-000037090000}"/>
    <cellStyle name="เครื่องหมายจุลภาค 12 4 2 3 2 2 2" xfId="33717" xr:uid="{00000000-0005-0000-0000-000038090000}"/>
    <cellStyle name="เครื่องหมายจุลภาค 12 4 2 3 2 3" xfId="25014" xr:uid="{00000000-0005-0000-0000-000039090000}"/>
    <cellStyle name="เครื่องหมายจุลภาค 12 4 2 3 3" xfId="11944" xr:uid="{00000000-0005-0000-0000-00003A090000}"/>
    <cellStyle name="เครื่องหมายจุลภาค 12 4 2 3 3 2" xfId="29367" xr:uid="{00000000-0005-0000-0000-00003B090000}"/>
    <cellStyle name="เครื่องหมายจุลภาค 12 4 2 3 4" xfId="20664" xr:uid="{00000000-0005-0000-0000-00003C090000}"/>
    <cellStyle name="เครื่องหมายจุลภาค 12 4 2 4" xfId="5388" xr:uid="{00000000-0005-0000-0000-00003D090000}"/>
    <cellStyle name="เครื่องหมายจุลภาค 12 4 2 4 2" xfId="14121" xr:uid="{00000000-0005-0000-0000-00003E090000}"/>
    <cellStyle name="เครื่องหมายจุลภาค 12 4 2 4 2 2" xfId="31544" xr:uid="{00000000-0005-0000-0000-00003F090000}"/>
    <cellStyle name="เครื่องหมายจุลภาค 12 4 2 4 3" xfId="22841" xr:uid="{00000000-0005-0000-0000-000040090000}"/>
    <cellStyle name="เครื่องหมายจุลภาค 12 4 2 5" xfId="9771" xr:uid="{00000000-0005-0000-0000-000041090000}"/>
    <cellStyle name="เครื่องหมายจุลภาค 12 4 2 5 2" xfId="27194" xr:uid="{00000000-0005-0000-0000-000042090000}"/>
    <cellStyle name="เครื่องหมายจุลภาค 12 4 2 6" xfId="18491" xr:uid="{00000000-0005-0000-0000-000043090000}"/>
    <cellStyle name="เครื่องหมายจุลภาค 12 4 3" xfId="1229" xr:uid="{00000000-0005-0000-0000-000044090000}"/>
    <cellStyle name="เครื่องหมายจุลภาค 12 4 3 2" xfId="3436" xr:uid="{00000000-0005-0000-0000-000045090000}"/>
    <cellStyle name="เครื่องหมายจุลภาค 12 4 3 2 2" xfId="7835" xr:uid="{00000000-0005-0000-0000-000046090000}"/>
    <cellStyle name="เครื่องหมายจุลภาค 12 4 3 2 2 2" xfId="16568" xr:uid="{00000000-0005-0000-0000-000047090000}"/>
    <cellStyle name="เครื่องหมายจุลภาค 12 4 3 2 2 2 2" xfId="33991" xr:uid="{00000000-0005-0000-0000-000048090000}"/>
    <cellStyle name="เครื่องหมายจุลภาค 12 4 3 2 2 3" xfId="25288" xr:uid="{00000000-0005-0000-0000-000049090000}"/>
    <cellStyle name="เครื่องหมายจุลภาค 12 4 3 2 3" xfId="12218" xr:uid="{00000000-0005-0000-0000-00004A090000}"/>
    <cellStyle name="เครื่องหมายจุลภาค 12 4 3 2 3 2" xfId="29641" xr:uid="{00000000-0005-0000-0000-00004B090000}"/>
    <cellStyle name="เครื่องหมายจุลภาค 12 4 3 2 4" xfId="20938" xr:uid="{00000000-0005-0000-0000-00004C090000}"/>
    <cellStyle name="เครื่องหมายจุลภาค 12 4 3 3" xfId="5662" xr:uid="{00000000-0005-0000-0000-00004D090000}"/>
    <cellStyle name="เครื่องหมายจุลภาค 12 4 3 3 2" xfId="14395" xr:uid="{00000000-0005-0000-0000-00004E090000}"/>
    <cellStyle name="เครื่องหมายจุลภาค 12 4 3 3 2 2" xfId="31818" xr:uid="{00000000-0005-0000-0000-00004F090000}"/>
    <cellStyle name="เครื่องหมายจุลภาค 12 4 3 3 3" xfId="23115" xr:uid="{00000000-0005-0000-0000-000050090000}"/>
    <cellStyle name="เครื่องหมายจุลภาค 12 4 3 4" xfId="10045" xr:uid="{00000000-0005-0000-0000-000051090000}"/>
    <cellStyle name="เครื่องหมายจุลภาค 12 4 3 4 2" xfId="27468" xr:uid="{00000000-0005-0000-0000-000052090000}"/>
    <cellStyle name="เครื่องหมายจุลภาค 12 4 3 5" xfId="18765" xr:uid="{00000000-0005-0000-0000-000053090000}"/>
    <cellStyle name="เครื่องหมายจุลภาค 12 4 4" xfId="2680" xr:uid="{00000000-0005-0000-0000-000054090000}"/>
    <cellStyle name="เครื่องหมายจุลภาค 12 4 4 2" xfId="7080" xr:uid="{00000000-0005-0000-0000-000055090000}"/>
    <cellStyle name="เครื่องหมายจุลภาค 12 4 4 2 2" xfId="15813" xr:uid="{00000000-0005-0000-0000-000056090000}"/>
    <cellStyle name="เครื่องหมายจุลภาค 12 4 4 2 2 2" xfId="33236" xr:uid="{00000000-0005-0000-0000-000057090000}"/>
    <cellStyle name="เครื่องหมายจุลภาค 12 4 4 2 3" xfId="24533" xr:uid="{00000000-0005-0000-0000-000058090000}"/>
    <cellStyle name="เครื่องหมายจุลภาค 12 4 4 3" xfId="11463" xr:uid="{00000000-0005-0000-0000-000059090000}"/>
    <cellStyle name="เครื่องหมายจุลภาค 12 4 4 3 2" xfId="28886" xr:uid="{00000000-0005-0000-0000-00005A090000}"/>
    <cellStyle name="เครื่องหมายจุลภาค 12 4 4 4" xfId="20183" xr:uid="{00000000-0005-0000-0000-00005B090000}"/>
    <cellStyle name="เครื่องหมายจุลภาค 12 4 5" xfId="4907" xr:uid="{00000000-0005-0000-0000-00005C090000}"/>
    <cellStyle name="เครื่องหมายจุลภาค 12 4 5 2" xfId="13640" xr:uid="{00000000-0005-0000-0000-00005D090000}"/>
    <cellStyle name="เครื่องหมายจุลภาค 12 4 5 2 2" xfId="31063" xr:uid="{00000000-0005-0000-0000-00005E090000}"/>
    <cellStyle name="เครื่องหมายจุลภาค 12 4 5 3" xfId="22360" xr:uid="{00000000-0005-0000-0000-00005F090000}"/>
    <cellStyle name="เครื่องหมายจุลภาค 12 4 6" xfId="9290" xr:uid="{00000000-0005-0000-0000-000060090000}"/>
    <cellStyle name="เครื่องหมายจุลภาค 12 4 6 2" xfId="26713" xr:uid="{00000000-0005-0000-0000-000061090000}"/>
    <cellStyle name="เครื่องหมายจุลภาค 12 4 7" xfId="18010" xr:uid="{00000000-0005-0000-0000-000062090000}"/>
    <cellStyle name="เครื่องหมายจุลภาค 12 5" xfId="685" xr:uid="{00000000-0005-0000-0000-000063090000}"/>
    <cellStyle name="เครื่องหมายจุลภาค 12 5 2" xfId="1231" xr:uid="{00000000-0005-0000-0000-000064090000}"/>
    <cellStyle name="เครื่องหมายจุลภาค 12 5 2 2" xfId="3438" xr:uid="{00000000-0005-0000-0000-000065090000}"/>
    <cellStyle name="เครื่องหมายจุลภาค 12 5 2 2 2" xfId="7837" xr:uid="{00000000-0005-0000-0000-000066090000}"/>
    <cellStyle name="เครื่องหมายจุลภาค 12 5 2 2 2 2" xfId="16570" xr:uid="{00000000-0005-0000-0000-000067090000}"/>
    <cellStyle name="เครื่องหมายจุลภาค 12 5 2 2 2 2 2" xfId="33993" xr:uid="{00000000-0005-0000-0000-000068090000}"/>
    <cellStyle name="เครื่องหมายจุลภาค 12 5 2 2 2 3" xfId="25290" xr:uid="{00000000-0005-0000-0000-000069090000}"/>
    <cellStyle name="เครื่องหมายจุลภาค 12 5 2 2 3" xfId="12220" xr:uid="{00000000-0005-0000-0000-00006A090000}"/>
    <cellStyle name="เครื่องหมายจุลภาค 12 5 2 2 3 2" xfId="29643" xr:uid="{00000000-0005-0000-0000-00006B090000}"/>
    <cellStyle name="เครื่องหมายจุลภาค 12 5 2 2 4" xfId="20940" xr:uid="{00000000-0005-0000-0000-00006C090000}"/>
    <cellStyle name="เครื่องหมายจุลภาค 12 5 2 3" xfId="5664" xr:uid="{00000000-0005-0000-0000-00006D090000}"/>
    <cellStyle name="เครื่องหมายจุลภาค 12 5 2 3 2" xfId="14397" xr:uid="{00000000-0005-0000-0000-00006E090000}"/>
    <cellStyle name="เครื่องหมายจุลภาค 12 5 2 3 2 2" xfId="31820" xr:uid="{00000000-0005-0000-0000-00006F090000}"/>
    <cellStyle name="เครื่องหมายจุลภาค 12 5 2 3 3" xfId="23117" xr:uid="{00000000-0005-0000-0000-000070090000}"/>
    <cellStyle name="เครื่องหมายจุลภาค 12 5 2 4" xfId="10047" xr:uid="{00000000-0005-0000-0000-000071090000}"/>
    <cellStyle name="เครื่องหมายจุลภาค 12 5 2 4 2" xfId="27470" xr:uid="{00000000-0005-0000-0000-000072090000}"/>
    <cellStyle name="เครื่องหมายจุลภาค 12 5 2 5" xfId="18767" xr:uid="{00000000-0005-0000-0000-000073090000}"/>
    <cellStyle name="เครื่องหมายจุลภาค 12 5 3" xfId="2923" xr:uid="{00000000-0005-0000-0000-000074090000}"/>
    <cellStyle name="เครื่องหมายจุลภาค 12 5 3 2" xfId="7322" xr:uid="{00000000-0005-0000-0000-000075090000}"/>
    <cellStyle name="เครื่องหมายจุลภาค 12 5 3 2 2" xfId="16055" xr:uid="{00000000-0005-0000-0000-000076090000}"/>
    <cellStyle name="เครื่องหมายจุลภาค 12 5 3 2 2 2" xfId="33478" xr:uid="{00000000-0005-0000-0000-000077090000}"/>
    <cellStyle name="เครื่องหมายจุลภาค 12 5 3 2 3" xfId="24775" xr:uid="{00000000-0005-0000-0000-000078090000}"/>
    <cellStyle name="เครื่องหมายจุลภาค 12 5 3 3" xfId="11705" xr:uid="{00000000-0005-0000-0000-000079090000}"/>
    <cellStyle name="เครื่องหมายจุลภาค 12 5 3 3 2" xfId="29128" xr:uid="{00000000-0005-0000-0000-00007A090000}"/>
    <cellStyle name="เครื่องหมายจุลภาค 12 5 3 4" xfId="20425" xr:uid="{00000000-0005-0000-0000-00007B090000}"/>
    <cellStyle name="เครื่องหมายจุลภาค 12 5 4" xfId="5149" xr:uid="{00000000-0005-0000-0000-00007C090000}"/>
    <cellStyle name="เครื่องหมายจุลภาค 12 5 4 2" xfId="13882" xr:uid="{00000000-0005-0000-0000-00007D090000}"/>
    <cellStyle name="เครื่องหมายจุลภาค 12 5 4 2 2" xfId="31305" xr:uid="{00000000-0005-0000-0000-00007E090000}"/>
    <cellStyle name="เครื่องหมายจุลภาค 12 5 4 3" xfId="22602" xr:uid="{00000000-0005-0000-0000-00007F090000}"/>
    <cellStyle name="เครื่องหมายจุลภาค 12 5 5" xfId="9532" xr:uid="{00000000-0005-0000-0000-000080090000}"/>
    <cellStyle name="เครื่องหมายจุลภาค 12 5 5 2" xfId="26955" xr:uid="{00000000-0005-0000-0000-000081090000}"/>
    <cellStyle name="เครื่องหมายจุลภาค 12 5 6" xfId="18252" xr:uid="{00000000-0005-0000-0000-000082090000}"/>
    <cellStyle name="เครื่องหมายจุลภาค 12 6" xfId="1216" xr:uid="{00000000-0005-0000-0000-000083090000}"/>
    <cellStyle name="เครื่องหมายจุลภาค 12 6 2" xfId="3423" xr:uid="{00000000-0005-0000-0000-000084090000}"/>
    <cellStyle name="เครื่องหมายจุลภาค 12 6 2 2" xfId="7822" xr:uid="{00000000-0005-0000-0000-000085090000}"/>
    <cellStyle name="เครื่องหมายจุลภาค 12 6 2 2 2" xfId="16555" xr:uid="{00000000-0005-0000-0000-000086090000}"/>
    <cellStyle name="เครื่องหมายจุลภาค 12 6 2 2 2 2" xfId="33978" xr:uid="{00000000-0005-0000-0000-000087090000}"/>
    <cellStyle name="เครื่องหมายจุลภาค 12 6 2 2 3" xfId="25275" xr:uid="{00000000-0005-0000-0000-000088090000}"/>
    <cellStyle name="เครื่องหมายจุลภาค 12 6 2 3" xfId="12205" xr:uid="{00000000-0005-0000-0000-000089090000}"/>
    <cellStyle name="เครื่องหมายจุลภาค 12 6 2 3 2" xfId="29628" xr:uid="{00000000-0005-0000-0000-00008A090000}"/>
    <cellStyle name="เครื่องหมายจุลภาค 12 6 2 4" xfId="20925" xr:uid="{00000000-0005-0000-0000-00008B090000}"/>
    <cellStyle name="เครื่องหมายจุลภาค 12 6 3" xfId="5649" xr:uid="{00000000-0005-0000-0000-00008C090000}"/>
    <cellStyle name="เครื่องหมายจุลภาค 12 6 3 2" xfId="14382" xr:uid="{00000000-0005-0000-0000-00008D090000}"/>
    <cellStyle name="เครื่องหมายจุลภาค 12 6 3 2 2" xfId="31805" xr:uid="{00000000-0005-0000-0000-00008E090000}"/>
    <cellStyle name="เครื่องหมายจุลภาค 12 6 3 3" xfId="23102" xr:uid="{00000000-0005-0000-0000-00008F090000}"/>
    <cellStyle name="เครื่องหมายจุลภาค 12 6 4" xfId="10032" xr:uid="{00000000-0005-0000-0000-000090090000}"/>
    <cellStyle name="เครื่องหมายจุลภาค 12 6 4 2" xfId="27455" xr:uid="{00000000-0005-0000-0000-000091090000}"/>
    <cellStyle name="เครื่องหมายจุลภาค 12 6 5" xfId="18752" xr:uid="{00000000-0005-0000-0000-000092090000}"/>
    <cellStyle name="เครื่องหมายจุลภาค 12 7" xfId="2186" xr:uid="{00000000-0005-0000-0000-000093090000}"/>
    <cellStyle name="เครื่องหมายจุลภาค 12 7 2" xfId="4376" xr:uid="{00000000-0005-0000-0000-000094090000}"/>
    <cellStyle name="เครื่องหมายจุลภาค 12 7 2 2" xfId="8775" xr:uid="{00000000-0005-0000-0000-000095090000}"/>
    <cellStyle name="เครื่องหมายจุลภาค 12 7 2 2 2" xfId="17508" xr:uid="{00000000-0005-0000-0000-000096090000}"/>
    <cellStyle name="เครื่องหมายจุลภาค 12 7 2 2 2 2" xfId="34931" xr:uid="{00000000-0005-0000-0000-000097090000}"/>
    <cellStyle name="เครื่องหมายจุลภาค 12 7 2 2 3" xfId="26228" xr:uid="{00000000-0005-0000-0000-000098090000}"/>
    <cellStyle name="เครื่องหมายจุลภาค 12 7 2 3" xfId="13158" xr:uid="{00000000-0005-0000-0000-000099090000}"/>
    <cellStyle name="เครื่องหมายจุลภาค 12 7 2 3 2" xfId="30581" xr:uid="{00000000-0005-0000-0000-00009A090000}"/>
    <cellStyle name="เครื่องหมายจุลภาค 12 7 2 4" xfId="21878" xr:uid="{00000000-0005-0000-0000-00009B090000}"/>
    <cellStyle name="เครื่องหมายจุลภาค 12 7 3" xfId="6602" xr:uid="{00000000-0005-0000-0000-00009C090000}"/>
    <cellStyle name="เครื่องหมายจุลภาค 12 7 3 2" xfId="15335" xr:uid="{00000000-0005-0000-0000-00009D090000}"/>
    <cellStyle name="เครื่องหมายจุลภาค 12 7 3 2 2" xfId="32758" xr:uid="{00000000-0005-0000-0000-00009E090000}"/>
    <cellStyle name="เครื่องหมายจุลภาค 12 7 3 3" xfId="24055" xr:uid="{00000000-0005-0000-0000-00009F090000}"/>
    <cellStyle name="เครื่องหมายจุลภาค 12 7 4" xfId="10985" xr:uid="{00000000-0005-0000-0000-0000A0090000}"/>
    <cellStyle name="เครื่องหมายจุลภาค 12 7 4 2" xfId="28408" xr:uid="{00000000-0005-0000-0000-0000A1090000}"/>
    <cellStyle name="เครื่องหมายจุลภาค 12 7 5" xfId="19705" xr:uid="{00000000-0005-0000-0000-0000A2090000}"/>
    <cellStyle name="เครื่องหมายจุลภาค 12 8" xfId="2432" xr:uid="{00000000-0005-0000-0000-0000A3090000}"/>
    <cellStyle name="เครื่องหมายจุลภาค 12 8 2" xfId="6841" xr:uid="{00000000-0005-0000-0000-0000A4090000}"/>
    <cellStyle name="เครื่องหมายจุลภาค 12 8 2 2" xfId="15574" xr:uid="{00000000-0005-0000-0000-0000A5090000}"/>
    <cellStyle name="เครื่องหมายจุลภาค 12 8 2 2 2" xfId="32997" xr:uid="{00000000-0005-0000-0000-0000A6090000}"/>
    <cellStyle name="เครื่องหมายจุลภาค 12 8 2 3" xfId="24294" xr:uid="{00000000-0005-0000-0000-0000A7090000}"/>
    <cellStyle name="เครื่องหมายจุลภาค 12 8 3" xfId="11224" xr:uid="{00000000-0005-0000-0000-0000A8090000}"/>
    <cellStyle name="เครื่องหมายจุลภาค 12 8 3 2" xfId="28647" xr:uid="{00000000-0005-0000-0000-0000A9090000}"/>
    <cellStyle name="เครื่องหมายจุลภาค 12 8 4" xfId="19944" xr:uid="{00000000-0005-0000-0000-0000AA090000}"/>
    <cellStyle name="เครื่องหมายจุลภาค 12 9" xfId="4657" xr:uid="{00000000-0005-0000-0000-0000AB090000}"/>
    <cellStyle name="เครื่องหมายจุลภาค 12 9 2" xfId="13401" xr:uid="{00000000-0005-0000-0000-0000AC090000}"/>
    <cellStyle name="เครื่องหมายจุลภาค 12 9 2 2" xfId="30824" xr:uid="{00000000-0005-0000-0000-0000AD090000}"/>
    <cellStyle name="เครื่องหมายจุลภาค 12 9 3" xfId="22121" xr:uid="{00000000-0005-0000-0000-0000AE090000}"/>
    <cellStyle name="เครื่องหมายจุลภาค 13" xfId="52" xr:uid="{00000000-0005-0000-0000-0000AF090000}"/>
    <cellStyle name="เครื่องหมายจุลภาค 13 10" xfId="4660" xr:uid="{00000000-0005-0000-0000-0000B0090000}"/>
    <cellStyle name="เครื่องหมายจุลภาค 13 10 2" xfId="13404" xr:uid="{00000000-0005-0000-0000-0000B1090000}"/>
    <cellStyle name="เครื่องหมายจุลภาค 13 10 2 2" xfId="30827" xr:uid="{00000000-0005-0000-0000-0000B2090000}"/>
    <cellStyle name="เครื่องหมายจุลภาค 13 10 3" xfId="22124" xr:uid="{00000000-0005-0000-0000-0000B3090000}"/>
    <cellStyle name="เครื่องหมายจุลภาค 13 11" xfId="9045" xr:uid="{00000000-0005-0000-0000-0000B4090000}"/>
    <cellStyle name="เครื่องหมายจุลภาค 13 11 2" xfId="26477" xr:uid="{00000000-0005-0000-0000-0000B5090000}"/>
    <cellStyle name="เครื่องหมายจุลภาค 13 12" xfId="17765" xr:uid="{00000000-0005-0000-0000-0000B6090000}"/>
    <cellStyle name="เครื่องหมายจุลภาค 13 2" xfId="129" xr:uid="{00000000-0005-0000-0000-0000B7090000}"/>
    <cellStyle name="เครื่องหมายจุลภาค 13 2 10" xfId="17831" xr:uid="{00000000-0005-0000-0000-0000B8090000}"/>
    <cellStyle name="เครื่องหมายจุลภาค 13 2 2" xfId="288" xr:uid="{00000000-0005-0000-0000-0000B9090000}"/>
    <cellStyle name="เครื่องหมายจุลภาค 13 2 2 2" xfId="600" xr:uid="{00000000-0005-0000-0000-0000BA090000}"/>
    <cellStyle name="เครื่องหมายจุลภาค 13 2 2 2 2" xfId="1115" xr:uid="{00000000-0005-0000-0000-0000BB090000}"/>
    <cellStyle name="เครื่องหมายจุลภาค 13 2 2 2 2 2" xfId="1236" xr:uid="{00000000-0005-0000-0000-0000BC090000}"/>
    <cellStyle name="เครื่องหมายจุลภาค 13 2 2 2 2 2 2" xfId="3443" xr:uid="{00000000-0005-0000-0000-0000BD090000}"/>
    <cellStyle name="เครื่องหมายจุลภาค 13 2 2 2 2 2 2 2" xfId="7842" xr:uid="{00000000-0005-0000-0000-0000BE090000}"/>
    <cellStyle name="เครื่องหมายจุลภาค 13 2 2 2 2 2 2 2 2" xfId="16575" xr:uid="{00000000-0005-0000-0000-0000BF090000}"/>
    <cellStyle name="เครื่องหมายจุลภาค 13 2 2 2 2 2 2 2 2 2" xfId="33998" xr:uid="{00000000-0005-0000-0000-0000C0090000}"/>
    <cellStyle name="เครื่องหมายจุลภาค 13 2 2 2 2 2 2 2 3" xfId="25295" xr:uid="{00000000-0005-0000-0000-0000C1090000}"/>
    <cellStyle name="เครื่องหมายจุลภาค 13 2 2 2 2 2 2 3" xfId="12225" xr:uid="{00000000-0005-0000-0000-0000C2090000}"/>
    <cellStyle name="เครื่องหมายจุลภาค 13 2 2 2 2 2 2 3 2" xfId="29648" xr:uid="{00000000-0005-0000-0000-0000C3090000}"/>
    <cellStyle name="เครื่องหมายจุลภาค 13 2 2 2 2 2 2 4" xfId="20945" xr:uid="{00000000-0005-0000-0000-0000C4090000}"/>
    <cellStyle name="เครื่องหมายจุลภาค 13 2 2 2 2 2 3" xfId="5669" xr:uid="{00000000-0005-0000-0000-0000C5090000}"/>
    <cellStyle name="เครื่องหมายจุลภาค 13 2 2 2 2 2 3 2" xfId="14402" xr:uid="{00000000-0005-0000-0000-0000C6090000}"/>
    <cellStyle name="เครื่องหมายจุลภาค 13 2 2 2 2 2 3 2 2" xfId="31825" xr:uid="{00000000-0005-0000-0000-0000C7090000}"/>
    <cellStyle name="เครื่องหมายจุลภาค 13 2 2 2 2 2 3 3" xfId="23122" xr:uid="{00000000-0005-0000-0000-0000C8090000}"/>
    <cellStyle name="เครื่องหมายจุลภาค 13 2 2 2 2 2 4" xfId="10052" xr:uid="{00000000-0005-0000-0000-0000C9090000}"/>
    <cellStyle name="เครื่องหมายจุลภาค 13 2 2 2 2 2 4 2" xfId="27475" xr:uid="{00000000-0005-0000-0000-0000CA090000}"/>
    <cellStyle name="เครื่องหมายจุลภาค 13 2 2 2 2 2 5" xfId="18772" xr:uid="{00000000-0005-0000-0000-0000CB090000}"/>
    <cellStyle name="เครื่องหมายจุลภาค 13 2 2 2 2 3" xfId="3340" xr:uid="{00000000-0005-0000-0000-0000CC090000}"/>
    <cellStyle name="เครื่องหมายจุลภาค 13 2 2 2 2 3 2" xfId="7739" xr:uid="{00000000-0005-0000-0000-0000CD090000}"/>
    <cellStyle name="เครื่องหมายจุลภาค 13 2 2 2 2 3 2 2" xfId="16472" xr:uid="{00000000-0005-0000-0000-0000CE090000}"/>
    <cellStyle name="เครื่องหมายจุลภาค 13 2 2 2 2 3 2 2 2" xfId="33895" xr:uid="{00000000-0005-0000-0000-0000CF090000}"/>
    <cellStyle name="เครื่องหมายจุลภาค 13 2 2 2 2 3 2 3" xfId="25192" xr:uid="{00000000-0005-0000-0000-0000D0090000}"/>
    <cellStyle name="เครื่องหมายจุลภาค 13 2 2 2 2 3 3" xfId="12122" xr:uid="{00000000-0005-0000-0000-0000D1090000}"/>
    <cellStyle name="เครื่องหมายจุลภาค 13 2 2 2 2 3 3 2" xfId="29545" xr:uid="{00000000-0005-0000-0000-0000D2090000}"/>
    <cellStyle name="เครื่องหมายจุลภาค 13 2 2 2 2 3 4" xfId="20842" xr:uid="{00000000-0005-0000-0000-0000D3090000}"/>
    <cellStyle name="เครื่องหมายจุลภาค 13 2 2 2 2 4" xfId="5566" xr:uid="{00000000-0005-0000-0000-0000D4090000}"/>
    <cellStyle name="เครื่องหมายจุลภาค 13 2 2 2 2 4 2" xfId="14299" xr:uid="{00000000-0005-0000-0000-0000D5090000}"/>
    <cellStyle name="เครื่องหมายจุลภาค 13 2 2 2 2 4 2 2" xfId="31722" xr:uid="{00000000-0005-0000-0000-0000D6090000}"/>
    <cellStyle name="เครื่องหมายจุลภาค 13 2 2 2 2 4 3" xfId="23019" xr:uid="{00000000-0005-0000-0000-0000D7090000}"/>
    <cellStyle name="เครื่องหมายจุลภาค 13 2 2 2 2 5" xfId="9949" xr:uid="{00000000-0005-0000-0000-0000D8090000}"/>
    <cellStyle name="เครื่องหมายจุลภาค 13 2 2 2 2 5 2" xfId="27372" xr:uid="{00000000-0005-0000-0000-0000D9090000}"/>
    <cellStyle name="เครื่องหมายจุลภาค 13 2 2 2 2 6" xfId="18669" xr:uid="{00000000-0005-0000-0000-0000DA090000}"/>
    <cellStyle name="เครื่องหมายจุลภาค 13 2 2 2 3" xfId="1235" xr:uid="{00000000-0005-0000-0000-0000DB090000}"/>
    <cellStyle name="เครื่องหมายจุลภาค 13 2 2 2 3 2" xfId="3442" xr:uid="{00000000-0005-0000-0000-0000DC090000}"/>
    <cellStyle name="เครื่องหมายจุลภาค 13 2 2 2 3 2 2" xfId="7841" xr:uid="{00000000-0005-0000-0000-0000DD090000}"/>
    <cellStyle name="เครื่องหมายจุลภาค 13 2 2 2 3 2 2 2" xfId="16574" xr:uid="{00000000-0005-0000-0000-0000DE090000}"/>
    <cellStyle name="เครื่องหมายจุลภาค 13 2 2 2 3 2 2 2 2" xfId="33997" xr:uid="{00000000-0005-0000-0000-0000DF090000}"/>
    <cellStyle name="เครื่องหมายจุลภาค 13 2 2 2 3 2 2 3" xfId="25294" xr:uid="{00000000-0005-0000-0000-0000E0090000}"/>
    <cellStyle name="เครื่องหมายจุลภาค 13 2 2 2 3 2 3" xfId="12224" xr:uid="{00000000-0005-0000-0000-0000E1090000}"/>
    <cellStyle name="เครื่องหมายจุลภาค 13 2 2 2 3 2 3 2" xfId="29647" xr:uid="{00000000-0005-0000-0000-0000E2090000}"/>
    <cellStyle name="เครื่องหมายจุลภาค 13 2 2 2 3 2 4" xfId="20944" xr:uid="{00000000-0005-0000-0000-0000E3090000}"/>
    <cellStyle name="เครื่องหมายจุลภาค 13 2 2 2 3 3" xfId="5668" xr:uid="{00000000-0005-0000-0000-0000E4090000}"/>
    <cellStyle name="เครื่องหมายจุลภาค 13 2 2 2 3 3 2" xfId="14401" xr:uid="{00000000-0005-0000-0000-0000E5090000}"/>
    <cellStyle name="เครื่องหมายจุลภาค 13 2 2 2 3 3 2 2" xfId="31824" xr:uid="{00000000-0005-0000-0000-0000E6090000}"/>
    <cellStyle name="เครื่องหมายจุลภาค 13 2 2 2 3 3 3" xfId="23121" xr:uid="{00000000-0005-0000-0000-0000E7090000}"/>
    <cellStyle name="เครื่องหมายจุลภาค 13 2 2 2 3 4" xfId="10051" xr:uid="{00000000-0005-0000-0000-0000E8090000}"/>
    <cellStyle name="เครื่องหมายจุลภาค 13 2 2 2 3 4 2" xfId="27474" xr:uid="{00000000-0005-0000-0000-0000E9090000}"/>
    <cellStyle name="เครื่องหมายจุลภาค 13 2 2 2 3 5" xfId="18771" xr:uid="{00000000-0005-0000-0000-0000EA090000}"/>
    <cellStyle name="เครื่องหมายจุลภาค 13 2 2 2 4" xfId="2859" xr:uid="{00000000-0005-0000-0000-0000EB090000}"/>
    <cellStyle name="เครื่องหมายจุลภาค 13 2 2 2 4 2" xfId="7258" xr:uid="{00000000-0005-0000-0000-0000EC090000}"/>
    <cellStyle name="เครื่องหมายจุลภาค 13 2 2 2 4 2 2" xfId="15991" xr:uid="{00000000-0005-0000-0000-0000ED090000}"/>
    <cellStyle name="เครื่องหมายจุลภาค 13 2 2 2 4 2 2 2" xfId="33414" xr:uid="{00000000-0005-0000-0000-0000EE090000}"/>
    <cellStyle name="เครื่องหมายจุลภาค 13 2 2 2 4 2 3" xfId="24711" xr:uid="{00000000-0005-0000-0000-0000EF090000}"/>
    <cellStyle name="เครื่องหมายจุลภาค 13 2 2 2 4 3" xfId="11641" xr:uid="{00000000-0005-0000-0000-0000F0090000}"/>
    <cellStyle name="เครื่องหมายจุลภาค 13 2 2 2 4 3 2" xfId="29064" xr:uid="{00000000-0005-0000-0000-0000F1090000}"/>
    <cellStyle name="เครื่องหมายจุลภาค 13 2 2 2 4 4" xfId="20361" xr:uid="{00000000-0005-0000-0000-0000F2090000}"/>
    <cellStyle name="เครื่องหมายจุลภาค 13 2 2 2 5" xfId="5085" xr:uid="{00000000-0005-0000-0000-0000F3090000}"/>
    <cellStyle name="เครื่องหมายจุลภาค 13 2 2 2 5 2" xfId="13818" xr:uid="{00000000-0005-0000-0000-0000F4090000}"/>
    <cellStyle name="เครื่องหมายจุลภาค 13 2 2 2 5 2 2" xfId="31241" xr:uid="{00000000-0005-0000-0000-0000F5090000}"/>
    <cellStyle name="เครื่องหมายจุลภาค 13 2 2 2 5 3" xfId="22538" xr:uid="{00000000-0005-0000-0000-0000F6090000}"/>
    <cellStyle name="เครื่องหมายจุลภาค 13 2 2 2 6" xfId="9468" xr:uid="{00000000-0005-0000-0000-0000F7090000}"/>
    <cellStyle name="เครื่องหมายจุลภาค 13 2 2 2 6 2" xfId="26891" xr:uid="{00000000-0005-0000-0000-0000F8090000}"/>
    <cellStyle name="เครื่องหมายจุลภาค 13 2 2 2 7" xfId="18188" xr:uid="{00000000-0005-0000-0000-0000F9090000}"/>
    <cellStyle name="เครื่องหมายจุลภาค 13 2 2 3" xfId="874" xr:uid="{00000000-0005-0000-0000-0000FA090000}"/>
    <cellStyle name="เครื่องหมายจุลภาค 13 2 2 3 2" xfId="1237" xr:uid="{00000000-0005-0000-0000-0000FB090000}"/>
    <cellStyle name="เครื่องหมายจุลภาค 13 2 2 3 2 2" xfId="3444" xr:uid="{00000000-0005-0000-0000-0000FC090000}"/>
    <cellStyle name="เครื่องหมายจุลภาค 13 2 2 3 2 2 2" xfId="7843" xr:uid="{00000000-0005-0000-0000-0000FD090000}"/>
    <cellStyle name="เครื่องหมายจุลภาค 13 2 2 3 2 2 2 2" xfId="16576" xr:uid="{00000000-0005-0000-0000-0000FE090000}"/>
    <cellStyle name="เครื่องหมายจุลภาค 13 2 2 3 2 2 2 2 2" xfId="33999" xr:uid="{00000000-0005-0000-0000-0000FF090000}"/>
    <cellStyle name="เครื่องหมายจุลภาค 13 2 2 3 2 2 2 3" xfId="25296" xr:uid="{00000000-0005-0000-0000-0000000A0000}"/>
    <cellStyle name="เครื่องหมายจุลภาค 13 2 2 3 2 2 3" xfId="12226" xr:uid="{00000000-0005-0000-0000-0000010A0000}"/>
    <cellStyle name="เครื่องหมายจุลภาค 13 2 2 3 2 2 3 2" xfId="29649" xr:uid="{00000000-0005-0000-0000-0000020A0000}"/>
    <cellStyle name="เครื่องหมายจุลภาค 13 2 2 3 2 2 4" xfId="20946" xr:uid="{00000000-0005-0000-0000-0000030A0000}"/>
    <cellStyle name="เครื่องหมายจุลภาค 13 2 2 3 2 3" xfId="5670" xr:uid="{00000000-0005-0000-0000-0000040A0000}"/>
    <cellStyle name="เครื่องหมายจุลภาค 13 2 2 3 2 3 2" xfId="14403" xr:uid="{00000000-0005-0000-0000-0000050A0000}"/>
    <cellStyle name="เครื่องหมายจุลภาค 13 2 2 3 2 3 2 2" xfId="31826" xr:uid="{00000000-0005-0000-0000-0000060A0000}"/>
    <cellStyle name="เครื่องหมายจุลภาค 13 2 2 3 2 3 3" xfId="23123" xr:uid="{00000000-0005-0000-0000-0000070A0000}"/>
    <cellStyle name="เครื่องหมายจุลภาค 13 2 2 3 2 4" xfId="10053" xr:uid="{00000000-0005-0000-0000-0000080A0000}"/>
    <cellStyle name="เครื่องหมายจุลภาค 13 2 2 3 2 4 2" xfId="27476" xr:uid="{00000000-0005-0000-0000-0000090A0000}"/>
    <cellStyle name="เครื่องหมายจุลภาค 13 2 2 3 2 5" xfId="18773" xr:uid="{00000000-0005-0000-0000-00000A0A0000}"/>
    <cellStyle name="เครื่องหมายจุลภาค 13 2 2 3 3" xfId="3101" xr:uid="{00000000-0005-0000-0000-00000B0A0000}"/>
    <cellStyle name="เครื่องหมายจุลภาค 13 2 2 3 3 2" xfId="7500" xr:uid="{00000000-0005-0000-0000-00000C0A0000}"/>
    <cellStyle name="เครื่องหมายจุลภาค 13 2 2 3 3 2 2" xfId="16233" xr:uid="{00000000-0005-0000-0000-00000D0A0000}"/>
    <cellStyle name="เครื่องหมายจุลภาค 13 2 2 3 3 2 2 2" xfId="33656" xr:uid="{00000000-0005-0000-0000-00000E0A0000}"/>
    <cellStyle name="เครื่องหมายจุลภาค 13 2 2 3 3 2 3" xfId="24953" xr:uid="{00000000-0005-0000-0000-00000F0A0000}"/>
    <cellStyle name="เครื่องหมายจุลภาค 13 2 2 3 3 3" xfId="11883" xr:uid="{00000000-0005-0000-0000-0000100A0000}"/>
    <cellStyle name="เครื่องหมายจุลภาค 13 2 2 3 3 3 2" xfId="29306" xr:uid="{00000000-0005-0000-0000-0000110A0000}"/>
    <cellStyle name="เครื่องหมายจุลภาค 13 2 2 3 3 4" xfId="20603" xr:uid="{00000000-0005-0000-0000-0000120A0000}"/>
    <cellStyle name="เครื่องหมายจุลภาค 13 2 2 3 4" xfId="5327" xr:uid="{00000000-0005-0000-0000-0000130A0000}"/>
    <cellStyle name="เครื่องหมายจุลภาค 13 2 2 3 4 2" xfId="14060" xr:uid="{00000000-0005-0000-0000-0000140A0000}"/>
    <cellStyle name="เครื่องหมายจุลภาค 13 2 2 3 4 2 2" xfId="31483" xr:uid="{00000000-0005-0000-0000-0000150A0000}"/>
    <cellStyle name="เครื่องหมายจุลภาค 13 2 2 3 4 3" xfId="22780" xr:uid="{00000000-0005-0000-0000-0000160A0000}"/>
    <cellStyle name="เครื่องหมายจุลภาค 13 2 2 3 5" xfId="9710" xr:uid="{00000000-0005-0000-0000-0000170A0000}"/>
    <cellStyle name="เครื่องหมายจุลภาค 13 2 2 3 5 2" xfId="27133" xr:uid="{00000000-0005-0000-0000-0000180A0000}"/>
    <cellStyle name="เครื่องหมายจุลภาค 13 2 2 3 6" xfId="18430" xr:uid="{00000000-0005-0000-0000-0000190A0000}"/>
    <cellStyle name="เครื่องหมายจุลภาค 13 2 2 4" xfId="1234" xr:uid="{00000000-0005-0000-0000-00001A0A0000}"/>
    <cellStyle name="เครื่องหมายจุลภาค 13 2 2 4 2" xfId="3441" xr:uid="{00000000-0005-0000-0000-00001B0A0000}"/>
    <cellStyle name="เครื่องหมายจุลภาค 13 2 2 4 2 2" xfId="7840" xr:uid="{00000000-0005-0000-0000-00001C0A0000}"/>
    <cellStyle name="เครื่องหมายจุลภาค 13 2 2 4 2 2 2" xfId="16573" xr:uid="{00000000-0005-0000-0000-00001D0A0000}"/>
    <cellStyle name="เครื่องหมายจุลภาค 13 2 2 4 2 2 2 2" xfId="33996" xr:uid="{00000000-0005-0000-0000-00001E0A0000}"/>
    <cellStyle name="เครื่องหมายจุลภาค 13 2 2 4 2 2 3" xfId="25293" xr:uid="{00000000-0005-0000-0000-00001F0A0000}"/>
    <cellStyle name="เครื่องหมายจุลภาค 13 2 2 4 2 3" xfId="12223" xr:uid="{00000000-0005-0000-0000-0000200A0000}"/>
    <cellStyle name="เครื่องหมายจุลภาค 13 2 2 4 2 3 2" xfId="29646" xr:uid="{00000000-0005-0000-0000-0000210A0000}"/>
    <cellStyle name="เครื่องหมายจุลภาค 13 2 2 4 2 4" xfId="20943" xr:uid="{00000000-0005-0000-0000-0000220A0000}"/>
    <cellStyle name="เครื่องหมายจุลภาค 13 2 2 4 3" xfId="5667" xr:uid="{00000000-0005-0000-0000-0000230A0000}"/>
    <cellStyle name="เครื่องหมายจุลภาค 13 2 2 4 3 2" xfId="14400" xr:uid="{00000000-0005-0000-0000-0000240A0000}"/>
    <cellStyle name="เครื่องหมายจุลภาค 13 2 2 4 3 2 2" xfId="31823" xr:uid="{00000000-0005-0000-0000-0000250A0000}"/>
    <cellStyle name="เครื่องหมายจุลภาค 13 2 2 4 3 3" xfId="23120" xr:uid="{00000000-0005-0000-0000-0000260A0000}"/>
    <cellStyle name="เครื่องหมายจุลภาค 13 2 2 4 4" xfId="10050" xr:uid="{00000000-0005-0000-0000-0000270A0000}"/>
    <cellStyle name="เครื่องหมายจุลภาค 13 2 2 4 4 2" xfId="27473" xr:uid="{00000000-0005-0000-0000-0000280A0000}"/>
    <cellStyle name="เครื่องหมายจุลภาค 13 2 2 4 5" xfId="18770" xr:uid="{00000000-0005-0000-0000-0000290A0000}"/>
    <cellStyle name="เครื่องหมายจุลภาค 13 2 2 5" xfId="2364" xr:uid="{00000000-0005-0000-0000-00002A0A0000}"/>
    <cellStyle name="เครื่องหมายจุลภาค 13 2 2 5 2" xfId="4554" xr:uid="{00000000-0005-0000-0000-00002B0A0000}"/>
    <cellStyle name="เครื่องหมายจุลภาค 13 2 2 5 2 2" xfId="8953" xr:uid="{00000000-0005-0000-0000-00002C0A0000}"/>
    <cellStyle name="เครื่องหมายจุลภาค 13 2 2 5 2 2 2" xfId="17686" xr:uid="{00000000-0005-0000-0000-00002D0A0000}"/>
    <cellStyle name="เครื่องหมายจุลภาค 13 2 2 5 2 2 2 2" xfId="35109" xr:uid="{00000000-0005-0000-0000-00002E0A0000}"/>
    <cellStyle name="เครื่องหมายจุลภาค 13 2 2 5 2 2 3" xfId="26406" xr:uid="{00000000-0005-0000-0000-00002F0A0000}"/>
    <cellStyle name="เครื่องหมายจุลภาค 13 2 2 5 2 3" xfId="13336" xr:uid="{00000000-0005-0000-0000-0000300A0000}"/>
    <cellStyle name="เครื่องหมายจุลภาค 13 2 2 5 2 3 2" xfId="30759" xr:uid="{00000000-0005-0000-0000-0000310A0000}"/>
    <cellStyle name="เครื่องหมายจุลภาค 13 2 2 5 2 4" xfId="22056" xr:uid="{00000000-0005-0000-0000-0000320A0000}"/>
    <cellStyle name="เครื่องหมายจุลภาค 13 2 2 5 3" xfId="6780" xr:uid="{00000000-0005-0000-0000-0000330A0000}"/>
    <cellStyle name="เครื่องหมายจุลภาค 13 2 2 5 3 2" xfId="15513" xr:uid="{00000000-0005-0000-0000-0000340A0000}"/>
    <cellStyle name="เครื่องหมายจุลภาค 13 2 2 5 3 2 2" xfId="32936" xr:uid="{00000000-0005-0000-0000-0000350A0000}"/>
    <cellStyle name="เครื่องหมายจุลภาค 13 2 2 5 3 3" xfId="24233" xr:uid="{00000000-0005-0000-0000-0000360A0000}"/>
    <cellStyle name="เครื่องหมายจุลภาค 13 2 2 5 4" xfId="11163" xr:uid="{00000000-0005-0000-0000-0000370A0000}"/>
    <cellStyle name="เครื่องหมายจุลภาค 13 2 2 5 4 2" xfId="28586" xr:uid="{00000000-0005-0000-0000-0000380A0000}"/>
    <cellStyle name="เครื่องหมายจุลภาค 13 2 2 5 5" xfId="19883" xr:uid="{00000000-0005-0000-0000-0000390A0000}"/>
    <cellStyle name="เครื่องหมายจุลภาค 13 2 2 6" xfId="2619" xr:uid="{00000000-0005-0000-0000-00003A0A0000}"/>
    <cellStyle name="เครื่องหมายจุลภาค 13 2 2 6 2" xfId="7019" xr:uid="{00000000-0005-0000-0000-00003B0A0000}"/>
    <cellStyle name="เครื่องหมายจุลภาค 13 2 2 6 2 2" xfId="15752" xr:uid="{00000000-0005-0000-0000-00003C0A0000}"/>
    <cellStyle name="เครื่องหมายจุลภาค 13 2 2 6 2 2 2" xfId="33175" xr:uid="{00000000-0005-0000-0000-00003D0A0000}"/>
    <cellStyle name="เครื่องหมายจุลภาค 13 2 2 6 2 3" xfId="24472" xr:uid="{00000000-0005-0000-0000-00003E0A0000}"/>
    <cellStyle name="เครื่องหมายจุลภาค 13 2 2 6 3" xfId="11402" xr:uid="{00000000-0005-0000-0000-00003F0A0000}"/>
    <cellStyle name="เครื่องหมายจุลภาค 13 2 2 6 3 2" xfId="28825" xr:uid="{00000000-0005-0000-0000-0000400A0000}"/>
    <cellStyle name="เครื่องหมายจุลภาค 13 2 2 6 4" xfId="20122" xr:uid="{00000000-0005-0000-0000-0000410A0000}"/>
    <cellStyle name="เครื่องหมายจุลภาค 13 2 2 7" xfId="4845" xr:uid="{00000000-0005-0000-0000-0000420A0000}"/>
    <cellStyle name="เครื่องหมายจุลภาค 13 2 2 7 2" xfId="13579" xr:uid="{00000000-0005-0000-0000-0000430A0000}"/>
    <cellStyle name="เครื่องหมายจุลภาค 13 2 2 7 2 2" xfId="31002" xr:uid="{00000000-0005-0000-0000-0000440A0000}"/>
    <cellStyle name="เครื่องหมายจุลภาค 13 2 2 7 3" xfId="22299" xr:uid="{00000000-0005-0000-0000-0000450A0000}"/>
    <cellStyle name="เครื่องหมายจุลภาค 13 2 2 8" xfId="9229" xr:uid="{00000000-0005-0000-0000-0000460A0000}"/>
    <cellStyle name="เครื่องหมายจุลภาค 13 2 2 8 2" xfId="26652" xr:uid="{00000000-0005-0000-0000-0000470A0000}"/>
    <cellStyle name="เครื่องหมายจุลภาค 13 2 2 9" xfId="17949" xr:uid="{00000000-0005-0000-0000-0000480A0000}"/>
    <cellStyle name="เครื่องหมายจุลภาค 13 2 3" xfId="480" xr:uid="{00000000-0005-0000-0000-0000490A0000}"/>
    <cellStyle name="เครื่องหมายจุลภาค 13 2 3 2" xfId="997" xr:uid="{00000000-0005-0000-0000-00004A0A0000}"/>
    <cellStyle name="เครื่องหมายจุลภาค 13 2 3 2 2" xfId="1239" xr:uid="{00000000-0005-0000-0000-00004B0A0000}"/>
    <cellStyle name="เครื่องหมายจุลภาค 13 2 3 2 2 2" xfId="3446" xr:uid="{00000000-0005-0000-0000-00004C0A0000}"/>
    <cellStyle name="เครื่องหมายจุลภาค 13 2 3 2 2 2 2" xfId="7845" xr:uid="{00000000-0005-0000-0000-00004D0A0000}"/>
    <cellStyle name="เครื่องหมายจุลภาค 13 2 3 2 2 2 2 2" xfId="16578" xr:uid="{00000000-0005-0000-0000-00004E0A0000}"/>
    <cellStyle name="เครื่องหมายจุลภาค 13 2 3 2 2 2 2 2 2" xfId="34001" xr:uid="{00000000-0005-0000-0000-00004F0A0000}"/>
    <cellStyle name="เครื่องหมายจุลภาค 13 2 3 2 2 2 2 3" xfId="25298" xr:uid="{00000000-0005-0000-0000-0000500A0000}"/>
    <cellStyle name="เครื่องหมายจุลภาค 13 2 3 2 2 2 3" xfId="12228" xr:uid="{00000000-0005-0000-0000-0000510A0000}"/>
    <cellStyle name="เครื่องหมายจุลภาค 13 2 3 2 2 2 3 2" xfId="29651" xr:uid="{00000000-0005-0000-0000-0000520A0000}"/>
    <cellStyle name="เครื่องหมายจุลภาค 13 2 3 2 2 2 4" xfId="20948" xr:uid="{00000000-0005-0000-0000-0000530A0000}"/>
    <cellStyle name="เครื่องหมายจุลภาค 13 2 3 2 2 3" xfId="5672" xr:uid="{00000000-0005-0000-0000-0000540A0000}"/>
    <cellStyle name="เครื่องหมายจุลภาค 13 2 3 2 2 3 2" xfId="14405" xr:uid="{00000000-0005-0000-0000-0000550A0000}"/>
    <cellStyle name="เครื่องหมายจุลภาค 13 2 3 2 2 3 2 2" xfId="31828" xr:uid="{00000000-0005-0000-0000-0000560A0000}"/>
    <cellStyle name="เครื่องหมายจุลภาค 13 2 3 2 2 3 3" xfId="23125" xr:uid="{00000000-0005-0000-0000-0000570A0000}"/>
    <cellStyle name="เครื่องหมายจุลภาค 13 2 3 2 2 4" xfId="10055" xr:uid="{00000000-0005-0000-0000-0000580A0000}"/>
    <cellStyle name="เครื่องหมายจุลภาค 13 2 3 2 2 4 2" xfId="27478" xr:uid="{00000000-0005-0000-0000-0000590A0000}"/>
    <cellStyle name="เครื่องหมายจุลภาค 13 2 3 2 2 5" xfId="18775" xr:uid="{00000000-0005-0000-0000-00005A0A0000}"/>
    <cellStyle name="เครื่องหมายจุลภาค 13 2 3 2 3" xfId="3222" xr:uid="{00000000-0005-0000-0000-00005B0A0000}"/>
    <cellStyle name="เครื่องหมายจุลภาค 13 2 3 2 3 2" xfId="7621" xr:uid="{00000000-0005-0000-0000-00005C0A0000}"/>
    <cellStyle name="เครื่องหมายจุลภาค 13 2 3 2 3 2 2" xfId="16354" xr:uid="{00000000-0005-0000-0000-00005D0A0000}"/>
    <cellStyle name="เครื่องหมายจุลภาค 13 2 3 2 3 2 2 2" xfId="33777" xr:uid="{00000000-0005-0000-0000-00005E0A0000}"/>
    <cellStyle name="เครื่องหมายจุลภาค 13 2 3 2 3 2 3" xfId="25074" xr:uid="{00000000-0005-0000-0000-00005F0A0000}"/>
    <cellStyle name="เครื่องหมายจุลภาค 13 2 3 2 3 3" xfId="12004" xr:uid="{00000000-0005-0000-0000-0000600A0000}"/>
    <cellStyle name="เครื่องหมายจุลภาค 13 2 3 2 3 3 2" xfId="29427" xr:uid="{00000000-0005-0000-0000-0000610A0000}"/>
    <cellStyle name="เครื่องหมายจุลภาค 13 2 3 2 3 4" xfId="20724" xr:uid="{00000000-0005-0000-0000-0000620A0000}"/>
    <cellStyle name="เครื่องหมายจุลภาค 13 2 3 2 4" xfId="5448" xr:uid="{00000000-0005-0000-0000-0000630A0000}"/>
    <cellStyle name="เครื่องหมายจุลภาค 13 2 3 2 4 2" xfId="14181" xr:uid="{00000000-0005-0000-0000-0000640A0000}"/>
    <cellStyle name="เครื่องหมายจุลภาค 13 2 3 2 4 2 2" xfId="31604" xr:uid="{00000000-0005-0000-0000-0000650A0000}"/>
    <cellStyle name="เครื่องหมายจุลภาค 13 2 3 2 4 3" xfId="22901" xr:uid="{00000000-0005-0000-0000-0000660A0000}"/>
    <cellStyle name="เครื่องหมายจุลภาค 13 2 3 2 5" xfId="9831" xr:uid="{00000000-0005-0000-0000-0000670A0000}"/>
    <cellStyle name="เครื่องหมายจุลภาค 13 2 3 2 5 2" xfId="27254" xr:uid="{00000000-0005-0000-0000-0000680A0000}"/>
    <cellStyle name="เครื่องหมายจุลภาค 13 2 3 2 6" xfId="18551" xr:uid="{00000000-0005-0000-0000-0000690A0000}"/>
    <cellStyle name="เครื่องหมายจุลภาค 13 2 3 3" xfId="1238" xr:uid="{00000000-0005-0000-0000-00006A0A0000}"/>
    <cellStyle name="เครื่องหมายจุลภาค 13 2 3 3 2" xfId="3445" xr:uid="{00000000-0005-0000-0000-00006B0A0000}"/>
    <cellStyle name="เครื่องหมายจุลภาค 13 2 3 3 2 2" xfId="7844" xr:uid="{00000000-0005-0000-0000-00006C0A0000}"/>
    <cellStyle name="เครื่องหมายจุลภาค 13 2 3 3 2 2 2" xfId="16577" xr:uid="{00000000-0005-0000-0000-00006D0A0000}"/>
    <cellStyle name="เครื่องหมายจุลภาค 13 2 3 3 2 2 2 2" xfId="34000" xr:uid="{00000000-0005-0000-0000-00006E0A0000}"/>
    <cellStyle name="เครื่องหมายจุลภาค 13 2 3 3 2 2 3" xfId="25297" xr:uid="{00000000-0005-0000-0000-00006F0A0000}"/>
    <cellStyle name="เครื่องหมายจุลภาค 13 2 3 3 2 3" xfId="12227" xr:uid="{00000000-0005-0000-0000-0000700A0000}"/>
    <cellStyle name="เครื่องหมายจุลภาค 13 2 3 3 2 3 2" xfId="29650" xr:uid="{00000000-0005-0000-0000-0000710A0000}"/>
    <cellStyle name="เครื่องหมายจุลภาค 13 2 3 3 2 4" xfId="20947" xr:uid="{00000000-0005-0000-0000-0000720A0000}"/>
    <cellStyle name="เครื่องหมายจุลภาค 13 2 3 3 3" xfId="5671" xr:uid="{00000000-0005-0000-0000-0000730A0000}"/>
    <cellStyle name="เครื่องหมายจุลภาค 13 2 3 3 3 2" xfId="14404" xr:uid="{00000000-0005-0000-0000-0000740A0000}"/>
    <cellStyle name="เครื่องหมายจุลภาค 13 2 3 3 3 2 2" xfId="31827" xr:uid="{00000000-0005-0000-0000-0000750A0000}"/>
    <cellStyle name="เครื่องหมายจุลภาค 13 2 3 3 3 3" xfId="23124" xr:uid="{00000000-0005-0000-0000-0000760A0000}"/>
    <cellStyle name="เครื่องหมายจุลภาค 13 2 3 3 4" xfId="10054" xr:uid="{00000000-0005-0000-0000-0000770A0000}"/>
    <cellStyle name="เครื่องหมายจุลภาค 13 2 3 3 4 2" xfId="27477" xr:uid="{00000000-0005-0000-0000-0000780A0000}"/>
    <cellStyle name="เครื่องหมายจุลภาค 13 2 3 3 5" xfId="18774" xr:uid="{00000000-0005-0000-0000-0000790A0000}"/>
    <cellStyle name="เครื่องหมายจุลภาค 13 2 3 4" xfId="2741" xr:uid="{00000000-0005-0000-0000-00007A0A0000}"/>
    <cellStyle name="เครื่องหมายจุลภาค 13 2 3 4 2" xfId="7140" xr:uid="{00000000-0005-0000-0000-00007B0A0000}"/>
    <cellStyle name="เครื่องหมายจุลภาค 13 2 3 4 2 2" xfId="15873" xr:uid="{00000000-0005-0000-0000-00007C0A0000}"/>
    <cellStyle name="เครื่องหมายจุลภาค 13 2 3 4 2 2 2" xfId="33296" xr:uid="{00000000-0005-0000-0000-00007D0A0000}"/>
    <cellStyle name="เครื่องหมายจุลภาค 13 2 3 4 2 3" xfId="24593" xr:uid="{00000000-0005-0000-0000-00007E0A0000}"/>
    <cellStyle name="เครื่องหมายจุลภาค 13 2 3 4 3" xfId="11523" xr:uid="{00000000-0005-0000-0000-00007F0A0000}"/>
    <cellStyle name="เครื่องหมายจุลภาค 13 2 3 4 3 2" xfId="28946" xr:uid="{00000000-0005-0000-0000-0000800A0000}"/>
    <cellStyle name="เครื่องหมายจุลภาค 13 2 3 4 4" xfId="20243" xr:uid="{00000000-0005-0000-0000-0000810A0000}"/>
    <cellStyle name="เครื่องหมายจุลภาค 13 2 3 5" xfId="4967" xr:uid="{00000000-0005-0000-0000-0000820A0000}"/>
    <cellStyle name="เครื่องหมายจุลภาค 13 2 3 5 2" xfId="13700" xr:uid="{00000000-0005-0000-0000-0000830A0000}"/>
    <cellStyle name="เครื่องหมายจุลภาค 13 2 3 5 2 2" xfId="31123" xr:uid="{00000000-0005-0000-0000-0000840A0000}"/>
    <cellStyle name="เครื่องหมายจุลภาค 13 2 3 5 3" xfId="22420" xr:uid="{00000000-0005-0000-0000-0000850A0000}"/>
    <cellStyle name="เครื่องหมายจุลภาค 13 2 3 6" xfId="9350" xr:uid="{00000000-0005-0000-0000-0000860A0000}"/>
    <cellStyle name="เครื่องหมายจุลภาค 13 2 3 6 2" xfId="26773" xr:uid="{00000000-0005-0000-0000-0000870A0000}"/>
    <cellStyle name="เครื่องหมายจุลภาค 13 2 3 7" xfId="18070" xr:uid="{00000000-0005-0000-0000-0000880A0000}"/>
    <cellStyle name="เครื่องหมายจุลภาค 13 2 4" xfId="754" xr:uid="{00000000-0005-0000-0000-0000890A0000}"/>
    <cellStyle name="เครื่องหมายจุลภาค 13 2 4 2" xfId="1240" xr:uid="{00000000-0005-0000-0000-00008A0A0000}"/>
    <cellStyle name="เครื่องหมายจุลภาค 13 2 4 2 2" xfId="3447" xr:uid="{00000000-0005-0000-0000-00008B0A0000}"/>
    <cellStyle name="เครื่องหมายจุลภาค 13 2 4 2 2 2" xfId="7846" xr:uid="{00000000-0005-0000-0000-00008C0A0000}"/>
    <cellStyle name="เครื่องหมายจุลภาค 13 2 4 2 2 2 2" xfId="16579" xr:uid="{00000000-0005-0000-0000-00008D0A0000}"/>
    <cellStyle name="เครื่องหมายจุลภาค 13 2 4 2 2 2 2 2" xfId="34002" xr:uid="{00000000-0005-0000-0000-00008E0A0000}"/>
    <cellStyle name="เครื่องหมายจุลภาค 13 2 4 2 2 2 3" xfId="25299" xr:uid="{00000000-0005-0000-0000-00008F0A0000}"/>
    <cellStyle name="เครื่องหมายจุลภาค 13 2 4 2 2 3" xfId="12229" xr:uid="{00000000-0005-0000-0000-0000900A0000}"/>
    <cellStyle name="เครื่องหมายจุลภาค 13 2 4 2 2 3 2" xfId="29652" xr:uid="{00000000-0005-0000-0000-0000910A0000}"/>
    <cellStyle name="เครื่องหมายจุลภาค 13 2 4 2 2 4" xfId="20949" xr:uid="{00000000-0005-0000-0000-0000920A0000}"/>
    <cellStyle name="เครื่องหมายจุลภาค 13 2 4 2 3" xfId="5673" xr:uid="{00000000-0005-0000-0000-0000930A0000}"/>
    <cellStyle name="เครื่องหมายจุลภาค 13 2 4 2 3 2" xfId="14406" xr:uid="{00000000-0005-0000-0000-0000940A0000}"/>
    <cellStyle name="เครื่องหมายจุลภาค 13 2 4 2 3 2 2" xfId="31829" xr:uid="{00000000-0005-0000-0000-0000950A0000}"/>
    <cellStyle name="เครื่องหมายจุลภาค 13 2 4 2 3 3" xfId="23126" xr:uid="{00000000-0005-0000-0000-0000960A0000}"/>
    <cellStyle name="เครื่องหมายจุลภาค 13 2 4 2 4" xfId="10056" xr:uid="{00000000-0005-0000-0000-0000970A0000}"/>
    <cellStyle name="เครื่องหมายจุลภาค 13 2 4 2 4 2" xfId="27479" xr:uid="{00000000-0005-0000-0000-0000980A0000}"/>
    <cellStyle name="เครื่องหมายจุลภาค 13 2 4 2 5" xfId="18776" xr:uid="{00000000-0005-0000-0000-0000990A0000}"/>
    <cellStyle name="เครื่องหมายจุลภาค 13 2 4 3" xfId="2983" xr:uid="{00000000-0005-0000-0000-00009A0A0000}"/>
    <cellStyle name="เครื่องหมายจุลภาค 13 2 4 3 2" xfId="7382" xr:uid="{00000000-0005-0000-0000-00009B0A0000}"/>
    <cellStyle name="เครื่องหมายจุลภาค 13 2 4 3 2 2" xfId="16115" xr:uid="{00000000-0005-0000-0000-00009C0A0000}"/>
    <cellStyle name="เครื่องหมายจุลภาค 13 2 4 3 2 2 2" xfId="33538" xr:uid="{00000000-0005-0000-0000-00009D0A0000}"/>
    <cellStyle name="เครื่องหมายจุลภาค 13 2 4 3 2 3" xfId="24835" xr:uid="{00000000-0005-0000-0000-00009E0A0000}"/>
    <cellStyle name="เครื่องหมายจุลภาค 13 2 4 3 3" xfId="11765" xr:uid="{00000000-0005-0000-0000-00009F0A0000}"/>
    <cellStyle name="เครื่องหมายจุลภาค 13 2 4 3 3 2" xfId="29188" xr:uid="{00000000-0005-0000-0000-0000A00A0000}"/>
    <cellStyle name="เครื่องหมายจุลภาค 13 2 4 3 4" xfId="20485" xr:uid="{00000000-0005-0000-0000-0000A10A0000}"/>
    <cellStyle name="เครื่องหมายจุลภาค 13 2 4 4" xfId="5209" xr:uid="{00000000-0005-0000-0000-0000A20A0000}"/>
    <cellStyle name="เครื่องหมายจุลภาค 13 2 4 4 2" xfId="13942" xr:uid="{00000000-0005-0000-0000-0000A30A0000}"/>
    <cellStyle name="เครื่องหมายจุลภาค 13 2 4 4 2 2" xfId="31365" xr:uid="{00000000-0005-0000-0000-0000A40A0000}"/>
    <cellStyle name="เครื่องหมายจุลภาค 13 2 4 4 3" xfId="22662" xr:uid="{00000000-0005-0000-0000-0000A50A0000}"/>
    <cellStyle name="เครื่องหมายจุลภาค 13 2 4 5" xfId="9592" xr:uid="{00000000-0005-0000-0000-0000A60A0000}"/>
    <cellStyle name="เครื่องหมายจุลภาค 13 2 4 5 2" xfId="27015" xr:uid="{00000000-0005-0000-0000-0000A70A0000}"/>
    <cellStyle name="เครื่องหมายจุลภาค 13 2 4 6" xfId="18312" xr:uid="{00000000-0005-0000-0000-0000A80A0000}"/>
    <cellStyle name="เครื่องหมายจุลภาค 13 2 5" xfId="1233" xr:uid="{00000000-0005-0000-0000-0000A90A0000}"/>
    <cellStyle name="เครื่องหมายจุลภาค 13 2 5 2" xfId="3440" xr:uid="{00000000-0005-0000-0000-0000AA0A0000}"/>
    <cellStyle name="เครื่องหมายจุลภาค 13 2 5 2 2" xfId="7839" xr:uid="{00000000-0005-0000-0000-0000AB0A0000}"/>
    <cellStyle name="เครื่องหมายจุลภาค 13 2 5 2 2 2" xfId="16572" xr:uid="{00000000-0005-0000-0000-0000AC0A0000}"/>
    <cellStyle name="เครื่องหมายจุลภาค 13 2 5 2 2 2 2" xfId="33995" xr:uid="{00000000-0005-0000-0000-0000AD0A0000}"/>
    <cellStyle name="เครื่องหมายจุลภาค 13 2 5 2 2 3" xfId="25292" xr:uid="{00000000-0005-0000-0000-0000AE0A0000}"/>
    <cellStyle name="เครื่องหมายจุลภาค 13 2 5 2 3" xfId="12222" xr:uid="{00000000-0005-0000-0000-0000AF0A0000}"/>
    <cellStyle name="เครื่องหมายจุลภาค 13 2 5 2 3 2" xfId="29645" xr:uid="{00000000-0005-0000-0000-0000B00A0000}"/>
    <cellStyle name="เครื่องหมายจุลภาค 13 2 5 2 4" xfId="20942" xr:uid="{00000000-0005-0000-0000-0000B10A0000}"/>
    <cellStyle name="เครื่องหมายจุลภาค 13 2 5 3" xfId="5666" xr:uid="{00000000-0005-0000-0000-0000B20A0000}"/>
    <cellStyle name="เครื่องหมายจุลภาค 13 2 5 3 2" xfId="14399" xr:uid="{00000000-0005-0000-0000-0000B30A0000}"/>
    <cellStyle name="เครื่องหมายจุลภาค 13 2 5 3 2 2" xfId="31822" xr:uid="{00000000-0005-0000-0000-0000B40A0000}"/>
    <cellStyle name="เครื่องหมายจุลภาค 13 2 5 3 3" xfId="23119" xr:uid="{00000000-0005-0000-0000-0000B50A0000}"/>
    <cellStyle name="เครื่องหมายจุลภาค 13 2 5 4" xfId="10049" xr:uid="{00000000-0005-0000-0000-0000B60A0000}"/>
    <cellStyle name="เครื่องหมายจุลภาค 13 2 5 4 2" xfId="27472" xr:uid="{00000000-0005-0000-0000-0000B70A0000}"/>
    <cellStyle name="เครื่องหมายจุลภาค 13 2 5 5" xfId="18769" xr:uid="{00000000-0005-0000-0000-0000B80A0000}"/>
    <cellStyle name="เครื่องหมายจุลภาค 13 2 6" xfId="2246" xr:uid="{00000000-0005-0000-0000-0000B90A0000}"/>
    <cellStyle name="เครื่องหมายจุลภาค 13 2 6 2" xfId="4436" xr:uid="{00000000-0005-0000-0000-0000BA0A0000}"/>
    <cellStyle name="เครื่องหมายจุลภาค 13 2 6 2 2" xfId="8835" xr:uid="{00000000-0005-0000-0000-0000BB0A0000}"/>
    <cellStyle name="เครื่องหมายจุลภาค 13 2 6 2 2 2" xfId="17568" xr:uid="{00000000-0005-0000-0000-0000BC0A0000}"/>
    <cellStyle name="เครื่องหมายจุลภาค 13 2 6 2 2 2 2" xfId="34991" xr:uid="{00000000-0005-0000-0000-0000BD0A0000}"/>
    <cellStyle name="เครื่องหมายจุลภาค 13 2 6 2 2 3" xfId="26288" xr:uid="{00000000-0005-0000-0000-0000BE0A0000}"/>
    <cellStyle name="เครื่องหมายจุลภาค 13 2 6 2 3" xfId="13218" xr:uid="{00000000-0005-0000-0000-0000BF0A0000}"/>
    <cellStyle name="เครื่องหมายจุลภาค 13 2 6 2 3 2" xfId="30641" xr:uid="{00000000-0005-0000-0000-0000C00A0000}"/>
    <cellStyle name="เครื่องหมายจุลภาค 13 2 6 2 4" xfId="21938" xr:uid="{00000000-0005-0000-0000-0000C10A0000}"/>
    <cellStyle name="เครื่องหมายจุลภาค 13 2 6 3" xfId="6662" xr:uid="{00000000-0005-0000-0000-0000C20A0000}"/>
    <cellStyle name="เครื่องหมายจุลภาค 13 2 6 3 2" xfId="15395" xr:uid="{00000000-0005-0000-0000-0000C30A0000}"/>
    <cellStyle name="เครื่องหมายจุลภาค 13 2 6 3 2 2" xfId="32818" xr:uid="{00000000-0005-0000-0000-0000C40A0000}"/>
    <cellStyle name="เครื่องหมายจุลภาค 13 2 6 3 3" xfId="24115" xr:uid="{00000000-0005-0000-0000-0000C50A0000}"/>
    <cellStyle name="เครื่องหมายจุลภาค 13 2 6 4" xfId="11045" xr:uid="{00000000-0005-0000-0000-0000C60A0000}"/>
    <cellStyle name="เครื่องหมายจุลภาค 13 2 6 4 2" xfId="28468" xr:uid="{00000000-0005-0000-0000-0000C70A0000}"/>
    <cellStyle name="เครื่องหมายจุลภาค 13 2 6 5" xfId="19765" xr:uid="{00000000-0005-0000-0000-0000C80A0000}"/>
    <cellStyle name="เครื่องหมายจุลภาค 13 2 7" xfId="2501" xr:uid="{00000000-0005-0000-0000-0000C90A0000}"/>
    <cellStyle name="เครื่องหมายจุลภาค 13 2 7 2" xfId="6901" xr:uid="{00000000-0005-0000-0000-0000CA0A0000}"/>
    <cellStyle name="เครื่องหมายจุลภาค 13 2 7 2 2" xfId="15634" xr:uid="{00000000-0005-0000-0000-0000CB0A0000}"/>
    <cellStyle name="เครื่องหมายจุลภาค 13 2 7 2 2 2" xfId="33057" xr:uid="{00000000-0005-0000-0000-0000CC0A0000}"/>
    <cellStyle name="เครื่องหมายจุลภาค 13 2 7 2 3" xfId="24354" xr:uid="{00000000-0005-0000-0000-0000CD0A0000}"/>
    <cellStyle name="เครื่องหมายจุลภาค 13 2 7 3" xfId="11284" xr:uid="{00000000-0005-0000-0000-0000CE0A0000}"/>
    <cellStyle name="เครื่องหมายจุลภาค 13 2 7 3 2" xfId="28707" xr:uid="{00000000-0005-0000-0000-0000CF0A0000}"/>
    <cellStyle name="เครื่องหมายจุลภาค 13 2 7 4" xfId="20004" xr:uid="{00000000-0005-0000-0000-0000D00A0000}"/>
    <cellStyle name="เครื่องหมายจุลภาค 13 2 8" xfId="4727" xr:uid="{00000000-0005-0000-0000-0000D10A0000}"/>
    <cellStyle name="เครื่องหมายจุลภาค 13 2 8 2" xfId="13461" xr:uid="{00000000-0005-0000-0000-0000D20A0000}"/>
    <cellStyle name="เครื่องหมายจุลภาค 13 2 8 2 2" xfId="30884" xr:uid="{00000000-0005-0000-0000-0000D30A0000}"/>
    <cellStyle name="เครื่องหมายจุลภาค 13 2 8 3" xfId="22181" xr:uid="{00000000-0005-0000-0000-0000D40A0000}"/>
    <cellStyle name="เครื่องหมายจุลภาค 13 2 9" xfId="9111" xr:uid="{00000000-0005-0000-0000-0000D50A0000}"/>
    <cellStyle name="เครื่องหมายจุลภาค 13 2 9 2" xfId="26534" xr:uid="{00000000-0005-0000-0000-0000D60A0000}"/>
    <cellStyle name="เครื่องหมายจุลภาค 13 3" xfId="165" xr:uid="{00000000-0005-0000-0000-0000D70A0000}"/>
    <cellStyle name="เครื่องหมายจุลภาค 13 3 2" xfId="507" xr:uid="{00000000-0005-0000-0000-0000D80A0000}"/>
    <cellStyle name="เครื่องหมายจุลภาค 13 3 2 2" xfId="1023" xr:uid="{00000000-0005-0000-0000-0000D90A0000}"/>
    <cellStyle name="เครื่องหมายจุลภาค 13 3 2 2 2" xfId="1243" xr:uid="{00000000-0005-0000-0000-0000DA0A0000}"/>
    <cellStyle name="เครื่องหมายจุลภาค 13 3 2 2 2 2" xfId="3450" xr:uid="{00000000-0005-0000-0000-0000DB0A0000}"/>
    <cellStyle name="เครื่องหมายจุลภาค 13 3 2 2 2 2 2" xfId="7849" xr:uid="{00000000-0005-0000-0000-0000DC0A0000}"/>
    <cellStyle name="เครื่องหมายจุลภาค 13 3 2 2 2 2 2 2" xfId="16582" xr:uid="{00000000-0005-0000-0000-0000DD0A0000}"/>
    <cellStyle name="เครื่องหมายจุลภาค 13 3 2 2 2 2 2 2 2" xfId="34005" xr:uid="{00000000-0005-0000-0000-0000DE0A0000}"/>
    <cellStyle name="เครื่องหมายจุลภาค 13 3 2 2 2 2 2 3" xfId="25302" xr:uid="{00000000-0005-0000-0000-0000DF0A0000}"/>
    <cellStyle name="เครื่องหมายจุลภาค 13 3 2 2 2 2 3" xfId="12232" xr:uid="{00000000-0005-0000-0000-0000E00A0000}"/>
    <cellStyle name="เครื่องหมายจุลภาค 13 3 2 2 2 2 3 2" xfId="29655" xr:uid="{00000000-0005-0000-0000-0000E10A0000}"/>
    <cellStyle name="เครื่องหมายจุลภาค 13 3 2 2 2 2 4" xfId="20952" xr:uid="{00000000-0005-0000-0000-0000E20A0000}"/>
    <cellStyle name="เครื่องหมายจุลภาค 13 3 2 2 2 3" xfId="5676" xr:uid="{00000000-0005-0000-0000-0000E30A0000}"/>
    <cellStyle name="เครื่องหมายจุลภาค 13 3 2 2 2 3 2" xfId="14409" xr:uid="{00000000-0005-0000-0000-0000E40A0000}"/>
    <cellStyle name="เครื่องหมายจุลภาค 13 3 2 2 2 3 2 2" xfId="31832" xr:uid="{00000000-0005-0000-0000-0000E50A0000}"/>
    <cellStyle name="เครื่องหมายจุลภาค 13 3 2 2 2 3 3" xfId="23129" xr:uid="{00000000-0005-0000-0000-0000E60A0000}"/>
    <cellStyle name="เครื่องหมายจุลภาค 13 3 2 2 2 4" xfId="10059" xr:uid="{00000000-0005-0000-0000-0000E70A0000}"/>
    <cellStyle name="เครื่องหมายจุลภาค 13 3 2 2 2 4 2" xfId="27482" xr:uid="{00000000-0005-0000-0000-0000E80A0000}"/>
    <cellStyle name="เครื่องหมายจุลภาค 13 3 2 2 2 5" xfId="18779" xr:uid="{00000000-0005-0000-0000-0000E90A0000}"/>
    <cellStyle name="เครื่องหมายจุลภาค 13 3 2 2 3" xfId="3248" xr:uid="{00000000-0005-0000-0000-0000EA0A0000}"/>
    <cellStyle name="เครื่องหมายจุลภาค 13 3 2 2 3 2" xfId="7647" xr:uid="{00000000-0005-0000-0000-0000EB0A0000}"/>
    <cellStyle name="เครื่องหมายจุลภาค 13 3 2 2 3 2 2" xfId="16380" xr:uid="{00000000-0005-0000-0000-0000EC0A0000}"/>
    <cellStyle name="เครื่องหมายจุลภาค 13 3 2 2 3 2 2 2" xfId="33803" xr:uid="{00000000-0005-0000-0000-0000ED0A0000}"/>
    <cellStyle name="เครื่องหมายจุลภาค 13 3 2 2 3 2 3" xfId="25100" xr:uid="{00000000-0005-0000-0000-0000EE0A0000}"/>
    <cellStyle name="เครื่องหมายจุลภาค 13 3 2 2 3 3" xfId="12030" xr:uid="{00000000-0005-0000-0000-0000EF0A0000}"/>
    <cellStyle name="เครื่องหมายจุลภาค 13 3 2 2 3 3 2" xfId="29453" xr:uid="{00000000-0005-0000-0000-0000F00A0000}"/>
    <cellStyle name="เครื่องหมายจุลภาค 13 3 2 2 3 4" xfId="20750" xr:uid="{00000000-0005-0000-0000-0000F10A0000}"/>
    <cellStyle name="เครื่องหมายจุลภาค 13 3 2 2 4" xfId="5474" xr:uid="{00000000-0005-0000-0000-0000F20A0000}"/>
    <cellStyle name="เครื่องหมายจุลภาค 13 3 2 2 4 2" xfId="14207" xr:uid="{00000000-0005-0000-0000-0000F30A0000}"/>
    <cellStyle name="เครื่องหมายจุลภาค 13 3 2 2 4 2 2" xfId="31630" xr:uid="{00000000-0005-0000-0000-0000F40A0000}"/>
    <cellStyle name="เครื่องหมายจุลภาค 13 3 2 2 4 3" xfId="22927" xr:uid="{00000000-0005-0000-0000-0000F50A0000}"/>
    <cellStyle name="เครื่องหมายจุลภาค 13 3 2 2 5" xfId="9857" xr:uid="{00000000-0005-0000-0000-0000F60A0000}"/>
    <cellStyle name="เครื่องหมายจุลภาค 13 3 2 2 5 2" xfId="27280" xr:uid="{00000000-0005-0000-0000-0000F70A0000}"/>
    <cellStyle name="เครื่องหมายจุลภาค 13 3 2 2 6" xfId="18577" xr:uid="{00000000-0005-0000-0000-0000F80A0000}"/>
    <cellStyle name="เครื่องหมายจุลภาค 13 3 2 3" xfId="1242" xr:uid="{00000000-0005-0000-0000-0000F90A0000}"/>
    <cellStyle name="เครื่องหมายจุลภาค 13 3 2 3 2" xfId="3449" xr:uid="{00000000-0005-0000-0000-0000FA0A0000}"/>
    <cellStyle name="เครื่องหมายจุลภาค 13 3 2 3 2 2" xfId="7848" xr:uid="{00000000-0005-0000-0000-0000FB0A0000}"/>
    <cellStyle name="เครื่องหมายจุลภาค 13 3 2 3 2 2 2" xfId="16581" xr:uid="{00000000-0005-0000-0000-0000FC0A0000}"/>
    <cellStyle name="เครื่องหมายจุลภาค 13 3 2 3 2 2 2 2" xfId="34004" xr:uid="{00000000-0005-0000-0000-0000FD0A0000}"/>
    <cellStyle name="เครื่องหมายจุลภาค 13 3 2 3 2 2 3" xfId="25301" xr:uid="{00000000-0005-0000-0000-0000FE0A0000}"/>
    <cellStyle name="เครื่องหมายจุลภาค 13 3 2 3 2 3" xfId="12231" xr:uid="{00000000-0005-0000-0000-0000FF0A0000}"/>
    <cellStyle name="เครื่องหมายจุลภาค 13 3 2 3 2 3 2" xfId="29654" xr:uid="{00000000-0005-0000-0000-0000000B0000}"/>
    <cellStyle name="เครื่องหมายจุลภาค 13 3 2 3 2 4" xfId="20951" xr:uid="{00000000-0005-0000-0000-0000010B0000}"/>
    <cellStyle name="เครื่องหมายจุลภาค 13 3 2 3 3" xfId="5675" xr:uid="{00000000-0005-0000-0000-0000020B0000}"/>
    <cellStyle name="เครื่องหมายจุลภาค 13 3 2 3 3 2" xfId="14408" xr:uid="{00000000-0005-0000-0000-0000030B0000}"/>
    <cellStyle name="เครื่องหมายจุลภาค 13 3 2 3 3 2 2" xfId="31831" xr:uid="{00000000-0005-0000-0000-0000040B0000}"/>
    <cellStyle name="เครื่องหมายจุลภาค 13 3 2 3 3 3" xfId="23128" xr:uid="{00000000-0005-0000-0000-0000050B0000}"/>
    <cellStyle name="เครื่องหมายจุลภาค 13 3 2 3 4" xfId="10058" xr:uid="{00000000-0005-0000-0000-0000060B0000}"/>
    <cellStyle name="เครื่องหมายจุลภาค 13 3 2 3 4 2" xfId="27481" xr:uid="{00000000-0005-0000-0000-0000070B0000}"/>
    <cellStyle name="เครื่องหมายจุลภาค 13 3 2 3 5" xfId="18778" xr:uid="{00000000-0005-0000-0000-0000080B0000}"/>
    <cellStyle name="เครื่องหมายจุลภาค 13 3 2 4" xfId="2767" xr:uid="{00000000-0005-0000-0000-0000090B0000}"/>
    <cellStyle name="เครื่องหมายจุลภาค 13 3 2 4 2" xfId="7166" xr:uid="{00000000-0005-0000-0000-00000A0B0000}"/>
    <cellStyle name="เครื่องหมายจุลภาค 13 3 2 4 2 2" xfId="15899" xr:uid="{00000000-0005-0000-0000-00000B0B0000}"/>
    <cellStyle name="เครื่องหมายจุลภาค 13 3 2 4 2 2 2" xfId="33322" xr:uid="{00000000-0005-0000-0000-00000C0B0000}"/>
    <cellStyle name="เครื่องหมายจุลภาค 13 3 2 4 2 3" xfId="24619" xr:uid="{00000000-0005-0000-0000-00000D0B0000}"/>
    <cellStyle name="เครื่องหมายจุลภาค 13 3 2 4 3" xfId="11549" xr:uid="{00000000-0005-0000-0000-00000E0B0000}"/>
    <cellStyle name="เครื่องหมายจุลภาค 13 3 2 4 3 2" xfId="28972" xr:uid="{00000000-0005-0000-0000-00000F0B0000}"/>
    <cellStyle name="เครื่องหมายจุลภาค 13 3 2 4 4" xfId="20269" xr:uid="{00000000-0005-0000-0000-0000100B0000}"/>
    <cellStyle name="เครื่องหมายจุลภาค 13 3 2 5" xfId="4993" xr:uid="{00000000-0005-0000-0000-0000110B0000}"/>
    <cellStyle name="เครื่องหมายจุลภาค 13 3 2 5 2" xfId="13726" xr:uid="{00000000-0005-0000-0000-0000120B0000}"/>
    <cellStyle name="เครื่องหมายจุลภาค 13 3 2 5 2 2" xfId="31149" xr:uid="{00000000-0005-0000-0000-0000130B0000}"/>
    <cellStyle name="เครื่องหมายจุลภาค 13 3 2 5 3" xfId="22446" xr:uid="{00000000-0005-0000-0000-0000140B0000}"/>
    <cellStyle name="เครื่องหมายจุลภาค 13 3 2 6" xfId="9376" xr:uid="{00000000-0005-0000-0000-0000150B0000}"/>
    <cellStyle name="เครื่องหมายจุลภาค 13 3 2 6 2" xfId="26799" xr:uid="{00000000-0005-0000-0000-0000160B0000}"/>
    <cellStyle name="เครื่องหมายจุลภาค 13 3 2 7" xfId="18096" xr:uid="{00000000-0005-0000-0000-0000170B0000}"/>
    <cellStyle name="เครื่องหมายจุลภาค 13 3 3" xfId="780" xr:uid="{00000000-0005-0000-0000-0000180B0000}"/>
    <cellStyle name="เครื่องหมายจุลภาค 13 3 3 2" xfId="1244" xr:uid="{00000000-0005-0000-0000-0000190B0000}"/>
    <cellStyle name="เครื่องหมายจุลภาค 13 3 3 2 2" xfId="3451" xr:uid="{00000000-0005-0000-0000-00001A0B0000}"/>
    <cellStyle name="เครื่องหมายจุลภาค 13 3 3 2 2 2" xfId="7850" xr:uid="{00000000-0005-0000-0000-00001B0B0000}"/>
    <cellStyle name="เครื่องหมายจุลภาค 13 3 3 2 2 2 2" xfId="16583" xr:uid="{00000000-0005-0000-0000-00001C0B0000}"/>
    <cellStyle name="เครื่องหมายจุลภาค 13 3 3 2 2 2 2 2" xfId="34006" xr:uid="{00000000-0005-0000-0000-00001D0B0000}"/>
    <cellStyle name="เครื่องหมายจุลภาค 13 3 3 2 2 2 3" xfId="25303" xr:uid="{00000000-0005-0000-0000-00001E0B0000}"/>
    <cellStyle name="เครื่องหมายจุลภาค 13 3 3 2 2 3" xfId="12233" xr:uid="{00000000-0005-0000-0000-00001F0B0000}"/>
    <cellStyle name="เครื่องหมายจุลภาค 13 3 3 2 2 3 2" xfId="29656" xr:uid="{00000000-0005-0000-0000-0000200B0000}"/>
    <cellStyle name="เครื่องหมายจุลภาค 13 3 3 2 2 4" xfId="20953" xr:uid="{00000000-0005-0000-0000-0000210B0000}"/>
    <cellStyle name="เครื่องหมายจุลภาค 13 3 3 2 3" xfId="5677" xr:uid="{00000000-0005-0000-0000-0000220B0000}"/>
    <cellStyle name="เครื่องหมายจุลภาค 13 3 3 2 3 2" xfId="14410" xr:uid="{00000000-0005-0000-0000-0000230B0000}"/>
    <cellStyle name="เครื่องหมายจุลภาค 13 3 3 2 3 2 2" xfId="31833" xr:uid="{00000000-0005-0000-0000-0000240B0000}"/>
    <cellStyle name="เครื่องหมายจุลภาค 13 3 3 2 3 3" xfId="23130" xr:uid="{00000000-0005-0000-0000-0000250B0000}"/>
    <cellStyle name="เครื่องหมายจุลภาค 13 3 3 2 4" xfId="10060" xr:uid="{00000000-0005-0000-0000-0000260B0000}"/>
    <cellStyle name="เครื่องหมายจุลภาค 13 3 3 2 4 2" xfId="27483" xr:uid="{00000000-0005-0000-0000-0000270B0000}"/>
    <cellStyle name="เครื่องหมายจุลภาค 13 3 3 2 5" xfId="18780" xr:uid="{00000000-0005-0000-0000-0000280B0000}"/>
    <cellStyle name="เครื่องหมายจุลภาค 13 3 3 3" xfId="3009" xr:uid="{00000000-0005-0000-0000-0000290B0000}"/>
    <cellStyle name="เครื่องหมายจุลภาค 13 3 3 3 2" xfId="7408" xr:uid="{00000000-0005-0000-0000-00002A0B0000}"/>
    <cellStyle name="เครื่องหมายจุลภาค 13 3 3 3 2 2" xfId="16141" xr:uid="{00000000-0005-0000-0000-00002B0B0000}"/>
    <cellStyle name="เครื่องหมายจุลภาค 13 3 3 3 2 2 2" xfId="33564" xr:uid="{00000000-0005-0000-0000-00002C0B0000}"/>
    <cellStyle name="เครื่องหมายจุลภาค 13 3 3 3 2 3" xfId="24861" xr:uid="{00000000-0005-0000-0000-00002D0B0000}"/>
    <cellStyle name="เครื่องหมายจุลภาค 13 3 3 3 3" xfId="11791" xr:uid="{00000000-0005-0000-0000-00002E0B0000}"/>
    <cellStyle name="เครื่องหมายจุลภาค 13 3 3 3 3 2" xfId="29214" xr:uid="{00000000-0005-0000-0000-00002F0B0000}"/>
    <cellStyle name="เครื่องหมายจุลภาค 13 3 3 3 4" xfId="20511" xr:uid="{00000000-0005-0000-0000-0000300B0000}"/>
    <cellStyle name="เครื่องหมายจุลภาค 13 3 3 4" xfId="5235" xr:uid="{00000000-0005-0000-0000-0000310B0000}"/>
    <cellStyle name="เครื่องหมายจุลภาค 13 3 3 4 2" xfId="13968" xr:uid="{00000000-0005-0000-0000-0000320B0000}"/>
    <cellStyle name="เครื่องหมายจุลภาค 13 3 3 4 2 2" xfId="31391" xr:uid="{00000000-0005-0000-0000-0000330B0000}"/>
    <cellStyle name="เครื่องหมายจุลภาค 13 3 3 4 3" xfId="22688" xr:uid="{00000000-0005-0000-0000-0000340B0000}"/>
    <cellStyle name="เครื่องหมายจุลภาค 13 3 3 5" xfId="9618" xr:uid="{00000000-0005-0000-0000-0000350B0000}"/>
    <cellStyle name="เครื่องหมายจุลภาค 13 3 3 5 2" xfId="27041" xr:uid="{00000000-0005-0000-0000-0000360B0000}"/>
    <cellStyle name="เครื่องหมายจุลภาค 13 3 3 6" xfId="18338" xr:uid="{00000000-0005-0000-0000-0000370B0000}"/>
    <cellStyle name="เครื่องหมายจุลภาค 13 3 4" xfId="1241" xr:uid="{00000000-0005-0000-0000-0000380B0000}"/>
    <cellStyle name="เครื่องหมายจุลภาค 13 3 4 2" xfId="3448" xr:uid="{00000000-0005-0000-0000-0000390B0000}"/>
    <cellStyle name="เครื่องหมายจุลภาค 13 3 4 2 2" xfId="7847" xr:uid="{00000000-0005-0000-0000-00003A0B0000}"/>
    <cellStyle name="เครื่องหมายจุลภาค 13 3 4 2 2 2" xfId="16580" xr:uid="{00000000-0005-0000-0000-00003B0B0000}"/>
    <cellStyle name="เครื่องหมายจุลภาค 13 3 4 2 2 2 2" xfId="34003" xr:uid="{00000000-0005-0000-0000-00003C0B0000}"/>
    <cellStyle name="เครื่องหมายจุลภาค 13 3 4 2 2 3" xfId="25300" xr:uid="{00000000-0005-0000-0000-00003D0B0000}"/>
    <cellStyle name="เครื่องหมายจุลภาค 13 3 4 2 3" xfId="12230" xr:uid="{00000000-0005-0000-0000-00003E0B0000}"/>
    <cellStyle name="เครื่องหมายจุลภาค 13 3 4 2 3 2" xfId="29653" xr:uid="{00000000-0005-0000-0000-00003F0B0000}"/>
    <cellStyle name="เครื่องหมายจุลภาค 13 3 4 2 4" xfId="20950" xr:uid="{00000000-0005-0000-0000-0000400B0000}"/>
    <cellStyle name="เครื่องหมายจุลภาค 13 3 4 3" xfId="5674" xr:uid="{00000000-0005-0000-0000-0000410B0000}"/>
    <cellStyle name="เครื่องหมายจุลภาค 13 3 4 3 2" xfId="14407" xr:uid="{00000000-0005-0000-0000-0000420B0000}"/>
    <cellStyle name="เครื่องหมายจุลภาค 13 3 4 3 2 2" xfId="31830" xr:uid="{00000000-0005-0000-0000-0000430B0000}"/>
    <cellStyle name="เครื่องหมายจุลภาค 13 3 4 3 3" xfId="23127" xr:uid="{00000000-0005-0000-0000-0000440B0000}"/>
    <cellStyle name="เครื่องหมายจุลภาค 13 3 4 4" xfId="10057" xr:uid="{00000000-0005-0000-0000-0000450B0000}"/>
    <cellStyle name="เครื่องหมายจุลภาค 13 3 4 4 2" xfId="27480" xr:uid="{00000000-0005-0000-0000-0000460B0000}"/>
    <cellStyle name="เครื่องหมายจุลภาค 13 3 4 5" xfId="18777" xr:uid="{00000000-0005-0000-0000-0000470B0000}"/>
    <cellStyle name="เครื่องหมายจุลภาค 13 3 5" xfId="2272" xr:uid="{00000000-0005-0000-0000-0000480B0000}"/>
    <cellStyle name="เครื่องหมายจุลภาค 13 3 5 2" xfId="4462" xr:uid="{00000000-0005-0000-0000-0000490B0000}"/>
    <cellStyle name="เครื่องหมายจุลภาค 13 3 5 2 2" xfId="8861" xr:uid="{00000000-0005-0000-0000-00004A0B0000}"/>
    <cellStyle name="เครื่องหมายจุลภาค 13 3 5 2 2 2" xfId="17594" xr:uid="{00000000-0005-0000-0000-00004B0B0000}"/>
    <cellStyle name="เครื่องหมายจุลภาค 13 3 5 2 2 2 2" xfId="35017" xr:uid="{00000000-0005-0000-0000-00004C0B0000}"/>
    <cellStyle name="เครื่องหมายจุลภาค 13 3 5 2 2 3" xfId="26314" xr:uid="{00000000-0005-0000-0000-00004D0B0000}"/>
    <cellStyle name="เครื่องหมายจุลภาค 13 3 5 2 3" xfId="13244" xr:uid="{00000000-0005-0000-0000-00004E0B0000}"/>
    <cellStyle name="เครื่องหมายจุลภาค 13 3 5 2 3 2" xfId="30667" xr:uid="{00000000-0005-0000-0000-00004F0B0000}"/>
    <cellStyle name="เครื่องหมายจุลภาค 13 3 5 2 4" xfId="21964" xr:uid="{00000000-0005-0000-0000-0000500B0000}"/>
    <cellStyle name="เครื่องหมายจุลภาค 13 3 5 3" xfId="6688" xr:uid="{00000000-0005-0000-0000-0000510B0000}"/>
    <cellStyle name="เครื่องหมายจุลภาค 13 3 5 3 2" xfId="15421" xr:uid="{00000000-0005-0000-0000-0000520B0000}"/>
    <cellStyle name="เครื่องหมายจุลภาค 13 3 5 3 2 2" xfId="32844" xr:uid="{00000000-0005-0000-0000-0000530B0000}"/>
    <cellStyle name="เครื่องหมายจุลภาค 13 3 5 3 3" xfId="24141" xr:uid="{00000000-0005-0000-0000-0000540B0000}"/>
    <cellStyle name="เครื่องหมายจุลภาค 13 3 5 4" xfId="11071" xr:uid="{00000000-0005-0000-0000-0000550B0000}"/>
    <cellStyle name="เครื่องหมายจุลภาค 13 3 5 4 2" xfId="28494" xr:uid="{00000000-0005-0000-0000-0000560B0000}"/>
    <cellStyle name="เครื่องหมายจุลภาค 13 3 5 5" xfId="19791" xr:uid="{00000000-0005-0000-0000-0000570B0000}"/>
    <cellStyle name="เครื่องหมายจุลภาค 13 3 6" xfId="2527" xr:uid="{00000000-0005-0000-0000-0000580B0000}"/>
    <cellStyle name="เครื่องหมายจุลภาค 13 3 6 2" xfId="6927" xr:uid="{00000000-0005-0000-0000-0000590B0000}"/>
    <cellStyle name="เครื่องหมายจุลภาค 13 3 6 2 2" xfId="15660" xr:uid="{00000000-0005-0000-0000-00005A0B0000}"/>
    <cellStyle name="เครื่องหมายจุลภาค 13 3 6 2 2 2" xfId="33083" xr:uid="{00000000-0005-0000-0000-00005B0B0000}"/>
    <cellStyle name="เครื่องหมายจุลภาค 13 3 6 2 3" xfId="24380" xr:uid="{00000000-0005-0000-0000-00005C0B0000}"/>
    <cellStyle name="เครื่องหมายจุลภาค 13 3 6 3" xfId="11310" xr:uid="{00000000-0005-0000-0000-00005D0B0000}"/>
    <cellStyle name="เครื่องหมายจุลภาค 13 3 6 3 2" xfId="28733" xr:uid="{00000000-0005-0000-0000-00005E0B0000}"/>
    <cellStyle name="เครื่องหมายจุลภาค 13 3 6 4" xfId="20030" xr:uid="{00000000-0005-0000-0000-00005F0B0000}"/>
    <cellStyle name="เครื่องหมายจุลภาค 13 3 7" xfId="4753" xr:uid="{00000000-0005-0000-0000-0000600B0000}"/>
    <cellStyle name="เครื่องหมายจุลภาค 13 3 7 2" xfId="13487" xr:uid="{00000000-0005-0000-0000-0000610B0000}"/>
    <cellStyle name="เครื่องหมายจุลภาค 13 3 7 2 2" xfId="30910" xr:uid="{00000000-0005-0000-0000-0000620B0000}"/>
    <cellStyle name="เครื่องหมายจุลภาค 13 3 7 3" xfId="22207" xr:uid="{00000000-0005-0000-0000-0000630B0000}"/>
    <cellStyle name="เครื่องหมายจุลภาค 13 3 8" xfId="9137" xr:uid="{00000000-0005-0000-0000-0000640B0000}"/>
    <cellStyle name="เครื่องหมายจุลภาค 13 3 8 2" xfId="26560" xr:uid="{00000000-0005-0000-0000-0000650B0000}"/>
    <cellStyle name="เครื่องหมายจุลภาค 13 3 9" xfId="17857" xr:uid="{00000000-0005-0000-0000-0000660B0000}"/>
    <cellStyle name="เครื่องหมายจุลภาค 13 4" xfId="414" xr:uid="{00000000-0005-0000-0000-0000670B0000}"/>
    <cellStyle name="เครื่องหมายจุลภาค 13 4 2" xfId="940" xr:uid="{00000000-0005-0000-0000-0000680B0000}"/>
    <cellStyle name="เครื่องหมายจุลภาค 13 4 2 2" xfId="1246" xr:uid="{00000000-0005-0000-0000-0000690B0000}"/>
    <cellStyle name="เครื่องหมายจุลภาค 13 4 2 2 2" xfId="3453" xr:uid="{00000000-0005-0000-0000-00006A0B0000}"/>
    <cellStyle name="เครื่องหมายจุลภาค 13 4 2 2 2 2" xfId="7852" xr:uid="{00000000-0005-0000-0000-00006B0B0000}"/>
    <cellStyle name="เครื่องหมายจุลภาค 13 4 2 2 2 2 2" xfId="16585" xr:uid="{00000000-0005-0000-0000-00006C0B0000}"/>
    <cellStyle name="เครื่องหมายจุลภาค 13 4 2 2 2 2 2 2" xfId="34008" xr:uid="{00000000-0005-0000-0000-00006D0B0000}"/>
    <cellStyle name="เครื่องหมายจุลภาค 13 4 2 2 2 2 3" xfId="25305" xr:uid="{00000000-0005-0000-0000-00006E0B0000}"/>
    <cellStyle name="เครื่องหมายจุลภาค 13 4 2 2 2 3" xfId="12235" xr:uid="{00000000-0005-0000-0000-00006F0B0000}"/>
    <cellStyle name="เครื่องหมายจุลภาค 13 4 2 2 2 3 2" xfId="29658" xr:uid="{00000000-0005-0000-0000-0000700B0000}"/>
    <cellStyle name="เครื่องหมายจุลภาค 13 4 2 2 2 4" xfId="20955" xr:uid="{00000000-0005-0000-0000-0000710B0000}"/>
    <cellStyle name="เครื่องหมายจุลภาค 13 4 2 2 3" xfId="5679" xr:uid="{00000000-0005-0000-0000-0000720B0000}"/>
    <cellStyle name="เครื่องหมายจุลภาค 13 4 2 2 3 2" xfId="14412" xr:uid="{00000000-0005-0000-0000-0000730B0000}"/>
    <cellStyle name="เครื่องหมายจุลภาค 13 4 2 2 3 2 2" xfId="31835" xr:uid="{00000000-0005-0000-0000-0000740B0000}"/>
    <cellStyle name="เครื่องหมายจุลภาค 13 4 2 2 3 3" xfId="23132" xr:uid="{00000000-0005-0000-0000-0000750B0000}"/>
    <cellStyle name="เครื่องหมายจุลภาค 13 4 2 2 4" xfId="10062" xr:uid="{00000000-0005-0000-0000-0000760B0000}"/>
    <cellStyle name="เครื่องหมายจุลภาค 13 4 2 2 4 2" xfId="27485" xr:uid="{00000000-0005-0000-0000-0000770B0000}"/>
    <cellStyle name="เครื่องหมายจุลภาค 13 4 2 2 5" xfId="18782" xr:uid="{00000000-0005-0000-0000-0000780B0000}"/>
    <cellStyle name="เครื่องหมายจุลภาค 13 4 2 3" xfId="3165" xr:uid="{00000000-0005-0000-0000-0000790B0000}"/>
    <cellStyle name="เครื่องหมายจุลภาค 13 4 2 3 2" xfId="7564" xr:uid="{00000000-0005-0000-0000-00007A0B0000}"/>
    <cellStyle name="เครื่องหมายจุลภาค 13 4 2 3 2 2" xfId="16297" xr:uid="{00000000-0005-0000-0000-00007B0B0000}"/>
    <cellStyle name="เครื่องหมายจุลภาค 13 4 2 3 2 2 2" xfId="33720" xr:uid="{00000000-0005-0000-0000-00007C0B0000}"/>
    <cellStyle name="เครื่องหมายจุลภาค 13 4 2 3 2 3" xfId="25017" xr:uid="{00000000-0005-0000-0000-00007D0B0000}"/>
    <cellStyle name="เครื่องหมายจุลภาค 13 4 2 3 3" xfId="11947" xr:uid="{00000000-0005-0000-0000-00007E0B0000}"/>
    <cellStyle name="เครื่องหมายจุลภาค 13 4 2 3 3 2" xfId="29370" xr:uid="{00000000-0005-0000-0000-00007F0B0000}"/>
    <cellStyle name="เครื่องหมายจุลภาค 13 4 2 3 4" xfId="20667" xr:uid="{00000000-0005-0000-0000-0000800B0000}"/>
    <cellStyle name="เครื่องหมายจุลภาค 13 4 2 4" xfId="5391" xr:uid="{00000000-0005-0000-0000-0000810B0000}"/>
    <cellStyle name="เครื่องหมายจุลภาค 13 4 2 4 2" xfId="14124" xr:uid="{00000000-0005-0000-0000-0000820B0000}"/>
    <cellStyle name="เครื่องหมายจุลภาค 13 4 2 4 2 2" xfId="31547" xr:uid="{00000000-0005-0000-0000-0000830B0000}"/>
    <cellStyle name="เครื่องหมายจุลภาค 13 4 2 4 3" xfId="22844" xr:uid="{00000000-0005-0000-0000-0000840B0000}"/>
    <cellStyle name="เครื่องหมายจุลภาค 13 4 2 5" xfId="9774" xr:uid="{00000000-0005-0000-0000-0000850B0000}"/>
    <cellStyle name="เครื่องหมายจุลภาค 13 4 2 5 2" xfId="27197" xr:uid="{00000000-0005-0000-0000-0000860B0000}"/>
    <cellStyle name="เครื่องหมายจุลภาค 13 4 2 6" xfId="18494" xr:uid="{00000000-0005-0000-0000-0000870B0000}"/>
    <cellStyle name="เครื่องหมายจุลภาค 13 4 3" xfId="1245" xr:uid="{00000000-0005-0000-0000-0000880B0000}"/>
    <cellStyle name="เครื่องหมายจุลภาค 13 4 3 2" xfId="3452" xr:uid="{00000000-0005-0000-0000-0000890B0000}"/>
    <cellStyle name="เครื่องหมายจุลภาค 13 4 3 2 2" xfId="7851" xr:uid="{00000000-0005-0000-0000-00008A0B0000}"/>
    <cellStyle name="เครื่องหมายจุลภาค 13 4 3 2 2 2" xfId="16584" xr:uid="{00000000-0005-0000-0000-00008B0B0000}"/>
    <cellStyle name="เครื่องหมายจุลภาค 13 4 3 2 2 2 2" xfId="34007" xr:uid="{00000000-0005-0000-0000-00008C0B0000}"/>
    <cellStyle name="เครื่องหมายจุลภาค 13 4 3 2 2 3" xfId="25304" xr:uid="{00000000-0005-0000-0000-00008D0B0000}"/>
    <cellStyle name="เครื่องหมายจุลภาค 13 4 3 2 3" xfId="12234" xr:uid="{00000000-0005-0000-0000-00008E0B0000}"/>
    <cellStyle name="เครื่องหมายจุลภาค 13 4 3 2 3 2" xfId="29657" xr:uid="{00000000-0005-0000-0000-00008F0B0000}"/>
    <cellStyle name="เครื่องหมายจุลภาค 13 4 3 2 4" xfId="20954" xr:uid="{00000000-0005-0000-0000-0000900B0000}"/>
    <cellStyle name="เครื่องหมายจุลภาค 13 4 3 3" xfId="5678" xr:uid="{00000000-0005-0000-0000-0000910B0000}"/>
    <cellStyle name="เครื่องหมายจุลภาค 13 4 3 3 2" xfId="14411" xr:uid="{00000000-0005-0000-0000-0000920B0000}"/>
    <cellStyle name="เครื่องหมายจุลภาค 13 4 3 3 2 2" xfId="31834" xr:uid="{00000000-0005-0000-0000-0000930B0000}"/>
    <cellStyle name="เครื่องหมายจุลภาค 13 4 3 3 3" xfId="23131" xr:uid="{00000000-0005-0000-0000-0000940B0000}"/>
    <cellStyle name="เครื่องหมายจุลภาค 13 4 3 4" xfId="10061" xr:uid="{00000000-0005-0000-0000-0000950B0000}"/>
    <cellStyle name="เครื่องหมายจุลภาค 13 4 3 4 2" xfId="27484" xr:uid="{00000000-0005-0000-0000-0000960B0000}"/>
    <cellStyle name="เครื่องหมายจุลภาค 13 4 3 5" xfId="18781" xr:uid="{00000000-0005-0000-0000-0000970B0000}"/>
    <cellStyle name="เครื่องหมายจุลภาค 13 4 4" xfId="2683" xr:uid="{00000000-0005-0000-0000-0000980B0000}"/>
    <cellStyle name="เครื่องหมายจุลภาค 13 4 4 2" xfId="7083" xr:uid="{00000000-0005-0000-0000-0000990B0000}"/>
    <cellStyle name="เครื่องหมายจุลภาค 13 4 4 2 2" xfId="15816" xr:uid="{00000000-0005-0000-0000-00009A0B0000}"/>
    <cellStyle name="เครื่องหมายจุลภาค 13 4 4 2 2 2" xfId="33239" xr:uid="{00000000-0005-0000-0000-00009B0B0000}"/>
    <cellStyle name="เครื่องหมายจุลภาค 13 4 4 2 3" xfId="24536" xr:uid="{00000000-0005-0000-0000-00009C0B0000}"/>
    <cellStyle name="เครื่องหมายจุลภาค 13 4 4 3" xfId="11466" xr:uid="{00000000-0005-0000-0000-00009D0B0000}"/>
    <cellStyle name="เครื่องหมายจุลภาค 13 4 4 3 2" xfId="28889" xr:uid="{00000000-0005-0000-0000-00009E0B0000}"/>
    <cellStyle name="เครื่องหมายจุลภาค 13 4 4 4" xfId="20186" xr:uid="{00000000-0005-0000-0000-00009F0B0000}"/>
    <cellStyle name="เครื่องหมายจุลภาค 13 4 5" xfId="4910" xr:uid="{00000000-0005-0000-0000-0000A00B0000}"/>
    <cellStyle name="เครื่องหมายจุลภาค 13 4 5 2" xfId="13643" xr:uid="{00000000-0005-0000-0000-0000A10B0000}"/>
    <cellStyle name="เครื่องหมายจุลภาค 13 4 5 2 2" xfId="31066" xr:uid="{00000000-0005-0000-0000-0000A20B0000}"/>
    <cellStyle name="เครื่องหมายจุลภาค 13 4 5 3" xfId="22363" xr:uid="{00000000-0005-0000-0000-0000A30B0000}"/>
    <cellStyle name="เครื่องหมายจุลภาค 13 4 6" xfId="9293" xr:uid="{00000000-0005-0000-0000-0000A40B0000}"/>
    <cellStyle name="เครื่องหมายจุลภาค 13 4 6 2" xfId="26716" xr:uid="{00000000-0005-0000-0000-0000A50B0000}"/>
    <cellStyle name="เครื่องหมายจุลภาค 13 4 7" xfId="18013" xr:uid="{00000000-0005-0000-0000-0000A60B0000}"/>
    <cellStyle name="เครื่องหมายจุลภาค 13 5" xfId="688" xr:uid="{00000000-0005-0000-0000-0000A70B0000}"/>
    <cellStyle name="เครื่องหมายจุลภาค 13 5 2" xfId="1247" xr:uid="{00000000-0005-0000-0000-0000A80B0000}"/>
    <cellStyle name="เครื่องหมายจุลภาค 13 5 2 2" xfId="3454" xr:uid="{00000000-0005-0000-0000-0000A90B0000}"/>
    <cellStyle name="เครื่องหมายจุลภาค 13 5 2 2 2" xfId="7853" xr:uid="{00000000-0005-0000-0000-0000AA0B0000}"/>
    <cellStyle name="เครื่องหมายจุลภาค 13 5 2 2 2 2" xfId="16586" xr:uid="{00000000-0005-0000-0000-0000AB0B0000}"/>
    <cellStyle name="เครื่องหมายจุลภาค 13 5 2 2 2 2 2" xfId="34009" xr:uid="{00000000-0005-0000-0000-0000AC0B0000}"/>
    <cellStyle name="เครื่องหมายจุลภาค 13 5 2 2 2 3" xfId="25306" xr:uid="{00000000-0005-0000-0000-0000AD0B0000}"/>
    <cellStyle name="เครื่องหมายจุลภาค 13 5 2 2 3" xfId="12236" xr:uid="{00000000-0005-0000-0000-0000AE0B0000}"/>
    <cellStyle name="เครื่องหมายจุลภาค 13 5 2 2 3 2" xfId="29659" xr:uid="{00000000-0005-0000-0000-0000AF0B0000}"/>
    <cellStyle name="เครื่องหมายจุลภาค 13 5 2 2 4" xfId="20956" xr:uid="{00000000-0005-0000-0000-0000B00B0000}"/>
    <cellStyle name="เครื่องหมายจุลภาค 13 5 2 3" xfId="5680" xr:uid="{00000000-0005-0000-0000-0000B10B0000}"/>
    <cellStyle name="เครื่องหมายจุลภาค 13 5 2 3 2" xfId="14413" xr:uid="{00000000-0005-0000-0000-0000B20B0000}"/>
    <cellStyle name="เครื่องหมายจุลภาค 13 5 2 3 2 2" xfId="31836" xr:uid="{00000000-0005-0000-0000-0000B30B0000}"/>
    <cellStyle name="เครื่องหมายจุลภาค 13 5 2 3 3" xfId="23133" xr:uid="{00000000-0005-0000-0000-0000B40B0000}"/>
    <cellStyle name="เครื่องหมายจุลภาค 13 5 2 4" xfId="10063" xr:uid="{00000000-0005-0000-0000-0000B50B0000}"/>
    <cellStyle name="เครื่องหมายจุลภาค 13 5 2 4 2" xfId="27486" xr:uid="{00000000-0005-0000-0000-0000B60B0000}"/>
    <cellStyle name="เครื่องหมายจุลภาค 13 5 2 5" xfId="18783" xr:uid="{00000000-0005-0000-0000-0000B70B0000}"/>
    <cellStyle name="เครื่องหมายจุลภาค 13 5 3" xfId="2926" xr:uid="{00000000-0005-0000-0000-0000B80B0000}"/>
    <cellStyle name="เครื่องหมายจุลภาค 13 5 3 2" xfId="7325" xr:uid="{00000000-0005-0000-0000-0000B90B0000}"/>
    <cellStyle name="เครื่องหมายจุลภาค 13 5 3 2 2" xfId="16058" xr:uid="{00000000-0005-0000-0000-0000BA0B0000}"/>
    <cellStyle name="เครื่องหมายจุลภาค 13 5 3 2 2 2" xfId="33481" xr:uid="{00000000-0005-0000-0000-0000BB0B0000}"/>
    <cellStyle name="เครื่องหมายจุลภาค 13 5 3 2 3" xfId="24778" xr:uid="{00000000-0005-0000-0000-0000BC0B0000}"/>
    <cellStyle name="เครื่องหมายจุลภาค 13 5 3 3" xfId="11708" xr:uid="{00000000-0005-0000-0000-0000BD0B0000}"/>
    <cellStyle name="เครื่องหมายจุลภาค 13 5 3 3 2" xfId="29131" xr:uid="{00000000-0005-0000-0000-0000BE0B0000}"/>
    <cellStyle name="เครื่องหมายจุลภาค 13 5 3 4" xfId="20428" xr:uid="{00000000-0005-0000-0000-0000BF0B0000}"/>
    <cellStyle name="เครื่องหมายจุลภาค 13 5 4" xfId="5152" xr:uid="{00000000-0005-0000-0000-0000C00B0000}"/>
    <cellStyle name="เครื่องหมายจุลภาค 13 5 4 2" xfId="13885" xr:uid="{00000000-0005-0000-0000-0000C10B0000}"/>
    <cellStyle name="เครื่องหมายจุลภาค 13 5 4 2 2" xfId="31308" xr:uid="{00000000-0005-0000-0000-0000C20B0000}"/>
    <cellStyle name="เครื่องหมายจุลภาค 13 5 4 3" xfId="22605" xr:uid="{00000000-0005-0000-0000-0000C30B0000}"/>
    <cellStyle name="เครื่องหมายจุลภาค 13 5 5" xfId="9535" xr:uid="{00000000-0005-0000-0000-0000C40B0000}"/>
    <cellStyle name="เครื่องหมายจุลภาค 13 5 5 2" xfId="26958" xr:uid="{00000000-0005-0000-0000-0000C50B0000}"/>
    <cellStyle name="เครื่องหมายจุลภาค 13 5 6" xfId="18255" xr:uid="{00000000-0005-0000-0000-0000C60B0000}"/>
    <cellStyle name="เครื่องหมายจุลภาค 13 6" xfId="2131" xr:uid="{00000000-0005-0000-0000-0000C70B0000}"/>
    <cellStyle name="เครื่องหมายจุลภาค 13 6 2" xfId="4338" xr:uid="{00000000-0005-0000-0000-0000C80B0000}"/>
    <cellStyle name="เครื่องหมายจุลภาค 13 6 2 2" xfId="8737" xr:uid="{00000000-0005-0000-0000-0000C90B0000}"/>
    <cellStyle name="เครื่องหมายจุลภาค 13 6 2 2 2" xfId="17470" xr:uid="{00000000-0005-0000-0000-0000CA0B0000}"/>
    <cellStyle name="เครื่องหมายจุลภาค 13 6 2 2 2 2" xfId="34893" xr:uid="{00000000-0005-0000-0000-0000CB0B0000}"/>
    <cellStyle name="เครื่องหมายจุลภาค 13 6 2 2 3" xfId="26190" xr:uid="{00000000-0005-0000-0000-0000CC0B0000}"/>
    <cellStyle name="เครื่องหมายจุลภาค 13 6 2 3" xfId="13120" xr:uid="{00000000-0005-0000-0000-0000CD0B0000}"/>
    <cellStyle name="เครื่องหมายจุลภาค 13 6 2 3 2" xfId="30543" xr:uid="{00000000-0005-0000-0000-0000CE0B0000}"/>
    <cellStyle name="เครื่องหมายจุลภาค 13 6 2 4" xfId="21840" xr:uid="{00000000-0005-0000-0000-0000CF0B0000}"/>
    <cellStyle name="เครื่องหมายจุลภาค 13 6 3" xfId="6564" xr:uid="{00000000-0005-0000-0000-0000D00B0000}"/>
    <cellStyle name="เครื่องหมายจุลภาค 13 6 3 2" xfId="15297" xr:uid="{00000000-0005-0000-0000-0000D10B0000}"/>
    <cellStyle name="เครื่องหมายจุลภาค 13 6 3 2 2" xfId="32720" xr:uid="{00000000-0005-0000-0000-0000D20B0000}"/>
    <cellStyle name="เครื่องหมายจุลภาค 13 6 3 3" xfId="24017" xr:uid="{00000000-0005-0000-0000-0000D30B0000}"/>
    <cellStyle name="เครื่องหมายจุลภาค 13 6 4" xfId="10947" xr:uid="{00000000-0005-0000-0000-0000D40B0000}"/>
    <cellStyle name="เครื่องหมายจุลภาค 13 6 4 2" xfId="28370" xr:uid="{00000000-0005-0000-0000-0000D50B0000}"/>
    <cellStyle name="เครื่องหมายจุลภาค 13 6 5" xfId="19667" xr:uid="{00000000-0005-0000-0000-0000D60B0000}"/>
    <cellStyle name="เครื่องหมายจุลภาค 13 7" xfId="1232" xr:uid="{00000000-0005-0000-0000-0000D70B0000}"/>
    <cellStyle name="เครื่องหมายจุลภาค 13 7 2" xfId="3439" xr:uid="{00000000-0005-0000-0000-0000D80B0000}"/>
    <cellStyle name="เครื่องหมายจุลภาค 13 7 2 2" xfId="7838" xr:uid="{00000000-0005-0000-0000-0000D90B0000}"/>
    <cellStyle name="เครื่องหมายจุลภาค 13 7 2 2 2" xfId="16571" xr:uid="{00000000-0005-0000-0000-0000DA0B0000}"/>
    <cellStyle name="เครื่องหมายจุลภาค 13 7 2 2 2 2" xfId="33994" xr:uid="{00000000-0005-0000-0000-0000DB0B0000}"/>
    <cellStyle name="เครื่องหมายจุลภาค 13 7 2 2 3" xfId="25291" xr:uid="{00000000-0005-0000-0000-0000DC0B0000}"/>
    <cellStyle name="เครื่องหมายจุลภาค 13 7 2 3" xfId="12221" xr:uid="{00000000-0005-0000-0000-0000DD0B0000}"/>
    <cellStyle name="เครื่องหมายจุลภาค 13 7 2 3 2" xfId="29644" xr:uid="{00000000-0005-0000-0000-0000DE0B0000}"/>
    <cellStyle name="เครื่องหมายจุลภาค 13 7 2 4" xfId="20941" xr:uid="{00000000-0005-0000-0000-0000DF0B0000}"/>
    <cellStyle name="เครื่องหมายจุลภาค 13 7 3" xfId="5665" xr:uid="{00000000-0005-0000-0000-0000E00B0000}"/>
    <cellStyle name="เครื่องหมายจุลภาค 13 7 3 2" xfId="14398" xr:uid="{00000000-0005-0000-0000-0000E10B0000}"/>
    <cellStyle name="เครื่องหมายจุลภาค 13 7 3 2 2" xfId="31821" xr:uid="{00000000-0005-0000-0000-0000E20B0000}"/>
    <cellStyle name="เครื่องหมายจุลภาค 13 7 3 3" xfId="23118" xr:uid="{00000000-0005-0000-0000-0000E30B0000}"/>
    <cellStyle name="เครื่องหมายจุลภาค 13 7 4" xfId="10048" xr:uid="{00000000-0005-0000-0000-0000E40B0000}"/>
    <cellStyle name="เครื่องหมายจุลภาค 13 7 4 2" xfId="27471" xr:uid="{00000000-0005-0000-0000-0000E50B0000}"/>
    <cellStyle name="เครื่องหมายจุลภาค 13 7 5" xfId="18768" xr:uid="{00000000-0005-0000-0000-0000E60B0000}"/>
    <cellStyle name="เครื่องหมายจุลภาค 13 8" xfId="2189" xr:uid="{00000000-0005-0000-0000-0000E70B0000}"/>
    <cellStyle name="เครื่องหมายจุลภาค 13 8 2" xfId="4379" xr:uid="{00000000-0005-0000-0000-0000E80B0000}"/>
    <cellStyle name="เครื่องหมายจุลภาค 13 8 2 2" xfId="8778" xr:uid="{00000000-0005-0000-0000-0000E90B0000}"/>
    <cellStyle name="เครื่องหมายจุลภาค 13 8 2 2 2" xfId="17511" xr:uid="{00000000-0005-0000-0000-0000EA0B0000}"/>
    <cellStyle name="เครื่องหมายจุลภาค 13 8 2 2 2 2" xfId="34934" xr:uid="{00000000-0005-0000-0000-0000EB0B0000}"/>
    <cellStyle name="เครื่องหมายจุลภาค 13 8 2 2 3" xfId="26231" xr:uid="{00000000-0005-0000-0000-0000EC0B0000}"/>
    <cellStyle name="เครื่องหมายจุลภาค 13 8 2 3" xfId="13161" xr:uid="{00000000-0005-0000-0000-0000ED0B0000}"/>
    <cellStyle name="เครื่องหมายจุลภาค 13 8 2 3 2" xfId="30584" xr:uid="{00000000-0005-0000-0000-0000EE0B0000}"/>
    <cellStyle name="เครื่องหมายจุลภาค 13 8 2 4" xfId="21881" xr:uid="{00000000-0005-0000-0000-0000EF0B0000}"/>
    <cellStyle name="เครื่องหมายจุลภาค 13 8 3" xfId="6605" xr:uid="{00000000-0005-0000-0000-0000F00B0000}"/>
    <cellStyle name="เครื่องหมายจุลภาค 13 8 3 2" xfId="15338" xr:uid="{00000000-0005-0000-0000-0000F10B0000}"/>
    <cellStyle name="เครื่องหมายจุลภาค 13 8 3 2 2" xfId="32761" xr:uid="{00000000-0005-0000-0000-0000F20B0000}"/>
    <cellStyle name="เครื่องหมายจุลภาค 13 8 3 3" xfId="24058" xr:uid="{00000000-0005-0000-0000-0000F30B0000}"/>
    <cellStyle name="เครื่องหมายจุลภาค 13 8 4" xfId="10988" xr:uid="{00000000-0005-0000-0000-0000F40B0000}"/>
    <cellStyle name="เครื่องหมายจุลภาค 13 8 4 2" xfId="28411" xr:uid="{00000000-0005-0000-0000-0000F50B0000}"/>
    <cellStyle name="เครื่องหมายจุลภาค 13 8 5" xfId="19708" xr:uid="{00000000-0005-0000-0000-0000F60B0000}"/>
    <cellStyle name="เครื่องหมายจุลภาค 13 9" xfId="2435" xr:uid="{00000000-0005-0000-0000-0000F70B0000}"/>
    <cellStyle name="เครื่องหมายจุลภาค 13 9 2" xfId="6844" xr:uid="{00000000-0005-0000-0000-0000F80B0000}"/>
    <cellStyle name="เครื่องหมายจุลภาค 13 9 2 2" xfId="15577" xr:uid="{00000000-0005-0000-0000-0000F90B0000}"/>
    <cellStyle name="เครื่องหมายจุลภาค 13 9 2 2 2" xfId="33000" xr:uid="{00000000-0005-0000-0000-0000FA0B0000}"/>
    <cellStyle name="เครื่องหมายจุลภาค 13 9 2 3" xfId="24297" xr:uid="{00000000-0005-0000-0000-0000FB0B0000}"/>
    <cellStyle name="เครื่องหมายจุลภาค 13 9 3" xfId="11227" xr:uid="{00000000-0005-0000-0000-0000FC0B0000}"/>
    <cellStyle name="เครื่องหมายจุลภาค 13 9 3 2" xfId="28650" xr:uid="{00000000-0005-0000-0000-0000FD0B0000}"/>
    <cellStyle name="เครื่องหมายจุลภาค 13 9 4" xfId="19947" xr:uid="{00000000-0005-0000-0000-0000FE0B0000}"/>
    <cellStyle name="เครื่องหมายจุลภาค 14" xfId="56" xr:uid="{00000000-0005-0000-0000-0000FF0B0000}"/>
    <cellStyle name="เครื่องหมายจุลภาค 14 10" xfId="9048" xr:uid="{00000000-0005-0000-0000-0000000C0000}"/>
    <cellStyle name="เครื่องหมายจุลภาค 14 10 2" xfId="26480" xr:uid="{00000000-0005-0000-0000-0000010C0000}"/>
    <cellStyle name="เครื่องหมายจุลภาค 14 11" xfId="17768" xr:uid="{00000000-0005-0000-0000-0000020C0000}"/>
    <cellStyle name="เครื่องหมายจุลภาค 14 12" xfId="35185" xr:uid="{00000000-0005-0000-0000-0000030C0000}"/>
    <cellStyle name="เครื่องหมายจุลภาค 14 2" xfId="132" xr:uid="{00000000-0005-0000-0000-0000040C0000}"/>
    <cellStyle name="เครื่องหมายจุลภาค 14 2 10" xfId="17834" xr:uid="{00000000-0005-0000-0000-0000050C0000}"/>
    <cellStyle name="เครื่องหมายจุลภาค 14 2 2" xfId="291" xr:uid="{00000000-0005-0000-0000-0000060C0000}"/>
    <cellStyle name="เครื่องหมายจุลภาค 14 2 2 2" xfId="603" xr:uid="{00000000-0005-0000-0000-0000070C0000}"/>
    <cellStyle name="เครื่องหมายจุลภาค 14 2 2 2 2" xfId="1118" xr:uid="{00000000-0005-0000-0000-0000080C0000}"/>
    <cellStyle name="เครื่องหมายจุลภาค 14 2 2 2 2 2" xfId="1252" xr:uid="{00000000-0005-0000-0000-0000090C0000}"/>
    <cellStyle name="เครื่องหมายจุลภาค 14 2 2 2 2 2 2" xfId="3459" xr:uid="{00000000-0005-0000-0000-00000A0C0000}"/>
    <cellStyle name="เครื่องหมายจุลภาค 14 2 2 2 2 2 2 2" xfId="7858" xr:uid="{00000000-0005-0000-0000-00000B0C0000}"/>
    <cellStyle name="เครื่องหมายจุลภาค 14 2 2 2 2 2 2 2 2" xfId="16591" xr:uid="{00000000-0005-0000-0000-00000C0C0000}"/>
    <cellStyle name="เครื่องหมายจุลภาค 14 2 2 2 2 2 2 2 2 2" xfId="34014" xr:uid="{00000000-0005-0000-0000-00000D0C0000}"/>
    <cellStyle name="เครื่องหมายจุลภาค 14 2 2 2 2 2 2 2 3" xfId="25311" xr:uid="{00000000-0005-0000-0000-00000E0C0000}"/>
    <cellStyle name="เครื่องหมายจุลภาค 14 2 2 2 2 2 2 3" xfId="12241" xr:uid="{00000000-0005-0000-0000-00000F0C0000}"/>
    <cellStyle name="เครื่องหมายจุลภาค 14 2 2 2 2 2 2 3 2" xfId="29664" xr:uid="{00000000-0005-0000-0000-0000100C0000}"/>
    <cellStyle name="เครื่องหมายจุลภาค 14 2 2 2 2 2 2 4" xfId="20961" xr:uid="{00000000-0005-0000-0000-0000110C0000}"/>
    <cellStyle name="เครื่องหมายจุลภาค 14 2 2 2 2 2 3" xfId="5685" xr:uid="{00000000-0005-0000-0000-0000120C0000}"/>
    <cellStyle name="เครื่องหมายจุลภาค 14 2 2 2 2 2 3 2" xfId="14418" xr:uid="{00000000-0005-0000-0000-0000130C0000}"/>
    <cellStyle name="เครื่องหมายจุลภาค 14 2 2 2 2 2 3 2 2" xfId="31841" xr:uid="{00000000-0005-0000-0000-0000140C0000}"/>
    <cellStyle name="เครื่องหมายจุลภาค 14 2 2 2 2 2 3 3" xfId="23138" xr:uid="{00000000-0005-0000-0000-0000150C0000}"/>
    <cellStyle name="เครื่องหมายจุลภาค 14 2 2 2 2 2 4" xfId="10068" xr:uid="{00000000-0005-0000-0000-0000160C0000}"/>
    <cellStyle name="เครื่องหมายจุลภาค 14 2 2 2 2 2 4 2" xfId="27491" xr:uid="{00000000-0005-0000-0000-0000170C0000}"/>
    <cellStyle name="เครื่องหมายจุลภาค 14 2 2 2 2 2 5" xfId="18788" xr:uid="{00000000-0005-0000-0000-0000180C0000}"/>
    <cellStyle name="เครื่องหมายจุลภาค 14 2 2 2 2 3" xfId="3343" xr:uid="{00000000-0005-0000-0000-0000190C0000}"/>
    <cellStyle name="เครื่องหมายจุลภาค 14 2 2 2 2 3 2" xfId="7742" xr:uid="{00000000-0005-0000-0000-00001A0C0000}"/>
    <cellStyle name="เครื่องหมายจุลภาค 14 2 2 2 2 3 2 2" xfId="16475" xr:uid="{00000000-0005-0000-0000-00001B0C0000}"/>
    <cellStyle name="เครื่องหมายจุลภาค 14 2 2 2 2 3 2 2 2" xfId="33898" xr:uid="{00000000-0005-0000-0000-00001C0C0000}"/>
    <cellStyle name="เครื่องหมายจุลภาค 14 2 2 2 2 3 2 3" xfId="25195" xr:uid="{00000000-0005-0000-0000-00001D0C0000}"/>
    <cellStyle name="เครื่องหมายจุลภาค 14 2 2 2 2 3 3" xfId="12125" xr:uid="{00000000-0005-0000-0000-00001E0C0000}"/>
    <cellStyle name="เครื่องหมายจุลภาค 14 2 2 2 2 3 3 2" xfId="29548" xr:uid="{00000000-0005-0000-0000-00001F0C0000}"/>
    <cellStyle name="เครื่องหมายจุลภาค 14 2 2 2 2 3 4" xfId="20845" xr:uid="{00000000-0005-0000-0000-0000200C0000}"/>
    <cellStyle name="เครื่องหมายจุลภาค 14 2 2 2 2 4" xfId="5569" xr:uid="{00000000-0005-0000-0000-0000210C0000}"/>
    <cellStyle name="เครื่องหมายจุลภาค 14 2 2 2 2 4 2" xfId="14302" xr:uid="{00000000-0005-0000-0000-0000220C0000}"/>
    <cellStyle name="เครื่องหมายจุลภาค 14 2 2 2 2 4 2 2" xfId="31725" xr:uid="{00000000-0005-0000-0000-0000230C0000}"/>
    <cellStyle name="เครื่องหมายจุลภาค 14 2 2 2 2 4 3" xfId="23022" xr:uid="{00000000-0005-0000-0000-0000240C0000}"/>
    <cellStyle name="เครื่องหมายจุลภาค 14 2 2 2 2 5" xfId="9952" xr:uid="{00000000-0005-0000-0000-0000250C0000}"/>
    <cellStyle name="เครื่องหมายจุลภาค 14 2 2 2 2 5 2" xfId="27375" xr:uid="{00000000-0005-0000-0000-0000260C0000}"/>
    <cellStyle name="เครื่องหมายจุลภาค 14 2 2 2 2 6" xfId="18672" xr:uid="{00000000-0005-0000-0000-0000270C0000}"/>
    <cellStyle name="เครื่องหมายจุลภาค 14 2 2 2 3" xfId="1251" xr:uid="{00000000-0005-0000-0000-0000280C0000}"/>
    <cellStyle name="เครื่องหมายจุลภาค 14 2 2 2 3 2" xfId="3458" xr:uid="{00000000-0005-0000-0000-0000290C0000}"/>
    <cellStyle name="เครื่องหมายจุลภาค 14 2 2 2 3 2 2" xfId="7857" xr:uid="{00000000-0005-0000-0000-00002A0C0000}"/>
    <cellStyle name="เครื่องหมายจุลภาค 14 2 2 2 3 2 2 2" xfId="16590" xr:uid="{00000000-0005-0000-0000-00002B0C0000}"/>
    <cellStyle name="เครื่องหมายจุลภาค 14 2 2 2 3 2 2 2 2" xfId="34013" xr:uid="{00000000-0005-0000-0000-00002C0C0000}"/>
    <cellStyle name="เครื่องหมายจุลภาค 14 2 2 2 3 2 2 3" xfId="25310" xr:uid="{00000000-0005-0000-0000-00002D0C0000}"/>
    <cellStyle name="เครื่องหมายจุลภาค 14 2 2 2 3 2 3" xfId="12240" xr:uid="{00000000-0005-0000-0000-00002E0C0000}"/>
    <cellStyle name="เครื่องหมายจุลภาค 14 2 2 2 3 2 3 2" xfId="29663" xr:uid="{00000000-0005-0000-0000-00002F0C0000}"/>
    <cellStyle name="เครื่องหมายจุลภาค 14 2 2 2 3 2 4" xfId="20960" xr:uid="{00000000-0005-0000-0000-0000300C0000}"/>
    <cellStyle name="เครื่องหมายจุลภาค 14 2 2 2 3 3" xfId="5684" xr:uid="{00000000-0005-0000-0000-0000310C0000}"/>
    <cellStyle name="เครื่องหมายจุลภาค 14 2 2 2 3 3 2" xfId="14417" xr:uid="{00000000-0005-0000-0000-0000320C0000}"/>
    <cellStyle name="เครื่องหมายจุลภาค 14 2 2 2 3 3 2 2" xfId="31840" xr:uid="{00000000-0005-0000-0000-0000330C0000}"/>
    <cellStyle name="เครื่องหมายจุลภาค 14 2 2 2 3 3 3" xfId="23137" xr:uid="{00000000-0005-0000-0000-0000340C0000}"/>
    <cellStyle name="เครื่องหมายจุลภาค 14 2 2 2 3 4" xfId="10067" xr:uid="{00000000-0005-0000-0000-0000350C0000}"/>
    <cellStyle name="เครื่องหมายจุลภาค 14 2 2 2 3 4 2" xfId="27490" xr:uid="{00000000-0005-0000-0000-0000360C0000}"/>
    <cellStyle name="เครื่องหมายจุลภาค 14 2 2 2 3 5" xfId="18787" xr:uid="{00000000-0005-0000-0000-0000370C0000}"/>
    <cellStyle name="เครื่องหมายจุลภาค 14 2 2 2 4" xfId="2862" xr:uid="{00000000-0005-0000-0000-0000380C0000}"/>
    <cellStyle name="เครื่องหมายจุลภาค 14 2 2 2 4 2" xfId="7261" xr:uid="{00000000-0005-0000-0000-0000390C0000}"/>
    <cellStyle name="เครื่องหมายจุลภาค 14 2 2 2 4 2 2" xfId="15994" xr:uid="{00000000-0005-0000-0000-00003A0C0000}"/>
    <cellStyle name="เครื่องหมายจุลภาค 14 2 2 2 4 2 2 2" xfId="33417" xr:uid="{00000000-0005-0000-0000-00003B0C0000}"/>
    <cellStyle name="เครื่องหมายจุลภาค 14 2 2 2 4 2 3" xfId="24714" xr:uid="{00000000-0005-0000-0000-00003C0C0000}"/>
    <cellStyle name="เครื่องหมายจุลภาค 14 2 2 2 4 3" xfId="11644" xr:uid="{00000000-0005-0000-0000-00003D0C0000}"/>
    <cellStyle name="เครื่องหมายจุลภาค 14 2 2 2 4 3 2" xfId="29067" xr:uid="{00000000-0005-0000-0000-00003E0C0000}"/>
    <cellStyle name="เครื่องหมายจุลภาค 14 2 2 2 4 4" xfId="20364" xr:uid="{00000000-0005-0000-0000-00003F0C0000}"/>
    <cellStyle name="เครื่องหมายจุลภาค 14 2 2 2 5" xfId="5088" xr:uid="{00000000-0005-0000-0000-0000400C0000}"/>
    <cellStyle name="เครื่องหมายจุลภาค 14 2 2 2 5 2" xfId="13821" xr:uid="{00000000-0005-0000-0000-0000410C0000}"/>
    <cellStyle name="เครื่องหมายจุลภาค 14 2 2 2 5 2 2" xfId="31244" xr:uid="{00000000-0005-0000-0000-0000420C0000}"/>
    <cellStyle name="เครื่องหมายจุลภาค 14 2 2 2 5 3" xfId="22541" xr:uid="{00000000-0005-0000-0000-0000430C0000}"/>
    <cellStyle name="เครื่องหมายจุลภาค 14 2 2 2 6" xfId="9471" xr:uid="{00000000-0005-0000-0000-0000440C0000}"/>
    <cellStyle name="เครื่องหมายจุลภาค 14 2 2 2 6 2" xfId="26894" xr:uid="{00000000-0005-0000-0000-0000450C0000}"/>
    <cellStyle name="เครื่องหมายจุลภาค 14 2 2 2 7" xfId="18191" xr:uid="{00000000-0005-0000-0000-0000460C0000}"/>
    <cellStyle name="เครื่องหมายจุลภาค 14 2 2 3" xfId="877" xr:uid="{00000000-0005-0000-0000-0000470C0000}"/>
    <cellStyle name="เครื่องหมายจุลภาค 14 2 2 3 2" xfId="1253" xr:uid="{00000000-0005-0000-0000-0000480C0000}"/>
    <cellStyle name="เครื่องหมายจุลภาค 14 2 2 3 2 2" xfId="3460" xr:uid="{00000000-0005-0000-0000-0000490C0000}"/>
    <cellStyle name="เครื่องหมายจุลภาค 14 2 2 3 2 2 2" xfId="7859" xr:uid="{00000000-0005-0000-0000-00004A0C0000}"/>
    <cellStyle name="เครื่องหมายจุลภาค 14 2 2 3 2 2 2 2" xfId="16592" xr:uid="{00000000-0005-0000-0000-00004B0C0000}"/>
    <cellStyle name="เครื่องหมายจุลภาค 14 2 2 3 2 2 2 2 2" xfId="34015" xr:uid="{00000000-0005-0000-0000-00004C0C0000}"/>
    <cellStyle name="เครื่องหมายจุลภาค 14 2 2 3 2 2 2 3" xfId="25312" xr:uid="{00000000-0005-0000-0000-00004D0C0000}"/>
    <cellStyle name="เครื่องหมายจุลภาค 14 2 2 3 2 2 3" xfId="12242" xr:uid="{00000000-0005-0000-0000-00004E0C0000}"/>
    <cellStyle name="เครื่องหมายจุลภาค 14 2 2 3 2 2 3 2" xfId="29665" xr:uid="{00000000-0005-0000-0000-00004F0C0000}"/>
    <cellStyle name="เครื่องหมายจุลภาค 14 2 2 3 2 2 4" xfId="20962" xr:uid="{00000000-0005-0000-0000-0000500C0000}"/>
    <cellStyle name="เครื่องหมายจุลภาค 14 2 2 3 2 3" xfId="5686" xr:uid="{00000000-0005-0000-0000-0000510C0000}"/>
    <cellStyle name="เครื่องหมายจุลภาค 14 2 2 3 2 3 2" xfId="14419" xr:uid="{00000000-0005-0000-0000-0000520C0000}"/>
    <cellStyle name="เครื่องหมายจุลภาค 14 2 2 3 2 3 2 2" xfId="31842" xr:uid="{00000000-0005-0000-0000-0000530C0000}"/>
    <cellStyle name="เครื่องหมายจุลภาค 14 2 2 3 2 3 3" xfId="23139" xr:uid="{00000000-0005-0000-0000-0000540C0000}"/>
    <cellStyle name="เครื่องหมายจุลภาค 14 2 2 3 2 4" xfId="10069" xr:uid="{00000000-0005-0000-0000-0000550C0000}"/>
    <cellStyle name="เครื่องหมายจุลภาค 14 2 2 3 2 4 2" xfId="27492" xr:uid="{00000000-0005-0000-0000-0000560C0000}"/>
    <cellStyle name="เครื่องหมายจุลภาค 14 2 2 3 2 5" xfId="18789" xr:uid="{00000000-0005-0000-0000-0000570C0000}"/>
    <cellStyle name="เครื่องหมายจุลภาค 14 2 2 3 3" xfId="3104" xr:uid="{00000000-0005-0000-0000-0000580C0000}"/>
    <cellStyle name="เครื่องหมายจุลภาค 14 2 2 3 3 2" xfId="7503" xr:uid="{00000000-0005-0000-0000-0000590C0000}"/>
    <cellStyle name="เครื่องหมายจุลภาค 14 2 2 3 3 2 2" xfId="16236" xr:uid="{00000000-0005-0000-0000-00005A0C0000}"/>
    <cellStyle name="เครื่องหมายจุลภาค 14 2 2 3 3 2 2 2" xfId="33659" xr:uid="{00000000-0005-0000-0000-00005B0C0000}"/>
    <cellStyle name="เครื่องหมายจุลภาค 14 2 2 3 3 2 3" xfId="24956" xr:uid="{00000000-0005-0000-0000-00005C0C0000}"/>
    <cellStyle name="เครื่องหมายจุลภาค 14 2 2 3 3 3" xfId="11886" xr:uid="{00000000-0005-0000-0000-00005D0C0000}"/>
    <cellStyle name="เครื่องหมายจุลภาค 14 2 2 3 3 3 2" xfId="29309" xr:uid="{00000000-0005-0000-0000-00005E0C0000}"/>
    <cellStyle name="เครื่องหมายจุลภาค 14 2 2 3 3 4" xfId="20606" xr:uid="{00000000-0005-0000-0000-00005F0C0000}"/>
    <cellStyle name="เครื่องหมายจุลภาค 14 2 2 3 4" xfId="5330" xr:uid="{00000000-0005-0000-0000-0000600C0000}"/>
    <cellStyle name="เครื่องหมายจุลภาค 14 2 2 3 4 2" xfId="14063" xr:uid="{00000000-0005-0000-0000-0000610C0000}"/>
    <cellStyle name="เครื่องหมายจุลภาค 14 2 2 3 4 2 2" xfId="31486" xr:uid="{00000000-0005-0000-0000-0000620C0000}"/>
    <cellStyle name="เครื่องหมายจุลภาค 14 2 2 3 4 3" xfId="22783" xr:uid="{00000000-0005-0000-0000-0000630C0000}"/>
    <cellStyle name="เครื่องหมายจุลภาค 14 2 2 3 5" xfId="9713" xr:uid="{00000000-0005-0000-0000-0000640C0000}"/>
    <cellStyle name="เครื่องหมายจุลภาค 14 2 2 3 5 2" xfId="27136" xr:uid="{00000000-0005-0000-0000-0000650C0000}"/>
    <cellStyle name="เครื่องหมายจุลภาค 14 2 2 3 6" xfId="18433" xr:uid="{00000000-0005-0000-0000-0000660C0000}"/>
    <cellStyle name="เครื่องหมายจุลภาค 14 2 2 4" xfId="1250" xr:uid="{00000000-0005-0000-0000-0000670C0000}"/>
    <cellStyle name="เครื่องหมายจุลภาค 14 2 2 4 2" xfId="3457" xr:uid="{00000000-0005-0000-0000-0000680C0000}"/>
    <cellStyle name="เครื่องหมายจุลภาค 14 2 2 4 2 2" xfId="7856" xr:uid="{00000000-0005-0000-0000-0000690C0000}"/>
    <cellStyle name="เครื่องหมายจุลภาค 14 2 2 4 2 2 2" xfId="16589" xr:uid="{00000000-0005-0000-0000-00006A0C0000}"/>
    <cellStyle name="เครื่องหมายจุลภาค 14 2 2 4 2 2 2 2" xfId="34012" xr:uid="{00000000-0005-0000-0000-00006B0C0000}"/>
    <cellStyle name="เครื่องหมายจุลภาค 14 2 2 4 2 2 3" xfId="25309" xr:uid="{00000000-0005-0000-0000-00006C0C0000}"/>
    <cellStyle name="เครื่องหมายจุลภาค 14 2 2 4 2 3" xfId="12239" xr:uid="{00000000-0005-0000-0000-00006D0C0000}"/>
    <cellStyle name="เครื่องหมายจุลภาค 14 2 2 4 2 3 2" xfId="29662" xr:uid="{00000000-0005-0000-0000-00006E0C0000}"/>
    <cellStyle name="เครื่องหมายจุลภาค 14 2 2 4 2 4" xfId="20959" xr:uid="{00000000-0005-0000-0000-00006F0C0000}"/>
    <cellStyle name="เครื่องหมายจุลภาค 14 2 2 4 3" xfId="5683" xr:uid="{00000000-0005-0000-0000-0000700C0000}"/>
    <cellStyle name="เครื่องหมายจุลภาค 14 2 2 4 3 2" xfId="14416" xr:uid="{00000000-0005-0000-0000-0000710C0000}"/>
    <cellStyle name="เครื่องหมายจุลภาค 14 2 2 4 3 2 2" xfId="31839" xr:uid="{00000000-0005-0000-0000-0000720C0000}"/>
    <cellStyle name="เครื่องหมายจุลภาค 14 2 2 4 3 3" xfId="23136" xr:uid="{00000000-0005-0000-0000-0000730C0000}"/>
    <cellStyle name="เครื่องหมายจุลภาค 14 2 2 4 4" xfId="10066" xr:uid="{00000000-0005-0000-0000-0000740C0000}"/>
    <cellStyle name="เครื่องหมายจุลภาค 14 2 2 4 4 2" xfId="27489" xr:uid="{00000000-0005-0000-0000-0000750C0000}"/>
    <cellStyle name="เครื่องหมายจุลภาค 14 2 2 4 5" xfId="18786" xr:uid="{00000000-0005-0000-0000-0000760C0000}"/>
    <cellStyle name="เครื่องหมายจุลภาค 14 2 2 5" xfId="2367" xr:uid="{00000000-0005-0000-0000-0000770C0000}"/>
    <cellStyle name="เครื่องหมายจุลภาค 14 2 2 5 2" xfId="4557" xr:uid="{00000000-0005-0000-0000-0000780C0000}"/>
    <cellStyle name="เครื่องหมายจุลภาค 14 2 2 5 2 2" xfId="8956" xr:uid="{00000000-0005-0000-0000-0000790C0000}"/>
    <cellStyle name="เครื่องหมายจุลภาค 14 2 2 5 2 2 2" xfId="17689" xr:uid="{00000000-0005-0000-0000-00007A0C0000}"/>
    <cellStyle name="เครื่องหมายจุลภาค 14 2 2 5 2 2 2 2" xfId="35112" xr:uid="{00000000-0005-0000-0000-00007B0C0000}"/>
    <cellStyle name="เครื่องหมายจุลภาค 14 2 2 5 2 2 3" xfId="26409" xr:uid="{00000000-0005-0000-0000-00007C0C0000}"/>
    <cellStyle name="เครื่องหมายจุลภาค 14 2 2 5 2 3" xfId="13339" xr:uid="{00000000-0005-0000-0000-00007D0C0000}"/>
    <cellStyle name="เครื่องหมายจุลภาค 14 2 2 5 2 3 2" xfId="30762" xr:uid="{00000000-0005-0000-0000-00007E0C0000}"/>
    <cellStyle name="เครื่องหมายจุลภาค 14 2 2 5 2 4" xfId="22059" xr:uid="{00000000-0005-0000-0000-00007F0C0000}"/>
    <cellStyle name="เครื่องหมายจุลภาค 14 2 2 5 3" xfId="6783" xr:uid="{00000000-0005-0000-0000-0000800C0000}"/>
    <cellStyle name="เครื่องหมายจุลภาค 14 2 2 5 3 2" xfId="15516" xr:uid="{00000000-0005-0000-0000-0000810C0000}"/>
    <cellStyle name="เครื่องหมายจุลภาค 14 2 2 5 3 2 2" xfId="32939" xr:uid="{00000000-0005-0000-0000-0000820C0000}"/>
    <cellStyle name="เครื่องหมายจุลภาค 14 2 2 5 3 3" xfId="24236" xr:uid="{00000000-0005-0000-0000-0000830C0000}"/>
    <cellStyle name="เครื่องหมายจุลภาค 14 2 2 5 4" xfId="11166" xr:uid="{00000000-0005-0000-0000-0000840C0000}"/>
    <cellStyle name="เครื่องหมายจุลภาค 14 2 2 5 4 2" xfId="28589" xr:uid="{00000000-0005-0000-0000-0000850C0000}"/>
    <cellStyle name="เครื่องหมายจุลภาค 14 2 2 5 5" xfId="19886" xr:uid="{00000000-0005-0000-0000-0000860C0000}"/>
    <cellStyle name="เครื่องหมายจุลภาค 14 2 2 6" xfId="2622" xr:uid="{00000000-0005-0000-0000-0000870C0000}"/>
    <cellStyle name="เครื่องหมายจุลภาค 14 2 2 6 2" xfId="7022" xr:uid="{00000000-0005-0000-0000-0000880C0000}"/>
    <cellStyle name="เครื่องหมายจุลภาค 14 2 2 6 2 2" xfId="15755" xr:uid="{00000000-0005-0000-0000-0000890C0000}"/>
    <cellStyle name="เครื่องหมายจุลภาค 14 2 2 6 2 2 2" xfId="33178" xr:uid="{00000000-0005-0000-0000-00008A0C0000}"/>
    <cellStyle name="เครื่องหมายจุลภาค 14 2 2 6 2 3" xfId="24475" xr:uid="{00000000-0005-0000-0000-00008B0C0000}"/>
    <cellStyle name="เครื่องหมายจุลภาค 14 2 2 6 3" xfId="11405" xr:uid="{00000000-0005-0000-0000-00008C0C0000}"/>
    <cellStyle name="เครื่องหมายจุลภาค 14 2 2 6 3 2" xfId="28828" xr:uid="{00000000-0005-0000-0000-00008D0C0000}"/>
    <cellStyle name="เครื่องหมายจุลภาค 14 2 2 6 4" xfId="20125" xr:uid="{00000000-0005-0000-0000-00008E0C0000}"/>
    <cellStyle name="เครื่องหมายจุลภาค 14 2 2 7" xfId="4848" xr:uid="{00000000-0005-0000-0000-00008F0C0000}"/>
    <cellStyle name="เครื่องหมายจุลภาค 14 2 2 7 2" xfId="13582" xr:uid="{00000000-0005-0000-0000-0000900C0000}"/>
    <cellStyle name="เครื่องหมายจุลภาค 14 2 2 7 2 2" xfId="31005" xr:uid="{00000000-0005-0000-0000-0000910C0000}"/>
    <cellStyle name="เครื่องหมายจุลภาค 14 2 2 7 3" xfId="22302" xr:uid="{00000000-0005-0000-0000-0000920C0000}"/>
    <cellStyle name="เครื่องหมายจุลภาค 14 2 2 8" xfId="9232" xr:uid="{00000000-0005-0000-0000-0000930C0000}"/>
    <cellStyle name="เครื่องหมายจุลภาค 14 2 2 8 2" xfId="26655" xr:uid="{00000000-0005-0000-0000-0000940C0000}"/>
    <cellStyle name="เครื่องหมายจุลภาค 14 2 2 9" xfId="17952" xr:uid="{00000000-0005-0000-0000-0000950C0000}"/>
    <cellStyle name="เครื่องหมายจุลภาค 14 2 3" xfId="483" xr:uid="{00000000-0005-0000-0000-0000960C0000}"/>
    <cellStyle name="เครื่องหมายจุลภาค 14 2 3 2" xfId="1000" xr:uid="{00000000-0005-0000-0000-0000970C0000}"/>
    <cellStyle name="เครื่องหมายจุลภาค 14 2 3 2 2" xfId="1255" xr:uid="{00000000-0005-0000-0000-0000980C0000}"/>
    <cellStyle name="เครื่องหมายจุลภาค 14 2 3 2 2 2" xfId="3462" xr:uid="{00000000-0005-0000-0000-0000990C0000}"/>
    <cellStyle name="เครื่องหมายจุลภาค 14 2 3 2 2 2 2" xfId="7861" xr:uid="{00000000-0005-0000-0000-00009A0C0000}"/>
    <cellStyle name="เครื่องหมายจุลภาค 14 2 3 2 2 2 2 2" xfId="16594" xr:uid="{00000000-0005-0000-0000-00009B0C0000}"/>
    <cellStyle name="เครื่องหมายจุลภาค 14 2 3 2 2 2 2 2 2" xfId="34017" xr:uid="{00000000-0005-0000-0000-00009C0C0000}"/>
    <cellStyle name="เครื่องหมายจุลภาค 14 2 3 2 2 2 2 3" xfId="25314" xr:uid="{00000000-0005-0000-0000-00009D0C0000}"/>
    <cellStyle name="เครื่องหมายจุลภาค 14 2 3 2 2 2 3" xfId="12244" xr:uid="{00000000-0005-0000-0000-00009E0C0000}"/>
    <cellStyle name="เครื่องหมายจุลภาค 14 2 3 2 2 2 3 2" xfId="29667" xr:uid="{00000000-0005-0000-0000-00009F0C0000}"/>
    <cellStyle name="เครื่องหมายจุลภาค 14 2 3 2 2 2 4" xfId="20964" xr:uid="{00000000-0005-0000-0000-0000A00C0000}"/>
    <cellStyle name="เครื่องหมายจุลภาค 14 2 3 2 2 3" xfId="5688" xr:uid="{00000000-0005-0000-0000-0000A10C0000}"/>
    <cellStyle name="เครื่องหมายจุลภาค 14 2 3 2 2 3 2" xfId="14421" xr:uid="{00000000-0005-0000-0000-0000A20C0000}"/>
    <cellStyle name="เครื่องหมายจุลภาค 14 2 3 2 2 3 2 2" xfId="31844" xr:uid="{00000000-0005-0000-0000-0000A30C0000}"/>
    <cellStyle name="เครื่องหมายจุลภาค 14 2 3 2 2 3 3" xfId="23141" xr:uid="{00000000-0005-0000-0000-0000A40C0000}"/>
    <cellStyle name="เครื่องหมายจุลภาค 14 2 3 2 2 4" xfId="10071" xr:uid="{00000000-0005-0000-0000-0000A50C0000}"/>
    <cellStyle name="เครื่องหมายจุลภาค 14 2 3 2 2 4 2" xfId="27494" xr:uid="{00000000-0005-0000-0000-0000A60C0000}"/>
    <cellStyle name="เครื่องหมายจุลภาค 14 2 3 2 2 5" xfId="18791" xr:uid="{00000000-0005-0000-0000-0000A70C0000}"/>
    <cellStyle name="เครื่องหมายจุลภาค 14 2 3 2 3" xfId="3225" xr:uid="{00000000-0005-0000-0000-0000A80C0000}"/>
    <cellStyle name="เครื่องหมายจุลภาค 14 2 3 2 3 2" xfId="7624" xr:uid="{00000000-0005-0000-0000-0000A90C0000}"/>
    <cellStyle name="เครื่องหมายจุลภาค 14 2 3 2 3 2 2" xfId="16357" xr:uid="{00000000-0005-0000-0000-0000AA0C0000}"/>
    <cellStyle name="เครื่องหมายจุลภาค 14 2 3 2 3 2 2 2" xfId="33780" xr:uid="{00000000-0005-0000-0000-0000AB0C0000}"/>
    <cellStyle name="เครื่องหมายจุลภาค 14 2 3 2 3 2 3" xfId="25077" xr:uid="{00000000-0005-0000-0000-0000AC0C0000}"/>
    <cellStyle name="เครื่องหมายจุลภาค 14 2 3 2 3 3" xfId="12007" xr:uid="{00000000-0005-0000-0000-0000AD0C0000}"/>
    <cellStyle name="เครื่องหมายจุลภาค 14 2 3 2 3 3 2" xfId="29430" xr:uid="{00000000-0005-0000-0000-0000AE0C0000}"/>
    <cellStyle name="เครื่องหมายจุลภาค 14 2 3 2 3 4" xfId="20727" xr:uid="{00000000-0005-0000-0000-0000AF0C0000}"/>
    <cellStyle name="เครื่องหมายจุลภาค 14 2 3 2 4" xfId="5451" xr:uid="{00000000-0005-0000-0000-0000B00C0000}"/>
    <cellStyle name="เครื่องหมายจุลภาค 14 2 3 2 4 2" xfId="14184" xr:uid="{00000000-0005-0000-0000-0000B10C0000}"/>
    <cellStyle name="เครื่องหมายจุลภาค 14 2 3 2 4 2 2" xfId="31607" xr:uid="{00000000-0005-0000-0000-0000B20C0000}"/>
    <cellStyle name="เครื่องหมายจุลภาค 14 2 3 2 4 3" xfId="22904" xr:uid="{00000000-0005-0000-0000-0000B30C0000}"/>
    <cellStyle name="เครื่องหมายจุลภาค 14 2 3 2 5" xfId="9834" xr:uid="{00000000-0005-0000-0000-0000B40C0000}"/>
    <cellStyle name="เครื่องหมายจุลภาค 14 2 3 2 5 2" xfId="27257" xr:uid="{00000000-0005-0000-0000-0000B50C0000}"/>
    <cellStyle name="เครื่องหมายจุลภาค 14 2 3 2 6" xfId="18554" xr:uid="{00000000-0005-0000-0000-0000B60C0000}"/>
    <cellStyle name="เครื่องหมายจุลภาค 14 2 3 3" xfId="1254" xr:uid="{00000000-0005-0000-0000-0000B70C0000}"/>
    <cellStyle name="เครื่องหมายจุลภาค 14 2 3 3 2" xfId="3461" xr:uid="{00000000-0005-0000-0000-0000B80C0000}"/>
    <cellStyle name="เครื่องหมายจุลภาค 14 2 3 3 2 2" xfId="7860" xr:uid="{00000000-0005-0000-0000-0000B90C0000}"/>
    <cellStyle name="เครื่องหมายจุลภาค 14 2 3 3 2 2 2" xfId="16593" xr:uid="{00000000-0005-0000-0000-0000BA0C0000}"/>
    <cellStyle name="เครื่องหมายจุลภาค 14 2 3 3 2 2 2 2" xfId="34016" xr:uid="{00000000-0005-0000-0000-0000BB0C0000}"/>
    <cellStyle name="เครื่องหมายจุลภาค 14 2 3 3 2 2 3" xfId="25313" xr:uid="{00000000-0005-0000-0000-0000BC0C0000}"/>
    <cellStyle name="เครื่องหมายจุลภาค 14 2 3 3 2 3" xfId="12243" xr:uid="{00000000-0005-0000-0000-0000BD0C0000}"/>
    <cellStyle name="เครื่องหมายจุลภาค 14 2 3 3 2 3 2" xfId="29666" xr:uid="{00000000-0005-0000-0000-0000BE0C0000}"/>
    <cellStyle name="เครื่องหมายจุลภาค 14 2 3 3 2 4" xfId="20963" xr:uid="{00000000-0005-0000-0000-0000BF0C0000}"/>
    <cellStyle name="เครื่องหมายจุลภาค 14 2 3 3 3" xfId="5687" xr:uid="{00000000-0005-0000-0000-0000C00C0000}"/>
    <cellStyle name="เครื่องหมายจุลภาค 14 2 3 3 3 2" xfId="14420" xr:uid="{00000000-0005-0000-0000-0000C10C0000}"/>
    <cellStyle name="เครื่องหมายจุลภาค 14 2 3 3 3 2 2" xfId="31843" xr:uid="{00000000-0005-0000-0000-0000C20C0000}"/>
    <cellStyle name="เครื่องหมายจุลภาค 14 2 3 3 3 3" xfId="23140" xr:uid="{00000000-0005-0000-0000-0000C30C0000}"/>
    <cellStyle name="เครื่องหมายจุลภาค 14 2 3 3 4" xfId="10070" xr:uid="{00000000-0005-0000-0000-0000C40C0000}"/>
    <cellStyle name="เครื่องหมายจุลภาค 14 2 3 3 4 2" xfId="27493" xr:uid="{00000000-0005-0000-0000-0000C50C0000}"/>
    <cellStyle name="เครื่องหมายจุลภาค 14 2 3 3 5" xfId="18790" xr:uid="{00000000-0005-0000-0000-0000C60C0000}"/>
    <cellStyle name="เครื่องหมายจุลภาค 14 2 3 4" xfId="2744" xr:uid="{00000000-0005-0000-0000-0000C70C0000}"/>
    <cellStyle name="เครื่องหมายจุลภาค 14 2 3 4 2" xfId="7143" xr:uid="{00000000-0005-0000-0000-0000C80C0000}"/>
    <cellStyle name="เครื่องหมายจุลภาค 14 2 3 4 2 2" xfId="15876" xr:uid="{00000000-0005-0000-0000-0000C90C0000}"/>
    <cellStyle name="เครื่องหมายจุลภาค 14 2 3 4 2 2 2" xfId="33299" xr:uid="{00000000-0005-0000-0000-0000CA0C0000}"/>
    <cellStyle name="เครื่องหมายจุลภาค 14 2 3 4 2 3" xfId="24596" xr:uid="{00000000-0005-0000-0000-0000CB0C0000}"/>
    <cellStyle name="เครื่องหมายจุลภาค 14 2 3 4 3" xfId="11526" xr:uid="{00000000-0005-0000-0000-0000CC0C0000}"/>
    <cellStyle name="เครื่องหมายจุลภาค 14 2 3 4 3 2" xfId="28949" xr:uid="{00000000-0005-0000-0000-0000CD0C0000}"/>
    <cellStyle name="เครื่องหมายจุลภาค 14 2 3 4 4" xfId="20246" xr:uid="{00000000-0005-0000-0000-0000CE0C0000}"/>
    <cellStyle name="เครื่องหมายจุลภาค 14 2 3 5" xfId="4970" xr:uid="{00000000-0005-0000-0000-0000CF0C0000}"/>
    <cellStyle name="เครื่องหมายจุลภาค 14 2 3 5 2" xfId="13703" xr:uid="{00000000-0005-0000-0000-0000D00C0000}"/>
    <cellStyle name="เครื่องหมายจุลภาค 14 2 3 5 2 2" xfId="31126" xr:uid="{00000000-0005-0000-0000-0000D10C0000}"/>
    <cellStyle name="เครื่องหมายจุลภาค 14 2 3 5 3" xfId="22423" xr:uid="{00000000-0005-0000-0000-0000D20C0000}"/>
    <cellStyle name="เครื่องหมายจุลภาค 14 2 3 6" xfId="9353" xr:uid="{00000000-0005-0000-0000-0000D30C0000}"/>
    <cellStyle name="เครื่องหมายจุลภาค 14 2 3 6 2" xfId="26776" xr:uid="{00000000-0005-0000-0000-0000D40C0000}"/>
    <cellStyle name="เครื่องหมายจุลภาค 14 2 3 7" xfId="18073" xr:uid="{00000000-0005-0000-0000-0000D50C0000}"/>
    <cellStyle name="เครื่องหมายจุลภาค 14 2 4" xfId="757" xr:uid="{00000000-0005-0000-0000-0000D60C0000}"/>
    <cellStyle name="เครื่องหมายจุลภาค 14 2 4 2" xfId="1256" xr:uid="{00000000-0005-0000-0000-0000D70C0000}"/>
    <cellStyle name="เครื่องหมายจุลภาค 14 2 4 2 2" xfId="3463" xr:uid="{00000000-0005-0000-0000-0000D80C0000}"/>
    <cellStyle name="เครื่องหมายจุลภาค 14 2 4 2 2 2" xfId="7862" xr:uid="{00000000-0005-0000-0000-0000D90C0000}"/>
    <cellStyle name="เครื่องหมายจุลภาค 14 2 4 2 2 2 2" xfId="16595" xr:uid="{00000000-0005-0000-0000-0000DA0C0000}"/>
    <cellStyle name="เครื่องหมายจุลภาค 14 2 4 2 2 2 2 2" xfId="34018" xr:uid="{00000000-0005-0000-0000-0000DB0C0000}"/>
    <cellStyle name="เครื่องหมายจุลภาค 14 2 4 2 2 2 3" xfId="25315" xr:uid="{00000000-0005-0000-0000-0000DC0C0000}"/>
    <cellStyle name="เครื่องหมายจุลภาค 14 2 4 2 2 3" xfId="12245" xr:uid="{00000000-0005-0000-0000-0000DD0C0000}"/>
    <cellStyle name="เครื่องหมายจุลภาค 14 2 4 2 2 3 2" xfId="29668" xr:uid="{00000000-0005-0000-0000-0000DE0C0000}"/>
    <cellStyle name="เครื่องหมายจุลภาค 14 2 4 2 2 4" xfId="20965" xr:uid="{00000000-0005-0000-0000-0000DF0C0000}"/>
    <cellStyle name="เครื่องหมายจุลภาค 14 2 4 2 3" xfId="5689" xr:uid="{00000000-0005-0000-0000-0000E00C0000}"/>
    <cellStyle name="เครื่องหมายจุลภาค 14 2 4 2 3 2" xfId="14422" xr:uid="{00000000-0005-0000-0000-0000E10C0000}"/>
    <cellStyle name="เครื่องหมายจุลภาค 14 2 4 2 3 2 2" xfId="31845" xr:uid="{00000000-0005-0000-0000-0000E20C0000}"/>
    <cellStyle name="เครื่องหมายจุลภาค 14 2 4 2 3 3" xfId="23142" xr:uid="{00000000-0005-0000-0000-0000E30C0000}"/>
    <cellStyle name="เครื่องหมายจุลภาค 14 2 4 2 4" xfId="10072" xr:uid="{00000000-0005-0000-0000-0000E40C0000}"/>
    <cellStyle name="เครื่องหมายจุลภาค 14 2 4 2 4 2" xfId="27495" xr:uid="{00000000-0005-0000-0000-0000E50C0000}"/>
    <cellStyle name="เครื่องหมายจุลภาค 14 2 4 2 5" xfId="18792" xr:uid="{00000000-0005-0000-0000-0000E60C0000}"/>
    <cellStyle name="เครื่องหมายจุลภาค 14 2 4 3" xfId="2986" xr:uid="{00000000-0005-0000-0000-0000E70C0000}"/>
    <cellStyle name="เครื่องหมายจุลภาค 14 2 4 3 2" xfId="7385" xr:uid="{00000000-0005-0000-0000-0000E80C0000}"/>
    <cellStyle name="เครื่องหมายจุลภาค 14 2 4 3 2 2" xfId="16118" xr:uid="{00000000-0005-0000-0000-0000E90C0000}"/>
    <cellStyle name="เครื่องหมายจุลภาค 14 2 4 3 2 2 2" xfId="33541" xr:uid="{00000000-0005-0000-0000-0000EA0C0000}"/>
    <cellStyle name="เครื่องหมายจุลภาค 14 2 4 3 2 3" xfId="24838" xr:uid="{00000000-0005-0000-0000-0000EB0C0000}"/>
    <cellStyle name="เครื่องหมายจุลภาค 14 2 4 3 3" xfId="11768" xr:uid="{00000000-0005-0000-0000-0000EC0C0000}"/>
    <cellStyle name="เครื่องหมายจุลภาค 14 2 4 3 3 2" xfId="29191" xr:uid="{00000000-0005-0000-0000-0000ED0C0000}"/>
    <cellStyle name="เครื่องหมายจุลภาค 14 2 4 3 4" xfId="20488" xr:uid="{00000000-0005-0000-0000-0000EE0C0000}"/>
    <cellStyle name="เครื่องหมายจุลภาค 14 2 4 4" xfId="5212" xr:uid="{00000000-0005-0000-0000-0000EF0C0000}"/>
    <cellStyle name="เครื่องหมายจุลภาค 14 2 4 4 2" xfId="13945" xr:uid="{00000000-0005-0000-0000-0000F00C0000}"/>
    <cellStyle name="เครื่องหมายจุลภาค 14 2 4 4 2 2" xfId="31368" xr:uid="{00000000-0005-0000-0000-0000F10C0000}"/>
    <cellStyle name="เครื่องหมายจุลภาค 14 2 4 4 3" xfId="22665" xr:uid="{00000000-0005-0000-0000-0000F20C0000}"/>
    <cellStyle name="เครื่องหมายจุลภาค 14 2 4 5" xfId="9595" xr:uid="{00000000-0005-0000-0000-0000F30C0000}"/>
    <cellStyle name="เครื่องหมายจุลภาค 14 2 4 5 2" xfId="27018" xr:uid="{00000000-0005-0000-0000-0000F40C0000}"/>
    <cellStyle name="เครื่องหมายจุลภาค 14 2 4 6" xfId="18315" xr:uid="{00000000-0005-0000-0000-0000F50C0000}"/>
    <cellStyle name="เครื่องหมายจุลภาค 14 2 5" xfId="1249" xr:uid="{00000000-0005-0000-0000-0000F60C0000}"/>
    <cellStyle name="เครื่องหมายจุลภาค 14 2 5 2" xfId="3456" xr:uid="{00000000-0005-0000-0000-0000F70C0000}"/>
    <cellStyle name="เครื่องหมายจุลภาค 14 2 5 2 2" xfId="7855" xr:uid="{00000000-0005-0000-0000-0000F80C0000}"/>
    <cellStyle name="เครื่องหมายจุลภาค 14 2 5 2 2 2" xfId="16588" xr:uid="{00000000-0005-0000-0000-0000F90C0000}"/>
    <cellStyle name="เครื่องหมายจุลภาค 14 2 5 2 2 2 2" xfId="34011" xr:uid="{00000000-0005-0000-0000-0000FA0C0000}"/>
    <cellStyle name="เครื่องหมายจุลภาค 14 2 5 2 2 3" xfId="25308" xr:uid="{00000000-0005-0000-0000-0000FB0C0000}"/>
    <cellStyle name="เครื่องหมายจุลภาค 14 2 5 2 3" xfId="12238" xr:uid="{00000000-0005-0000-0000-0000FC0C0000}"/>
    <cellStyle name="เครื่องหมายจุลภาค 14 2 5 2 3 2" xfId="29661" xr:uid="{00000000-0005-0000-0000-0000FD0C0000}"/>
    <cellStyle name="เครื่องหมายจุลภาค 14 2 5 2 4" xfId="20958" xr:uid="{00000000-0005-0000-0000-0000FE0C0000}"/>
    <cellStyle name="เครื่องหมายจุลภาค 14 2 5 3" xfId="5682" xr:uid="{00000000-0005-0000-0000-0000FF0C0000}"/>
    <cellStyle name="เครื่องหมายจุลภาค 14 2 5 3 2" xfId="14415" xr:uid="{00000000-0005-0000-0000-0000000D0000}"/>
    <cellStyle name="เครื่องหมายจุลภาค 14 2 5 3 2 2" xfId="31838" xr:uid="{00000000-0005-0000-0000-0000010D0000}"/>
    <cellStyle name="เครื่องหมายจุลภาค 14 2 5 3 3" xfId="23135" xr:uid="{00000000-0005-0000-0000-0000020D0000}"/>
    <cellStyle name="เครื่องหมายจุลภาค 14 2 5 4" xfId="10065" xr:uid="{00000000-0005-0000-0000-0000030D0000}"/>
    <cellStyle name="เครื่องหมายจุลภาค 14 2 5 4 2" xfId="27488" xr:uid="{00000000-0005-0000-0000-0000040D0000}"/>
    <cellStyle name="เครื่องหมายจุลภาค 14 2 5 5" xfId="18785" xr:uid="{00000000-0005-0000-0000-0000050D0000}"/>
    <cellStyle name="เครื่องหมายจุลภาค 14 2 6" xfId="2249" xr:uid="{00000000-0005-0000-0000-0000060D0000}"/>
    <cellStyle name="เครื่องหมายจุลภาค 14 2 6 2" xfId="4439" xr:uid="{00000000-0005-0000-0000-0000070D0000}"/>
    <cellStyle name="เครื่องหมายจุลภาค 14 2 6 2 2" xfId="8838" xr:uid="{00000000-0005-0000-0000-0000080D0000}"/>
    <cellStyle name="เครื่องหมายจุลภาค 14 2 6 2 2 2" xfId="17571" xr:uid="{00000000-0005-0000-0000-0000090D0000}"/>
    <cellStyle name="เครื่องหมายจุลภาค 14 2 6 2 2 2 2" xfId="34994" xr:uid="{00000000-0005-0000-0000-00000A0D0000}"/>
    <cellStyle name="เครื่องหมายจุลภาค 14 2 6 2 2 3" xfId="26291" xr:uid="{00000000-0005-0000-0000-00000B0D0000}"/>
    <cellStyle name="เครื่องหมายจุลภาค 14 2 6 2 3" xfId="13221" xr:uid="{00000000-0005-0000-0000-00000C0D0000}"/>
    <cellStyle name="เครื่องหมายจุลภาค 14 2 6 2 3 2" xfId="30644" xr:uid="{00000000-0005-0000-0000-00000D0D0000}"/>
    <cellStyle name="เครื่องหมายจุลภาค 14 2 6 2 4" xfId="21941" xr:uid="{00000000-0005-0000-0000-00000E0D0000}"/>
    <cellStyle name="เครื่องหมายจุลภาค 14 2 6 3" xfId="6665" xr:uid="{00000000-0005-0000-0000-00000F0D0000}"/>
    <cellStyle name="เครื่องหมายจุลภาค 14 2 6 3 2" xfId="15398" xr:uid="{00000000-0005-0000-0000-0000100D0000}"/>
    <cellStyle name="เครื่องหมายจุลภาค 14 2 6 3 2 2" xfId="32821" xr:uid="{00000000-0005-0000-0000-0000110D0000}"/>
    <cellStyle name="เครื่องหมายจุลภาค 14 2 6 3 3" xfId="24118" xr:uid="{00000000-0005-0000-0000-0000120D0000}"/>
    <cellStyle name="เครื่องหมายจุลภาค 14 2 6 4" xfId="11048" xr:uid="{00000000-0005-0000-0000-0000130D0000}"/>
    <cellStyle name="เครื่องหมายจุลภาค 14 2 6 4 2" xfId="28471" xr:uid="{00000000-0005-0000-0000-0000140D0000}"/>
    <cellStyle name="เครื่องหมายจุลภาค 14 2 6 5" xfId="19768" xr:uid="{00000000-0005-0000-0000-0000150D0000}"/>
    <cellStyle name="เครื่องหมายจุลภาค 14 2 7" xfId="2504" xr:uid="{00000000-0005-0000-0000-0000160D0000}"/>
    <cellStyle name="เครื่องหมายจุลภาค 14 2 7 2" xfId="6904" xr:uid="{00000000-0005-0000-0000-0000170D0000}"/>
    <cellStyle name="เครื่องหมายจุลภาค 14 2 7 2 2" xfId="15637" xr:uid="{00000000-0005-0000-0000-0000180D0000}"/>
    <cellStyle name="เครื่องหมายจุลภาค 14 2 7 2 2 2" xfId="33060" xr:uid="{00000000-0005-0000-0000-0000190D0000}"/>
    <cellStyle name="เครื่องหมายจุลภาค 14 2 7 2 3" xfId="24357" xr:uid="{00000000-0005-0000-0000-00001A0D0000}"/>
    <cellStyle name="เครื่องหมายจุลภาค 14 2 7 3" xfId="11287" xr:uid="{00000000-0005-0000-0000-00001B0D0000}"/>
    <cellStyle name="เครื่องหมายจุลภาค 14 2 7 3 2" xfId="28710" xr:uid="{00000000-0005-0000-0000-00001C0D0000}"/>
    <cellStyle name="เครื่องหมายจุลภาค 14 2 7 4" xfId="20007" xr:uid="{00000000-0005-0000-0000-00001D0D0000}"/>
    <cellStyle name="เครื่องหมายจุลภาค 14 2 8" xfId="4730" xr:uid="{00000000-0005-0000-0000-00001E0D0000}"/>
    <cellStyle name="เครื่องหมายจุลภาค 14 2 8 2" xfId="13464" xr:uid="{00000000-0005-0000-0000-00001F0D0000}"/>
    <cellStyle name="เครื่องหมายจุลภาค 14 2 8 2 2" xfId="30887" xr:uid="{00000000-0005-0000-0000-0000200D0000}"/>
    <cellStyle name="เครื่องหมายจุลภาค 14 2 8 3" xfId="22184" xr:uid="{00000000-0005-0000-0000-0000210D0000}"/>
    <cellStyle name="เครื่องหมายจุลภาค 14 2 9" xfId="9114" xr:uid="{00000000-0005-0000-0000-0000220D0000}"/>
    <cellStyle name="เครื่องหมายจุลภาค 14 2 9 2" xfId="26537" xr:uid="{00000000-0005-0000-0000-0000230D0000}"/>
    <cellStyle name="เครื่องหมายจุลภาค 14 3" xfId="166" xr:uid="{00000000-0005-0000-0000-0000240D0000}"/>
    <cellStyle name="เครื่องหมายจุลภาค 14 3 2" xfId="508" xr:uid="{00000000-0005-0000-0000-0000250D0000}"/>
    <cellStyle name="เครื่องหมายจุลภาค 14 3 2 2" xfId="1024" xr:uid="{00000000-0005-0000-0000-0000260D0000}"/>
    <cellStyle name="เครื่องหมายจุลภาค 14 3 2 2 2" xfId="1259" xr:uid="{00000000-0005-0000-0000-0000270D0000}"/>
    <cellStyle name="เครื่องหมายจุลภาค 14 3 2 2 2 2" xfId="3466" xr:uid="{00000000-0005-0000-0000-0000280D0000}"/>
    <cellStyle name="เครื่องหมายจุลภาค 14 3 2 2 2 2 2" xfId="7865" xr:uid="{00000000-0005-0000-0000-0000290D0000}"/>
    <cellStyle name="เครื่องหมายจุลภาค 14 3 2 2 2 2 2 2" xfId="16598" xr:uid="{00000000-0005-0000-0000-00002A0D0000}"/>
    <cellStyle name="เครื่องหมายจุลภาค 14 3 2 2 2 2 2 2 2" xfId="34021" xr:uid="{00000000-0005-0000-0000-00002B0D0000}"/>
    <cellStyle name="เครื่องหมายจุลภาค 14 3 2 2 2 2 2 3" xfId="25318" xr:uid="{00000000-0005-0000-0000-00002C0D0000}"/>
    <cellStyle name="เครื่องหมายจุลภาค 14 3 2 2 2 2 3" xfId="12248" xr:uid="{00000000-0005-0000-0000-00002D0D0000}"/>
    <cellStyle name="เครื่องหมายจุลภาค 14 3 2 2 2 2 3 2" xfId="29671" xr:uid="{00000000-0005-0000-0000-00002E0D0000}"/>
    <cellStyle name="เครื่องหมายจุลภาค 14 3 2 2 2 2 4" xfId="20968" xr:uid="{00000000-0005-0000-0000-00002F0D0000}"/>
    <cellStyle name="เครื่องหมายจุลภาค 14 3 2 2 2 3" xfId="5692" xr:uid="{00000000-0005-0000-0000-0000300D0000}"/>
    <cellStyle name="เครื่องหมายจุลภาค 14 3 2 2 2 3 2" xfId="14425" xr:uid="{00000000-0005-0000-0000-0000310D0000}"/>
    <cellStyle name="เครื่องหมายจุลภาค 14 3 2 2 2 3 2 2" xfId="31848" xr:uid="{00000000-0005-0000-0000-0000320D0000}"/>
    <cellStyle name="เครื่องหมายจุลภาค 14 3 2 2 2 3 3" xfId="23145" xr:uid="{00000000-0005-0000-0000-0000330D0000}"/>
    <cellStyle name="เครื่องหมายจุลภาค 14 3 2 2 2 4" xfId="10075" xr:uid="{00000000-0005-0000-0000-0000340D0000}"/>
    <cellStyle name="เครื่องหมายจุลภาค 14 3 2 2 2 4 2" xfId="27498" xr:uid="{00000000-0005-0000-0000-0000350D0000}"/>
    <cellStyle name="เครื่องหมายจุลภาค 14 3 2 2 2 5" xfId="18795" xr:uid="{00000000-0005-0000-0000-0000360D0000}"/>
    <cellStyle name="เครื่องหมายจุลภาค 14 3 2 2 3" xfId="3249" xr:uid="{00000000-0005-0000-0000-0000370D0000}"/>
    <cellStyle name="เครื่องหมายจุลภาค 14 3 2 2 3 2" xfId="7648" xr:uid="{00000000-0005-0000-0000-0000380D0000}"/>
    <cellStyle name="เครื่องหมายจุลภาค 14 3 2 2 3 2 2" xfId="16381" xr:uid="{00000000-0005-0000-0000-0000390D0000}"/>
    <cellStyle name="เครื่องหมายจุลภาค 14 3 2 2 3 2 2 2" xfId="33804" xr:uid="{00000000-0005-0000-0000-00003A0D0000}"/>
    <cellStyle name="เครื่องหมายจุลภาค 14 3 2 2 3 2 3" xfId="25101" xr:uid="{00000000-0005-0000-0000-00003B0D0000}"/>
    <cellStyle name="เครื่องหมายจุลภาค 14 3 2 2 3 3" xfId="12031" xr:uid="{00000000-0005-0000-0000-00003C0D0000}"/>
    <cellStyle name="เครื่องหมายจุลภาค 14 3 2 2 3 3 2" xfId="29454" xr:uid="{00000000-0005-0000-0000-00003D0D0000}"/>
    <cellStyle name="เครื่องหมายจุลภาค 14 3 2 2 3 4" xfId="20751" xr:uid="{00000000-0005-0000-0000-00003E0D0000}"/>
    <cellStyle name="เครื่องหมายจุลภาค 14 3 2 2 4" xfId="5475" xr:uid="{00000000-0005-0000-0000-00003F0D0000}"/>
    <cellStyle name="เครื่องหมายจุลภาค 14 3 2 2 4 2" xfId="14208" xr:uid="{00000000-0005-0000-0000-0000400D0000}"/>
    <cellStyle name="เครื่องหมายจุลภาค 14 3 2 2 4 2 2" xfId="31631" xr:uid="{00000000-0005-0000-0000-0000410D0000}"/>
    <cellStyle name="เครื่องหมายจุลภาค 14 3 2 2 4 3" xfId="22928" xr:uid="{00000000-0005-0000-0000-0000420D0000}"/>
    <cellStyle name="เครื่องหมายจุลภาค 14 3 2 2 5" xfId="9858" xr:uid="{00000000-0005-0000-0000-0000430D0000}"/>
    <cellStyle name="เครื่องหมายจุลภาค 14 3 2 2 5 2" xfId="27281" xr:uid="{00000000-0005-0000-0000-0000440D0000}"/>
    <cellStyle name="เครื่องหมายจุลภาค 14 3 2 2 6" xfId="18578" xr:uid="{00000000-0005-0000-0000-0000450D0000}"/>
    <cellStyle name="เครื่องหมายจุลภาค 14 3 2 3" xfId="1258" xr:uid="{00000000-0005-0000-0000-0000460D0000}"/>
    <cellStyle name="เครื่องหมายจุลภาค 14 3 2 3 2" xfId="3465" xr:uid="{00000000-0005-0000-0000-0000470D0000}"/>
    <cellStyle name="เครื่องหมายจุลภาค 14 3 2 3 2 2" xfId="7864" xr:uid="{00000000-0005-0000-0000-0000480D0000}"/>
    <cellStyle name="เครื่องหมายจุลภาค 14 3 2 3 2 2 2" xfId="16597" xr:uid="{00000000-0005-0000-0000-0000490D0000}"/>
    <cellStyle name="เครื่องหมายจุลภาค 14 3 2 3 2 2 2 2" xfId="34020" xr:uid="{00000000-0005-0000-0000-00004A0D0000}"/>
    <cellStyle name="เครื่องหมายจุลภาค 14 3 2 3 2 2 3" xfId="25317" xr:uid="{00000000-0005-0000-0000-00004B0D0000}"/>
    <cellStyle name="เครื่องหมายจุลภาค 14 3 2 3 2 3" xfId="12247" xr:uid="{00000000-0005-0000-0000-00004C0D0000}"/>
    <cellStyle name="เครื่องหมายจุลภาค 14 3 2 3 2 3 2" xfId="29670" xr:uid="{00000000-0005-0000-0000-00004D0D0000}"/>
    <cellStyle name="เครื่องหมายจุลภาค 14 3 2 3 2 4" xfId="20967" xr:uid="{00000000-0005-0000-0000-00004E0D0000}"/>
    <cellStyle name="เครื่องหมายจุลภาค 14 3 2 3 3" xfId="5691" xr:uid="{00000000-0005-0000-0000-00004F0D0000}"/>
    <cellStyle name="เครื่องหมายจุลภาค 14 3 2 3 3 2" xfId="14424" xr:uid="{00000000-0005-0000-0000-0000500D0000}"/>
    <cellStyle name="เครื่องหมายจุลภาค 14 3 2 3 3 2 2" xfId="31847" xr:uid="{00000000-0005-0000-0000-0000510D0000}"/>
    <cellStyle name="เครื่องหมายจุลภาค 14 3 2 3 3 3" xfId="23144" xr:uid="{00000000-0005-0000-0000-0000520D0000}"/>
    <cellStyle name="เครื่องหมายจุลภาค 14 3 2 3 4" xfId="10074" xr:uid="{00000000-0005-0000-0000-0000530D0000}"/>
    <cellStyle name="เครื่องหมายจุลภาค 14 3 2 3 4 2" xfId="27497" xr:uid="{00000000-0005-0000-0000-0000540D0000}"/>
    <cellStyle name="เครื่องหมายจุลภาค 14 3 2 3 5" xfId="18794" xr:uid="{00000000-0005-0000-0000-0000550D0000}"/>
    <cellStyle name="เครื่องหมายจุลภาค 14 3 2 4" xfId="2768" xr:uid="{00000000-0005-0000-0000-0000560D0000}"/>
    <cellStyle name="เครื่องหมายจุลภาค 14 3 2 4 2" xfId="7167" xr:uid="{00000000-0005-0000-0000-0000570D0000}"/>
    <cellStyle name="เครื่องหมายจุลภาค 14 3 2 4 2 2" xfId="15900" xr:uid="{00000000-0005-0000-0000-0000580D0000}"/>
    <cellStyle name="เครื่องหมายจุลภาค 14 3 2 4 2 2 2" xfId="33323" xr:uid="{00000000-0005-0000-0000-0000590D0000}"/>
    <cellStyle name="เครื่องหมายจุลภาค 14 3 2 4 2 3" xfId="24620" xr:uid="{00000000-0005-0000-0000-00005A0D0000}"/>
    <cellStyle name="เครื่องหมายจุลภาค 14 3 2 4 3" xfId="11550" xr:uid="{00000000-0005-0000-0000-00005B0D0000}"/>
    <cellStyle name="เครื่องหมายจุลภาค 14 3 2 4 3 2" xfId="28973" xr:uid="{00000000-0005-0000-0000-00005C0D0000}"/>
    <cellStyle name="เครื่องหมายจุลภาค 14 3 2 4 4" xfId="20270" xr:uid="{00000000-0005-0000-0000-00005D0D0000}"/>
    <cellStyle name="เครื่องหมายจุลภาค 14 3 2 5" xfId="4994" xr:uid="{00000000-0005-0000-0000-00005E0D0000}"/>
    <cellStyle name="เครื่องหมายจุลภาค 14 3 2 5 2" xfId="13727" xr:uid="{00000000-0005-0000-0000-00005F0D0000}"/>
    <cellStyle name="เครื่องหมายจุลภาค 14 3 2 5 2 2" xfId="31150" xr:uid="{00000000-0005-0000-0000-0000600D0000}"/>
    <cellStyle name="เครื่องหมายจุลภาค 14 3 2 5 3" xfId="22447" xr:uid="{00000000-0005-0000-0000-0000610D0000}"/>
    <cellStyle name="เครื่องหมายจุลภาค 14 3 2 6" xfId="9377" xr:uid="{00000000-0005-0000-0000-0000620D0000}"/>
    <cellStyle name="เครื่องหมายจุลภาค 14 3 2 6 2" xfId="26800" xr:uid="{00000000-0005-0000-0000-0000630D0000}"/>
    <cellStyle name="เครื่องหมายจุลภาค 14 3 2 7" xfId="18097" xr:uid="{00000000-0005-0000-0000-0000640D0000}"/>
    <cellStyle name="เครื่องหมายจุลภาค 14 3 3" xfId="781" xr:uid="{00000000-0005-0000-0000-0000650D0000}"/>
    <cellStyle name="เครื่องหมายจุลภาค 14 3 3 2" xfId="1260" xr:uid="{00000000-0005-0000-0000-0000660D0000}"/>
    <cellStyle name="เครื่องหมายจุลภาค 14 3 3 2 2" xfId="3467" xr:uid="{00000000-0005-0000-0000-0000670D0000}"/>
    <cellStyle name="เครื่องหมายจุลภาค 14 3 3 2 2 2" xfId="7866" xr:uid="{00000000-0005-0000-0000-0000680D0000}"/>
    <cellStyle name="เครื่องหมายจุลภาค 14 3 3 2 2 2 2" xfId="16599" xr:uid="{00000000-0005-0000-0000-0000690D0000}"/>
    <cellStyle name="เครื่องหมายจุลภาค 14 3 3 2 2 2 2 2" xfId="34022" xr:uid="{00000000-0005-0000-0000-00006A0D0000}"/>
    <cellStyle name="เครื่องหมายจุลภาค 14 3 3 2 2 2 3" xfId="25319" xr:uid="{00000000-0005-0000-0000-00006B0D0000}"/>
    <cellStyle name="เครื่องหมายจุลภาค 14 3 3 2 2 3" xfId="12249" xr:uid="{00000000-0005-0000-0000-00006C0D0000}"/>
    <cellStyle name="เครื่องหมายจุลภาค 14 3 3 2 2 3 2" xfId="29672" xr:uid="{00000000-0005-0000-0000-00006D0D0000}"/>
    <cellStyle name="เครื่องหมายจุลภาค 14 3 3 2 2 4" xfId="20969" xr:uid="{00000000-0005-0000-0000-00006E0D0000}"/>
    <cellStyle name="เครื่องหมายจุลภาค 14 3 3 2 3" xfId="5693" xr:uid="{00000000-0005-0000-0000-00006F0D0000}"/>
    <cellStyle name="เครื่องหมายจุลภาค 14 3 3 2 3 2" xfId="14426" xr:uid="{00000000-0005-0000-0000-0000700D0000}"/>
    <cellStyle name="เครื่องหมายจุลภาค 14 3 3 2 3 2 2" xfId="31849" xr:uid="{00000000-0005-0000-0000-0000710D0000}"/>
    <cellStyle name="เครื่องหมายจุลภาค 14 3 3 2 3 3" xfId="23146" xr:uid="{00000000-0005-0000-0000-0000720D0000}"/>
    <cellStyle name="เครื่องหมายจุลภาค 14 3 3 2 4" xfId="10076" xr:uid="{00000000-0005-0000-0000-0000730D0000}"/>
    <cellStyle name="เครื่องหมายจุลภาค 14 3 3 2 4 2" xfId="27499" xr:uid="{00000000-0005-0000-0000-0000740D0000}"/>
    <cellStyle name="เครื่องหมายจุลภาค 14 3 3 2 5" xfId="18796" xr:uid="{00000000-0005-0000-0000-0000750D0000}"/>
    <cellStyle name="เครื่องหมายจุลภาค 14 3 3 3" xfId="3010" xr:uid="{00000000-0005-0000-0000-0000760D0000}"/>
    <cellStyle name="เครื่องหมายจุลภาค 14 3 3 3 2" xfId="7409" xr:uid="{00000000-0005-0000-0000-0000770D0000}"/>
    <cellStyle name="เครื่องหมายจุลภาค 14 3 3 3 2 2" xfId="16142" xr:uid="{00000000-0005-0000-0000-0000780D0000}"/>
    <cellStyle name="เครื่องหมายจุลภาค 14 3 3 3 2 2 2" xfId="33565" xr:uid="{00000000-0005-0000-0000-0000790D0000}"/>
    <cellStyle name="เครื่องหมายจุลภาค 14 3 3 3 2 3" xfId="24862" xr:uid="{00000000-0005-0000-0000-00007A0D0000}"/>
    <cellStyle name="เครื่องหมายจุลภาค 14 3 3 3 3" xfId="11792" xr:uid="{00000000-0005-0000-0000-00007B0D0000}"/>
    <cellStyle name="เครื่องหมายจุลภาค 14 3 3 3 3 2" xfId="29215" xr:uid="{00000000-0005-0000-0000-00007C0D0000}"/>
    <cellStyle name="เครื่องหมายจุลภาค 14 3 3 3 4" xfId="20512" xr:uid="{00000000-0005-0000-0000-00007D0D0000}"/>
    <cellStyle name="เครื่องหมายจุลภาค 14 3 3 4" xfId="5236" xr:uid="{00000000-0005-0000-0000-00007E0D0000}"/>
    <cellStyle name="เครื่องหมายจุลภาค 14 3 3 4 2" xfId="13969" xr:uid="{00000000-0005-0000-0000-00007F0D0000}"/>
    <cellStyle name="เครื่องหมายจุลภาค 14 3 3 4 2 2" xfId="31392" xr:uid="{00000000-0005-0000-0000-0000800D0000}"/>
    <cellStyle name="เครื่องหมายจุลภาค 14 3 3 4 3" xfId="22689" xr:uid="{00000000-0005-0000-0000-0000810D0000}"/>
    <cellStyle name="เครื่องหมายจุลภาค 14 3 3 5" xfId="9619" xr:uid="{00000000-0005-0000-0000-0000820D0000}"/>
    <cellStyle name="เครื่องหมายจุลภาค 14 3 3 5 2" xfId="27042" xr:uid="{00000000-0005-0000-0000-0000830D0000}"/>
    <cellStyle name="เครื่องหมายจุลภาค 14 3 3 6" xfId="18339" xr:uid="{00000000-0005-0000-0000-0000840D0000}"/>
    <cellStyle name="เครื่องหมายจุลภาค 14 3 4" xfId="1257" xr:uid="{00000000-0005-0000-0000-0000850D0000}"/>
    <cellStyle name="เครื่องหมายจุลภาค 14 3 4 2" xfId="3464" xr:uid="{00000000-0005-0000-0000-0000860D0000}"/>
    <cellStyle name="เครื่องหมายจุลภาค 14 3 4 2 2" xfId="7863" xr:uid="{00000000-0005-0000-0000-0000870D0000}"/>
    <cellStyle name="เครื่องหมายจุลภาค 14 3 4 2 2 2" xfId="16596" xr:uid="{00000000-0005-0000-0000-0000880D0000}"/>
    <cellStyle name="เครื่องหมายจุลภาค 14 3 4 2 2 2 2" xfId="34019" xr:uid="{00000000-0005-0000-0000-0000890D0000}"/>
    <cellStyle name="เครื่องหมายจุลภาค 14 3 4 2 2 3" xfId="25316" xr:uid="{00000000-0005-0000-0000-00008A0D0000}"/>
    <cellStyle name="เครื่องหมายจุลภาค 14 3 4 2 3" xfId="12246" xr:uid="{00000000-0005-0000-0000-00008B0D0000}"/>
    <cellStyle name="เครื่องหมายจุลภาค 14 3 4 2 3 2" xfId="29669" xr:uid="{00000000-0005-0000-0000-00008C0D0000}"/>
    <cellStyle name="เครื่องหมายจุลภาค 14 3 4 2 4" xfId="20966" xr:uid="{00000000-0005-0000-0000-00008D0D0000}"/>
    <cellStyle name="เครื่องหมายจุลภาค 14 3 4 3" xfId="5690" xr:uid="{00000000-0005-0000-0000-00008E0D0000}"/>
    <cellStyle name="เครื่องหมายจุลภาค 14 3 4 3 2" xfId="14423" xr:uid="{00000000-0005-0000-0000-00008F0D0000}"/>
    <cellStyle name="เครื่องหมายจุลภาค 14 3 4 3 2 2" xfId="31846" xr:uid="{00000000-0005-0000-0000-0000900D0000}"/>
    <cellStyle name="เครื่องหมายจุลภาค 14 3 4 3 3" xfId="23143" xr:uid="{00000000-0005-0000-0000-0000910D0000}"/>
    <cellStyle name="เครื่องหมายจุลภาค 14 3 4 4" xfId="10073" xr:uid="{00000000-0005-0000-0000-0000920D0000}"/>
    <cellStyle name="เครื่องหมายจุลภาค 14 3 4 4 2" xfId="27496" xr:uid="{00000000-0005-0000-0000-0000930D0000}"/>
    <cellStyle name="เครื่องหมายจุลภาค 14 3 4 5" xfId="18793" xr:uid="{00000000-0005-0000-0000-0000940D0000}"/>
    <cellStyle name="เครื่องหมายจุลภาค 14 3 5" xfId="2273" xr:uid="{00000000-0005-0000-0000-0000950D0000}"/>
    <cellStyle name="เครื่องหมายจุลภาค 14 3 5 2" xfId="4463" xr:uid="{00000000-0005-0000-0000-0000960D0000}"/>
    <cellStyle name="เครื่องหมายจุลภาค 14 3 5 2 2" xfId="8862" xr:uid="{00000000-0005-0000-0000-0000970D0000}"/>
    <cellStyle name="เครื่องหมายจุลภาค 14 3 5 2 2 2" xfId="17595" xr:uid="{00000000-0005-0000-0000-0000980D0000}"/>
    <cellStyle name="เครื่องหมายจุลภาค 14 3 5 2 2 2 2" xfId="35018" xr:uid="{00000000-0005-0000-0000-0000990D0000}"/>
    <cellStyle name="เครื่องหมายจุลภาค 14 3 5 2 2 3" xfId="26315" xr:uid="{00000000-0005-0000-0000-00009A0D0000}"/>
    <cellStyle name="เครื่องหมายจุลภาค 14 3 5 2 3" xfId="13245" xr:uid="{00000000-0005-0000-0000-00009B0D0000}"/>
    <cellStyle name="เครื่องหมายจุลภาค 14 3 5 2 3 2" xfId="30668" xr:uid="{00000000-0005-0000-0000-00009C0D0000}"/>
    <cellStyle name="เครื่องหมายจุลภาค 14 3 5 2 4" xfId="21965" xr:uid="{00000000-0005-0000-0000-00009D0D0000}"/>
    <cellStyle name="เครื่องหมายจุลภาค 14 3 5 3" xfId="6689" xr:uid="{00000000-0005-0000-0000-00009E0D0000}"/>
    <cellStyle name="เครื่องหมายจุลภาค 14 3 5 3 2" xfId="15422" xr:uid="{00000000-0005-0000-0000-00009F0D0000}"/>
    <cellStyle name="เครื่องหมายจุลภาค 14 3 5 3 2 2" xfId="32845" xr:uid="{00000000-0005-0000-0000-0000A00D0000}"/>
    <cellStyle name="เครื่องหมายจุลภาค 14 3 5 3 3" xfId="24142" xr:uid="{00000000-0005-0000-0000-0000A10D0000}"/>
    <cellStyle name="เครื่องหมายจุลภาค 14 3 5 4" xfId="11072" xr:uid="{00000000-0005-0000-0000-0000A20D0000}"/>
    <cellStyle name="เครื่องหมายจุลภาค 14 3 5 4 2" xfId="28495" xr:uid="{00000000-0005-0000-0000-0000A30D0000}"/>
    <cellStyle name="เครื่องหมายจุลภาค 14 3 5 5" xfId="19792" xr:uid="{00000000-0005-0000-0000-0000A40D0000}"/>
    <cellStyle name="เครื่องหมายจุลภาค 14 3 6" xfId="2528" xr:uid="{00000000-0005-0000-0000-0000A50D0000}"/>
    <cellStyle name="เครื่องหมายจุลภาค 14 3 6 2" xfId="6928" xr:uid="{00000000-0005-0000-0000-0000A60D0000}"/>
    <cellStyle name="เครื่องหมายจุลภาค 14 3 6 2 2" xfId="15661" xr:uid="{00000000-0005-0000-0000-0000A70D0000}"/>
    <cellStyle name="เครื่องหมายจุลภาค 14 3 6 2 2 2" xfId="33084" xr:uid="{00000000-0005-0000-0000-0000A80D0000}"/>
    <cellStyle name="เครื่องหมายจุลภาค 14 3 6 2 3" xfId="24381" xr:uid="{00000000-0005-0000-0000-0000A90D0000}"/>
    <cellStyle name="เครื่องหมายจุลภาค 14 3 6 3" xfId="11311" xr:uid="{00000000-0005-0000-0000-0000AA0D0000}"/>
    <cellStyle name="เครื่องหมายจุลภาค 14 3 6 3 2" xfId="28734" xr:uid="{00000000-0005-0000-0000-0000AB0D0000}"/>
    <cellStyle name="เครื่องหมายจุลภาค 14 3 6 4" xfId="20031" xr:uid="{00000000-0005-0000-0000-0000AC0D0000}"/>
    <cellStyle name="เครื่องหมายจุลภาค 14 3 7" xfId="4754" xr:uid="{00000000-0005-0000-0000-0000AD0D0000}"/>
    <cellStyle name="เครื่องหมายจุลภาค 14 3 7 2" xfId="13488" xr:uid="{00000000-0005-0000-0000-0000AE0D0000}"/>
    <cellStyle name="เครื่องหมายจุลภาค 14 3 7 2 2" xfId="30911" xr:uid="{00000000-0005-0000-0000-0000AF0D0000}"/>
    <cellStyle name="เครื่องหมายจุลภาค 14 3 7 3" xfId="22208" xr:uid="{00000000-0005-0000-0000-0000B00D0000}"/>
    <cellStyle name="เครื่องหมายจุลภาค 14 3 8" xfId="9138" xr:uid="{00000000-0005-0000-0000-0000B10D0000}"/>
    <cellStyle name="เครื่องหมายจุลภาค 14 3 8 2" xfId="26561" xr:uid="{00000000-0005-0000-0000-0000B20D0000}"/>
    <cellStyle name="เครื่องหมายจุลภาค 14 3 9" xfId="17858" xr:uid="{00000000-0005-0000-0000-0000B30D0000}"/>
    <cellStyle name="เครื่องหมายจุลภาค 14 4" xfId="417" xr:uid="{00000000-0005-0000-0000-0000B40D0000}"/>
    <cellStyle name="เครื่องหมายจุลภาค 14 4 2" xfId="943" xr:uid="{00000000-0005-0000-0000-0000B50D0000}"/>
    <cellStyle name="เครื่องหมายจุลภาค 14 4 2 2" xfId="1262" xr:uid="{00000000-0005-0000-0000-0000B60D0000}"/>
    <cellStyle name="เครื่องหมายจุลภาค 14 4 2 2 2" xfId="3469" xr:uid="{00000000-0005-0000-0000-0000B70D0000}"/>
    <cellStyle name="เครื่องหมายจุลภาค 14 4 2 2 2 2" xfId="7868" xr:uid="{00000000-0005-0000-0000-0000B80D0000}"/>
    <cellStyle name="เครื่องหมายจุลภาค 14 4 2 2 2 2 2" xfId="16601" xr:uid="{00000000-0005-0000-0000-0000B90D0000}"/>
    <cellStyle name="เครื่องหมายจุลภาค 14 4 2 2 2 2 2 2" xfId="34024" xr:uid="{00000000-0005-0000-0000-0000BA0D0000}"/>
    <cellStyle name="เครื่องหมายจุลภาค 14 4 2 2 2 2 3" xfId="25321" xr:uid="{00000000-0005-0000-0000-0000BB0D0000}"/>
    <cellStyle name="เครื่องหมายจุลภาค 14 4 2 2 2 3" xfId="12251" xr:uid="{00000000-0005-0000-0000-0000BC0D0000}"/>
    <cellStyle name="เครื่องหมายจุลภาค 14 4 2 2 2 3 2" xfId="29674" xr:uid="{00000000-0005-0000-0000-0000BD0D0000}"/>
    <cellStyle name="เครื่องหมายจุลภาค 14 4 2 2 2 4" xfId="20971" xr:uid="{00000000-0005-0000-0000-0000BE0D0000}"/>
    <cellStyle name="เครื่องหมายจุลภาค 14 4 2 2 3" xfId="5695" xr:uid="{00000000-0005-0000-0000-0000BF0D0000}"/>
    <cellStyle name="เครื่องหมายจุลภาค 14 4 2 2 3 2" xfId="14428" xr:uid="{00000000-0005-0000-0000-0000C00D0000}"/>
    <cellStyle name="เครื่องหมายจุลภาค 14 4 2 2 3 2 2" xfId="31851" xr:uid="{00000000-0005-0000-0000-0000C10D0000}"/>
    <cellStyle name="เครื่องหมายจุลภาค 14 4 2 2 3 3" xfId="23148" xr:uid="{00000000-0005-0000-0000-0000C20D0000}"/>
    <cellStyle name="เครื่องหมายจุลภาค 14 4 2 2 4" xfId="10078" xr:uid="{00000000-0005-0000-0000-0000C30D0000}"/>
    <cellStyle name="เครื่องหมายจุลภาค 14 4 2 2 4 2" xfId="27501" xr:uid="{00000000-0005-0000-0000-0000C40D0000}"/>
    <cellStyle name="เครื่องหมายจุลภาค 14 4 2 2 5" xfId="18798" xr:uid="{00000000-0005-0000-0000-0000C50D0000}"/>
    <cellStyle name="เครื่องหมายจุลภาค 14 4 2 3" xfId="3168" xr:uid="{00000000-0005-0000-0000-0000C60D0000}"/>
    <cellStyle name="เครื่องหมายจุลภาค 14 4 2 3 2" xfId="7567" xr:uid="{00000000-0005-0000-0000-0000C70D0000}"/>
    <cellStyle name="เครื่องหมายจุลภาค 14 4 2 3 2 2" xfId="16300" xr:uid="{00000000-0005-0000-0000-0000C80D0000}"/>
    <cellStyle name="เครื่องหมายจุลภาค 14 4 2 3 2 2 2" xfId="33723" xr:uid="{00000000-0005-0000-0000-0000C90D0000}"/>
    <cellStyle name="เครื่องหมายจุลภาค 14 4 2 3 2 3" xfId="25020" xr:uid="{00000000-0005-0000-0000-0000CA0D0000}"/>
    <cellStyle name="เครื่องหมายจุลภาค 14 4 2 3 3" xfId="11950" xr:uid="{00000000-0005-0000-0000-0000CB0D0000}"/>
    <cellStyle name="เครื่องหมายจุลภาค 14 4 2 3 3 2" xfId="29373" xr:uid="{00000000-0005-0000-0000-0000CC0D0000}"/>
    <cellStyle name="เครื่องหมายจุลภาค 14 4 2 3 4" xfId="20670" xr:uid="{00000000-0005-0000-0000-0000CD0D0000}"/>
    <cellStyle name="เครื่องหมายจุลภาค 14 4 2 4" xfId="5394" xr:uid="{00000000-0005-0000-0000-0000CE0D0000}"/>
    <cellStyle name="เครื่องหมายจุลภาค 14 4 2 4 2" xfId="14127" xr:uid="{00000000-0005-0000-0000-0000CF0D0000}"/>
    <cellStyle name="เครื่องหมายจุลภาค 14 4 2 4 2 2" xfId="31550" xr:uid="{00000000-0005-0000-0000-0000D00D0000}"/>
    <cellStyle name="เครื่องหมายจุลภาค 14 4 2 4 3" xfId="22847" xr:uid="{00000000-0005-0000-0000-0000D10D0000}"/>
    <cellStyle name="เครื่องหมายจุลภาค 14 4 2 5" xfId="9777" xr:uid="{00000000-0005-0000-0000-0000D20D0000}"/>
    <cellStyle name="เครื่องหมายจุลภาค 14 4 2 5 2" xfId="27200" xr:uid="{00000000-0005-0000-0000-0000D30D0000}"/>
    <cellStyle name="เครื่องหมายจุลภาค 14 4 2 6" xfId="18497" xr:uid="{00000000-0005-0000-0000-0000D40D0000}"/>
    <cellStyle name="เครื่องหมายจุลภาค 14 4 3" xfId="1261" xr:uid="{00000000-0005-0000-0000-0000D50D0000}"/>
    <cellStyle name="เครื่องหมายจุลภาค 14 4 3 2" xfId="3468" xr:uid="{00000000-0005-0000-0000-0000D60D0000}"/>
    <cellStyle name="เครื่องหมายจุลภาค 14 4 3 2 2" xfId="7867" xr:uid="{00000000-0005-0000-0000-0000D70D0000}"/>
    <cellStyle name="เครื่องหมายจุลภาค 14 4 3 2 2 2" xfId="16600" xr:uid="{00000000-0005-0000-0000-0000D80D0000}"/>
    <cellStyle name="เครื่องหมายจุลภาค 14 4 3 2 2 2 2" xfId="34023" xr:uid="{00000000-0005-0000-0000-0000D90D0000}"/>
    <cellStyle name="เครื่องหมายจุลภาค 14 4 3 2 2 3" xfId="25320" xr:uid="{00000000-0005-0000-0000-0000DA0D0000}"/>
    <cellStyle name="เครื่องหมายจุลภาค 14 4 3 2 3" xfId="12250" xr:uid="{00000000-0005-0000-0000-0000DB0D0000}"/>
    <cellStyle name="เครื่องหมายจุลภาค 14 4 3 2 3 2" xfId="29673" xr:uid="{00000000-0005-0000-0000-0000DC0D0000}"/>
    <cellStyle name="เครื่องหมายจุลภาค 14 4 3 2 4" xfId="20970" xr:uid="{00000000-0005-0000-0000-0000DD0D0000}"/>
    <cellStyle name="เครื่องหมายจุลภาค 14 4 3 3" xfId="5694" xr:uid="{00000000-0005-0000-0000-0000DE0D0000}"/>
    <cellStyle name="เครื่องหมายจุลภาค 14 4 3 3 2" xfId="14427" xr:uid="{00000000-0005-0000-0000-0000DF0D0000}"/>
    <cellStyle name="เครื่องหมายจุลภาค 14 4 3 3 2 2" xfId="31850" xr:uid="{00000000-0005-0000-0000-0000E00D0000}"/>
    <cellStyle name="เครื่องหมายจุลภาค 14 4 3 3 3" xfId="23147" xr:uid="{00000000-0005-0000-0000-0000E10D0000}"/>
    <cellStyle name="เครื่องหมายจุลภาค 14 4 3 4" xfId="10077" xr:uid="{00000000-0005-0000-0000-0000E20D0000}"/>
    <cellStyle name="เครื่องหมายจุลภาค 14 4 3 4 2" xfId="27500" xr:uid="{00000000-0005-0000-0000-0000E30D0000}"/>
    <cellStyle name="เครื่องหมายจุลภาค 14 4 3 5" xfId="18797" xr:uid="{00000000-0005-0000-0000-0000E40D0000}"/>
    <cellStyle name="เครื่องหมายจุลภาค 14 4 4" xfId="2686" xr:uid="{00000000-0005-0000-0000-0000E50D0000}"/>
    <cellStyle name="เครื่องหมายจุลภาค 14 4 4 2" xfId="7086" xr:uid="{00000000-0005-0000-0000-0000E60D0000}"/>
    <cellStyle name="เครื่องหมายจุลภาค 14 4 4 2 2" xfId="15819" xr:uid="{00000000-0005-0000-0000-0000E70D0000}"/>
    <cellStyle name="เครื่องหมายจุลภาค 14 4 4 2 2 2" xfId="33242" xr:uid="{00000000-0005-0000-0000-0000E80D0000}"/>
    <cellStyle name="เครื่องหมายจุลภาค 14 4 4 2 3" xfId="24539" xr:uid="{00000000-0005-0000-0000-0000E90D0000}"/>
    <cellStyle name="เครื่องหมายจุลภาค 14 4 4 3" xfId="11469" xr:uid="{00000000-0005-0000-0000-0000EA0D0000}"/>
    <cellStyle name="เครื่องหมายจุลภาค 14 4 4 3 2" xfId="28892" xr:uid="{00000000-0005-0000-0000-0000EB0D0000}"/>
    <cellStyle name="เครื่องหมายจุลภาค 14 4 4 4" xfId="20189" xr:uid="{00000000-0005-0000-0000-0000EC0D0000}"/>
    <cellStyle name="เครื่องหมายจุลภาค 14 4 5" xfId="4913" xr:uid="{00000000-0005-0000-0000-0000ED0D0000}"/>
    <cellStyle name="เครื่องหมายจุลภาค 14 4 5 2" xfId="13646" xr:uid="{00000000-0005-0000-0000-0000EE0D0000}"/>
    <cellStyle name="เครื่องหมายจุลภาค 14 4 5 2 2" xfId="31069" xr:uid="{00000000-0005-0000-0000-0000EF0D0000}"/>
    <cellStyle name="เครื่องหมายจุลภาค 14 4 5 3" xfId="22366" xr:uid="{00000000-0005-0000-0000-0000F00D0000}"/>
    <cellStyle name="เครื่องหมายจุลภาค 14 4 6" xfId="9296" xr:uid="{00000000-0005-0000-0000-0000F10D0000}"/>
    <cellStyle name="เครื่องหมายจุลภาค 14 4 6 2" xfId="26719" xr:uid="{00000000-0005-0000-0000-0000F20D0000}"/>
    <cellStyle name="เครื่องหมายจุลภาค 14 4 7" xfId="18016" xr:uid="{00000000-0005-0000-0000-0000F30D0000}"/>
    <cellStyle name="เครื่องหมายจุลภาค 14 5" xfId="691" xr:uid="{00000000-0005-0000-0000-0000F40D0000}"/>
    <cellStyle name="เครื่องหมายจุลภาค 14 5 2" xfId="1263" xr:uid="{00000000-0005-0000-0000-0000F50D0000}"/>
    <cellStyle name="เครื่องหมายจุลภาค 14 5 2 2" xfId="3470" xr:uid="{00000000-0005-0000-0000-0000F60D0000}"/>
    <cellStyle name="เครื่องหมายจุลภาค 14 5 2 2 2" xfId="7869" xr:uid="{00000000-0005-0000-0000-0000F70D0000}"/>
    <cellStyle name="เครื่องหมายจุลภาค 14 5 2 2 2 2" xfId="16602" xr:uid="{00000000-0005-0000-0000-0000F80D0000}"/>
    <cellStyle name="เครื่องหมายจุลภาค 14 5 2 2 2 2 2" xfId="34025" xr:uid="{00000000-0005-0000-0000-0000F90D0000}"/>
    <cellStyle name="เครื่องหมายจุลภาค 14 5 2 2 2 3" xfId="25322" xr:uid="{00000000-0005-0000-0000-0000FA0D0000}"/>
    <cellStyle name="เครื่องหมายจุลภาค 14 5 2 2 3" xfId="12252" xr:uid="{00000000-0005-0000-0000-0000FB0D0000}"/>
    <cellStyle name="เครื่องหมายจุลภาค 14 5 2 2 3 2" xfId="29675" xr:uid="{00000000-0005-0000-0000-0000FC0D0000}"/>
    <cellStyle name="เครื่องหมายจุลภาค 14 5 2 2 4" xfId="20972" xr:uid="{00000000-0005-0000-0000-0000FD0D0000}"/>
    <cellStyle name="เครื่องหมายจุลภาค 14 5 2 3" xfId="5696" xr:uid="{00000000-0005-0000-0000-0000FE0D0000}"/>
    <cellStyle name="เครื่องหมายจุลภาค 14 5 2 3 2" xfId="14429" xr:uid="{00000000-0005-0000-0000-0000FF0D0000}"/>
    <cellStyle name="เครื่องหมายจุลภาค 14 5 2 3 2 2" xfId="31852" xr:uid="{00000000-0005-0000-0000-0000000E0000}"/>
    <cellStyle name="เครื่องหมายจุลภาค 14 5 2 3 3" xfId="23149" xr:uid="{00000000-0005-0000-0000-0000010E0000}"/>
    <cellStyle name="เครื่องหมายจุลภาค 14 5 2 4" xfId="10079" xr:uid="{00000000-0005-0000-0000-0000020E0000}"/>
    <cellStyle name="เครื่องหมายจุลภาค 14 5 2 4 2" xfId="27502" xr:uid="{00000000-0005-0000-0000-0000030E0000}"/>
    <cellStyle name="เครื่องหมายจุลภาค 14 5 2 5" xfId="18799" xr:uid="{00000000-0005-0000-0000-0000040E0000}"/>
    <cellStyle name="เครื่องหมายจุลภาค 14 5 3" xfId="2929" xr:uid="{00000000-0005-0000-0000-0000050E0000}"/>
    <cellStyle name="เครื่องหมายจุลภาค 14 5 3 2" xfId="7328" xr:uid="{00000000-0005-0000-0000-0000060E0000}"/>
    <cellStyle name="เครื่องหมายจุลภาค 14 5 3 2 2" xfId="16061" xr:uid="{00000000-0005-0000-0000-0000070E0000}"/>
    <cellStyle name="เครื่องหมายจุลภาค 14 5 3 2 2 2" xfId="33484" xr:uid="{00000000-0005-0000-0000-0000080E0000}"/>
    <cellStyle name="เครื่องหมายจุลภาค 14 5 3 2 3" xfId="24781" xr:uid="{00000000-0005-0000-0000-0000090E0000}"/>
    <cellStyle name="เครื่องหมายจุลภาค 14 5 3 3" xfId="11711" xr:uid="{00000000-0005-0000-0000-00000A0E0000}"/>
    <cellStyle name="เครื่องหมายจุลภาค 14 5 3 3 2" xfId="29134" xr:uid="{00000000-0005-0000-0000-00000B0E0000}"/>
    <cellStyle name="เครื่องหมายจุลภาค 14 5 3 4" xfId="20431" xr:uid="{00000000-0005-0000-0000-00000C0E0000}"/>
    <cellStyle name="เครื่องหมายจุลภาค 14 5 4" xfId="5155" xr:uid="{00000000-0005-0000-0000-00000D0E0000}"/>
    <cellStyle name="เครื่องหมายจุลภาค 14 5 4 2" xfId="13888" xr:uid="{00000000-0005-0000-0000-00000E0E0000}"/>
    <cellStyle name="เครื่องหมายจุลภาค 14 5 4 2 2" xfId="31311" xr:uid="{00000000-0005-0000-0000-00000F0E0000}"/>
    <cellStyle name="เครื่องหมายจุลภาค 14 5 4 3" xfId="22608" xr:uid="{00000000-0005-0000-0000-0000100E0000}"/>
    <cellStyle name="เครื่องหมายจุลภาค 14 5 5" xfId="9538" xr:uid="{00000000-0005-0000-0000-0000110E0000}"/>
    <cellStyle name="เครื่องหมายจุลภาค 14 5 5 2" xfId="26961" xr:uid="{00000000-0005-0000-0000-0000120E0000}"/>
    <cellStyle name="เครื่องหมายจุลภาค 14 5 6" xfId="18258" xr:uid="{00000000-0005-0000-0000-0000130E0000}"/>
    <cellStyle name="เครื่องหมายจุลภาค 14 6" xfId="1248" xr:uid="{00000000-0005-0000-0000-0000140E0000}"/>
    <cellStyle name="เครื่องหมายจุลภาค 14 6 2" xfId="3455" xr:uid="{00000000-0005-0000-0000-0000150E0000}"/>
    <cellStyle name="เครื่องหมายจุลภาค 14 6 2 2" xfId="7854" xr:uid="{00000000-0005-0000-0000-0000160E0000}"/>
    <cellStyle name="เครื่องหมายจุลภาค 14 6 2 2 2" xfId="16587" xr:uid="{00000000-0005-0000-0000-0000170E0000}"/>
    <cellStyle name="เครื่องหมายจุลภาค 14 6 2 2 2 2" xfId="34010" xr:uid="{00000000-0005-0000-0000-0000180E0000}"/>
    <cellStyle name="เครื่องหมายจุลภาค 14 6 2 2 3" xfId="25307" xr:uid="{00000000-0005-0000-0000-0000190E0000}"/>
    <cellStyle name="เครื่องหมายจุลภาค 14 6 2 3" xfId="12237" xr:uid="{00000000-0005-0000-0000-00001A0E0000}"/>
    <cellStyle name="เครื่องหมายจุลภาค 14 6 2 3 2" xfId="29660" xr:uid="{00000000-0005-0000-0000-00001B0E0000}"/>
    <cellStyle name="เครื่องหมายจุลภาค 14 6 2 4" xfId="20957" xr:uid="{00000000-0005-0000-0000-00001C0E0000}"/>
    <cellStyle name="เครื่องหมายจุลภาค 14 6 3" xfId="5681" xr:uid="{00000000-0005-0000-0000-00001D0E0000}"/>
    <cellStyle name="เครื่องหมายจุลภาค 14 6 3 2" xfId="14414" xr:uid="{00000000-0005-0000-0000-00001E0E0000}"/>
    <cellStyle name="เครื่องหมายจุลภาค 14 6 3 2 2" xfId="31837" xr:uid="{00000000-0005-0000-0000-00001F0E0000}"/>
    <cellStyle name="เครื่องหมายจุลภาค 14 6 3 3" xfId="23134" xr:uid="{00000000-0005-0000-0000-0000200E0000}"/>
    <cellStyle name="เครื่องหมายจุลภาค 14 6 4" xfId="10064" xr:uid="{00000000-0005-0000-0000-0000210E0000}"/>
    <cellStyle name="เครื่องหมายจุลภาค 14 6 4 2" xfId="27487" xr:uid="{00000000-0005-0000-0000-0000220E0000}"/>
    <cellStyle name="เครื่องหมายจุลภาค 14 6 5" xfId="18784" xr:uid="{00000000-0005-0000-0000-0000230E0000}"/>
    <cellStyle name="เครื่องหมายจุลภาค 14 7" xfId="2192" xr:uid="{00000000-0005-0000-0000-0000240E0000}"/>
    <cellStyle name="เครื่องหมายจุลภาค 14 7 2" xfId="4382" xr:uid="{00000000-0005-0000-0000-0000250E0000}"/>
    <cellStyle name="เครื่องหมายจุลภาค 14 7 2 2" xfId="8781" xr:uid="{00000000-0005-0000-0000-0000260E0000}"/>
    <cellStyle name="เครื่องหมายจุลภาค 14 7 2 2 2" xfId="17514" xr:uid="{00000000-0005-0000-0000-0000270E0000}"/>
    <cellStyle name="เครื่องหมายจุลภาค 14 7 2 2 2 2" xfId="34937" xr:uid="{00000000-0005-0000-0000-0000280E0000}"/>
    <cellStyle name="เครื่องหมายจุลภาค 14 7 2 2 3" xfId="26234" xr:uid="{00000000-0005-0000-0000-0000290E0000}"/>
    <cellStyle name="เครื่องหมายจุลภาค 14 7 2 3" xfId="13164" xr:uid="{00000000-0005-0000-0000-00002A0E0000}"/>
    <cellStyle name="เครื่องหมายจุลภาค 14 7 2 3 2" xfId="30587" xr:uid="{00000000-0005-0000-0000-00002B0E0000}"/>
    <cellStyle name="เครื่องหมายจุลภาค 14 7 2 4" xfId="21884" xr:uid="{00000000-0005-0000-0000-00002C0E0000}"/>
    <cellStyle name="เครื่องหมายจุลภาค 14 7 3" xfId="6608" xr:uid="{00000000-0005-0000-0000-00002D0E0000}"/>
    <cellStyle name="เครื่องหมายจุลภาค 14 7 3 2" xfId="15341" xr:uid="{00000000-0005-0000-0000-00002E0E0000}"/>
    <cellStyle name="เครื่องหมายจุลภาค 14 7 3 2 2" xfId="32764" xr:uid="{00000000-0005-0000-0000-00002F0E0000}"/>
    <cellStyle name="เครื่องหมายจุลภาค 14 7 3 3" xfId="24061" xr:uid="{00000000-0005-0000-0000-0000300E0000}"/>
    <cellStyle name="เครื่องหมายจุลภาค 14 7 4" xfId="10991" xr:uid="{00000000-0005-0000-0000-0000310E0000}"/>
    <cellStyle name="เครื่องหมายจุลภาค 14 7 4 2" xfId="28414" xr:uid="{00000000-0005-0000-0000-0000320E0000}"/>
    <cellStyle name="เครื่องหมายจุลภาค 14 7 5" xfId="19711" xr:uid="{00000000-0005-0000-0000-0000330E0000}"/>
    <cellStyle name="เครื่องหมายจุลภาค 14 8" xfId="2438" xr:uid="{00000000-0005-0000-0000-0000340E0000}"/>
    <cellStyle name="เครื่องหมายจุลภาค 14 8 2" xfId="6847" xr:uid="{00000000-0005-0000-0000-0000350E0000}"/>
    <cellStyle name="เครื่องหมายจุลภาค 14 8 2 2" xfId="15580" xr:uid="{00000000-0005-0000-0000-0000360E0000}"/>
    <cellStyle name="เครื่องหมายจุลภาค 14 8 2 2 2" xfId="33003" xr:uid="{00000000-0005-0000-0000-0000370E0000}"/>
    <cellStyle name="เครื่องหมายจุลภาค 14 8 2 3" xfId="24300" xr:uid="{00000000-0005-0000-0000-0000380E0000}"/>
    <cellStyle name="เครื่องหมายจุลภาค 14 8 3" xfId="11230" xr:uid="{00000000-0005-0000-0000-0000390E0000}"/>
    <cellStyle name="เครื่องหมายจุลภาค 14 8 3 2" xfId="28653" xr:uid="{00000000-0005-0000-0000-00003A0E0000}"/>
    <cellStyle name="เครื่องหมายจุลภาค 14 8 4" xfId="19950" xr:uid="{00000000-0005-0000-0000-00003B0E0000}"/>
    <cellStyle name="เครื่องหมายจุลภาค 14 9" xfId="4663" xr:uid="{00000000-0005-0000-0000-00003C0E0000}"/>
    <cellStyle name="เครื่องหมายจุลภาค 14 9 2" xfId="13407" xr:uid="{00000000-0005-0000-0000-00003D0E0000}"/>
    <cellStyle name="เครื่องหมายจุลภาค 14 9 2 2" xfId="30830" xr:uid="{00000000-0005-0000-0000-00003E0E0000}"/>
    <cellStyle name="เครื่องหมายจุลภาค 14 9 3" xfId="22127" xr:uid="{00000000-0005-0000-0000-00003F0E0000}"/>
    <cellStyle name="เครื่องหมายจุลภาค 15" xfId="60" xr:uid="{00000000-0005-0000-0000-0000400E0000}"/>
    <cellStyle name="เครื่องหมายจุลภาค 15 10" xfId="9051" xr:uid="{00000000-0005-0000-0000-0000410E0000}"/>
    <cellStyle name="เครื่องหมายจุลภาค 15 10 2" xfId="26483" xr:uid="{00000000-0005-0000-0000-0000420E0000}"/>
    <cellStyle name="เครื่องหมายจุลภาค 15 11" xfId="17771" xr:uid="{00000000-0005-0000-0000-0000430E0000}"/>
    <cellStyle name="เครื่องหมายจุลภาค 15 12" xfId="35196" xr:uid="{00000000-0005-0000-0000-0000440E0000}"/>
    <cellStyle name="เครื่องหมายจุลภาค 15 2" xfId="135" xr:uid="{00000000-0005-0000-0000-0000450E0000}"/>
    <cellStyle name="เครื่องหมายจุลภาค 15 2 10" xfId="17837" xr:uid="{00000000-0005-0000-0000-0000460E0000}"/>
    <cellStyle name="เครื่องหมายจุลภาค 15 2 2" xfId="294" xr:uid="{00000000-0005-0000-0000-0000470E0000}"/>
    <cellStyle name="เครื่องหมายจุลภาค 15 2 2 2" xfId="606" xr:uid="{00000000-0005-0000-0000-0000480E0000}"/>
    <cellStyle name="เครื่องหมายจุลภาค 15 2 2 2 2" xfId="1121" xr:uid="{00000000-0005-0000-0000-0000490E0000}"/>
    <cellStyle name="เครื่องหมายจุลภาค 15 2 2 2 2 2" xfId="1268" xr:uid="{00000000-0005-0000-0000-00004A0E0000}"/>
    <cellStyle name="เครื่องหมายจุลภาค 15 2 2 2 2 2 2" xfId="3475" xr:uid="{00000000-0005-0000-0000-00004B0E0000}"/>
    <cellStyle name="เครื่องหมายจุลภาค 15 2 2 2 2 2 2 2" xfId="7874" xr:uid="{00000000-0005-0000-0000-00004C0E0000}"/>
    <cellStyle name="เครื่องหมายจุลภาค 15 2 2 2 2 2 2 2 2" xfId="16607" xr:uid="{00000000-0005-0000-0000-00004D0E0000}"/>
    <cellStyle name="เครื่องหมายจุลภาค 15 2 2 2 2 2 2 2 2 2" xfId="34030" xr:uid="{00000000-0005-0000-0000-00004E0E0000}"/>
    <cellStyle name="เครื่องหมายจุลภาค 15 2 2 2 2 2 2 2 3" xfId="25327" xr:uid="{00000000-0005-0000-0000-00004F0E0000}"/>
    <cellStyle name="เครื่องหมายจุลภาค 15 2 2 2 2 2 2 3" xfId="12257" xr:uid="{00000000-0005-0000-0000-0000500E0000}"/>
    <cellStyle name="เครื่องหมายจุลภาค 15 2 2 2 2 2 2 3 2" xfId="29680" xr:uid="{00000000-0005-0000-0000-0000510E0000}"/>
    <cellStyle name="เครื่องหมายจุลภาค 15 2 2 2 2 2 2 4" xfId="20977" xr:uid="{00000000-0005-0000-0000-0000520E0000}"/>
    <cellStyle name="เครื่องหมายจุลภาค 15 2 2 2 2 2 3" xfId="5701" xr:uid="{00000000-0005-0000-0000-0000530E0000}"/>
    <cellStyle name="เครื่องหมายจุลภาค 15 2 2 2 2 2 3 2" xfId="14434" xr:uid="{00000000-0005-0000-0000-0000540E0000}"/>
    <cellStyle name="เครื่องหมายจุลภาค 15 2 2 2 2 2 3 2 2" xfId="31857" xr:uid="{00000000-0005-0000-0000-0000550E0000}"/>
    <cellStyle name="เครื่องหมายจุลภาค 15 2 2 2 2 2 3 3" xfId="23154" xr:uid="{00000000-0005-0000-0000-0000560E0000}"/>
    <cellStyle name="เครื่องหมายจุลภาค 15 2 2 2 2 2 4" xfId="10084" xr:uid="{00000000-0005-0000-0000-0000570E0000}"/>
    <cellStyle name="เครื่องหมายจุลภาค 15 2 2 2 2 2 4 2" xfId="27507" xr:uid="{00000000-0005-0000-0000-0000580E0000}"/>
    <cellStyle name="เครื่องหมายจุลภาค 15 2 2 2 2 2 5" xfId="18804" xr:uid="{00000000-0005-0000-0000-0000590E0000}"/>
    <cellStyle name="เครื่องหมายจุลภาค 15 2 2 2 2 3" xfId="3346" xr:uid="{00000000-0005-0000-0000-00005A0E0000}"/>
    <cellStyle name="เครื่องหมายจุลภาค 15 2 2 2 2 3 2" xfId="7745" xr:uid="{00000000-0005-0000-0000-00005B0E0000}"/>
    <cellStyle name="เครื่องหมายจุลภาค 15 2 2 2 2 3 2 2" xfId="16478" xr:uid="{00000000-0005-0000-0000-00005C0E0000}"/>
    <cellStyle name="เครื่องหมายจุลภาค 15 2 2 2 2 3 2 2 2" xfId="33901" xr:uid="{00000000-0005-0000-0000-00005D0E0000}"/>
    <cellStyle name="เครื่องหมายจุลภาค 15 2 2 2 2 3 2 3" xfId="25198" xr:uid="{00000000-0005-0000-0000-00005E0E0000}"/>
    <cellStyle name="เครื่องหมายจุลภาค 15 2 2 2 2 3 3" xfId="12128" xr:uid="{00000000-0005-0000-0000-00005F0E0000}"/>
    <cellStyle name="เครื่องหมายจุลภาค 15 2 2 2 2 3 3 2" xfId="29551" xr:uid="{00000000-0005-0000-0000-0000600E0000}"/>
    <cellStyle name="เครื่องหมายจุลภาค 15 2 2 2 2 3 4" xfId="20848" xr:uid="{00000000-0005-0000-0000-0000610E0000}"/>
    <cellStyle name="เครื่องหมายจุลภาค 15 2 2 2 2 4" xfId="5572" xr:uid="{00000000-0005-0000-0000-0000620E0000}"/>
    <cellStyle name="เครื่องหมายจุลภาค 15 2 2 2 2 4 2" xfId="14305" xr:uid="{00000000-0005-0000-0000-0000630E0000}"/>
    <cellStyle name="เครื่องหมายจุลภาค 15 2 2 2 2 4 2 2" xfId="31728" xr:uid="{00000000-0005-0000-0000-0000640E0000}"/>
    <cellStyle name="เครื่องหมายจุลภาค 15 2 2 2 2 4 3" xfId="23025" xr:uid="{00000000-0005-0000-0000-0000650E0000}"/>
    <cellStyle name="เครื่องหมายจุลภาค 15 2 2 2 2 5" xfId="9955" xr:uid="{00000000-0005-0000-0000-0000660E0000}"/>
    <cellStyle name="เครื่องหมายจุลภาค 15 2 2 2 2 5 2" xfId="27378" xr:uid="{00000000-0005-0000-0000-0000670E0000}"/>
    <cellStyle name="เครื่องหมายจุลภาค 15 2 2 2 2 6" xfId="18675" xr:uid="{00000000-0005-0000-0000-0000680E0000}"/>
    <cellStyle name="เครื่องหมายจุลภาค 15 2 2 2 3" xfId="1267" xr:uid="{00000000-0005-0000-0000-0000690E0000}"/>
    <cellStyle name="เครื่องหมายจุลภาค 15 2 2 2 3 2" xfId="3474" xr:uid="{00000000-0005-0000-0000-00006A0E0000}"/>
    <cellStyle name="เครื่องหมายจุลภาค 15 2 2 2 3 2 2" xfId="7873" xr:uid="{00000000-0005-0000-0000-00006B0E0000}"/>
    <cellStyle name="เครื่องหมายจุลภาค 15 2 2 2 3 2 2 2" xfId="16606" xr:uid="{00000000-0005-0000-0000-00006C0E0000}"/>
    <cellStyle name="เครื่องหมายจุลภาค 15 2 2 2 3 2 2 2 2" xfId="34029" xr:uid="{00000000-0005-0000-0000-00006D0E0000}"/>
    <cellStyle name="เครื่องหมายจุลภาค 15 2 2 2 3 2 2 3" xfId="25326" xr:uid="{00000000-0005-0000-0000-00006E0E0000}"/>
    <cellStyle name="เครื่องหมายจุลภาค 15 2 2 2 3 2 3" xfId="12256" xr:uid="{00000000-0005-0000-0000-00006F0E0000}"/>
    <cellStyle name="เครื่องหมายจุลภาค 15 2 2 2 3 2 3 2" xfId="29679" xr:uid="{00000000-0005-0000-0000-0000700E0000}"/>
    <cellStyle name="เครื่องหมายจุลภาค 15 2 2 2 3 2 4" xfId="20976" xr:uid="{00000000-0005-0000-0000-0000710E0000}"/>
    <cellStyle name="เครื่องหมายจุลภาค 15 2 2 2 3 3" xfId="5700" xr:uid="{00000000-0005-0000-0000-0000720E0000}"/>
    <cellStyle name="เครื่องหมายจุลภาค 15 2 2 2 3 3 2" xfId="14433" xr:uid="{00000000-0005-0000-0000-0000730E0000}"/>
    <cellStyle name="เครื่องหมายจุลภาค 15 2 2 2 3 3 2 2" xfId="31856" xr:uid="{00000000-0005-0000-0000-0000740E0000}"/>
    <cellStyle name="เครื่องหมายจุลภาค 15 2 2 2 3 3 3" xfId="23153" xr:uid="{00000000-0005-0000-0000-0000750E0000}"/>
    <cellStyle name="เครื่องหมายจุลภาค 15 2 2 2 3 4" xfId="10083" xr:uid="{00000000-0005-0000-0000-0000760E0000}"/>
    <cellStyle name="เครื่องหมายจุลภาค 15 2 2 2 3 4 2" xfId="27506" xr:uid="{00000000-0005-0000-0000-0000770E0000}"/>
    <cellStyle name="เครื่องหมายจุลภาค 15 2 2 2 3 5" xfId="18803" xr:uid="{00000000-0005-0000-0000-0000780E0000}"/>
    <cellStyle name="เครื่องหมายจุลภาค 15 2 2 2 4" xfId="2865" xr:uid="{00000000-0005-0000-0000-0000790E0000}"/>
    <cellStyle name="เครื่องหมายจุลภาค 15 2 2 2 4 2" xfId="7264" xr:uid="{00000000-0005-0000-0000-00007A0E0000}"/>
    <cellStyle name="เครื่องหมายจุลภาค 15 2 2 2 4 2 2" xfId="15997" xr:uid="{00000000-0005-0000-0000-00007B0E0000}"/>
    <cellStyle name="เครื่องหมายจุลภาค 15 2 2 2 4 2 2 2" xfId="33420" xr:uid="{00000000-0005-0000-0000-00007C0E0000}"/>
    <cellStyle name="เครื่องหมายจุลภาค 15 2 2 2 4 2 3" xfId="24717" xr:uid="{00000000-0005-0000-0000-00007D0E0000}"/>
    <cellStyle name="เครื่องหมายจุลภาค 15 2 2 2 4 3" xfId="11647" xr:uid="{00000000-0005-0000-0000-00007E0E0000}"/>
    <cellStyle name="เครื่องหมายจุลภาค 15 2 2 2 4 3 2" xfId="29070" xr:uid="{00000000-0005-0000-0000-00007F0E0000}"/>
    <cellStyle name="เครื่องหมายจุลภาค 15 2 2 2 4 4" xfId="20367" xr:uid="{00000000-0005-0000-0000-0000800E0000}"/>
    <cellStyle name="เครื่องหมายจุลภาค 15 2 2 2 5" xfId="5091" xr:uid="{00000000-0005-0000-0000-0000810E0000}"/>
    <cellStyle name="เครื่องหมายจุลภาค 15 2 2 2 5 2" xfId="13824" xr:uid="{00000000-0005-0000-0000-0000820E0000}"/>
    <cellStyle name="เครื่องหมายจุลภาค 15 2 2 2 5 2 2" xfId="31247" xr:uid="{00000000-0005-0000-0000-0000830E0000}"/>
    <cellStyle name="เครื่องหมายจุลภาค 15 2 2 2 5 3" xfId="22544" xr:uid="{00000000-0005-0000-0000-0000840E0000}"/>
    <cellStyle name="เครื่องหมายจุลภาค 15 2 2 2 6" xfId="9474" xr:uid="{00000000-0005-0000-0000-0000850E0000}"/>
    <cellStyle name="เครื่องหมายจุลภาค 15 2 2 2 6 2" xfId="26897" xr:uid="{00000000-0005-0000-0000-0000860E0000}"/>
    <cellStyle name="เครื่องหมายจุลภาค 15 2 2 2 7" xfId="18194" xr:uid="{00000000-0005-0000-0000-0000870E0000}"/>
    <cellStyle name="เครื่องหมายจุลภาค 15 2 2 3" xfId="880" xr:uid="{00000000-0005-0000-0000-0000880E0000}"/>
    <cellStyle name="เครื่องหมายจุลภาค 15 2 2 3 2" xfId="1269" xr:uid="{00000000-0005-0000-0000-0000890E0000}"/>
    <cellStyle name="เครื่องหมายจุลภาค 15 2 2 3 2 2" xfId="3476" xr:uid="{00000000-0005-0000-0000-00008A0E0000}"/>
    <cellStyle name="เครื่องหมายจุลภาค 15 2 2 3 2 2 2" xfId="7875" xr:uid="{00000000-0005-0000-0000-00008B0E0000}"/>
    <cellStyle name="เครื่องหมายจุลภาค 15 2 2 3 2 2 2 2" xfId="16608" xr:uid="{00000000-0005-0000-0000-00008C0E0000}"/>
    <cellStyle name="เครื่องหมายจุลภาค 15 2 2 3 2 2 2 2 2" xfId="34031" xr:uid="{00000000-0005-0000-0000-00008D0E0000}"/>
    <cellStyle name="เครื่องหมายจุลภาค 15 2 2 3 2 2 2 3" xfId="25328" xr:uid="{00000000-0005-0000-0000-00008E0E0000}"/>
    <cellStyle name="เครื่องหมายจุลภาค 15 2 2 3 2 2 3" xfId="12258" xr:uid="{00000000-0005-0000-0000-00008F0E0000}"/>
    <cellStyle name="เครื่องหมายจุลภาค 15 2 2 3 2 2 3 2" xfId="29681" xr:uid="{00000000-0005-0000-0000-0000900E0000}"/>
    <cellStyle name="เครื่องหมายจุลภาค 15 2 2 3 2 2 4" xfId="20978" xr:uid="{00000000-0005-0000-0000-0000910E0000}"/>
    <cellStyle name="เครื่องหมายจุลภาค 15 2 2 3 2 3" xfId="5702" xr:uid="{00000000-0005-0000-0000-0000920E0000}"/>
    <cellStyle name="เครื่องหมายจุลภาค 15 2 2 3 2 3 2" xfId="14435" xr:uid="{00000000-0005-0000-0000-0000930E0000}"/>
    <cellStyle name="เครื่องหมายจุลภาค 15 2 2 3 2 3 2 2" xfId="31858" xr:uid="{00000000-0005-0000-0000-0000940E0000}"/>
    <cellStyle name="เครื่องหมายจุลภาค 15 2 2 3 2 3 3" xfId="23155" xr:uid="{00000000-0005-0000-0000-0000950E0000}"/>
    <cellStyle name="เครื่องหมายจุลภาค 15 2 2 3 2 4" xfId="10085" xr:uid="{00000000-0005-0000-0000-0000960E0000}"/>
    <cellStyle name="เครื่องหมายจุลภาค 15 2 2 3 2 4 2" xfId="27508" xr:uid="{00000000-0005-0000-0000-0000970E0000}"/>
    <cellStyle name="เครื่องหมายจุลภาค 15 2 2 3 2 5" xfId="18805" xr:uid="{00000000-0005-0000-0000-0000980E0000}"/>
    <cellStyle name="เครื่องหมายจุลภาค 15 2 2 3 3" xfId="3107" xr:uid="{00000000-0005-0000-0000-0000990E0000}"/>
    <cellStyle name="เครื่องหมายจุลภาค 15 2 2 3 3 2" xfId="7506" xr:uid="{00000000-0005-0000-0000-00009A0E0000}"/>
    <cellStyle name="เครื่องหมายจุลภาค 15 2 2 3 3 2 2" xfId="16239" xr:uid="{00000000-0005-0000-0000-00009B0E0000}"/>
    <cellStyle name="เครื่องหมายจุลภาค 15 2 2 3 3 2 2 2" xfId="33662" xr:uid="{00000000-0005-0000-0000-00009C0E0000}"/>
    <cellStyle name="เครื่องหมายจุลภาค 15 2 2 3 3 2 3" xfId="24959" xr:uid="{00000000-0005-0000-0000-00009D0E0000}"/>
    <cellStyle name="เครื่องหมายจุลภาค 15 2 2 3 3 3" xfId="11889" xr:uid="{00000000-0005-0000-0000-00009E0E0000}"/>
    <cellStyle name="เครื่องหมายจุลภาค 15 2 2 3 3 3 2" xfId="29312" xr:uid="{00000000-0005-0000-0000-00009F0E0000}"/>
    <cellStyle name="เครื่องหมายจุลภาค 15 2 2 3 3 4" xfId="20609" xr:uid="{00000000-0005-0000-0000-0000A00E0000}"/>
    <cellStyle name="เครื่องหมายจุลภาค 15 2 2 3 4" xfId="5333" xr:uid="{00000000-0005-0000-0000-0000A10E0000}"/>
    <cellStyle name="เครื่องหมายจุลภาค 15 2 2 3 4 2" xfId="14066" xr:uid="{00000000-0005-0000-0000-0000A20E0000}"/>
    <cellStyle name="เครื่องหมายจุลภาค 15 2 2 3 4 2 2" xfId="31489" xr:uid="{00000000-0005-0000-0000-0000A30E0000}"/>
    <cellStyle name="เครื่องหมายจุลภาค 15 2 2 3 4 3" xfId="22786" xr:uid="{00000000-0005-0000-0000-0000A40E0000}"/>
    <cellStyle name="เครื่องหมายจุลภาค 15 2 2 3 5" xfId="9716" xr:uid="{00000000-0005-0000-0000-0000A50E0000}"/>
    <cellStyle name="เครื่องหมายจุลภาค 15 2 2 3 5 2" xfId="27139" xr:uid="{00000000-0005-0000-0000-0000A60E0000}"/>
    <cellStyle name="เครื่องหมายจุลภาค 15 2 2 3 6" xfId="18436" xr:uid="{00000000-0005-0000-0000-0000A70E0000}"/>
    <cellStyle name="เครื่องหมายจุลภาค 15 2 2 4" xfId="1266" xr:uid="{00000000-0005-0000-0000-0000A80E0000}"/>
    <cellStyle name="เครื่องหมายจุลภาค 15 2 2 4 2" xfId="3473" xr:uid="{00000000-0005-0000-0000-0000A90E0000}"/>
    <cellStyle name="เครื่องหมายจุลภาค 15 2 2 4 2 2" xfId="7872" xr:uid="{00000000-0005-0000-0000-0000AA0E0000}"/>
    <cellStyle name="เครื่องหมายจุลภาค 15 2 2 4 2 2 2" xfId="16605" xr:uid="{00000000-0005-0000-0000-0000AB0E0000}"/>
    <cellStyle name="เครื่องหมายจุลภาค 15 2 2 4 2 2 2 2" xfId="34028" xr:uid="{00000000-0005-0000-0000-0000AC0E0000}"/>
    <cellStyle name="เครื่องหมายจุลภาค 15 2 2 4 2 2 3" xfId="25325" xr:uid="{00000000-0005-0000-0000-0000AD0E0000}"/>
    <cellStyle name="เครื่องหมายจุลภาค 15 2 2 4 2 3" xfId="12255" xr:uid="{00000000-0005-0000-0000-0000AE0E0000}"/>
    <cellStyle name="เครื่องหมายจุลภาค 15 2 2 4 2 3 2" xfId="29678" xr:uid="{00000000-0005-0000-0000-0000AF0E0000}"/>
    <cellStyle name="เครื่องหมายจุลภาค 15 2 2 4 2 4" xfId="20975" xr:uid="{00000000-0005-0000-0000-0000B00E0000}"/>
    <cellStyle name="เครื่องหมายจุลภาค 15 2 2 4 3" xfId="5699" xr:uid="{00000000-0005-0000-0000-0000B10E0000}"/>
    <cellStyle name="เครื่องหมายจุลภาค 15 2 2 4 3 2" xfId="14432" xr:uid="{00000000-0005-0000-0000-0000B20E0000}"/>
    <cellStyle name="เครื่องหมายจุลภาค 15 2 2 4 3 2 2" xfId="31855" xr:uid="{00000000-0005-0000-0000-0000B30E0000}"/>
    <cellStyle name="เครื่องหมายจุลภาค 15 2 2 4 3 3" xfId="23152" xr:uid="{00000000-0005-0000-0000-0000B40E0000}"/>
    <cellStyle name="เครื่องหมายจุลภาค 15 2 2 4 4" xfId="10082" xr:uid="{00000000-0005-0000-0000-0000B50E0000}"/>
    <cellStyle name="เครื่องหมายจุลภาค 15 2 2 4 4 2" xfId="27505" xr:uid="{00000000-0005-0000-0000-0000B60E0000}"/>
    <cellStyle name="เครื่องหมายจุลภาค 15 2 2 4 5" xfId="18802" xr:uid="{00000000-0005-0000-0000-0000B70E0000}"/>
    <cellStyle name="เครื่องหมายจุลภาค 15 2 2 5" xfId="2370" xr:uid="{00000000-0005-0000-0000-0000B80E0000}"/>
    <cellStyle name="เครื่องหมายจุลภาค 15 2 2 5 2" xfId="4560" xr:uid="{00000000-0005-0000-0000-0000B90E0000}"/>
    <cellStyle name="เครื่องหมายจุลภาค 15 2 2 5 2 2" xfId="8959" xr:uid="{00000000-0005-0000-0000-0000BA0E0000}"/>
    <cellStyle name="เครื่องหมายจุลภาค 15 2 2 5 2 2 2" xfId="17692" xr:uid="{00000000-0005-0000-0000-0000BB0E0000}"/>
    <cellStyle name="เครื่องหมายจุลภาค 15 2 2 5 2 2 2 2" xfId="35115" xr:uid="{00000000-0005-0000-0000-0000BC0E0000}"/>
    <cellStyle name="เครื่องหมายจุลภาค 15 2 2 5 2 2 3" xfId="26412" xr:uid="{00000000-0005-0000-0000-0000BD0E0000}"/>
    <cellStyle name="เครื่องหมายจุลภาค 15 2 2 5 2 3" xfId="13342" xr:uid="{00000000-0005-0000-0000-0000BE0E0000}"/>
    <cellStyle name="เครื่องหมายจุลภาค 15 2 2 5 2 3 2" xfId="30765" xr:uid="{00000000-0005-0000-0000-0000BF0E0000}"/>
    <cellStyle name="เครื่องหมายจุลภาค 15 2 2 5 2 4" xfId="22062" xr:uid="{00000000-0005-0000-0000-0000C00E0000}"/>
    <cellStyle name="เครื่องหมายจุลภาค 15 2 2 5 3" xfId="6786" xr:uid="{00000000-0005-0000-0000-0000C10E0000}"/>
    <cellStyle name="เครื่องหมายจุลภาค 15 2 2 5 3 2" xfId="15519" xr:uid="{00000000-0005-0000-0000-0000C20E0000}"/>
    <cellStyle name="เครื่องหมายจุลภาค 15 2 2 5 3 2 2" xfId="32942" xr:uid="{00000000-0005-0000-0000-0000C30E0000}"/>
    <cellStyle name="เครื่องหมายจุลภาค 15 2 2 5 3 3" xfId="24239" xr:uid="{00000000-0005-0000-0000-0000C40E0000}"/>
    <cellStyle name="เครื่องหมายจุลภาค 15 2 2 5 4" xfId="11169" xr:uid="{00000000-0005-0000-0000-0000C50E0000}"/>
    <cellStyle name="เครื่องหมายจุลภาค 15 2 2 5 4 2" xfId="28592" xr:uid="{00000000-0005-0000-0000-0000C60E0000}"/>
    <cellStyle name="เครื่องหมายจุลภาค 15 2 2 5 5" xfId="19889" xr:uid="{00000000-0005-0000-0000-0000C70E0000}"/>
    <cellStyle name="เครื่องหมายจุลภาค 15 2 2 6" xfId="2625" xr:uid="{00000000-0005-0000-0000-0000C80E0000}"/>
    <cellStyle name="เครื่องหมายจุลภาค 15 2 2 6 2" xfId="7025" xr:uid="{00000000-0005-0000-0000-0000C90E0000}"/>
    <cellStyle name="เครื่องหมายจุลภาค 15 2 2 6 2 2" xfId="15758" xr:uid="{00000000-0005-0000-0000-0000CA0E0000}"/>
    <cellStyle name="เครื่องหมายจุลภาค 15 2 2 6 2 2 2" xfId="33181" xr:uid="{00000000-0005-0000-0000-0000CB0E0000}"/>
    <cellStyle name="เครื่องหมายจุลภาค 15 2 2 6 2 3" xfId="24478" xr:uid="{00000000-0005-0000-0000-0000CC0E0000}"/>
    <cellStyle name="เครื่องหมายจุลภาค 15 2 2 6 3" xfId="11408" xr:uid="{00000000-0005-0000-0000-0000CD0E0000}"/>
    <cellStyle name="เครื่องหมายจุลภาค 15 2 2 6 3 2" xfId="28831" xr:uid="{00000000-0005-0000-0000-0000CE0E0000}"/>
    <cellStyle name="เครื่องหมายจุลภาค 15 2 2 6 4" xfId="20128" xr:uid="{00000000-0005-0000-0000-0000CF0E0000}"/>
    <cellStyle name="เครื่องหมายจุลภาค 15 2 2 7" xfId="4851" xr:uid="{00000000-0005-0000-0000-0000D00E0000}"/>
    <cellStyle name="เครื่องหมายจุลภาค 15 2 2 7 2" xfId="13585" xr:uid="{00000000-0005-0000-0000-0000D10E0000}"/>
    <cellStyle name="เครื่องหมายจุลภาค 15 2 2 7 2 2" xfId="31008" xr:uid="{00000000-0005-0000-0000-0000D20E0000}"/>
    <cellStyle name="เครื่องหมายจุลภาค 15 2 2 7 3" xfId="22305" xr:uid="{00000000-0005-0000-0000-0000D30E0000}"/>
    <cellStyle name="เครื่องหมายจุลภาค 15 2 2 8" xfId="9235" xr:uid="{00000000-0005-0000-0000-0000D40E0000}"/>
    <cellStyle name="เครื่องหมายจุลภาค 15 2 2 8 2" xfId="26658" xr:uid="{00000000-0005-0000-0000-0000D50E0000}"/>
    <cellStyle name="เครื่องหมายจุลภาค 15 2 2 9" xfId="17955" xr:uid="{00000000-0005-0000-0000-0000D60E0000}"/>
    <cellStyle name="เครื่องหมายจุลภาค 15 2 3" xfId="486" xr:uid="{00000000-0005-0000-0000-0000D70E0000}"/>
    <cellStyle name="เครื่องหมายจุลภาค 15 2 3 2" xfId="1003" xr:uid="{00000000-0005-0000-0000-0000D80E0000}"/>
    <cellStyle name="เครื่องหมายจุลภาค 15 2 3 2 2" xfId="1271" xr:uid="{00000000-0005-0000-0000-0000D90E0000}"/>
    <cellStyle name="เครื่องหมายจุลภาค 15 2 3 2 2 2" xfId="3478" xr:uid="{00000000-0005-0000-0000-0000DA0E0000}"/>
    <cellStyle name="เครื่องหมายจุลภาค 15 2 3 2 2 2 2" xfId="7877" xr:uid="{00000000-0005-0000-0000-0000DB0E0000}"/>
    <cellStyle name="เครื่องหมายจุลภาค 15 2 3 2 2 2 2 2" xfId="16610" xr:uid="{00000000-0005-0000-0000-0000DC0E0000}"/>
    <cellStyle name="เครื่องหมายจุลภาค 15 2 3 2 2 2 2 2 2" xfId="34033" xr:uid="{00000000-0005-0000-0000-0000DD0E0000}"/>
    <cellStyle name="เครื่องหมายจุลภาค 15 2 3 2 2 2 2 3" xfId="25330" xr:uid="{00000000-0005-0000-0000-0000DE0E0000}"/>
    <cellStyle name="เครื่องหมายจุลภาค 15 2 3 2 2 2 3" xfId="12260" xr:uid="{00000000-0005-0000-0000-0000DF0E0000}"/>
    <cellStyle name="เครื่องหมายจุลภาค 15 2 3 2 2 2 3 2" xfId="29683" xr:uid="{00000000-0005-0000-0000-0000E00E0000}"/>
    <cellStyle name="เครื่องหมายจุลภาค 15 2 3 2 2 2 4" xfId="20980" xr:uid="{00000000-0005-0000-0000-0000E10E0000}"/>
    <cellStyle name="เครื่องหมายจุลภาค 15 2 3 2 2 3" xfId="5704" xr:uid="{00000000-0005-0000-0000-0000E20E0000}"/>
    <cellStyle name="เครื่องหมายจุลภาค 15 2 3 2 2 3 2" xfId="14437" xr:uid="{00000000-0005-0000-0000-0000E30E0000}"/>
    <cellStyle name="เครื่องหมายจุลภาค 15 2 3 2 2 3 2 2" xfId="31860" xr:uid="{00000000-0005-0000-0000-0000E40E0000}"/>
    <cellStyle name="เครื่องหมายจุลภาค 15 2 3 2 2 3 3" xfId="23157" xr:uid="{00000000-0005-0000-0000-0000E50E0000}"/>
    <cellStyle name="เครื่องหมายจุลภาค 15 2 3 2 2 4" xfId="10087" xr:uid="{00000000-0005-0000-0000-0000E60E0000}"/>
    <cellStyle name="เครื่องหมายจุลภาค 15 2 3 2 2 4 2" xfId="27510" xr:uid="{00000000-0005-0000-0000-0000E70E0000}"/>
    <cellStyle name="เครื่องหมายจุลภาค 15 2 3 2 2 5" xfId="18807" xr:uid="{00000000-0005-0000-0000-0000E80E0000}"/>
    <cellStyle name="เครื่องหมายจุลภาค 15 2 3 2 3" xfId="3228" xr:uid="{00000000-0005-0000-0000-0000E90E0000}"/>
    <cellStyle name="เครื่องหมายจุลภาค 15 2 3 2 3 2" xfId="7627" xr:uid="{00000000-0005-0000-0000-0000EA0E0000}"/>
    <cellStyle name="เครื่องหมายจุลภาค 15 2 3 2 3 2 2" xfId="16360" xr:uid="{00000000-0005-0000-0000-0000EB0E0000}"/>
    <cellStyle name="เครื่องหมายจุลภาค 15 2 3 2 3 2 2 2" xfId="33783" xr:uid="{00000000-0005-0000-0000-0000EC0E0000}"/>
    <cellStyle name="เครื่องหมายจุลภาค 15 2 3 2 3 2 3" xfId="25080" xr:uid="{00000000-0005-0000-0000-0000ED0E0000}"/>
    <cellStyle name="เครื่องหมายจุลภาค 15 2 3 2 3 3" xfId="12010" xr:uid="{00000000-0005-0000-0000-0000EE0E0000}"/>
    <cellStyle name="เครื่องหมายจุลภาค 15 2 3 2 3 3 2" xfId="29433" xr:uid="{00000000-0005-0000-0000-0000EF0E0000}"/>
    <cellStyle name="เครื่องหมายจุลภาค 15 2 3 2 3 4" xfId="20730" xr:uid="{00000000-0005-0000-0000-0000F00E0000}"/>
    <cellStyle name="เครื่องหมายจุลภาค 15 2 3 2 4" xfId="5454" xr:uid="{00000000-0005-0000-0000-0000F10E0000}"/>
    <cellStyle name="เครื่องหมายจุลภาค 15 2 3 2 4 2" xfId="14187" xr:uid="{00000000-0005-0000-0000-0000F20E0000}"/>
    <cellStyle name="เครื่องหมายจุลภาค 15 2 3 2 4 2 2" xfId="31610" xr:uid="{00000000-0005-0000-0000-0000F30E0000}"/>
    <cellStyle name="เครื่องหมายจุลภาค 15 2 3 2 4 3" xfId="22907" xr:uid="{00000000-0005-0000-0000-0000F40E0000}"/>
    <cellStyle name="เครื่องหมายจุลภาค 15 2 3 2 5" xfId="9837" xr:uid="{00000000-0005-0000-0000-0000F50E0000}"/>
    <cellStyle name="เครื่องหมายจุลภาค 15 2 3 2 5 2" xfId="27260" xr:uid="{00000000-0005-0000-0000-0000F60E0000}"/>
    <cellStyle name="เครื่องหมายจุลภาค 15 2 3 2 6" xfId="18557" xr:uid="{00000000-0005-0000-0000-0000F70E0000}"/>
    <cellStyle name="เครื่องหมายจุลภาค 15 2 3 3" xfId="1270" xr:uid="{00000000-0005-0000-0000-0000F80E0000}"/>
    <cellStyle name="เครื่องหมายจุลภาค 15 2 3 3 2" xfId="3477" xr:uid="{00000000-0005-0000-0000-0000F90E0000}"/>
    <cellStyle name="เครื่องหมายจุลภาค 15 2 3 3 2 2" xfId="7876" xr:uid="{00000000-0005-0000-0000-0000FA0E0000}"/>
    <cellStyle name="เครื่องหมายจุลภาค 15 2 3 3 2 2 2" xfId="16609" xr:uid="{00000000-0005-0000-0000-0000FB0E0000}"/>
    <cellStyle name="เครื่องหมายจุลภาค 15 2 3 3 2 2 2 2" xfId="34032" xr:uid="{00000000-0005-0000-0000-0000FC0E0000}"/>
    <cellStyle name="เครื่องหมายจุลภาค 15 2 3 3 2 2 3" xfId="25329" xr:uid="{00000000-0005-0000-0000-0000FD0E0000}"/>
    <cellStyle name="เครื่องหมายจุลภาค 15 2 3 3 2 3" xfId="12259" xr:uid="{00000000-0005-0000-0000-0000FE0E0000}"/>
    <cellStyle name="เครื่องหมายจุลภาค 15 2 3 3 2 3 2" xfId="29682" xr:uid="{00000000-0005-0000-0000-0000FF0E0000}"/>
    <cellStyle name="เครื่องหมายจุลภาค 15 2 3 3 2 4" xfId="20979" xr:uid="{00000000-0005-0000-0000-0000000F0000}"/>
    <cellStyle name="เครื่องหมายจุลภาค 15 2 3 3 3" xfId="5703" xr:uid="{00000000-0005-0000-0000-0000010F0000}"/>
    <cellStyle name="เครื่องหมายจุลภาค 15 2 3 3 3 2" xfId="14436" xr:uid="{00000000-0005-0000-0000-0000020F0000}"/>
    <cellStyle name="เครื่องหมายจุลภาค 15 2 3 3 3 2 2" xfId="31859" xr:uid="{00000000-0005-0000-0000-0000030F0000}"/>
    <cellStyle name="เครื่องหมายจุลภาค 15 2 3 3 3 3" xfId="23156" xr:uid="{00000000-0005-0000-0000-0000040F0000}"/>
    <cellStyle name="เครื่องหมายจุลภาค 15 2 3 3 4" xfId="10086" xr:uid="{00000000-0005-0000-0000-0000050F0000}"/>
    <cellStyle name="เครื่องหมายจุลภาค 15 2 3 3 4 2" xfId="27509" xr:uid="{00000000-0005-0000-0000-0000060F0000}"/>
    <cellStyle name="เครื่องหมายจุลภาค 15 2 3 3 5" xfId="18806" xr:uid="{00000000-0005-0000-0000-0000070F0000}"/>
    <cellStyle name="เครื่องหมายจุลภาค 15 2 3 4" xfId="2747" xr:uid="{00000000-0005-0000-0000-0000080F0000}"/>
    <cellStyle name="เครื่องหมายจุลภาค 15 2 3 4 2" xfId="7146" xr:uid="{00000000-0005-0000-0000-0000090F0000}"/>
    <cellStyle name="เครื่องหมายจุลภาค 15 2 3 4 2 2" xfId="15879" xr:uid="{00000000-0005-0000-0000-00000A0F0000}"/>
    <cellStyle name="เครื่องหมายจุลภาค 15 2 3 4 2 2 2" xfId="33302" xr:uid="{00000000-0005-0000-0000-00000B0F0000}"/>
    <cellStyle name="เครื่องหมายจุลภาค 15 2 3 4 2 3" xfId="24599" xr:uid="{00000000-0005-0000-0000-00000C0F0000}"/>
    <cellStyle name="เครื่องหมายจุลภาค 15 2 3 4 3" xfId="11529" xr:uid="{00000000-0005-0000-0000-00000D0F0000}"/>
    <cellStyle name="เครื่องหมายจุลภาค 15 2 3 4 3 2" xfId="28952" xr:uid="{00000000-0005-0000-0000-00000E0F0000}"/>
    <cellStyle name="เครื่องหมายจุลภาค 15 2 3 4 4" xfId="20249" xr:uid="{00000000-0005-0000-0000-00000F0F0000}"/>
    <cellStyle name="เครื่องหมายจุลภาค 15 2 3 5" xfId="4973" xr:uid="{00000000-0005-0000-0000-0000100F0000}"/>
    <cellStyle name="เครื่องหมายจุลภาค 15 2 3 5 2" xfId="13706" xr:uid="{00000000-0005-0000-0000-0000110F0000}"/>
    <cellStyle name="เครื่องหมายจุลภาค 15 2 3 5 2 2" xfId="31129" xr:uid="{00000000-0005-0000-0000-0000120F0000}"/>
    <cellStyle name="เครื่องหมายจุลภาค 15 2 3 5 3" xfId="22426" xr:uid="{00000000-0005-0000-0000-0000130F0000}"/>
    <cellStyle name="เครื่องหมายจุลภาค 15 2 3 6" xfId="9356" xr:uid="{00000000-0005-0000-0000-0000140F0000}"/>
    <cellStyle name="เครื่องหมายจุลภาค 15 2 3 6 2" xfId="26779" xr:uid="{00000000-0005-0000-0000-0000150F0000}"/>
    <cellStyle name="เครื่องหมายจุลภาค 15 2 3 7" xfId="18076" xr:uid="{00000000-0005-0000-0000-0000160F0000}"/>
    <cellStyle name="เครื่องหมายจุลภาค 15 2 4" xfId="760" xr:uid="{00000000-0005-0000-0000-0000170F0000}"/>
    <cellStyle name="เครื่องหมายจุลภาค 15 2 4 2" xfId="1272" xr:uid="{00000000-0005-0000-0000-0000180F0000}"/>
    <cellStyle name="เครื่องหมายจุลภาค 15 2 4 2 2" xfId="3479" xr:uid="{00000000-0005-0000-0000-0000190F0000}"/>
    <cellStyle name="เครื่องหมายจุลภาค 15 2 4 2 2 2" xfId="7878" xr:uid="{00000000-0005-0000-0000-00001A0F0000}"/>
    <cellStyle name="เครื่องหมายจุลภาค 15 2 4 2 2 2 2" xfId="16611" xr:uid="{00000000-0005-0000-0000-00001B0F0000}"/>
    <cellStyle name="เครื่องหมายจุลภาค 15 2 4 2 2 2 2 2" xfId="34034" xr:uid="{00000000-0005-0000-0000-00001C0F0000}"/>
    <cellStyle name="เครื่องหมายจุลภาค 15 2 4 2 2 2 3" xfId="25331" xr:uid="{00000000-0005-0000-0000-00001D0F0000}"/>
    <cellStyle name="เครื่องหมายจุลภาค 15 2 4 2 2 3" xfId="12261" xr:uid="{00000000-0005-0000-0000-00001E0F0000}"/>
    <cellStyle name="เครื่องหมายจุลภาค 15 2 4 2 2 3 2" xfId="29684" xr:uid="{00000000-0005-0000-0000-00001F0F0000}"/>
    <cellStyle name="เครื่องหมายจุลภาค 15 2 4 2 2 4" xfId="20981" xr:uid="{00000000-0005-0000-0000-0000200F0000}"/>
    <cellStyle name="เครื่องหมายจุลภาค 15 2 4 2 3" xfId="5705" xr:uid="{00000000-0005-0000-0000-0000210F0000}"/>
    <cellStyle name="เครื่องหมายจุลภาค 15 2 4 2 3 2" xfId="14438" xr:uid="{00000000-0005-0000-0000-0000220F0000}"/>
    <cellStyle name="เครื่องหมายจุลภาค 15 2 4 2 3 2 2" xfId="31861" xr:uid="{00000000-0005-0000-0000-0000230F0000}"/>
    <cellStyle name="เครื่องหมายจุลภาค 15 2 4 2 3 3" xfId="23158" xr:uid="{00000000-0005-0000-0000-0000240F0000}"/>
    <cellStyle name="เครื่องหมายจุลภาค 15 2 4 2 4" xfId="10088" xr:uid="{00000000-0005-0000-0000-0000250F0000}"/>
    <cellStyle name="เครื่องหมายจุลภาค 15 2 4 2 4 2" xfId="27511" xr:uid="{00000000-0005-0000-0000-0000260F0000}"/>
    <cellStyle name="เครื่องหมายจุลภาค 15 2 4 2 5" xfId="18808" xr:uid="{00000000-0005-0000-0000-0000270F0000}"/>
    <cellStyle name="เครื่องหมายจุลภาค 15 2 4 3" xfId="2989" xr:uid="{00000000-0005-0000-0000-0000280F0000}"/>
    <cellStyle name="เครื่องหมายจุลภาค 15 2 4 3 2" xfId="7388" xr:uid="{00000000-0005-0000-0000-0000290F0000}"/>
    <cellStyle name="เครื่องหมายจุลภาค 15 2 4 3 2 2" xfId="16121" xr:uid="{00000000-0005-0000-0000-00002A0F0000}"/>
    <cellStyle name="เครื่องหมายจุลภาค 15 2 4 3 2 2 2" xfId="33544" xr:uid="{00000000-0005-0000-0000-00002B0F0000}"/>
    <cellStyle name="เครื่องหมายจุลภาค 15 2 4 3 2 3" xfId="24841" xr:uid="{00000000-0005-0000-0000-00002C0F0000}"/>
    <cellStyle name="เครื่องหมายจุลภาค 15 2 4 3 3" xfId="11771" xr:uid="{00000000-0005-0000-0000-00002D0F0000}"/>
    <cellStyle name="เครื่องหมายจุลภาค 15 2 4 3 3 2" xfId="29194" xr:uid="{00000000-0005-0000-0000-00002E0F0000}"/>
    <cellStyle name="เครื่องหมายจุลภาค 15 2 4 3 4" xfId="20491" xr:uid="{00000000-0005-0000-0000-00002F0F0000}"/>
    <cellStyle name="เครื่องหมายจุลภาค 15 2 4 4" xfId="5215" xr:uid="{00000000-0005-0000-0000-0000300F0000}"/>
    <cellStyle name="เครื่องหมายจุลภาค 15 2 4 4 2" xfId="13948" xr:uid="{00000000-0005-0000-0000-0000310F0000}"/>
    <cellStyle name="เครื่องหมายจุลภาค 15 2 4 4 2 2" xfId="31371" xr:uid="{00000000-0005-0000-0000-0000320F0000}"/>
    <cellStyle name="เครื่องหมายจุลภาค 15 2 4 4 3" xfId="22668" xr:uid="{00000000-0005-0000-0000-0000330F0000}"/>
    <cellStyle name="เครื่องหมายจุลภาค 15 2 4 5" xfId="9598" xr:uid="{00000000-0005-0000-0000-0000340F0000}"/>
    <cellStyle name="เครื่องหมายจุลภาค 15 2 4 5 2" xfId="27021" xr:uid="{00000000-0005-0000-0000-0000350F0000}"/>
    <cellStyle name="เครื่องหมายจุลภาค 15 2 4 6" xfId="18318" xr:uid="{00000000-0005-0000-0000-0000360F0000}"/>
    <cellStyle name="เครื่องหมายจุลภาค 15 2 5" xfId="1265" xr:uid="{00000000-0005-0000-0000-0000370F0000}"/>
    <cellStyle name="เครื่องหมายจุลภาค 15 2 5 2" xfId="3472" xr:uid="{00000000-0005-0000-0000-0000380F0000}"/>
    <cellStyle name="เครื่องหมายจุลภาค 15 2 5 2 2" xfId="7871" xr:uid="{00000000-0005-0000-0000-0000390F0000}"/>
    <cellStyle name="เครื่องหมายจุลภาค 15 2 5 2 2 2" xfId="16604" xr:uid="{00000000-0005-0000-0000-00003A0F0000}"/>
    <cellStyle name="เครื่องหมายจุลภาค 15 2 5 2 2 2 2" xfId="34027" xr:uid="{00000000-0005-0000-0000-00003B0F0000}"/>
    <cellStyle name="เครื่องหมายจุลภาค 15 2 5 2 2 3" xfId="25324" xr:uid="{00000000-0005-0000-0000-00003C0F0000}"/>
    <cellStyle name="เครื่องหมายจุลภาค 15 2 5 2 3" xfId="12254" xr:uid="{00000000-0005-0000-0000-00003D0F0000}"/>
    <cellStyle name="เครื่องหมายจุลภาค 15 2 5 2 3 2" xfId="29677" xr:uid="{00000000-0005-0000-0000-00003E0F0000}"/>
    <cellStyle name="เครื่องหมายจุลภาค 15 2 5 2 4" xfId="20974" xr:uid="{00000000-0005-0000-0000-00003F0F0000}"/>
    <cellStyle name="เครื่องหมายจุลภาค 15 2 5 3" xfId="5698" xr:uid="{00000000-0005-0000-0000-0000400F0000}"/>
    <cellStyle name="เครื่องหมายจุลภาค 15 2 5 3 2" xfId="14431" xr:uid="{00000000-0005-0000-0000-0000410F0000}"/>
    <cellStyle name="เครื่องหมายจุลภาค 15 2 5 3 2 2" xfId="31854" xr:uid="{00000000-0005-0000-0000-0000420F0000}"/>
    <cellStyle name="เครื่องหมายจุลภาค 15 2 5 3 3" xfId="23151" xr:uid="{00000000-0005-0000-0000-0000430F0000}"/>
    <cellStyle name="เครื่องหมายจุลภาค 15 2 5 4" xfId="10081" xr:uid="{00000000-0005-0000-0000-0000440F0000}"/>
    <cellStyle name="เครื่องหมายจุลภาค 15 2 5 4 2" xfId="27504" xr:uid="{00000000-0005-0000-0000-0000450F0000}"/>
    <cellStyle name="เครื่องหมายจุลภาค 15 2 5 5" xfId="18801" xr:uid="{00000000-0005-0000-0000-0000460F0000}"/>
    <cellStyle name="เครื่องหมายจุลภาค 15 2 6" xfId="2252" xr:uid="{00000000-0005-0000-0000-0000470F0000}"/>
    <cellStyle name="เครื่องหมายจุลภาค 15 2 6 2" xfId="4442" xr:uid="{00000000-0005-0000-0000-0000480F0000}"/>
    <cellStyle name="เครื่องหมายจุลภาค 15 2 6 2 2" xfId="8841" xr:uid="{00000000-0005-0000-0000-0000490F0000}"/>
    <cellStyle name="เครื่องหมายจุลภาค 15 2 6 2 2 2" xfId="17574" xr:uid="{00000000-0005-0000-0000-00004A0F0000}"/>
    <cellStyle name="เครื่องหมายจุลภาค 15 2 6 2 2 2 2" xfId="34997" xr:uid="{00000000-0005-0000-0000-00004B0F0000}"/>
    <cellStyle name="เครื่องหมายจุลภาค 15 2 6 2 2 3" xfId="26294" xr:uid="{00000000-0005-0000-0000-00004C0F0000}"/>
    <cellStyle name="เครื่องหมายจุลภาค 15 2 6 2 3" xfId="13224" xr:uid="{00000000-0005-0000-0000-00004D0F0000}"/>
    <cellStyle name="เครื่องหมายจุลภาค 15 2 6 2 3 2" xfId="30647" xr:uid="{00000000-0005-0000-0000-00004E0F0000}"/>
    <cellStyle name="เครื่องหมายจุลภาค 15 2 6 2 4" xfId="21944" xr:uid="{00000000-0005-0000-0000-00004F0F0000}"/>
    <cellStyle name="เครื่องหมายจุลภาค 15 2 6 3" xfId="6668" xr:uid="{00000000-0005-0000-0000-0000500F0000}"/>
    <cellStyle name="เครื่องหมายจุลภาค 15 2 6 3 2" xfId="15401" xr:uid="{00000000-0005-0000-0000-0000510F0000}"/>
    <cellStyle name="เครื่องหมายจุลภาค 15 2 6 3 2 2" xfId="32824" xr:uid="{00000000-0005-0000-0000-0000520F0000}"/>
    <cellStyle name="เครื่องหมายจุลภาค 15 2 6 3 3" xfId="24121" xr:uid="{00000000-0005-0000-0000-0000530F0000}"/>
    <cellStyle name="เครื่องหมายจุลภาค 15 2 6 4" xfId="11051" xr:uid="{00000000-0005-0000-0000-0000540F0000}"/>
    <cellStyle name="เครื่องหมายจุลภาค 15 2 6 4 2" xfId="28474" xr:uid="{00000000-0005-0000-0000-0000550F0000}"/>
    <cellStyle name="เครื่องหมายจุลภาค 15 2 6 5" xfId="19771" xr:uid="{00000000-0005-0000-0000-0000560F0000}"/>
    <cellStyle name="เครื่องหมายจุลภาค 15 2 7" xfId="2507" xr:uid="{00000000-0005-0000-0000-0000570F0000}"/>
    <cellStyle name="เครื่องหมายจุลภาค 15 2 7 2" xfId="6907" xr:uid="{00000000-0005-0000-0000-0000580F0000}"/>
    <cellStyle name="เครื่องหมายจุลภาค 15 2 7 2 2" xfId="15640" xr:uid="{00000000-0005-0000-0000-0000590F0000}"/>
    <cellStyle name="เครื่องหมายจุลภาค 15 2 7 2 2 2" xfId="33063" xr:uid="{00000000-0005-0000-0000-00005A0F0000}"/>
    <cellStyle name="เครื่องหมายจุลภาค 15 2 7 2 3" xfId="24360" xr:uid="{00000000-0005-0000-0000-00005B0F0000}"/>
    <cellStyle name="เครื่องหมายจุลภาค 15 2 7 3" xfId="11290" xr:uid="{00000000-0005-0000-0000-00005C0F0000}"/>
    <cellStyle name="เครื่องหมายจุลภาค 15 2 7 3 2" xfId="28713" xr:uid="{00000000-0005-0000-0000-00005D0F0000}"/>
    <cellStyle name="เครื่องหมายจุลภาค 15 2 7 4" xfId="20010" xr:uid="{00000000-0005-0000-0000-00005E0F0000}"/>
    <cellStyle name="เครื่องหมายจุลภาค 15 2 8" xfId="4733" xr:uid="{00000000-0005-0000-0000-00005F0F0000}"/>
    <cellStyle name="เครื่องหมายจุลภาค 15 2 8 2" xfId="13467" xr:uid="{00000000-0005-0000-0000-0000600F0000}"/>
    <cellStyle name="เครื่องหมายจุลภาค 15 2 8 2 2" xfId="30890" xr:uid="{00000000-0005-0000-0000-0000610F0000}"/>
    <cellStyle name="เครื่องหมายจุลภาค 15 2 8 3" xfId="22187" xr:uid="{00000000-0005-0000-0000-0000620F0000}"/>
    <cellStyle name="เครื่องหมายจุลภาค 15 2 9" xfId="9117" xr:uid="{00000000-0005-0000-0000-0000630F0000}"/>
    <cellStyle name="เครื่องหมายจุลภาค 15 2 9 2" xfId="26540" xr:uid="{00000000-0005-0000-0000-0000640F0000}"/>
    <cellStyle name="เครื่องหมายจุลภาค 15 3" xfId="167" xr:uid="{00000000-0005-0000-0000-0000650F0000}"/>
    <cellStyle name="เครื่องหมายจุลภาค 15 3 2" xfId="509" xr:uid="{00000000-0005-0000-0000-0000660F0000}"/>
    <cellStyle name="เครื่องหมายจุลภาค 15 3 2 2" xfId="1025" xr:uid="{00000000-0005-0000-0000-0000670F0000}"/>
    <cellStyle name="เครื่องหมายจุลภาค 15 3 2 2 2" xfId="1275" xr:uid="{00000000-0005-0000-0000-0000680F0000}"/>
    <cellStyle name="เครื่องหมายจุลภาค 15 3 2 2 2 2" xfId="3482" xr:uid="{00000000-0005-0000-0000-0000690F0000}"/>
    <cellStyle name="เครื่องหมายจุลภาค 15 3 2 2 2 2 2" xfId="7881" xr:uid="{00000000-0005-0000-0000-00006A0F0000}"/>
    <cellStyle name="เครื่องหมายจุลภาค 15 3 2 2 2 2 2 2" xfId="16614" xr:uid="{00000000-0005-0000-0000-00006B0F0000}"/>
    <cellStyle name="เครื่องหมายจุลภาค 15 3 2 2 2 2 2 2 2" xfId="34037" xr:uid="{00000000-0005-0000-0000-00006C0F0000}"/>
    <cellStyle name="เครื่องหมายจุลภาค 15 3 2 2 2 2 2 3" xfId="25334" xr:uid="{00000000-0005-0000-0000-00006D0F0000}"/>
    <cellStyle name="เครื่องหมายจุลภาค 15 3 2 2 2 2 3" xfId="12264" xr:uid="{00000000-0005-0000-0000-00006E0F0000}"/>
    <cellStyle name="เครื่องหมายจุลภาค 15 3 2 2 2 2 3 2" xfId="29687" xr:uid="{00000000-0005-0000-0000-00006F0F0000}"/>
    <cellStyle name="เครื่องหมายจุลภาค 15 3 2 2 2 2 4" xfId="20984" xr:uid="{00000000-0005-0000-0000-0000700F0000}"/>
    <cellStyle name="เครื่องหมายจุลภาค 15 3 2 2 2 3" xfId="5708" xr:uid="{00000000-0005-0000-0000-0000710F0000}"/>
    <cellStyle name="เครื่องหมายจุลภาค 15 3 2 2 2 3 2" xfId="14441" xr:uid="{00000000-0005-0000-0000-0000720F0000}"/>
    <cellStyle name="เครื่องหมายจุลภาค 15 3 2 2 2 3 2 2" xfId="31864" xr:uid="{00000000-0005-0000-0000-0000730F0000}"/>
    <cellStyle name="เครื่องหมายจุลภาค 15 3 2 2 2 3 3" xfId="23161" xr:uid="{00000000-0005-0000-0000-0000740F0000}"/>
    <cellStyle name="เครื่องหมายจุลภาค 15 3 2 2 2 4" xfId="10091" xr:uid="{00000000-0005-0000-0000-0000750F0000}"/>
    <cellStyle name="เครื่องหมายจุลภาค 15 3 2 2 2 4 2" xfId="27514" xr:uid="{00000000-0005-0000-0000-0000760F0000}"/>
    <cellStyle name="เครื่องหมายจุลภาค 15 3 2 2 2 5" xfId="18811" xr:uid="{00000000-0005-0000-0000-0000770F0000}"/>
    <cellStyle name="เครื่องหมายจุลภาค 15 3 2 2 3" xfId="3250" xr:uid="{00000000-0005-0000-0000-0000780F0000}"/>
    <cellStyle name="เครื่องหมายจุลภาค 15 3 2 2 3 2" xfId="7649" xr:uid="{00000000-0005-0000-0000-0000790F0000}"/>
    <cellStyle name="เครื่องหมายจุลภาค 15 3 2 2 3 2 2" xfId="16382" xr:uid="{00000000-0005-0000-0000-00007A0F0000}"/>
    <cellStyle name="เครื่องหมายจุลภาค 15 3 2 2 3 2 2 2" xfId="33805" xr:uid="{00000000-0005-0000-0000-00007B0F0000}"/>
    <cellStyle name="เครื่องหมายจุลภาค 15 3 2 2 3 2 3" xfId="25102" xr:uid="{00000000-0005-0000-0000-00007C0F0000}"/>
    <cellStyle name="เครื่องหมายจุลภาค 15 3 2 2 3 3" xfId="12032" xr:uid="{00000000-0005-0000-0000-00007D0F0000}"/>
    <cellStyle name="เครื่องหมายจุลภาค 15 3 2 2 3 3 2" xfId="29455" xr:uid="{00000000-0005-0000-0000-00007E0F0000}"/>
    <cellStyle name="เครื่องหมายจุลภาค 15 3 2 2 3 4" xfId="20752" xr:uid="{00000000-0005-0000-0000-00007F0F0000}"/>
    <cellStyle name="เครื่องหมายจุลภาค 15 3 2 2 4" xfId="5476" xr:uid="{00000000-0005-0000-0000-0000800F0000}"/>
    <cellStyle name="เครื่องหมายจุลภาค 15 3 2 2 4 2" xfId="14209" xr:uid="{00000000-0005-0000-0000-0000810F0000}"/>
    <cellStyle name="เครื่องหมายจุลภาค 15 3 2 2 4 2 2" xfId="31632" xr:uid="{00000000-0005-0000-0000-0000820F0000}"/>
    <cellStyle name="เครื่องหมายจุลภาค 15 3 2 2 4 3" xfId="22929" xr:uid="{00000000-0005-0000-0000-0000830F0000}"/>
    <cellStyle name="เครื่องหมายจุลภาค 15 3 2 2 5" xfId="9859" xr:uid="{00000000-0005-0000-0000-0000840F0000}"/>
    <cellStyle name="เครื่องหมายจุลภาค 15 3 2 2 5 2" xfId="27282" xr:uid="{00000000-0005-0000-0000-0000850F0000}"/>
    <cellStyle name="เครื่องหมายจุลภาค 15 3 2 2 6" xfId="18579" xr:uid="{00000000-0005-0000-0000-0000860F0000}"/>
    <cellStyle name="เครื่องหมายจุลภาค 15 3 2 3" xfId="1274" xr:uid="{00000000-0005-0000-0000-0000870F0000}"/>
    <cellStyle name="เครื่องหมายจุลภาค 15 3 2 3 2" xfId="3481" xr:uid="{00000000-0005-0000-0000-0000880F0000}"/>
    <cellStyle name="เครื่องหมายจุลภาค 15 3 2 3 2 2" xfId="7880" xr:uid="{00000000-0005-0000-0000-0000890F0000}"/>
    <cellStyle name="เครื่องหมายจุลภาค 15 3 2 3 2 2 2" xfId="16613" xr:uid="{00000000-0005-0000-0000-00008A0F0000}"/>
    <cellStyle name="เครื่องหมายจุลภาค 15 3 2 3 2 2 2 2" xfId="34036" xr:uid="{00000000-0005-0000-0000-00008B0F0000}"/>
    <cellStyle name="เครื่องหมายจุลภาค 15 3 2 3 2 2 3" xfId="25333" xr:uid="{00000000-0005-0000-0000-00008C0F0000}"/>
    <cellStyle name="เครื่องหมายจุลภาค 15 3 2 3 2 3" xfId="12263" xr:uid="{00000000-0005-0000-0000-00008D0F0000}"/>
    <cellStyle name="เครื่องหมายจุลภาค 15 3 2 3 2 3 2" xfId="29686" xr:uid="{00000000-0005-0000-0000-00008E0F0000}"/>
    <cellStyle name="เครื่องหมายจุลภาค 15 3 2 3 2 4" xfId="20983" xr:uid="{00000000-0005-0000-0000-00008F0F0000}"/>
    <cellStyle name="เครื่องหมายจุลภาค 15 3 2 3 3" xfId="5707" xr:uid="{00000000-0005-0000-0000-0000900F0000}"/>
    <cellStyle name="เครื่องหมายจุลภาค 15 3 2 3 3 2" xfId="14440" xr:uid="{00000000-0005-0000-0000-0000910F0000}"/>
    <cellStyle name="เครื่องหมายจุลภาค 15 3 2 3 3 2 2" xfId="31863" xr:uid="{00000000-0005-0000-0000-0000920F0000}"/>
    <cellStyle name="เครื่องหมายจุลภาค 15 3 2 3 3 3" xfId="23160" xr:uid="{00000000-0005-0000-0000-0000930F0000}"/>
    <cellStyle name="เครื่องหมายจุลภาค 15 3 2 3 4" xfId="10090" xr:uid="{00000000-0005-0000-0000-0000940F0000}"/>
    <cellStyle name="เครื่องหมายจุลภาค 15 3 2 3 4 2" xfId="27513" xr:uid="{00000000-0005-0000-0000-0000950F0000}"/>
    <cellStyle name="เครื่องหมายจุลภาค 15 3 2 3 5" xfId="18810" xr:uid="{00000000-0005-0000-0000-0000960F0000}"/>
    <cellStyle name="เครื่องหมายจุลภาค 15 3 2 4" xfId="2769" xr:uid="{00000000-0005-0000-0000-0000970F0000}"/>
    <cellStyle name="เครื่องหมายจุลภาค 15 3 2 4 2" xfId="7168" xr:uid="{00000000-0005-0000-0000-0000980F0000}"/>
    <cellStyle name="เครื่องหมายจุลภาค 15 3 2 4 2 2" xfId="15901" xr:uid="{00000000-0005-0000-0000-0000990F0000}"/>
    <cellStyle name="เครื่องหมายจุลภาค 15 3 2 4 2 2 2" xfId="33324" xr:uid="{00000000-0005-0000-0000-00009A0F0000}"/>
    <cellStyle name="เครื่องหมายจุลภาค 15 3 2 4 2 3" xfId="24621" xr:uid="{00000000-0005-0000-0000-00009B0F0000}"/>
    <cellStyle name="เครื่องหมายจุลภาค 15 3 2 4 3" xfId="11551" xr:uid="{00000000-0005-0000-0000-00009C0F0000}"/>
    <cellStyle name="เครื่องหมายจุลภาค 15 3 2 4 3 2" xfId="28974" xr:uid="{00000000-0005-0000-0000-00009D0F0000}"/>
    <cellStyle name="เครื่องหมายจุลภาค 15 3 2 4 4" xfId="20271" xr:uid="{00000000-0005-0000-0000-00009E0F0000}"/>
    <cellStyle name="เครื่องหมายจุลภาค 15 3 2 5" xfId="4995" xr:uid="{00000000-0005-0000-0000-00009F0F0000}"/>
    <cellStyle name="เครื่องหมายจุลภาค 15 3 2 5 2" xfId="13728" xr:uid="{00000000-0005-0000-0000-0000A00F0000}"/>
    <cellStyle name="เครื่องหมายจุลภาค 15 3 2 5 2 2" xfId="31151" xr:uid="{00000000-0005-0000-0000-0000A10F0000}"/>
    <cellStyle name="เครื่องหมายจุลภาค 15 3 2 5 3" xfId="22448" xr:uid="{00000000-0005-0000-0000-0000A20F0000}"/>
    <cellStyle name="เครื่องหมายจุลภาค 15 3 2 6" xfId="9378" xr:uid="{00000000-0005-0000-0000-0000A30F0000}"/>
    <cellStyle name="เครื่องหมายจุลภาค 15 3 2 6 2" xfId="26801" xr:uid="{00000000-0005-0000-0000-0000A40F0000}"/>
    <cellStyle name="เครื่องหมายจุลภาค 15 3 2 7" xfId="18098" xr:uid="{00000000-0005-0000-0000-0000A50F0000}"/>
    <cellStyle name="เครื่องหมายจุลภาค 15 3 3" xfId="782" xr:uid="{00000000-0005-0000-0000-0000A60F0000}"/>
    <cellStyle name="เครื่องหมายจุลภาค 15 3 3 2" xfId="1276" xr:uid="{00000000-0005-0000-0000-0000A70F0000}"/>
    <cellStyle name="เครื่องหมายจุลภาค 15 3 3 2 2" xfId="3483" xr:uid="{00000000-0005-0000-0000-0000A80F0000}"/>
    <cellStyle name="เครื่องหมายจุลภาค 15 3 3 2 2 2" xfId="7882" xr:uid="{00000000-0005-0000-0000-0000A90F0000}"/>
    <cellStyle name="เครื่องหมายจุลภาค 15 3 3 2 2 2 2" xfId="16615" xr:uid="{00000000-0005-0000-0000-0000AA0F0000}"/>
    <cellStyle name="เครื่องหมายจุลภาค 15 3 3 2 2 2 2 2" xfId="34038" xr:uid="{00000000-0005-0000-0000-0000AB0F0000}"/>
    <cellStyle name="เครื่องหมายจุลภาค 15 3 3 2 2 2 3" xfId="25335" xr:uid="{00000000-0005-0000-0000-0000AC0F0000}"/>
    <cellStyle name="เครื่องหมายจุลภาค 15 3 3 2 2 3" xfId="12265" xr:uid="{00000000-0005-0000-0000-0000AD0F0000}"/>
    <cellStyle name="เครื่องหมายจุลภาค 15 3 3 2 2 3 2" xfId="29688" xr:uid="{00000000-0005-0000-0000-0000AE0F0000}"/>
    <cellStyle name="เครื่องหมายจุลภาค 15 3 3 2 2 4" xfId="20985" xr:uid="{00000000-0005-0000-0000-0000AF0F0000}"/>
    <cellStyle name="เครื่องหมายจุลภาค 15 3 3 2 3" xfId="5709" xr:uid="{00000000-0005-0000-0000-0000B00F0000}"/>
    <cellStyle name="เครื่องหมายจุลภาค 15 3 3 2 3 2" xfId="14442" xr:uid="{00000000-0005-0000-0000-0000B10F0000}"/>
    <cellStyle name="เครื่องหมายจุลภาค 15 3 3 2 3 2 2" xfId="31865" xr:uid="{00000000-0005-0000-0000-0000B20F0000}"/>
    <cellStyle name="เครื่องหมายจุลภาค 15 3 3 2 3 3" xfId="23162" xr:uid="{00000000-0005-0000-0000-0000B30F0000}"/>
    <cellStyle name="เครื่องหมายจุลภาค 15 3 3 2 4" xfId="10092" xr:uid="{00000000-0005-0000-0000-0000B40F0000}"/>
    <cellStyle name="เครื่องหมายจุลภาค 15 3 3 2 4 2" xfId="27515" xr:uid="{00000000-0005-0000-0000-0000B50F0000}"/>
    <cellStyle name="เครื่องหมายจุลภาค 15 3 3 2 5" xfId="18812" xr:uid="{00000000-0005-0000-0000-0000B60F0000}"/>
    <cellStyle name="เครื่องหมายจุลภาค 15 3 3 3" xfId="3011" xr:uid="{00000000-0005-0000-0000-0000B70F0000}"/>
    <cellStyle name="เครื่องหมายจุลภาค 15 3 3 3 2" xfId="7410" xr:uid="{00000000-0005-0000-0000-0000B80F0000}"/>
    <cellStyle name="เครื่องหมายจุลภาค 15 3 3 3 2 2" xfId="16143" xr:uid="{00000000-0005-0000-0000-0000B90F0000}"/>
    <cellStyle name="เครื่องหมายจุลภาค 15 3 3 3 2 2 2" xfId="33566" xr:uid="{00000000-0005-0000-0000-0000BA0F0000}"/>
    <cellStyle name="เครื่องหมายจุลภาค 15 3 3 3 2 3" xfId="24863" xr:uid="{00000000-0005-0000-0000-0000BB0F0000}"/>
    <cellStyle name="เครื่องหมายจุลภาค 15 3 3 3 3" xfId="11793" xr:uid="{00000000-0005-0000-0000-0000BC0F0000}"/>
    <cellStyle name="เครื่องหมายจุลภาค 15 3 3 3 3 2" xfId="29216" xr:uid="{00000000-0005-0000-0000-0000BD0F0000}"/>
    <cellStyle name="เครื่องหมายจุลภาค 15 3 3 3 4" xfId="20513" xr:uid="{00000000-0005-0000-0000-0000BE0F0000}"/>
    <cellStyle name="เครื่องหมายจุลภาค 15 3 3 4" xfId="5237" xr:uid="{00000000-0005-0000-0000-0000BF0F0000}"/>
    <cellStyle name="เครื่องหมายจุลภาค 15 3 3 4 2" xfId="13970" xr:uid="{00000000-0005-0000-0000-0000C00F0000}"/>
    <cellStyle name="เครื่องหมายจุลภาค 15 3 3 4 2 2" xfId="31393" xr:uid="{00000000-0005-0000-0000-0000C10F0000}"/>
    <cellStyle name="เครื่องหมายจุลภาค 15 3 3 4 3" xfId="22690" xr:uid="{00000000-0005-0000-0000-0000C20F0000}"/>
    <cellStyle name="เครื่องหมายจุลภาค 15 3 3 5" xfId="9620" xr:uid="{00000000-0005-0000-0000-0000C30F0000}"/>
    <cellStyle name="เครื่องหมายจุลภาค 15 3 3 5 2" xfId="27043" xr:uid="{00000000-0005-0000-0000-0000C40F0000}"/>
    <cellStyle name="เครื่องหมายจุลภาค 15 3 3 6" xfId="18340" xr:uid="{00000000-0005-0000-0000-0000C50F0000}"/>
    <cellStyle name="เครื่องหมายจุลภาค 15 3 4" xfId="1273" xr:uid="{00000000-0005-0000-0000-0000C60F0000}"/>
    <cellStyle name="เครื่องหมายจุลภาค 15 3 4 2" xfId="3480" xr:uid="{00000000-0005-0000-0000-0000C70F0000}"/>
    <cellStyle name="เครื่องหมายจุลภาค 15 3 4 2 2" xfId="7879" xr:uid="{00000000-0005-0000-0000-0000C80F0000}"/>
    <cellStyle name="เครื่องหมายจุลภาค 15 3 4 2 2 2" xfId="16612" xr:uid="{00000000-0005-0000-0000-0000C90F0000}"/>
    <cellStyle name="เครื่องหมายจุลภาค 15 3 4 2 2 2 2" xfId="34035" xr:uid="{00000000-0005-0000-0000-0000CA0F0000}"/>
    <cellStyle name="เครื่องหมายจุลภาค 15 3 4 2 2 3" xfId="25332" xr:uid="{00000000-0005-0000-0000-0000CB0F0000}"/>
    <cellStyle name="เครื่องหมายจุลภาค 15 3 4 2 3" xfId="12262" xr:uid="{00000000-0005-0000-0000-0000CC0F0000}"/>
    <cellStyle name="เครื่องหมายจุลภาค 15 3 4 2 3 2" xfId="29685" xr:uid="{00000000-0005-0000-0000-0000CD0F0000}"/>
    <cellStyle name="เครื่องหมายจุลภาค 15 3 4 2 4" xfId="20982" xr:uid="{00000000-0005-0000-0000-0000CE0F0000}"/>
    <cellStyle name="เครื่องหมายจุลภาค 15 3 4 3" xfId="5706" xr:uid="{00000000-0005-0000-0000-0000CF0F0000}"/>
    <cellStyle name="เครื่องหมายจุลภาค 15 3 4 3 2" xfId="14439" xr:uid="{00000000-0005-0000-0000-0000D00F0000}"/>
    <cellStyle name="เครื่องหมายจุลภาค 15 3 4 3 2 2" xfId="31862" xr:uid="{00000000-0005-0000-0000-0000D10F0000}"/>
    <cellStyle name="เครื่องหมายจุลภาค 15 3 4 3 3" xfId="23159" xr:uid="{00000000-0005-0000-0000-0000D20F0000}"/>
    <cellStyle name="เครื่องหมายจุลภาค 15 3 4 4" xfId="10089" xr:uid="{00000000-0005-0000-0000-0000D30F0000}"/>
    <cellStyle name="เครื่องหมายจุลภาค 15 3 4 4 2" xfId="27512" xr:uid="{00000000-0005-0000-0000-0000D40F0000}"/>
    <cellStyle name="เครื่องหมายจุลภาค 15 3 4 5" xfId="18809" xr:uid="{00000000-0005-0000-0000-0000D50F0000}"/>
    <cellStyle name="เครื่องหมายจุลภาค 15 3 5" xfId="2274" xr:uid="{00000000-0005-0000-0000-0000D60F0000}"/>
    <cellStyle name="เครื่องหมายจุลภาค 15 3 5 2" xfId="4464" xr:uid="{00000000-0005-0000-0000-0000D70F0000}"/>
    <cellStyle name="เครื่องหมายจุลภาค 15 3 5 2 2" xfId="8863" xr:uid="{00000000-0005-0000-0000-0000D80F0000}"/>
    <cellStyle name="เครื่องหมายจุลภาค 15 3 5 2 2 2" xfId="17596" xr:uid="{00000000-0005-0000-0000-0000D90F0000}"/>
    <cellStyle name="เครื่องหมายจุลภาค 15 3 5 2 2 2 2" xfId="35019" xr:uid="{00000000-0005-0000-0000-0000DA0F0000}"/>
    <cellStyle name="เครื่องหมายจุลภาค 15 3 5 2 2 3" xfId="26316" xr:uid="{00000000-0005-0000-0000-0000DB0F0000}"/>
    <cellStyle name="เครื่องหมายจุลภาค 15 3 5 2 3" xfId="13246" xr:uid="{00000000-0005-0000-0000-0000DC0F0000}"/>
    <cellStyle name="เครื่องหมายจุลภาค 15 3 5 2 3 2" xfId="30669" xr:uid="{00000000-0005-0000-0000-0000DD0F0000}"/>
    <cellStyle name="เครื่องหมายจุลภาค 15 3 5 2 4" xfId="21966" xr:uid="{00000000-0005-0000-0000-0000DE0F0000}"/>
    <cellStyle name="เครื่องหมายจุลภาค 15 3 5 3" xfId="6690" xr:uid="{00000000-0005-0000-0000-0000DF0F0000}"/>
    <cellStyle name="เครื่องหมายจุลภาค 15 3 5 3 2" xfId="15423" xr:uid="{00000000-0005-0000-0000-0000E00F0000}"/>
    <cellStyle name="เครื่องหมายจุลภาค 15 3 5 3 2 2" xfId="32846" xr:uid="{00000000-0005-0000-0000-0000E10F0000}"/>
    <cellStyle name="เครื่องหมายจุลภาค 15 3 5 3 3" xfId="24143" xr:uid="{00000000-0005-0000-0000-0000E20F0000}"/>
    <cellStyle name="เครื่องหมายจุลภาค 15 3 5 4" xfId="11073" xr:uid="{00000000-0005-0000-0000-0000E30F0000}"/>
    <cellStyle name="เครื่องหมายจุลภาค 15 3 5 4 2" xfId="28496" xr:uid="{00000000-0005-0000-0000-0000E40F0000}"/>
    <cellStyle name="เครื่องหมายจุลภาค 15 3 5 5" xfId="19793" xr:uid="{00000000-0005-0000-0000-0000E50F0000}"/>
    <cellStyle name="เครื่องหมายจุลภาค 15 3 6" xfId="2529" xr:uid="{00000000-0005-0000-0000-0000E60F0000}"/>
    <cellStyle name="เครื่องหมายจุลภาค 15 3 6 2" xfId="6929" xr:uid="{00000000-0005-0000-0000-0000E70F0000}"/>
    <cellStyle name="เครื่องหมายจุลภาค 15 3 6 2 2" xfId="15662" xr:uid="{00000000-0005-0000-0000-0000E80F0000}"/>
    <cellStyle name="เครื่องหมายจุลภาค 15 3 6 2 2 2" xfId="33085" xr:uid="{00000000-0005-0000-0000-0000E90F0000}"/>
    <cellStyle name="เครื่องหมายจุลภาค 15 3 6 2 3" xfId="24382" xr:uid="{00000000-0005-0000-0000-0000EA0F0000}"/>
    <cellStyle name="เครื่องหมายจุลภาค 15 3 6 3" xfId="11312" xr:uid="{00000000-0005-0000-0000-0000EB0F0000}"/>
    <cellStyle name="เครื่องหมายจุลภาค 15 3 6 3 2" xfId="28735" xr:uid="{00000000-0005-0000-0000-0000EC0F0000}"/>
    <cellStyle name="เครื่องหมายจุลภาค 15 3 6 4" xfId="20032" xr:uid="{00000000-0005-0000-0000-0000ED0F0000}"/>
    <cellStyle name="เครื่องหมายจุลภาค 15 3 7" xfId="4755" xr:uid="{00000000-0005-0000-0000-0000EE0F0000}"/>
    <cellStyle name="เครื่องหมายจุลภาค 15 3 7 2" xfId="13489" xr:uid="{00000000-0005-0000-0000-0000EF0F0000}"/>
    <cellStyle name="เครื่องหมายจุลภาค 15 3 7 2 2" xfId="30912" xr:uid="{00000000-0005-0000-0000-0000F00F0000}"/>
    <cellStyle name="เครื่องหมายจุลภาค 15 3 7 3" xfId="22209" xr:uid="{00000000-0005-0000-0000-0000F10F0000}"/>
    <cellStyle name="เครื่องหมายจุลภาค 15 3 8" xfId="9139" xr:uid="{00000000-0005-0000-0000-0000F20F0000}"/>
    <cellStyle name="เครื่องหมายจุลภาค 15 3 8 2" xfId="26562" xr:uid="{00000000-0005-0000-0000-0000F30F0000}"/>
    <cellStyle name="เครื่องหมายจุลภาค 15 3 9" xfId="17859" xr:uid="{00000000-0005-0000-0000-0000F40F0000}"/>
    <cellStyle name="เครื่องหมายจุลภาค 15 4" xfId="420" xr:uid="{00000000-0005-0000-0000-0000F50F0000}"/>
    <cellStyle name="เครื่องหมายจุลภาค 15 4 2" xfId="946" xr:uid="{00000000-0005-0000-0000-0000F60F0000}"/>
    <cellStyle name="เครื่องหมายจุลภาค 15 4 2 2" xfId="1278" xr:uid="{00000000-0005-0000-0000-0000F70F0000}"/>
    <cellStyle name="เครื่องหมายจุลภาค 15 4 2 2 2" xfId="3485" xr:uid="{00000000-0005-0000-0000-0000F80F0000}"/>
    <cellStyle name="เครื่องหมายจุลภาค 15 4 2 2 2 2" xfId="7884" xr:uid="{00000000-0005-0000-0000-0000F90F0000}"/>
    <cellStyle name="เครื่องหมายจุลภาค 15 4 2 2 2 2 2" xfId="16617" xr:uid="{00000000-0005-0000-0000-0000FA0F0000}"/>
    <cellStyle name="เครื่องหมายจุลภาค 15 4 2 2 2 2 2 2" xfId="34040" xr:uid="{00000000-0005-0000-0000-0000FB0F0000}"/>
    <cellStyle name="เครื่องหมายจุลภาค 15 4 2 2 2 2 3" xfId="25337" xr:uid="{00000000-0005-0000-0000-0000FC0F0000}"/>
    <cellStyle name="เครื่องหมายจุลภาค 15 4 2 2 2 3" xfId="12267" xr:uid="{00000000-0005-0000-0000-0000FD0F0000}"/>
    <cellStyle name="เครื่องหมายจุลภาค 15 4 2 2 2 3 2" xfId="29690" xr:uid="{00000000-0005-0000-0000-0000FE0F0000}"/>
    <cellStyle name="เครื่องหมายจุลภาค 15 4 2 2 2 4" xfId="20987" xr:uid="{00000000-0005-0000-0000-0000FF0F0000}"/>
    <cellStyle name="เครื่องหมายจุลภาค 15 4 2 2 3" xfId="5711" xr:uid="{00000000-0005-0000-0000-000000100000}"/>
    <cellStyle name="เครื่องหมายจุลภาค 15 4 2 2 3 2" xfId="14444" xr:uid="{00000000-0005-0000-0000-000001100000}"/>
    <cellStyle name="เครื่องหมายจุลภาค 15 4 2 2 3 2 2" xfId="31867" xr:uid="{00000000-0005-0000-0000-000002100000}"/>
    <cellStyle name="เครื่องหมายจุลภาค 15 4 2 2 3 3" xfId="23164" xr:uid="{00000000-0005-0000-0000-000003100000}"/>
    <cellStyle name="เครื่องหมายจุลภาค 15 4 2 2 4" xfId="10094" xr:uid="{00000000-0005-0000-0000-000004100000}"/>
    <cellStyle name="เครื่องหมายจุลภาค 15 4 2 2 4 2" xfId="27517" xr:uid="{00000000-0005-0000-0000-000005100000}"/>
    <cellStyle name="เครื่องหมายจุลภาค 15 4 2 2 5" xfId="18814" xr:uid="{00000000-0005-0000-0000-000006100000}"/>
    <cellStyle name="เครื่องหมายจุลภาค 15 4 2 3" xfId="3171" xr:uid="{00000000-0005-0000-0000-000007100000}"/>
    <cellStyle name="เครื่องหมายจุลภาค 15 4 2 3 2" xfId="7570" xr:uid="{00000000-0005-0000-0000-000008100000}"/>
    <cellStyle name="เครื่องหมายจุลภาค 15 4 2 3 2 2" xfId="16303" xr:uid="{00000000-0005-0000-0000-000009100000}"/>
    <cellStyle name="เครื่องหมายจุลภาค 15 4 2 3 2 2 2" xfId="33726" xr:uid="{00000000-0005-0000-0000-00000A100000}"/>
    <cellStyle name="เครื่องหมายจุลภาค 15 4 2 3 2 3" xfId="25023" xr:uid="{00000000-0005-0000-0000-00000B100000}"/>
    <cellStyle name="เครื่องหมายจุลภาค 15 4 2 3 3" xfId="11953" xr:uid="{00000000-0005-0000-0000-00000C100000}"/>
    <cellStyle name="เครื่องหมายจุลภาค 15 4 2 3 3 2" xfId="29376" xr:uid="{00000000-0005-0000-0000-00000D100000}"/>
    <cellStyle name="เครื่องหมายจุลภาค 15 4 2 3 4" xfId="20673" xr:uid="{00000000-0005-0000-0000-00000E100000}"/>
    <cellStyle name="เครื่องหมายจุลภาค 15 4 2 4" xfId="5397" xr:uid="{00000000-0005-0000-0000-00000F100000}"/>
    <cellStyle name="เครื่องหมายจุลภาค 15 4 2 4 2" xfId="14130" xr:uid="{00000000-0005-0000-0000-000010100000}"/>
    <cellStyle name="เครื่องหมายจุลภาค 15 4 2 4 2 2" xfId="31553" xr:uid="{00000000-0005-0000-0000-000011100000}"/>
    <cellStyle name="เครื่องหมายจุลภาค 15 4 2 4 3" xfId="22850" xr:uid="{00000000-0005-0000-0000-000012100000}"/>
    <cellStyle name="เครื่องหมายจุลภาค 15 4 2 5" xfId="9780" xr:uid="{00000000-0005-0000-0000-000013100000}"/>
    <cellStyle name="เครื่องหมายจุลภาค 15 4 2 5 2" xfId="27203" xr:uid="{00000000-0005-0000-0000-000014100000}"/>
    <cellStyle name="เครื่องหมายจุลภาค 15 4 2 6" xfId="18500" xr:uid="{00000000-0005-0000-0000-000015100000}"/>
    <cellStyle name="เครื่องหมายจุลภาค 15 4 3" xfId="1277" xr:uid="{00000000-0005-0000-0000-000016100000}"/>
    <cellStyle name="เครื่องหมายจุลภาค 15 4 3 2" xfId="3484" xr:uid="{00000000-0005-0000-0000-000017100000}"/>
    <cellStyle name="เครื่องหมายจุลภาค 15 4 3 2 2" xfId="7883" xr:uid="{00000000-0005-0000-0000-000018100000}"/>
    <cellStyle name="เครื่องหมายจุลภาค 15 4 3 2 2 2" xfId="16616" xr:uid="{00000000-0005-0000-0000-000019100000}"/>
    <cellStyle name="เครื่องหมายจุลภาค 15 4 3 2 2 2 2" xfId="34039" xr:uid="{00000000-0005-0000-0000-00001A100000}"/>
    <cellStyle name="เครื่องหมายจุลภาค 15 4 3 2 2 3" xfId="25336" xr:uid="{00000000-0005-0000-0000-00001B100000}"/>
    <cellStyle name="เครื่องหมายจุลภาค 15 4 3 2 3" xfId="12266" xr:uid="{00000000-0005-0000-0000-00001C100000}"/>
    <cellStyle name="เครื่องหมายจุลภาค 15 4 3 2 3 2" xfId="29689" xr:uid="{00000000-0005-0000-0000-00001D100000}"/>
    <cellStyle name="เครื่องหมายจุลภาค 15 4 3 2 4" xfId="20986" xr:uid="{00000000-0005-0000-0000-00001E100000}"/>
    <cellStyle name="เครื่องหมายจุลภาค 15 4 3 3" xfId="5710" xr:uid="{00000000-0005-0000-0000-00001F100000}"/>
    <cellStyle name="เครื่องหมายจุลภาค 15 4 3 3 2" xfId="14443" xr:uid="{00000000-0005-0000-0000-000020100000}"/>
    <cellStyle name="เครื่องหมายจุลภาค 15 4 3 3 2 2" xfId="31866" xr:uid="{00000000-0005-0000-0000-000021100000}"/>
    <cellStyle name="เครื่องหมายจุลภาค 15 4 3 3 3" xfId="23163" xr:uid="{00000000-0005-0000-0000-000022100000}"/>
    <cellStyle name="เครื่องหมายจุลภาค 15 4 3 4" xfId="10093" xr:uid="{00000000-0005-0000-0000-000023100000}"/>
    <cellStyle name="เครื่องหมายจุลภาค 15 4 3 4 2" xfId="27516" xr:uid="{00000000-0005-0000-0000-000024100000}"/>
    <cellStyle name="เครื่องหมายจุลภาค 15 4 3 5" xfId="18813" xr:uid="{00000000-0005-0000-0000-000025100000}"/>
    <cellStyle name="เครื่องหมายจุลภาค 15 4 4" xfId="2689" xr:uid="{00000000-0005-0000-0000-000026100000}"/>
    <cellStyle name="เครื่องหมายจุลภาค 15 4 4 2" xfId="7089" xr:uid="{00000000-0005-0000-0000-000027100000}"/>
    <cellStyle name="เครื่องหมายจุลภาค 15 4 4 2 2" xfId="15822" xr:uid="{00000000-0005-0000-0000-000028100000}"/>
    <cellStyle name="เครื่องหมายจุลภาค 15 4 4 2 2 2" xfId="33245" xr:uid="{00000000-0005-0000-0000-000029100000}"/>
    <cellStyle name="เครื่องหมายจุลภาค 15 4 4 2 3" xfId="24542" xr:uid="{00000000-0005-0000-0000-00002A100000}"/>
    <cellStyle name="เครื่องหมายจุลภาค 15 4 4 3" xfId="11472" xr:uid="{00000000-0005-0000-0000-00002B100000}"/>
    <cellStyle name="เครื่องหมายจุลภาค 15 4 4 3 2" xfId="28895" xr:uid="{00000000-0005-0000-0000-00002C100000}"/>
    <cellStyle name="เครื่องหมายจุลภาค 15 4 4 4" xfId="20192" xr:uid="{00000000-0005-0000-0000-00002D100000}"/>
    <cellStyle name="เครื่องหมายจุลภาค 15 4 5" xfId="4916" xr:uid="{00000000-0005-0000-0000-00002E100000}"/>
    <cellStyle name="เครื่องหมายจุลภาค 15 4 5 2" xfId="13649" xr:uid="{00000000-0005-0000-0000-00002F100000}"/>
    <cellStyle name="เครื่องหมายจุลภาค 15 4 5 2 2" xfId="31072" xr:uid="{00000000-0005-0000-0000-000030100000}"/>
    <cellStyle name="เครื่องหมายจุลภาค 15 4 5 3" xfId="22369" xr:uid="{00000000-0005-0000-0000-000031100000}"/>
    <cellStyle name="เครื่องหมายจุลภาค 15 4 6" xfId="9299" xr:uid="{00000000-0005-0000-0000-000032100000}"/>
    <cellStyle name="เครื่องหมายจุลภาค 15 4 6 2" xfId="26722" xr:uid="{00000000-0005-0000-0000-000033100000}"/>
    <cellStyle name="เครื่องหมายจุลภาค 15 4 7" xfId="18019" xr:uid="{00000000-0005-0000-0000-000034100000}"/>
    <cellStyle name="เครื่องหมายจุลภาค 15 5" xfId="694" xr:uid="{00000000-0005-0000-0000-000035100000}"/>
    <cellStyle name="เครื่องหมายจุลภาค 15 5 2" xfId="1279" xr:uid="{00000000-0005-0000-0000-000036100000}"/>
    <cellStyle name="เครื่องหมายจุลภาค 15 5 2 2" xfId="3486" xr:uid="{00000000-0005-0000-0000-000037100000}"/>
    <cellStyle name="เครื่องหมายจุลภาค 15 5 2 2 2" xfId="7885" xr:uid="{00000000-0005-0000-0000-000038100000}"/>
    <cellStyle name="เครื่องหมายจุลภาค 15 5 2 2 2 2" xfId="16618" xr:uid="{00000000-0005-0000-0000-000039100000}"/>
    <cellStyle name="เครื่องหมายจุลภาค 15 5 2 2 2 2 2" xfId="34041" xr:uid="{00000000-0005-0000-0000-00003A100000}"/>
    <cellStyle name="เครื่องหมายจุลภาค 15 5 2 2 2 3" xfId="25338" xr:uid="{00000000-0005-0000-0000-00003B100000}"/>
    <cellStyle name="เครื่องหมายจุลภาค 15 5 2 2 3" xfId="12268" xr:uid="{00000000-0005-0000-0000-00003C100000}"/>
    <cellStyle name="เครื่องหมายจุลภาค 15 5 2 2 3 2" xfId="29691" xr:uid="{00000000-0005-0000-0000-00003D100000}"/>
    <cellStyle name="เครื่องหมายจุลภาค 15 5 2 2 4" xfId="20988" xr:uid="{00000000-0005-0000-0000-00003E100000}"/>
    <cellStyle name="เครื่องหมายจุลภาค 15 5 2 3" xfId="5712" xr:uid="{00000000-0005-0000-0000-00003F100000}"/>
    <cellStyle name="เครื่องหมายจุลภาค 15 5 2 3 2" xfId="14445" xr:uid="{00000000-0005-0000-0000-000040100000}"/>
    <cellStyle name="เครื่องหมายจุลภาค 15 5 2 3 2 2" xfId="31868" xr:uid="{00000000-0005-0000-0000-000041100000}"/>
    <cellStyle name="เครื่องหมายจุลภาค 15 5 2 3 3" xfId="23165" xr:uid="{00000000-0005-0000-0000-000042100000}"/>
    <cellStyle name="เครื่องหมายจุลภาค 15 5 2 4" xfId="10095" xr:uid="{00000000-0005-0000-0000-000043100000}"/>
    <cellStyle name="เครื่องหมายจุลภาค 15 5 2 4 2" xfId="27518" xr:uid="{00000000-0005-0000-0000-000044100000}"/>
    <cellStyle name="เครื่องหมายจุลภาค 15 5 2 5" xfId="18815" xr:uid="{00000000-0005-0000-0000-000045100000}"/>
    <cellStyle name="เครื่องหมายจุลภาค 15 5 3" xfId="2932" xr:uid="{00000000-0005-0000-0000-000046100000}"/>
    <cellStyle name="เครื่องหมายจุลภาค 15 5 3 2" xfId="7331" xr:uid="{00000000-0005-0000-0000-000047100000}"/>
    <cellStyle name="เครื่องหมายจุลภาค 15 5 3 2 2" xfId="16064" xr:uid="{00000000-0005-0000-0000-000048100000}"/>
    <cellStyle name="เครื่องหมายจุลภาค 15 5 3 2 2 2" xfId="33487" xr:uid="{00000000-0005-0000-0000-000049100000}"/>
    <cellStyle name="เครื่องหมายจุลภาค 15 5 3 2 3" xfId="24784" xr:uid="{00000000-0005-0000-0000-00004A100000}"/>
    <cellStyle name="เครื่องหมายจุลภาค 15 5 3 3" xfId="11714" xr:uid="{00000000-0005-0000-0000-00004B100000}"/>
    <cellStyle name="เครื่องหมายจุลภาค 15 5 3 3 2" xfId="29137" xr:uid="{00000000-0005-0000-0000-00004C100000}"/>
    <cellStyle name="เครื่องหมายจุลภาค 15 5 3 4" xfId="20434" xr:uid="{00000000-0005-0000-0000-00004D100000}"/>
    <cellStyle name="เครื่องหมายจุลภาค 15 5 4" xfId="5158" xr:uid="{00000000-0005-0000-0000-00004E100000}"/>
    <cellStyle name="เครื่องหมายจุลภาค 15 5 4 2" xfId="13891" xr:uid="{00000000-0005-0000-0000-00004F100000}"/>
    <cellStyle name="เครื่องหมายจุลภาค 15 5 4 2 2" xfId="31314" xr:uid="{00000000-0005-0000-0000-000050100000}"/>
    <cellStyle name="เครื่องหมายจุลภาค 15 5 4 3" xfId="22611" xr:uid="{00000000-0005-0000-0000-000051100000}"/>
    <cellStyle name="เครื่องหมายจุลภาค 15 5 5" xfId="9541" xr:uid="{00000000-0005-0000-0000-000052100000}"/>
    <cellStyle name="เครื่องหมายจุลภาค 15 5 5 2" xfId="26964" xr:uid="{00000000-0005-0000-0000-000053100000}"/>
    <cellStyle name="เครื่องหมายจุลภาค 15 5 6" xfId="18261" xr:uid="{00000000-0005-0000-0000-000054100000}"/>
    <cellStyle name="เครื่องหมายจุลภาค 15 6" xfId="1264" xr:uid="{00000000-0005-0000-0000-000055100000}"/>
    <cellStyle name="เครื่องหมายจุลภาค 15 6 2" xfId="3471" xr:uid="{00000000-0005-0000-0000-000056100000}"/>
    <cellStyle name="เครื่องหมายจุลภาค 15 6 2 2" xfId="7870" xr:uid="{00000000-0005-0000-0000-000057100000}"/>
    <cellStyle name="เครื่องหมายจุลภาค 15 6 2 2 2" xfId="16603" xr:uid="{00000000-0005-0000-0000-000058100000}"/>
    <cellStyle name="เครื่องหมายจุลภาค 15 6 2 2 2 2" xfId="34026" xr:uid="{00000000-0005-0000-0000-000059100000}"/>
    <cellStyle name="เครื่องหมายจุลภาค 15 6 2 2 3" xfId="25323" xr:uid="{00000000-0005-0000-0000-00005A100000}"/>
    <cellStyle name="เครื่องหมายจุลภาค 15 6 2 3" xfId="12253" xr:uid="{00000000-0005-0000-0000-00005B100000}"/>
    <cellStyle name="เครื่องหมายจุลภาค 15 6 2 3 2" xfId="29676" xr:uid="{00000000-0005-0000-0000-00005C100000}"/>
    <cellStyle name="เครื่องหมายจุลภาค 15 6 2 4" xfId="20973" xr:uid="{00000000-0005-0000-0000-00005D100000}"/>
    <cellStyle name="เครื่องหมายจุลภาค 15 6 3" xfId="5697" xr:uid="{00000000-0005-0000-0000-00005E100000}"/>
    <cellStyle name="เครื่องหมายจุลภาค 15 6 3 2" xfId="14430" xr:uid="{00000000-0005-0000-0000-00005F100000}"/>
    <cellStyle name="เครื่องหมายจุลภาค 15 6 3 2 2" xfId="31853" xr:uid="{00000000-0005-0000-0000-000060100000}"/>
    <cellStyle name="เครื่องหมายจุลภาค 15 6 3 3" xfId="23150" xr:uid="{00000000-0005-0000-0000-000061100000}"/>
    <cellStyle name="เครื่องหมายจุลภาค 15 6 4" xfId="10080" xr:uid="{00000000-0005-0000-0000-000062100000}"/>
    <cellStyle name="เครื่องหมายจุลภาค 15 6 4 2" xfId="27503" xr:uid="{00000000-0005-0000-0000-000063100000}"/>
    <cellStyle name="เครื่องหมายจุลภาค 15 6 5" xfId="18800" xr:uid="{00000000-0005-0000-0000-000064100000}"/>
    <cellStyle name="เครื่องหมายจุลภาค 15 7" xfId="2195" xr:uid="{00000000-0005-0000-0000-000065100000}"/>
    <cellStyle name="เครื่องหมายจุลภาค 15 7 2" xfId="4385" xr:uid="{00000000-0005-0000-0000-000066100000}"/>
    <cellStyle name="เครื่องหมายจุลภาค 15 7 2 2" xfId="8784" xr:uid="{00000000-0005-0000-0000-000067100000}"/>
    <cellStyle name="เครื่องหมายจุลภาค 15 7 2 2 2" xfId="17517" xr:uid="{00000000-0005-0000-0000-000068100000}"/>
    <cellStyle name="เครื่องหมายจุลภาค 15 7 2 2 2 2" xfId="34940" xr:uid="{00000000-0005-0000-0000-000069100000}"/>
    <cellStyle name="เครื่องหมายจุลภาค 15 7 2 2 3" xfId="26237" xr:uid="{00000000-0005-0000-0000-00006A100000}"/>
    <cellStyle name="เครื่องหมายจุลภาค 15 7 2 3" xfId="13167" xr:uid="{00000000-0005-0000-0000-00006B100000}"/>
    <cellStyle name="เครื่องหมายจุลภาค 15 7 2 3 2" xfId="30590" xr:uid="{00000000-0005-0000-0000-00006C100000}"/>
    <cellStyle name="เครื่องหมายจุลภาค 15 7 2 4" xfId="21887" xr:uid="{00000000-0005-0000-0000-00006D100000}"/>
    <cellStyle name="เครื่องหมายจุลภาค 15 7 3" xfId="6611" xr:uid="{00000000-0005-0000-0000-00006E100000}"/>
    <cellStyle name="เครื่องหมายจุลภาค 15 7 3 2" xfId="15344" xr:uid="{00000000-0005-0000-0000-00006F100000}"/>
    <cellStyle name="เครื่องหมายจุลภาค 15 7 3 2 2" xfId="32767" xr:uid="{00000000-0005-0000-0000-000070100000}"/>
    <cellStyle name="เครื่องหมายจุลภาค 15 7 3 3" xfId="24064" xr:uid="{00000000-0005-0000-0000-000071100000}"/>
    <cellStyle name="เครื่องหมายจุลภาค 15 7 4" xfId="10994" xr:uid="{00000000-0005-0000-0000-000072100000}"/>
    <cellStyle name="เครื่องหมายจุลภาค 15 7 4 2" xfId="28417" xr:uid="{00000000-0005-0000-0000-000073100000}"/>
    <cellStyle name="เครื่องหมายจุลภาค 15 7 5" xfId="19714" xr:uid="{00000000-0005-0000-0000-000074100000}"/>
    <cellStyle name="เครื่องหมายจุลภาค 15 8" xfId="2441" xr:uid="{00000000-0005-0000-0000-000075100000}"/>
    <cellStyle name="เครื่องหมายจุลภาค 15 8 2" xfId="6850" xr:uid="{00000000-0005-0000-0000-000076100000}"/>
    <cellStyle name="เครื่องหมายจุลภาค 15 8 2 2" xfId="15583" xr:uid="{00000000-0005-0000-0000-000077100000}"/>
    <cellStyle name="เครื่องหมายจุลภาค 15 8 2 2 2" xfId="33006" xr:uid="{00000000-0005-0000-0000-000078100000}"/>
    <cellStyle name="เครื่องหมายจุลภาค 15 8 2 3" xfId="24303" xr:uid="{00000000-0005-0000-0000-000079100000}"/>
    <cellStyle name="เครื่องหมายจุลภาค 15 8 3" xfId="11233" xr:uid="{00000000-0005-0000-0000-00007A100000}"/>
    <cellStyle name="เครื่องหมายจุลภาค 15 8 3 2" xfId="28656" xr:uid="{00000000-0005-0000-0000-00007B100000}"/>
    <cellStyle name="เครื่องหมายจุลภาค 15 8 4" xfId="19953" xr:uid="{00000000-0005-0000-0000-00007C100000}"/>
    <cellStyle name="เครื่องหมายจุลภาค 15 9" xfId="4666" xr:uid="{00000000-0005-0000-0000-00007D100000}"/>
    <cellStyle name="เครื่องหมายจุลภาค 15 9 2" xfId="13410" xr:uid="{00000000-0005-0000-0000-00007E100000}"/>
    <cellStyle name="เครื่องหมายจุลภาค 15 9 2 2" xfId="30833" xr:uid="{00000000-0005-0000-0000-00007F100000}"/>
    <cellStyle name="เครื่องหมายจุลภาค 15 9 3" xfId="22130" xr:uid="{00000000-0005-0000-0000-000080100000}"/>
    <cellStyle name="เครื่องหมายจุลภาค 16" xfId="64" xr:uid="{00000000-0005-0000-0000-000081100000}"/>
    <cellStyle name="เครื่องหมายจุลภาค 16 10" xfId="9054" xr:uid="{00000000-0005-0000-0000-000082100000}"/>
    <cellStyle name="เครื่องหมายจุลภาค 16 10 2" xfId="26486" xr:uid="{00000000-0005-0000-0000-000083100000}"/>
    <cellStyle name="เครื่องหมายจุลภาค 16 11" xfId="17774" xr:uid="{00000000-0005-0000-0000-000084100000}"/>
    <cellStyle name="เครื่องหมายจุลภาค 16 12" xfId="35184" xr:uid="{00000000-0005-0000-0000-000085100000}"/>
    <cellStyle name="เครื่องหมายจุลภาค 16 2" xfId="138" xr:uid="{00000000-0005-0000-0000-000086100000}"/>
    <cellStyle name="เครื่องหมายจุลภาค 16 2 10" xfId="17840" xr:uid="{00000000-0005-0000-0000-000087100000}"/>
    <cellStyle name="เครื่องหมายจุลภาค 16 2 2" xfId="297" xr:uid="{00000000-0005-0000-0000-000088100000}"/>
    <cellStyle name="เครื่องหมายจุลภาค 16 2 2 2" xfId="609" xr:uid="{00000000-0005-0000-0000-000089100000}"/>
    <cellStyle name="เครื่องหมายจุลภาค 16 2 2 2 2" xfId="1124" xr:uid="{00000000-0005-0000-0000-00008A100000}"/>
    <cellStyle name="เครื่องหมายจุลภาค 16 2 2 2 2 2" xfId="1284" xr:uid="{00000000-0005-0000-0000-00008B100000}"/>
    <cellStyle name="เครื่องหมายจุลภาค 16 2 2 2 2 2 2" xfId="3491" xr:uid="{00000000-0005-0000-0000-00008C100000}"/>
    <cellStyle name="เครื่องหมายจุลภาค 16 2 2 2 2 2 2 2" xfId="7890" xr:uid="{00000000-0005-0000-0000-00008D100000}"/>
    <cellStyle name="เครื่องหมายจุลภาค 16 2 2 2 2 2 2 2 2" xfId="16623" xr:uid="{00000000-0005-0000-0000-00008E100000}"/>
    <cellStyle name="เครื่องหมายจุลภาค 16 2 2 2 2 2 2 2 2 2" xfId="34046" xr:uid="{00000000-0005-0000-0000-00008F100000}"/>
    <cellStyle name="เครื่องหมายจุลภาค 16 2 2 2 2 2 2 2 3" xfId="25343" xr:uid="{00000000-0005-0000-0000-000090100000}"/>
    <cellStyle name="เครื่องหมายจุลภาค 16 2 2 2 2 2 2 3" xfId="12273" xr:uid="{00000000-0005-0000-0000-000091100000}"/>
    <cellStyle name="เครื่องหมายจุลภาค 16 2 2 2 2 2 2 3 2" xfId="29696" xr:uid="{00000000-0005-0000-0000-000092100000}"/>
    <cellStyle name="เครื่องหมายจุลภาค 16 2 2 2 2 2 2 4" xfId="20993" xr:uid="{00000000-0005-0000-0000-000093100000}"/>
    <cellStyle name="เครื่องหมายจุลภาค 16 2 2 2 2 2 3" xfId="5717" xr:uid="{00000000-0005-0000-0000-000094100000}"/>
    <cellStyle name="เครื่องหมายจุลภาค 16 2 2 2 2 2 3 2" xfId="14450" xr:uid="{00000000-0005-0000-0000-000095100000}"/>
    <cellStyle name="เครื่องหมายจุลภาค 16 2 2 2 2 2 3 2 2" xfId="31873" xr:uid="{00000000-0005-0000-0000-000096100000}"/>
    <cellStyle name="เครื่องหมายจุลภาค 16 2 2 2 2 2 3 3" xfId="23170" xr:uid="{00000000-0005-0000-0000-000097100000}"/>
    <cellStyle name="เครื่องหมายจุลภาค 16 2 2 2 2 2 4" xfId="10100" xr:uid="{00000000-0005-0000-0000-000098100000}"/>
    <cellStyle name="เครื่องหมายจุลภาค 16 2 2 2 2 2 4 2" xfId="27523" xr:uid="{00000000-0005-0000-0000-000099100000}"/>
    <cellStyle name="เครื่องหมายจุลภาค 16 2 2 2 2 2 5" xfId="18820" xr:uid="{00000000-0005-0000-0000-00009A100000}"/>
    <cellStyle name="เครื่องหมายจุลภาค 16 2 2 2 2 3" xfId="3349" xr:uid="{00000000-0005-0000-0000-00009B100000}"/>
    <cellStyle name="เครื่องหมายจุลภาค 16 2 2 2 2 3 2" xfId="7748" xr:uid="{00000000-0005-0000-0000-00009C100000}"/>
    <cellStyle name="เครื่องหมายจุลภาค 16 2 2 2 2 3 2 2" xfId="16481" xr:uid="{00000000-0005-0000-0000-00009D100000}"/>
    <cellStyle name="เครื่องหมายจุลภาค 16 2 2 2 2 3 2 2 2" xfId="33904" xr:uid="{00000000-0005-0000-0000-00009E100000}"/>
    <cellStyle name="เครื่องหมายจุลภาค 16 2 2 2 2 3 2 3" xfId="25201" xr:uid="{00000000-0005-0000-0000-00009F100000}"/>
    <cellStyle name="เครื่องหมายจุลภาค 16 2 2 2 2 3 3" xfId="12131" xr:uid="{00000000-0005-0000-0000-0000A0100000}"/>
    <cellStyle name="เครื่องหมายจุลภาค 16 2 2 2 2 3 3 2" xfId="29554" xr:uid="{00000000-0005-0000-0000-0000A1100000}"/>
    <cellStyle name="เครื่องหมายจุลภาค 16 2 2 2 2 3 4" xfId="20851" xr:uid="{00000000-0005-0000-0000-0000A2100000}"/>
    <cellStyle name="เครื่องหมายจุลภาค 16 2 2 2 2 4" xfId="5575" xr:uid="{00000000-0005-0000-0000-0000A3100000}"/>
    <cellStyle name="เครื่องหมายจุลภาค 16 2 2 2 2 4 2" xfId="14308" xr:uid="{00000000-0005-0000-0000-0000A4100000}"/>
    <cellStyle name="เครื่องหมายจุลภาค 16 2 2 2 2 4 2 2" xfId="31731" xr:uid="{00000000-0005-0000-0000-0000A5100000}"/>
    <cellStyle name="เครื่องหมายจุลภาค 16 2 2 2 2 4 3" xfId="23028" xr:uid="{00000000-0005-0000-0000-0000A6100000}"/>
    <cellStyle name="เครื่องหมายจุลภาค 16 2 2 2 2 5" xfId="9958" xr:uid="{00000000-0005-0000-0000-0000A7100000}"/>
    <cellStyle name="เครื่องหมายจุลภาค 16 2 2 2 2 5 2" xfId="27381" xr:uid="{00000000-0005-0000-0000-0000A8100000}"/>
    <cellStyle name="เครื่องหมายจุลภาค 16 2 2 2 2 6" xfId="18678" xr:uid="{00000000-0005-0000-0000-0000A9100000}"/>
    <cellStyle name="เครื่องหมายจุลภาค 16 2 2 2 3" xfId="1283" xr:uid="{00000000-0005-0000-0000-0000AA100000}"/>
    <cellStyle name="เครื่องหมายจุลภาค 16 2 2 2 3 2" xfId="3490" xr:uid="{00000000-0005-0000-0000-0000AB100000}"/>
    <cellStyle name="เครื่องหมายจุลภาค 16 2 2 2 3 2 2" xfId="7889" xr:uid="{00000000-0005-0000-0000-0000AC100000}"/>
    <cellStyle name="เครื่องหมายจุลภาค 16 2 2 2 3 2 2 2" xfId="16622" xr:uid="{00000000-0005-0000-0000-0000AD100000}"/>
    <cellStyle name="เครื่องหมายจุลภาค 16 2 2 2 3 2 2 2 2" xfId="34045" xr:uid="{00000000-0005-0000-0000-0000AE100000}"/>
    <cellStyle name="เครื่องหมายจุลภาค 16 2 2 2 3 2 2 3" xfId="25342" xr:uid="{00000000-0005-0000-0000-0000AF100000}"/>
    <cellStyle name="เครื่องหมายจุลภาค 16 2 2 2 3 2 3" xfId="12272" xr:uid="{00000000-0005-0000-0000-0000B0100000}"/>
    <cellStyle name="เครื่องหมายจุลภาค 16 2 2 2 3 2 3 2" xfId="29695" xr:uid="{00000000-0005-0000-0000-0000B1100000}"/>
    <cellStyle name="เครื่องหมายจุลภาค 16 2 2 2 3 2 4" xfId="20992" xr:uid="{00000000-0005-0000-0000-0000B2100000}"/>
    <cellStyle name="เครื่องหมายจุลภาค 16 2 2 2 3 3" xfId="5716" xr:uid="{00000000-0005-0000-0000-0000B3100000}"/>
    <cellStyle name="เครื่องหมายจุลภาค 16 2 2 2 3 3 2" xfId="14449" xr:uid="{00000000-0005-0000-0000-0000B4100000}"/>
    <cellStyle name="เครื่องหมายจุลภาค 16 2 2 2 3 3 2 2" xfId="31872" xr:uid="{00000000-0005-0000-0000-0000B5100000}"/>
    <cellStyle name="เครื่องหมายจุลภาค 16 2 2 2 3 3 3" xfId="23169" xr:uid="{00000000-0005-0000-0000-0000B6100000}"/>
    <cellStyle name="เครื่องหมายจุลภาค 16 2 2 2 3 4" xfId="10099" xr:uid="{00000000-0005-0000-0000-0000B7100000}"/>
    <cellStyle name="เครื่องหมายจุลภาค 16 2 2 2 3 4 2" xfId="27522" xr:uid="{00000000-0005-0000-0000-0000B8100000}"/>
    <cellStyle name="เครื่องหมายจุลภาค 16 2 2 2 3 5" xfId="18819" xr:uid="{00000000-0005-0000-0000-0000B9100000}"/>
    <cellStyle name="เครื่องหมายจุลภาค 16 2 2 2 4" xfId="2868" xr:uid="{00000000-0005-0000-0000-0000BA100000}"/>
    <cellStyle name="เครื่องหมายจุลภาค 16 2 2 2 4 2" xfId="7267" xr:uid="{00000000-0005-0000-0000-0000BB100000}"/>
    <cellStyle name="เครื่องหมายจุลภาค 16 2 2 2 4 2 2" xfId="16000" xr:uid="{00000000-0005-0000-0000-0000BC100000}"/>
    <cellStyle name="เครื่องหมายจุลภาค 16 2 2 2 4 2 2 2" xfId="33423" xr:uid="{00000000-0005-0000-0000-0000BD100000}"/>
    <cellStyle name="เครื่องหมายจุลภาค 16 2 2 2 4 2 3" xfId="24720" xr:uid="{00000000-0005-0000-0000-0000BE100000}"/>
    <cellStyle name="เครื่องหมายจุลภาค 16 2 2 2 4 3" xfId="11650" xr:uid="{00000000-0005-0000-0000-0000BF100000}"/>
    <cellStyle name="เครื่องหมายจุลภาค 16 2 2 2 4 3 2" xfId="29073" xr:uid="{00000000-0005-0000-0000-0000C0100000}"/>
    <cellStyle name="เครื่องหมายจุลภาค 16 2 2 2 4 4" xfId="20370" xr:uid="{00000000-0005-0000-0000-0000C1100000}"/>
    <cellStyle name="เครื่องหมายจุลภาค 16 2 2 2 5" xfId="5094" xr:uid="{00000000-0005-0000-0000-0000C2100000}"/>
    <cellStyle name="เครื่องหมายจุลภาค 16 2 2 2 5 2" xfId="13827" xr:uid="{00000000-0005-0000-0000-0000C3100000}"/>
    <cellStyle name="เครื่องหมายจุลภาค 16 2 2 2 5 2 2" xfId="31250" xr:uid="{00000000-0005-0000-0000-0000C4100000}"/>
    <cellStyle name="เครื่องหมายจุลภาค 16 2 2 2 5 3" xfId="22547" xr:uid="{00000000-0005-0000-0000-0000C5100000}"/>
    <cellStyle name="เครื่องหมายจุลภาค 16 2 2 2 6" xfId="9477" xr:uid="{00000000-0005-0000-0000-0000C6100000}"/>
    <cellStyle name="เครื่องหมายจุลภาค 16 2 2 2 6 2" xfId="26900" xr:uid="{00000000-0005-0000-0000-0000C7100000}"/>
    <cellStyle name="เครื่องหมายจุลภาค 16 2 2 2 7" xfId="18197" xr:uid="{00000000-0005-0000-0000-0000C8100000}"/>
    <cellStyle name="เครื่องหมายจุลภาค 16 2 2 3" xfId="883" xr:uid="{00000000-0005-0000-0000-0000C9100000}"/>
    <cellStyle name="เครื่องหมายจุลภาค 16 2 2 3 2" xfId="1285" xr:uid="{00000000-0005-0000-0000-0000CA100000}"/>
    <cellStyle name="เครื่องหมายจุลภาค 16 2 2 3 2 2" xfId="3492" xr:uid="{00000000-0005-0000-0000-0000CB100000}"/>
    <cellStyle name="เครื่องหมายจุลภาค 16 2 2 3 2 2 2" xfId="7891" xr:uid="{00000000-0005-0000-0000-0000CC100000}"/>
    <cellStyle name="เครื่องหมายจุลภาค 16 2 2 3 2 2 2 2" xfId="16624" xr:uid="{00000000-0005-0000-0000-0000CD100000}"/>
    <cellStyle name="เครื่องหมายจุลภาค 16 2 2 3 2 2 2 2 2" xfId="34047" xr:uid="{00000000-0005-0000-0000-0000CE100000}"/>
    <cellStyle name="เครื่องหมายจุลภาค 16 2 2 3 2 2 2 3" xfId="25344" xr:uid="{00000000-0005-0000-0000-0000CF100000}"/>
    <cellStyle name="เครื่องหมายจุลภาค 16 2 2 3 2 2 3" xfId="12274" xr:uid="{00000000-0005-0000-0000-0000D0100000}"/>
    <cellStyle name="เครื่องหมายจุลภาค 16 2 2 3 2 2 3 2" xfId="29697" xr:uid="{00000000-0005-0000-0000-0000D1100000}"/>
    <cellStyle name="เครื่องหมายจุลภาค 16 2 2 3 2 2 4" xfId="20994" xr:uid="{00000000-0005-0000-0000-0000D2100000}"/>
    <cellStyle name="เครื่องหมายจุลภาค 16 2 2 3 2 3" xfId="5718" xr:uid="{00000000-0005-0000-0000-0000D3100000}"/>
    <cellStyle name="เครื่องหมายจุลภาค 16 2 2 3 2 3 2" xfId="14451" xr:uid="{00000000-0005-0000-0000-0000D4100000}"/>
    <cellStyle name="เครื่องหมายจุลภาค 16 2 2 3 2 3 2 2" xfId="31874" xr:uid="{00000000-0005-0000-0000-0000D5100000}"/>
    <cellStyle name="เครื่องหมายจุลภาค 16 2 2 3 2 3 3" xfId="23171" xr:uid="{00000000-0005-0000-0000-0000D6100000}"/>
    <cellStyle name="เครื่องหมายจุลภาค 16 2 2 3 2 4" xfId="10101" xr:uid="{00000000-0005-0000-0000-0000D7100000}"/>
    <cellStyle name="เครื่องหมายจุลภาค 16 2 2 3 2 4 2" xfId="27524" xr:uid="{00000000-0005-0000-0000-0000D8100000}"/>
    <cellStyle name="เครื่องหมายจุลภาค 16 2 2 3 2 5" xfId="18821" xr:uid="{00000000-0005-0000-0000-0000D9100000}"/>
    <cellStyle name="เครื่องหมายจุลภาค 16 2 2 3 3" xfId="3110" xr:uid="{00000000-0005-0000-0000-0000DA100000}"/>
    <cellStyle name="เครื่องหมายจุลภาค 16 2 2 3 3 2" xfId="7509" xr:uid="{00000000-0005-0000-0000-0000DB100000}"/>
    <cellStyle name="เครื่องหมายจุลภาค 16 2 2 3 3 2 2" xfId="16242" xr:uid="{00000000-0005-0000-0000-0000DC100000}"/>
    <cellStyle name="เครื่องหมายจุลภาค 16 2 2 3 3 2 2 2" xfId="33665" xr:uid="{00000000-0005-0000-0000-0000DD100000}"/>
    <cellStyle name="เครื่องหมายจุลภาค 16 2 2 3 3 2 3" xfId="24962" xr:uid="{00000000-0005-0000-0000-0000DE100000}"/>
    <cellStyle name="เครื่องหมายจุลภาค 16 2 2 3 3 3" xfId="11892" xr:uid="{00000000-0005-0000-0000-0000DF100000}"/>
    <cellStyle name="เครื่องหมายจุลภาค 16 2 2 3 3 3 2" xfId="29315" xr:uid="{00000000-0005-0000-0000-0000E0100000}"/>
    <cellStyle name="เครื่องหมายจุลภาค 16 2 2 3 3 4" xfId="20612" xr:uid="{00000000-0005-0000-0000-0000E1100000}"/>
    <cellStyle name="เครื่องหมายจุลภาค 16 2 2 3 4" xfId="5336" xr:uid="{00000000-0005-0000-0000-0000E2100000}"/>
    <cellStyle name="เครื่องหมายจุลภาค 16 2 2 3 4 2" xfId="14069" xr:uid="{00000000-0005-0000-0000-0000E3100000}"/>
    <cellStyle name="เครื่องหมายจุลภาค 16 2 2 3 4 2 2" xfId="31492" xr:uid="{00000000-0005-0000-0000-0000E4100000}"/>
    <cellStyle name="เครื่องหมายจุลภาค 16 2 2 3 4 3" xfId="22789" xr:uid="{00000000-0005-0000-0000-0000E5100000}"/>
    <cellStyle name="เครื่องหมายจุลภาค 16 2 2 3 5" xfId="9719" xr:uid="{00000000-0005-0000-0000-0000E6100000}"/>
    <cellStyle name="เครื่องหมายจุลภาค 16 2 2 3 5 2" xfId="27142" xr:uid="{00000000-0005-0000-0000-0000E7100000}"/>
    <cellStyle name="เครื่องหมายจุลภาค 16 2 2 3 6" xfId="18439" xr:uid="{00000000-0005-0000-0000-0000E8100000}"/>
    <cellStyle name="เครื่องหมายจุลภาค 16 2 2 4" xfId="1282" xr:uid="{00000000-0005-0000-0000-0000E9100000}"/>
    <cellStyle name="เครื่องหมายจุลภาค 16 2 2 4 2" xfId="3489" xr:uid="{00000000-0005-0000-0000-0000EA100000}"/>
    <cellStyle name="เครื่องหมายจุลภาค 16 2 2 4 2 2" xfId="7888" xr:uid="{00000000-0005-0000-0000-0000EB100000}"/>
    <cellStyle name="เครื่องหมายจุลภาค 16 2 2 4 2 2 2" xfId="16621" xr:uid="{00000000-0005-0000-0000-0000EC100000}"/>
    <cellStyle name="เครื่องหมายจุลภาค 16 2 2 4 2 2 2 2" xfId="34044" xr:uid="{00000000-0005-0000-0000-0000ED100000}"/>
    <cellStyle name="เครื่องหมายจุลภาค 16 2 2 4 2 2 3" xfId="25341" xr:uid="{00000000-0005-0000-0000-0000EE100000}"/>
    <cellStyle name="เครื่องหมายจุลภาค 16 2 2 4 2 3" xfId="12271" xr:uid="{00000000-0005-0000-0000-0000EF100000}"/>
    <cellStyle name="เครื่องหมายจุลภาค 16 2 2 4 2 3 2" xfId="29694" xr:uid="{00000000-0005-0000-0000-0000F0100000}"/>
    <cellStyle name="เครื่องหมายจุลภาค 16 2 2 4 2 4" xfId="20991" xr:uid="{00000000-0005-0000-0000-0000F1100000}"/>
    <cellStyle name="เครื่องหมายจุลภาค 16 2 2 4 3" xfId="5715" xr:uid="{00000000-0005-0000-0000-0000F2100000}"/>
    <cellStyle name="เครื่องหมายจุลภาค 16 2 2 4 3 2" xfId="14448" xr:uid="{00000000-0005-0000-0000-0000F3100000}"/>
    <cellStyle name="เครื่องหมายจุลภาค 16 2 2 4 3 2 2" xfId="31871" xr:uid="{00000000-0005-0000-0000-0000F4100000}"/>
    <cellStyle name="เครื่องหมายจุลภาค 16 2 2 4 3 3" xfId="23168" xr:uid="{00000000-0005-0000-0000-0000F5100000}"/>
    <cellStyle name="เครื่องหมายจุลภาค 16 2 2 4 4" xfId="10098" xr:uid="{00000000-0005-0000-0000-0000F6100000}"/>
    <cellStyle name="เครื่องหมายจุลภาค 16 2 2 4 4 2" xfId="27521" xr:uid="{00000000-0005-0000-0000-0000F7100000}"/>
    <cellStyle name="เครื่องหมายจุลภาค 16 2 2 4 5" xfId="18818" xr:uid="{00000000-0005-0000-0000-0000F8100000}"/>
    <cellStyle name="เครื่องหมายจุลภาค 16 2 2 5" xfId="2373" xr:uid="{00000000-0005-0000-0000-0000F9100000}"/>
    <cellStyle name="เครื่องหมายจุลภาค 16 2 2 5 2" xfId="4563" xr:uid="{00000000-0005-0000-0000-0000FA100000}"/>
    <cellStyle name="เครื่องหมายจุลภาค 16 2 2 5 2 2" xfId="8962" xr:uid="{00000000-0005-0000-0000-0000FB100000}"/>
    <cellStyle name="เครื่องหมายจุลภาค 16 2 2 5 2 2 2" xfId="17695" xr:uid="{00000000-0005-0000-0000-0000FC100000}"/>
    <cellStyle name="เครื่องหมายจุลภาค 16 2 2 5 2 2 2 2" xfId="35118" xr:uid="{00000000-0005-0000-0000-0000FD100000}"/>
    <cellStyle name="เครื่องหมายจุลภาค 16 2 2 5 2 2 3" xfId="26415" xr:uid="{00000000-0005-0000-0000-0000FE100000}"/>
    <cellStyle name="เครื่องหมายจุลภาค 16 2 2 5 2 3" xfId="13345" xr:uid="{00000000-0005-0000-0000-0000FF100000}"/>
    <cellStyle name="เครื่องหมายจุลภาค 16 2 2 5 2 3 2" xfId="30768" xr:uid="{00000000-0005-0000-0000-000000110000}"/>
    <cellStyle name="เครื่องหมายจุลภาค 16 2 2 5 2 4" xfId="22065" xr:uid="{00000000-0005-0000-0000-000001110000}"/>
    <cellStyle name="เครื่องหมายจุลภาค 16 2 2 5 3" xfId="6789" xr:uid="{00000000-0005-0000-0000-000002110000}"/>
    <cellStyle name="เครื่องหมายจุลภาค 16 2 2 5 3 2" xfId="15522" xr:uid="{00000000-0005-0000-0000-000003110000}"/>
    <cellStyle name="เครื่องหมายจุลภาค 16 2 2 5 3 2 2" xfId="32945" xr:uid="{00000000-0005-0000-0000-000004110000}"/>
    <cellStyle name="เครื่องหมายจุลภาค 16 2 2 5 3 3" xfId="24242" xr:uid="{00000000-0005-0000-0000-000005110000}"/>
    <cellStyle name="เครื่องหมายจุลภาค 16 2 2 5 4" xfId="11172" xr:uid="{00000000-0005-0000-0000-000006110000}"/>
    <cellStyle name="เครื่องหมายจุลภาค 16 2 2 5 4 2" xfId="28595" xr:uid="{00000000-0005-0000-0000-000007110000}"/>
    <cellStyle name="เครื่องหมายจุลภาค 16 2 2 5 5" xfId="19892" xr:uid="{00000000-0005-0000-0000-000008110000}"/>
    <cellStyle name="เครื่องหมายจุลภาค 16 2 2 6" xfId="2628" xr:uid="{00000000-0005-0000-0000-000009110000}"/>
    <cellStyle name="เครื่องหมายจุลภาค 16 2 2 6 2" xfId="7028" xr:uid="{00000000-0005-0000-0000-00000A110000}"/>
    <cellStyle name="เครื่องหมายจุลภาค 16 2 2 6 2 2" xfId="15761" xr:uid="{00000000-0005-0000-0000-00000B110000}"/>
    <cellStyle name="เครื่องหมายจุลภาค 16 2 2 6 2 2 2" xfId="33184" xr:uid="{00000000-0005-0000-0000-00000C110000}"/>
    <cellStyle name="เครื่องหมายจุลภาค 16 2 2 6 2 3" xfId="24481" xr:uid="{00000000-0005-0000-0000-00000D110000}"/>
    <cellStyle name="เครื่องหมายจุลภาค 16 2 2 6 3" xfId="11411" xr:uid="{00000000-0005-0000-0000-00000E110000}"/>
    <cellStyle name="เครื่องหมายจุลภาค 16 2 2 6 3 2" xfId="28834" xr:uid="{00000000-0005-0000-0000-00000F110000}"/>
    <cellStyle name="เครื่องหมายจุลภาค 16 2 2 6 4" xfId="20131" xr:uid="{00000000-0005-0000-0000-000010110000}"/>
    <cellStyle name="เครื่องหมายจุลภาค 16 2 2 7" xfId="4854" xr:uid="{00000000-0005-0000-0000-000011110000}"/>
    <cellStyle name="เครื่องหมายจุลภาค 16 2 2 7 2" xfId="13588" xr:uid="{00000000-0005-0000-0000-000012110000}"/>
    <cellStyle name="เครื่องหมายจุลภาค 16 2 2 7 2 2" xfId="31011" xr:uid="{00000000-0005-0000-0000-000013110000}"/>
    <cellStyle name="เครื่องหมายจุลภาค 16 2 2 7 3" xfId="22308" xr:uid="{00000000-0005-0000-0000-000014110000}"/>
    <cellStyle name="เครื่องหมายจุลภาค 16 2 2 8" xfId="9238" xr:uid="{00000000-0005-0000-0000-000015110000}"/>
    <cellStyle name="เครื่องหมายจุลภาค 16 2 2 8 2" xfId="26661" xr:uid="{00000000-0005-0000-0000-000016110000}"/>
    <cellStyle name="เครื่องหมายจุลภาค 16 2 2 9" xfId="17958" xr:uid="{00000000-0005-0000-0000-000017110000}"/>
    <cellStyle name="เครื่องหมายจุลภาค 16 2 3" xfId="489" xr:uid="{00000000-0005-0000-0000-000018110000}"/>
    <cellStyle name="เครื่องหมายจุลภาค 16 2 3 2" xfId="1006" xr:uid="{00000000-0005-0000-0000-000019110000}"/>
    <cellStyle name="เครื่องหมายจุลภาค 16 2 3 2 2" xfId="1287" xr:uid="{00000000-0005-0000-0000-00001A110000}"/>
    <cellStyle name="เครื่องหมายจุลภาค 16 2 3 2 2 2" xfId="3494" xr:uid="{00000000-0005-0000-0000-00001B110000}"/>
    <cellStyle name="เครื่องหมายจุลภาค 16 2 3 2 2 2 2" xfId="7893" xr:uid="{00000000-0005-0000-0000-00001C110000}"/>
    <cellStyle name="เครื่องหมายจุลภาค 16 2 3 2 2 2 2 2" xfId="16626" xr:uid="{00000000-0005-0000-0000-00001D110000}"/>
    <cellStyle name="เครื่องหมายจุลภาค 16 2 3 2 2 2 2 2 2" xfId="34049" xr:uid="{00000000-0005-0000-0000-00001E110000}"/>
    <cellStyle name="เครื่องหมายจุลภาค 16 2 3 2 2 2 2 3" xfId="25346" xr:uid="{00000000-0005-0000-0000-00001F110000}"/>
    <cellStyle name="เครื่องหมายจุลภาค 16 2 3 2 2 2 3" xfId="12276" xr:uid="{00000000-0005-0000-0000-000020110000}"/>
    <cellStyle name="เครื่องหมายจุลภาค 16 2 3 2 2 2 3 2" xfId="29699" xr:uid="{00000000-0005-0000-0000-000021110000}"/>
    <cellStyle name="เครื่องหมายจุลภาค 16 2 3 2 2 2 4" xfId="20996" xr:uid="{00000000-0005-0000-0000-000022110000}"/>
    <cellStyle name="เครื่องหมายจุลภาค 16 2 3 2 2 3" xfId="5720" xr:uid="{00000000-0005-0000-0000-000023110000}"/>
    <cellStyle name="เครื่องหมายจุลภาค 16 2 3 2 2 3 2" xfId="14453" xr:uid="{00000000-0005-0000-0000-000024110000}"/>
    <cellStyle name="เครื่องหมายจุลภาค 16 2 3 2 2 3 2 2" xfId="31876" xr:uid="{00000000-0005-0000-0000-000025110000}"/>
    <cellStyle name="เครื่องหมายจุลภาค 16 2 3 2 2 3 3" xfId="23173" xr:uid="{00000000-0005-0000-0000-000026110000}"/>
    <cellStyle name="เครื่องหมายจุลภาค 16 2 3 2 2 4" xfId="10103" xr:uid="{00000000-0005-0000-0000-000027110000}"/>
    <cellStyle name="เครื่องหมายจุลภาค 16 2 3 2 2 4 2" xfId="27526" xr:uid="{00000000-0005-0000-0000-000028110000}"/>
    <cellStyle name="เครื่องหมายจุลภาค 16 2 3 2 2 5" xfId="18823" xr:uid="{00000000-0005-0000-0000-000029110000}"/>
    <cellStyle name="เครื่องหมายจุลภาค 16 2 3 2 3" xfId="3231" xr:uid="{00000000-0005-0000-0000-00002A110000}"/>
    <cellStyle name="เครื่องหมายจุลภาค 16 2 3 2 3 2" xfId="7630" xr:uid="{00000000-0005-0000-0000-00002B110000}"/>
    <cellStyle name="เครื่องหมายจุลภาค 16 2 3 2 3 2 2" xfId="16363" xr:uid="{00000000-0005-0000-0000-00002C110000}"/>
    <cellStyle name="เครื่องหมายจุลภาค 16 2 3 2 3 2 2 2" xfId="33786" xr:uid="{00000000-0005-0000-0000-00002D110000}"/>
    <cellStyle name="เครื่องหมายจุลภาค 16 2 3 2 3 2 3" xfId="25083" xr:uid="{00000000-0005-0000-0000-00002E110000}"/>
    <cellStyle name="เครื่องหมายจุลภาค 16 2 3 2 3 3" xfId="12013" xr:uid="{00000000-0005-0000-0000-00002F110000}"/>
    <cellStyle name="เครื่องหมายจุลภาค 16 2 3 2 3 3 2" xfId="29436" xr:uid="{00000000-0005-0000-0000-000030110000}"/>
    <cellStyle name="เครื่องหมายจุลภาค 16 2 3 2 3 4" xfId="20733" xr:uid="{00000000-0005-0000-0000-000031110000}"/>
    <cellStyle name="เครื่องหมายจุลภาค 16 2 3 2 4" xfId="5457" xr:uid="{00000000-0005-0000-0000-000032110000}"/>
    <cellStyle name="เครื่องหมายจุลภาค 16 2 3 2 4 2" xfId="14190" xr:uid="{00000000-0005-0000-0000-000033110000}"/>
    <cellStyle name="เครื่องหมายจุลภาค 16 2 3 2 4 2 2" xfId="31613" xr:uid="{00000000-0005-0000-0000-000034110000}"/>
    <cellStyle name="เครื่องหมายจุลภาค 16 2 3 2 4 3" xfId="22910" xr:uid="{00000000-0005-0000-0000-000035110000}"/>
    <cellStyle name="เครื่องหมายจุลภาค 16 2 3 2 5" xfId="9840" xr:uid="{00000000-0005-0000-0000-000036110000}"/>
    <cellStyle name="เครื่องหมายจุลภาค 16 2 3 2 5 2" xfId="27263" xr:uid="{00000000-0005-0000-0000-000037110000}"/>
    <cellStyle name="เครื่องหมายจุลภาค 16 2 3 2 6" xfId="18560" xr:uid="{00000000-0005-0000-0000-000038110000}"/>
    <cellStyle name="เครื่องหมายจุลภาค 16 2 3 3" xfId="1286" xr:uid="{00000000-0005-0000-0000-000039110000}"/>
    <cellStyle name="เครื่องหมายจุลภาค 16 2 3 3 2" xfId="3493" xr:uid="{00000000-0005-0000-0000-00003A110000}"/>
    <cellStyle name="เครื่องหมายจุลภาค 16 2 3 3 2 2" xfId="7892" xr:uid="{00000000-0005-0000-0000-00003B110000}"/>
    <cellStyle name="เครื่องหมายจุลภาค 16 2 3 3 2 2 2" xfId="16625" xr:uid="{00000000-0005-0000-0000-00003C110000}"/>
    <cellStyle name="เครื่องหมายจุลภาค 16 2 3 3 2 2 2 2" xfId="34048" xr:uid="{00000000-0005-0000-0000-00003D110000}"/>
    <cellStyle name="เครื่องหมายจุลภาค 16 2 3 3 2 2 3" xfId="25345" xr:uid="{00000000-0005-0000-0000-00003E110000}"/>
    <cellStyle name="เครื่องหมายจุลภาค 16 2 3 3 2 3" xfId="12275" xr:uid="{00000000-0005-0000-0000-00003F110000}"/>
    <cellStyle name="เครื่องหมายจุลภาค 16 2 3 3 2 3 2" xfId="29698" xr:uid="{00000000-0005-0000-0000-000040110000}"/>
    <cellStyle name="เครื่องหมายจุลภาค 16 2 3 3 2 4" xfId="20995" xr:uid="{00000000-0005-0000-0000-000041110000}"/>
    <cellStyle name="เครื่องหมายจุลภาค 16 2 3 3 3" xfId="5719" xr:uid="{00000000-0005-0000-0000-000042110000}"/>
    <cellStyle name="เครื่องหมายจุลภาค 16 2 3 3 3 2" xfId="14452" xr:uid="{00000000-0005-0000-0000-000043110000}"/>
    <cellStyle name="เครื่องหมายจุลภาค 16 2 3 3 3 2 2" xfId="31875" xr:uid="{00000000-0005-0000-0000-000044110000}"/>
    <cellStyle name="เครื่องหมายจุลภาค 16 2 3 3 3 3" xfId="23172" xr:uid="{00000000-0005-0000-0000-000045110000}"/>
    <cellStyle name="เครื่องหมายจุลภาค 16 2 3 3 4" xfId="10102" xr:uid="{00000000-0005-0000-0000-000046110000}"/>
    <cellStyle name="เครื่องหมายจุลภาค 16 2 3 3 4 2" xfId="27525" xr:uid="{00000000-0005-0000-0000-000047110000}"/>
    <cellStyle name="เครื่องหมายจุลภาค 16 2 3 3 5" xfId="18822" xr:uid="{00000000-0005-0000-0000-000048110000}"/>
    <cellStyle name="เครื่องหมายจุลภาค 16 2 3 4" xfId="2750" xr:uid="{00000000-0005-0000-0000-000049110000}"/>
    <cellStyle name="เครื่องหมายจุลภาค 16 2 3 4 2" xfId="7149" xr:uid="{00000000-0005-0000-0000-00004A110000}"/>
    <cellStyle name="เครื่องหมายจุลภาค 16 2 3 4 2 2" xfId="15882" xr:uid="{00000000-0005-0000-0000-00004B110000}"/>
    <cellStyle name="เครื่องหมายจุลภาค 16 2 3 4 2 2 2" xfId="33305" xr:uid="{00000000-0005-0000-0000-00004C110000}"/>
    <cellStyle name="เครื่องหมายจุลภาค 16 2 3 4 2 3" xfId="24602" xr:uid="{00000000-0005-0000-0000-00004D110000}"/>
    <cellStyle name="เครื่องหมายจุลภาค 16 2 3 4 3" xfId="11532" xr:uid="{00000000-0005-0000-0000-00004E110000}"/>
    <cellStyle name="เครื่องหมายจุลภาค 16 2 3 4 3 2" xfId="28955" xr:uid="{00000000-0005-0000-0000-00004F110000}"/>
    <cellStyle name="เครื่องหมายจุลภาค 16 2 3 4 4" xfId="20252" xr:uid="{00000000-0005-0000-0000-000050110000}"/>
    <cellStyle name="เครื่องหมายจุลภาค 16 2 3 5" xfId="4976" xr:uid="{00000000-0005-0000-0000-000051110000}"/>
    <cellStyle name="เครื่องหมายจุลภาค 16 2 3 5 2" xfId="13709" xr:uid="{00000000-0005-0000-0000-000052110000}"/>
    <cellStyle name="เครื่องหมายจุลภาค 16 2 3 5 2 2" xfId="31132" xr:uid="{00000000-0005-0000-0000-000053110000}"/>
    <cellStyle name="เครื่องหมายจุลภาค 16 2 3 5 3" xfId="22429" xr:uid="{00000000-0005-0000-0000-000054110000}"/>
    <cellStyle name="เครื่องหมายจุลภาค 16 2 3 6" xfId="9359" xr:uid="{00000000-0005-0000-0000-000055110000}"/>
    <cellStyle name="เครื่องหมายจุลภาค 16 2 3 6 2" xfId="26782" xr:uid="{00000000-0005-0000-0000-000056110000}"/>
    <cellStyle name="เครื่องหมายจุลภาค 16 2 3 7" xfId="18079" xr:uid="{00000000-0005-0000-0000-000057110000}"/>
    <cellStyle name="เครื่องหมายจุลภาค 16 2 4" xfId="763" xr:uid="{00000000-0005-0000-0000-000058110000}"/>
    <cellStyle name="เครื่องหมายจุลภาค 16 2 4 2" xfId="1288" xr:uid="{00000000-0005-0000-0000-000059110000}"/>
    <cellStyle name="เครื่องหมายจุลภาค 16 2 4 2 2" xfId="3495" xr:uid="{00000000-0005-0000-0000-00005A110000}"/>
    <cellStyle name="เครื่องหมายจุลภาค 16 2 4 2 2 2" xfId="7894" xr:uid="{00000000-0005-0000-0000-00005B110000}"/>
    <cellStyle name="เครื่องหมายจุลภาค 16 2 4 2 2 2 2" xfId="16627" xr:uid="{00000000-0005-0000-0000-00005C110000}"/>
    <cellStyle name="เครื่องหมายจุลภาค 16 2 4 2 2 2 2 2" xfId="34050" xr:uid="{00000000-0005-0000-0000-00005D110000}"/>
    <cellStyle name="เครื่องหมายจุลภาค 16 2 4 2 2 2 3" xfId="25347" xr:uid="{00000000-0005-0000-0000-00005E110000}"/>
    <cellStyle name="เครื่องหมายจุลภาค 16 2 4 2 2 3" xfId="12277" xr:uid="{00000000-0005-0000-0000-00005F110000}"/>
    <cellStyle name="เครื่องหมายจุลภาค 16 2 4 2 2 3 2" xfId="29700" xr:uid="{00000000-0005-0000-0000-000060110000}"/>
    <cellStyle name="เครื่องหมายจุลภาค 16 2 4 2 2 4" xfId="20997" xr:uid="{00000000-0005-0000-0000-000061110000}"/>
    <cellStyle name="เครื่องหมายจุลภาค 16 2 4 2 3" xfId="5721" xr:uid="{00000000-0005-0000-0000-000062110000}"/>
    <cellStyle name="เครื่องหมายจุลภาค 16 2 4 2 3 2" xfId="14454" xr:uid="{00000000-0005-0000-0000-000063110000}"/>
    <cellStyle name="เครื่องหมายจุลภาค 16 2 4 2 3 2 2" xfId="31877" xr:uid="{00000000-0005-0000-0000-000064110000}"/>
    <cellStyle name="เครื่องหมายจุลภาค 16 2 4 2 3 3" xfId="23174" xr:uid="{00000000-0005-0000-0000-000065110000}"/>
    <cellStyle name="เครื่องหมายจุลภาค 16 2 4 2 4" xfId="10104" xr:uid="{00000000-0005-0000-0000-000066110000}"/>
    <cellStyle name="เครื่องหมายจุลภาค 16 2 4 2 4 2" xfId="27527" xr:uid="{00000000-0005-0000-0000-000067110000}"/>
    <cellStyle name="เครื่องหมายจุลภาค 16 2 4 2 5" xfId="18824" xr:uid="{00000000-0005-0000-0000-000068110000}"/>
    <cellStyle name="เครื่องหมายจุลภาค 16 2 4 3" xfId="2992" xr:uid="{00000000-0005-0000-0000-000069110000}"/>
    <cellStyle name="เครื่องหมายจุลภาค 16 2 4 3 2" xfId="7391" xr:uid="{00000000-0005-0000-0000-00006A110000}"/>
    <cellStyle name="เครื่องหมายจุลภาค 16 2 4 3 2 2" xfId="16124" xr:uid="{00000000-0005-0000-0000-00006B110000}"/>
    <cellStyle name="เครื่องหมายจุลภาค 16 2 4 3 2 2 2" xfId="33547" xr:uid="{00000000-0005-0000-0000-00006C110000}"/>
    <cellStyle name="เครื่องหมายจุลภาค 16 2 4 3 2 3" xfId="24844" xr:uid="{00000000-0005-0000-0000-00006D110000}"/>
    <cellStyle name="เครื่องหมายจุลภาค 16 2 4 3 3" xfId="11774" xr:uid="{00000000-0005-0000-0000-00006E110000}"/>
    <cellStyle name="เครื่องหมายจุลภาค 16 2 4 3 3 2" xfId="29197" xr:uid="{00000000-0005-0000-0000-00006F110000}"/>
    <cellStyle name="เครื่องหมายจุลภาค 16 2 4 3 4" xfId="20494" xr:uid="{00000000-0005-0000-0000-000070110000}"/>
    <cellStyle name="เครื่องหมายจุลภาค 16 2 4 4" xfId="5218" xr:uid="{00000000-0005-0000-0000-000071110000}"/>
    <cellStyle name="เครื่องหมายจุลภาค 16 2 4 4 2" xfId="13951" xr:uid="{00000000-0005-0000-0000-000072110000}"/>
    <cellStyle name="เครื่องหมายจุลภาค 16 2 4 4 2 2" xfId="31374" xr:uid="{00000000-0005-0000-0000-000073110000}"/>
    <cellStyle name="เครื่องหมายจุลภาค 16 2 4 4 3" xfId="22671" xr:uid="{00000000-0005-0000-0000-000074110000}"/>
    <cellStyle name="เครื่องหมายจุลภาค 16 2 4 5" xfId="9601" xr:uid="{00000000-0005-0000-0000-000075110000}"/>
    <cellStyle name="เครื่องหมายจุลภาค 16 2 4 5 2" xfId="27024" xr:uid="{00000000-0005-0000-0000-000076110000}"/>
    <cellStyle name="เครื่องหมายจุลภาค 16 2 4 6" xfId="18321" xr:uid="{00000000-0005-0000-0000-000077110000}"/>
    <cellStyle name="เครื่องหมายจุลภาค 16 2 5" xfId="1281" xr:uid="{00000000-0005-0000-0000-000078110000}"/>
    <cellStyle name="เครื่องหมายจุลภาค 16 2 5 2" xfId="3488" xr:uid="{00000000-0005-0000-0000-000079110000}"/>
    <cellStyle name="เครื่องหมายจุลภาค 16 2 5 2 2" xfId="7887" xr:uid="{00000000-0005-0000-0000-00007A110000}"/>
    <cellStyle name="เครื่องหมายจุลภาค 16 2 5 2 2 2" xfId="16620" xr:uid="{00000000-0005-0000-0000-00007B110000}"/>
    <cellStyle name="เครื่องหมายจุลภาค 16 2 5 2 2 2 2" xfId="34043" xr:uid="{00000000-0005-0000-0000-00007C110000}"/>
    <cellStyle name="เครื่องหมายจุลภาค 16 2 5 2 2 3" xfId="25340" xr:uid="{00000000-0005-0000-0000-00007D110000}"/>
    <cellStyle name="เครื่องหมายจุลภาค 16 2 5 2 3" xfId="12270" xr:uid="{00000000-0005-0000-0000-00007E110000}"/>
    <cellStyle name="เครื่องหมายจุลภาค 16 2 5 2 3 2" xfId="29693" xr:uid="{00000000-0005-0000-0000-00007F110000}"/>
    <cellStyle name="เครื่องหมายจุลภาค 16 2 5 2 4" xfId="20990" xr:uid="{00000000-0005-0000-0000-000080110000}"/>
    <cellStyle name="เครื่องหมายจุลภาค 16 2 5 3" xfId="5714" xr:uid="{00000000-0005-0000-0000-000081110000}"/>
    <cellStyle name="เครื่องหมายจุลภาค 16 2 5 3 2" xfId="14447" xr:uid="{00000000-0005-0000-0000-000082110000}"/>
    <cellStyle name="เครื่องหมายจุลภาค 16 2 5 3 2 2" xfId="31870" xr:uid="{00000000-0005-0000-0000-000083110000}"/>
    <cellStyle name="เครื่องหมายจุลภาค 16 2 5 3 3" xfId="23167" xr:uid="{00000000-0005-0000-0000-000084110000}"/>
    <cellStyle name="เครื่องหมายจุลภาค 16 2 5 4" xfId="10097" xr:uid="{00000000-0005-0000-0000-000085110000}"/>
    <cellStyle name="เครื่องหมายจุลภาค 16 2 5 4 2" xfId="27520" xr:uid="{00000000-0005-0000-0000-000086110000}"/>
    <cellStyle name="เครื่องหมายจุลภาค 16 2 5 5" xfId="18817" xr:uid="{00000000-0005-0000-0000-000087110000}"/>
    <cellStyle name="เครื่องหมายจุลภาค 16 2 6" xfId="2255" xr:uid="{00000000-0005-0000-0000-000088110000}"/>
    <cellStyle name="เครื่องหมายจุลภาค 16 2 6 2" xfId="4445" xr:uid="{00000000-0005-0000-0000-000089110000}"/>
    <cellStyle name="เครื่องหมายจุลภาค 16 2 6 2 2" xfId="8844" xr:uid="{00000000-0005-0000-0000-00008A110000}"/>
    <cellStyle name="เครื่องหมายจุลภาค 16 2 6 2 2 2" xfId="17577" xr:uid="{00000000-0005-0000-0000-00008B110000}"/>
    <cellStyle name="เครื่องหมายจุลภาค 16 2 6 2 2 2 2" xfId="35000" xr:uid="{00000000-0005-0000-0000-00008C110000}"/>
    <cellStyle name="เครื่องหมายจุลภาค 16 2 6 2 2 3" xfId="26297" xr:uid="{00000000-0005-0000-0000-00008D110000}"/>
    <cellStyle name="เครื่องหมายจุลภาค 16 2 6 2 3" xfId="13227" xr:uid="{00000000-0005-0000-0000-00008E110000}"/>
    <cellStyle name="เครื่องหมายจุลภาค 16 2 6 2 3 2" xfId="30650" xr:uid="{00000000-0005-0000-0000-00008F110000}"/>
    <cellStyle name="เครื่องหมายจุลภาค 16 2 6 2 4" xfId="21947" xr:uid="{00000000-0005-0000-0000-000090110000}"/>
    <cellStyle name="เครื่องหมายจุลภาค 16 2 6 3" xfId="6671" xr:uid="{00000000-0005-0000-0000-000091110000}"/>
    <cellStyle name="เครื่องหมายจุลภาค 16 2 6 3 2" xfId="15404" xr:uid="{00000000-0005-0000-0000-000092110000}"/>
    <cellStyle name="เครื่องหมายจุลภาค 16 2 6 3 2 2" xfId="32827" xr:uid="{00000000-0005-0000-0000-000093110000}"/>
    <cellStyle name="เครื่องหมายจุลภาค 16 2 6 3 3" xfId="24124" xr:uid="{00000000-0005-0000-0000-000094110000}"/>
    <cellStyle name="เครื่องหมายจุลภาค 16 2 6 4" xfId="11054" xr:uid="{00000000-0005-0000-0000-000095110000}"/>
    <cellStyle name="เครื่องหมายจุลภาค 16 2 6 4 2" xfId="28477" xr:uid="{00000000-0005-0000-0000-000096110000}"/>
    <cellStyle name="เครื่องหมายจุลภาค 16 2 6 5" xfId="19774" xr:uid="{00000000-0005-0000-0000-000097110000}"/>
    <cellStyle name="เครื่องหมายจุลภาค 16 2 7" xfId="2510" xr:uid="{00000000-0005-0000-0000-000098110000}"/>
    <cellStyle name="เครื่องหมายจุลภาค 16 2 7 2" xfId="6910" xr:uid="{00000000-0005-0000-0000-000099110000}"/>
    <cellStyle name="เครื่องหมายจุลภาค 16 2 7 2 2" xfId="15643" xr:uid="{00000000-0005-0000-0000-00009A110000}"/>
    <cellStyle name="เครื่องหมายจุลภาค 16 2 7 2 2 2" xfId="33066" xr:uid="{00000000-0005-0000-0000-00009B110000}"/>
    <cellStyle name="เครื่องหมายจุลภาค 16 2 7 2 3" xfId="24363" xr:uid="{00000000-0005-0000-0000-00009C110000}"/>
    <cellStyle name="เครื่องหมายจุลภาค 16 2 7 3" xfId="11293" xr:uid="{00000000-0005-0000-0000-00009D110000}"/>
    <cellStyle name="เครื่องหมายจุลภาค 16 2 7 3 2" xfId="28716" xr:uid="{00000000-0005-0000-0000-00009E110000}"/>
    <cellStyle name="เครื่องหมายจุลภาค 16 2 7 4" xfId="20013" xr:uid="{00000000-0005-0000-0000-00009F110000}"/>
    <cellStyle name="เครื่องหมายจุลภาค 16 2 8" xfId="4736" xr:uid="{00000000-0005-0000-0000-0000A0110000}"/>
    <cellStyle name="เครื่องหมายจุลภาค 16 2 8 2" xfId="13470" xr:uid="{00000000-0005-0000-0000-0000A1110000}"/>
    <cellStyle name="เครื่องหมายจุลภาค 16 2 8 2 2" xfId="30893" xr:uid="{00000000-0005-0000-0000-0000A2110000}"/>
    <cellStyle name="เครื่องหมายจุลภาค 16 2 8 3" xfId="22190" xr:uid="{00000000-0005-0000-0000-0000A3110000}"/>
    <cellStyle name="เครื่องหมายจุลภาค 16 2 9" xfId="9120" xr:uid="{00000000-0005-0000-0000-0000A4110000}"/>
    <cellStyle name="เครื่องหมายจุลภาค 16 2 9 2" xfId="26543" xr:uid="{00000000-0005-0000-0000-0000A5110000}"/>
    <cellStyle name="เครื่องหมายจุลภาค 16 3" xfId="168" xr:uid="{00000000-0005-0000-0000-0000A6110000}"/>
    <cellStyle name="เครื่องหมายจุลภาค 16 3 2" xfId="510" xr:uid="{00000000-0005-0000-0000-0000A7110000}"/>
    <cellStyle name="เครื่องหมายจุลภาค 16 3 2 2" xfId="1026" xr:uid="{00000000-0005-0000-0000-0000A8110000}"/>
    <cellStyle name="เครื่องหมายจุลภาค 16 3 2 2 2" xfId="1291" xr:uid="{00000000-0005-0000-0000-0000A9110000}"/>
    <cellStyle name="เครื่องหมายจุลภาค 16 3 2 2 2 2" xfId="3498" xr:uid="{00000000-0005-0000-0000-0000AA110000}"/>
    <cellStyle name="เครื่องหมายจุลภาค 16 3 2 2 2 2 2" xfId="7897" xr:uid="{00000000-0005-0000-0000-0000AB110000}"/>
    <cellStyle name="เครื่องหมายจุลภาค 16 3 2 2 2 2 2 2" xfId="16630" xr:uid="{00000000-0005-0000-0000-0000AC110000}"/>
    <cellStyle name="เครื่องหมายจุลภาค 16 3 2 2 2 2 2 2 2" xfId="34053" xr:uid="{00000000-0005-0000-0000-0000AD110000}"/>
    <cellStyle name="เครื่องหมายจุลภาค 16 3 2 2 2 2 2 3" xfId="25350" xr:uid="{00000000-0005-0000-0000-0000AE110000}"/>
    <cellStyle name="เครื่องหมายจุลภาค 16 3 2 2 2 2 3" xfId="12280" xr:uid="{00000000-0005-0000-0000-0000AF110000}"/>
    <cellStyle name="เครื่องหมายจุลภาค 16 3 2 2 2 2 3 2" xfId="29703" xr:uid="{00000000-0005-0000-0000-0000B0110000}"/>
    <cellStyle name="เครื่องหมายจุลภาค 16 3 2 2 2 2 4" xfId="21000" xr:uid="{00000000-0005-0000-0000-0000B1110000}"/>
    <cellStyle name="เครื่องหมายจุลภาค 16 3 2 2 2 3" xfId="5724" xr:uid="{00000000-0005-0000-0000-0000B2110000}"/>
    <cellStyle name="เครื่องหมายจุลภาค 16 3 2 2 2 3 2" xfId="14457" xr:uid="{00000000-0005-0000-0000-0000B3110000}"/>
    <cellStyle name="เครื่องหมายจุลภาค 16 3 2 2 2 3 2 2" xfId="31880" xr:uid="{00000000-0005-0000-0000-0000B4110000}"/>
    <cellStyle name="เครื่องหมายจุลภาค 16 3 2 2 2 3 3" xfId="23177" xr:uid="{00000000-0005-0000-0000-0000B5110000}"/>
    <cellStyle name="เครื่องหมายจุลภาค 16 3 2 2 2 4" xfId="10107" xr:uid="{00000000-0005-0000-0000-0000B6110000}"/>
    <cellStyle name="เครื่องหมายจุลภาค 16 3 2 2 2 4 2" xfId="27530" xr:uid="{00000000-0005-0000-0000-0000B7110000}"/>
    <cellStyle name="เครื่องหมายจุลภาค 16 3 2 2 2 5" xfId="18827" xr:uid="{00000000-0005-0000-0000-0000B8110000}"/>
    <cellStyle name="เครื่องหมายจุลภาค 16 3 2 2 3" xfId="3251" xr:uid="{00000000-0005-0000-0000-0000B9110000}"/>
    <cellStyle name="เครื่องหมายจุลภาค 16 3 2 2 3 2" xfId="7650" xr:uid="{00000000-0005-0000-0000-0000BA110000}"/>
    <cellStyle name="เครื่องหมายจุลภาค 16 3 2 2 3 2 2" xfId="16383" xr:uid="{00000000-0005-0000-0000-0000BB110000}"/>
    <cellStyle name="เครื่องหมายจุลภาค 16 3 2 2 3 2 2 2" xfId="33806" xr:uid="{00000000-0005-0000-0000-0000BC110000}"/>
    <cellStyle name="เครื่องหมายจุลภาค 16 3 2 2 3 2 3" xfId="25103" xr:uid="{00000000-0005-0000-0000-0000BD110000}"/>
    <cellStyle name="เครื่องหมายจุลภาค 16 3 2 2 3 3" xfId="12033" xr:uid="{00000000-0005-0000-0000-0000BE110000}"/>
    <cellStyle name="เครื่องหมายจุลภาค 16 3 2 2 3 3 2" xfId="29456" xr:uid="{00000000-0005-0000-0000-0000BF110000}"/>
    <cellStyle name="เครื่องหมายจุลภาค 16 3 2 2 3 4" xfId="20753" xr:uid="{00000000-0005-0000-0000-0000C0110000}"/>
    <cellStyle name="เครื่องหมายจุลภาค 16 3 2 2 4" xfId="5477" xr:uid="{00000000-0005-0000-0000-0000C1110000}"/>
    <cellStyle name="เครื่องหมายจุลภาค 16 3 2 2 4 2" xfId="14210" xr:uid="{00000000-0005-0000-0000-0000C2110000}"/>
    <cellStyle name="เครื่องหมายจุลภาค 16 3 2 2 4 2 2" xfId="31633" xr:uid="{00000000-0005-0000-0000-0000C3110000}"/>
    <cellStyle name="เครื่องหมายจุลภาค 16 3 2 2 4 3" xfId="22930" xr:uid="{00000000-0005-0000-0000-0000C4110000}"/>
    <cellStyle name="เครื่องหมายจุลภาค 16 3 2 2 5" xfId="9860" xr:uid="{00000000-0005-0000-0000-0000C5110000}"/>
    <cellStyle name="เครื่องหมายจุลภาค 16 3 2 2 5 2" xfId="27283" xr:uid="{00000000-0005-0000-0000-0000C6110000}"/>
    <cellStyle name="เครื่องหมายจุลภาค 16 3 2 2 6" xfId="18580" xr:uid="{00000000-0005-0000-0000-0000C7110000}"/>
    <cellStyle name="เครื่องหมายจุลภาค 16 3 2 3" xfId="1290" xr:uid="{00000000-0005-0000-0000-0000C8110000}"/>
    <cellStyle name="เครื่องหมายจุลภาค 16 3 2 3 2" xfId="3497" xr:uid="{00000000-0005-0000-0000-0000C9110000}"/>
    <cellStyle name="เครื่องหมายจุลภาค 16 3 2 3 2 2" xfId="7896" xr:uid="{00000000-0005-0000-0000-0000CA110000}"/>
    <cellStyle name="เครื่องหมายจุลภาค 16 3 2 3 2 2 2" xfId="16629" xr:uid="{00000000-0005-0000-0000-0000CB110000}"/>
    <cellStyle name="เครื่องหมายจุลภาค 16 3 2 3 2 2 2 2" xfId="34052" xr:uid="{00000000-0005-0000-0000-0000CC110000}"/>
    <cellStyle name="เครื่องหมายจุลภาค 16 3 2 3 2 2 3" xfId="25349" xr:uid="{00000000-0005-0000-0000-0000CD110000}"/>
    <cellStyle name="เครื่องหมายจุลภาค 16 3 2 3 2 3" xfId="12279" xr:uid="{00000000-0005-0000-0000-0000CE110000}"/>
    <cellStyle name="เครื่องหมายจุลภาค 16 3 2 3 2 3 2" xfId="29702" xr:uid="{00000000-0005-0000-0000-0000CF110000}"/>
    <cellStyle name="เครื่องหมายจุลภาค 16 3 2 3 2 4" xfId="20999" xr:uid="{00000000-0005-0000-0000-0000D0110000}"/>
    <cellStyle name="เครื่องหมายจุลภาค 16 3 2 3 3" xfId="5723" xr:uid="{00000000-0005-0000-0000-0000D1110000}"/>
    <cellStyle name="เครื่องหมายจุลภาค 16 3 2 3 3 2" xfId="14456" xr:uid="{00000000-0005-0000-0000-0000D2110000}"/>
    <cellStyle name="เครื่องหมายจุลภาค 16 3 2 3 3 2 2" xfId="31879" xr:uid="{00000000-0005-0000-0000-0000D3110000}"/>
    <cellStyle name="เครื่องหมายจุลภาค 16 3 2 3 3 3" xfId="23176" xr:uid="{00000000-0005-0000-0000-0000D4110000}"/>
    <cellStyle name="เครื่องหมายจุลภาค 16 3 2 3 4" xfId="10106" xr:uid="{00000000-0005-0000-0000-0000D5110000}"/>
    <cellStyle name="เครื่องหมายจุลภาค 16 3 2 3 4 2" xfId="27529" xr:uid="{00000000-0005-0000-0000-0000D6110000}"/>
    <cellStyle name="เครื่องหมายจุลภาค 16 3 2 3 5" xfId="18826" xr:uid="{00000000-0005-0000-0000-0000D7110000}"/>
    <cellStyle name="เครื่องหมายจุลภาค 16 3 2 4" xfId="2770" xr:uid="{00000000-0005-0000-0000-0000D8110000}"/>
    <cellStyle name="เครื่องหมายจุลภาค 16 3 2 4 2" xfId="7169" xr:uid="{00000000-0005-0000-0000-0000D9110000}"/>
    <cellStyle name="เครื่องหมายจุลภาค 16 3 2 4 2 2" xfId="15902" xr:uid="{00000000-0005-0000-0000-0000DA110000}"/>
    <cellStyle name="เครื่องหมายจุลภาค 16 3 2 4 2 2 2" xfId="33325" xr:uid="{00000000-0005-0000-0000-0000DB110000}"/>
    <cellStyle name="เครื่องหมายจุลภาค 16 3 2 4 2 3" xfId="24622" xr:uid="{00000000-0005-0000-0000-0000DC110000}"/>
    <cellStyle name="เครื่องหมายจุลภาค 16 3 2 4 3" xfId="11552" xr:uid="{00000000-0005-0000-0000-0000DD110000}"/>
    <cellStyle name="เครื่องหมายจุลภาค 16 3 2 4 3 2" xfId="28975" xr:uid="{00000000-0005-0000-0000-0000DE110000}"/>
    <cellStyle name="เครื่องหมายจุลภาค 16 3 2 4 4" xfId="20272" xr:uid="{00000000-0005-0000-0000-0000DF110000}"/>
    <cellStyle name="เครื่องหมายจุลภาค 16 3 2 5" xfId="4996" xr:uid="{00000000-0005-0000-0000-0000E0110000}"/>
    <cellStyle name="เครื่องหมายจุลภาค 16 3 2 5 2" xfId="13729" xr:uid="{00000000-0005-0000-0000-0000E1110000}"/>
    <cellStyle name="เครื่องหมายจุลภาค 16 3 2 5 2 2" xfId="31152" xr:uid="{00000000-0005-0000-0000-0000E2110000}"/>
    <cellStyle name="เครื่องหมายจุลภาค 16 3 2 5 3" xfId="22449" xr:uid="{00000000-0005-0000-0000-0000E3110000}"/>
    <cellStyle name="เครื่องหมายจุลภาค 16 3 2 6" xfId="9379" xr:uid="{00000000-0005-0000-0000-0000E4110000}"/>
    <cellStyle name="เครื่องหมายจุลภาค 16 3 2 6 2" xfId="26802" xr:uid="{00000000-0005-0000-0000-0000E5110000}"/>
    <cellStyle name="เครื่องหมายจุลภาค 16 3 2 7" xfId="18099" xr:uid="{00000000-0005-0000-0000-0000E6110000}"/>
    <cellStyle name="เครื่องหมายจุลภาค 16 3 3" xfId="783" xr:uid="{00000000-0005-0000-0000-0000E7110000}"/>
    <cellStyle name="เครื่องหมายจุลภาค 16 3 3 2" xfId="1292" xr:uid="{00000000-0005-0000-0000-0000E8110000}"/>
    <cellStyle name="เครื่องหมายจุลภาค 16 3 3 2 2" xfId="3499" xr:uid="{00000000-0005-0000-0000-0000E9110000}"/>
    <cellStyle name="เครื่องหมายจุลภาค 16 3 3 2 2 2" xfId="7898" xr:uid="{00000000-0005-0000-0000-0000EA110000}"/>
    <cellStyle name="เครื่องหมายจุลภาค 16 3 3 2 2 2 2" xfId="16631" xr:uid="{00000000-0005-0000-0000-0000EB110000}"/>
    <cellStyle name="เครื่องหมายจุลภาค 16 3 3 2 2 2 2 2" xfId="34054" xr:uid="{00000000-0005-0000-0000-0000EC110000}"/>
    <cellStyle name="เครื่องหมายจุลภาค 16 3 3 2 2 2 3" xfId="25351" xr:uid="{00000000-0005-0000-0000-0000ED110000}"/>
    <cellStyle name="เครื่องหมายจุลภาค 16 3 3 2 2 3" xfId="12281" xr:uid="{00000000-0005-0000-0000-0000EE110000}"/>
    <cellStyle name="เครื่องหมายจุลภาค 16 3 3 2 2 3 2" xfId="29704" xr:uid="{00000000-0005-0000-0000-0000EF110000}"/>
    <cellStyle name="เครื่องหมายจุลภาค 16 3 3 2 2 4" xfId="21001" xr:uid="{00000000-0005-0000-0000-0000F0110000}"/>
    <cellStyle name="เครื่องหมายจุลภาค 16 3 3 2 3" xfId="5725" xr:uid="{00000000-0005-0000-0000-0000F1110000}"/>
    <cellStyle name="เครื่องหมายจุลภาค 16 3 3 2 3 2" xfId="14458" xr:uid="{00000000-0005-0000-0000-0000F2110000}"/>
    <cellStyle name="เครื่องหมายจุลภาค 16 3 3 2 3 2 2" xfId="31881" xr:uid="{00000000-0005-0000-0000-0000F3110000}"/>
    <cellStyle name="เครื่องหมายจุลภาค 16 3 3 2 3 3" xfId="23178" xr:uid="{00000000-0005-0000-0000-0000F4110000}"/>
    <cellStyle name="เครื่องหมายจุลภาค 16 3 3 2 4" xfId="10108" xr:uid="{00000000-0005-0000-0000-0000F5110000}"/>
    <cellStyle name="เครื่องหมายจุลภาค 16 3 3 2 4 2" xfId="27531" xr:uid="{00000000-0005-0000-0000-0000F6110000}"/>
    <cellStyle name="เครื่องหมายจุลภาค 16 3 3 2 5" xfId="18828" xr:uid="{00000000-0005-0000-0000-0000F7110000}"/>
    <cellStyle name="เครื่องหมายจุลภาค 16 3 3 3" xfId="3012" xr:uid="{00000000-0005-0000-0000-0000F8110000}"/>
    <cellStyle name="เครื่องหมายจุลภาค 16 3 3 3 2" xfId="7411" xr:uid="{00000000-0005-0000-0000-0000F9110000}"/>
    <cellStyle name="เครื่องหมายจุลภาค 16 3 3 3 2 2" xfId="16144" xr:uid="{00000000-0005-0000-0000-0000FA110000}"/>
    <cellStyle name="เครื่องหมายจุลภาค 16 3 3 3 2 2 2" xfId="33567" xr:uid="{00000000-0005-0000-0000-0000FB110000}"/>
    <cellStyle name="เครื่องหมายจุลภาค 16 3 3 3 2 3" xfId="24864" xr:uid="{00000000-0005-0000-0000-0000FC110000}"/>
    <cellStyle name="เครื่องหมายจุลภาค 16 3 3 3 3" xfId="11794" xr:uid="{00000000-0005-0000-0000-0000FD110000}"/>
    <cellStyle name="เครื่องหมายจุลภาค 16 3 3 3 3 2" xfId="29217" xr:uid="{00000000-0005-0000-0000-0000FE110000}"/>
    <cellStyle name="เครื่องหมายจุลภาค 16 3 3 3 4" xfId="20514" xr:uid="{00000000-0005-0000-0000-0000FF110000}"/>
    <cellStyle name="เครื่องหมายจุลภาค 16 3 3 4" xfId="5238" xr:uid="{00000000-0005-0000-0000-000000120000}"/>
    <cellStyle name="เครื่องหมายจุลภาค 16 3 3 4 2" xfId="13971" xr:uid="{00000000-0005-0000-0000-000001120000}"/>
    <cellStyle name="เครื่องหมายจุลภาค 16 3 3 4 2 2" xfId="31394" xr:uid="{00000000-0005-0000-0000-000002120000}"/>
    <cellStyle name="เครื่องหมายจุลภาค 16 3 3 4 3" xfId="22691" xr:uid="{00000000-0005-0000-0000-000003120000}"/>
    <cellStyle name="เครื่องหมายจุลภาค 16 3 3 5" xfId="9621" xr:uid="{00000000-0005-0000-0000-000004120000}"/>
    <cellStyle name="เครื่องหมายจุลภาค 16 3 3 5 2" xfId="27044" xr:uid="{00000000-0005-0000-0000-000005120000}"/>
    <cellStyle name="เครื่องหมายจุลภาค 16 3 3 6" xfId="18341" xr:uid="{00000000-0005-0000-0000-000006120000}"/>
    <cellStyle name="เครื่องหมายจุลภาค 16 3 4" xfId="1289" xr:uid="{00000000-0005-0000-0000-000007120000}"/>
    <cellStyle name="เครื่องหมายจุลภาค 16 3 4 2" xfId="3496" xr:uid="{00000000-0005-0000-0000-000008120000}"/>
    <cellStyle name="เครื่องหมายจุลภาค 16 3 4 2 2" xfId="7895" xr:uid="{00000000-0005-0000-0000-000009120000}"/>
    <cellStyle name="เครื่องหมายจุลภาค 16 3 4 2 2 2" xfId="16628" xr:uid="{00000000-0005-0000-0000-00000A120000}"/>
    <cellStyle name="เครื่องหมายจุลภาค 16 3 4 2 2 2 2" xfId="34051" xr:uid="{00000000-0005-0000-0000-00000B120000}"/>
    <cellStyle name="เครื่องหมายจุลภาค 16 3 4 2 2 3" xfId="25348" xr:uid="{00000000-0005-0000-0000-00000C120000}"/>
    <cellStyle name="เครื่องหมายจุลภาค 16 3 4 2 3" xfId="12278" xr:uid="{00000000-0005-0000-0000-00000D120000}"/>
    <cellStyle name="เครื่องหมายจุลภาค 16 3 4 2 3 2" xfId="29701" xr:uid="{00000000-0005-0000-0000-00000E120000}"/>
    <cellStyle name="เครื่องหมายจุลภาค 16 3 4 2 4" xfId="20998" xr:uid="{00000000-0005-0000-0000-00000F120000}"/>
    <cellStyle name="เครื่องหมายจุลภาค 16 3 4 3" xfId="5722" xr:uid="{00000000-0005-0000-0000-000010120000}"/>
    <cellStyle name="เครื่องหมายจุลภาค 16 3 4 3 2" xfId="14455" xr:uid="{00000000-0005-0000-0000-000011120000}"/>
    <cellStyle name="เครื่องหมายจุลภาค 16 3 4 3 2 2" xfId="31878" xr:uid="{00000000-0005-0000-0000-000012120000}"/>
    <cellStyle name="เครื่องหมายจุลภาค 16 3 4 3 3" xfId="23175" xr:uid="{00000000-0005-0000-0000-000013120000}"/>
    <cellStyle name="เครื่องหมายจุลภาค 16 3 4 4" xfId="10105" xr:uid="{00000000-0005-0000-0000-000014120000}"/>
    <cellStyle name="เครื่องหมายจุลภาค 16 3 4 4 2" xfId="27528" xr:uid="{00000000-0005-0000-0000-000015120000}"/>
    <cellStyle name="เครื่องหมายจุลภาค 16 3 4 5" xfId="18825" xr:uid="{00000000-0005-0000-0000-000016120000}"/>
    <cellStyle name="เครื่องหมายจุลภาค 16 3 5" xfId="2275" xr:uid="{00000000-0005-0000-0000-000017120000}"/>
    <cellStyle name="เครื่องหมายจุลภาค 16 3 5 2" xfId="4465" xr:uid="{00000000-0005-0000-0000-000018120000}"/>
    <cellStyle name="เครื่องหมายจุลภาค 16 3 5 2 2" xfId="8864" xr:uid="{00000000-0005-0000-0000-000019120000}"/>
    <cellStyle name="เครื่องหมายจุลภาค 16 3 5 2 2 2" xfId="17597" xr:uid="{00000000-0005-0000-0000-00001A120000}"/>
    <cellStyle name="เครื่องหมายจุลภาค 16 3 5 2 2 2 2" xfId="35020" xr:uid="{00000000-0005-0000-0000-00001B120000}"/>
    <cellStyle name="เครื่องหมายจุลภาค 16 3 5 2 2 3" xfId="26317" xr:uid="{00000000-0005-0000-0000-00001C120000}"/>
    <cellStyle name="เครื่องหมายจุลภาค 16 3 5 2 3" xfId="13247" xr:uid="{00000000-0005-0000-0000-00001D120000}"/>
    <cellStyle name="เครื่องหมายจุลภาค 16 3 5 2 3 2" xfId="30670" xr:uid="{00000000-0005-0000-0000-00001E120000}"/>
    <cellStyle name="เครื่องหมายจุลภาค 16 3 5 2 4" xfId="21967" xr:uid="{00000000-0005-0000-0000-00001F120000}"/>
    <cellStyle name="เครื่องหมายจุลภาค 16 3 5 3" xfId="6691" xr:uid="{00000000-0005-0000-0000-000020120000}"/>
    <cellStyle name="เครื่องหมายจุลภาค 16 3 5 3 2" xfId="15424" xr:uid="{00000000-0005-0000-0000-000021120000}"/>
    <cellStyle name="เครื่องหมายจุลภาค 16 3 5 3 2 2" xfId="32847" xr:uid="{00000000-0005-0000-0000-000022120000}"/>
    <cellStyle name="เครื่องหมายจุลภาค 16 3 5 3 3" xfId="24144" xr:uid="{00000000-0005-0000-0000-000023120000}"/>
    <cellStyle name="เครื่องหมายจุลภาค 16 3 5 4" xfId="11074" xr:uid="{00000000-0005-0000-0000-000024120000}"/>
    <cellStyle name="เครื่องหมายจุลภาค 16 3 5 4 2" xfId="28497" xr:uid="{00000000-0005-0000-0000-000025120000}"/>
    <cellStyle name="เครื่องหมายจุลภาค 16 3 5 5" xfId="19794" xr:uid="{00000000-0005-0000-0000-000026120000}"/>
    <cellStyle name="เครื่องหมายจุลภาค 16 3 6" xfId="2530" xr:uid="{00000000-0005-0000-0000-000027120000}"/>
    <cellStyle name="เครื่องหมายจุลภาค 16 3 6 2" xfId="6930" xr:uid="{00000000-0005-0000-0000-000028120000}"/>
    <cellStyle name="เครื่องหมายจุลภาค 16 3 6 2 2" xfId="15663" xr:uid="{00000000-0005-0000-0000-000029120000}"/>
    <cellStyle name="เครื่องหมายจุลภาค 16 3 6 2 2 2" xfId="33086" xr:uid="{00000000-0005-0000-0000-00002A120000}"/>
    <cellStyle name="เครื่องหมายจุลภาค 16 3 6 2 3" xfId="24383" xr:uid="{00000000-0005-0000-0000-00002B120000}"/>
    <cellStyle name="เครื่องหมายจุลภาค 16 3 6 3" xfId="11313" xr:uid="{00000000-0005-0000-0000-00002C120000}"/>
    <cellStyle name="เครื่องหมายจุลภาค 16 3 6 3 2" xfId="28736" xr:uid="{00000000-0005-0000-0000-00002D120000}"/>
    <cellStyle name="เครื่องหมายจุลภาค 16 3 6 4" xfId="20033" xr:uid="{00000000-0005-0000-0000-00002E120000}"/>
    <cellStyle name="เครื่องหมายจุลภาค 16 3 7" xfId="4756" xr:uid="{00000000-0005-0000-0000-00002F120000}"/>
    <cellStyle name="เครื่องหมายจุลภาค 16 3 7 2" xfId="13490" xr:uid="{00000000-0005-0000-0000-000030120000}"/>
    <cellStyle name="เครื่องหมายจุลภาค 16 3 7 2 2" xfId="30913" xr:uid="{00000000-0005-0000-0000-000031120000}"/>
    <cellStyle name="เครื่องหมายจุลภาค 16 3 7 3" xfId="22210" xr:uid="{00000000-0005-0000-0000-000032120000}"/>
    <cellStyle name="เครื่องหมายจุลภาค 16 3 8" xfId="9140" xr:uid="{00000000-0005-0000-0000-000033120000}"/>
    <cellStyle name="เครื่องหมายจุลภาค 16 3 8 2" xfId="26563" xr:uid="{00000000-0005-0000-0000-000034120000}"/>
    <cellStyle name="เครื่องหมายจุลภาค 16 3 9" xfId="17860" xr:uid="{00000000-0005-0000-0000-000035120000}"/>
    <cellStyle name="เครื่องหมายจุลภาค 16 4" xfId="423" xr:uid="{00000000-0005-0000-0000-000036120000}"/>
    <cellStyle name="เครื่องหมายจุลภาค 16 4 2" xfId="949" xr:uid="{00000000-0005-0000-0000-000037120000}"/>
    <cellStyle name="เครื่องหมายจุลภาค 16 4 2 2" xfId="1294" xr:uid="{00000000-0005-0000-0000-000038120000}"/>
    <cellStyle name="เครื่องหมายจุลภาค 16 4 2 2 2" xfId="3501" xr:uid="{00000000-0005-0000-0000-000039120000}"/>
    <cellStyle name="เครื่องหมายจุลภาค 16 4 2 2 2 2" xfId="7900" xr:uid="{00000000-0005-0000-0000-00003A120000}"/>
    <cellStyle name="เครื่องหมายจุลภาค 16 4 2 2 2 2 2" xfId="16633" xr:uid="{00000000-0005-0000-0000-00003B120000}"/>
    <cellStyle name="เครื่องหมายจุลภาค 16 4 2 2 2 2 2 2" xfId="34056" xr:uid="{00000000-0005-0000-0000-00003C120000}"/>
    <cellStyle name="เครื่องหมายจุลภาค 16 4 2 2 2 2 3" xfId="25353" xr:uid="{00000000-0005-0000-0000-00003D120000}"/>
    <cellStyle name="เครื่องหมายจุลภาค 16 4 2 2 2 3" xfId="12283" xr:uid="{00000000-0005-0000-0000-00003E120000}"/>
    <cellStyle name="เครื่องหมายจุลภาค 16 4 2 2 2 3 2" xfId="29706" xr:uid="{00000000-0005-0000-0000-00003F120000}"/>
    <cellStyle name="เครื่องหมายจุลภาค 16 4 2 2 2 4" xfId="21003" xr:uid="{00000000-0005-0000-0000-000040120000}"/>
    <cellStyle name="เครื่องหมายจุลภาค 16 4 2 2 3" xfId="5727" xr:uid="{00000000-0005-0000-0000-000041120000}"/>
    <cellStyle name="เครื่องหมายจุลภาค 16 4 2 2 3 2" xfId="14460" xr:uid="{00000000-0005-0000-0000-000042120000}"/>
    <cellStyle name="เครื่องหมายจุลภาค 16 4 2 2 3 2 2" xfId="31883" xr:uid="{00000000-0005-0000-0000-000043120000}"/>
    <cellStyle name="เครื่องหมายจุลภาค 16 4 2 2 3 3" xfId="23180" xr:uid="{00000000-0005-0000-0000-000044120000}"/>
    <cellStyle name="เครื่องหมายจุลภาค 16 4 2 2 4" xfId="10110" xr:uid="{00000000-0005-0000-0000-000045120000}"/>
    <cellStyle name="เครื่องหมายจุลภาค 16 4 2 2 4 2" xfId="27533" xr:uid="{00000000-0005-0000-0000-000046120000}"/>
    <cellStyle name="เครื่องหมายจุลภาค 16 4 2 2 5" xfId="18830" xr:uid="{00000000-0005-0000-0000-000047120000}"/>
    <cellStyle name="เครื่องหมายจุลภาค 16 4 2 3" xfId="3174" xr:uid="{00000000-0005-0000-0000-000048120000}"/>
    <cellStyle name="เครื่องหมายจุลภาค 16 4 2 3 2" xfId="7573" xr:uid="{00000000-0005-0000-0000-000049120000}"/>
    <cellStyle name="เครื่องหมายจุลภาค 16 4 2 3 2 2" xfId="16306" xr:uid="{00000000-0005-0000-0000-00004A120000}"/>
    <cellStyle name="เครื่องหมายจุลภาค 16 4 2 3 2 2 2" xfId="33729" xr:uid="{00000000-0005-0000-0000-00004B120000}"/>
    <cellStyle name="เครื่องหมายจุลภาค 16 4 2 3 2 3" xfId="25026" xr:uid="{00000000-0005-0000-0000-00004C120000}"/>
    <cellStyle name="เครื่องหมายจุลภาค 16 4 2 3 3" xfId="11956" xr:uid="{00000000-0005-0000-0000-00004D120000}"/>
    <cellStyle name="เครื่องหมายจุลภาค 16 4 2 3 3 2" xfId="29379" xr:uid="{00000000-0005-0000-0000-00004E120000}"/>
    <cellStyle name="เครื่องหมายจุลภาค 16 4 2 3 4" xfId="20676" xr:uid="{00000000-0005-0000-0000-00004F120000}"/>
    <cellStyle name="เครื่องหมายจุลภาค 16 4 2 4" xfId="5400" xr:uid="{00000000-0005-0000-0000-000050120000}"/>
    <cellStyle name="เครื่องหมายจุลภาค 16 4 2 4 2" xfId="14133" xr:uid="{00000000-0005-0000-0000-000051120000}"/>
    <cellStyle name="เครื่องหมายจุลภาค 16 4 2 4 2 2" xfId="31556" xr:uid="{00000000-0005-0000-0000-000052120000}"/>
    <cellStyle name="เครื่องหมายจุลภาค 16 4 2 4 3" xfId="22853" xr:uid="{00000000-0005-0000-0000-000053120000}"/>
    <cellStyle name="เครื่องหมายจุลภาค 16 4 2 5" xfId="9783" xr:uid="{00000000-0005-0000-0000-000054120000}"/>
    <cellStyle name="เครื่องหมายจุลภาค 16 4 2 5 2" xfId="27206" xr:uid="{00000000-0005-0000-0000-000055120000}"/>
    <cellStyle name="เครื่องหมายจุลภาค 16 4 2 6" xfId="18503" xr:uid="{00000000-0005-0000-0000-000056120000}"/>
    <cellStyle name="เครื่องหมายจุลภาค 16 4 3" xfId="1293" xr:uid="{00000000-0005-0000-0000-000057120000}"/>
    <cellStyle name="เครื่องหมายจุลภาค 16 4 3 2" xfId="3500" xr:uid="{00000000-0005-0000-0000-000058120000}"/>
    <cellStyle name="เครื่องหมายจุลภาค 16 4 3 2 2" xfId="7899" xr:uid="{00000000-0005-0000-0000-000059120000}"/>
    <cellStyle name="เครื่องหมายจุลภาค 16 4 3 2 2 2" xfId="16632" xr:uid="{00000000-0005-0000-0000-00005A120000}"/>
    <cellStyle name="เครื่องหมายจุลภาค 16 4 3 2 2 2 2" xfId="34055" xr:uid="{00000000-0005-0000-0000-00005B120000}"/>
    <cellStyle name="เครื่องหมายจุลภาค 16 4 3 2 2 3" xfId="25352" xr:uid="{00000000-0005-0000-0000-00005C120000}"/>
    <cellStyle name="เครื่องหมายจุลภาค 16 4 3 2 3" xfId="12282" xr:uid="{00000000-0005-0000-0000-00005D120000}"/>
    <cellStyle name="เครื่องหมายจุลภาค 16 4 3 2 3 2" xfId="29705" xr:uid="{00000000-0005-0000-0000-00005E120000}"/>
    <cellStyle name="เครื่องหมายจุลภาค 16 4 3 2 4" xfId="21002" xr:uid="{00000000-0005-0000-0000-00005F120000}"/>
    <cellStyle name="เครื่องหมายจุลภาค 16 4 3 3" xfId="5726" xr:uid="{00000000-0005-0000-0000-000060120000}"/>
    <cellStyle name="เครื่องหมายจุลภาค 16 4 3 3 2" xfId="14459" xr:uid="{00000000-0005-0000-0000-000061120000}"/>
    <cellStyle name="เครื่องหมายจุลภาค 16 4 3 3 2 2" xfId="31882" xr:uid="{00000000-0005-0000-0000-000062120000}"/>
    <cellStyle name="เครื่องหมายจุลภาค 16 4 3 3 3" xfId="23179" xr:uid="{00000000-0005-0000-0000-000063120000}"/>
    <cellStyle name="เครื่องหมายจุลภาค 16 4 3 4" xfId="10109" xr:uid="{00000000-0005-0000-0000-000064120000}"/>
    <cellStyle name="เครื่องหมายจุลภาค 16 4 3 4 2" xfId="27532" xr:uid="{00000000-0005-0000-0000-000065120000}"/>
    <cellStyle name="เครื่องหมายจุลภาค 16 4 3 5" xfId="18829" xr:uid="{00000000-0005-0000-0000-000066120000}"/>
    <cellStyle name="เครื่องหมายจุลภาค 16 4 4" xfId="2692" xr:uid="{00000000-0005-0000-0000-000067120000}"/>
    <cellStyle name="เครื่องหมายจุลภาค 16 4 4 2" xfId="7092" xr:uid="{00000000-0005-0000-0000-000068120000}"/>
    <cellStyle name="เครื่องหมายจุลภาค 16 4 4 2 2" xfId="15825" xr:uid="{00000000-0005-0000-0000-000069120000}"/>
    <cellStyle name="เครื่องหมายจุลภาค 16 4 4 2 2 2" xfId="33248" xr:uid="{00000000-0005-0000-0000-00006A120000}"/>
    <cellStyle name="เครื่องหมายจุลภาค 16 4 4 2 3" xfId="24545" xr:uid="{00000000-0005-0000-0000-00006B120000}"/>
    <cellStyle name="เครื่องหมายจุลภาค 16 4 4 3" xfId="11475" xr:uid="{00000000-0005-0000-0000-00006C120000}"/>
    <cellStyle name="เครื่องหมายจุลภาค 16 4 4 3 2" xfId="28898" xr:uid="{00000000-0005-0000-0000-00006D120000}"/>
    <cellStyle name="เครื่องหมายจุลภาค 16 4 4 4" xfId="20195" xr:uid="{00000000-0005-0000-0000-00006E120000}"/>
    <cellStyle name="เครื่องหมายจุลภาค 16 4 5" xfId="4919" xr:uid="{00000000-0005-0000-0000-00006F120000}"/>
    <cellStyle name="เครื่องหมายจุลภาค 16 4 5 2" xfId="13652" xr:uid="{00000000-0005-0000-0000-000070120000}"/>
    <cellStyle name="เครื่องหมายจุลภาค 16 4 5 2 2" xfId="31075" xr:uid="{00000000-0005-0000-0000-000071120000}"/>
    <cellStyle name="เครื่องหมายจุลภาค 16 4 5 3" xfId="22372" xr:uid="{00000000-0005-0000-0000-000072120000}"/>
    <cellStyle name="เครื่องหมายจุลภาค 16 4 6" xfId="9302" xr:uid="{00000000-0005-0000-0000-000073120000}"/>
    <cellStyle name="เครื่องหมายจุลภาค 16 4 6 2" xfId="26725" xr:uid="{00000000-0005-0000-0000-000074120000}"/>
    <cellStyle name="เครื่องหมายจุลภาค 16 4 7" xfId="18022" xr:uid="{00000000-0005-0000-0000-000075120000}"/>
    <cellStyle name="เครื่องหมายจุลภาค 16 5" xfId="697" xr:uid="{00000000-0005-0000-0000-000076120000}"/>
    <cellStyle name="เครื่องหมายจุลภาค 16 5 2" xfId="1295" xr:uid="{00000000-0005-0000-0000-000077120000}"/>
    <cellStyle name="เครื่องหมายจุลภาค 16 5 2 2" xfId="3502" xr:uid="{00000000-0005-0000-0000-000078120000}"/>
    <cellStyle name="เครื่องหมายจุลภาค 16 5 2 2 2" xfId="7901" xr:uid="{00000000-0005-0000-0000-000079120000}"/>
    <cellStyle name="เครื่องหมายจุลภาค 16 5 2 2 2 2" xfId="16634" xr:uid="{00000000-0005-0000-0000-00007A120000}"/>
    <cellStyle name="เครื่องหมายจุลภาค 16 5 2 2 2 2 2" xfId="34057" xr:uid="{00000000-0005-0000-0000-00007B120000}"/>
    <cellStyle name="เครื่องหมายจุลภาค 16 5 2 2 2 3" xfId="25354" xr:uid="{00000000-0005-0000-0000-00007C120000}"/>
    <cellStyle name="เครื่องหมายจุลภาค 16 5 2 2 3" xfId="12284" xr:uid="{00000000-0005-0000-0000-00007D120000}"/>
    <cellStyle name="เครื่องหมายจุลภาค 16 5 2 2 3 2" xfId="29707" xr:uid="{00000000-0005-0000-0000-00007E120000}"/>
    <cellStyle name="เครื่องหมายจุลภาค 16 5 2 2 4" xfId="21004" xr:uid="{00000000-0005-0000-0000-00007F120000}"/>
    <cellStyle name="เครื่องหมายจุลภาค 16 5 2 3" xfId="5728" xr:uid="{00000000-0005-0000-0000-000080120000}"/>
    <cellStyle name="เครื่องหมายจุลภาค 16 5 2 3 2" xfId="14461" xr:uid="{00000000-0005-0000-0000-000081120000}"/>
    <cellStyle name="เครื่องหมายจุลภาค 16 5 2 3 2 2" xfId="31884" xr:uid="{00000000-0005-0000-0000-000082120000}"/>
    <cellStyle name="เครื่องหมายจุลภาค 16 5 2 3 3" xfId="23181" xr:uid="{00000000-0005-0000-0000-000083120000}"/>
    <cellStyle name="เครื่องหมายจุลภาค 16 5 2 4" xfId="10111" xr:uid="{00000000-0005-0000-0000-000084120000}"/>
    <cellStyle name="เครื่องหมายจุลภาค 16 5 2 4 2" xfId="27534" xr:uid="{00000000-0005-0000-0000-000085120000}"/>
    <cellStyle name="เครื่องหมายจุลภาค 16 5 2 5" xfId="18831" xr:uid="{00000000-0005-0000-0000-000086120000}"/>
    <cellStyle name="เครื่องหมายจุลภาค 16 5 3" xfId="2935" xr:uid="{00000000-0005-0000-0000-000087120000}"/>
    <cellStyle name="เครื่องหมายจุลภาค 16 5 3 2" xfId="7334" xr:uid="{00000000-0005-0000-0000-000088120000}"/>
    <cellStyle name="เครื่องหมายจุลภาค 16 5 3 2 2" xfId="16067" xr:uid="{00000000-0005-0000-0000-000089120000}"/>
    <cellStyle name="เครื่องหมายจุลภาค 16 5 3 2 2 2" xfId="33490" xr:uid="{00000000-0005-0000-0000-00008A120000}"/>
    <cellStyle name="เครื่องหมายจุลภาค 16 5 3 2 3" xfId="24787" xr:uid="{00000000-0005-0000-0000-00008B120000}"/>
    <cellStyle name="เครื่องหมายจุลภาค 16 5 3 3" xfId="11717" xr:uid="{00000000-0005-0000-0000-00008C120000}"/>
    <cellStyle name="เครื่องหมายจุลภาค 16 5 3 3 2" xfId="29140" xr:uid="{00000000-0005-0000-0000-00008D120000}"/>
    <cellStyle name="เครื่องหมายจุลภาค 16 5 3 4" xfId="20437" xr:uid="{00000000-0005-0000-0000-00008E120000}"/>
    <cellStyle name="เครื่องหมายจุลภาค 16 5 4" xfId="5161" xr:uid="{00000000-0005-0000-0000-00008F120000}"/>
    <cellStyle name="เครื่องหมายจุลภาค 16 5 4 2" xfId="13894" xr:uid="{00000000-0005-0000-0000-000090120000}"/>
    <cellStyle name="เครื่องหมายจุลภาค 16 5 4 2 2" xfId="31317" xr:uid="{00000000-0005-0000-0000-000091120000}"/>
    <cellStyle name="เครื่องหมายจุลภาค 16 5 4 3" xfId="22614" xr:uid="{00000000-0005-0000-0000-000092120000}"/>
    <cellStyle name="เครื่องหมายจุลภาค 16 5 5" xfId="9544" xr:uid="{00000000-0005-0000-0000-000093120000}"/>
    <cellStyle name="เครื่องหมายจุลภาค 16 5 5 2" xfId="26967" xr:uid="{00000000-0005-0000-0000-000094120000}"/>
    <cellStyle name="เครื่องหมายจุลภาค 16 5 6" xfId="18264" xr:uid="{00000000-0005-0000-0000-000095120000}"/>
    <cellStyle name="เครื่องหมายจุลภาค 16 6" xfId="1280" xr:uid="{00000000-0005-0000-0000-000096120000}"/>
    <cellStyle name="เครื่องหมายจุลภาค 16 6 2" xfId="3487" xr:uid="{00000000-0005-0000-0000-000097120000}"/>
    <cellStyle name="เครื่องหมายจุลภาค 16 6 2 2" xfId="7886" xr:uid="{00000000-0005-0000-0000-000098120000}"/>
    <cellStyle name="เครื่องหมายจุลภาค 16 6 2 2 2" xfId="16619" xr:uid="{00000000-0005-0000-0000-000099120000}"/>
    <cellStyle name="เครื่องหมายจุลภาค 16 6 2 2 2 2" xfId="34042" xr:uid="{00000000-0005-0000-0000-00009A120000}"/>
    <cellStyle name="เครื่องหมายจุลภาค 16 6 2 2 3" xfId="25339" xr:uid="{00000000-0005-0000-0000-00009B120000}"/>
    <cellStyle name="เครื่องหมายจุลภาค 16 6 2 3" xfId="12269" xr:uid="{00000000-0005-0000-0000-00009C120000}"/>
    <cellStyle name="เครื่องหมายจุลภาค 16 6 2 3 2" xfId="29692" xr:uid="{00000000-0005-0000-0000-00009D120000}"/>
    <cellStyle name="เครื่องหมายจุลภาค 16 6 2 4" xfId="20989" xr:uid="{00000000-0005-0000-0000-00009E120000}"/>
    <cellStyle name="เครื่องหมายจุลภาค 16 6 3" xfId="5713" xr:uid="{00000000-0005-0000-0000-00009F120000}"/>
    <cellStyle name="เครื่องหมายจุลภาค 16 6 3 2" xfId="14446" xr:uid="{00000000-0005-0000-0000-0000A0120000}"/>
    <cellStyle name="เครื่องหมายจุลภาค 16 6 3 2 2" xfId="31869" xr:uid="{00000000-0005-0000-0000-0000A1120000}"/>
    <cellStyle name="เครื่องหมายจุลภาค 16 6 3 3" xfId="23166" xr:uid="{00000000-0005-0000-0000-0000A2120000}"/>
    <cellStyle name="เครื่องหมายจุลภาค 16 6 4" xfId="10096" xr:uid="{00000000-0005-0000-0000-0000A3120000}"/>
    <cellStyle name="เครื่องหมายจุลภาค 16 6 4 2" xfId="27519" xr:uid="{00000000-0005-0000-0000-0000A4120000}"/>
    <cellStyle name="เครื่องหมายจุลภาค 16 6 5" xfId="18816" xr:uid="{00000000-0005-0000-0000-0000A5120000}"/>
    <cellStyle name="เครื่องหมายจุลภาค 16 7" xfId="2198" xr:uid="{00000000-0005-0000-0000-0000A6120000}"/>
    <cellStyle name="เครื่องหมายจุลภาค 16 7 2" xfId="4388" xr:uid="{00000000-0005-0000-0000-0000A7120000}"/>
    <cellStyle name="เครื่องหมายจุลภาค 16 7 2 2" xfId="8787" xr:uid="{00000000-0005-0000-0000-0000A8120000}"/>
    <cellStyle name="เครื่องหมายจุลภาค 16 7 2 2 2" xfId="17520" xr:uid="{00000000-0005-0000-0000-0000A9120000}"/>
    <cellStyle name="เครื่องหมายจุลภาค 16 7 2 2 2 2" xfId="34943" xr:uid="{00000000-0005-0000-0000-0000AA120000}"/>
    <cellStyle name="เครื่องหมายจุลภาค 16 7 2 2 3" xfId="26240" xr:uid="{00000000-0005-0000-0000-0000AB120000}"/>
    <cellStyle name="เครื่องหมายจุลภาค 16 7 2 3" xfId="13170" xr:uid="{00000000-0005-0000-0000-0000AC120000}"/>
    <cellStyle name="เครื่องหมายจุลภาค 16 7 2 3 2" xfId="30593" xr:uid="{00000000-0005-0000-0000-0000AD120000}"/>
    <cellStyle name="เครื่องหมายจุลภาค 16 7 2 4" xfId="21890" xr:uid="{00000000-0005-0000-0000-0000AE120000}"/>
    <cellStyle name="เครื่องหมายจุลภาค 16 7 3" xfId="6614" xr:uid="{00000000-0005-0000-0000-0000AF120000}"/>
    <cellStyle name="เครื่องหมายจุลภาค 16 7 3 2" xfId="15347" xr:uid="{00000000-0005-0000-0000-0000B0120000}"/>
    <cellStyle name="เครื่องหมายจุลภาค 16 7 3 2 2" xfId="32770" xr:uid="{00000000-0005-0000-0000-0000B1120000}"/>
    <cellStyle name="เครื่องหมายจุลภาค 16 7 3 3" xfId="24067" xr:uid="{00000000-0005-0000-0000-0000B2120000}"/>
    <cellStyle name="เครื่องหมายจุลภาค 16 7 4" xfId="10997" xr:uid="{00000000-0005-0000-0000-0000B3120000}"/>
    <cellStyle name="เครื่องหมายจุลภาค 16 7 4 2" xfId="28420" xr:uid="{00000000-0005-0000-0000-0000B4120000}"/>
    <cellStyle name="เครื่องหมายจุลภาค 16 7 5" xfId="19717" xr:uid="{00000000-0005-0000-0000-0000B5120000}"/>
    <cellStyle name="เครื่องหมายจุลภาค 16 8" xfId="2444" xr:uid="{00000000-0005-0000-0000-0000B6120000}"/>
    <cellStyle name="เครื่องหมายจุลภาค 16 8 2" xfId="6853" xr:uid="{00000000-0005-0000-0000-0000B7120000}"/>
    <cellStyle name="เครื่องหมายจุลภาค 16 8 2 2" xfId="15586" xr:uid="{00000000-0005-0000-0000-0000B8120000}"/>
    <cellStyle name="เครื่องหมายจุลภาค 16 8 2 2 2" xfId="33009" xr:uid="{00000000-0005-0000-0000-0000B9120000}"/>
    <cellStyle name="เครื่องหมายจุลภาค 16 8 2 3" xfId="24306" xr:uid="{00000000-0005-0000-0000-0000BA120000}"/>
    <cellStyle name="เครื่องหมายจุลภาค 16 8 3" xfId="11236" xr:uid="{00000000-0005-0000-0000-0000BB120000}"/>
    <cellStyle name="เครื่องหมายจุลภาค 16 8 3 2" xfId="28659" xr:uid="{00000000-0005-0000-0000-0000BC120000}"/>
    <cellStyle name="เครื่องหมายจุลภาค 16 8 4" xfId="19956" xr:uid="{00000000-0005-0000-0000-0000BD120000}"/>
    <cellStyle name="เครื่องหมายจุลภาค 16 9" xfId="4669" xr:uid="{00000000-0005-0000-0000-0000BE120000}"/>
    <cellStyle name="เครื่องหมายจุลภาค 16 9 2" xfId="13413" xr:uid="{00000000-0005-0000-0000-0000BF120000}"/>
    <cellStyle name="เครื่องหมายจุลภาค 16 9 2 2" xfId="30836" xr:uid="{00000000-0005-0000-0000-0000C0120000}"/>
    <cellStyle name="เครื่องหมายจุลภาค 16 9 3" xfId="22133" xr:uid="{00000000-0005-0000-0000-0000C1120000}"/>
    <cellStyle name="เครื่องหมายจุลภาค 17" xfId="68" xr:uid="{00000000-0005-0000-0000-0000C2120000}"/>
    <cellStyle name="เครื่องหมายจุลภาค 17 10" xfId="9057" xr:uid="{00000000-0005-0000-0000-0000C3120000}"/>
    <cellStyle name="เครื่องหมายจุลภาค 17 10 2" xfId="26489" xr:uid="{00000000-0005-0000-0000-0000C4120000}"/>
    <cellStyle name="เครื่องหมายจุลภาค 17 11" xfId="17777" xr:uid="{00000000-0005-0000-0000-0000C5120000}"/>
    <cellStyle name="เครื่องหมายจุลภาค 17 2" xfId="141" xr:uid="{00000000-0005-0000-0000-0000C6120000}"/>
    <cellStyle name="เครื่องหมายจุลภาค 17 2 10" xfId="17843" xr:uid="{00000000-0005-0000-0000-0000C7120000}"/>
    <cellStyle name="เครื่องหมายจุลภาค 17 2 2" xfId="300" xr:uid="{00000000-0005-0000-0000-0000C8120000}"/>
    <cellStyle name="เครื่องหมายจุลภาค 17 2 2 2" xfId="612" xr:uid="{00000000-0005-0000-0000-0000C9120000}"/>
    <cellStyle name="เครื่องหมายจุลภาค 17 2 2 2 2" xfId="1127" xr:uid="{00000000-0005-0000-0000-0000CA120000}"/>
    <cellStyle name="เครื่องหมายจุลภาค 17 2 2 2 2 2" xfId="1300" xr:uid="{00000000-0005-0000-0000-0000CB120000}"/>
    <cellStyle name="เครื่องหมายจุลภาค 17 2 2 2 2 2 2" xfId="3507" xr:uid="{00000000-0005-0000-0000-0000CC120000}"/>
    <cellStyle name="เครื่องหมายจุลภาค 17 2 2 2 2 2 2 2" xfId="7906" xr:uid="{00000000-0005-0000-0000-0000CD120000}"/>
    <cellStyle name="เครื่องหมายจุลภาค 17 2 2 2 2 2 2 2 2" xfId="16639" xr:uid="{00000000-0005-0000-0000-0000CE120000}"/>
    <cellStyle name="เครื่องหมายจุลภาค 17 2 2 2 2 2 2 2 2 2" xfId="34062" xr:uid="{00000000-0005-0000-0000-0000CF120000}"/>
    <cellStyle name="เครื่องหมายจุลภาค 17 2 2 2 2 2 2 2 3" xfId="25359" xr:uid="{00000000-0005-0000-0000-0000D0120000}"/>
    <cellStyle name="เครื่องหมายจุลภาค 17 2 2 2 2 2 2 3" xfId="12289" xr:uid="{00000000-0005-0000-0000-0000D1120000}"/>
    <cellStyle name="เครื่องหมายจุลภาค 17 2 2 2 2 2 2 3 2" xfId="29712" xr:uid="{00000000-0005-0000-0000-0000D2120000}"/>
    <cellStyle name="เครื่องหมายจุลภาค 17 2 2 2 2 2 2 4" xfId="21009" xr:uid="{00000000-0005-0000-0000-0000D3120000}"/>
    <cellStyle name="เครื่องหมายจุลภาค 17 2 2 2 2 2 3" xfId="5733" xr:uid="{00000000-0005-0000-0000-0000D4120000}"/>
    <cellStyle name="เครื่องหมายจุลภาค 17 2 2 2 2 2 3 2" xfId="14466" xr:uid="{00000000-0005-0000-0000-0000D5120000}"/>
    <cellStyle name="เครื่องหมายจุลภาค 17 2 2 2 2 2 3 2 2" xfId="31889" xr:uid="{00000000-0005-0000-0000-0000D6120000}"/>
    <cellStyle name="เครื่องหมายจุลภาค 17 2 2 2 2 2 3 3" xfId="23186" xr:uid="{00000000-0005-0000-0000-0000D7120000}"/>
    <cellStyle name="เครื่องหมายจุลภาค 17 2 2 2 2 2 4" xfId="10116" xr:uid="{00000000-0005-0000-0000-0000D8120000}"/>
    <cellStyle name="เครื่องหมายจุลภาค 17 2 2 2 2 2 4 2" xfId="27539" xr:uid="{00000000-0005-0000-0000-0000D9120000}"/>
    <cellStyle name="เครื่องหมายจุลภาค 17 2 2 2 2 2 5" xfId="18836" xr:uid="{00000000-0005-0000-0000-0000DA120000}"/>
    <cellStyle name="เครื่องหมายจุลภาค 17 2 2 2 2 3" xfId="3352" xr:uid="{00000000-0005-0000-0000-0000DB120000}"/>
    <cellStyle name="เครื่องหมายจุลภาค 17 2 2 2 2 3 2" xfId="7751" xr:uid="{00000000-0005-0000-0000-0000DC120000}"/>
    <cellStyle name="เครื่องหมายจุลภาค 17 2 2 2 2 3 2 2" xfId="16484" xr:uid="{00000000-0005-0000-0000-0000DD120000}"/>
    <cellStyle name="เครื่องหมายจุลภาค 17 2 2 2 2 3 2 2 2" xfId="33907" xr:uid="{00000000-0005-0000-0000-0000DE120000}"/>
    <cellStyle name="เครื่องหมายจุลภาค 17 2 2 2 2 3 2 3" xfId="25204" xr:uid="{00000000-0005-0000-0000-0000DF120000}"/>
    <cellStyle name="เครื่องหมายจุลภาค 17 2 2 2 2 3 3" xfId="12134" xr:uid="{00000000-0005-0000-0000-0000E0120000}"/>
    <cellStyle name="เครื่องหมายจุลภาค 17 2 2 2 2 3 3 2" xfId="29557" xr:uid="{00000000-0005-0000-0000-0000E1120000}"/>
    <cellStyle name="เครื่องหมายจุลภาค 17 2 2 2 2 3 4" xfId="20854" xr:uid="{00000000-0005-0000-0000-0000E2120000}"/>
    <cellStyle name="เครื่องหมายจุลภาค 17 2 2 2 2 4" xfId="5578" xr:uid="{00000000-0005-0000-0000-0000E3120000}"/>
    <cellStyle name="เครื่องหมายจุลภาค 17 2 2 2 2 4 2" xfId="14311" xr:uid="{00000000-0005-0000-0000-0000E4120000}"/>
    <cellStyle name="เครื่องหมายจุลภาค 17 2 2 2 2 4 2 2" xfId="31734" xr:uid="{00000000-0005-0000-0000-0000E5120000}"/>
    <cellStyle name="เครื่องหมายจุลภาค 17 2 2 2 2 4 3" xfId="23031" xr:uid="{00000000-0005-0000-0000-0000E6120000}"/>
    <cellStyle name="เครื่องหมายจุลภาค 17 2 2 2 2 5" xfId="9961" xr:uid="{00000000-0005-0000-0000-0000E7120000}"/>
    <cellStyle name="เครื่องหมายจุลภาค 17 2 2 2 2 5 2" xfId="27384" xr:uid="{00000000-0005-0000-0000-0000E8120000}"/>
    <cellStyle name="เครื่องหมายจุลภาค 17 2 2 2 2 6" xfId="18681" xr:uid="{00000000-0005-0000-0000-0000E9120000}"/>
    <cellStyle name="เครื่องหมายจุลภาค 17 2 2 2 3" xfId="1299" xr:uid="{00000000-0005-0000-0000-0000EA120000}"/>
    <cellStyle name="เครื่องหมายจุลภาค 17 2 2 2 3 2" xfId="3506" xr:uid="{00000000-0005-0000-0000-0000EB120000}"/>
    <cellStyle name="เครื่องหมายจุลภาค 17 2 2 2 3 2 2" xfId="7905" xr:uid="{00000000-0005-0000-0000-0000EC120000}"/>
    <cellStyle name="เครื่องหมายจุลภาค 17 2 2 2 3 2 2 2" xfId="16638" xr:uid="{00000000-0005-0000-0000-0000ED120000}"/>
    <cellStyle name="เครื่องหมายจุลภาค 17 2 2 2 3 2 2 2 2" xfId="34061" xr:uid="{00000000-0005-0000-0000-0000EE120000}"/>
    <cellStyle name="เครื่องหมายจุลภาค 17 2 2 2 3 2 2 3" xfId="25358" xr:uid="{00000000-0005-0000-0000-0000EF120000}"/>
    <cellStyle name="เครื่องหมายจุลภาค 17 2 2 2 3 2 3" xfId="12288" xr:uid="{00000000-0005-0000-0000-0000F0120000}"/>
    <cellStyle name="เครื่องหมายจุลภาค 17 2 2 2 3 2 3 2" xfId="29711" xr:uid="{00000000-0005-0000-0000-0000F1120000}"/>
    <cellStyle name="เครื่องหมายจุลภาค 17 2 2 2 3 2 4" xfId="21008" xr:uid="{00000000-0005-0000-0000-0000F2120000}"/>
    <cellStyle name="เครื่องหมายจุลภาค 17 2 2 2 3 3" xfId="5732" xr:uid="{00000000-0005-0000-0000-0000F3120000}"/>
    <cellStyle name="เครื่องหมายจุลภาค 17 2 2 2 3 3 2" xfId="14465" xr:uid="{00000000-0005-0000-0000-0000F4120000}"/>
    <cellStyle name="เครื่องหมายจุลภาค 17 2 2 2 3 3 2 2" xfId="31888" xr:uid="{00000000-0005-0000-0000-0000F5120000}"/>
    <cellStyle name="เครื่องหมายจุลภาค 17 2 2 2 3 3 3" xfId="23185" xr:uid="{00000000-0005-0000-0000-0000F6120000}"/>
    <cellStyle name="เครื่องหมายจุลภาค 17 2 2 2 3 4" xfId="10115" xr:uid="{00000000-0005-0000-0000-0000F7120000}"/>
    <cellStyle name="เครื่องหมายจุลภาค 17 2 2 2 3 4 2" xfId="27538" xr:uid="{00000000-0005-0000-0000-0000F8120000}"/>
    <cellStyle name="เครื่องหมายจุลภาค 17 2 2 2 3 5" xfId="18835" xr:uid="{00000000-0005-0000-0000-0000F9120000}"/>
    <cellStyle name="เครื่องหมายจุลภาค 17 2 2 2 4" xfId="2871" xr:uid="{00000000-0005-0000-0000-0000FA120000}"/>
    <cellStyle name="เครื่องหมายจุลภาค 17 2 2 2 4 2" xfId="7270" xr:uid="{00000000-0005-0000-0000-0000FB120000}"/>
    <cellStyle name="เครื่องหมายจุลภาค 17 2 2 2 4 2 2" xfId="16003" xr:uid="{00000000-0005-0000-0000-0000FC120000}"/>
    <cellStyle name="เครื่องหมายจุลภาค 17 2 2 2 4 2 2 2" xfId="33426" xr:uid="{00000000-0005-0000-0000-0000FD120000}"/>
    <cellStyle name="เครื่องหมายจุลภาค 17 2 2 2 4 2 3" xfId="24723" xr:uid="{00000000-0005-0000-0000-0000FE120000}"/>
    <cellStyle name="เครื่องหมายจุลภาค 17 2 2 2 4 3" xfId="11653" xr:uid="{00000000-0005-0000-0000-0000FF120000}"/>
    <cellStyle name="เครื่องหมายจุลภาค 17 2 2 2 4 3 2" xfId="29076" xr:uid="{00000000-0005-0000-0000-000000130000}"/>
    <cellStyle name="เครื่องหมายจุลภาค 17 2 2 2 4 4" xfId="20373" xr:uid="{00000000-0005-0000-0000-000001130000}"/>
    <cellStyle name="เครื่องหมายจุลภาค 17 2 2 2 5" xfId="5097" xr:uid="{00000000-0005-0000-0000-000002130000}"/>
    <cellStyle name="เครื่องหมายจุลภาค 17 2 2 2 5 2" xfId="13830" xr:uid="{00000000-0005-0000-0000-000003130000}"/>
    <cellStyle name="เครื่องหมายจุลภาค 17 2 2 2 5 2 2" xfId="31253" xr:uid="{00000000-0005-0000-0000-000004130000}"/>
    <cellStyle name="เครื่องหมายจุลภาค 17 2 2 2 5 3" xfId="22550" xr:uid="{00000000-0005-0000-0000-000005130000}"/>
    <cellStyle name="เครื่องหมายจุลภาค 17 2 2 2 6" xfId="9480" xr:uid="{00000000-0005-0000-0000-000006130000}"/>
    <cellStyle name="เครื่องหมายจุลภาค 17 2 2 2 6 2" xfId="26903" xr:uid="{00000000-0005-0000-0000-000007130000}"/>
    <cellStyle name="เครื่องหมายจุลภาค 17 2 2 2 7" xfId="18200" xr:uid="{00000000-0005-0000-0000-000008130000}"/>
    <cellStyle name="เครื่องหมายจุลภาค 17 2 2 3" xfId="886" xr:uid="{00000000-0005-0000-0000-000009130000}"/>
    <cellStyle name="เครื่องหมายจุลภาค 17 2 2 3 2" xfId="1301" xr:uid="{00000000-0005-0000-0000-00000A130000}"/>
    <cellStyle name="เครื่องหมายจุลภาค 17 2 2 3 2 2" xfId="3508" xr:uid="{00000000-0005-0000-0000-00000B130000}"/>
    <cellStyle name="เครื่องหมายจุลภาค 17 2 2 3 2 2 2" xfId="7907" xr:uid="{00000000-0005-0000-0000-00000C130000}"/>
    <cellStyle name="เครื่องหมายจุลภาค 17 2 2 3 2 2 2 2" xfId="16640" xr:uid="{00000000-0005-0000-0000-00000D130000}"/>
    <cellStyle name="เครื่องหมายจุลภาค 17 2 2 3 2 2 2 2 2" xfId="34063" xr:uid="{00000000-0005-0000-0000-00000E130000}"/>
    <cellStyle name="เครื่องหมายจุลภาค 17 2 2 3 2 2 2 3" xfId="25360" xr:uid="{00000000-0005-0000-0000-00000F130000}"/>
    <cellStyle name="เครื่องหมายจุลภาค 17 2 2 3 2 2 3" xfId="12290" xr:uid="{00000000-0005-0000-0000-000010130000}"/>
    <cellStyle name="เครื่องหมายจุลภาค 17 2 2 3 2 2 3 2" xfId="29713" xr:uid="{00000000-0005-0000-0000-000011130000}"/>
    <cellStyle name="เครื่องหมายจุลภาค 17 2 2 3 2 2 4" xfId="21010" xr:uid="{00000000-0005-0000-0000-000012130000}"/>
    <cellStyle name="เครื่องหมายจุลภาค 17 2 2 3 2 3" xfId="5734" xr:uid="{00000000-0005-0000-0000-000013130000}"/>
    <cellStyle name="เครื่องหมายจุลภาค 17 2 2 3 2 3 2" xfId="14467" xr:uid="{00000000-0005-0000-0000-000014130000}"/>
    <cellStyle name="เครื่องหมายจุลภาค 17 2 2 3 2 3 2 2" xfId="31890" xr:uid="{00000000-0005-0000-0000-000015130000}"/>
    <cellStyle name="เครื่องหมายจุลภาค 17 2 2 3 2 3 3" xfId="23187" xr:uid="{00000000-0005-0000-0000-000016130000}"/>
    <cellStyle name="เครื่องหมายจุลภาค 17 2 2 3 2 4" xfId="10117" xr:uid="{00000000-0005-0000-0000-000017130000}"/>
    <cellStyle name="เครื่องหมายจุลภาค 17 2 2 3 2 4 2" xfId="27540" xr:uid="{00000000-0005-0000-0000-000018130000}"/>
    <cellStyle name="เครื่องหมายจุลภาค 17 2 2 3 2 5" xfId="18837" xr:uid="{00000000-0005-0000-0000-000019130000}"/>
    <cellStyle name="เครื่องหมายจุลภาค 17 2 2 3 3" xfId="3113" xr:uid="{00000000-0005-0000-0000-00001A130000}"/>
    <cellStyle name="เครื่องหมายจุลภาค 17 2 2 3 3 2" xfId="7512" xr:uid="{00000000-0005-0000-0000-00001B130000}"/>
    <cellStyle name="เครื่องหมายจุลภาค 17 2 2 3 3 2 2" xfId="16245" xr:uid="{00000000-0005-0000-0000-00001C130000}"/>
    <cellStyle name="เครื่องหมายจุลภาค 17 2 2 3 3 2 2 2" xfId="33668" xr:uid="{00000000-0005-0000-0000-00001D130000}"/>
    <cellStyle name="เครื่องหมายจุลภาค 17 2 2 3 3 2 3" xfId="24965" xr:uid="{00000000-0005-0000-0000-00001E130000}"/>
    <cellStyle name="เครื่องหมายจุลภาค 17 2 2 3 3 3" xfId="11895" xr:uid="{00000000-0005-0000-0000-00001F130000}"/>
    <cellStyle name="เครื่องหมายจุลภาค 17 2 2 3 3 3 2" xfId="29318" xr:uid="{00000000-0005-0000-0000-000020130000}"/>
    <cellStyle name="เครื่องหมายจุลภาค 17 2 2 3 3 4" xfId="20615" xr:uid="{00000000-0005-0000-0000-000021130000}"/>
    <cellStyle name="เครื่องหมายจุลภาค 17 2 2 3 4" xfId="5339" xr:uid="{00000000-0005-0000-0000-000022130000}"/>
    <cellStyle name="เครื่องหมายจุลภาค 17 2 2 3 4 2" xfId="14072" xr:uid="{00000000-0005-0000-0000-000023130000}"/>
    <cellStyle name="เครื่องหมายจุลภาค 17 2 2 3 4 2 2" xfId="31495" xr:uid="{00000000-0005-0000-0000-000024130000}"/>
    <cellStyle name="เครื่องหมายจุลภาค 17 2 2 3 4 3" xfId="22792" xr:uid="{00000000-0005-0000-0000-000025130000}"/>
    <cellStyle name="เครื่องหมายจุลภาค 17 2 2 3 5" xfId="9722" xr:uid="{00000000-0005-0000-0000-000026130000}"/>
    <cellStyle name="เครื่องหมายจุลภาค 17 2 2 3 5 2" xfId="27145" xr:uid="{00000000-0005-0000-0000-000027130000}"/>
    <cellStyle name="เครื่องหมายจุลภาค 17 2 2 3 6" xfId="18442" xr:uid="{00000000-0005-0000-0000-000028130000}"/>
    <cellStyle name="เครื่องหมายจุลภาค 17 2 2 4" xfId="1298" xr:uid="{00000000-0005-0000-0000-000029130000}"/>
    <cellStyle name="เครื่องหมายจุลภาค 17 2 2 4 2" xfId="3505" xr:uid="{00000000-0005-0000-0000-00002A130000}"/>
    <cellStyle name="เครื่องหมายจุลภาค 17 2 2 4 2 2" xfId="7904" xr:uid="{00000000-0005-0000-0000-00002B130000}"/>
    <cellStyle name="เครื่องหมายจุลภาค 17 2 2 4 2 2 2" xfId="16637" xr:uid="{00000000-0005-0000-0000-00002C130000}"/>
    <cellStyle name="เครื่องหมายจุลภาค 17 2 2 4 2 2 2 2" xfId="34060" xr:uid="{00000000-0005-0000-0000-00002D130000}"/>
    <cellStyle name="เครื่องหมายจุลภาค 17 2 2 4 2 2 3" xfId="25357" xr:uid="{00000000-0005-0000-0000-00002E130000}"/>
    <cellStyle name="เครื่องหมายจุลภาค 17 2 2 4 2 3" xfId="12287" xr:uid="{00000000-0005-0000-0000-00002F130000}"/>
    <cellStyle name="เครื่องหมายจุลภาค 17 2 2 4 2 3 2" xfId="29710" xr:uid="{00000000-0005-0000-0000-000030130000}"/>
    <cellStyle name="เครื่องหมายจุลภาค 17 2 2 4 2 4" xfId="21007" xr:uid="{00000000-0005-0000-0000-000031130000}"/>
    <cellStyle name="เครื่องหมายจุลภาค 17 2 2 4 3" xfId="5731" xr:uid="{00000000-0005-0000-0000-000032130000}"/>
    <cellStyle name="เครื่องหมายจุลภาค 17 2 2 4 3 2" xfId="14464" xr:uid="{00000000-0005-0000-0000-000033130000}"/>
    <cellStyle name="เครื่องหมายจุลภาค 17 2 2 4 3 2 2" xfId="31887" xr:uid="{00000000-0005-0000-0000-000034130000}"/>
    <cellStyle name="เครื่องหมายจุลภาค 17 2 2 4 3 3" xfId="23184" xr:uid="{00000000-0005-0000-0000-000035130000}"/>
    <cellStyle name="เครื่องหมายจุลภาค 17 2 2 4 4" xfId="10114" xr:uid="{00000000-0005-0000-0000-000036130000}"/>
    <cellStyle name="เครื่องหมายจุลภาค 17 2 2 4 4 2" xfId="27537" xr:uid="{00000000-0005-0000-0000-000037130000}"/>
    <cellStyle name="เครื่องหมายจุลภาค 17 2 2 4 5" xfId="18834" xr:uid="{00000000-0005-0000-0000-000038130000}"/>
    <cellStyle name="เครื่องหมายจุลภาค 17 2 2 5" xfId="2376" xr:uid="{00000000-0005-0000-0000-000039130000}"/>
    <cellStyle name="เครื่องหมายจุลภาค 17 2 2 5 2" xfId="4566" xr:uid="{00000000-0005-0000-0000-00003A130000}"/>
    <cellStyle name="เครื่องหมายจุลภาค 17 2 2 5 2 2" xfId="8965" xr:uid="{00000000-0005-0000-0000-00003B130000}"/>
    <cellStyle name="เครื่องหมายจุลภาค 17 2 2 5 2 2 2" xfId="17698" xr:uid="{00000000-0005-0000-0000-00003C130000}"/>
    <cellStyle name="เครื่องหมายจุลภาค 17 2 2 5 2 2 2 2" xfId="35121" xr:uid="{00000000-0005-0000-0000-00003D130000}"/>
    <cellStyle name="เครื่องหมายจุลภาค 17 2 2 5 2 2 3" xfId="26418" xr:uid="{00000000-0005-0000-0000-00003E130000}"/>
    <cellStyle name="เครื่องหมายจุลภาค 17 2 2 5 2 3" xfId="13348" xr:uid="{00000000-0005-0000-0000-00003F130000}"/>
    <cellStyle name="เครื่องหมายจุลภาค 17 2 2 5 2 3 2" xfId="30771" xr:uid="{00000000-0005-0000-0000-000040130000}"/>
    <cellStyle name="เครื่องหมายจุลภาค 17 2 2 5 2 4" xfId="22068" xr:uid="{00000000-0005-0000-0000-000041130000}"/>
    <cellStyle name="เครื่องหมายจุลภาค 17 2 2 5 3" xfId="6792" xr:uid="{00000000-0005-0000-0000-000042130000}"/>
    <cellStyle name="เครื่องหมายจุลภาค 17 2 2 5 3 2" xfId="15525" xr:uid="{00000000-0005-0000-0000-000043130000}"/>
    <cellStyle name="เครื่องหมายจุลภาค 17 2 2 5 3 2 2" xfId="32948" xr:uid="{00000000-0005-0000-0000-000044130000}"/>
    <cellStyle name="เครื่องหมายจุลภาค 17 2 2 5 3 3" xfId="24245" xr:uid="{00000000-0005-0000-0000-000045130000}"/>
    <cellStyle name="เครื่องหมายจุลภาค 17 2 2 5 4" xfId="11175" xr:uid="{00000000-0005-0000-0000-000046130000}"/>
    <cellStyle name="เครื่องหมายจุลภาค 17 2 2 5 4 2" xfId="28598" xr:uid="{00000000-0005-0000-0000-000047130000}"/>
    <cellStyle name="เครื่องหมายจุลภาค 17 2 2 5 5" xfId="19895" xr:uid="{00000000-0005-0000-0000-000048130000}"/>
    <cellStyle name="เครื่องหมายจุลภาค 17 2 2 6" xfId="2631" xr:uid="{00000000-0005-0000-0000-000049130000}"/>
    <cellStyle name="เครื่องหมายจุลภาค 17 2 2 6 2" xfId="7031" xr:uid="{00000000-0005-0000-0000-00004A130000}"/>
    <cellStyle name="เครื่องหมายจุลภาค 17 2 2 6 2 2" xfId="15764" xr:uid="{00000000-0005-0000-0000-00004B130000}"/>
    <cellStyle name="เครื่องหมายจุลภาค 17 2 2 6 2 2 2" xfId="33187" xr:uid="{00000000-0005-0000-0000-00004C130000}"/>
    <cellStyle name="เครื่องหมายจุลภาค 17 2 2 6 2 3" xfId="24484" xr:uid="{00000000-0005-0000-0000-00004D130000}"/>
    <cellStyle name="เครื่องหมายจุลภาค 17 2 2 6 3" xfId="11414" xr:uid="{00000000-0005-0000-0000-00004E130000}"/>
    <cellStyle name="เครื่องหมายจุลภาค 17 2 2 6 3 2" xfId="28837" xr:uid="{00000000-0005-0000-0000-00004F130000}"/>
    <cellStyle name="เครื่องหมายจุลภาค 17 2 2 6 4" xfId="20134" xr:uid="{00000000-0005-0000-0000-000050130000}"/>
    <cellStyle name="เครื่องหมายจุลภาค 17 2 2 7" xfId="4857" xr:uid="{00000000-0005-0000-0000-000051130000}"/>
    <cellStyle name="เครื่องหมายจุลภาค 17 2 2 7 2" xfId="13591" xr:uid="{00000000-0005-0000-0000-000052130000}"/>
    <cellStyle name="เครื่องหมายจุลภาค 17 2 2 7 2 2" xfId="31014" xr:uid="{00000000-0005-0000-0000-000053130000}"/>
    <cellStyle name="เครื่องหมายจุลภาค 17 2 2 7 3" xfId="22311" xr:uid="{00000000-0005-0000-0000-000054130000}"/>
    <cellStyle name="เครื่องหมายจุลภาค 17 2 2 8" xfId="9241" xr:uid="{00000000-0005-0000-0000-000055130000}"/>
    <cellStyle name="เครื่องหมายจุลภาค 17 2 2 8 2" xfId="26664" xr:uid="{00000000-0005-0000-0000-000056130000}"/>
    <cellStyle name="เครื่องหมายจุลภาค 17 2 2 9" xfId="17961" xr:uid="{00000000-0005-0000-0000-000057130000}"/>
    <cellStyle name="เครื่องหมายจุลภาค 17 2 3" xfId="492" xr:uid="{00000000-0005-0000-0000-000058130000}"/>
    <cellStyle name="เครื่องหมายจุลภาค 17 2 3 2" xfId="1009" xr:uid="{00000000-0005-0000-0000-000059130000}"/>
    <cellStyle name="เครื่องหมายจุลภาค 17 2 3 2 2" xfId="1303" xr:uid="{00000000-0005-0000-0000-00005A130000}"/>
    <cellStyle name="เครื่องหมายจุลภาค 17 2 3 2 2 2" xfId="3510" xr:uid="{00000000-0005-0000-0000-00005B130000}"/>
    <cellStyle name="เครื่องหมายจุลภาค 17 2 3 2 2 2 2" xfId="7909" xr:uid="{00000000-0005-0000-0000-00005C130000}"/>
    <cellStyle name="เครื่องหมายจุลภาค 17 2 3 2 2 2 2 2" xfId="16642" xr:uid="{00000000-0005-0000-0000-00005D130000}"/>
    <cellStyle name="เครื่องหมายจุลภาค 17 2 3 2 2 2 2 2 2" xfId="34065" xr:uid="{00000000-0005-0000-0000-00005E130000}"/>
    <cellStyle name="เครื่องหมายจุลภาค 17 2 3 2 2 2 2 3" xfId="25362" xr:uid="{00000000-0005-0000-0000-00005F130000}"/>
    <cellStyle name="เครื่องหมายจุลภาค 17 2 3 2 2 2 3" xfId="12292" xr:uid="{00000000-0005-0000-0000-000060130000}"/>
    <cellStyle name="เครื่องหมายจุลภาค 17 2 3 2 2 2 3 2" xfId="29715" xr:uid="{00000000-0005-0000-0000-000061130000}"/>
    <cellStyle name="เครื่องหมายจุลภาค 17 2 3 2 2 2 4" xfId="21012" xr:uid="{00000000-0005-0000-0000-000062130000}"/>
    <cellStyle name="เครื่องหมายจุลภาค 17 2 3 2 2 3" xfId="5736" xr:uid="{00000000-0005-0000-0000-000063130000}"/>
    <cellStyle name="เครื่องหมายจุลภาค 17 2 3 2 2 3 2" xfId="14469" xr:uid="{00000000-0005-0000-0000-000064130000}"/>
    <cellStyle name="เครื่องหมายจุลภาค 17 2 3 2 2 3 2 2" xfId="31892" xr:uid="{00000000-0005-0000-0000-000065130000}"/>
    <cellStyle name="เครื่องหมายจุลภาค 17 2 3 2 2 3 3" xfId="23189" xr:uid="{00000000-0005-0000-0000-000066130000}"/>
    <cellStyle name="เครื่องหมายจุลภาค 17 2 3 2 2 4" xfId="10119" xr:uid="{00000000-0005-0000-0000-000067130000}"/>
    <cellStyle name="เครื่องหมายจุลภาค 17 2 3 2 2 4 2" xfId="27542" xr:uid="{00000000-0005-0000-0000-000068130000}"/>
    <cellStyle name="เครื่องหมายจุลภาค 17 2 3 2 2 5" xfId="18839" xr:uid="{00000000-0005-0000-0000-000069130000}"/>
    <cellStyle name="เครื่องหมายจุลภาค 17 2 3 2 3" xfId="3234" xr:uid="{00000000-0005-0000-0000-00006A130000}"/>
    <cellStyle name="เครื่องหมายจุลภาค 17 2 3 2 3 2" xfId="7633" xr:uid="{00000000-0005-0000-0000-00006B130000}"/>
    <cellStyle name="เครื่องหมายจุลภาค 17 2 3 2 3 2 2" xfId="16366" xr:uid="{00000000-0005-0000-0000-00006C130000}"/>
    <cellStyle name="เครื่องหมายจุลภาค 17 2 3 2 3 2 2 2" xfId="33789" xr:uid="{00000000-0005-0000-0000-00006D130000}"/>
    <cellStyle name="เครื่องหมายจุลภาค 17 2 3 2 3 2 3" xfId="25086" xr:uid="{00000000-0005-0000-0000-00006E130000}"/>
    <cellStyle name="เครื่องหมายจุลภาค 17 2 3 2 3 3" xfId="12016" xr:uid="{00000000-0005-0000-0000-00006F130000}"/>
    <cellStyle name="เครื่องหมายจุลภาค 17 2 3 2 3 3 2" xfId="29439" xr:uid="{00000000-0005-0000-0000-000070130000}"/>
    <cellStyle name="เครื่องหมายจุลภาค 17 2 3 2 3 4" xfId="20736" xr:uid="{00000000-0005-0000-0000-000071130000}"/>
    <cellStyle name="เครื่องหมายจุลภาค 17 2 3 2 4" xfId="5460" xr:uid="{00000000-0005-0000-0000-000072130000}"/>
    <cellStyle name="เครื่องหมายจุลภาค 17 2 3 2 4 2" xfId="14193" xr:uid="{00000000-0005-0000-0000-000073130000}"/>
    <cellStyle name="เครื่องหมายจุลภาค 17 2 3 2 4 2 2" xfId="31616" xr:uid="{00000000-0005-0000-0000-000074130000}"/>
    <cellStyle name="เครื่องหมายจุลภาค 17 2 3 2 4 3" xfId="22913" xr:uid="{00000000-0005-0000-0000-000075130000}"/>
    <cellStyle name="เครื่องหมายจุลภาค 17 2 3 2 5" xfId="9843" xr:uid="{00000000-0005-0000-0000-000076130000}"/>
    <cellStyle name="เครื่องหมายจุลภาค 17 2 3 2 5 2" xfId="27266" xr:uid="{00000000-0005-0000-0000-000077130000}"/>
    <cellStyle name="เครื่องหมายจุลภาค 17 2 3 2 6" xfId="18563" xr:uid="{00000000-0005-0000-0000-000078130000}"/>
    <cellStyle name="เครื่องหมายจุลภาค 17 2 3 3" xfId="1302" xr:uid="{00000000-0005-0000-0000-000079130000}"/>
    <cellStyle name="เครื่องหมายจุลภาค 17 2 3 3 2" xfId="3509" xr:uid="{00000000-0005-0000-0000-00007A130000}"/>
    <cellStyle name="เครื่องหมายจุลภาค 17 2 3 3 2 2" xfId="7908" xr:uid="{00000000-0005-0000-0000-00007B130000}"/>
    <cellStyle name="เครื่องหมายจุลภาค 17 2 3 3 2 2 2" xfId="16641" xr:uid="{00000000-0005-0000-0000-00007C130000}"/>
    <cellStyle name="เครื่องหมายจุลภาค 17 2 3 3 2 2 2 2" xfId="34064" xr:uid="{00000000-0005-0000-0000-00007D130000}"/>
    <cellStyle name="เครื่องหมายจุลภาค 17 2 3 3 2 2 3" xfId="25361" xr:uid="{00000000-0005-0000-0000-00007E130000}"/>
    <cellStyle name="เครื่องหมายจุลภาค 17 2 3 3 2 3" xfId="12291" xr:uid="{00000000-0005-0000-0000-00007F130000}"/>
    <cellStyle name="เครื่องหมายจุลภาค 17 2 3 3 2 3 2" xfId="29714" xr:uid="{00000000-0005-0000-0000-000080130000}"/>
    <cellStyle name="เครื่องหมายจุลภาค 17 2 3 3 2 4" xfId="21011" xr:uid="{00000000-0005-0000-0000-000081130000}"/>
    <cellStyle name="เครื่องหมายจุลภาค 17 2 3 3 3" xfId="5735" xr:uid="{00000000-0005-0000-0000-000082130000}"/>
    <cellStyle name="เครื่องหมายจุลภาค 17 2 3 3 3 2" xfId="14468" xr:uid="{00000000-0005-0000-0000-000083130000}"/>
    <cellStyle name="เครื่องหมายจุลภาค 17 2 3 3 3 2 2" xfId="31891" xr:uid="{00000000-0005-0000-0000-000084130000}"/>
    <cellStyle name="เครื่องหมายจุลภาค 17 2 3 3 3 3" xfId="23188" xr:uid="{00000000-0005-0000-0000-000085130000}"/>
    <cellStyle name="เครื่องหมายจุลภาค 17 2 3 3 4" xfId="10118" xr:uid="{00000000-0005-0000-0000-000086130000}"/>
    <cellStyle name="เครื่องหมายจุลภาค 17 2 3 3 4 2" xfId="27541" xr:uid="{00000000-0005-0000-0000-000087130000}"/>
    <cellStyle name="เครื่องหมายจุลภาค 17 2 3 3 5" xfId="18838" xr:uid="{00000000-0005-0000-0000-000088130000}"/>
    <cellStyle name="เครื่องหมายจุลภาค 17 2 3 4" xfId="2753" xr:uid="{00000000-0005-0000-0000-000089130000}"/>
    <cellStyle name="เครื่องหมายจุลภาค 17 2 3 4 2" xfId="7152" xr:uid="{00000000-0005-0000-0000-00008A130000}"/>
    <cellStyle name="เครื่องหมายจุลภาค 17 2 3 4 2 2" xfId="15885" xr:uid="{00000000-0005-0000-0000-00008B130000}"/>
    <cellStyle name="เครื่องหมายจุลภาค 17 2 3 4 2 2 2" xfId="33308" xr:uid="{00000000-0005-0000-0000-00008C130000}"/>
    <cellStyle name="เครื่องหมายจุลภาค 17 2 3 4 2 3" xfId="24605" xr:uid="{00000000-0005-0000-0000-00008D130000}"/>
    <cellStyle name="เครื่องหมายจุลภาค 17 2 3 4 3" xfId="11535" xr:uid="{00000000-0005-0000-0000-00008E130000}"/>
    <cellStyle name="เครื่องหมายจุลภาค 17 2 3 4 3 2" xfId="28958" xr:uid="{00000000-0005-0000-0000-00008F130000}"/>
    <cellStyle name="เครื่องหมายจุลภาค 17 2 3 4 4" xfId="20255" xr:uid="{00000000-0005-0000-0000-000090130000}"/>
    <cellStyle name="เครื่องหมายจุลภาค 17 2 3 5" xfId="4979" xr:uid="{00000000-0005-0000-0000-000091130000}"/>
    <cellStyle name="เครื่องหมายจุลภาค 17 2 3 5 2" xfId="13712" xr:uid="{00000000-0005-0000-0000-000092130000}"/>
    <cellStyle name="เครื่องหมายจุลภาค 17 2 3 5 2 2" xfId="31135" xr:uid="{00000000-0005-0000-0000-000093130000}"/>
    <cellStyle name="เครื่องหมายจุลภาค 17 2 3 5 3" xfId="22432" xr:uid="{00000000-0005-0000-0000-000094130000}"/>
    <cellStyle name="เครื่องหมายจุลภาค 17 2 3 6" xfId="9362" xr:uid="{00000000-0005-0000-0000-000095130000}"/>
    <cellStyle name="เครื่องหมายจุลภาค 17 2 3 6 2" xfId="26785" xr:uid="{00000000-0005-0000-0000-000096130000}"/>
    <cellStyle name="เครื่องหมายจุลภาค 17 2 3 7" xfId="18082" xr:uid="{00000000-0005-0000-0000-000097130000}"/>
    <cellStyle name="เครื่องหมายจุลภาค 17 2 4" xfId="766" xr:uid="{00000000-0005-0000-0000-000098130000}"/>
    <cellStyle name="เครื่องหมายจุลภาค 17 2 4 2" xfId="1304" xr:uid="{00000000-0005-0000-0000-000099130000}"/>
    <cellStyle name="เครื่องหมายจุลภาค 17 2 4 2 2" xfId="3511" xr:uid="{00000000-0005-0000-0000-00009A130000}"/>
    <cellStyle name="เครื่องหมายจุลภาค 17 2 4 2 2 2" xfId="7910" xr:uid="{00000000-0005-0000-0000-00009B130000}"/>
    <cellStyle name="เครื่องหมายจุลภาค 17 2 4 2 2 2 2" xfId="16643" xr:uid="{00000000-0005-0000-0000-00009C130000}"/>
    <cellStyle name="เครื่องหมายจุลภาค 17 2 4 2 2 2 2 2" xfId="34066" xr:uid="{00000000-0005-0000-0000-00009D130000}"/>
    <cellStyle name="เครื่องหมายจุลภาค 17 2 4 2 2 2 3" xfId="25363" xr:uid="{00000000-0005-0000-0000-00009E130000}"/>
    <cellStyle name="เครื่องหมายจุลภาค 17 2 4 2 2 3" xfId="12293" xr:uid="{00000000-0005-0000-0000-00009F130000}"/>
    <cellStyle name="เครื่องหมายจุลภาค 17 2 4 2 2 3 2" xfId="29716" xr:uid="{00000000-0005-0000-0000-0000A0130000}"/>
    <cellStyle name="เครื่องหมายจุลภาค 17 2 4 2 2 4" xfId="21013" xr:uid="{00000000-0005-0000-0000-0000A1130000}"/>
    <cellStyle name="เครื่องหมายจุลภาค 17 2 4 2 3" xfId="5737" xr:uid="{00000000-0005-0000-0000-0000A2130000}"/>
    <cellStyle name="เครื่องหมายจุลภาค 17 2 4 2 3 2" xfId="14470" xr:uid="{00000000-0005-0000-0000-0000A3130000}"/>
    <cellStyle name="เครื่องหมายจุลภาค 17 2 4 2 3 2 2" xfId="31893" xr:uid="{00000000-0005-0000-0000-0000A4130000}"/>
    <cellStyle name="เครื่องหมายจุลภาค 17 2 4 2 3 3" xfId="23190" xr:uid="{00000000-0005-0000-0000-0000A5130000}"/>
    <cellStyle name="เครื่องหมายจุลภาค 17 2 4 2 4" xfId="10120" xr:uid="{00000000-0005-0000-0000-0000A6130000}"/>
    <cellStyle name="เครื่องหมายจุลภาค 17 2 4 2 4 2" xfId="27543" xr:uid="{00000000-0005-0000-0000-0000A7130000}"/>
    <cellStyle name="เครื่องหมายจุลภาค 17 2 4 2 5" xfId="18840" xr:uid="{00000000-0005-0000-0000-0000A8130000}"/>
    <cellStyle name="เครื่องหมายจุลภาค 17 2 4 3" xfId="2995" xr:uid="{00000000-0005-0000-0000-0000A9130000}"/>
    <cellStyle name="เครื่องหมายจุลภาค 17 2 4 3 2" xfId="7394" xr:uid="{00000000-0005-0000-0000-0000AA130000}"/>
    <cellStyle name="เครื่องหมายจุลภาค 17 2 4 3 2 2" xfId="16127" xr:uid="{00000000-0005-0000-0000-0000AB130000}"/>
    <cellStyle name="เครื่องหมายจุลภาค 17 2 4 3 2 2 2" xfId="33550" xr:uid="{00000000-0005-0000-0000-0000AC130000}"/>
    <cellStyle name="เครื่องหมายจุลภาค 17 2 4 3 2 3" xfId="24847" xr:uid="{00000000-0005-0000-0000-0000AD130000}"/>
    <cellStyle name="เครื่องหมายจุลภาค 17 2 4 3 3" xfId="11777" xr:uid="{00000000-0005-0000-0000-0000AE130000}"/>
    <cellStyle name="เครื่องหมายจุลภาค 17 2 4 3 3 2" xfId="29200" xr:uid="{00000000-0005-0000-0000-0000AF130000}"/>
    <cellStyle name="เครื่องหมายจุลภาค 17 2 4 3 4" xfId="20497" xr:uid="{00000000-0005-0000-0000-0000B0130000}"/>
    <cellStyle name="เครื่องหมายจุลภาค 17 2 4 4" xfId="5221" xr:uid="{00000000-0005-0000-0000-0000B1130000}"/>
    <cellStyle name="เครื่องหมายจุลภาค 17 2 4 4 2" xfId="13954" xr:uid="{00000000-0005-0000-0000-0000B2130000}"/>
    <cellStyle name="เครื่องหมายจุลภาค 17 2 4 4 2 2" xfId="31377" xr:uid="{00000000-0005-0000-0000-0000B3130000}"/>
    <cellStyle name="เครื่องหมายจุลภาค 17 2 4 4 3" xfId="22674" xr:uid="{00000000-0005-0000-0000-0000B4130000}"/>
    <cellStyle name="เครื่องหมายจุลภาค 17 2 4 5" xfId="9604" xr:uid="{00000000-0005-0000-0000-0000B5130000}"/>
    <cellStyle name="เครื่องหมายจุลภาค 17 2 4 5 2" xfId="27027" xr:uid="{00000000-0005-0000-0000-0000B6130000}"/>
    <cellStyle name="เครื่องหมายจุลภาค 17 2 4 6" xfId="18324" xr:uid="{00000000-0005-0000-0000-0000B7130000}"/>
    <cellStyle name="เครื่องหมายจุลภาค 17 2 5" xfId="1297" xr:uid="{00000000-0005-0000-0000-0000B8130000}"/>
    <cellStyle name="เครื่องหมายจุลภาค 17 2 5 2" xfId="3504" xr:uid="{00000000-0005-0000-0000-0000B9130000}"/>
    <cellStyle name="เครื่องหมายจุลภาค 17 2 5 2 2" xfId="7903" xr:uid="{00000000-0005-0000-0000-0000BA130000}"/>
    <cellStyle name="เครื่องหมายจุลภาค 17 2 5 2 2 2" xfId="16636" xr:uid="{00000000-0005-0000-0000-0000BB130000}"/>
    <cellStyle name="เครื่องหมายจุลภาค 17 2 5 2 2 2 2" xfId="34059" xr:uid="{00000000-0005-0000-0000-0000BC130000}"/>
    <cellStyle name="เครื่องหมายจุลภาค 17 2 5 2 2 3" xfId="25356" xr:uid="{00000000-0005-0000-0000-0000BD130000}"/>
    <cellStyle name="เครื่องหมายจุลภาค 17 2 5 2 3" xfId="12286" xr:uid="{00000000-0005-0000-0000-0000BE130000}"/>
    <cellStyle name="เครื่องหมายจุลภาค 17 2 5 2 3 2" xfId="29709" xr:uid="{00000000-0005-0000-0000-0000BF130000}"/>
    <cellStyle name="เครื่องหมายจุลภาค 17 2 5 2 4" xfId="21006" xr:uid="{00000000-0005-0000-0000-0000C0130000}"/>
    <cellStyle name="เครื่องหมายจุลภาค 17 2 5 3" xfId="5730" xr:uid="{00000000-0005-0000-0000-0000C1130000}"/>
    <cellStyle name="เครื่องหมายจุลภาค 17 2 5 3 2" xfId="14463" xr:uid="{00000000-0005-0000-0000-0000C2130000}"/>
    <cellStyle name="เครื่องหมายจุลภาค 17 2 5 3 2 2" xfId="31886" xr:uid="{00000000-0005-0000-0000-0000C3130000}"/>
    <cellStyle name="เครื่องหมายจุลภาค 17 2 5 3 3" xfId="23183" xr:uid="{00000000-0005-0000-0000-0000C4130000}"/>
    <cellStyle name="เครื่องหมายจุลภาค 17 2 5 4" xfId="10113" xr:uid="{00000000-0005-0000-0000-0000C5130000}"/>
    <cellStyle name="เครื่องหมายจุลภาค 17 2 5 4 2" xfId="27536" xr:uid="{00000000-0005-0000-0000-0000C6130000}"/>
    <cellStyle name="เครื่องหมายจุลภาค 17 2 5 5" xfId="18833" xr:uid="{00000000-0005-0000-0000-0000C7130000}"/>
    <cellStyle name="เครื่องหมายจุลภาค 17 2 6" xfId="2258" xr:uid="{00000000-0005-0000-0000-0000C8130000}"/>
    <cellStyle name="เครื่องหมายจุลภาค 17 2 6 2" xfId="4448" xr:uid="{00000000-0005-0000-0000-0000C9130000}"/>
    <cellStyle name="เครื่องหมายจุลภาค 17 2 6 2 2" xfId="8847" xr:uid="{00000000-0005-0000-0000-0000CA130000}"/>
    <cellStyle name="เครื่องหมายจุลภาค 17 2 6 2 2 2" xfId="17580" xr:uid="{00000000-0005-0000-0000-0000CB130000}"/>
    <cellStyle name="เครื่องหมายจุลภาค 17 2 6 2 2 2 2" xfId="35003" xr:uid="{00000000-0005-0000-0000-0000CC130000}"/>
    <cellStyle name="เครื่องหมายจุลภาค 17 2 6 2 2 3" xfId="26300" xr:uid="{00000000-0005-0000-0000-0000CD130000}"/>
    <cellStyle name="เครื่องหมายจุลภาค 17 2 6 2 3" xfId="13230" xr:uid="{00000000-0005-0000-0000-0000CE130000}"/>
    <cellStyle name="เครื่องหมายจุลภาค 17 2 6 2 3 2" xfId="30653" xr:uid="{00000000-0005-0000-0000-0000CF130000}"/>
    <cellStyle name="เครื่องหมายจุลภาค 17 2 6 2 4" xfId="21950" xr:uid="{00000000-0005-0000-0000-0000D0130000}"/>
    <cellStyle name="เครื่องหมายจุลภาค 17 2 6 3" xfId="6674" xr:uid="{00000000-0005-0000-0000-0000D1130000}"/>
    <cellStyle name="เครื่องหมายจุลภาค 17 2 6 3 2" xfId="15407" xr:uid="{00000000-0005-0000-0000-0000D2130000}"/>
    <cellStyle name="เครื่องหมายจุลภาค 17 2 6 3 2 2" xfId="32830" xr:uid="{00000000-0005-0000-0000-0000D3130000}"/>
    <cellStyle name="เครื่องหมายจุลภาค 17 2 6 3 3" xfId="24127" xr:uid="{00000000-0005-0000-0000-0000D4130000}"/>
    <cellStyle name="เครื่องหมายจุลภาค 17 2 6 4" xfId="11057" xr:uid="{00000000-0005-0000-0000-0000D5130000}"/>
    <cellStyle name="เครื่องหมายจุลภาค 17 2 6 4 2" xfId="28480" xr:uid="{00000000-0005-0000-0000-0000D6130000}"/>
    <cellStyle name="เครื่องหมายจุลภาค 17 2 6 5" xfId="19777" xr:uid="{00000000-0005-0000-0000-0000D7130000}"/>
    <cellStyle name="เครื่องหมายจุลภาค 17 2 7" xfId="2513" xr:uid="{00000000-0005-0000-0000-0000D8130000}"/>
    <cellStyle name="เครื่องหมายจุลภาค 17 2 7 2" xfId="6913" xr:uid="{00000000-0005-0000-0000-0000D9130000}"/>
    <cellStyle name="เครื่องหมายจุลภาค 17 2 7 2 2" xfId="15646" xr:uid="{00000000-0005-0000-0000-0000DA130000}"/>
    <cellStyle name="เครื่องหมายจุลภาค 17 2 7 2 2 2" xfId="33069" xr:uid="{00000000-0005-0000-0000-0000DB130000}"/>
    <cellStyle name="เครื่องหมายจุลภาค 17 2 7 2 3" xfId="24366" xr:uid="{00000000-0005-0000-0000-0000DC130000}"/>
    <cellStyle name="เครื่องหมายจุลภาค 17 2 7 3" xfId="11296" xr:uid="{00000000-0005-0000-0000-0000DD130000}"/>
    <cellStyle name="เครื่องหมายจุลภาค 17 2 7 3 2" xfId="28719" xr:uid="{00000000-0005-0000-0000-0000DE130000}"/>
    <cellStyle name="เครื่องหมายจุลภาค 17 2 7 4" xfId="20016" xr:uid="{00000000-0005-0000-0000-0000DF130000}"/>
    <cellStyle name="เครื่องหมายจุลภาค 17 2 8" xfId="4739" xr:uid="{00000000-0005-0000-0000-0000E0130000}"/>
    <cellStyle name="เครื่องหมายจุลภาค 17 2 8 2" xfId="13473" xr:uid="{00000000-0005-0000-0000-0000E1130000}"/>
    <cellStyle name="เครื่องหมายจุลภาค 17 2 8 2 2" xfId="30896" xr:uid="{00000000-0005-0000-0000-0000E2130000}"/>
    <cellStyle name="เครื่องหมายจุลภาค 17 2 8 3" xfId="22193" xr:uid="{00000000-0005-0000-0000-0000E3130000}"/>
    <cellStyle name="เครื่องหมายจุลภาค 17 2 9" xfId="9123" xr:uid="{00000000-0005-0000-0000-0000E4130000}"/>
    <cellStyle name="เครื่องหมายจุลภาค 17 2 9 2" xfId="26546" xr:uid="{00000000-0005-0000-0000-0000E5130000}"/>
    <cellStyle name="เครื่องหมายจุลภาค 17 3" xfId="169" xr:uid="{00000000-0005-0000-0000-0000E6130000}"/>
    <cellStyle name="เครื่องหมายจุลภาค 17 3 2" xfId="511" xr:uid="{00000000-0005-0000-0000-0000E7130000}"/>
    <cellStyle name="เครื่องหมายจุลภาค 17 3 2 2" xfId="1027" xr:uid="{00000000-0005-0000-0000-0000E8130000}"/>
    <cellStyle name="เครื่องหมายจุลภาค 17 3 2 2 2" xfId="1307" xr:uid="{00000000-0005-0000-0000-0000E9130000}"/>
    <cellStyle name="เครื่องหมายจุลภาค 17 3 2 2 2 2" xfId="3514" xr:uid="{00000000-0005-0000-0000-0000EA130000}"/>
    <cellStyle name="เครื่องหมายจุลภาค 17 3 2 2 2 2 2" xfId="7913" xr:uid="{00000000-0005-0000-0000-0000EB130000}"/>
    <cellStyle name="เครื่องหมายจุลภาค 17 3 2 2 2 2 2 2" xfId="16646" xr:uid="{00000000-0005-0000-0000-0000EC130000}"/>
    <cellStyle name="เครื่องหมายจุลภาค 17 3 2 2 2 2 2 2 2" xfId="34069" xr:uid="{00000000-0005-0000-0000-0000ED130000}"/>
    <cellStyle name="เครื่องหมายจุลภาค 17 3 2 2 2 2 2 3" xfId="25366" xr:uid="{00000000-0005-0000-0000-0000EE130000}"/>
    <cellStyle name="เครื่องหมายจุลภาค 17 3 2 2 2 2 3" xfId="12296" xr:uid="{00000000-0005-0000-0000-0000EF130000}"/>
    <cellStyle name="เครื่องหมายจุลภาค 17 3 2 2 2 2 3 2" xfId="29719" xr:uid="{00000000-0005-0000-0000-0000F0130000}"/>
    <cellStyle name="เครื่องหมายจุลภาค 17 3 2 2 2 2 4" xfId="21016" xr:uid="{00000000-0005-0000-0000-0000F1130000}"/>
    <cellStyle name="เครื่องหมายจุลภาค 17 3 2 2 2 3" xfId="5740" xr:uid="{00000000-0005-0000-0000-0000F2130000}"/>
    <cellStyle name="เครื่องหมายจุลภาค 17 3 2 2 2 3 2" xfId="14473" xr:uid="{00000000-0005-0000-0000-0000F3130000}"/>
    <cellStyle name="เครื่องหมายจุลภาค 17 3 2 2 2 3 2 2" xfId="31896" xr:uid="{00000000-0005-0000-0000-0000F4130000}"/>
    <cellStyle name="เครื่องหมายจุลภาค 17 3 2 2 2 3 3" xfId="23193" xr:uid="{00000000-0005-0000-0000-0000F5130000}"/>
    <cellStyle name="เครื่องหมายจุลภาค 17 3 2 2 2 4" xfId="10123" xr:uid="{00000000-0005-0000-0000-0000F6130000}"/>
    <cellStyle name="เครื่องหมายจุลภาค 17 3 2 2 2 4 2" xfId="27546" xr:uid="{00000000-0005-0000-0000-0000F7130000}"/>
    <cellStyle name="เครื่องหมายจุลภาค 17 3 2 2 2 5" xfId="18843" xr:uid="{00000000-0005-0000-0000-0000F8130000}"/>
    <cellStyle name="เครื่องหมายจุลภาค 17 3 2 2 3" xfId="3252" xr:uid="{00000000-0005-0000-0000-0000F9130000}"/>
    <cellStyle name="เครื่องหมายจุลภาค 17 3 2 2 3 2" xfId="7651" xr:uid="{00000000-0005-0000-0000-0000FA130000}"/>
    <cellStyle name="เครื่องหมายจุลภาค 17 3 2 2 3 2 2" xfId="16384" xr:uid="{00000000-0005-0000-0000-0000FB130000}"/>
    <cellStyle name="เครื่องหมายจุลภาค 17 3 2 2 3 2 2 2" xfId="33807" xr:uid="{00000000-0005-0000-0000-0000FC130000}"/>
    <cellStyle name="เครื่องหมายจุลภาค 17 3 2 2 3 2 3" xfId="25104" xr:uid="{00000000-0005-0000-0000-0000FD130000}"/>
    <cellStyle name="เครื่องหมายจุลภาค 17 3 2 2 3 3" xfId="12034" xr:uid="{00000000-0005-0000-0000-0000FE130000}"/>
    <cellStyle name="เครื่องหมายจุลภาค 17 3 2 2 3 3 2" xfId="29457" xr:uid="{00000000-0005-0000-0000-0000FF130000}"/>
    <cellStyle name="เครื่องหมายจุลภาค 17 3 2 2 3 4" xfId="20754" xr:uid="{00000000-0005-0000-0000-000000140000}"/>
    <cellStyle name="เครื่องหมายจุลภาค 17 3 2 2 4" xfId="5478" xr:uid="{00000000-0005-0000-0000-000001140000}"/>
    <cellStyle name="เครื่องหมายจุลภาค 17 3 2 2 4 2" xfId="14211" xr:uid="{00000000-0005-0000-0000-000002140000}"/>
    <cellStyle name="เครื่องหมายจุลภาค 17 3 2 2 4 2 2" xfId="31634" xr:uid="{00000000-0005-0000-0000-000003140000}"/>
    <cellStyle name="เครื่องหมายจุลภาค 17 3 2 2 4 3" xfId="22931" xr:uid="{00000000-0005-0000-0000-000004140000}"/>
    <cellStyle name="เครื่องหมายจุลภาค 17 3 2 2 5" xfId="9861" xr:uid="{00000000-0005-0000-0000-000005140000}"/>
    <cellStyle name="เครื่องหมายจุลภาค 17 3 2 2 5 2" xfId="27284" xr:uid="{00000000-0005-0000-0000-000006140000}"/>
    <cellStyle name="เครื่องหมายจุลภาค 17 3 2 2 6" xfId="18581" xr:uid="{00000000-0005-0000-0000-000007140000}"/>
    <cellStyle name="เครื่องหมายจุลภาค 17 3 2 3" xfId="1306" xr:uid="{00000000-0005-0000-0000-000008140000}"/>
    <cellStyle name="เครื่องหมายจุลภาค 17 3 2 3 2" xfId="3513" xr:uid="{00000000-0005-0000-0000-000009140000}"/>
    <cellStyle name="เครื่องหมายจุลภาค 17 3 2 3 2 2" xfId="7912" xr:uid="{00000000-0005-0000-0000-00000A140000}"/>
    <cellStyle name="เครื่องหมายจุลภาค 17 3 2 3 2 2 2" xfId="16645" xr:uid="{00000000-0005-0000-0000-00000B140000}"/>
    <cellStyle name="เครื่องหมายจุลภาค 17 3 2 3 2 2 2 2" xfId="34068" xr:uid="{00000000-0005-0000-0000-00000C140000}"/>
    <cellStyle name="เครื่องหมายจุลภาค 17 3 2 3 2 2 3" xfId="25365" xr:uid="{00000000-0005-0000-0000-00000D140000}"/>
    <cellStyle name="เครื่องหมายจุลภาค 17 3 2 3 2 3" xfId="12295" xr:uid="{00000000-0005-0000-0000-00000E140000}"/>
    <cellStyle name="เครื่องหมายจุลภาค 17 3 2 3 2 3 2" xfId="29718" xr:uid="{00000000-0005-0000-0000-00000F140000}"/>
    <cellStyle name="เครื่องหมายจุลภาค 17 3 2 3 2 4" xfId="21015" xr:uid="{00000000-0005-0000-0000-000010140000}"/>
    <cellStyle name="เครื่องหมายจุลภาค 17 3 2 3 3" xfId="5739" xr:uid="{00000000-0005-0000-0000-000011140000}"/>
    <cellStyle name="เครื่องหมายจุลภาค 17 3 2 3 3 2" xfId="14472" xr:uid="{00000000-0005-0000-0000-000012140000}"/>
    <cellStyle name="เครื่องหมายจุลภาค 17 3 2 3 3 2 2" xfId="31895" xr:uid="{00000000-0005-0000-0000-000013140000}"/>
    <cellStyle name="เครื่องหมายจุลภาค 17 3 2 3 3 3" xfId="23192" xr:uid="{00000000-0005-0000-0000-000014140000}"/>
    <cellStyle name="เครื่องหมายจุลภาค 17 3 2 3 4" xfId="10122" xr:uid="{00000000-0005-0000-0000-000015140000}"/>
    <cellStyle name="เครื่องหมายจุลภาค 17 3 2 3 4 2" xfId="27545" xr:uid="{00000000-0005-0000-0000-000016140000}"/>
    <cellStyle name="เครื่องหมายจุลภาค 17 3 2 3 5" xfId="18842" xr:uid="{00000000-0005-0000-0000-000017140000}"/>
    <cellStyle name="เครื่องหมายจุลภาค 17 3 2 4" xfId="2771" xr:uid="{00000000-0005-0000-0000-000018140000}"/>
    <cellStyle name="เครื่องหมายจุลภาค 17 3 2 4 2" xfId="7170" xr:uid="{00000000-0005-0000-0000-000019140000}"/>
    <cellStyle name="เครื่องหมายจุลภาค 17 3 2 4 2 2" xfId="15903" xr:uid="{00000000-0005-0000-0000-00001A140000}"/>
    <cellStyle name="เครื่องหมายจุลภาค 17 3 2 4 2 2 2" xfId="33326" xr:uid="{00000000-0005-0000-0000-00001B140000}"/>
    <cellStyle name="เครื่องหมายจุลภาค 17 3 2 4 2 3" xfId="24623" xr:uid="{00000000-0005-0000-0000-00001C140000}"/>
    <cellStyle name="เครื่องหมายจุลภาค 17 3 2 4 3" xfId="11553" xr:uid="{00000000-0005-0000-0000-00001D140000}"/>
    <cellStyle name="เครื่องหมายจุลภาค 17 3 2 4 3 2" xfId="28976" xr:uid="{00000000-0005-0000-0000-00001E140000}"/>
    <cellStyle name="เครื่องหมายจุลภาค 17 3 2 4 4" xfId="20273" xr:uid="{00000000-0005-0000-0000-00001F140000}"/>
    <cellStyle name="เครื่องหมายจุลภาค 17 3 2 5" xfId="4997" xr:uid="{00000000-0005-0000-0000-000020140000}"/>
    <cellStyle name="เครื่องหมายจุลภาค 17 3 2 5 2" xfId="13730" xr:uid="{00000000-0005-0000-0000-000021140000}"/>
    <cellStyle name="เครื่องหมายจุลภาค 17 3 2 5 2 2" xfId="31153" xr:uid="{00000000-0005-0000-0000-000022140000}"/>
    <cellStyle name="เครื่องหมายจุลภาค 17 3 2 5 3" xfId="22450" xr:uid="{00000000-0005-0000-0000-000023140000}"/>
    <cellStyle name="เครื่องหมายจุลภาค 17 3 2 6" xfId="9380" xr:uid="{00000000-0005-0000-0000-000024140000}"/>
    <cellStyle name="เครื่องหมายจุลภาค 17 3 2 6 2" xfId="26803" xr:uid="{00000000-0005-0000-0000-000025140000}"/>
    <cellStyle name="เครื่องหมายจุลภาค 17 3 2 7" xfId="18100" xr:uid="{00000000-0005-0000-0000-000026140000}"/>
    <cellStyle name="เครื่องหมายจุลภาค 17 3 3" xfId="784" xr:uid="{00000000-0005-0000-0000-000027140000}"/>
    <cellStyle name="เครื่องหมายจุลภาค 17 3 3 2" xfId="1308" xr:uid="{00000000-0005-0000-0000-000028140000}"/>
    <cellStyle name="เครื่องหมายจุลภาค 17 3 3 2 2" xfId="3515" xr:uid="{00000000-0005-0000-0000-000029140000}"/>
    <cellStyle name="เครื่องหมายจุลภาค 17 3 3 2 2 2" xfId="7914" xr:uid="{00000000-0005-0000-0000-00002A140000}"/>
    <cellStyle name="เครื่องหมายจุลภาค 17 3 3 2 2 2 2" xfId="16647" xr:uid="{00000000-0005-0000-0000-00002B140000}"/>
    <cellStyle name="เครื่องหมายจุลภาค 17 3 3 2 2 2 2 2" xfId="34070" xr:uid="{00000000-0005-0000-0000-00002C140000}"/>
    <cellStyle name="เครื่องหมายจุลภาค 17 3 3 2 2 2 3" xfId="25367" xr:uid="{00000000-0005-0000-0000-00002D140000}"/>
    <cellStyle name="เครื่องหมายจุลภาค 17 3 3 2 2 3" xfId="12297" xr:uid="{00000000-0005-0000-0000-00002E140000}"/>
    <cellStyle name="เครื่องหมายจุลภาค 17 3 3 2 2 3 2" xfId="29720" xr:uid="{00000000-0005-0000-0000-00002F140000}"/>
    <cellStyle name="เครื่องหมายจุลภาค 17 3 3 2 2 4" xfId="21017" xr:uid="{00000000-0005-0000-0000-000030140000}"/>
    <cellStyle name="เครื่องหมายจุลภาค 17 3 3 2 3" xfId="5741" xr:uid="{00000000-0005-0000-0000-000031140000}"/>
    <cellStyle name="เครื่องหมายจุลภาค 17 3 3 2 3 2" xfId="14474" xr:uid="{00000000-0005-0000-0000-000032140000}"/>
    <cellStyle name="เครื่องหมายจุลภาค 17 3 3 2 3 2 2" xfId="31897" xr:uid="{00000000-0005-0000-0000-000033140000}"/>
    <cellStyle name="เครื่องหมายจุลภาค 17 3 3 2 3 3" xfId="23194" xr:uid="{00000000-0005-0000-0000-000034140000}"/>
    <cellStyle name="เครื่องหมายจุลภาค 17 3 3 2 4" xfId="10124" xr:uid="{00000000-0005-0000-0000-000035140000}"/>
    <cellStyle name="เครื่องหมายจุลภาค 17 3 3 2 4 2" xfId="27547" xr:uid="{00000000-0005-0000-0000-000036140000}"/>
    <cellStyle name="เครื่องหมายจุลภาค 17 3 3 2 5" xfId="18844" xr:uid="{00000000-0005-0000-0000-000037140000}"/>
    <cellStyle name="เครื่องหมายจุลภาค 17 3 3 3" xfId="3013" xr:uid="{00000000-0005-0000-0000-000038140000}"/>
    <cellStyle name="เครื่องหมายจุลภาค 17 3 3 3 2" xfId="7412" xr:uid="{00000000-0005-0000-0000-000039140000}"/>
    <cellStyle name="เครื่องหมายจุลภาค 17 3 3 3 2 2" xfId="16145" xr:uid="{00000000-0005-0000-0000-00003A140000}"/>
    <cellStyle name="เครื่องหมายจุลภาค 17 3 3 3 2 2 2" xfId="33568" xr:uid="{00000000-0005-0000-0000-00003B140000}"/>
    <cellStyle name="เครื่องหมายจุลภาค 17 3 3 3 2 3" xfId="24865" xr:uid="{00000000-0005-0000-0000-00003C140000}"/>
    <cellStyle name="เครื่องหมายจุลภาค 17 3 3 3 3" xfId="11795" xr:uid="{00000000-0005-0000-0000-00003D140000}"/>
    <cellStyle name="เครื่องหมายจุลภาค 17 3 3 3 3 2" xfId="29218" xr:uid="{00000000-0005-0000-0000-00003E140000}"/>
    <cellStyle name="เครื่องหมายจุลภาค 17 3 3 3 4" xfId="20515" xr:uid="{00000000-0005-0000-0000-00003F140000}"/>
    <cellStyle name="เครื่องหมายจุลภาค 17 3 3 4" xfId="5239" xr:uid="{00000000-0005-0000-0000-000040140000}"/>
    <cellStyle name="เครื่องหมายจุลภาค 17 3 3 4 2" xfId="13972" xr:uid="{00000000-0005-0000-0000-000041140000}"/>
    <cellStyle name="เครื่องหมายจุลภาค 17 3 3 4 2 2" xfId="31395" xr:uid="{00000000-0005-0000-0000-000042140000}"/>
    <cellStyle name="เครื่องหมายจุลภาค 17 3 3 4 3" xfId="22692" xr:uid="{00000000-0005-0000-0000-000043140000}"/>
    <cellStyle name="เครื่องหมายจุลภาค 17 3 3 5" xfId="9622" xr:uid="{00000000-0005-0000-0000-000044140000}"/>
    <cellStyle name="เครื่องหมายจุลภาค 17 3 3 5 2" xfId="27045" xr:uid="{00000000-0005-0000-0000-000045140000}"/>
    <cellStyle name="เครื่องหมายจุลภาค 17 3 3 6" xfId="18342" xr:uid="{00000000-0005-0000-0000-000046140000}"/>
    <cellStyle name="เครื่องหมายจุลภาค 17 3 4" xfId="1305" xr:uid="{00000000-0005-0000-0000-000047140000}"/>
    <cellStyle name="เครื่องหมายจุลภาค 17 3 4 2" xfId="3512" xr:uid="{00000000-0005-0000-0000-000048140000}"/>
    <cellStyle name="เครื่องหมายจุลภาค 17 3 4 2 2" xfId="7911" xr:uid="{00000000-0005-0000-0000-000049140000}"/>
    <cellStyle name="เครื่องหมายจุลภาค 17 3 4 2 2 2" xfId="16644" xr:uid="{00000000-0005-0000-0000-00004A140000}"/>
    <cellStyle name="เครื่องหมายจุลภาค 17 3 4 2 2 2 2" xfId="34067" xr:uid="{00000000-0005-0000-0000-00004B140000}"/>
    <cellStyle name="เครื่องหมายจุลภาค 17 3 4 2 2 3" xfId="25364" xr:uid="{00000000-0005-0000-0000-00004C140000}"/>
    <cellStyle name="เครื่องหมายจุลภาค 17 3 4 2 3" xfId="12294" xr:uid="{00000000-0005-0000-0000-00004D140000}"/>
    <cellStyle name="เครื่องหมายจุลภาค 17 3 4 2 3 2" xfId="29717" xr:uid="{00000000-0005-0000-0000-00004E140000}"/>
    <cellStyle name="เครื่องหมายจุลภาค 17 3 4 2 4" xfId="21014" xr:uid="{00000000-0005-0000-0000-00004F140000}"/>
    <cellStyle name="เครื่องหมายจุลภาค 17 3 4 3" xfId="5738" xr:uid="{00000000-0005-0000-0000-000050140000}"/>
    <cellStyle name="เครื่องหมายจุลภาค 17 3 4 3 2" xfId="14471" xr:uid="{00000000-0005-0000-0000-000051140000}"/>
    <cellStyle name="เครื่องหมายจุลภาค 17 3 4 3 2 2" xfId="31894" xr:uid="{00000000-0005-0000-0000-000052140000}"/>
    <cellStyle name="เครื่องหมายจุลภาค 17 3 4 3 3" xfId="23191" xr:uid="{00000000-0005-0000-0000-000053140000}"/>
    <cellStyle name="เครื่องหมายจุลภาค 17 3 4 4" xfId="10121" xr:uid="{00000000-0005-0000-0000-000054140000}"/>
    <cellStyle name="เครื่องหมายจุลภาค 17 3 4 4 2" xfId="27544" xr:uid="{00000000-0005-0000-0000-000055140000}"/>
    <cellStyle name="เครื่องหมายจุลภาค 17 3 4 5" xfId="18841" xr:uid="{00000000-0005-0000-0000-000056140000}"/>
    <cellStyle name="เครื่องหมายจุลภาค 17 3 5" xfId="2276" xr:uid="{00000000-0005-0000-0000-000057140000}"/>
    <cellStyle name="เครื่องหมายจุลภาค 17 3 5 2" xfId="4466" xr:uid="{00000000-0005-0000-0000-000058140000}"/>
    <cellStyle name="เครื่องหมายจุลภาค 17 3 5 2 2" xfId="8865" xr:uid="{00000000-0005-0000-0000-000059140000}"/>
    <cellStyle name="เครื่องหมายจุลภาค 17 3 5 2 2 2" xfId="17598" xr:uid="{00000000-0005-0000-0000-00005A140000}"/>
    <cellStyle name="เครื่องหมายจุลภาค 17 3 5 2 2 2 2" xfId="35021" xr:uid="{00000000-0005-0000-0000-00005B140000}"/>
    <cellStyle name="เครื่องหมายจุลภาค 17 3 5 2 2 3" xfId="26318" xr:uid="{00000000-0005-0000-0000-00005C140000}"/>
    <cellStyle name="เครื่องหมายจุลภาค 17 3 5 2 3" xfId="13248" xr:uid="{00000000-0005-0000-0000-00005D140000}"/>
    <cellStyle name="เครื่องหมายจุลภาค 17 3 5 2 3 2" xfId="30671" xr:uid="{00000000-0005-0000-0000-00005E140000}"/>
    <cellStyle name="เครื่องหมายจุลภาค 17 3 5 2 4" xfId="21968" xr:uid="{00000000-0005-0000-0000-00005F140000}"/>
    <cellStyle name="เครื่องหมายจุลภาค 17 3 5 3" xfId="6692" xr:uid="{00000000-0005-0000-0000-000060140000}"/>
    <cellStyle name="เครื่องหมายจุลภาค 17 3 5 3 2" xfId="15425" xr:uid="{00000000-0005-0000-0000-000061140000}"/>
    <cellStyle name="เครื่องหมายจุลภาค 17 3 5 3 2 2" xfId="32848" xr:uid="{00000000-0005-0000-0000-000062140000}"/>
    <cellStyle name="เครื่องหมายจุลภาค 17 3 5 3 3" xfId="24145" xr:uid="{00000000-0005-0000-0000-000063140000}"/>
    <cellStyle name="เครื่องหมายจุลภาค 17 3 5 4" xfId="11075" xr:uid="{00000000-0005-0000-0000-000064140000}"/>
    <cellStyle name="เครื่องหมายจุลภาค 17 3 5 4 2" xfId="28498" xr:uid="{00000000-0005-0000-0000-000065140000}"/>
    <cellStyle name="เครื่องหมายจุลภาค 17 3 5 5" xfId="19795" xr:uid="{00000000-0005-0000-0000-000066140000}"/>
    <cellStyle name="เครื่องหมายจุลภาค 17 3 6" xfId="2531" xr:uid="{00000000-0005-0000-0000-000067140000}"/>
    <cellStyle name="เครื่องหมายจุลภาค 17 3 6 2" xfId="6931" xr:uid="{00000000-0005-0000-0000-000068140000}"/>
    <cellStyle name="เครื่องหมายจุลภาค 17 3 6 2 2" xfId="15664" xr:uid="{00000000-0005-0000-0000-000069140000}"/>
    <cellStyle name="เครื่องหมายจุลภาค 17 3 6 2 2 2" xfId="33087" xr:uid="{00000000-0005-0000-0000-00006A140000}"/>
    <cellStyle name="เครื่องหมายจุลภาค 17 3 6 2 3" xfId="24384" xr:uid="{00000000-0005-0000-0000-00006B140000}"/>
    <cellStyle name="เครื่องหมายจุลภาค 17 3 6 3" xfId="11314" xr:uid="{00000000-0005-0000-0000-00006C140000}"/>
    <cellStyle name="เครื่องหมายจุลภาค 17 3 6 3 2" xfId="28737" xr:uid="{00000000-0005-0000-0000-00006D140000}"/>
    <cellStyle name="เครื่องหมายจุลภาค 17 3 6 4" xfId="20034" xr:uid="{00000000-0005-0000-0000-00006E140000}"/>
    <cellStyle name="เครื่องหมายจุลภาค 17 3 7" xfId="4757" xr:uid="{00000000-0005-0000-0000-00006F140000}"/>
    <cellStyle name="เครื่องหมายจุลภาค 17 3 7 2" xfId="13491" xr:uid="{00000000-0005-0000-0000-000070140000}"/>
    <cellStyle name="เครื่องหมายจุลภาค 17 3 7 2 2" xfId="30914" xr:uid="{00000000-0005-0000-0000-000071140000}"/>
    <cellStyle name="เครื่องหมายจุลภาค 17 3 7 3" xfId="22211" xr:uid="{00000000-0005-0000-0000-000072140000}"/>
    <cellStyle name="เครื่องหมายจุลภาค 17 3 8" xfId="9141" xr:uid="{00000000-0005-0000-0000-000073140000}"/>
    <cellStyle name="เครื่องหมายจุลภาค 17 3 8 2" xfId="26564" xr:uid="{00000000-0005-0000-0000-000074140000}"/>
    <cellStyle name="เครื่องหมายจุลภาค 17 3 9" xfId="17861" xr:uid="{00000000-0005-0000-0000-000075140000}"/>
    <cellStyle name="เครื่องหมายจุลภาค 17 4" xfId="426" xr:uid="{00000000-0005-0000-0000-000076140000}"/>
    <cellStyle name="เครื่องหมายจุลภาค 17 4 2" xfId="952" xr:uid="{00000000-0005-0000-0000-000077140000}"/>
    <cellStyle name="เครื่องหมายจุลภาค 17 4 2 2" xfId="1310" xr:uid="{00000000-0005-0000-0000-000078140000}"/>
    <cellStyle name="เครื่องหมายจุลภาค 17 4 2 2 2" xfId="3517" xr:uid="{00000000-0005-0000-0000-000079140000}"/>
    <cellStyle name="เครื่องหมายจุลภาค 17 4 2 2 2 2" xfId="7916" xr:uid="{00000000-0005-0000-0000-00007A140000}"/>
    <cellStyle name="เครื่องหมายจุลภาค 17 4 2 2 2 2 2" xfId="16649" xr:uid="{00000000-0005-0000-0000-00007B140000}"/>
    <cellStyle name="เครื่องหมายจุลภาค 17 4 2 2 2 2 2 2" xfId="34072" xr:uid="{00000000-0005-0000-0000-00007C140000}"/>
    <cellStyle name="เครื่องหมายจุลภาค 17 4 2 2 2 2 3" xfId="25369" xr:uid="{00000000-0005-0000-0000-00007D140000}"/>
    <cellStyle name="เครื่องหมายจุลภาค 17 4 2 2 2 3" xfId="12299" xr:uid="{00000000-0005-0000-0000-00007E140000}"/>
    <cellStyle name="เครื่องหมายจุลภาค 17 4 2 2 2 3 2" xfId="29722" xr:uid="{00000000-0005-0000-0000-00007F140000}"/>
    <cellStyle name="เครื่องหมายจุลภาค 17 4 2 2 2 4" xfId="21019" xr:uid="{00000000-0005-0000-0000-000080140000}"/>
    <cellStyle name="เครื่องหมายจุลภาค 17 4 2 2 3" xfId="5743" xr:uid="{00000000-0005-0000-0000-000081140000}"/>
    <cellStyle name="เครื่องหมายจุลภาค 17 4 2 2 3 2" xfId="14476" xr:uid="{00000000-0005-0000-0000-000082140000}"/>
    <cellStyle name="เครื่องหมายจุลภาค 17 4 2 2 3 2 2" xfId="31899" xr:uid="{00000000-0005-0000-0000-000083140000}"/>
    <cellStyle name="เครื่องหมายจุลภาค 17 4 2 2 3 3" xfId="23196" xr:uid="{00000000-0005-0000-0000-000084140000}"/>
    <cellStyle name="เครื่องหมายจุลภาค 17 4 2 2 4" xfId="10126" xr:uid="{00000000-0005-0000-0000-000085140000}"/>
    <cellStyle name="เครื่องหมายจุลภาค 17 4 2 2 4 2" xfId="27549" xr:uid="{00000000-0005-0000-0000-000086140000}"/>
    <cellStyle name="เครื่องหมายจุลภาค 17 4 2 2 5" xfId="18846" xr:uid="{00000000-0005-0000-0000-000087140000}"/>
    <cellStyle name="เครื่องหมายจุลภาค 17 4 2 3" xfId="3177" xr:uid="{00000000-0005-0000-0000-000088140000}"/>
    <cellStyle name="เครื่องหมายจุลภาค 17 4 2 3 2" xfId="7576" xr:uid="{00000000-0005-0000-0000-000089140000}"/>
    <cellStyle name="เครื่องหมายจุลภาค 17 4 2 3 2 2" xfId="16309" xr:uid="{00000000-0005-0000-0000-00008A140000}"/>
    <cellStyle name="เครื่องหมายจุลภาค 17 4 2 3 2 2 2" xfId="33732" xr:uid="{00000000-0005-0000-0000-00008B140000}"/>
    <cellStyle name="เครื่องหมายจุลภาค 17 4 2 3 2 3" xfId="25029" xr:uid="{00000000-0005-0000-0000-00008C140000}"/>
    <cellStyle name="เครื่องหมายจุลภาค 17 4 2 3 3" xfId="11959" xr:uid="{00000000-0005-0000-0000-00008D140000}"/>
    <cellStyle name="เครื่องหมายจุลภาค 17 4 2 3 3 2" xfId="29382" xr:uid="{00000000-0005-0000-0000-00008E140000}"/>
    <cellStyle name="เครื่องหมายจุลภาค 17 4 2 3 4" xfId="20679" xr:uid="{00000000-0005-0000-0000-00008F140000}"/>
    <cellStyle name="เครื่องหมายจุลภาค 17 4 2 4" xfId="5403" xr:uid="{00000000-0005-0000-0000-000090140000}"/>
    <cellStyle name="เครื่องหมายจุลภาค 17 4 2 4 2" xfId="14136" xr:uid="{00000000-0005-0000-0000-000091140000}"/>
    <cellStyle name="เครื่องหมายจุลภาค 17 4 2 4 2 2" xfId="31559" xr:uid="{00000000-0005-0000-0000-000092140000}"/>
    <cellStyle name="เครื่องหมายจุลภาค 17 4 2 4 3" xfId="22856" xr:uid="{00000000-0005-0000-0000-000093140000}"/>
    <cellStyle name="เครื่องหมายจุลภาค 17 4 2 5" xfId="9786" xr:uid="{00000000-0005-0000-0000-000094140000}"/>
    <cellStyle name="เครื่องหมายจุลภาค 17 4 2 5 2" xfId="27209" xr:uid="{00000000-0005-0000-0000-000095140000}"/>
    <cellStyle name="เครื่องหมายจุลภาค 17 4 2 6" xfId="18506" xr:uid="{00000000-0005-0000-0000-000096140000}"/>
    <cellStyle name="เครื่องหมายจุลภาค 17 4 3" xfId="1309" xr:uid="{00000000-0005-0000-0000-000097140000}"/>
    <cellStyle name="เครื่องหมายจุลภาค 17 4 3 2" xfId="3516" xr:uid="{00000000-0005-0000-0000-000098140000}"/>
    <cellStyle name="เครื่องหมายจุลภาค 17 4 3 2 2" xfId="7915" xr:uid="{00000000-0005-0000-0000-000099140000}"/>
    <cellStyle name="เครื่องหมายจุลภาค 17 4 3 2 2 2" xfId="16648" xr:uid="{00000000-0005-0000-0000-00009A140000}"/>
    <cellStyle name="เครื่องหมายจุลภาค 17 4 3 2 2 2 2" xfId="34071" xr:uid="{00000000-0005-0000-0000-00009B140000}"/>
    <cellStyle name="เครื่องหมายจุลภาค 17 4 3 2 2 3" xfId="25368" xr:uid="{00000000-0005-0000-0000-00009C140000}"/>
    <cellStyle name="เครื่องหมายจุลภาค 17 4 3 2 3" xfId="12298" xr:uid="{00000000-0005-0000-0000-00009D140000}"/>
    <cellStyle name="เครื่องหมายจุลภาค 17 4 3 2 3 2" xfId="29721" xr:uid="{00000000-0005-0000-0000-00009E140000}"/>
    <cellStyle name="เครื่องหมายจุลภาค 17 4 3 2 4" xfId="21018" xr:uid="{00000000-0005-0000-0000-00009F140000}"/>
    <cellStyle name="เครื่องหมายจุลภาค 17 4 3 3" xfId="5742" xr:uid="{00000000-0005-0000-0000-0000A0140000}"/>
    <cellStyle name="เครื่องหมายจุลภาค 17 4 3 3 2" xfId="14475" xr:uid="{00000000-0005-0000-0000-0000A1140000}"/>
    <cellStyle name="เครื่องหมายจุลภาค 17 4 3 3 2 2" xfId="31898" xr:uid="{00000000-0005-0000-0000-0000A2140000}"/>
    <cellStyle name="เครื่องหมายจุลภาค 17 4 3 3 3" xfId="23195" xr:uid="{00000000-0005-0000-0000-0000A3140000}"/>
    <cellStyle name="เครื่องหมายจุลภาค 17 4 3 4" xfId="10125" xr:uid="{00000000-0005-0000-0000-0000A4140000}"/>
    <cellStyle name="เครื่องหมายจุลภาค 17 4 3 4 2" xfId="27548" xr:uid="{00000000-0005-0000-0000-0000A5140000}"/>
    <cellStyle name="เครื่องหมายจุลภาค 17 4 3 5" xfId="18845" xr:uid="{00000000-0005-0000-0000-0000A6140000}"/>
    <cellStyle name="เครื่องหมายจุลภาค 17 4 4" xfId="2695" xr:uid="{00000000-0005-0000-0000-0000A7140000}"/>
    <cellStyle name="เครื่องหมายจุลภาค 17 4 4 2" xfId="7095" xr:uid="{00000000-0005-0000-0000-0000A8140000}"/>
    <cellStyle name="เครื่องหมายจุลภาค 17 4 4 2 2" xfId="15828" xr:uid="{00000000-0005-0000-0000-0000A9140000}"/>
    <cellStyle name="เครื่องหมายจุลภาค 17 4 4 2 2 2" xfId="33251" xr:uid="{00000000-0005-0000-0000-0000AA140000}"/>
    <cellStyle name="เครื่องหมายจุลภาค 17 4 4 2 3" xfId="24548" xr:uid="{00000000-0005-0000-0000-0000AB140000}"/>
    <cellStyle name="เครื่องหมายจุลภาค 17 4 4 3" xfId="11478" xr:uid="{00000000-0005-0000-0000-0000AC140000}"/>
    <cellStyle name="เครื่องหมายจุลภาค 17 4 4 3 2" xfId="28901" xr:uid="{00000000-0005-0000-0000-0000AD140000}"/>
    <cellStyle name="เครื่องหมายจุลภาค 17 4 4 4" xfId="20198" xr:uid="{00000000-0005-0000-0000-0000AE140000}"/>
    <cellStyle name="เครื่องหมายจุลภาค 17 4 5" xfId="4922" xr:uid="{00000000-0005-0000-0000-0000AF140000}"/>
    <cellStyle name="เครื่องหมายจุลภาค 17 4 5 2" xfId="13655" xr:uid="{00000000-0005-0000-0000-0000B0140000}"/>
    <cellStyle name="เครื่องหมายจุลภาค 17 4 5 2 2" xfId="31078" xr:uid="{00000000-0005-0000-0000-0000B1140000}"/>
    <cellStyle name="เครื่องหมายจุลภาค 17 4 5 3" xfId="22375" xr:uid="{00000000-0005-0000-0000-0000B2140000}"/>
    <cellStyle name="เครื่องหมายจุลภาค 17 4 6" xfId="9305" xr:uid="{00000000-0005-0000-0000-0000B3140000}"/>
    <cellStyle name="เครื่องหมายจุลภาค 17 4 6 2" xfId="26728" xr:uid="{00000000-0005-0000-0000-0000B4140000}"/>
    <cellStyle name="เครื่องหมายจุลภาค 17 4 7" xfId="18025" xr:uid="{00000000-0005-0000-0000-0000B5140000}"/>
    <cellStyle name="เครื่องหมายจุลภาค 17 5" xfId="700" xr:uid="{00000000-0005-0000-0000-0000B6140000}"/>
    <cellStyle name="เครื่องหมายจุลภาค 17 5 2" xfId="1311" xr:uid="{00000000-0005-0000-0000-0000B7140000}"/>
    <cellStyle name="เครื่องหมายจุลภาค 17 5 2 2" xfId="3518" xr:uid="{00000000-0005-0000-0000-0000B8140000}"/>
    <cellStyle name="เครื่องหมายจุลภาค 17 5 2 2 2" xfId="7917" xr:uid="{00000000-0005-0000-0000-0000B9140000}"/>
    <cellStyle name="เครื่องหมายจุลภาค 17 5 2 2 2 2" xfId="16650" xr:uid="{00000000-0005-0000-0000-0000BA140000}"/>
    <cellStyle name="เครื่องหมายจุลภาค 17 5 2 2 2 2 2" xfId="34073" xr:uid="{00000000-0005-0000-0000-0000BB140000}"/>
    <cellStyle name="เครื่องหมายจุลภาค 17 5 2 2 2 3" xfId="25370" xr:uid="{00000000-0005-0000-0000-0000BC140000}"/>
    <cellStyle name="เครื่องหมายจุลภาค 17 5 2 2 3" xfId="12300" xr:uid="{00000000-0005-0000-0000-0000BD140000}"/>
    <cellStyle name="เครื่องหมายจุลภาค 17 5 2 2 3 2" xfId="29723" xr:uid="{00000000-0005-0000-0000-0000BE140000}"/>
    <cellStyle name="เครื่องหมายจุลภาค 17 5 2 2 4" xfId="21020" xr:uid="{00000000-0005-0000-0000-0000BF140000}"/>
    <cellStyle name="เครื่องหมายจุลภาค 17 5 2 3" xfId="5744" xr:uid="{00000000-0005-0000-0000-0000C0140000}"/>
    <cellStyle name="เครื่องหมายจุลภาค 17 5 2 3 2" xfId="14477" xr:uid="{00000000-0005-0000-0000-0000C1140000}"/>
    <cellStyle name="เครื่องหมายจุลภาค 17 5 2 3 2 2" xfId="31900" xr:uid="{00000000-0005-0000-0000-0000C2140000}"/>
    <cellStyle name="เครื่องหมายจุลภาค 17 5 2 3 3" xfId="23197" xr:uid="{00000000-0005-0000-0000-0000C3140000}"/>
    <cellStyle name="เครื่องหมายจุลภาค 17 5 2 4" xfId="10127" xr:uid="{00000000-0005-0000-0000-0000C4140000}"/>
    <cellStyle name="เครื่องหมายจุลภาค 17 5 2 4 2" xfId="27550" xr:uid="{00000000-0005-0000-0000-0000C5140000}"/>
    <cellStyle name="เครื่องหมายจุลภาค 17 5 2 5" xfId="18847" xr:uid="{00000000-0005-0000-0000-0000C6140000}"/>
    <cellStyle name="เครื่องหมายจุลภาค 17 5 3" xfId="2938" xr:uid="{00000000-0005-0000-0000-0000C7140000}"/>
    <cellStyle name="เครื่องหมายจุลภาค 17 5 3 2" xfId="7337" xr:uid="{00000000-0005-0000-0000-0000C8140000}"/>
    <cellStyle name="เครื่องหมายจุลภาค 17 5 3 2 2" xfId="16070" xr:uid="{00000000-0005-0000-0000-0000C9140000}"/>
    <cellStyle name="เครื่องหมายจุลภาค 17 5 3 2 2 2" xfId="33493" xr:uid="{00000000-0005-0000-0000-0000CA140000}"/>
    <cellStyle name="เครื่องหมายจุลภาค 17 5 3 2 3" xfId="24790" xr:uid="{00000000-0005-0000-0000-0000CB140000}"/>
    <cellStyle name="เครื่องหมายจุลภาค 17 5 3 3" xfId="11720" xr:uid="{00000000-0005-0000-0000-0000CC140000}"/>
    <cellStyle name="เครื่องหมายจุลภาค 17 5 3 3 2" xfId="29143" xr:uid="{00000000-0005-0000-0000-0000CD140000}"/>
    <cellStyle name="เครื่องหมายจุลภาค 17 5 3 4" xfId="20440" xr:uid="{00000000-0005-0000-0000-0000CE140000}"/>
    <cellStyle name="เครื่องหมายจุลภาค 17 5 4" xfId="5164" xr:uid="{00000000-0005-0000-0000-0000CF140000}"/>
    <cellStyle name="เครื่องหมายจุลภาค 17 5 4 2" xfId="13897" xr:uid="{00000000-0005-0000-0000-0000D0140000}"/>
    <cellStyle name="เครื่องหมายจุลภาค 17 5 4 2 2" xfId="31320" xr:uid="{00000000-0005-0000-0000-0000D1140000}"/>
    <cellStyle name="เครื่องหมายจุลภาค 17 5 4 3" xfId="22617" xr:uid="{00000000-0005-0000-0000-0000D2140000}"/>
    <cellStyle name="เครื่องหมายจุลภาค 17 5 5" xfId="9547" xr:uid="{00000000-0005-0000-0000-0000D3140000}"/>
    <cellStyle name="เครื่องหมายจุลภาค 17 5 5 2" xfId="26970" xr:uid="{00000000-0005-0000-0000-0000D4140000}"/>
    <cellStyle name="เครื่องหมายจุลภาค 17 5 6" xfId="18267" xr:uid="{00000000-0005-0000-0000-0000D5140000}"/>
    <cellStyle name="เครื่องหมายจุลภาค 17 6" xfId="1296" xr:uid="{00000000-0005-0000-0000-0000D6140000}"/>
    <cellStyle name="เครื่องหมายจุลภาค 17 6 2" xfId="3503" xr:uid="{00000000-0005-0000-0000-0000D7140000}"/>
    <cellStyle name="เครื่องหมายจุลภาค 17 6 2 2" xfId="7902" xr:uid="{00000000-0005-0000-0000-0000D8140000}"/>
    <cellStyle name="เครื่องหมายจุลภาค 17 6 2 2 2" xfId="16635" xr:uid="{00000000-0005-0000-0000-0000D9140000}"/>
    <cellStyle name="เครื่องหมายจุลภาค 17 6 2 2 2 2" xfId="34058" xr:uid="{00000000-0005-0000-0000-0000DA140000}"/>
    <cellStyle name="เครื่องหมายจุลภาค 17 6 2 2 3" xfId="25355" xr:uid="{00000000-0005-0000-0000-0000DB140000}"/>
    <cellStyle name="เครื่องหมายจุลภาค 17 6 2 3" xfId="12285" xr:uid="{00000000-0005-0000-0000-0000DC140000}"/>
    <cellStyle name="เครื่องหมายจุลภาค 17 6 2 3 2" xfId="29708" xr:uid="{00000000-0005-0000-0000-0000DD140000}"/>
    <cellStyle name="เครื่องหมายจุลภาค 17 6 2 4" xfId="21005" xr:uid="{00000000-0005-0000-0000-0000DE140000}"/>
    <cellStyle name="เครื่องหมายจุลภาค 17 6 3" xfId="5729" xr:uid="{00000000-0005-0000-0000-0000DF140000}"/>
    <cellStyle name="เครื่องหมายจุลภาค 17 6 3 2" xfId="14462" xr:uid="{00000000-0005-0000-0000-0000E0140000}"/>
    <cellStyle name="เครื่องหมายจุลภาค 17 6 3 2 2" xfId="31885" xr:uid="{00000000-0005-0000-0000-0000E1140000}"/>
    <cellStyle name="เครื่องหมายจุลภาค 17 6 3 3" xfId="23182" xr:uid="{00000000-0005-0000-0000-0000E2140000}"/>
    <cellStyle name="เครื่องหมายจุลภาค 17 6 4" xfId="10112" xr:uid="{00000000-0005-0000-0000-0000E3140000}"/>
    <cellStyle name="เครื่องหมายจุลภาค 17 6 4 2" xfId="27535" xr:uid="{00000000-0005-0000-0000-0000E4140000}"/>
    <cellStyle name="เครื่องหมายจุลภาค 17 6 5" xfId="18832" xr:uid="{00000000-0005-0000-0000-0000E5140000}"/>
    <cellStyle name="เครื่องหมายจุลภาค 17 7" xfId="2201" xr:uid="{00000000-0005-0000-0000-0000E6140000}"/>
    <cellStyle name="เครื่องหมายจุลภาค 17 7 2" xfId="4391" xr:uid="{00000000-0005-0000-0000-0000E7140000}"/>
    <cellStyle name="เครื่องหมายจุลภาค 17 7 2 2" xfId="8790" xr:uid="{00000000-0005-0000-0000-0000E8140000}"/>
    <cellStyle name="เครื่องหมายจุลภาค 17 7 2 2 2" xfId="17523" xr:uid="{00000000-0005-0000-0000-0000E9140000}"/>
    <cellStyle name="เครื่องหมายจุลภาค 17 7 2 2 2 2" xfId="34946" xr:uid="{00000000-0005-0000-0000-0000EA140000}"/>
    <cellStyle name="เครื่องหมายจุลภาค 17 7 2 2 3" xfId="26243" xr:uid="{00000000-0005-0000-0000-0000EB140000}"/>
    <cellStyle name="เครื่องหมายจุลภาค 17 7 2 3" xfId="13173" xr:uid="{00000000-0005-0000-0000-0000EC140000}"/>
    <cellStyle name="เครื่องหมายจุลภาค 17 7 2 3 2" xfId="30596" xr:uid="{00000000-0005-0000-0000-0000ED140000}"/>
    <cellStyle name="เครื่องหมายจุลภาค 17 7 2 4" xfId="21893" xr:uid="{00000000-0005-0000-0000-0000EE140000}"/>
    <cellStyle name="เครื่องหมายจุลภาค 17 7 3" xfId="6617" xr:uid="{00000000-0005-0000-0000-0000EF140000}"/>
    <cellStyle name="เครื่องหมายจุลภาค 17 7 3 2" xfId="15350" xr:uid="{00000000-0005-0000-0000-0000F0140000}"/>
    <cellStyle name="เครื่องหมายจุลภาค 17 7 3 2 2" xfId="32773" xr:uid="{00000000-0005-0000-0000-0000F1140000}"/>
    <cellStyle name="เครื่องหมายจุลภาค 17 7 3 3" xfId="24070" xr:uid="{00000000-0005-0000-0000-0000F2140000}"/>
    <cellStyle name="เครื่องหมายจุลภาค 17 7 4" xfId="11000" xr:uid="{00000000-0005-0000-0000-0000F3140000}"/>
    <cellStyle name="เครื่องหมายจุลภาค 17 7 4 2" xfId="28423" xr:uid="{00000000-0005-0000-0000-0000F4140000}"/>
    <cellStyle name="เครื่องหมายจุลภาค 17 7 5" xfId="19720" xr:uid="{00000000-0005-0000-0000-0000F5140000}"/>
    <cellStyle name="เครื่องหมายจุลภาค 17 8" xfId="2447" xr:uid="{00000000-0005-0000-0000-0000F6140000}"/>
    <cellStyle name="เครื่องหมายจุลภาค 17 8 2" xfId="6856" xr:uid="{00000000-0005-0000-0000-0000F7140000}"/>
    <cellStyle name="เครื่องหมายจุลภาค 17 8 2 2" xfId="15589" xr:uid="{00000000-0005-0000-0000-0000F8140000}"/>
    <cellStyle name="เครื่องหมายจุลภาค 17 8 2 2 2" xfId="33012" xr:uid="{00000000-0005-0000-0000-0000F9140000}"/>
    <cellStyle name="เครื่องหมายจุลภาค 17 8 2 3" xfId="24309" xr:uid="{00000000-0005-0000-0000-0000FA140000}"/>
    <cellStyle name="เครื่องหมายจุลภาค 17 8 3" xfId="11239" xr:uid="{00000000-0005-0000-0000-0000FB140000}"/>
    <cellStyle name="เครื่องหมายจุลภาค 17 8 3 2" xfId="28662" xr:uid="{00000000-0005-0000-0000-0000FC140000}"/>
    <cellStyle name="เครื่องหมายจุลภาค 17 8 4" xfId="19959" xr:uid="{00000000-0005-0000-0000-0000FD140000}"/>
    <cellStyle name="เครื่องหมายจุลภาค 17 9" xfId="4672" xr:uid="{00000000-0005-0000-0000-0000FE140000}"/>
    <cellStyle name="เครื่องหมายจุลภาค 17 9 2" xfId="13416" xr:uid="{00000000-0005-0000-0000-0000FF140000}"/>
    <cellStyle name="เครื่องหมายจุลภาค 17 9 2 2" xfId="30839" xr:uid="{00000000-0005-0000-0000-000000150000}"/>
    <cellStyle name="เครื่องหมายจุลภาค 17 9 3" xfId="22136" xr:uid="{00000000-0005-0000-0000-000001150000}"/>
    <cellStyle name="เครื่องหมายจุลภาค 18" xfId="72" xr:uid="{00000000-0005-0000-0000-000002150000}"/>
    <cellStyle name="เครื่องหมายจุลภาค 18 10" xfId="9060" xr:uid="{00000000-0005-0000-0000-000003150000}"/>
    <cellStyle name="เครื่องหมายจุลภาค 18 10 2" xfId="26492" xr:uid="{00000000-0005-0000-0000-000004150000}"/>
    <cellStyle name="เครื่องหมายจุลภาค 18 11" xfId="17722" xr:uid="{00000000-0005-0000-0000-000005150000}"/>
    <cellStyle name="เครื่องหมายจุลภาค 18 12" xfId="17780" xr:uid="{00000000-0005-0000-0000-000006150000}"/>
    <cellStyle name="เครื่องหมายจุลภาค 18 2" xfId="144" xr:uid="{00000000-0005-0000-0000-000007150000}"/>
    <cellStyle name="เครื่องหมายจุลภาค 18 2 10" xfId="17846" xr:uid="{00000000-0005-0000-0000-000008150000}"/>
    <cellStyle name="เครื่องหมายจุลภาค 18 2 2" xfId="303" xr:uid="{00000000-0005-0000-0000-000009150000}"/>
    <cellStyle name="เครื่องหมายจุลภาค 18 2 2 2" xfId="615" xr:uid="{00000000-0005-0000-0000-00000A150000}"/>
    <cellStyle name="เครื่องหมายจุลภาค 18 2 2 2 2" xfId="1130" xr:uid="{00000000-0005-0000-0000-00000B150000}"/>
    <cellStyle name="เครื่องหมายจุลภาค 18 2 2 2 2 2" xfId="1316" xr:uid="{00000000-0005-0000-0000-00000C150000}"/>
    <cellStyle name="เครื่องหมายจุลภาค 18 2 2 2 2 2 2" xfId="3523" xr:uid="{00000000-0005-0000-0000-00000D150000}"/>
    <cellStyle name="เครื่องหมายจุลภาค 18 2 2 2 2 2 2 2" xfId="7922" xr:uid="{00000000-0005-0000-0000-00000E150000}"/>
    <cellStyle name="เครื่องหมายจุลภาค 18 2 2 2 2 2 2 2 2" xfId="16655" xr:uid="{00000000-0005-0000-0000-00000F150000}"/>
    <cellStyle name="เครื่องหมายจุลภาค 18 2 2 2 2 2 2 2 2 2" xfId="34078" xr:uid="{00000000-0005-0000-0000-000010150000}"/>
    <cellStyle name="เครื่องหมายจุลภาค 18 2 2 2 2 2 2 2 3" xfId="25375" xr:uid="{00000000-0005-0000-0000-000011150000}"/>
    <cellStyle name="เครื่องหมายจุลภาค 18 2 2 2 2 2 2 3" xfId="12305" xr:uid="{00000000-0005-0000-0000-000012150000}"/>
    <cellStyle name="เครื่องหมายจุลภาค 18 2 2 2 2 2 2 3 2" xfId="29728" xr:uid="{00000000-0005-0000-0000-000013150000}"/>
    <cellStyle name="เครื่องหมายจุลภาค 18 2 2 2 2 2 2 4" xfId="21025" xr:uid="{00000000-0005-0000-0000-000014150000}"/>
    <cellStyle name="เครื่องหมายจุลภาค 18 2 2 2 2 2 3" xfId="5749" xr:uid="{00000000-0005-0000-0000-000015150000}"/>
    <cellStyle name="เครื่องหมายจุลภาค 18 2 2 2 2 2 3 2" xfId="14482" xr:uid="{00000000-0005-0000-0000-000016150000}"/>
    <cellStyle name="เครื่องหมายจุลภาค 18 2 2 2 2 2 3 2 2" xfId="31905" xr:uid="{00000000-0005-0000-0000-000017150000}"/>
    <cellStyle name="เครื่องหมายจุลภาค 18 2 2 2 2 2 3 3" xfId="23202" xr:uid="{00000000-0005-0000-0000-000018150000}"/>
    <cellStyle name="เครื่องหมายจุลภาค 18 2 2 2 2 2 4" xfId="10132" xr:uid="{00000000-0005-0000-0000-000019150000}"/>
    <cellStyle name="เครื่องหมายจุลภาค 18 2 2 2 2 2 4 2" xfId="27555" xr:uid="{00000000-0005-0000-0000-00001A150000}"/>
    <cellStyle name="เครื่องหมายจุลภาค 18 2 2 2 2 2 5" xfId="18852" xr:uid="{00000000-0005-0000-0000-00001B150000}"/>
    <cellStyle name="เครื่องหมายจุลภาค 18 2 2 2 2 3" xfId="3355" xr:uid="{00000000-0005-0000-0000-00001C150000}"/>
    <cellStyle name="เครื่องหมายจุลภาค 18 2 2 2 2 3 2" xfId="7754" xr:uid="{00000000-0005-0000-0000-00001D150000}"/>
    <cellStyle name="เครื่องหมายจุลภาค 18 2 2 2 2 3 2 2" xfId="16487" xr:uid="{00000000-0005-0000-0000-00001E150000}"/>
    <cellStyle name="เครื่องหมายจุลภาค 18 2 2 2 2 3 2 2 2" xfId="33910" xr:uid="{00000000-0005-0000-0000-00001F150000}"/>
    <cellStyle name="เครื่องหมายจุลภาค 18 2 2 2 2 3 2 3" xfId="25207" xr:uid="{00000000-0005-0000-0000-000020150000}"/>
    <cellStyle name="เครื่องหมายจุลภาค 18 2 2 2 2 3 3" xfId="12137" xr:uid="{00000000-0005-0000-0000-000021150000}"/>
    <cellStyle name="เครื่องหมายจุลภาค 18 2 2 2 2 3 3 2" xfId="29560" xr:uid="{00000000-0005-0000-0000-000022150000}"/>
    <cellStyle name="เครื่องหมายจุลภาค 18 2 2 2 2 3 4" xfId="20857" xr:uid="{00000000-0005-0000-0000-000023150000}"/>
    <cellStyle name="เครื่องหมายจุลภาค 18 2 2 2 2 4" xfId="5581" xr:uid="{00000000-0005-0000-0000-000024150000}"/>
    <cellStyle name="เครื่องหมายจุลภาค 18 2 2 2 2 4 2" xfId="14314" xr:uid="{00000000-0005-0000-0000-000025150000}"/>
    <cellStyle name="เครื่องหมายจุลภาค 18 2 2 2 2 4 2 2" xfId="31737" xr:uid="{00000000-0005-0000-0000-000026150000}"/>
    <cellStyle name="เครื่องหมายจุลภาค 18 2 2 2 2 4 3" xfId="23034" xr:uid="{00000000-0005-0000-0000-000027150000}"/>
    <cellStyle name="เครื่องหมายจุลภาค 18 2 2 2 2 5" xfId="9964" xr:uid="{00000000-0005-0000-0000-000028150000}"/>
    <cellStyle name="เครื่องหมายจุลภาค 18 2 2 2 2 5 2" xfId="27387" xr:uid="{00000000-0005-0000-0000-000029150000}"/>
    <cellStyle name="เครื่องหมายจุลภาค 18 2 2 2 2 6" xfId="18684" xr:uid="{00000000-0005-0000-0000-00002A150000}"/>
    <cellStyle name="เครื่องหมายจุลภาค 18 2 2 2 3" xfId="1315" xr:uid="{00000000-0005-0000-0000-00002B150000}"/>
    <cellStyle name="เครื่องหมายจุลภาค 18 2 2 2 3 2" xfId="3522" xr:uid="{00000000-0005-0000-0000-00002C150000}"/>
    <cellStyle name="เครื่องหมายจุลภาค 18 2 2 2 3 2 2" xfId="7921" xr:uid="{00000000-0005-0000-0000-00002D150000}"/>
    <cellStyle name="เครื่องหมายจุลภาค 18 2 2 2 3 2 2 2" xfId="16654" xr:uid="{00000000-0005-0000-0000-00002E150000}"/>
    <cellStyle name="เครื่องหมายจุลภาค 18 2 2 2 3 2 2 2 2" xfId="34077" xr:uid="{00000000-0005-0000-0000-00002F150000}"/>
    <cellStyle name="เครื่องหมายจุลภาค 18 2 2 2 3 2 2 3" xfId="25374" xr:uid="{00000000-0005-0000-0000-000030150000}"/>
    <cellStyle name="เครื่องหมายจุลภาค 18 2 2 2 3 2 3" xfId="12304" xr:uid="{00000000-0005-0000-0000-000031150000}"/>
    <cellStyle name="เครื่องหมายจุลภาค 18 2 2 2 3 2 3 2" xfId="29727" xr:uid="{00000000-0005-0000-0000-000032150000}"/>
    <cellStyle name="เครื่องหมายจุลภาค 18 2 2 2 3 2 4" xfId="21024" xr:uid="{00000000-0005-0000-0000-000033150000}"/>
    <cellStyle name="เครื่องหมายจุลภาค 18 2 2 2 3 3" xfId="5748" xr:uid="{00000000-0005-0000-0000-000034150000}"/>
    <cellStyle name="เครื่องหมายจุลภาค 18 2 2 2 3 3 2" xfId="14481" xr:uid="{00000000-0005-0000-0000-000035150000}"/>
    <cellStyle name="เครื่องหมายจุลภาค 18 2 2 2 3 3 2 2" xfId="31904" xr:uid="{00000000-0005-0000-0000-000036150000}"/>
    <cellStyle name="เครื่องหมายจุลภาค 18 2 2 2 3 3 3" xfId="23201" xr:uid="{00000000-0005-0000-0000-000037150000}"/>
    <cellStyle name="เครื่องหมายจุลภาค 18 2 2 2 3 4" xfId="10131" xr:uid="{00000000-0005-0000-0000-000038150000}"/>
    <cellStyle name="เครื่องหมายจุลภาค 18 2 2 2 3 4 2" xfId="27554" xr:uid="{00000000-0005-0000-0000-000039150000}"/>
    <cellStyle name="เครื่องหมายจุลภาค 18 2 2 2 3 5" xfId="18851" xr:uid="{00000000-0005-0000-0000-00003A150000}"/>
    <cellStyle name="เครื่องหมายจุลภาค 18 2 2 2 4" xfId="2874" xr:uid="{00000000-0005-0000-0000-00003B150000}"/>
    <cellStyle name="เครื่องหมายจุลภาค 18 2 2 2 4 2" xfId="7273" xr:uid="{00000000-0005-0000-0000-00003C150000}"/>
    <cellStyle name="เครื่องหมายจุลภาค 18 2 2 2 4 2 2" xfId="16006" xr:uid="{00000000-0005-0000-0000-00003D150000}"/>
    <cellStyle name="เครื่องหมายจุลภาค 18 2 2 2 4 2 2 2" xfId="33429" xr:uid="{00000000-0005-0000-0000-00003E150000}"/>
    <cellStyle name="เครื่องหมายจุลภาค 18 2 2 2 4 2 3" xfId="24726" xr:uid="{00000000-0005-0000-0000-00003F150000}"/>
    <cellStyle name="เครื่องหมายจุลภาค 18 2 2 2 4 3" xfId="11656" xr:uid="{00000000-0005-0000-0000-000040150000}"/>
    <cellStyle name="เครื่องหมายจุลภาค 18 2 2 2 4 3 2" xfId="29079" xr:uid="{00000000-0005-0000-0000-000041150000}"/>
    <cellStyle name="เครื่องหมายจุลภาค 18 2 2 2 4 4" xfId="20376" xr:uid="{00000000-0005-0000-0000-000042150000}"/>
    <cellStyle name="เครื่องหมายจุลภาค 18 2 2 2 5" xfId="5100" xr:uid="{00000000-0005-0000-0000-000043150000}"/>
    <cellStyle name="เครื่องหมายจุลภาค 18 2 2 2 5 2" xfId="13833" xr:uid="{00000000-0005-0000-0000-000044150000}"/>
    <cellStyle name="เครื่องหมายจุลภาค 18 2 2 2 5 2 2" xfId="31256" xr:uid="{00000000-0005-0000-0000-000045150000}"/>
    <cellStyle name="เครื่องหมายจุลภาค 18 2 2 2 5 3" xfId="22553" xr:uid="{00000000-0005-0000-0000-000046150000}"/>
    <cellStyle name="เครื่องหมายจุลภาค 18 2 2 2 6" xfId="9483" xr:uid="{00000000-0005-0000-0000-000047150000}"/>
    <cellStyle name="เครื่องหมายจุลภาค 18 2 2 2 6 2" xfId="26906" xr:uid="{00000000-0005-0000-0000-000048150000}"/>
    <cellStyle name="เครื่องหมายจุลภาค 18 2 2 2 7" xfId="18203" xr:uid="{00000000-0005-0000-0000-000049150000}"/>
    <cellStyle name="เครื่องหมายจุลภาค 18 2 2 3" xfId="889" xr:uid="{00000000-0005-0000-0000-00004A150000}"/>
    <cellStyle name="เครื่องหมายจุลภาค 18 2 2 3 2" xfId="1317" xr:uid="{00000000-0005-0000-0000-00004B150000}"/>
    <cellStyle name="เครื่องหมายจุลภาค 18 2 2 3 2 2" xfId="3524" xr:uid="{00000000-0005-0000-0000-00004C150000}"/>
    <cellStyle name="เครื่องหมายจุลภาค 18 2 2 3 2 2 2" xfId="7923" xr:uid="{00000000-0005-0000-0000-00004D150000}"/>
    <cellStyle name="เครื่องหมายจุลภาค 18 2 2 3 2 2 2 2" xfId="16656" xr:uid="{00000000-0005-0000-0000-00004E150000}"/>
    <cellStyle name="เครื่องหมายจุลภาค 18 2 2 3 2 2 2 2 2" xfId="34079" xr:uid="{00000000-0005-0000-0000-00004F150000}"/>
    <cellStyle name="เครื่องหมายจุลภาค 18 2 2 3 2 2 2 3" xfId="25376" xr:uid="{00000000-0005-0000-0000-000050150000}"/>
    <cellStyle name="เครื่องหมายจุลภาค 18 2 2 3 2 2 3" xfId="12306" xr:uid="{00000000-0005-0000-0000-000051150000}"/>
    <cellStyle name="เครื่องหมายจุลภาค 18 2 2 3 2 2 3 2" xfId="29729" xr:uid="{00000000-0005-0000-0000-000052150000}"/>
    <cellStyle name="เครื่องหมายจุลภาค 18 2 2 3 2 2 4" xfId="21026" xr:uid="{00000000-0005-0000-0000-000053150000}"/>
    <cellStyle name="เครื่องหมายจุลภาค 18 2 2 3 2 3" xfId="5750" xr:uid="{00000000-0005-0000-0000-000054150000}"/>
    <cellStyle name="เครื่องหมายจุลภาค 18 2 2 3 2 3 2" xfId="14483" xr:uid="{00000000-0005-0000-0000-000055150000}"/>
    <cellStyle name="เครื่องหมายจุลภาค 18 2 2 3 2 3 2 2" xfId="31906" xr:uid="{00000000-0005-0000-0000-000056150000}"/>
    <cellStyle name="เครื่องหมายจุลภาค 18 2 2 3 2 3 3" xfId="23203" xr:uid="{00000000-0005-0000-0000-000057150000}"/>
    <cellStyle name="เครื่องหมายจุลภาค 18 2 2 3 2 4" xfId="10133" xr:uid="{00000000-0005-0000-0000-000058150000}"/>
    <cellStyle name="เครื่องหมายจุลภาค 18 2 2 3 2 4 2" xfId="27556" xr:uid="{00000000-0005-0000-0000-000059150000}"/>
    <cellStyle name="เครื่องหมายจุลภาค 18 2 2 3 2 5" xfId="18853" xr:uid="{00000000-0005-0000-0000-00005A150000}"/>
    <cellStyle name="เครื่องหมายจุลภาค 18 2 2 3 3" xfId="3116" xr:uid="{00000000-0005-0000-0000-00005B150000}"/>
    <cellStyle name="เครื่องหมายจุลภาค 18 2 2 3 3 2" xfId="7515" xr:uid="{00000000-0005-0000-0000-00005C150000}"/>
    <cellStyle name="เครื่องหมายจุลภาค 18 2 2 3 3 2 2" xfId="16248" xr:uid="{00000000-0005-0000-0000-00005D150000}"/>
    <cellStyle name="เครื่องหมายจุลภาค 18 2 2 3 3 2 2 2" xfId="33671" xr:uid="{00000000-0005-0000-0000-00005E150000}"/>
    <cellStyle name="เครื่องหมายจุลภาค 18 2 2 3 3 2 3" xfId="24968" xr:uid="{00000000-0005-0000-0000-00005F150000}"/>
    <cellStyle name="เครื่องหมายจุลภาค 18 2 2 3 3 3" xfId="11898" xr:uid="{00000000-0005-0000-0000-000060150000}"/>
    <cellStyle name="เครื่องหมายจุลภาค 18 2 2 3 3 3 2" xfId="29321" xr:uid="{00000000-0005-0000-0000-000061150000}"/>
    <cellStyle name="เครื่องหมายจุลภาค 18 2 2 3 3 4" xfId="20618" xr:uid="{00000000-0005-0000-0000-000062150000}"/>
    <cellStyle name="เครื่องหมายจุลภาค 18 2 2 3 4" xfId="5342" xr:uid="{00000000-0005-0000-0000-000063150000}"/>
    <cellStyle name="เครื่องหมายจุลภาค 18 2 2 3 4 2" xfId="14075" xr:uid="{00000000-0005-0000-0000-000064150000}"/>
    <cellStyle name="เครื่องหมายจุลภาค 18 2 2 3 4 2 2" xfId="31498" xr:uid="{00000000-0005-0000-0000-000065150000}"/>
    <cellStyle name="เครื่องหมายจุลภาค 18 2 2 3 4 3" xfId="22795" xr:uid="{00000000-0005-0000-0000-000066150000}"/>
    <cellStyle name="เครื่องหมายจุลภาค 18 2 2 3 5" xfId="9725" xr:uid="{00000000-0005-0000-0000-000067150000}"/>
    <cellStyle name="เครื่องหมายจุลภาค 18 2 2 3 5 2" xfId="27148" xr:uid="{00000000-0005-0000-0000-000068150000}"/>
    <cellStyle name="เครื่องหมายจุลภาค 18 2 2 3 6" xfId="18445" xr:uid="{00000000-0005-0000-0000-000069150000}"/>
    <cellStyle name="เครื่องหมายจุลภาค 18 2 2 4" xfId="1314" xr:uid="{00000000-0005-0000-0000-00006A150000}"/>
    <cellStyle name="เครื่องหมายจุลภาค 18 2 2 4 2" xfId="3521" xr:uid="{00000000-0005-0000-0000-00006B150000}"/>
    <cellStyle name="เครื่องหมายจุลภาค 18 2 2 4 2 2" xfId="7920" xr:uid="{00000000-0005-0000-0000-00006C150000}"/>
    <cellStyle name="เครื่องหมายจุลภาค 18 2 2 4 2 2 2" xfId="16653" xr:uid="{00000000-0005-0000-0000-00006D150000}"/>
    <cellStyle name="เครื่องหมายจุลภาค 18 2 2 4 2 2 2 2" xfId="34076" xr:uid="{00000000-0005-0000-0000-00006E150000}"/>
    <cellStyle name="เครื่องหมายจุลภาค 18 2 2 4 2 2 3" xfId="25373" xr:uid="{00000000-0005-0000-0000-00006F150000}"/>
    <cellStyle name="เครื่องหมายจุลภาค 18 2 2 4 2 3" xfId="12303" xr:uid="{00000000-0005-0000-0000-000070150000}"/>
    <cellStyle name="เครื่องหมายจุลภาค 18 2 2 4 2 3 2" xfId="29726" xr:uid="{00000000-0005-0000-0000-000071150000}"/>
    <cellStyle name="เครื่องหมายจุลภาค 18 2 2 4 2 4" xfId="21023" xr:uid="{00000000-0005-0000-0000-000072150000}"/>
    <cellStyle name="เครื่องหมายจุลภาค 18 2 2 4 3" xfId="5747" xr:uid="{00000000-0005-0000-0000-000073150000}"/>
    <cellStyle name="เครื่องหมายจุลภาค 18 2 2 4 3 2" xfId="14480" xr:uid="{00000000-0005-0000-0000-000074150000}"/>
    <cellStyle name="เครื่องหมายจุลภาค 18 2 2 4 3 2 2" xfId="31903" xr:uid="{00000000-0005-0000-0000-000075150000}"/>
    <cellStyle name="เครื่องหมายจุลภาค 18 2 2 4 3 3" xfId="23200" xr:uid="{00000000-0005-0000-0000-000076150000}"/>
    <cellStyle name="เครื่องหมายจุลภาค 18 2 2 4 4" xfId="10130" xr:uid="{00000000-0005-0000-0000-000077150000}"/>
    <cellStyle name="เครื่องหมายจุลภาค 18 2 2 4 4 2" xfId="27553" xr:uid="{00000000-0005-0000-0000-000078150000}"/>
    <cellStyle name="เครื่องหมายจุลภาค 18 2 2 4 5" xfId="18850" xr:uid="{00000000-0005-0000-0000-000079150000}"/>
    <cellStyle name="เครื่องหมายจุลภาค 18 2 2 5" xfId="2379" xr:uid="{00000000-0005-0000-0000-00007A150000}"/>
    <cellStyle name="เครื่องหมายจุลภาค 18 2 2 5 2" xfId="4569" xr:uid="{00000000-0005-0000-0000-00007B150000}"/>
    <cellStyle name="เครื่องหมายจุลภาค 18 2 2 5 2 2" xfId="8968" xr:uid="{00000000-0005-0000-0000-00007C150000}"/>
    <cellStyle name="เครื่องหมายจุลภาค 18 2 2 5 2 2 2" xfId="17701" xr:uid="{00000000-0005-0000-0000-00007D150000}"/>
    <cellStyle name="เครื่องหมายจุลภาค 18 2 2 5 2 2 2 2" xfId="35124" xr:uid="{00000000-0005-0000-0000-00007E150000}"/>
    <cellStyle name="เครื่องหมายจุลภาค 18 2 2 5 2 2 3" xfId="26421" xr:uid="{00000000-0005-0000-0000-00007F150000}"/>
    <cellStyle name="เครื่องหมายจุลภาค 18 2 2 5 2 3" xfId="13351" xr:uid="{00000000-0005-0000-0000-000080150000}"/>
    <cellStyle name="เครื่องหมายจุลภาค 18 2 2 5 2 3 2" xfId="30774" xr:uid="{00000000-0005-0000-0000-000081150000}"/>
    <cellStyle name="เครื่องหมายจุลภาค 18 2 2 5 2 4" xfId="22071" xr:uid="{00000000-0005-0000-0000-000082150000}"/>
    <cellStyle name="เครื่องหมายจุลภาค 18 2 2 5 3" xfId="6795" xr:uid="{00000000-0005-0000-0000-000083150000}"/>
    <cellStyle name="เครื่องหมายจุลภาค 18 2 2 5 3 2" xfId="15528" xr:uid="{00000000-0005-0000-0000-000084150000}"/>
    <cellStyle name="เครื่องหมายจุลภาค 18 2 2 5 3 2 2" xfId="32951" xr:uid="{00000000-0005-0000-0000-000085150000}"/>
    <cellStyle name="เครื่องหมายจุลภาค 18 2 2 5 3 3" xfId="24248" xr:uid="{00000000-0005-0000-0000-000086150000}"/>
    <cellStyle name="เครื่องหมายจุลภาค 18 2 2 5 4" xfId="11178" xr:uid="{00000000-0005-0000-0000-000087150000}"/>
    <cellStyle name="เครื่องหมายจุลภาค 18 2 2 5 4 2" xfId="28601" xr:uid="{00000000-0005-0000-0000-000088150000}"/>
    <cellStyle name="เครื่องหมายจุลภาค 18 2 2 5 5" xfId="19898" xr:uid="{00000000-0005-0000-0000-000089150000}"/>
    <cellStyle name="เครื่องหมายจุลภาค 18 2 2 6" xfId="2634" xr:uid="{00000000-0005-0000-0000-00008A150000}"/>
    <cellStyle name="เครื่องหมายจุลภาค 18 2 2 6 2" xfId="7034" xr:uid="{00000000-0005-0000-0000-00008B150000}"/>
    <cellStyle name="เครื่องหมายจุลภาค 18 2 2 6 2 2" xfId="15767" xr:uid="{00000000-0005-0000-0000-00008C150000}"/>
    <cellStyle name="เครื่องหมายจุลภาค 18 2 2 6 2 2 2" xfId="33190" xr:uid="{00000000-0005-0000-0000-00008D150000}"/>
    <cellStyle name="เครื่องหมายจุลภาค 18 2 2 6 2 3" xfId="24487" xr:uid="{00000000-0005-0000-0000-00008E150000}"/>
    <cellStyle name="เครื่องหมายจุลภาค 18 2 2 6 3" xfId="11417" xr:uid="{00000000-0005-0000-0000-00008F150000}"/>
    <cellStyle name="เครื่องหมายจุลภาค 18 2 2 6 3 2" xfId="28840" xr:uid="{00000000-0005-0000-0000-000090150000}"/>
    <cellStyle name="เครื่องหมายจุลภาค 18 2 2 6 4" xfId="20137" xr:uid="{00000000-0005-0000-0000-000091150000}"/>
    <cellStyle name="เครื่องหมายจุลภาค 18 2 2 7" xfId="4860" xr:uid="{00000000-0005-0000-0000-000092150000}"/>
    <cellStyle name="เครื่องหมายจุลภาค 18 2 2 7 2" xfId="13594" xr:uid="{00000000-0005-0000-0000-000093150000}"/>
    <cellStyle name="เครื่องหมายจุลภาค 18 2 2 7 2 2" xfId="31017" xr:uid="{00000000-0005-0000-0000-000094150000}"/>
    <cellStyle name="เครื่องหมายจุลภาค 18 2 2 7 3" xfId="22314" xr:uid="{00000000-0005-0000-0000-000095150000}"/>
    <cellStyle name="เครื่องหมายจุลภาค 18 2 2 8" xfId="9244" xr:uid="{00000000-0005-0000-0000-000096150000}"/>
    <cellStyle name="เครื่องหมายจุลภาค 18 2 2 8 2" xfId="26667" xr:uid="{00000000-0005-0000-0000-000097150000}"/>
    <cellStyle name="เครื่องหมายจุลภาค 18 2 2 9" xfId="17964" xr:uid="{00000000-0005-0000-0000-000098150000}"/>
    <cellStyle name="เครื่องหมายจุลภาค 18 2 3" xfId="495" xr:uid="{00000000-0005-0000-0000-000099150000}"/>
    <cellStyle name="เครื่องหมายจุลภาค 18 2 3 2" xfId="1012" xr:uid="{00000000-0005-0000-0000-00009A150000}"/>
    <cellStyle name="เครื่องหมายจุลภาค 18 2 3 2 2" xfId="1319" xr:uid="{00000000-0005-0000-0000-00009B150000}"/>
    <cellStyle name="เครื่องหมายจุลภาค 18 2 3 2 2 2" xfId="3526" xr:uid="{00000000-0005-0000-0000-00009C150000}"/>
    <cellStyle name="เครื่องหมายจุลภาค 18 2 3 2 2 2 2" xfId="7925" xr:uid="{00000000-0005-0000-0000-00009D150000}"/>
    <cellStyle name="เครื่องหมายจุลภาค 18 2 3 2 2 2 2 2" xfId="16658" xr:uid="{00000000-0005-0000-0000-00009E150000}"/>
    <cellStyle name="เครื่องหมายจุลภาค 18 2 3 2 2 2 2 2 2" xfId="34081" xr:uid="{00000000-0005-0000-0000-00009F150000}"/>
    <cellStyle name="เครื่องหมายจุลภาค 18 2 3 2 2 2 2 3" xfId="25378" xr:uid="{00000000-0005-0000-0000-0000A0150000}"/>
    <cellStyle name="เครื่องหมายจุลภาค 18 2 3 2 2 2 3" xfId="12308" xr:uid="{00000000-0005-0000-0000-0000A1150000}"/>
    <cellStyle name="เครื่องหมายจุลภาค 18 2 3 2 2 2 3 2" xfId="29731" xr:uid="{00000000-0005-0000-0000-0000A2150000}"/>
    <cellStyle name="เครื่องหมายจุลภาค 18 2 3 2 2 2 4" xfId="21028" xr:uid="{00000000-0005-0000-0000-0000A3150000}"/>
    <cellStyle name="เครื่องหมายจุลภาค 18 2 3 2 2 3" xfId="5752" xr:uid="{00000000-0005-0000-0000-0000A4150000}"/>
    <cellStyle name="เครื่องหมายจุลภาค 18 2 3 2 2 3 2" xfId="14485" xr:uid="{00000000-0005-0000-0000-0000A5150000}"/>
    <cellStyle name="เครื่องหมายจุลภาค 18 2 3 2 2 3 2 2" xfId="31908" xr:uid="{00000000-0005-0000-0000-0000A6150000}"/>
    <cellStyle name="เครื่องหมายจุลภาค 18 2 3 2 2 3 3" xfId="23205" xr:uid="{00000000-0005-0000-0000-0000A7150000}"/>
    <cellStyle name="เครื่องหมายจุลภาค 18 2 3 2 2 4" xfId="10135" xr:uid="{00000000-0005-0000-0000-0000A8150000}"/>
    <cellStyle name="เครื่องหมายจุลภาค 18 2 3 2 2 4 2" xfId="27558" xr:uid="{00000000-0005-0000-0000-0000A9150000}"/>
    <cellStyle name="เครื่องหมายจุลภาค 18 2 3 2 2 5" xfId="18855" xr:uid="{00000000-0005-0000-0000-0000AA150000}"/>
    <cellStyle name="เครื่องหมายจุลภาค 18 2 3 2 3" xfId="3237" xr:uid="{00000000-0005-0000-0000-0000AB150000}"/>
    <cellStyle name="เครื่องหมายจุลภาค 18 2 3 2 3 2" xfId="7636" xr:uid="{00000000-0005-0000-0000-0000AC150000}"/>
    <cellStyle name="เครื่องหมายจุลภาค 18 2 3 2 3 2 2" xfId="16369" xr:uid="{00000000-0005-0000-0000-0000AD150000}"/>
    <cellStyle name="เครื่องหมายจุลภาค 18 2 3 2 3 2 2 2" xfId="33792" xr:uid="{00000000-0005-0000-0000-0000AE150000}"/>
    <cellStyle name="เครื่องหมายจุลภาค 18 2 3 2 3 2 3" xfId="25089" xr:uid="{00000000-0005-0000-0000-0000AF150000}"/>
    <cellStyle name="เครื่องหมายจุลภาค 18 2 3 2 3 3" xfId="12019" xr:uid="{00000000-0005-0000-0000-0000B0150000}"/>
    <cellStyle name="เครื่องหมายจุลภาค 18 2 3 2 3 3 2" xfId="29442" xr:uid="{00000000-0005-0000-0000-0000B1150000}"/>
    <cellStyle name="เครื่องหมายจุลภาค 18 2 3 2 3 4" xfId="20739" xr:uid="{00000000-0005-0000-0000-0000B2150000}"/>
    <cellStyle name="เครื่องหมายจุลภาค 18 2 3 2 4" xfId="5463" xr:uid="{00000000-0005-0000-0000-0000B3150000}"/>
    <cellStyle name="เครื่องหมายจุลภาค 18 2 3 2 4 2" xfId="14196" xr:uid="{00000000-0005-0000-0000-0000B4150000}"/>
    <cellStyle name="เครื่องหมายจุลภาค 18 2 3 2 4 2 2" xfId="31619" xr:uid="{00000000-0005-0000-0000-0000B5150000}"/>
    <cellStyle name="เครื่องหมายจุลภาค 18 2 3 2 4 3" xfId="22916" xr:uid="{00000000-0005-0000-0000-0000B6150000}"/>
    <cellStyle name="เครื่องหมายจุลภาค 18 2 3 2 5" xfId="9846" xr:uid="{00000000-0005-0000-0000-0000B7150000}"/>
    <cellStyle name="เครื่องหมายจุลภาค 18 2 3 2 5 2" xfId="27269" xr:uid="{00000000-0005-0000-0000-0000B8150000}"/>
    <cellStyle name="เครื่องหมายจุลภาค 18 2 3 2 6" xfId="18566" xr:uid="{00000000-0005-0000-0000-0000B9150000}"/>
    <cellStyle name="เครื่องหมายจุลภาค 18 2 3 3" xfId="1318" xr:uid="{00000000-0005-0000-0000-0000BA150000}"/>
    <cellStyle name="เครื่องหมายจุลภาค 18 2 3 3 2" xfId="3525" xr:uid="{00000000-0005-0000-0000-0000BB150000}"/>
    <cellStyle name="เครื่องหมายจุลภาค 18 2 3 3 2 2" xfId="7924" xr:uid="{00000000-0005-0000-0000-0000BC150000}"/>
    <cellStyle name="เครื่องหมายจุลภาค 18 2 3 3 2 2 2" xfId="16657" xr:uid="{00000000-0005-0000-0000-0000BD150000}"/>
    <cellStyle name="เครื่องหมายจุลภาค 18 2 3 3 2 2 2 2" xfId="34080" xr:uid="{00000000-0005-0000-0000-0000BE150000}"/>
    <cellStyle name="เครื่องหมายจุลภาค 18 2 3 3 2 2 3" xfId="25377" xr:uid="{00000000-0005-0000-0000-0000BF150000}"/>
    <cellStyle name="เครื่องหมายจุลภาค 18 2 3 3 2 3" xfId="12307" xr:uid="{00000000-0005-0000-0000-0000C0150000}"/>
    <cellStyle name="เครื่องหมายจุลภาค 18 2 3 3 2 3 2" xfId="29730" xr:uid="{00000000-0005-0000-0000-0000C1150000}"/>
    <cellStyle name="เครื่องหมายจุลภาค 18 2 3 3 2 4" xfId="21027" xr:uid="{00000000-0005-0000-0000-0000C2150000}"/>
    <cellStyle name="เครื่องหมายจุลภาค 18 2 3 3 3" xfId="5751" xr:uid="{00000000-0005-0000-0000-0000C3150000}"/>
    <cellStyle name="เครื่องหมายจุลภาค 18 2 3 3 3 2" xfId="14484" xr:uid="{00000000-0005-0000-0000-0000C4150000}"/>
    <cellStyle name="เครื่องหมายจุลภาค 18 2 3 3 3 2 2" xfId="31907" xr:uid="{00000000-0005-0000-0000-0000C5150000}"/>
    <cellStyle name="เครื่องหมายจุลภาค 18 2 3 3 3 3" xfId="23204" xr:uid="{00000000-0005-0000-0000-0000C6150000}"/>
    <cellStyle name="เครื่องหมายจุลภาค 18 2 3 3 4" xfId="10134" xr:uid="{00000000-0005-0000-0000-0000C7150000}"/>
    <cellStyle name="เครื่องหมายจุลภาค 18 2 3 3 4 2" xfId="27557" xr:uid="{00000000-0005-0000-0000-0000C8150000}"/>
    <cellStyle name="เครื่องหมายจุลภาค 18 2 3 3 5" xfId="18854" xr:uid="{00000000-0005-0000-0000-0000C9150000}"/>
    <cellStyle name="เครื่องหมายจุลภาค 18 2 3 4" xfId="2756" xr:uid="{00000000-0005-0000-0000-0000CA150000}"/>
    <cellStyle name="เครื่องหมายจุลภาค 18 2 3 4 2" xfId="7155" xr:uid="{00000000-0005-0000-0000-0000CB150000}"/>
    <cellStyle name="เครื่องหมายจุลภาค 18 2 3 4 2 2" xfId="15888" xr:uid="{00000000-0005-0000-0000-0000CC150000}"/>
    <cellStyle name="เครื่องหมายจุลภาค 18 2 3 4 2 2 2" xfId="33311" xr:uid="{00000000-0005-0000-0000-0000CD150000}"/>
    <cellStyle name="เครื่องหมายจุลภาค 18 2 3 4 2 3" xfId="24608" xr:uid="{00000000-0005-0000-0000-0000CE150000}"/>
    <cellStyle name="เครื่องหมายจุลภาค 18 2 3 4 3" xfId="11538" xr:uid="{00000000-0005-0000-0000-0000CF150000}"/>
    <cellStyle name="เครื่องหมายจุลภาค 18 2 3 4 3 2" xfId="28961" xr:uid="{00000000-0005-0000-0000-0000D0150000}"/>
    <cellStyle name="เครื่องหมายจุลภาค 18 2 3 4 4" xfId="20258" xr:uid="{00000000-0005-0000-0000-0000D1150000}"/>
    <cellStyle name="เครื่องหมายจุลภาค 18 2 3 5" xfId="4982" xr:uid="{00000000-0005-0000-0000-0000D2150000}"/>
    <cellStyle name="เครื่องหมายจุลภาค 18 2 3 5 2" xfId="13715" xr:uid="{00000000-0005-0000-0000-0000D3150000}"/>
    <cellStyle name="เครื่องหมายจุลภาค 18 2 3 5 2 2" xfId="31138" xr:uid="{00000000-0005-0000-0000-0000D4150000}"/>
    <cellStyle name="เครื่องหมายจุลภาค 18 2 3 5 3" xfId="22435" xr:uid="{00000000-0005-0000-0000-0000D5150000}"/>
    <cellStyle name="เครื่องหมายจุลภาค 18 2 3 6" xfId="9365" xr:uid="{00000000-0005-0000-0000-0000D6150000}"/>
    <cellStyle name="เครื่องหมายจุลภาค 18 2 3 6 2" xfId="26788" xr:uid="{00000000-0005-0000-0000-0000D7150000}"/>
    <cellStyle name="เครื่องหมายจุลภาค 18 2 3 7" xfId="18085" xr:uid="{00000000-0005-0000-0000-0000D8150000}"/>
    <cellStyle name="เครื่องหมายจุลภาค 18 2 4" xfId="769" xr:uid="{00000000-0005-0000-0000-0000D9150000}"/>
    <cellStyle name="เครื่องหมายจุลภาค 18 2 4 2" xfId="1320" xr:uid="{00000000-0005-0000-0000-0000DA150000}"/>
    <cellStyle name="เครื่องหมายจุลภาค 18 2 4 2 2" xfId="3527" xr:uid="{00000000-0005-0000-0000-0000DB150000}"/>
    <cellStyle name="เครื่องหมายจุลภาค 18 2 4 2 2 2" xfId="7926" xr:uid="{00000000-0005-0000-0000-0000DC150000}"/>
    <cellStyle name="เครื่องหมายจุลภาค 18 2 4 2 2 2 2" xfId="16659" xr:uid="{00000000-0005-0000-0000-0000DD150000}"/>
    <cellStyle name="เครื่องหมายจุลภาค 18 2 4 2 2 2 2 2" xfId="34082" xr:uid="{00000000-0005-0000-0000-0000DE150000}"/>
    <cellStyle name="เครื่องหมายจุลภาค 18 2 4 2 2 2 3" xfId="25379" xr:uid="{00000000-0005-0000-0000-0000DF150000}"/>
    <cellStyle name="เครื่องหมายจุลภาค 18 2 4 2 2 3" xfId="12309" xr:uid="{00000000-0005-0000-0000-0000E0150000}"/>
    <cellStyle name="เครื่องหมายจุลภาค 18 2 4 2 2 3 2" xfId="29732" xr:uid="{00000000-0005-0000-0000-0000E1150000}"/>
    <cellStyle name="เครื่องหมายจุลภาค 18 2 4 2 2 4" xfId="21029" xr:uid="{00000000-0005-0000-0000-0000E2150000}"/>
    <cellStyle name="เครื่องหมายจุลภาค 18 2 4 2 3" xfId="5753" xr:uid="{00000000-0005-0000-0000-0000E3150000}"/>
    <cellStyle name="เครื่องหมายจุลภาค 18 2 4 2 3 2" xfId="14486" xr:uid="{00000000-0005-0000-0000-0000E4150000}"/>
    <cellStyle name="เครื่องหมายจุลภาค 18 2 4 2 3 2 2" xfId="31909" xr:uid="{00000000-0005-0000-0000-0000E5150000}"/>
    <cellStyle name="เครื่องหมายจุลภาค 18 2 4 2 3 3" xfId="23206" xr:uid="{00000000-0005-0000-0000-0000E6150000}"/>
    <cellStyle name="เครื่องหมายจุลภาค 18 2 4 2 4" xfId="10136" xr:uid="{00000000-0005-0000-0000-0000E7150000}"/>
    <cellStyle name="เครื่องหมายจุลภาค 18 2 4 2 4 2" xfId="27559" xr:uid="{00000000-0005-0000-0000-0000E8150000}"/>
    <cellStyle name="เครื่องหมายจุลภาค 18 2 4 2 5" xfId="18856" xr:uid="{00000000-0005-0000-0000-0000E9150000}"/>
    <cellStyle name="เครื่องหมายจุลภาค 18 2 4 3" xfId="2998" xr:uid="{00000000-0005-0000-0000-0000EA150000}"/>
    <cellStyle name="เครื่องหมายจุลภาค 18 2 4 3 2" xfId="7397" xr:uid="{00000000-0005-0000-0000-0000EB150000}"/>
    <cellStyle name="เครื่องหมายจุลภาค 18 2 4 3 2 2" xfId="16130" xr:uid="{00000000-0005-0000-0000-0000EC150000}"/>
    <cellStyle name="เครื่องหมายจุลภาค 18 2 4 3 2 2 2" xfId="33553" xr:uid="{00000000-0005-0000-0000-0000ED150000}"/>
    <cellStyle name="เครื่องหมายจุลภาค 18 2 4 3 2 3" xfId="24850" xr:uid="{00000000-0005-0000-0000-0000EE150000}"/>
    <cellStyle name="เครื่องหมายจุลภาค 18 2 4 3 3" xfId="11780" xr:uid="{00000000-0005-0000-0000-0000EF150000}"/>
    <cellStyle name="เครื่องหมายจุลภาค 18 2 4 3 3 2" xfId="29203" xr:uid="{00000000-0005-0000-0000-0000F0150000}"/>
    <cellStyle name="เครื่องหมายจุลภาค 18 2 4 3 4" xfId="20500" xr:uid="{00000000-0005-0000-0000-0000F1150000}"/>
    <cellStyle name="เครื่องหมายจุลภาค 18 2 4 4" xfId="5224" xr:uid="{00000000-0005-0000-0000-0000F2150000}"/>
    <cellStyle name="เครื่องหมายจุลภาค 18 2 4 4 2" xfId="13957" xr:uid="{00000000-0005-0000-0000-0000F3150000}"/>
    <cellStyle name="เครื่องหมายจุลภาค 18 2 4 4 2 2" xfId="31380" xr:uid="{00000000-0005-0000-0000-0000F4150000}"/>
    <cellStyle name="เครื่องหมายจุลภาค 18 2 4 4 3" xfId="22677" xr:uid="{00000000-0005-0000-0000-0000F5150000}"/>
    <cellStyle name="เครื่องหมายจุลภาค 18 2 4 5" xfId="9607" xr:uid="{00000000-0005-0000-0000-0000F6150000}"/>
    <cellStyle name="เครื่องหมายจุลภาค 18 2 4 5 2" xfId="27030" xr:uid="{00000000-0005-0000-0000-0000F7150000}"/>
    <cellStyle name="เครื่องหมายจุลภาค 18 2 4 6" xfId="18327" xr:uid="{00000000-0005-0000-0000-0000F8150000}"/>
    <cellStyle name="เครื่องหมายจุลภาค 18 2 5" xfId="1313" xr:uid="{00000000-0005-0000-0000-0000F9150000}"/>
    <cellStyle name="เครื่องหมายจุลภาค 18 2 5 2" xfId="3520" xr:uid="{00000000-0005-0000-0000-0000FA150000}"/>
    <cellStyle name="เครื่องหมายจุลภาค 18 2 5 2 2" xfId="7919" xr:uid="{00000000-0005-0000-0000-0000FB150000}"/>
    <cellStyle name="เครื่องหมายจุลภาค 18 2 5 2 2 2" xfId="16652" xr:uid="{00000000-0005-0000-0000-0000FC150000}"/>
    <cellStyle name="เครื่องหมายจุลภาค 18 2 5 2 2 2 2" xfId="34075" xr:uid="{00000000-0005-0000-0000-0000FD150000}"/>
    <cellStyle name="เครื่องหมายจุลภาค 18 2 5 2 2 3" xfId="25372" xr:uid="{00000000-0005-0000-0000-0000FE150000}"/>
    <cellStyle name="เครื่องหมายจุลภาค 18 2 5 2 3" xfId="12302" xr:uid="{00000000-0005-0000-0000-0000FF150000}"/>
    <cellStyle name="เครื่องหมายจุลภาค 18 2 5 2 3 2" xfId="29725" xr:uid="{00000000-0005-0000-0000-000000160000}"/>
    <cellStyle name="เครื่องหมายจุลภาค 18 2 5 2 4" xfId="21022" xr:uid="{00000000-0005-0000-0000-000001160000}"/>
    <cellStyle name="เครื่องหมายจุลภาค 18 2 5 3" xfId="5746" xr:uid="{00000000-0005-0000-0000-000002160000}"/>
    <cellStyle name="เครื่องหมายจุลภาค 18 2 5 3 2" xfId="14479" xr:uid="{00000000-0005-0000-0000-000003160000}"/>
    <cellStyle name="เครื่องหมายจุลภาค 18 2 5 3 2 2" xfId="31902" xr:uid="{00000000-0005-0000-0000-000004160000}"/>
    <cellStyle name="เครื่องหมายจุลภาค 18 2 5 3 3" xfId="23199" xr:uid="{00000000-0005-0000-0000-000005160000}"/>
    <cellStyle name="เครื่องหมายจุลภาค 18 2 5 4" xfId="10129" xr:uid="{00000000-0005-0000-0000-000006160000}"/>
    <cellStyle name="เครื่องหมายจุลภาค 18 2 5 4 2" xfId="27552" xr:uid="{00000000-0005-0000-0000-000007160000}"/>
    <cellStyle name="เครื่องหมายจุลภาค 18 2 5 5" xfId="18849" xr:uid="{00000000-0005-0000-0000-000008160000}"/>
    <cellStyle name="เครื่องหมายจุลภาค 18 2 6" xfId="2261" xr:uid="{00000000-0005-0000-0000-000009160000}"/>
    <cellStyle name="เครื่องหมายจุลภาค 18 2 6 2" xfId="4451" xr:uid="{00000000-0005-0000-0000-00000A160000}"/>
    <cellStyle name="เครื่องหมายจุลภาค 18 2 6 2 2" xfId="8850" xr:uid="{00000000-0005-0000-0000-00000B160000}"/>
    <cellStyle name="เครื่องหมายจุลภาค 18 2 6 2 2 2" xfId="17583" xr:uid="{00000000-0005-0000-0000-00000C160000}"/>
    <cellStyle name="เครื่องหมายจุลภาค 18 2 6 2 2 2 2" xfId="35006" xr:uid="{00000000-0005-0000-0000-00000D160000}"/>
    <cellStyle name="เครื่องหมายจุลภาค 18 2 6 2 2 3" xfId="26303" xr:uid="{00000000-0005-0000-0000-00000E160000}"/>
    <cellStyle name="เครื่องหมายจุลภาค 18 2 6 2 3" xfId="13233" xr:uid="{00000000-0005-0000-0000-00000F160000}"/>
    <cellStyle name="เครื่องหมายจุลภาค 18 2 6 2 3 2" xfId="30656" xr:uid="{00000000-0005-0000-0000-000010160000}"/>
    <cellStyle name="เครื่องหมายจุลภาค 18 2 6 2 4" xfId="21953" xr:uid="{00000000-0005-0000-0000-000011160000}"/>
    <cellStyle name="เครื่องหมายจุลภาค 18 2 6 3" xfId="6677" xr:uid="{00000000-0005-0000-0000-000012160000}"/>
    <cellStyle name="เครื่องหมายจุลภาค 18 2 6 3 2" xfId="15410" xr:uid="{00000000-0005-0000-0000-000013160000}"/>
    <cellStyle name="เครื่องหมายจุลภาค 18 2 6 3 2 2" xfId="32833" xr:uid="{00000000-0005-0000-0000-000014160000}"/>
    <cellStyle name="เครื่องหมายจุลภาค 18 2 6 3 3" xfId="24130" xr:uid="{00000000-0005-0000-0000-000015160000}"/>
    <cellStyle name="เครื่องหมายจุลภาค 18 2 6 4" xfId="11060" xr:uid="{00000000-0005-0000-0000-000016160000}"/>
    <cellStyle name="เครื่องหมายจุลภาค 18 2 6 4 2" xfId="28483" xr:uid="{00000000-0005-0000-0000-000017160000}"/>
    <cellStyle name="เครื่องหมายจุลภาค 18 2 6 5" xfId="19780" xr:uid="{00000000-0005-0000-0000-000018160000}"/>
    <cellStyle name="เครื่องหมายจุลภาค 18 2 7" xfId="2516" xr:uid="{00000000-0005-0000-0000-000019160000}"/>
    <cellStyle name="เครื่องหมายจุลภาค 18 2 7 2" xfId="6916" xr:uid="{00000000-0005-0000-0000-00001A160000}"/>
    <cellStyle name="เครื่องหมายจุลภาค 18 2 7 2 2" xfId="15649" xr:uid="{00000000-0005-0000-0000-00001B160000}"/>
    <cellStyle name="เครื่องหมายจุลภาค 18 2 7 2 2 2" xfId="33072" xr:uid="{00000000-0005-0000-0000-00001C160000}"/>
    <cellStyle name="เครื่องหมายจุลภาค 18 2 7 2 3" xfId="24369" xr:uid="{00000000-0005-0000-0000-00001D160000}"/>
    <cellStyle name="เครื่องหมายจุลภาค 18 2 7 3" xfId="11299" xr:uid="{00000000-0005-0000-0000-00001E160000}"/>
    <cellStyle name="เครื่องหมายจุลภาค 18 2 7 3 2" xfId="28722" xr:uid="{00000000-0005-0000-0000-00001F160000}"/>
    <cellStyle name="เครื่องหมายจุลภาค 18 2 7 4" xfId="20019" xr:uid="{00000000-0005-0000-0000-000020160000}"/>
    <cellStyle name="เครื่องหมายจุลภาค 18 2 8" xfId="4742" xr:uid="{00000000-0005-0000-0000-000021160000}"/>
    <cellStyle name="เครื่องหมายจุลภาค 18 2 8 2" xfId="13476" xr:uid="{00000000-0005-0000-0000-000022160000}"/>
    <cellStyle name="เครื่องหมายจุลภาค 18 2 8 2 2" xfId="30899" xr:uid="{00000000-0005-0000-0000-000023160000}"/>
    <cellStyle name="เครื่องหมายจุลภาค 18 2 8 3" xfId="22196" xr:uid="{00000000-0005-0000-0000-000024160000}"/>
    <cellStyle name="เครื่องหมายจุลภาค 18 2 9" xfId="9126" xr:uid="{00000000-0005-0000-0000-000025160000}"/>
    <cellStyle name="เครื่องหมายจุลภาค 18 2 9 2" xfId="26549" xr:uid="{00000000-0005-0000-0000-000026160000}"/>
    <cellStyle name="เครื่องหมายจุลภาค 18 3" xfId="170" xr:uid="{00000000-0005-0000-0000-000027160000}"/>
    <cellStyle name="เครื่องหมายจุลภาค 18 3 2" xfId="512" xr:uid="{00000000-0005-0000-0000-000028160000}"/>
    <cellStyle name="เครื่องหมายจุลภาค 18 3 2 2" xfId="1028" xr:uid="{00000000-0005-0000-0000-000029160000}"/>
    <cellStyle name="เครื่องหมายจุลภาค 18 3 2 2 2" xfId="1323" xr:uid="{00000000-0005-0000-0000-00002A160000}"/>
    <cellStyle name="เครื่องหมายจุลภาค 18 3 2 2 2 2" xfId="3530" xr:uid="{00000000-0005-0000-0000-00002B160000}"/>
    <cellStyle name="เครื่องหมายจุลภาค 18 3 2 2 2 2 2" xfId="7929" xr:uid="{00000000-0005-0000-0000-00002C160000}"/>
    <cellStyle name="เครื่องหมายจุลภาค 18 3 2 2 2 2 2 2" xfId="16662" xr:uid="{00000000-0005-0000-0000-00002D160000}"/>
    <cellStyle name="เครื่องหมายจุลภาค 18 3 2 2 2 2 2 2 2" xfId="34085" xr:uid="{00000000-0005-0000-0000-00002E160000}"/>
    <cellStyle name="เครื่องหมายจุลภาค 18 3 2 2 2 2 2 3" xfId="25382" xr:uid="{00000000-0005-0000-0000-00002F160000}"/>
    <cellStyle name="เครื่องหมายจุลภาค 18 3 2 2 2 2 3" xfId="12312" xr:uid="{00000000-0005-0000-0000-000030160000}"/>
    <cellStyle name="เครื่องหมายจุลภาค 18 3 2 2 2 2 3 2" xfId="29735" xr:uid="{00000000-0005-0000-0000-000031160000}"/>
    <cellStyle name="เครื่องหมายจุลภาค 18 3 2 2 2 2 4" xfId="21032" xr:uid="{00000000-0005-0000-0000-000032160000}"/>
    <cellStyle name="เครื่องหมายจุลภาค 18 3 2 2 2 3" xfId="5756" xr:uid="{00000000-0005-0000-0000-000033160000}"/>
    <cellStyle name="เครื่องหมายจุลภาค 18 3 2 2 2 3 2" xfId="14489" xr:uid="{00000000-0005-0000-0000-000034160000}"/>
    <cellStyle name="เครื่องหมายจุลภาค 18 3 2 2 2 3 2 2" xfId="31912" xr:uid="{00000000-0005-0000-0000-000035160000}"/>
    <cellStyle name="เครื่องหมายจุลภาค 18 3 2 2 2 3 3" xfId="23209" xr:uid="{00000000-0005-0000-0000-000036160000}"/>
    <cellStyle name="เครื่องหมายจุลภาค 18 3 2 2 2 4" xfId="10139" xr:uid="{00000000-0005-0000-0000-000037160000}"/>
    <cellStyle name="เครื่องหมายจุลภาค 18 3 2 2 2 4 2" xfId="27562" xr:uid="{00000000-0005-0000-0000-000038160000}"/>
    <cellStyle name="เครื่องหมายจุลภาค 18 3 2 2 2 5" xfId="18859" xr:uid="{00000000-0005-0000-0000-000039160000}"/>
    <cellStyle name="เครื่องหมายจุลภาค 18 3 2 2 3" xfId="3253" xr:uid="{00000000-0005-0000-0000-00003A160000}"/>
    <cellStyle name="เครื่องหมายจุลภาค 18 3 2 2 3 2" xfId="7652" xr:uid="{00000000-0005-0000-0000-00003B160000}"/>
    <cellStyle name="เครื่องหมายจุลภาค 18 3 2 2 3 2 2" xfId="16385" xr:uid="{00000000-0005-0000-0000-00003C160000}"/>
    <cellStyle name="เครื่องหมายจุลภาค 18 3 2 2 3 2 2 2" xfId="33808" xr:uid="{00000000-0005-0000-0000-00003D160000}"/>
    <cellStyle name="เครื่องหมายจุลภาค 18 3 2 2 3 2 3" xfId="25105" xr:uid="{00000000-0005-0000-0000-00003E160000}"/>
    <cellStyle name="เครื่องหมายจุลภาค 18 3 2 2 3 3" xfId="12035" xr:uid="{00000000-0005-0000-0000-00003F160000}"/>
    <cellStyle name="เครื่องหมายจุลภาค 18 3 2 2 3 3 2" xfId="29458" xr:uid="{00000000-0005-0000-0000-000040160000}"/>
    <cellStyle name="เครื่องหมายจุลภาค 18 3 2 2 3 4" xfId="20755" xr:uid="{00000000-0005-0000-0000-000041160000}"/>
    <cellStyle name="เครื่องหมายจุลภาค 18 3 2 2 4" xfId="5479" xr:uid="{00000000-0005-0000-0000-000042160000}"/>
    <cellStyle name="เครื่องหมายจุลภาค 18 3 2 2 4 2" xfId="14212" xr:uid="{00000000-0005-0000-0000-000043160000}"/>
    <cellStyle name="เครื่องหมายจุลภาค 18 3 2 2 4 2 2" xfId="31635" xr:uid="{00000000-0005-0000-0000-000044160000}"/>
    <cellStyle name="เครื่องหมายจุลภาค 18 3 2 2 4 3" xfId="22932" xr:uid="{00000000-0005-0000-0000-000045160000}"/>
    <cellStyle name="เครื่องหมายจุลภาค 18 3 2 2 5" xfId="9862" xr:uid="{00000000-0005-0000-0000-000046160000}"/>
    <cellStyle name="เครื่องหมายจุลภาค 18 3 2 2 5 2" xfId="27285" xr:uid="{00000000-0005-0000-0000-000047160000}"/>
    <cellStyle name="เครื่องหมายจุลภาค 18 3 2 2 6" xfId="18582" xr:uid="{00000000-0005-0000-0000-000048160000}"/>
    <cellStyle name="เครื่องหมายจุลภาค 18 3 2 3" xfId="1322" xr:uid="{00000000-0005-0000-0000-000049160000}"/>
    <cellStyle name="เครื่องหมายจุลภาค 18 3 2 3 2" xfId="3529" xr:uid="{00000000-0005-0000-0000-00004A160000}"/>
    <cellStyle name="เครื่องหมายจุลภาค 18 3 2 3 2 2" xfId="7928" xr:uid="{00000000-0005-0000-0000-00004B160000}"/>
    <cellStyle name="เครื่องหมายจุลภาค 18 3 2 3 2 2 2" xfId="16661" xr:uid="{00000000-0005-0000-0000-00004C160000}"/>
    <cellStyle name="เครื่องหมายจุลภาค 18 3 2 3 2 2 2 2" xfId="34084" xr:uid="{00000000-0005-0000-0000-00004D160000}"/>
    <cellStyle name="เครื่องหมายจุลภาค 18 3 2 3 2 2 3" xfId="25381" xr:uid="{00000000-0005-0000-0000-00004E160000}"/>
    <cellStyle name="เครื่องหมายจุลภาค 18 3 2 3 2 3" xfId="12311" xr:uid="{00000000-0005-0000-0000-00004F160000}"/>
    <cellStyle name="เครื่องหมายจุลภาค 18 3 2 3 2 3 2" xfId="29734" xr:uid="{00000000-0005-0000-0000-000050160000}"/>
    <cellStyle name="เครื่องหมายจุลภาค 18 3 2 3 2 4" xfId="21031" xr:uid="{00000000-0005-0000-0000-000051160000}"/>
    <cellStyle name="เครื่องหมายจุลภาค 18 3 2 3 3" xfId="5755" xr:uid="{00000000-0005-0000-0000-000052160000}"/>
    <cellStyle name="เครื่องหมายจุลภาค 18 3 2 3 3 2" xfId="14488" xr:uid="{00000000-0005-0000-0000-000053160000}"/>
    <cellStyle name="เครื่องหมายจุลภาค 18 3 2 3 3 2 2" xfId="31911" xr:uid="{00000000-0005-0000-0000-000054160000}"/>
    <cellStyle name="เครื่องหมายจุลภาค 18 3 2 3 3 3" xfId="23208" xr:uid="{00000000-0005-0000-0000-000055160000}"/>
    <cellStyle name="เครื่องหมายจุลภาค 18 3 2 3 4" xfId="10138" xr:uid="{00000000-0005-0000-0000-000056160000}"/>
    <cellStyle name="เครื่องหมายจุลภาค 18 3 2 3 4 2" xfId="27561" xr:uid="{00000000-0005-0000-0000-000057160000}"/>
    <cellStyle name="เครื่องหมายจุลภาค 18 3 2 3 5" xfId="18858" xr:uid="{00000000-0005-0000-0000-000058160000}"/>
    <cellStyle name="เครื่องหมายจุลภาค 18 3 2 4" xfId="2772" xr:uid="{00000000-0005-0000-0000-000059160000}"/>
    <cellStyle name="เครื่องหมายจุลภาค 18 3 2 4 2" xfId="7171" xr:uid="{00000000-0005-0000-0000-00005A160000}"/>
    <cellStyle name="เครื่องหมายจุลภาค 18 3 2 4 2 2" xfId="15904" xr:uid="{00000000-0005-0000-0000-00005B160000}"/>
    <cellStyle name="เครื่องหมายจุลภาค 18 3 2 4 2 2 2" xfId="33327" xr:uid="{00000000-0005-0000-0000-00005C160000}"/>
    <cellStyle name="เครื่องหมายจุลภาค 18 3 2 4 2 3" xfId="24624" xr:uid="{00000000-0005-0000-0000-00005D160000}"/>
    <cellStyle name="เครื่องหมายจุลภาค 18 3 2 4 3" xfId="11554" xr:uid="{00000000-0005-0000-0000-00005E160000}"/>
    <cellStyle name="เครื่องหมายจุลภาค 18 3 2 4 3 2" xfId="28977" xr:uid="{00000000-0005-0000-0000-00005F160000}"/>
    <cellStyle name="เครื่องหมายจุลภาค 18 3 2 4 4" xfId="20274" xr:uid="{00000000-0005-0000-0000-000060160000}"/>
    <cellStyle name="เครื่องหมายจุลภาค 18 3 2 5" xfId="4998" xr:uid="{00000000-0005-0000-0000-000061160000}"/>
    <cellStyle name="เครื่องหมายจุลภาค 18 3 2 5 2" xfId="13731" xr:uid="{00000000-0005-0000-0000-000062160000}"/>
    <cellStyle name="เครื่องหมายจุลภาค 18 3 2 5 2 2" xfId="31154" xr:uid="{00000000-0005-0000-0000-000063160000}"/>
    <cellStyle name="เครื่องหมายจุลภาค 18 3 2 5 3" xfId="22451" xr:uid="{00000000-0005-0000-0000-000064160000}"/>
    <cellStyle name="เครื่องหมายจุลภาค 18 3 2 6" xfId="9381" xr:uid="{00000000-0005-0000-0000-000065160000}"/>
    <cellStyle name="เครื่องหมายจุลภาค 18 3 2 6 2" xfId="26804" xr:uid="{00000000-0005-0000-0000-000066160000}"/>
    <cellStyle name="เครื่องหมายจุลภาค 18 3 2 7" xfId="18101" xr:uid="{00000000-0005-0000-0000-000067160000}"/>
    <cellStyle name="เครื่องหมายจุลภาค 18 3 3" xfId="785" xr:uid="{00000000-0005-0000-0000-000068160000}"/>
    <cellStyle name="เครื่องหมายจุลภาค 18 3 3 2" xfId="1324" xr:uid="{00000000-0005-0000-0000-000069160000}"/>
    <cellStyle name="เครื่องหมายจุลภาค 18 3 3 2 2" xfId="3531" xr:uid="{00000000-0005-0000-0000-00006A160000}"/>
    <cellStyle name="เครื่องหมายจุลภาค 18 3 3 2 2 2" xfId="7930" xr:uid="{00000000-0005-0000-0000-00006B160000}"/>
    <cellStyle name="เครื่องหมายจุลภาค 18 3 3 2 2 2 2" xfId="16663" xr:uid="{00000000-0005-0000-0000-00006C160000}"/>
    <cellStyle name="เครื่องหมายจุลภาค 18 3 3 2 2 2 2 2" xfId="34086" xr:uid="{00000000-0005-0000-0000-00006D160000}"/>
    <cellStyle name="เครื่องหมายจุลภาค 18 3 3 2 2 2 3" xfId="25383" xr:uid="{00000000-0005-0000-0000-00006E160000}"/>
    <cellStyle name="เครื่องหมายจุลภาค 18 3 3 2 2 3" xfId="12313" xr:uid="{00000000-0005-0000-0000-00006F160000}"/>
    <cellStyle name="เครื่องหมายจุลภาค 18 3 3 2 2 3 2" xfId="29736" xr:uid="{00000000-0005-0000-0000-000070160000}"/>
    <cellStyle name="เครื่องหมายจุลภาค 18 3 3 2 2 4" xfId="21033" xr:uid="{00000000-0005-0000-0000-000071160000}"/>
    <cellStyle name="เครื่องหมายจุลภาค 18 3 3 2 3" xfId="5757" xr:uid="{00000000-0005-0000-0000-000072160000}"/>
    <cellStyle name="เครื่องหมายจุลภาค 18 3 3 2 3 2" xfId="14490" xr:uid="{00000000-0005-0000-0000-000073160000}"/>
    <cellStyle name="เครื่องหมายจุลภาค 18 3 3 2 3 2 2" xfId="31913" xr:uid="{00000000-0005-0000-0000-000074160000}"/>
    <cellStyle name="เครื่องหมายจุลภาค 18 3 3 2 3 3" xfId="23210" xr:uid="{00000000-0005-0000-0000-000075160000}"/>
    <cellStyle name="เครื่องหมายจุลภาค 18 3 3 2 4" xfId="10140" xr:uid="{00000000-0005-0000-0000-000076160000}"/>
    <cellStyle name="เครื่องหมายจุลภาค 18 3 3 2 4 2" xfId="27563" xr:uid="{00000000-0005-0000-0000-000077160000}"/>
    <cellStyle name="เครื่องหมายจุลภาค 18 3 3 2 5" xfId="18860" xr:uid="{00000000-0005-0000-0000-000078160000}"/>
    <cellStyle name="เครื่องหมายจุลภาค 18 3 3 3" xfId="3014" xr:uid="{00000000-0005-0000-0000-000079160000}"/>
    <cellStyle name="เครื่องหมายจุลภาค 18 3 3 3 2" xfId="7413" xr:uid="{00000000-0005-0000-0000-00007A160000}"/>
    <cellStyle name="เครื่องหมายจุลภาค 18 3 3 3 2 2" xfId="16146" xr:uid="{00000000-0005-0000-0000-00007B160000}"/>
    <cellStyle name="เครื่องหมายจุลภาค 18 3 3 3 2 2 2" xfId="33569" xr:uid="{00000000-0005-0000-0000-00007C160000}"/>
    <cellStyle name="เครื่องหมายจุลภาค 18 3 3 3 2 3" xfId="24866" xr:uid="{00000000-0005-0000-0000-00007D160000}"/>
    <cellStyle name="เครื่องหมายจุลภาค 18 3 3 3 3" xfId="11796" xr:uid="{00000000-0005-0000-0000-00007E160000}"/>
    <cellStyle name="เครื่องหมายจุลภาค 18 3 3 3 3 2" xfId="29219" xr:uid="{00000000-0005-0000-0000-00007F160000}"/>
    <cellStyle name="เครื่องหมายจุลภาค 18 3 3 3 4" xfId="20516" xr:uid="{00000000-0005-0000-0000-000080160000}"/>
    <cellStyle name="เครื่องหมายจุลภาค 18 3 3 4" xfId="5240" xr:uid="{00000000-0005-0000-0000-000081160000}"/>
    <cellStyle name="เครื่องหมายจุลภาค 18 3 3 4 2" xfId="13973" xr:uid="{00000000-0005-0000-0000-000082160000}"/>
    <cellStyle name="เครื่องหมายจุลภาค 18 3 3 4 2 2" xfId="31396" xr:uid="{00000000-0005-0000-0000-000083160000}"/>
    <cellStyle name="เครื่องหมายจุลภาค 18 3 3 4 3" xfId="22693" xr:uid="{00000000-0005-0000-0000-000084160000}"/>
    <cellStyle name="เครื่องหมายจุลภาค 18 3 3 5" xfId="9623" xr:uid="{00000000-0005-0000-0000-000085160000}"/>
    <cellStyle name="เครื่องหมายจุลภาค 18 3 3 5 2" xfId="27046" xr:uid="{00000000-0005-0000-0000-000086160000}"/>
    <cellStyle name="เครื่องหมายจุลภาค 18 3 3 6" xfId="18343" xr:uid="{00000000-0005-0000-0000-000087160000}"/>
    <cellStyle name="เครื่องหมายจุลภาค 18 3 4" xfId="1321" xr:uid="{00000000-0005-0000-0000-000088160000}"/>
    <cellStyle name="เครื่องหมายจุลภาค 18 3 4 2" xfId="3528" xr:uid="{00000000-0005-0000-0000-000089160000}"/>
    <cellStyle name="เครื่องหมายจุลภาค 18 3 4 2 2" xfId="7927" xr:uid="{00000000-0005-0000-0000-00008A160000}"/>
    <cellStyle name="เครื่องหมายจุลภาค 18 3 4 2 2 2" xfId="16660" xr:uid="{00000000-0005-0000-0000-00008B160000}"/>
    <cellStyle name="เครื่องหมายจุลภาค 18 3 4 2 2 2 2" xfId="34083" xr:uid="{00000000-0005-0000-0000-00008C160000}"/>
    <cellStyle name="เครื่องหมายจุลภาค 18 3 4 2 2 3" xfId="25380" xr:uid="{00000000-0005-0000-0000-00008D160000}"/>
    <cellStyle name="เครื่องหมายจุลภาค 18 3 4 2 3" xfId="12310" xr:uid="{00000000-0005-0000-0000-00008E160000}"/>
    <cellStyle name="เครื่องหมายจุลภาค 18 3 4 2 3 2" xfId="29733" xr:uid="{00000000-0005-0000-0000-00008F160000}"/>
    <cellStyle name="เครื่องหมายจุลภาค 18 3 4 2 4" xfId="21030" xr:uid="{00000000-0005-0000-0000-000090160000}"/>
    <cellStyle name="เครื่องหมายจุลภาค 18 3 4 3" xfId="5754" xr:uid="{00000000-0005-0000-0000-000091160000}"/>
    <cellStyle name="เครื่องหมายจุลภาค 18 3 4 3 2" xfId="14487" xr:uid="{00000000-0005-0000-0000-000092160000}"/>
    <cellStyle name="เครื่องหมายจุลภาค 18 3 4 3 2 2" xfId="31910" xr:uid="{00000000-0005-0000-0000-000093160000}"/>
    <cellStyle name="เครื่องหมายจุลภาค 18 3 4 3 3" xfId="23207" xr:uid="{00000000-0005-0000-0000-000094160000}"/>
    <cellStyle name="เครื่องหมายจุลภาค 18 3 4 4" xfId="10137" xr:uid="{00000000-0005-0000-0000-000095160000}"/>
    <cellStyle name="เครื่องหมายจุลภาค 18 3 4 4 2" xfId="27560" xr:uid="{00000000-0005-0000-0000-000096160000}"/>
    <cellStyle name="เครื่องหมายจุลภาค 18 3 4 5" xfId="18857" xr:uid="{00000000-0005-0000-0000-000097160000}"/>
    <cellStyle name="เครื่องหมายจุลภาค 18 3 5" xfId="2277" xr:uid="{00000000-0005-0000-0000-000098160000}"/>
    <cellStyle name="เครื่องหมายจุลภาค 18 3 5 2" xfId="4467" xr:uid="{00000000-0005-0000-0000-000099160000}"/>
    <cellStyle name="เครื่องหมายจุลภาค 18 3 5 2 2" xfId="8866" xr:uid="{00000000-0005-0000-0000-00009A160000}"/>
    <cellStyle name="เครื่องหมายจุลภาค 18 3 5 2 2 2" xfId="17599" xr:uid="{00000000-0005-0000-0000-00009B160000}"/>
    <cellStyle name="เครื่องหมายจุลภาค 18 3 5 2 2 2 2" xfId="35022" xr:uid="{00000000-0005-0000-0000-00009C160000}"/>
    <cellStyle name="เครื่องหมายจุลภาค 18 3 5 2 2 3" xfId="26319" xr:uid="{00000000-0005-0000-0000-00009D160000}"/>
    <cellStyle name="เครื่องหมายจุลภาค 18 3 5 2 3" xfId="13249" xr:uid="{00000000-0005-0000-0000-00009E160000}"/>
    <cellStyle name="เครื่องหมายจุลภาค 18 3 5 2 3 2" xfId="30672" xr:uid="{00000000-0005-0000-0000-00009F160000}"/>
    <cellStyle name="เครื่องหมายจุลภาค 18 3 5 2 4" xfId="21969" xr:uid="{00000000-0005-0000-0000-0000A0160000}"/>
    <cellStyle name="เครื่องหมายจุลภาค 18 3 5 3" xfId="6693" xr:uid="{00000000-0005-0000-0000-0000A1160000}"/>
    <cellStyle name="เครื่องหมายจุลภาค 18 3 5 3 2" xfId="15426" xr:uid="{00000000-0005-0000-0000-0000A2160000}"/>
    <cellStyle name="เครื่องหมายจุลภาค 18 3 5 3 2 2" xfId="32849" xr:uid="{00000000-0005-0000-0000-0000A3160000}"/>
    <cellStyle name="เครื่องหมายจุลภาค 18 3 5 3 3" xfId="24146" xr:uid="{00000000-0005-0000-0000-0000A4160000}"/>
    <cellStyle name="เครื่องหมายจุลภาค 18 3 5 4" xfId="11076" xr:uid="{00000000-0005-0000-0000-0000A5160000}"/>
    <cellStyle name="เครื่องหมายจุลภาค 18 3 5 4 2" xfId="28499" xr:uid="{00000000-0005-0000-0000-0000A6160000}"/>
    <cellStyle name="เครื่องหมายจุลภาค 18 3 5 5" xfId="19796" xr:uid="{00000000-0005-0000-0000-0000A7160000}"/>
    <cellStyle name="เครื่องหมายจุลภาค 18 3 6" xfId="2532" xr:uid="{00000000-0005-0000-0000-0000A8160000}"/>
    <cellStyle name="เครื่องหมายจุลภาค 18 3 6 2" xfId="6932" xr:uid="{00000000-0005-0000-0000-0000A9160000}"/>
    <cellStyle name="เครื่องหมายจุลภาค 18 3 6 2 2" xfId="15665" xr:uid="{00000000-0005-0000-0000-0000AA160000}"/>
    <cellStyle name="เครื่องหมายจุลภาค 18 3 6 2 2 2" xfId="33088" xr:uid="{00000000-0005-0000-0000-0000AB160000}"/>
    <cellStyle name="เครื่องหมายจุลภาค 18 3 6 2 3" xfId="24385" xr:uid="{00000000-0005-0000-0000-0000AC160000}"/>
    <cellStyle name="เครื่องหมายจุลภาค 18 3 6 3" xfId="11315" xr:uid="{00000000-0005-0000-0000-0000AD160000}"/>
    <cellStyle name="เครื่องหมายจุลภาค 18 3 6 3 2" xfId="28738" xr:uid="{00000000-0005-0000-0000-0000AE160000}"/>
    <cellStyle name="เครื่องหมายจุลภาค 18 3 6 4" xfId="20035" xr:uid="{00000000-0005-0000-0000-0000AF160000}"/>
    <cellStyle name="เครื่องหมายจุลภาค 18 3 7" xfId="4758" xr:uid="{00000000-0005-0000-0000-0000B0160000}"/>
    <cellStyle name="เครื่องหมายจุลภาค 18 3 7 2" xfId="13492" xr:uid="{00000000-0005-0000-0000-0000B1160000}"/>
    <cellStyle name="เครื่องหมายจุลภาค 18 3 7 2 2" xfId="30915" xr:uid="{00000000-0005-0000-0000-0000B2160000}"/>
    <cellStyle name="เครื่องหมายจุลภาค 18 3 7 3" xfId="22212" xr:uid="{00000000-0005-0000-0000-0000B3160000}"/>
    <cellStyle name="เครื่องหมายจุลภาค 18 3 8" xfId="9142" xr:uid="{00000000-0005-0000-0000-0000B4160000}"/>
    <cellStyle name="เครื่องหมายจุลภาค 18 3 8 2" xfId="26565" xr:uid="{00000000-0005-0000-0000-0000B5160000}"/>
    <cellStyle name="เครื่องหมายจุลภาค 18 3 9" xfId="17862" xr:uid="{00000000-0005-0000-0000-0000B6160000}"/>
    <cellStyle name="เครื่องหมายจุลภาค 18 4" xfId="429" xr:uid="{00000000-0005-0000-0000-0000B7160000}"/>
    <cellStyle name="เครื่องหมายจุลภาค 18 4 2" xfId="955" xr:uid="{00000000-0005-0000-0000-0000B8160000}"/>
    <cellStyle name="เครื่องหมายจุลภาค 18 4 2 2" xfId="1326" xr:uid="{00000000-0005-0000-0000-0000B9160000}"/>
    <cellStyle name="เครื่องหมายจุลภาค 18 4 2 2 2" xfId="3533" xr:uid="{00000000-0005-0000-0000-0000BA160000}"/>
    <cellStyle name="เครื่องหมายจุลภาค 18 4 2 2 2 2" xfId="7932" xr:uid="{00000000-0005-0000-0000-0000BB160000}"/>
    <cellStyle name="เครื่องหมายจุลภาค 18 4 2 2 2 2 2" xfId="16665" xr:uid="{00000000-0005-0000-0000-0000BC160000}"/>
    <cellStyle name="เครื่องหมายจุลภาค 18 4 2 2 2 2 2 2" xfId="34088" xr:uid="{00000000-0005-0000-0000-0000BD160000}"/>
    <cellStyle name="เครื่องหมายจุลภาค 18 4 2 2 2 2 3" xfId="25385" xr:uid="{00000000-0005-0000-0000-0000BE160000}"/>
    <cellStyle name="เครื่องหมายจุลภาค 18 4 2 2 2 3" xfId="12315" xr:uid="{00000000-0005-0000-0000-0000BF160000}"/>
    <cellStyle name="เครื่องหมายจุลภาค 18 4 2 2 2 3 2" xfId="29738" xr:uid="{00000000-0005-0000-0000-0000C0160000}"/>
    <cellStyle name="เครื่องหมายจุลภาค 18 4 2 2 2 4" xfId="21035" xr:uid="{00000000-0005-0000-0000-0000C1160000}"/>
    <cellStyle name="เครื่องหมายจุลภาค 18 4 2 2 3" xfId="5759" xr:uid="{00000000-0005-0000-0000-0000C2160000}"/>
    <cellStyle name="เครื่องหมายจุลภาค 18 4 2 2 3 2" xfId="14492" xr:uid="{00000000-0005-0000-0000-0000C3160000}"/>
    <cellStyle name="เครื่องหมายจุลภาค 18 4 2 2 3 2 2" xfId="31915" xr:uid="{00000000-0005-0000-0000-0000C4160000}"/>
    <cellStyle name="เครื่องหมายจุลภาค 18 4 2 2 3 3" xfId="23212" xr:uid="{00000000-0005-0000-0000-0000C5160000}"/>
    <cellStyle name="เครื่องหมายจุลภาค 18 4 2 2 4" xfId="10142" xr:uid="{00000000-0005-0000-0000-0000C6160000}"/>
    <cellStyle name="เครื่องหมายจุลภาค 18 4 2 2 4 2" xfId="27565" xr:uid="{00000000-0005-0000-0000-0000C7160000}"/>
    <cellStyle name="เครื่องหมายจุลภาค 18 4 2 2 5" xfId="18862" xr:uid="{00000000-0005-0000-0000-0000C8160000}"/>
    <cellStyle name="เครื่องหมายจุลภาค 18 4 2 3" xfId="3180" xr:uid="{00000000-0005-0000-0000-0000C9160000}"/>
    <cellStyle name="เครื่องหมายจุลภาค 18 4 2 3 2" xfId="7579" xr:uid="{00000000-0005-0000-0000-0000CA160000}"/>
    <cellStyle name="เครื่องหมายจุลภาค 18 4 2 3 2 2" xfId="16312" xr:uid="{00000000-0005-0000-0000-0000CB160000}"/>
    <cellStyle name="เครื่องหมายจุลภาค 18 4 2 3 2 2 2" xfId="33735" xr:uid="{00000000-0005-0000-0000-0000CC160000}"/>
    <cellStyle name="เครื่องหมายจุลภาค 18 4 2 3 2 3" xfId="25032" xr:uid="{00000000-0005-0000-0000-0000CD160000}"/>
    <cellStyle name="เครื่องหมายจุลภาค 18 4 2 3 3" xfId="11962" xr:uid="{00000000-0005-0000-0000-0000CE160000}"/>
    <cellStyle name="เครื่องหมายจุลภาค 18 4 2 3 3 2" xfId="29385" xr:uid="{00000000-0005-0000-0000-0000CF160000}"/>
    <cellStyle name="เครื่องหมายจุลภาค 18 4 2 3 4" xfId="20682" xr:uid="{00000000-0005-0000-0000-0000D0160000}"/>
    <cellStyle name="เครื่องหมายจุลภาค 18 4 2 4" xfId="5406" xr:uid="{00000000-0005-0000-0000-0000D1160000}"/>
    <cellStyle name="เครื่องหมายจุลภาค 18 4 2 4 2" xfId="14139" xr:uid="{00000000-0005-0000-0000-0000D2160000}"/>
    <cellStyle name="เครื่องหมายจุลภาค 18 4 2 4 2 2" xfId="31562" xr:uid="{00000000-0005-0000-0000-0000D3160000}"/>
    <cellStyle name="เครื่องหมายจุลภาค 18 4 2 4 3" xfId="22859" xr:uid="{00000000-0005-0000-0000-0000D4160000}"/>
    <cellStyle name="เครื่องหมายจุลภาค 18 4 2 5" xfId="9789" xr:uid="{00000000-0005-0000-0000-0000D5160000}"/>
    <cellStyle name="เครื่องหมายจุลภาค 18 4 2 5 2" xfId="27212" xr:uid="{00000000-0005-0000-0000-0000D6160000}"/>
    <cellStyle name="เครื่องหมายจุลภาค 18 4 2 6" xfId="18509" xr:uid="{00000000-0005-0000-0000-0000D7160000}"/>
    <cellStyle name="เครื่องหมายจุลภาค 18 4 3" xfId="1325" xr:uid="{00000000-0005-0000-0000-0000D8160000}"/>
    <cellStyle name="เครื่องหมายจุลภาค 18 4 3 2" xfId="3532" xr:uid="{00000000-0005-0000-0000-0000D9160000}"/>
    <cellStyle name="เครื่องหมายจุลภาค 18 4 3 2 2" xfId="7931" xr:uid="{00000000-0005-0000-0000-0000DA160000}"/>
    <cellStyle name="เครื่องหมายจุลภาค 18 4 3 2 2 2" xfId="16664" xr:uid="{00000000-0005-0000-0000-0000DB160000}"/>
    <cellStyle name="เครื่องหมายจุลภาค 18 4 3 2 2 2 2" xfId="34087" xr:uid="{00000000-0005-0000-0000-0000DC160000}"/>
    <cellStyle name="เครื่องหมายจุลภาค 18 4 3 2 2 3" xfId="25384" xr:uid="{00000000-0005-0000-0000-0000DD160000}"/>
    <cellStyle name="เครื่องหมายจุลภาค 18 4 3 2 3" xfId="12314" xr:uid="{00000000-0005-0000-0000-0000DE160000}"/>
    <cellStyle name="เครื่องหมายจุลภาค 18 4 3 2 3 2" xfId="29737" xr:uid="{00000000-0005-0000-0000-0000DF160000}"/>
    <cellStyle name="เครื่องหมายจุลภาค 18 4 3 2 4" xfId="21034" xr:uid="{00000000-0005-0000-0000-0000E0160000}"/>
    <cellStyle name="เครื่องหมายจุลภาค 18 4 3 3" xfId="5758" xr:uid="{00000000-0005-0000-0000-0000E1160000}"/>
    <cellStyle name="เครื่องหมายจุลภาค 18 4 3 3 2" xfId="14491" xr:uid="{00000000-0005-0000-0000-0000E2160000}"/>
    <cellStyle name="เครื่องหมายจุลภาค 18 4 3 3 2 2" xfId="31914" xr:uid="{00000000-0005-0000-0000-0000E3160000}"/>
    <cellStyle name="เครื่องหมายจุลภาค 18 4 3 3 3" xfId="23211" xr:uid="{00000000-0005-0000-0000-0000E4160000}"/>
    <cellStyle name="เครื่องหมายจุลภาค 18 4 3 4" xfId="10141" xr:uid="{00000000-0005-0000-0000-0000E5160000}"/>
    <cellStyle name="เครื่องหมายจุลภาค 18 4 3 4 2" xfId="27564" xr:uid="{00000000-0005-0000-0000-0000E6160000}"/>
    <cellStyle name="เครื่องหมายจุลภาค 18 4 3 5" xfId="18861" xr:uid="{00000000-0005-0000-0000-0000E7160000}"/>
    <cellStyle name="เครื่องหมายจุลภาค 18 4 4" xfId="2698" xr:uid="{00000000-0005-0000-0000-0000E8160000}"/>
    <cellStyle name="เครื่องหมายจุลภาค 18 4 4 2" xfId="7098" xr:uid="{00000000-0005-0000-0000-0000E9160000}"/>
    <cellStyle name="เครื่องหมายจุลภาค 18 4 4 2 2" xfId="15831" xr:uid="{00000000-0005-0000-0000-0000EA160000}"/>
    <cellStyle name="เครื่องหมายจุลภาค 18 4 4 2 2 2" xfId="33254" xr:uid="{00000000-0005-0000-0000-0000EB160000}"/>
    <cellStyle name="เครื่องหมายจุลภาค 18 4 4 2 3" xfId="24551" xr:uid="{00000000-0005-0000-0000-0000EC160000}"/>
    <cellStyle name="เครื่องหมายจุลภาค 18 4 4 3" xfId="11481" xr:uid="{00000000-0005-0000-0000-0000ED160000}"/>
    <cellStyle name="เครื่องหมายจุลภาค 18 4 4 3 2" xfId="28904" xr:uid="{00000000-0005-0000-0000-0000EE160000}"/>
    <cellStyle name="เครื่องหมายจุลภาค 18 4 4 4" xfId="20201" xr:uid="{00000000-0005-0000-0000-0000EF160000}"/>
    <cellStyle name="เครื่องหมายจุลภาค 18 4 5" xfId="4925" xr:uid="{00000000-0005-0000-0000-0000F0160000}"/>
    <cellStyle name="เครื่องหมายจุลภาค 18 4 5 2" xfId="13658" xr:uid="{00000000-0005-0000-0000-0000F1160000}"/>
    <cellStyle name="เครื่องหมายจุลภาค 18 4 5 2 2" xfId="31081" xr:uid="{00000000-0005-0000-0000-0000F2160000}"/>
    <cellStyle name="เครื่องหมายจุลภาค 18 4 5 3" xfId="22378" xr:uid="{00000000-0005-0000-0000-0000F3160000}"/>
    <cellStyle name="เครื่องหมายจุลภาค 18 4 6" xfId="9308" xr:uid="{00000000-0005-0000-0000-0000F4160000}"/>
    <cellStyle name="เครื่องหมายจุลภาค 18 4 6 2" xfId="26731" xr:uid="{00000000-0005-0000-0000-0000F5160000}"/>
    <cellStyle name="เครื่องหมายจุลภาค 18 4 7" xfId="18028" xr:uid="{00000000-0005-0000-0000-0000F6160000}"/>
    <cellStyle name="เครื่องหมายจุลภาค 18 5" xfId="703" xr:uid="{00000000-0005-0000-0000-0000F7160000}"/>
    <cellStyle name="เครื่องหมายจุลภาค 18 5 2" xfId="1327" xr:uid="{00000000-0005-0000-0000-0000F8160000}"/>
    <cellStyle name="เครื่องหมายจุลภาค 18 5 2 2" xfId="3534" xr:uid="{00000000-0005-0000-0000-0000F9160000}"/>
    <cellStyle name="เครื่องหมายจุลภาค 18 5 2 2 2" xfId="7933" xr:uid="{00000000-0005-0000-0000-0000FA160000}"/>
    <cellStyle name="เครื่องหมายจุลภาค 18 5 2 2 2 2" xfId="16666" xr:uid="{00000000-0005-0000-0000-0000FB160000}"/>
    <cellStyle name="เครื่องหมายจุลภาค 18 5 2 2 2 2 2" xfId="34089" xr:uid="{00000000-0005-0000-0000-0000FC160000}"/>
    <cellStyle name="เครื่องหมายจุลภาค 18 5 2 2 2 3" xfId="25386" xr:uid="{00000000-0005-0000-0000-0000FD160000}"/>
    <cellStyle name="เครื่องหมายจุลภาค 18 5 2 2 3" xfId="12316" xr:uid="{00000000-0005-0000-0000-0000FE160000}"/>
    <cellStyle name="เครื่องหมายจุลภาค 18 5 2 2 3 2" xfId="29739" xr:uid="{00000000-0005-0000-0000-0000FF160000}"/>
    <cellStyle name="เครื่องหมายจุลภาค 18 5 2 2 4" xfId="21036" xr:uid="{00000000-0005-0000-0000-000000170000}"/>
    <cellStyle name="เครื่องหมายจุลภาค 18 5 2 3" xfId="5760" xr:uid="{00000000-0005-0000-0000-000001170000}"/>
    <cellStyle name="เครื่องหมายจุลภาค 18 5 2 3 2" xfId="14493" xr:uid="{00000000-0005-0000-0000-000002170000}"/>
    <cellStyle name="เครื่องหมายจุลภาค 18 5 2 3 2 2" xfId="31916" xr:uid="{00000000-0005-0000-0000-000003170000}"/>
    <cellStyle name="เครื่องหมายจุลภาค 18 5 2 3 3" xfId="23213" xr:uid="{00000000-0005-0000-0000-000004170000}"/>
    <cellStyle name="เครื่องหมายจุลภาค 18 5 2 4" xfId="10143" xr:uid="{00000000-0005-0000-0000-000005170000}"/>
    <cellStyle name="เครื่องหมายจุลภาค 18 5 2 4 2" xfId="27566" xr:uid="{00000000-0005-0000-0000-000006170000}"/>
    <cellStyle name="เครื่องหมายจุลภาค 18 5 2 5" xfId="18863" xr:uid="{00000000-0005-0000-0000-000007170000}"/>
    <cellStyle name="เครื่องหมายจุลภาค 18 5 3" xfId="2941" xr:uid="{00000000-0005-0000-0000-000008170000}"/>
    <cellStyle name="เครื่องหมายจุลภาค 18 5 3 2" xfId="7340" xr:uid="{00000000-0005-0000-0000-000009170000}"/>
    <cellStyle name="เครื่องหมายจุลภาค 18 5 3 2 2" xfId="16073" xr:uid="{00000000-0005-0000-0000-00000A170000}"/>
    <cellStyle name="เครื่องหมายจุลภาค 18 5 3 2 2 2" xfId="33496" xr:uid="{00000000-0005-0000-0000-00000B170000}"/>
    <cellStyle name="เครื่องหมายจุลภาค 18 5 3 2 3" xfId="24793" xr:uid="{00000000-0005-0000-0000-00000C170000}"/>
    <cellStyle name="เครื่องหมายจุลภาค 18 5 3 3" xfId="11723" xr:uid="{00000000-0005-0000-0000-00000D170000}"/>
    <cellStyle name="เครื่องหมายจุลภาค 18 5 3 3 2" xfId="29146" xr:uid="{00000000-0005-0000-0000-00000E170000}"/>
    <cellStyle name="เครื่องหมายจุลภาค 18 5 3 4" xfId="20443" xr:uid="{00000000-0005-0000-0000-00000F170000}"/>
    <cellStyle name="เครื่องหมายจุลภาค 18 5 4" xfId="5167" xr:uid="{00000000-0005-0000-0000-000010170000}"/>
    <cellStyle name="เครื่องหมายจุลภาค 18 5 4 2" xfId="13900" xr:uid="{00000000-0005-0000-0000-000011170000}"/>
    <cellStyle name="เครื่องหมายจุลภาค 18 5 4 2 2" xfId="31323" xr:uid="{00000000-0005-0000-0000-000012170000}"/>
    <cellStyle name="เครื่องหมายจุลภาค 18 5 4 3" xfId="22620" xr:uid="{00000000-0005-0000-0000-000013170000}"/>
    <cellStyle name="เครื่องหมายจุลภาค 18 5 5" xfId="9550" xr:uid="{00000000-0005-0000-0000-000014170000}"/>
    <cellStyle name="เครื่องหมายจุลภาค 18 5 5 2" xfId="26973" xr:uid="{00000000-0005-0000-0000-000015170000}"/>
    <cellStyle name="เครื่องหมายจุลภาค 18 5 6" xfId="18270" xr:uid="{00000000-0005-0000-0000-000016170000}"/>
    <cellStyle name="เครื่องหมายจุลภาค 18 6" xfId="1312" xr:uid="{00000000-0005-0000-0000-000017170000}"/>
    <cellStyle name="เครื่องหมายจุลภาค 18 6 2" xfId="3519" xr:uid="{00000000-0005-0000-0000-000018170000}"/>
    <cellStyle name="เครื่องหมายจุลภาค 18 6 2 2" xfId="7918" xr:uid="{00000000-0005-0000-0000-000019170000}"/>
    <cellStyle name="เครื่องหมายจุลภาค 18 6 2 2 2" xfId="16651" xr:uid="{00000000-0005-0000-0000-00001A170000}"/>
    <cellStyle name="เครื่องหมายจุลภาค 18 6 2 2 2 2" xfId="34074" xr:uid="{00000000-0005-0000-0000-00001B170000}"/>
    <cellStyle name="เครื่องหมายจุลภาค 18 6 2 2 3" xfId="25371" xr:uid="{00000000-0005-0000-0000-00001C170000}"/>
    <cellStyle name="เครื่องหมายจุลภาค 18 6 2 3" xfId="12301" xr:uid="{00000000-0005-0000-0000-00001D170000}"/>
    <cellStyle name="เครื่องหมายจุลภาค 18 6 2 3 2" xfId="29724" xr:uid="{00000000-0005-0000-0000-00001E170000}"/>
    <cellStyle name="เครื่องหมายจุลภาค 18 6 2 4" xfId="21021" xr:uid="{00000000-0005-0000-0000-00001F170000}"/>
    <cellStyle name="เครื่องหมายจุลภาค 18 6 3" xfId="5745" xr:uid="{00000000-0005-0000-0000-000020170000}"/>
    <cellStyle name="เครื่องหมายจุลภาค 18 6 3 2" xfId="14478" xr:uid="{00000000-0005-0000-0000-000021170000}"/>
    <cellStyle name="เครื่องหมายจุลภาค 18 6 3 2 2" xfId="31901" xr:uid="{00000000-0005-0000-0000-000022170000}"/>
    <cellStyle name="เครื่องหมายจุลภาค 18 6 3 3" xfId="23198" xr:uid="{00000000-0005-0000-0000-000023170000}"/>
    <cellStyle name="เครื่องหมายจุลภาค 18 6 4" xfId="10128" xr:uid="{00000000-0005-0000-0000-000024170000}"/>
    <cellStyle name="เครื่องหมายจุลภาค 18 6 4 2" xfId="27551" xr:uid="{00000000-0005-0000-0000-000025170000}"/>
    <cellStyle name="เครื่องหมายจุลภาค 18 6 5" xfId="18848" xr:uid="{00000000-0005-0000-0000-000026170000}"/>
    <cellStyle name="เครื่องหมายจุลภาค 18 7" xfId="2204" xr:uid="{00000000-0005-0000-0000-000027170000}"/>
    <cellStyle name="เครื่องหมายจุลภาค 18 7 2" xfId="4394" xr:uid="{00000000-0005-0000-0000-000028170000}"/>
    <cellStyle name="เครื่องหมายจุลภาค 18 7 2 2" xfId="8793" xr:uid="{00000000-0005-0000-0000-000029170000}"/>
    <cellStyle name="เครื่องหมายจุลภาค 18 7 2 2 2" xfId="17526" xr:uid="{00000000-0005-0000-0000-00002A170000}"/>
    <cellStyle name="เครื่องหมายจุลภาค 18 7 2 2 2 2" xfId="34949" xr:uid="{00000000-0005-0000-0000-00002B170000}"/>
    <cellStyle name="เครื่องหมายจุลภาค 18 7 2 2 3" xfId="26246" xr:uid="{00000000-0005-0000-0000-00002C170000}"/>
    <cellStyle name="เครื่องหมายจุลภาค 18 7 2 3" xfId="13176" xr:uid="{00000000-0005-0000-0000-00002D170000}"/>
    <cellStyle name="เครื่องหมายจุลภาค 18 7 2 3 2" xfId="30599" xr:uid="{00000000-0005-0000-0000-00002E170000}"/>
    <cellStyle name="เครื่องหมายจุลภาค 18 7 2 4" xfId="21896" xr:uid="{00000000-0005-0000-0000-00002F170000}"/>
    <cellStyle name="เครื่องหมายจุลภาค 18 7 3" xfId="6620" xr:uid="{00000000-0005-0000-0000-000030170000}"/>
    <cellStyle name="เครื่องหมายจุลภาค 18 7 3 2" xfId="15353" xr:uid="{00000000-0005-0000-0000-000031170000}"/>
    <cellStyle name="เครื่องหมายจุลภาค 18 7 3 2 2" xfId="32776" xr:uid="{00000000-0005-0000-0000-000032170000}"/>
    <cellStyle name="เครื่องหมายจุลภาค 18 7 3 3" xfId="24073" xr:uid="{00000000-0005-0000-0000-000033170000}"/>
    <cellStyle name="เครื่องหมายจุลภาค 18 7 4" xfId="11003" xr:uid="{00000000-0005-0000-0000-000034170000}"/>
    <cellStyle name="เครื่องหมายจุลภาค 18 7 4 2" xfId="28426" xr:uid="{00000000-0005-0000-0000-000035170000}"/>
    <cellStyle name="เครื่องหมายจุลภาค 18 7 5" xfId="19723" xr:uid="{00000000-0005-0000-0000-000036170000}"/>
    <cellStyle name="เครื่องหมายจุลภาค 18 8" xfId="2450" xr:uid="{00000000-0005-0000-0000-000037170000}"/>
    <cellStyle name="เครื่องหมายจุลภาค 18 8 2" xfId="6859" xr:uid="{00000000-0005-0000-0000-000038170000}"/>
    <cellStyle name="เครื่องหมายจุลภาค 18 8 2 2" xfId="15592" xr:uid="{00000000-0005-0000-0000-000039170000}"/>
    <cellStyle name="เครื่องหมายจุลภาค 18 8 2 2 2" xfId="33015" xr:uid="{00000000-0005-0000-0000-00003A170000}"/>
    <cellStyle name="เครื่องหมายจุลภาค 18 8 2 3" xfId="24312" xr:uid="{00000000-0005-0000-0000-00003B170000}"/>
    <cellStyle name="เครื่องหมายจุลภาค 18 8 3" xfId="11242" xr:uid="{00000000-0005-0000-0000-00003C170000}"/>
    <cellStyle name="เครื่องหมายจุลภาค 18 8 3 2" xfId="28665" xr:uid="{00000000-0005-0000-0000-00003D170000}"/>
    <cellStyle name="เครื่องหมายจุลภาค 18 8 4" xfId="19962" xr:uid="{00000000-0005-0000-0000-00003E170000}"/>
    <cellStyle name="เครื่องหมายจุลภาค 18 9" xfId="4675" xr:uid="{00000000-0005-0000-0000-00003F170000}"/>
    <cellStyle name="เครื่องหมายจุลภาค 18 9 2" xfId="13419" xr:uid="{00000000-0005-0000-0000-000040170000}"/>
    <cellStyle name="เครื่องหมายจุลภาค 18 9 2 2" xfId="30842" xr:uid="{00000000-0005-0000-0000-000041170000}"/>
    <cellStyle name="เครื่องหมายจุลภาค 18 9 3" xfId="22139" xr:uid="{00000000-0005-0000-0000-000042170000}"/>
    <cellStyle name="เครื่องหมายจุลภาค 19" xfId="76" xr:uid="{00000000-0005-0000-0000-000043170000}"/>
    <cellStyle name="เครื่องหมายจุลภาค 19 10" xfId="9063" xr:uid="{00000000-0005-0000-0000-000044170000}"/>
    <cellStyle name="เครื่องหมายจุลภาค 19 10 2" xfId="26495" xr:uid="{00000000-0005-0000-0000-000045170000}"/>
    <cellStyle name="เครื่องหมายจุลภาค 19 11" xfId="17783" xr:uid="{00000000-0005-0000-0000-000046170000}"/>
    <cellStyle name="เครื่องหมายจุลภาค 19 12" xfId="35198" xr:uid="{00000000-0005-0000-0000-000047170000}"/>
    <cellStyle name="เครื่องหมายจุลภาค 19 2" xfId="147" xr:uid="{00000000-0005-0000-0000-000048170000}"/>
    <cellStyle name="เครื่องหมายจุลภาค 19 2 10" xfId="17849" xr:uid="{00000000-0005-0000-0000-000049170000}"/>
    <cellStyle name="เครื่องหมายจุลภาค 19 2 2" xfId="306" xr:uid="{00000000-0005-0000-0000-00004A170000}"/>
    <cellStyle name="เครื่องหมายจุลภาค 19 2 2 2" xfId="618" xr:uid="{00000000-0005-0000-0000-00004B170000}"/>
    <cellStyle name="เครื่องหมายจุลภาค 19 2 2 2 2" xfId="1133" xr:uid="{00000000-0005-0000-0000-00004C170000}"/>
    <cellStyle name="เครื่องหมายจุลภาค 19 2 2 2 2 2" xfId="1332" xr:uid="{00000000-0005-0000-0000-00004D170000}"/>
    <cellStyle name="เครื่องหมายจุลภาค 19 2 2 2 2 2 2" xfId="3539" xr:uid="{00000000-0005-0000-0000-00004E170000}"/>
    <cellStyle name="เครื่องหมายจุลภาค 19 2 2 2 2 2 2 2" xfId="7938" xr:uid="{00000000-0005-0000-0000-00004F170000}"/>
    <cellStyle name="เครื่องหมายจุลภาค 19 2 2 2 2 2 2 2 2" xfId="16671" xr:uid="{00000000-0005-0000-0000-000050170000}"/>
    <cellStyle name="เครื่องหมายจุลภาค 19 2 2 2 2 2 2 2 2 2" xfId="34094" xr:uid="{00000000-0005-0000-0000-000051170000}"/>
    <cellStyle name="เครื่องหมายจุลภาค 19 2 2 2 2 2 2 2 3" xfId="25391" xr:uid="{00000000-0005-0000-0000-000052170000}"/>
    <cellStyle name="เครื่องหมายจุลภาค 19 2 2 2 2 2 2 3" xfId="12321" xr:uid="{00000000-0005-0000-0000-000053170000}"/>
    <cellStyle name="เครื่องหมายจุลภาค 19 2 2 2 2 2 2 3 2" xfId="29744" xr:uid="{00000000-0005-0000-0000-000054170000}"/>
    <cellStyle name="เครื่องหมายจุลภาค 19 2 2 2 2 2 2 4" xfId="21041" xr:uid="{00000000-0005-0000-0000-000055170000}"/>
    <cellStyle name="เครื่องหมายจุลภาค 19 2 2 2 2 2 3" xfId="5765" xr:uid="{00000000-0005-0000-0000-000056170000}"/>
    <cellStyle name="เครื่องหมายจุลภาค 19 2 2 2 2 2 3 2" xfId="14498" xr:uid="{00000000-0005-0000-0000-000057170000}"/>
    <cellStyle name="เครื่องหมายจุลภาค 19 2 2 2 2 2 3 2 2" xfId="31921" xr:uid="{00000000-0005-0000-0000-000058170000}"/>
    <cellStyle name="เครื่องหมายจุลภาค 19 2 2 2 2 2 3 3" xfId="23218" xr:uid="{00000000-0005-0000-0000-000059170000}"/>
    <cellStyle name="เครื่องหมายจุลภาค 19 2 2 2 2 2 4" xfId="10148" xr:uid="{00000000-0005-0000-0000-00005A170000}"/>
    <cellStyle name="เครื่องหมายจุลภาค 19 2 2 2 2 2 4 2" xfId="27571" xr:uid="{00000000-0005-0000-0000-00005B170000}"/>
    <cellStyle name="เครื่องหมายจุลภาค 19 2 2 2 2 2 5" xfId="18868" xr:uid="{00000000-0005-0000-0000-00005C170000}"/>
    <cellStyle name="เครื่องหมายจุลภาค 19 2 2 2 2 3" xfId="3358" xr:uid="{00000000-0005-0000-0000-00005D170000}"/>
    <cellStyle name="เครื่องหมายจุลภาค 19 2 2 2 2 3 2" xfId="7757" xr:uid="{00000000-0005-0000-0000-00005E170000}"/>
    <cellStyle name="เครื่องหมายจุลภาค 19 2 2 2 2 3 2 2" xfId="16490" xr:uid="{00000000-0005-0000-0000-00005F170000}"/>
    <cellStyle name="เครื่องหมายจุลภาค 19 2 2 2 2 3 2 2 2" xfId="33913" xr:uid="{00000000-0005-0000-0000-000060170000}"/>
    <cellStyle name="เครื่องหมายจุลภาค 19 2 2 2 2 3 2 3" xfId="25210" xr:uid="{00000000-0005-0000-0000-000061170000}"/>
    <cellStyle name="เครื่องหมายจุลภาค 19 2 2 2 2 3 3" xfId="12140" xr:uid="{00000000-0005-0000-0000-000062170000}"/>
    <cellStyle name="เครื่องหมายจุลภาค 19 2 2 2 2 3 3 2" xfId="29563" xr:uid="{00000000-0005-0000-0000-000063170000}"/>
    <cellStyle name="เครื่องหมายจุลภาค 19 2 2 2 2 3 4" xfId="20860" xr:uid="{00000000-0005-0000-0000-000064170000}"/>
    <cellStyle name="เครื่องหมายจุลภาค 19 2 2 2 2 4" xfId="5584" xr:uid="{00000000-0005-0000-0000-000065170000}"/>
    <cellStyle name="เครื่องหมายจุลภาค 19 2 2 2 2 4 2" xfId="14317" xr:uid="{00000000-0005-0000-0000-000066170000}"/>
    <cellStyle name="เครื่องหมายจุลภาค 19 2 2 2 2 4 2 2" xfId="31740" xr:uid="{00000000-0005-0000-0000-000067170000}"/>
    <cellStyle name="เครื่องหมายจุลภาค 19 2 2 2 2 4 3" xfId="23037" xr:uid="{00000000-0005-0000-0000-000068170000}"/>
    <cellStyle name="เครื่องหมายจุลภาค 19 2 2 2 2 5" xfId="9967" xr:uid="{00000000-0005-0000-0000-000069170000}"/>
    <cellStyle name="เครื่องหมายจุลภาค 19 2 2 2 2 5 2" xfId="27390" xr:uid="{00000000-0005-0000-0000-00006A170000}"/>
    <cellStyle name="เครื่องหมายจุลภาค 19 2 2 2 2 6" xfId="18687" xr:uid="{00000000-0005-0000-0000-00006B170000}"/>
    <cellStyle name="เครื่องหมายจุลภาค 19 2 2 2 3" xfId="1331" xr:uid="{00000000-0005-0000-0000-00006C170000}"/>
    <cellStyle name="เครื่องหมายจุลภาค 19 2 2 2 3 2" xfId="3538" xr:uid="{00000000-0005-0000-0000-00006D170000}"/>
    <cellStyle name="เครื่องหมายจุลภาค 19 2 2 2 3 2 2" xfId="7937" xr:uid="{00000000-0005-0000-0000-00006E170000}"/>
    <cellStyle name="เครื่องหมายจุลภาค 19 2 2 2 3 2 2 2" xfId="16670" xr:uid="{00000000-0005-0000-0000-00006F170000}"/>
    <cellStyle name="เครื่องหมายจุลภาค 19 2 2 2 3 2 2 2 2" xfId="34093" xr:uid="{00000000-0005-0000-0000-000070170000}"/>
    <cellStyle name="เครื่องหมายจุลภาค 19 2 2 2 3 2 2 3" xfId="25390" xr:uid="{00000000-0005-0000-0000-000071170000}"/>
    <cellStyle name="เครื่องหมายจุลภาค 19 2 2 2 3 2 3" xfId="12320" xr:uid="{00000000-0005-0000-0000-000072170000}"/>
    <cellStyle name="เครื่องหมายจุลภาค 19 2 2 2 3 2 3 2" xfId="29743" xr:uid="{00000000-0005-0000-0000-000073170000}"/>
    <cellStyle name="เครื่องหมายจุลภาค 19 2 2 2 3 2 4" xfId="21040" xr:uid="{00000000-0005-0000-0000-000074170000}"/>
    <cellStyle name="เครื่องหมายจุลภาค 19 2 2 2 3 3" xfId="5764" xr:uid="{00000000-0005-0000-0000-000075170000}"/>
    <cellStyle name="เครื่องหมายจุลภาค 19 2 2 2 3 3 2" xfId="14497" xr:uid="{00000000-0005-0000-0000-000076170000}"/>
    <cellStyle name="เครื่องหมายจุลภาค 19 2 2 2 3 3 2 2" xfId="31920" xr:uid="{00000000-0005-0000-0000-000077170000}"/>
    <cellStyle name="เครื่องหมายจุลภาค 19 2 2 2 3 3 3" xfId="23217" xr:uid="{00000000-0005-0000-0000-000078170000}"/>
    <cellStyle name="เครื่องหมายจุลภาค 19 2 2 2 3 4" xfId="10147" xr:uid="{00000000-0005-0000-0000-000079170000}"/>
    <cellStyle name="เครื่องหมายจุลภาค 19 2 2 2 3 4 2" xfId="27570" xr:uid="{00000000-0005-0000-0000-00007A170000}"/>
    <cellStyle name="เครื่องหมายจุลภาค 19 2 2 2 3 5" xfId="18867" xr:uid="{00000000-0005-0000-0000-00007B170000}"/>
    <cellStyle name="เครื่องหมายจุลภาค 19 2 2 2 4" xfId="2877" xr:uid="{00000000-0005-0000-0000-00007C170000}"/>
    <cellStyle name="เครื่องหมายจุลภาค 19 2 2 2 4 2" xfId="7276" xr:uid="{00000000-0005-0000-0000-00007D170000}"/>
    <cellStyle name="เครื่องหมายจุลภาค 19 2 2 2 4 2 2" xfId="16009" xr:uid="{00000000-0005-0000-0000-00007E170000}"/>
    <cellStyle name="เครื่องหมายจุลภาค 19 2 2 2 4 2 2 2" xfId="33432" xr:uid="{00000000-0005-0000-0000-00007F170000}"/>
    <cellStyle name="เครื่องหมายจุลภาค 19 2 2 2 4 2 3" xfId="24729" xr:uid="{00000000-0005-0000-0000-000080170000}"/>
    <cellStyle name="เครื่องหมายจุลภาค 19 2 2 2 4 3" xfId="11659" xr:uid="{00000000-0005-0000-0000-000081170000}"/>
    <cellStyle name="เครื่องหมายจุลภาค 19 2 2 2 4 3 2" xfId="29082" xr:uid="{00000000-0005-0000-0000-000082170000}"/>
    <cellStyle name="เครื่องหมายจุลภาค 19 2 2 2 4 4" xfId="20379" xr:uid="{00000000-0005-0000-0000-000083170000}"/>
    <cellStyle name="เครื่องหมายจุลภาค 19 2 2 2 5" xfId="5103" xr:uid="{00000000-0005-0000-0000-000084170000}"/>
    <cellStyle name="เครื่องหมายจุลภาค 19 2 2 2 5 2" xfId="13836" xr:uid="{00000000-0005-0000-0000-000085170000}"/>
    <cellStyle name="เครื่องหมายจุลภาค 19 2 2 2 5 2 2" xfId="31259" xr:uid="{00000000-0005-0000-0000-000086170000}"/>
    <cellStyle name="เครื่องหมายจุลภาค 19 2 2 2 5 3" xfId="22556" xr:uid="{00000000-0005-0000-0000-000087170000}"/>
    <cellStyle name="เครื่องหมายจุลภาค 19 2 2 2 6" xfId="9486" xr:uid="{00000000-0005-0000-0000-000088170000}"/>
    <cellStyle name="เครื่องหมายจุลภาค 19 2 2 2 6 2" xfId="26909" xr:uid="{00000000-0005-0000-0000-000089170000}"/>
    <cellStyle name="เครื่องหมายจุลภาค 19 2 2 2 7" xfId="18206" xr:uid="{00000000-0005-0000-0000-00008A170000}"/>
    <cellStyle name="เครื่องหมายจุลภาค 19 2 2 3" xfId="892" xr:uid="{00000000-0005-0000-0000-00008B170000}"/>
    <cellStyle name="เครื่องหมายจุลภาค 19 2 2 3 2" xfId="1333" xr:uid="{00000000-0005-0000-0000-00008C170000}"/>
    <cellStyle name="เครื่องหมายจุลภาค 19 2 2 3 2 2" xfId="3540" xr:uid="{00000000-0005-0000-0000-00008D170000}"/>
    <cellStyle name="เครื่องหมายจุลภาค 19 2 2 3 2 2 2" xfId="7939" xr:uid="{00000000-0005-0000-0000-00008E170000}"/>
    <cellStyle name="เครื่องหมายจุลภาค 19 2 2 3 2 2 2 2" xfId="16672" xr:uid="{00000000-0005-0000-0000-00008F170000}"/>
    <cellStyle name="เครื่องหมายจุลภาค 19 2 2 3 2 2 2 2 2" xfId="34095" xr:uid="{00000000-0005-0000-0000-000090170000}"/>
    <cellStyle name="เครื่องหมายจุลภาค 19 2 2 3 2 2 2 3" xfId="25392" xr:uid="{00000000-0005-0000-0000-000091170000}"/>
    <cellStyle name="เครื่องหมายจุลภาค 19 2 2 3 2 2 3" xfId="12322" xr:uid="{00000000-0005-0000-0000-000092170000}"/>
    <cellStyle name="เครื่องหมายจุลภาค 19 2 2 3 2 2 3 2" xfId="29745" xr:uid="{00000000-0005-0000-0000-000093170000}"/>
    <cellStyle name="เครื่องหมายจุลภาค 19 2 2 3 2 2 4" xfId="21042" xr:uid="{00000000-0005-0000-0000-000094170000}"/>
    <cellStyle name="เครื่องหมายจุลภาค 19 2 2 3 2 3" xfId="5766" xr:uid="{00000000-0005-0000-0000-000095170000}"/>
    <cellStyle name="เครื่องหมายจุลภาค 19 2 2 3 2 3 2" xfId="14499" xr:uid="{00000000-0005-0000-0000-000096170000}"/>
    <cellStyle name="เครื่องหมายจุลภาค 19 2 2 3 2 3 2 2" xfId="31922" xr:uid="{00000000-0005-0000-0000-000097170000}"/>
    <cellStyle name="เครื่องหมายจุลภาค 19 2 2 3 2 3 3" xfId="23219" xr:uid="{00000000-0005-0000-0000-000098170000}"/>
    <cellStyle name="เครื่องหมายจุลภาค 19 2 2 3 2 4" xfId="10149" xr:uid="{00000000-0005-0000-0000-000099170000}"/>
    <cellStyle name="เครื่องหมายจุลภาค 19 2 2 3 2 4 2" xfId="27572" xr:uid="{00000000-0005-0000-0000-00009A170000}"/>
    <cellStyle name="เครื่องหมายจุลภาค 19 2 2 3 2 5" xfId="18869" xr:uid="{00000000-0005-0000-0000-00009B170000}"/>
    <cellStyle name="เครื่องหมายจุลภาค 19 2 2 3 3" xfId="3119" xr:uid="{00000000-0005-0000-0000-00009C170000}"/>
    <cellStyle name="เครื่องหมายจุลภาค 19 2 2 3 3 2" xfId="7518" xr:uid="{00000000-0005-0000-0000-00009D170000}"/>
    <cellStyle name="เครื่องหมายจุลภาค 19 2 2 3 3 2 2" xfId="16251" xr:uid="{00000000-0005-0000-0000-00009E170000}"/>
    <cellStyle name="เครื่องหมายจุลภาค 19 2 2 3 3 2 2 2" xfId="33674" xr:uid="{00000000-0005-0000-0000-00009F170000}"/>
    <cellStyle name="เครื่องหมายจุลภาค 19 2 2 3 3 2 3" xfId="24971" xr:uid="{00000000-0005-0000-0000-0000A0170000}"/>
    <cellStyle name="เครื่องหมายจุลภาค 19 2 2 3 3 3" xfId="11901" xr:uid="{00000000-0005-0000-0000-0000A1170000}"/>
    <cellStyle name="เครื่องหมายจุลภาค 19 2 2 3 3 3 2" xfId="29324" xr:uid="{00000000-0005-0000-0000-0000A2170000}"/>
    <cellStyle name="เครื่องหมายจุลภาค 19 2 2 3 3 4" xfId="20621" xr:uid="{00000000-0005-0000-0000-0000A3170000}"/>
    <cellStyle name="เครื่องหมายจุลภาค 19 2 2 3 4" xfId="5345" xr:uid="{00000000-0005-0000-0000-0000A4170000}"/>
    <cellStyle name="เครื่องหมายจุลภาค 19 2 2 3 4 2" xfId="14078" xr:uid="{00000000-0005-0000-0000-0000A5170000}"/>
    <cellStyle name="เครื่องหมายจุลภาค 19 2 2 3 4 2 2" xfId="31501" xr:uid="{00000000-0005-0000-0000-0000A6170000}"/>
    <cellStyle name="เครื่องหมายจุลภาค 19 2 2 3 4 3" xfId="22798" xr:uid="{00000000-0005-0000-0000-0000A7170000}"/>
    <cellStyle name="เครื่องหมายจุลภาค 19 2 2 3 5" xfId="9728" xr:uid="{00000000-0005-0000-0000-0000A8170000}"/>
    <cellStyle name="เครื่องหมายจุลภาค 19 2 2 3 5 2" xfId="27151" xr:uid="{00000000-0005-0000-0000-0000A9170000}"/>
    <cellStyle name="เครื่องหมายจุลภาค 19 2 2 3 6" xfId="18448" xr:uid="{00000000-0005-0000-0000-0000AA170000}"/>
    <cellStyle name="เครื่องหมายจุลภาค 19 2 2 4" xfId="1330" xr:uid="{00000000-0005-0000-0000-0000AB170000}"/>
    <cellStyle name="เครื่องหมายจุลภาค 19 2 2 4 2" xfId="3537" xr:uid="{00000000-0005-0000-0000-0000AC170000}"/>
    <cellStyle name="เครื่องหมายจุลภาค 19 2 2 4 2 2" xfId="7936" xr:uid="{00000000-0005-0000-0000-0000AD170000}"/>
    <cellStyle name="เครื่องหมายจุลภาค 19 2 2 4 2 2 2" xfId="16669" xr:uid="{00000000-0005-0000-0000-0000AE170000}"/>
    <cellStyle name="เครื่องหมายจุลภาค 19 2 2 4 2 2 2 2" xfId="34092" xr:uid="{00000000-0005-0000-0000-0000AF170000}"/>
    <cellStyle name="เครื่องหมายจุลภาค 19 2 2 4 2 2 3" xfId="25389" xr:uid="{00000000-0005-0000-0000-0000B0170000}"/>
    <cellStyle name="เครื่องหมายจุลภาค 19 2 2 4 2 3" xfId="12319" xr:uid="{00000000-0005-0000-0000-0000B1170000}"/>
    <cellStyle name="เครื่องหมายจุลภาค 19 2 2 4 2 3 2" xfId="29742" xr:uid="{00000000-0005-0000-0000-0000B2170000}"/>
    <cellStyle name="เครื่องหมายจุลภาค 19 2 2 4 2 4" xfId="21039" xr:uid="{00000000-0005-0000-0000-0000B3170000}"/>
    <cellStyle name="เครื่องหมายจุลภาค 19 2 2 4 3" xfId="5763" xr:uid="{00000000-0005-0000-0000-0000B4170000}"/>
    <cellStyle name="เครื่องหมายจุลภาค 19 2 2 4 3 2" xfId="14496" xr:uid="{00000000-0005-0000-0000-0000B5170000}"/>
    <cellStyle name="เครื่องหมายจุลภาค 19 2 2 4 3 2 2" xfId="31919" xr:uid="{00000000-0005-0000-0000-0000B6170000}"/>
    <cellStyle name="เครื่องหมายจุลภาค 19 2 2 4 3 3" xfId="23216" xr:uid="{00000000-0005-0000-0000-0000B7170000}"/>
    <cellStyle name="เครื่องหมายจุลภาค 19 2 2 4 4" xfId="10146" xr:uid="{00000000-0005-0000-0000-0000B8170000}"/>
    <cellStyle name="เครื่องหมายจุลภาค 19 2 2 4 4 2" xfId="27569" xr:uid="{00000000-0005-0000-0000-0000B9170000}"/>
    <cellStyle name="เครื่องหมายจุลภาค 19 2 2 4 5" xfId="18866" xr:uid="{00000000-0005-0000-0000-0000BA170000}"/>
    <cellStyle name="เครื่องหมายจุลภาค 19 2 2 5" xfId="2382" xr:uid="{00000000-0005-0000-0000-0000BB170000}"/>
    <cellStyle name="เครื่องหมายจุลภาค 19 2 2 5 2" xfId="4572" xr:uid="{00000000-0005-0000-0000-0000BC170000}"/>
    <cellStyle name="เครื่องหมายจุลภาค 19 2 2 5 2 2" xfId="8971" xr:uid="{00000000-0005-0000-0000-0000BD170000}"/>
    <cellStyle name="เครื่องหมายจุลภาค 19 2 2 5 2 2 2" xfId="17704" xr:uid="{00000000-0005-0000-0000-0000BE170000}"/>
    <cellStyle name="เครื่องหมายจุลภาค 19 2 2 5 2 2 2 2" xfId="35127" xr:uid="{00000000-0005-0000-0000-0000BF170000}"/>
    <cellStyle name="เครื่องหมายจุลภาค 19 2 2 5 2 2 3" xfId="26424" xr:uid="{00000000-0005-0000-0000-0000C0170000}"/>
    <cellStyle name="เครื่องหมายจุลภาค 19 2 2 5 2 3" xfId="13354" xr:uid="{00000000-0005-0000-0000-0000C1170000}"/>
    <cellStyle name="เครื่องหมายจุลภาค 19 2 2 5 2 3 2" xfId="30777" xr:uid="{00000000-0005-0000-0000-0000C2170000}"/>
    <cellStyle name="เครื่องหมายจุลภาค 19 2 2 5 2 4" xfId="22074" xr:uid="{00000000-0005-0000-0000-0000C3170000}"/>
    <cellStyle name="เครื่องหมายจุลภาค 19 2 2 5 3" xfId="6798" xr:uid="{00000000-0005-0000-0000-0000C4170000}"/>
    <cellStyle name="เครื่องหมายจุลภาค 19 2 2 5 3 2" xfId="15531" xr:uid="{00000000-0005-0000-0000-0000C5170000}"/>
    <cellStyle name="เครื่องหมายจุลภาค 19 2 2 5 3 2 2" xfId="32954" xr:uid="{00000000-0005-0000-0000-0000C6170000}"/>
    <cellStyle name="เครื่องหมายจุลภาค 19 2 2 5 3 3" xfId="24251" xr:uid="{00000000-0005-0000-0000-0000C7170000}"/>
    <cellStyle name="เครื่องหมายจุลภาค 19 2 2 5 4" xfId="11181" xr:uid="{00000000-0005-0000-0000-0000C8170000}"/>
    <cellStyle name="เครื่องหมายจุลภาค 19 2 2 5 4 2" xfId="28604" xr:uid="{00000000-0005-0000-0000-0000C9170000}"/>
    <cellStyle name="เครื่องหมายจุลภาค 19 2 2 5 5" xfId="19901" xr:uid="{00000000-0005-0000-0000-0000CA170000}"/>
    <cellStyle name="เครื่องหมายจุลภาค 19 2 2 6" xfId="2637" xr:uid="{00000000-0005-0000-0000-0000CB170000}"/>
    <cellStyle name="เครื่องหมายจุลภาค 19 2 2 6 2" xfId="7037" xr:uid="{00000000-0005-0000-0000-0000CC170000}"/>
    <cellStyle name="เครื่องหมายจุลภาค 19 2 2 6 2 2" xfId="15770" xr:uid="{00000000-0005-0000-0000-0000CD170000}"/>
    <cellStyle name="เครื่องหมายจุลภาค 19 2 2 6 2 2 2" xfId="33193" xr:uid="{00000000-0005-0000-0000-0000CE170000}"/>
    <cellStyle name="เครื่องหมายจุลภาค 19 2 2 6 2 3" xfId="24490" xr:uid="{00000000-0005-0000-0000-0000CF170000}"/>
    <cellStyle name="เครื่องหมายจุลภาค 19 2 2 6 3" xfId="11420" xr:uid="{00000000-0005-0000-0000-0000D0170000}"/>
    <cellStyle name="เครื่องหมายจุลภาค 19 2 2 6 3 2" xfId="28843" xr:uid="{00000000-0005-0000-0000-0000D1170000}"/>
    <cellStyle name="เครื่องหมายจุลภาค 19 2 2 6 4" xfId="20140" xr:uid="{00000000-0005-0000-0000-0000D2170000}"/>
    <cellStyle name="เครื่องหมายจุลภาค 19 2 2 7" xfId="4863" xr:uid="{00000000-0005-0000-0000-0000D3170000}"/>
    <cellStyle name="เครื่องหมายจุลภาค 19 2 2 7 2" xfId="13597" xr:uid="{00000000-0005-0000-0000-0000D4170000}"/>
    <cellStyle name="เครื่องหมายจุลภาค 19 2 2 7 2 2" xfId="31020" xr:uid="{00000000-0005-0000-0000-0000D5170000}"/>
    <cellStyle name="เครื่องหมายจุลภาค 19 2 2 7 3" xfId="22317" xr:uid="{00000000-0005-0000-0000-0000D6170000}"/>
    <cellStyle name="เครื่องหมายจุลภาค 19 2 2 8" xfId="9247" xr:uid="{00000000-0005-0000-0000-0000D7170000}"/>
    <cellStyle name="เครื่องหมายจุลภาค 19 2 2 8 2" xfId="26670" xr:uid="{00000000-0005-0000-0000-0000D8170000}"/>
    <cellStyle name="เครื่องหมายจุลภาค 19 2 2 9" xfId="17967" xr:uid="{00000000-0005-0000-0000-0000D9170000}"/>
    <cellStyle name="เครื่องหมายจุลภาค 19 2 3" xfId="498" xr:uid="{00000000-0005-0000-0000-0000DA170000}"/>
    <cellStyle name="เครื่องหมายจุลภาค 19 2 3 2" xfId="1015" xr:uid="{00000000-0005-0000-0000-0000DB170000}"/>
    <cellStyle name="เครื่องหมายจุลภาค 19 2 3 2 2" xfId="1335" xr:uid="{00000000-0005-0000-0000-0000DC170000}"/>
    <cellStyle name="เครื่องหมายจุลภาค 19 2 3 2 2 2" xfId="3542" xr:uid="{00000000-0005-0000-0000-0000DD170000}"/>
    <cellStyle name="เครื่องหมายจุลภาค 19 2 3 2 2 2 2" xfId="7941" xr:uid="{00000000-0005-0000-0000-0000DE170000}"/>
    <cellStyle name="เครื่องหมายจุลภาค 19 2 3 2 2 2 2 2" xfId="16674" xr:uid="{00000000-0005-0000-0000-0000DF170000}"/>
    <cellStyle name="เครื่องหมายจุลภาค 19 2 3 2 2 2 2 2 2" xfId="34097" xr:uid="{00000000-0005-0000-0000-0000E0170000}"/>
    <cellStyle name="เครื่องหมายจุลภาค 19 2 3 2 2 2 2 3" xfId="25394" xr:uid="{00000000-0005-0000-0000-0000E1170000}"/>
    <cellStyle name="เครื่องหมายจุลภาค 19 2 3 2 2 2 3" xfId="12324" xr:uid="{00000000-0005-0000-0000-0000E2170000}"/>
    <cellStyle name="เครื่องหมายจุลภาค 19 2 3 2 2 2 3 2" xfId="29747" xr:uid="{00000000-0005-0000-0000-0000E3170000}"/>
    <cellStyle name="เครื่องหมายจุลภาค 19 2 3 2 2 2 4" xfId="21044" xr:uid="{00000000-0005-0000-0000-0000E4170000}"/>
    <cellStyle name="เครื่องหมายจุลภาค 19 2 3 2 2 3" xfId="5768" xr:uid="{00000000-0005-0000-0000-0000E5170000}"/>
    <cellStyle name="เครื่องหมายจุลภาค 19 2 3 2 2 3 2" xfId="14501" xr:uid="{00000000-0005-0000-0000-0000E6170000}"/>
    <cellStyle name="เครื่องหมายจุลภาค 19 2 3 2 2 3 2 2" xfId="31924" xr:uid="{00000000-0005-0000-0000-0000E7170000}"/>
    <cellStyle name="เครื่องหมายจุลภาค 19 2 3 2 2 3 3" xfId="23221" xr:uid="{00000000-0005-0000-0000-0000E8170000}"/>
    <cellStyle name="เครื่องหมายจุลภาค 19 2 3 2 2 4" xfId="10151" xr:uid="{00000000-0005-0000-0000-0000E9170000}"/>
    <cellStyle name="เครื่องหมายจุลภาค 19 2 3 2 2 4 2" xfId="27574" xr:uid="{00000000-0005-0000-0000-0000EA170000}"/>
    <cellStyle name="เครื่องหมายจุลภาค 19 2 3 2 2 5" xfId="18871" xr:uid="{00000000-0005-0000-0000-0000EB170000}"/>
    <cellStyle name="เครื่องหมายจุลภาค 19 2 3 2 3" xfId="3240" xr:uid="{00000000-0005-0000-0000-0000EC170000}"/>
    <cellStyle name="เครื่องหมายจุลภาค 19 2 3 2 3 2" xfId="7639" xr:uid="{00000000-0005-0000-0000-0000ED170000}"/>
    <cellStyle name="เครื่องหมายจุลภาค 19 2 3 2 3 2 2" xfId="16372" xr:uid="{00000000-0005-0000-0000-0000EE170000}"/>
    <cellStyle name="เครื่องหมายจุลภาค 19 2 3 2 3 2 2 2" xfId="33795" xr:uid="{00000000-0005-0000-0000-0000EF170000}"/>
    <cellStyle name="เครื่องหมายจุลภาค 19 2 3 2 3 2 3" xfId="25092" xr:uid="{00000000-0005-0000-0000-0000F0170000}"/>
    <cellStyle name="เครื่องหมายจุลภาค 19 2 3 2 3 3" xfId="12022" xr:uid="{00000000-0005-0000-0000-0000F1170000}"/>
    <cellStyle name="เครื่องหมายจุลภาค 19 2 3 2 3 3 2" xfId="29445" xr:uid="{00000000-0005-0000-0000-0000F2170000}"/>
    <cellStyle name="เครื่องหมายจุลภาค 19 2 3 2 3 4" xfId="20742" xr:uid="{00000000-0005-0000-0000-0000F3170000}"/>
    <cellStyle name="เครื่องหมายจุลภาค 19 2 3 2 4" xfId="5466" xr:uid="{00000000-0005-0000-0000-0000F4170000}"/>
    <cellStyle name="เครื่องหมายจุลภาค 19 2 3 2 4 2" xfId="14199" xr:uid="{00000000-0005-0000-0000-0000F5170000}"/>
    <cellStyle name="เครื่องหมายจุลภาค 19 2 3 2 4 2 2" xfId="31622" xr:uid="{00000000-0005-0000-0000-0000F6170000}"/>
    <cellStyle name="เครื่องหมายจุลภาค 19 2 3 2 4 3" xfId="22919" xr:uid="{00000000-0005-0000-0000-0000F7170000}"/>
    <cellStyle name="เครื่องหมายจุลภาค 19 2 3 2 5" xfId="9849" xr:uid="{00000000-0005-0000-0000-0000F8170000}"/>
    <cellStyle name="เครื่องหมายจุลภาค 19 2 3 2 5 2" xfId="27272" xr:uid="{00000000-0005-0000-0000-0000F9170000}"/>
    <cellStyle name="เครื่องหมายจุลภาค 19 2 3 2 6" xfId="18569" xr:uid="{00000000-0005-0000-0000-0000FA170000}"/>
    <cellStyle name="เครื่องหมายจุลภาค 19 2 3 3" xfId="1334" xr:uid="{00000000-0005-0000-0000-0000FB170000}"/>
    <cellStyle name="เครื่องหมายจุลภาค 19 2 3 3 2" xfId="3541" xr:uid="{00000000-0005-0000-0000-0000FC170000}"/>
    <cellStyle name="เครื่องหมายจุลภาค 19 2 3 3 2 2" xfId="7940" xr:uid="{00000000-0005-0000-0000-0000FD170000}"/>
    <cellStyle name="เครื่องหมายจุลภาค 19 2 3 3 2 2 2" xfId="16673" xr:uid="{00000000-0005-0000-0000-0000FE170000}"/>
    <cellStyle name="เครื่องหมายจุลภาค 19 2 3 3 2 2 2 2" xfId="34096" xr:uid="{00000000-0005-0000-0000-0000FF170000}"/>
    <cellStyle name="เครื่องหมายจุลภาค 19 2 3 3 2 2 3" xfId="25393" xr:uid="{00000000-0005-0000-0000-000000180000}"/>
    <cellStyle name="เครื่องหมายจุลภาค 19 2 3 3 2 3" xfId="12323" xr:uid="{00000000-0005-0000-0000-000001180000}"/>
    <cellStyle name="เครื่องหมายจุลภาค 19 2 3 3 2 3 2" xfId="29746" xr:uid="{00000000-0005-0000-0000-000002180000}"/>
    <cellStyle name="เครื่องหมายจุลภาค 19 2 3 3 2 4" xfId="21043" xr:uid="{00000000-0005-0000-0000-000003180000}"/>
    <cellStyle name="เครื่องหมายจุลภาค 19 2 3 3 3" xfId="5767" xr:uid="{00000000-0005-0000-0000-000004180000}"/>
    <cellStyle name="เครื่องหมายจุลภาค 19 2 3 3 3 2" xfId="14500" xr:uid="{00000000-0005-0000-0000-000005180000}"/>
    <cellStyle name="เครื่องหมายจุลภาค 19 2 3 3 3 2 2" xfId="31923" xr:uid="{00000000-0005-0000-0000-000006180000}"/>
    <cellStyle name="เครื่องหมายจุลภาค 19 2 3 3 3 3" xfId="23220" xr:uid="{00000000-0005-0000-0000-000007180000}"/>
    <cellStyle name="เครื่องหมายจุลภาค 19 2 3 3 4" xfId="10150" xr:uid="{00000000-0005-0000-0000-000008180000}"/>
    <cellStyle name="เครื่องหมายจุลภาค 19 2 3 3 4 2" xfId="27573" xr:uid="{00000000-0005-0000-0000-000009180000}"/>
    <cellStyle name="เครื่องหมายจุลภาค 19 2 3 3 5" xfId="18870" xr:uid="{00000000-0005-0000-0000-00000A180000}"/>
    <cellStyle name="เครื่องหมายจุลภาค 19 2 3 4" xfId="2759" xr:uid="{00000000-0005-0000-0000-00000B180000}"/>
    <cellStyle name="เครื่องหมายจุลภาค 19 2 3 4 2" xfId="7158" xr:uid="{00000000-0005-0000-0000-00000C180000}"/>
    <cellStyle name="เครื่องหมายจุลภาค 19 2 3 4 2 2" xfId="15891" xr:uid="{00000000-0005-0000-0000-00000D180000}"/>
    <cellStyle name="เครื่องหมายจุลภาค 19 2 3 4 2 2 2" xfId="33314" xr:uid="{00000000-0005-0000-0000-00000E180000}"/>
    <cellStyle name="เครื่องหมายจุลภาค 19 2 3 4 2 3" xfId="24611" xr:uid="{00000000-0005-0000-0000-00000F180000}"/>
    <cellStyle name="เครื่องหมายจุลภาค 19 2 3 4 3" xfId="11541" xr:uid="{00000000-0005-0000-0000-000010180000}"/>
    <cellStyle name="เครื่องหมายจุลภาค 19 2 3 4 3 2" xfId="28964" xr:uid="{00000000-0005-0000-0000-000011180000}"/>
    <cellStyle name="เครื่องหมายจุลภาค 19 2 3 4 4" xfId="20261" xr:uid="{00000000-0005-0000-0000-000012180000}"/>
    <cellStyle name="เครื่องหมายจุลภาค 19 2 3 5" xfId="4985" xr:uid="{00000000-0005-0000-0000-000013180000}"/>
    <cellStyle name="เครื่องหมายจุลภาค 19 2 3 5 2" xfId="13718" xr:uid="{00000000-0005-0000-0000-000014180000}"/>
    <cellStyle name="เครื่องหมายจุลภาค 19 2 3 5 2 2" xfId="31141" xr:uid="{00000000-0005-0000-0000-000015180000}"/>
    <cellStyle name="เครื่องหมายจุลภาค 19 2 3 5 3" xfId="22438" xr:uid="{00000000-0005-0000-0000-000016180000}"/>
    <cellStyle name="เครื่องหมายจุลภาค 19 2 3 6" xfId="9368" xr:uid="{00000000-0005-0000-0000-000017180000}"/>
    <cellStyle name="เครื่องหมายจุลภาค 19 2 3 6 2" xfId="26791" xr:uid="{00000000-0005-0000-0000-000018180000}"/>
    <cellStyle name="เครื่องหมายจุลภาค 19 2 3 7" xfId="18088" xr:uid="{00000000-0005-0000-0000-000019180000}"/>
    <cellStyle name="เครื่องหมายจุลภาค 19 2 4" xfId="772" xr:uid="{00000000-0005-0000-0000-00001A180000}"/>
    <cellStyle name="เครื่องหมายจุลภาค 19 2 4 2" xfId="1336" xr:uid="{00000000-0005-0000-0000-00001B180000}"/>
    <cellStyle name="เครื่องหมายจุลภาค 19 2 4 2 2" xfId="3543" xr:uid="{00000000-0005-0000-0000-00001C180000}"/>
    <cellStyle name="เครื่องหมายจุลภาค 19 2 4 2 2 2" xfId="7942" xr:uid="{00000000-0005-0000-0000-00001D180000}"/>
    <cellStyle name="เครื่องหมายจุลภาค 19 2 4 2 2 2 2" xfId="16675" xr:uid="{00000000-0005-0000-0000-00001E180000}"/>
    <cellStyle name="เครื่องหมายจุลภาค 19 2 4 2 2 2 2 2" xfId="34098" xr:uid="{00000000-0005-0000-0000-00001F180000}"/>
    <cellStyle name="เครื่องหมายจุลภาค 19 2 4 2 2 2 3" xfId="25395" xr:uid="{00000000-0005-0000-0000-000020180000}"/>
    <cellStyle name="เครื่องหมายจุลภาค 19 2 4 2 2 3" xfId="12325" xr:uid="{00000000-0005-0000-0000-000021180000}"/>
    <cellStyle name="เครื่องหมายจุลภาค 19 2 4 2 2 3 2" xfId="29748" xr:uid="{00000000-0005-0000-0000-000022180000}"/>
    <cellStyle name="เครื่องหมายจุลภาค 19 2 4 2 2 4" xfId="21045" xr:uid="{00000000-0005-0000-0000-000023180000}"/>
    <cellStyle name="เครื่องหมายจุลภาค 19 2 4 2 3" xfId="5769" xr:uid="{00000000-0005-0000-0000-000024180000}"/>
    <cellStyle name="เครื่องหมายจุลภาค 19 2 4 2 3 2" xfId="14502" xr:uid="{00000000-0005-0000-0000-000025180000}"/>
    <cellStyle name="เครื่องหมายจุลภาค 19 2 4 2 3 2 2" xfId="31925" xr:uid="{00000000-0005-0000-0000-000026180000}"/>
    <cellStyle name="เครื่องหมายจุลภาค 19 2 4 2 3 3" xfId="23222" xr:uid="{00000000-0005-0000-0000-000027180000}"/>
    <cellStyle name="เครื่องหมายจุลภาค 19 2 4 2 4" xfId="10152" xr:uid="{00000000-0005-0000-0000-000028180000}"/>
    <cellStyle name="เครื่องหมายจุลภาค 19 2 4 2 4 2" xfId="27575" xr:uid="{00000000-0005-0000-0000-000029180000}"/>
    <cellStyle name="เครื่องหมายจุลภาค 19 2 4 2 5" xfId="18872" xr:uid="{00000000-0005-0000-0000-00002A180000}"/>
    <cellStyle name="เครื่องหมายจุลภาค 19 2 4 3" xfId="3001" xr:uid="{00000000-0005-0000-0000-00002B180000}"/>
    <cellStyle name="เครื่องหมายจุลภาค 19 2 4 3 2" xfId="7400" xr:uid="{00000000-0005-0000-0000-00002C180000}"/>
    <cellStyle name="เครื่องหมายจุลภาค 19 2 4 3 2 2" xfId="16133" xr:uid="{00000000-0005-0000-0000-00002D180000}"/>
    <cellStyle name="เครื่องหมายจุลภาค 19 2 4 3 2 2 2" xfId="33556" xr:uid="{00000000-0005-0000-0000-00002E180000}"/>
    <cellStyle name="เครื่องหมายจุลภาค 19 2 4 3 2 3" xfId="24853" xr:uid="{00000000-0005-0000-0000-00002F180000}"/>
    <cellStyle name="เครื่องหมายจุลภาค 19 2 4 3 3" xfId="11783" xr:uid="{00000000-0005-0000-0000-000030180000}"/>
    <cellStyle name="เครื่องหมายจุลภาค 19 2 4 3 3 2" xfId="29206" xr:uid="{00000000-0005-0000-0000-000031180000}"/>
    <cellStyle name="เครื่องหมายจุลภาค 19 2 4 3 4" xfId="20503" xr:uid="{00000000-0005-0000-0000-000032180000}"/>
    <cellStyle name="เครื่องหมายจุลภาค 19 2 4 4" xfId="5227" xr:uid="{00000000-0005-0000-0000-000033180000}"/>
    <cellStyle name="เครื่องหมายจุลภาค 19 2 4 4 2" xfId="13960" xr:uid="{00000000-0005-0000-0000-000034180000}"/>
    <cellStyle name="เครื่องหมายจุลภาค 19 2 4 4 2 2" xfId="31383" xr:uid="{00000000-0005-0000-0000-000035180000}"/>
    <cellStyle name="เครื่องหมายจุลภาค 19 2 4 4 3" xfId="22680" xr:uid="{00000000-0005-0000-0000-000036180000}"/>
    <cellStyle name="เครื่องหมายจุลภาค 19 2 4 5" xfId="9610" xr:uid="{00000000-0005-0000-0000-000037180000}"/>
    <cellStyle name="เครื่องหมายจุลภาค 19 2 4 5 2" xfId="27033" xr:uid="{00000000-0005-0000-0000-000038180000}"/>
    <cellStyle name="เครื่องหมายจุลภาค 19 2 4 6" xfId="18330" xr:uid="{00000000-0005-0000-0000-000039180000}"/>
    <cellStyle name="เครื่องหมายจุลภาค 19 2 5" xfId="1329" xr:uid="{00000000-0005-0000-0000-00003A180000}"/>
    <cellStyle name="เครื่องหมายจุลภาค 19 2 5 2" xfId="3536" xr:uid="{00000000-0005-0000-0000-00003B180000}"/>
    <cellStyle name="เครื่องหมายจุลภาค 19 2 5 2 2" xfId="7935" xr:uid="{00000000-0005-0000-0000-00003C180000}"/>
    <cellStyle name="เครื่องหมายจุลภาค 19 2 5 2 2 2" xfId="16668" xr:uid="{00000000-0005-0000-0000-00003D180000}"/>
    <cellStyle name="เครื่องหมายจุลภาค 19 2 5 2 2 2 2" xfId="34091" xr:uid="{00000000-0005-0000-0000-00003E180000}"/>
    <cellStyle name="เครื่องหมายจุลภาค 19 2 5 2 2 3" xfId="25388" xr:uid="{00000000-0005-0000-0000-00003F180000}"/>
    <cellStyle name="เครื่องหมายจุลภาค 19 2 5 2 3" xfId="12318" xr:uid="{00000000-0005-0000-0000-000040180000}"/>
    <cellStyle name="เครื่องหมายจุลภาค 19 2 5 2 3 2" xfId="29741" xr:uid="{00000000-0005-0000-0000-000041180000}"/>
    <cellStyle name="เครื่องหมายจุลภาค 19 2 5 2 4" xfId="21038" xr:uid="{00000000-0005-0000-0000-000042180000}"/>
    <cellStyle name="เครื่องหมายจุลภาค 19 2 5 3" xfId="5762" xr:uid="{00000000-0005-0000-0000-000043180000}"/>
    <cellStyle name="เครื่องหมายจุลภาค 19 2 5 3 2" xfId="14495" xr:uid="{00000000-0005-0000-0000-000044180000}"/>
    <cellStyle name="เครื่องหมายจุลภาค 19 2 5 3 2 2" xfId="31918" xr:uid="{00000000-0005-0000-0000-000045180000}"/>
    <cellStyle name="เครื่องหมายจุลภาค 19 2 5 3 3" xfId="23215" xr:uid="{00000000-0005-0000-0000-000046180000}"/>
    <cellStyle name="เครื่องหมายจุลภาค 19 2 5 4" xfId="10145" xr:uid="{00000000-0005-0000-0000-000047180000}"/>
    <cellStyle name="เครื่องหมายจุลภาค 19 2 5 4 2" xfId="27568" xr:uid="{00000000-0005-0000-0000-000048180000}"/>
    <cellStyle name="เครื่องหมายจุลภาค 19 2 5 5" xfId="18865" xr:uid="{00000000-0005-0000-0000-000049180000}"/>
    <cellStyle name="เครื่องหมายจุลภาค 19 2 6" xfId="2264" xr:uid="{00000000-0005-0000-0000-00004A180000}"/>
    <cellStyle name="เครื่องหมายจุลภาค 19 2 6 2" xfId="4454" xr:uid="{00000000-0005-0000-0000-00004B180000}"/>
    <cellStyle name="เครื่องหมายจุลภาค 19 2 6 2 2" xfId="8853" xr:uid="{00000000-0005-0000-0000-00004C180000}"/>
    <cellStyle name="เครื่องหมายจุลภาค 19 2 6 2 2 2" xfId="17586" xr:uid="{00000000-0005-0000-0000-00004D180000}"/>
    <cellStyle name="เครื่องหมายจุลภาค 19 2 6 2 2 2 2" xfId="35009" xr:uid="{00000000-0005-0000-0000-00004E180000}"/>
    <cellStyle name="เครื่องหมายจุลภาค 19 2 6 2 2 3" xfId="26306" xr:uid="{00000000-0005-0000-0000-00004F180000}"/>
    <cellStyle name="เครื่องหมายจุลภาค 19 2 6 2 3" xfId="13236" xr:uid="{00000000-0005-0000-0000-000050180000}"/>
    <cellStyle name="เครื่องหมายจุลภาค 19 2 6 2 3 2" xfId="30659" xr:uid="{00000000-0005-0000-0000-000051180000}"/>
    <cellStyle name="เครื่องหมายจุลภาค 19 2 6 2 4" xfId="21956" xr:uid="{00000000-0005-0000-0000-000052180000}"/>
    <cellStyle name="เครื่องหมายจุลภาค 19 2 6 3" xfId="6680" xr:uid="{00000000-0005-0000-0000-000053180000}"/>
    <cellStyle name="เครื่องหมายจุลภาค 19 2 6 3 2" xfId="15413" xr:uid="{00000000-0005-0000-0000-000054180000}"/>
    <cellStyle name="เครื่องหมายจุลภาค 19 2 6 3 2 2" xfId="32836" xr:uid="{00000000-0005-0000-0000-000055180000}"/>
    <cellStyle name="เครื่องหมายจุลภาค 19 2 6 3 3" xfId="24133" xr:uid="{00000000-0005-0000-0000-000056180000}"/>
    <cellStyle name="เครื่องหมายจุลภาค 19 2 6 4" xfId="11063" xr:uid="{00000000-0005-0000-0000-000057180000}"/>
    <cellStyle name="เครื่องหมายจุลภาค 19 2 6 4 2" xfId="28486" xr:uid="{00000000-0005-0000-0000-000058180000}"/>
    <cellStyle name="เครื่องหมายจุลภาค 19 2 6 5" xfId="19783" xr:uid="{00000000-0005-0000-0000-000059180000}"/>
    <cellStyle name="เครื่องหมายจุลภาค 19 2 7" xfId="2519" xr:uid="{00000000-0005-0000-0000-00005A180000}"/>
    <cellStyle name="เครื่องหมายจุลภาค 19 2 7 2" xfId="6919" xr:uid="{00000000-0005-0000-0000-00005B180000}"/>
    <cellStyle name="เครื่องหมายจุลภาค 19 2 7 2 2" xfId="15652" xr:uid="{00000000-0005-0000-0000-00005C180000}"/>
    <cellStyle name="เครื่องหมายจุลภาค 19 2 7 2 2 2" xfId="33075" xr:uid="{00000000-0005-0000-0000-00005D180000}"/>
    <cellStyle name="เครื่องหมายจุลภาค 19 2 7 2 3" xfId="24372" xr:uid="{00000000-0005-0000-0000-00005E180000}"/>
    <cellStyle name="เครื่องหมายจุลภาค 19 2 7 3" xfId="11302" xr:uid="{00000000-0005-0000-0000-00005F180000}"/>
    <cellStyle name="เครื่องหมายจุลภาค 19 2 7 3 2" xfId="28725" xr:uid="{00000000-0005-0000-0000-000060180000}"/>
    <cellStyle name="เครื่องหมายจุลภาค 19 2 7 4" xfId="20022" xr:uid="{00000000-0005-0000-0000-000061180000}"/>
    <cellStyle name="เครื่องหมายจุลภาค 19 2 8" xfId="4745" xr:uid="{00000000-0005-0000-0000-000062180000}"/>
    <cellStyle name="เครื่องหมายจุลภาค 19 2 8 2" xfId="13479" xr:uid="{00000000-0005-0000-0000-000063180000}"/>
    <cellStyle name="เครื่องหมายจุลภาค 19 2 8 2 2" xfId="30902" xr:uid="{00000000-0005-0000-0000-000064180000}"/>
    <cellStyle name="เครื่องหมายจุลภาค 19 2 8 3" xfId="22199" xr:uid="{00000000-0005-0000-0000-000065180000}"/>
    <cellStyle name="เครื่องหมายจุลภาค 19 2 9" xfId="9129" xr:uid="{00000000-0005-0000-0000-000066180000}"/>
    <cellStyle name="เครื่องหมายจุลภาค 19 2 9 2" xfId="26552" xr:uid="{00000000-0005-0000-0000-000067180000}"/>
    <cellStyle name="เครื่องหมายจุลภาค 19 3" xfId="171" xr:uid="{00000000-0005-0000-0000-000068180000}"/>
    <cellStyle name="เครื่องหมายจุลภาค 19 3 2" xfId="513" xr:uid="{00000000-0005-0000-0000-000069180000}"/>
    <cellStyle name="เครื่องหมายจุลภาค 19 3 2 2" xfId="1029" xr:uid="{00000000-0005-0000-0000-00006A180000}"/>
    <cellStyle name="เครื่องหมายจุลภาค 19 3 2 2 2" xfId="1339" xr:uid="{00000000-0005-0000-0000-00006B180000}"/>
    <cellStyle name="เครื่องหมายจุลภาค 19 3 2 2 2 2" xfId="3546" xr:uid="{00000000-0005-0000-0000-00006C180000}"/>
    <cellStyle name="เครื่องหมายจุลภาค 19 3 2 2 2 2 2" xfId="7945" xr:uid="{00000000-0005-0000-0000-00006D180000}"/>
    <cellStyle name="เครื่องหมายจุลภาค 19 3 2 2 2 2 2 2" xfId="16678" xr:uid="{00000000-0005-0000-0000-00006E180000}"/>
    <cellStyle name="เครื่องหมายจุลภาค 19 3 2 2 2 2 2 2 2" xfId="34101" xr:uid="{00000000-0005-0000-0000-00006F180000}"/>
    <cellStyle name="เครื่องหมายจุลภาค 19 3 2 2 2 2 2 3" xfId="25398" xr:uid="{00000000-0005-0000-0000-000070180000}"/>
    <cellStyle name="เครื่องหมายจุลภาค 19 3 2 2 2 2 3" xfId="12328" xr:uid="{00000000-0005-0000-0000-000071180000}"/>
    <cellStyle name="เครื่องหมายจุลภาค 19 3 2 2 2 2 3 2" xfId="29751" xr:uid="{00000000-0005-0000-0000-000072180000}"/>
    <cellStyle name="เครื่องหมายจุลภาค 19 3 2 2 2 2 4" xfId="21048" xr:uid="{00000000-0005-0000-0000-000073180000}"/>
    <cellStyle name="เครื่องหมายจุลภาค 19 3 2 2 2 3" xfId="5772" xr:uid="{00000000-0005-0000-0000-000074180000}"/>
    <cellStyle name="เครื่องหมายจุลภาค 19 3 2 2 2 3 2" xfId="14505" xr:uid="{00000000-0005-0000-0000-000075180000}"/>
    <cellStyle name="เครื่องหมายจุลภาค 19 3 2 2 2 3 2 2" xfId="31928" xr:uid="{00000000-0005-0000-0000-000076180000}"/>
    <cellStyle name="เครื่องหมายจุลภาค 19 3 2 2 2 3 3" xfId="23225" xr:uid="{00000000-0005-0000-0000-000077180000}"/>
    <cellStyle name="เครื่องหมายจุลภาค 19 3 2 2 2 4" xfId="10155" xr:uid="{00000000-0005-0000-0000-000078180000}"/>
    <cellStyle name="เครื่องหมายจุลภาค 19 3 2 2 2 4 2" xfId="27578" xr:uid="{00000000-0005-0000-0000-000079180000}"/>
    <cellStyle name="เครื่องหมายจุลภาค 19 3 2 2 2 5" xfId="18875" xr:uid="{00000000-0005-0000-0000-00007A180000}"/>
    <cellStyle name="เครื่องหมายจุลภาค 19 3 2 2 3" xfId="3254" xr:uid="{00000000-0005-0000-0000-00007B180000}"/>
    <cellStyle name="เครื่องหมายจุลภาค 19 3 2 2 3 2" xfId="7653" xr:uid="{00000000-0005-0000-0000-00007C180000}"/>
    <cellStyle name="เครื่องหมายจุลภาค 19 3 2 2 3 2 2" xfId="16386" xr:uid="{00000000-0005-0000-0000-00007D180000}"/>
    <cellStyle name="เครื่องหมายจุลภาค 19 3 2 2 3 2 2 2" xfId="33809" xr:uid="{00000000-0005-0000-0000-00007E180000}"/>
    <cellStyle name="เครื่องหมายจุลภาค 19 3 2 2 3 2 3" xfId="25106" xr:uid="{00000000-0005-0000-0000-00007F180000}"/>
    <cellStyle name="เครื่องหมายจุลภาค 19 3 2 2 3 3" xfId="12036" xr:uid="{00000000-0005-0000-0000-000080180000}"/>
    <cellStyle name="เครื่องหมายจุลภาค 19 3 2 2 3 3 2" xfId="29459" xr:uid="{00000000-0005-0000-0000-000081180000}"/>
    <cellStyle name="เครื่องหมายจุลภาค 19 3 2 2 3 4" xfId="20756" xr:uid="{00000000-0005-0000-0000-000082180000}"/>
    <cellStyle name="เครื่องหมายจุลภาค 19 3 2 2 4" xfId="5480" xr:uid="{00000000-0005-0000-0000-000083180000}"/>
    <cellStyle name="เครื่องหมายจุลภาค 19 3 2 2 4 2" xfId="14213" xr:uid="{00000000-0005-0000-0000-000084180000}"/>
    <cellStyle name="เครื่องหมายจุลภาค 19 3 2 2 4 2 2" xfId="31636" xr:uid="{00000000-0005-0000-0000-000085180000}"/>
    <cellStyle name="เครื่องหมายจุลภาค 19 3 2 2 4 3" xfId="22933" xr:uid="{00000000-0005-0000-0000-000086180000}"/>
    <cellStyle name="เครื่องหมายจุลภาค 19 3 2 2 5" xfId="9863" xr:uid="{00000000-0005-0000-0000-000087180000}"/>
    <cellStyle name="เครื่องหมายจุลภาค 19 3 2 2 5 2" xfId="27286" xr:uid="{00000000-0005-0000-0000-000088180000}"/>
    <cellStyle name="เครื่องหมายจุลภาค 19 3 2 2 6" xfId="18583" xr:uid="{00000000-0005-0000-0000-000089180000}"/>
    <cellStyle name="เครื่องหมายจุลภาค 19 3 2 3" xfId="1338" xr:uid="{00000000-0005-0000-0000-00008A180000}"/>
    <cellStyle name="เครื่องหมายจุลภาค 19 3 2 3 2" xfId="3545" xr:uid="{00000000-0005-0000-0000-00008B180000}"/>
    <cellStyle name="เครื่องหมายจุลภาค 19 3 2 3 2 2" xfId="7944" xr:uid="{00000000-0005-0000-0000-00008C180000}"/>
    <cellStyle name="เครื่องหมายจุลภาค 19 3 2 3 2 2 2" xfId="16677" xr:uid="{00000000-0005-0000-0000-00008D180000}"/>
    <cellStyle name="เครื่องหมายจุลภาค 19 3 2 3 2 2 2 2" xfId="34100" xr:uid="{00000000-0005-0000-0000-00008E180000}"/>
    <cellStyle name="เครื่องหมายจุลภาค 19 3 2 3 2 2 3" xfId="25397" xr:uid="{00000000-0005-0000-0000-00008F180000}"/>
    <cellStyle name="เครื่องหมายจุลภาค 19 3 2 3 2 3" xfId="12327" xr:uid="{00000000-0005-0000-0000-000090180000}"/>
    <cellStyle name="เครื่องหมายจุลภาค 19 3 2 3 2 3 2" xfId="29750" xr:uid="{00000000-0005-0000-0000-000091180000}"/>
    <cellStyle name="เครื่องหมายจุลภาค 19 3 2 3 2 4" xfId="21047" xr:uid="{00000000-0005-0000-0000-000092180000}"/>
    <cellStyle name="เครื่องหมายจุลภาค 19 3 2 3 3" xfId="5771" xr:uid="{00000000-0005-0000-0000-000093180000}"/>
    <cellStyle name="เครื่องหมายจุลภาค 19 3 2 3 3 2" xfId="14504" xr:uid="{00000000-0005-0000-0000-000094180000}"/>
    <cellStyle name="เครื่องหมายจุลภาค 19 3 2 3 3 2 2" xfId="31927" xr:uid="{00000000-0005-0000-0000-000095180000}"/>
    <cellStyle name="เครื่องหมายจุลภาค 19 3 2 3 3 3" xfId="23224" xr:uid="{00000000-0005-0000-0000-000096180000}"/>
    <cellStyle name="เครื่องหมายจุลภาค 19 3 2 3 4" xfId="10154" xr:uid="{00000000-0005-0000-0000-000097180000}"/>
    <cellStyle name="เครื่องหมายจุลภาค 19 3 2 3 4 2" xfId="27577" xr:uid="{00000000-0005-0000-0000-000098180000}"/>
    <cellStyle name="เครื่องหมายจุลภาค 19 3 2 3 5" xfId="18874" xr:uid="{00000000-0005-0000-0000-000099180000}"/>
    <cellStyle name="เครื่องหมายจุลภาค 19 3 2 4" xfId="2773" xr:uid="{00000000-0005-0000-0000-00009A180000}"/>
    <cellStyle name="เครื่องหมายจุลภาค 19 3 2 4 2" xfId="7172" xr:uid="{00000000-0005-0000-0000-00009B180000}"/>
    <cellStyle name="เครื่องหมายจุลภาค 19 3 2 4 2 2" xfId="15905" xr:uid="{00000000-0005-0000-0000-00009C180000}"/>
    <cellStyle name="เครื่องหมายจุลภาค 19 3 2 4 2 2 2" xfId="33328" xr:uid="{00000000-0005-0000-0000-00009D180000}"/>
    <cellStyle name="เครื่องหมายจุลภาค 19 3 2 4 2 3" xfId="24625" xr:uid="{00000000-0005-0000-0000-00009E180000}"/>
    <cellStyle name="เครื่องหมายจุลภาค 19 3 2 4 3" xfId="11555" xr:uid="{00000000-0005-0000-0000-00009F180000}"/>
    <cellStyle name="เครื่องหมายจุลภาค 19 3 2 4 3 2" xfId="28978" xr:uid="{00000000-0005-0000-0000-0000A0180000}"/>
    <cellStyle name="เครื่องหมายจุลภาค 19 3 2 4 4" xfId="20275" xr:uid="{00000000-0005-0000-0000-0000A1180000}"/>
    <cellStyle name="เครื่องหมายจุลภาค 19 3 2 5" xfId="4999" xr:uid="{00000000-0005-0000-0000-0000A2180000}"/>
    <cellStyle name="เครื่องหมายจุลภาค 19 3 2 5 2" xfId="13732" xr:uid="{00000000-0005-0000-0000-0000A3180000}"/>
    <cellStyle name="เครื่องหมายจุลภาค 19 3 2 5 2 2" xfId="31155" xr:uid="{00000000-0005-0000-0000-0000A4180000}"/>
    <cellStyle name="เครื่องหมายจุลภาค 19 3 2 5 3" xfId="22452" xr:uid="{00000000-0005-0000-0000-0000A5180000}"/>
    <cellStyle name="เครื่องหมายจุลภาค 19 3 2 6" xfId="9382" xr:uid="{00000000-0005-0000-0000-0000A6180000}"/>
    <cellStyle name="เครื่องหมายจุลภาค 19 3 2 6 2" xfId="26805" xr:uid="{00000000-0005-0000-0000-0000A7180000}"/>
    <cellStyle name="เครื่องหมายจุลภาค 19 3 2 7" xfId="18102" xr:uid="{00000000-0005-0000-0000-0000A8180000}"/>
    <cellStyle name="เครื่องหมายจุลภาค 19 3 3" xfId="786" xr:uid="{00000000-0005-0000-0000-0000A9180000}"/>
    <cellStyle name="เครื่องหมายจุลภาค 19 3 3 2" xfId="1340" xr:uid="{00000000-0005-0000-0000-0000AA180000}"/>
    <cellStyle name="เครื่องหมายจุลภาค 19 3 3 2 2" xfId="3547" xr:uid="{00000000-0005-0000-0000-0000AB180000}"/>
    <cellStyle name="เครื่องหมายจุลภาค 19 3 3 2 2 2" xfId="7946" xr:uid="{00000000-0005-0000-0000-0000AC180000}"/>
    <cellStyle name="เครื่องหมายจุลภาค 19 3 3 2 2 2 2" xfId="16679" xr:uid="{00000000-0005-0000-0000-0000AD180000}"/>
    <cellStyle name="เครื่องหมายจุลภาค 19 3 3 2 2 2 2 2" xfId="34102" xr:uid="{00000000-0005-0000-0000-0000AE180000}"/>
    <cellStyle name="เครื่องหมายจุลภาค 19 3 3 2 2 2 3" xfId="25399" xr:uid="{00000000-0005-0000-0000-0000AF180000}"/>
    <cellStyle name="เครื่องหมายจุลภาค 19 3 3 2 2 3" xfId="12329" xr:uid="{00000000-0005-0000-0000-0000B0180000}"/>
    <cellStyle name="เครื่องหมายจุลภาค 19 3 3 2 2 3 2" xfId="29752" xr:uid="{00000000-0005-0000-0000-0000B1180000}"/>
    <cellStyle name="เครื่องหมายจุลภาค 19 3 3 2 2 4" xfId="21049" xr:uid="{00000000-0005-0000-0000-0000B2180000}"/>
    <cellStyle name="เครื่องหมายจุลภาค 19 3 3 2 3" xfId="5773" xr:uid="{00000000-0005-0000-0000-0000B3180000}"/>
    <cellStyle name="เครื่องหมายจุลภาค 19 3 3 2 3 2" xfId="14506" xr:uid="{00000000-0005-0000-0000-0000B4180000}"/>
    <cellStyle name="เครื่องหมายจุลภาค 19 3 3 2 3 2 2" xfId="31929" xr:uid="{00000000-0005-0000-0000-0000B5180000}"/>
    <cellStyle name="เครื่องหมายจุลภาค 19 3 3 2 3 3" xfId="23226" xr:uid="{00000000-0005-0000-0000-0000B6180000}"/>
    <cellStyle name="เครื่องหมายจุลภาค 19 3 3 2 4" xfId="10156" xr:uid="{00000000-0005-0000-0000-0000B7180000}"/>
    <cellStyle name="เครื่องหมายจุลภาค 19 3 3 2 4 2" xfId="27579" xr:uid="{00000000-0005-0000-0000-0000B8180000}"/>
    <cellStyle name="เครื่องหมายจุลภาค 19 3 3 2 5" xfId="18876" xr:uid="{00000000-0005-0000-0000-0000B9180000}"/>
    <cellStyle name="เครื่องหมายจุลภาค 19 3 3 3" xfId="3015" xr:uid="{00000000-0005-0000-0000-0000BA180000}"/>
    <cellStyle name="เครื่องหมายจุลภาค 19 3 3 3 2" xfId="7414" xr:uid="{00000000-0005-0000-0000-0000BB180000}"/>
    <cellStyle name="เครื่องหมายจุลภาค 19 3 3 3 2 2" xfId="16147" xr:uid="{00000000-0005-0000-0000-0000BC180000}"/>
    <cellStyle name="เครื่องหมายจุลภาค 19 3 3 3 2 2 2" xfId="33570" xr:uid="{00000000-0005-0000-0000-0000BD180000}"/>
    <cellStyle name="เครื่องหมายจุลภาค 19 3 3 3 2 3" xfId="24867" xr:uid="{00000000-0005-0000-0000-0000BE180000}"/>
    <cellStyle name="เครื่องหมายจุลภาค 19 3 3 3 3" xfId="11797" xr:uid="{00000000-0005-0000-0000-0000BF180000}"/>
    <cellStyle name="เครื่องหมายจุลภาค 19 3 3 3 3 2" xfId="29220" xr:uid="{00000000-0005-0000-0000-0000C0180000}"/>
    <cellStyle name="เครื่องหมายจุลภาค 19 3 3 3 4" xfId="20517" xr:uid="{00000000-0005-0000-0000-0000C1180000}"/>
    <cellStyle name="เครื่องหมายจุลภาค 19 3 3 4" xfId="5241" xr:uid="{00000000-0005-0000-0000-0000C2180000}"/>
    <cellStyle name="เครื่องหมายจุลภาค 19 3 3 4 2" xfId="13974" xr:uid="{00000000-0005-0000-0000-0000C3180000}"/>
    <cellStyle name="เครื่องหมายจุลภาค 19 3 3 4 2 2" xfId="31397" xr:uid="{00000000-0005-0000-0000-0000C4180000}"/>
    <cellStyle name="เครื่องหมายจุลภาค 19 3 3 4 3" xfId="22694" xr:uid="{00000000-0005-0000-0000-0000C5180000}"/>
    <cellStyle name="เครื่องหมายจุลภาค 19 3 3 5" xfId="9624" xr:uid="{00000000-0005-0000-0000-0000C6180000}"/>
    <cellStyle name="เครื่องหมายจุลภาค 19 3 3 5 2" xfId="27047" xr:uid="{00000000-0005-0000-0000-0000C7180000}"/>
    <cellStyle name="เครื่องหมายจุลภาค 19 3 3 6" xfId="18344" xr:uid="{00000000-0005-0000-0000-0000C8180000}"/>
    <cellStyle name="เครื่องหมายจุลภาค 19 3 4" xfId="1337" xr:uid="{00000000-0005-0000-0000-0000C9180000}"/>
    <cellStyle name="เครื่องหมายจุลภาค 19 3 4 2" xfId="3544" xr:uid="{00000000-0005-0000-0000-0000CA180000}"/>
    <cellStyle name="เครื่องหมายจุลภาค 19 3 4 2 2" xfId="7943" xr:uid="{00000000-0005-0000-0000-0000CB180000}"/>
    <cellStyle name="เครื่องหมายจุลภาค 19 3 4 2 2 2" xfId="16676" xr:uid="{00000000-0005-0000-0000-0000CC180000}"/>
    <cellStyle name="เครื่องหมายจุลภาค 19 3 4 2 2 2 2" xfId="34099" xr:uid="{00000000-0005-0000-0000-0000CD180000}"/>
    <cellStyle name="เครื่องหมายจุลภาค 19 3 4 2 2 3" xfId="25396" xr:uid="{00000000-0005-0000-0000-0000CE180000}"/>
    <cellStyle name="เครื่องหมายจุลภาค 19 3 4 2 3" xfId="12326" xr:uid="{00000000-0005-0000-0000-0000CF180000}"/>
    <cellStyle name="เครื่องหมายจุลภาค 19 3 4 2 3 2" xfId="29749" xr:uid="{00000000-0005-0000-0000-0000D0180000}"/>
    <cellStyle name="เครื่องหมายจุลภาค 19 3 4 2 4" xfId="21046" xr:uid="{00000000-0005-0000-0000-0000D1180000}"/>
    <cellStyle name="เครื่องหมายจุลภาค 19 3 4 3" xfId="5770" xr:uid="{00000000-0005-0000-0000-0000D2180000}"/>
    <cellStyle name="เครื่องหมายจุลภาค 19 3 4 3 2" xfId="14503" xr:uid="{00000000-0005-0000-0000-0000D3180000}"/>
    <cellStyle name="เครื่องหมายจุลภาค 19 3 4 3 2 2" xfId="31926" xr:uid="{00000000-0005-0000-0000-0000D4180000}"/>
    <cellStyle name="เครื่องหมายจุลภาค 19 3 4 3 3" xfId="23223" xr:uid="{00000000-0005-0000-0000-0000D5180000}"/>
    <cellStyle name="เครื่องหมายจุลภาค 19 3 4 4" xfId="10153" xr:uid="{00000000-0005-0000-0000-0000D6180000}"/>
    <cellStyle name="เครื่องหมายจุลภาค 19 3 4 4 2" xfId="27576" xr:uid="{00000000-0005-0000-0000-0000D7180000}"/>
    <cellStyle name="เครื่องหมายจุลภาค 19 3 4 5" xfId="18873" xr:uid="{00000000-0005-0000-0000-0000D8180000}"/>
    <cellStyle name="เครื่องหมายจุลภาค 19 3 5" xfId="2278" xr:uid="{00000000-0005-0000-0000-0000D9180000}"/>
    <cellStyle name="เครื่องหมายจุลภาค 19 3 5 2" xfId="4468" xr:uid="{00000000-0005-0000-0000-0000DA180000}"/>
    <cellStyle name="เครื่องหมายจุลภาค 19 3 5 2 2" xfId="8867" xr:uid="{00000000-0005-0000-0000-0000DB180000}"/>
    <cellStyle name="เครื่องหมายจุลภาค 19 3 5 2 2 2" xfId="17600" xr:uid="{00000000-0005-0000-0000-0000DC180000}"/>
    <cellStyle name="เครื่องหมายจุลภาค 19 3 5 2 2 2 2" xfId="35023" xr:uid="{00000000-0005-0000-0000-0000DD180000}"/>
    <cellStyle name="เครื่องหมายจุลภาค 19 3 5 2 2 3" xfId="26320" xr:uid="{00000000-0005-0000-0000-0000DE180000}"/>
    <cellStyle name="เครื่องหมายจุลภาค 19 3 5 2 3" xfId="13250" xr:uid="{00000000-0005-0000-0000-0000DF180000}"/>
    <cellStyle name="เครื่องหมายจุลภาค 19 3 5 2 3 2" xfId="30673" xr:uid="{00000000-0005-0000-0000-0000E0180000}"/>
    <cellStyle name="เครื่องหมายจุลภาค 19 3 5 2 4" xfId="21970" xr:uid="{00000000-0005-0000-0000-0000E1180000}"/>
    <cellStyle name="เครื่องหมายจุลภาค 19 3 5 3" xfId="6694" xr:uid="{00000000-0005-0000-0000-0000E2180000}"/>
    <cellStyle name="เครื่องหมายจุลภาค 19 3 5 3 2" xfId="15427" xr:uid="{00000000-0005-0000-0000-0000E3180000}"/>
    <cellStyle name="เครื่องหมายจุลภาค 19 3 5 3 2 2" xfId="32850" xr:uid="{00000000-0005-0000-0000-0000E4180000}"/>
    <cellStyle name="เครื่องหมายจุลภาค 19 3 5 3 3" xfId="24147" xr:uid="{00000000-0005-0000-0000-0000E5180000}"/>
    <cellStyle name="เครื่องหมายจุลภาค 19 3 5 4" xfId="11077" xr:uid="{00000000-0005-0000-0000-0000E6180000}"/>
    <cellStyle name="เครื่องหมายจุลภาค 19 3 5 4 2" xfId="28500" xr:uid="{00000000-0005-0000-0000-0000E7180000}"/>
    <cellStyle name="เครื่องหมายจุลภาค 19 3 5 5" xfId="19797" xr:uid="{00000000-0005-0000-0000-0000E8180000}"/>
    <cellStyle name="เครื่องหมายจุลภาค 19 3 6" xfId="2533" xr:uid="{00000000-0005-0000-0000-0000E9180000}"/>
    <cellStyle name="เครื่องหมายจุลภาค 19 3 6 2" xfId="6933" xr:uid="{00000000-0005-0000-0000-0000EA180000}"/>
    <cellStyle name="เครื่องหมายจุลภาค 19 3 6 2 2" xfId="15666" xr:uid="{00000000-0005-0000-0000-0000EB180000}"/>
    <cellStyle name="เครื่องหมายจุลภาค 19 3 6 2 2 2" xfId="33089" xr:uid="{00000000-0005-0000-0000-0000EC180000}"/>
    <cellStyle name="เครื่องหมายจุลภาค 19 3 6 2 3" xfId="24386" xr:uid="{00000000-0005-0000-0000-0000ED180000}"/>
    <cellStyle name="เครื่องหมายจุลภาค 19 3 6 3" xfId="11316" xr:uid="{00000000-0005-0000-0000-0000EE180000}"/>
    <cellStyle name="เครื่องหมายจุลภาค 19 3 6 3 2" xfId="28739" xr:uid="{00000000-0005-0000-0000-0000EF180000}"/>
    <cellStyle name="เครื่องหมายจุลภาค 19 3 6 4" xfId="20036" xr:uid="{00000000-0005-0000-0000-0000F0180000}"/>
    <cellStyle name="เครื่องหมายจุลภาค 19 3 7" xfId="4759" xr:uid="{00000000-0005-0000-0000-0000F1180000}"/>
    <cellStyle name="เครื่องหมายจุลภาค 19 3 7 2" xfId="13493" xr:uid="{00000000-0005-0000-0000-0000F2180000}"/>
    <cellStyle name="เครื่องหมายจุลภาค 19 3 7 2 2" xfId="30916" xr:uid="{00000000-0005-0000-0000-0000F3180000}"/>
    <cellStyle name="เครื่องหมายจุลภาค 19 3 7 3" xfId="22213" xr:uid="{00000000-0005-0000-0000-0000F4180000}"/>
    <cellStyle name="เครื่องหมายจุลภาค 19 3 8" xfId="9143" xr:uid="{00000000-0005-0000-0000-0000F5180000}"/>
    <cellStyle name="เครื่องหมายจุลภาค 19 3 8 2" xfId="26566" xr:uid="{00000000-0005-0000-0000-0000F6180000}"/>
    <cellStyle name="เครื่องหมายจุลภาค 19 3 9" xfId="17863" xr:uid="{00000000-0005-0000-0000-0000F7180000}"/>
    <cellStyle name="เครื่องหมายจุลภาค 19 4" xfId="432" xr:uid="{00000000-0005-0000-0000-0000F8180000}"/>
    <cellStyle name="เครื่องหมายจุลภาค 19 4 2" xfId="958" xr:uid="{00000000-0005-0000-0000-0000F9180000}"/>
    <cellStyle name="เครื่องหมายจุลภาค 19 4 2 2" xfId="1342" xr:uid="{00000000-0005-0000-0000-0000FA180000}"/>
    <cellStyle name="เครื่องหมายจุลภาค 19 4 2 2 2" xfId="3549" xr:uid="{00000000-0005-0000-0000-0000FB180000}"/>
    <cellStyle name="เครื่องหมายจุลภาค 19 4 2 2 2 2" xfId="7948" xr:uid="{00000000-0005-0000-0000-0000FC180000}"/>
    <cellStyle name="เครื่องหมายจุลภาค 19 4 2 2 2 2 2" xfId="16681" xr:uid="{00000000-0005-0000-0000-0000FD180000}"/>
    <cellStyle name="เครื่องหมายจุลภาค 19 4 2 2 2 2 2 2" xfId="34104" xr:uid="{00000000-0005-0000-0000-0000FE180000}"/>
    <cellStyle name="เครื่องหมายจุลภาค 19 4 2 2 2 2 3" xfId="25401" xr:uid="{00000000-0005-0000-0000-0000FF180000}"/>
    <cellStyle name="เครื่องหมายจุลภาค 19 4 2 2 2 3" xfId="12331" xr:uid="{00000000-0005-0000-0000-000000190000}"/>
    <cellStyle name="เครื่องหมายจุลภาค 19 4 2 2 2 3 2" xfId="29754" xr:uid="{00000000-0005-0000-0000-000001190000}"/>
    <cellStyle name="เครื่องหมายจุลภาค 19 4 2 2 2 4" xfId="21051" xr:uid="{00000000-0005-0000-0000-000002190000}"/>
    <cellStyle name="เครื่องหมายจุลภาค 19 4 2 2 3" xfId="5775" xr:uid="{00000000-0005-0000-0000-000003190000}"/>
    <cellStyle name="เครื่องหมายจุลภาค 19 4 2 2 3 2" xfId="14508" xr:uid="{00000000-0005-0000-0000-000004190000}"/>
    <cellStyle name="เครื่องหมายจุลภาค 19 4 2 2 3 2 2" xfId="31931" xr:uid="{00000000-0005-0000-0000-000005190000}"/>
    <cellStyle name="เครื่องหมายจุลภาค 19 4 2 2 3 3" xfId="23228" xr:uid="{00000000-0005-0000-0000-000006190000}"/>
    <cellStyle name="เครื่องหมายจุลภาค 19 4 2 2 4" xfId="10158" xr:uid="{00000000-0005-0000-0000-000007190000}"/>
    <cellStyle name="เครื่องหมายจุลภาค 19 4 2 2 4 2" xfId="27581" xr:uid="{00000000-0005-0000-0000-000008190000}"/>
    <cellStyle name="เครื่องหมายจุลภาค 19 4 2 2 5" xfId="18878" xr:uid="{00000000-0005-0000-0000-000009190000}"/>
    <cellStyle name="เครื่องหมายจุลภาค 19 4 2 3" xfId="3183" xr:uid="{00000000-0005-0000-0000-00000A190000}"/>
    <cellStyle name="เครื่องหมายจุลภาค 19 4 2 3 2" xfId="7582" xr:uid="{00000000-0005-0000-0000-00000B190000}"/>
    <cellStyle name="เครื่องหมายจุลภาค 19 4 2 3 2 2" xfId="16315" xr:uid="{00000000-0005-0000-0000-00000C190000}"/>
    <cellStyle name="เครื่องหมายจุลภาค 19 4 2 3 2 2 2" xfId="33738" xr:uid="{00000000-0005-0000-0000-00000D190000}"/>
    <cellStyle name="เครื่องหมายจุลภาค 19 4 2 3 2 3" xfId="25035" xr:uid="{00000000-0005-0000-0000-00000E190000}"/>
    <cellStyle name="เครื่องหมายจุลภาค 19 4 2 3 3" xfId="11965" xr:uid="{00000000-0005-0000-0000-00000F190000}"/>
    <cellStyle name="เครื่องหมายจุลภาค 19 4 2 3 3 2" xfId="29388" xr:uid="{00000000-0005-0000-0000-000010190000}"/>
    <cellStyle name="เครื่องหมายจุลภาค 19 4 2 3 4" xfId="20685" xr:uid="{00000000-0005-0000-0000-000011190000}"/>
    <cellStyle name="เครื่องหมายจุลภาค 19 4 2 4" xfId="5409" xr:uid="{00000000-0005-0000-0000-000012190000}"/>
    <cellStyle name="เครื่องหมายจุลภาค 19 4 2 4 2" xfId="14142" xr:uid="{00000000-0005-0000-0000-000013190000}"/>
    <cellStyle name="เครื่องหมายจุลภาค 19 4 2 4 2 2" xfId="31565" xr:uid="{00000000-0005-0000-0000-000014190000}"/>
    <cellStyle name="เครื่องหมายจุลภาค 19 4 2 4 3" xfId="22862" xr:uid="{00000000-0005-0000-0000-000015190000}"/>
    <cellStyle name="เครื่องหมายจุลภาค 19 4 2 5" xfId="9792" xr:uid="{00000000-0005-0000-0000-000016190000}"/>
    <cellStyle name="เครื่องหมายจุลภาค 19 4 2 5 2" xfId="27215" xr:uid="{00000000-0005-0000-0000-000017190000}"/>
    <cellStyle name="เครื่องหมายจุลภาค 19 4 2 6" xfId="18512" xr:uid="{00000000-0005-0000-0000-000018190000}"/>
    <cellStyle name="เครื่องหมายจุลภาค 19 4 3" xfId="1341" xr:uid="{00000000-0005-0000-0000-000019190000}"/>
    <cellStyle name="เครื่องหมายจุลภาค 19 4 3 2" xfId="3548" xr:uid="{00000000-0005-0000-0000-00001A190000}"/>
    <cellStyle name="เครื่องหมายจุลภาค 19 4 3 2 2" xfId="7947" xr:uid="{00000000-0005-0000-0000-00001B190000}"/>
    <cellStyle name="เครื่องหมายจุลภาค 19 4 3 2 2 2" xfId="16680" xr:uid="{00000000-0005-0000-0000-00001C190000}"/>
    <cellStyle name="เครื่องหมายจุลภาค 19 4 3 2 2 2 2" xfId="34103" xr:uid="{00000000-0005-0000-0000-00001D190000}"/>
    <cellStyle name="เครื่องหมายจุลภาค 19 4 3 2 2 3" xfId="25400" xr:uid="{00000000-0005-0000-0000-00001E190000}"/>
    <cellStyle name="เครื่องหมายจุลภาค 19 4 3 2 3" xfId="12330" xr:uid="{00000000-0005-0000-0000-00001F190000}"/>
    <cellStyle name="เครื่องหมายจุลภาค 19 4 3 2 3 2" xfId="29753" xr:uid="{00000000-0005-0000-0000-000020190000}"/>
    <cellStyle name="เครื่องหมายจุลภาค 19 4 3 2 4" xfId="21050" xr:uid="{00000000-0005-0000-0000-000021190000}"/>
    <cellStyle name="เครื่องหมายจุลภาค 19 4 3 3" xfId="5774" xr:uid="{00000000-0005-0000-0000-000022190000}"/>
    <cellStyle name="เครื่องหมายจุลภาค 19 4 3 3 2" xfId="14507" xr:uid="{00000000-0005-0000-0000-000023190000}"/>
    <cellStyle name="เครื่องหมายจุลภาค 19 4 3 3 2 2" xfId="31930" xr:uid="{00000000-0005-0000-0000-000024190000}"/>
    <cellStyle name="เครื่องหมายจุลภาค 19 4 3 3 3" xfId="23227" xr:uid="{00000000-0005-0000-0000-000025190000}"/>
    <cellStyle name="เครื่องหมายจุลภาค 19 4 3 4" xfId="10157" xr:uid="{00000000-0005-0000-0000-000026190000}"/>
    <cellStyle name="เครื่องหมายจุลภาค 19 4 3 4 2" xfId="27580" xr:uid="{00000000-0005-0000-0000-000027190000}"/>
    <cellStyle name="เครื่องหมายจุลภาค 19 4 3 5" xfId="18877" xr:uid="{00000000-0005-0000-0000-000028190000}"/>
    <cellStyle name="เครื่องหมายจุลภาค 19 4 4" xfId="2701" xr:uid="{00000000-0005-0000-0000-000029190000}"/>
    <cellStyle name="เครื่องหมายจุลภาค 19 4 4 2" xfId="7101" xr:uid="{00000000-0005-0000-0000-00002A190000}"/>
    <cellStyle name="เครื่องหมายจุลภาค 19 4 4 2 2" xfId="15834" xr:uid="{00000000-0005-0000-0000-00002B190000}"/>
    <cellStyle name="เครื่องหมายจุลภาค 19 4 4 2 2 2" xfId="33257" xr:uid="{00000000-0005-0000-0000-00002C190000}"/>
    <cellStyle name="เครื่องหมายจุลภาค 19 4 4 2 3" xfId="24554" xr:uid="{00000000-0005-0000-0000-00002D190000}"/>
    <cellStyle name="เครื่องหมายจุลภาค 19 4 4 3" xfId="11484" xr:uid="{00000000-0005-0000-0000-00002E190000}"/>
    <cellStyle name="เครื่องหมายจุลภาค 19 4 4 3 2" xfId="28907" xr:uid="{00000000-0005-0000-0000-00002F190000}"/>
    <cellStyle name="เครื่องหมายจุลภาค 19 4 4 4" xfId="20204" xr:uid="{00000000-0005-0000-0000-000030190000}"/>
    <cellStyle name="เครื่องหมายจุลภาค 19 4 5" xfId="4928" xr:uid="{00000000-0005-0000-0000-000031190000}"/>
    <cellStyle name="เครื่องหมายจุลภาค 19 4 5 2" xfId="13661" xr:uid="{00000000-0005-0000-0000-000032190000}"/>
    <cellStyle name="เครื่องหมายจุลภาค 19 4 5 2 2" xfId="31084" xr:uid="{00000000-0005-0000-0000-000033190000}"/>
    <cellStyle name="เครื่องหมายจุลภาค 19 4 5 3" xfId="22381" xr:uid="{00000000-0005-0000-0000-000034190000}"/>
    <cellStyle name="เครื่องหมายจุลภาค 19 4 6" xfId="9311" xr:uid="{00000000-0005-0000-0000-000035190000}"/>
    <cellStyle name="เครื่องหมายจุลภาค 19 4 6 2" xfId="26734" xr:uid="{00000000-0005-0000-0000-000036190000}"/>
    <cellStyle name="เครื่องหมายจุลภาค 19 4 7" xfId="18031" xr:uid="{00000000-0005-0000-0000-000037190000}"/>
    <cellStyle name="เครื่องหมายจุลภาค 19 5" xfId="706" xr:uid="{00000000-0005-0000-0000-000038190000}"/>
    <cellStyle name="เครื่องหมายจุลภาค 19 5 2" xfId="1343" xr:uid="{00000000-0005-0000-0000-000039190000}"/>
    <cellStyle name="เครื่องหมายจุลภาค 19 5 2 2" xfId="3550" xr:uid="{00000000-0005-0000-0000-00003A190000}"/>
    <cellStyle name="เครื่องหมายจุลภาค 19 5 2 2 2" xfId="7949" xr:uid="{00000000-0005-0000-0000-00003B190000}"/>
    <cellStyle name="เครื่องหมายจุลภาค 19 5 2 2 2 2" xfId="16682" xr:uid="{00000000-0005-0000-0000-00003C190000}"/>
    <cellStyle name="เครื่องหมายจุลภาค 19 5 2 2 2 2 2" xfId="34105" xr:uid="{00000000-0005-0000-0000-00003D190000}"/>
    <cellStyle name="เครื่องหมายจุลภาค 19 5 2 2 2 3" xfId="25402" xr:uid="{00000000-0005-0000-0000-00003E190000}"/>
    <cellStyle name="เครื่องหมายจุลภาค 19 5 2 2 3" xfId="12332" xr:uid="{00000000-0005-0000-0000-00003F190000}"/>
    <cellStyle name="เครื่องหมายจุลภาค 19 5 2 2 3 2" xfId="29755" xr:uid="{00000000-0005-0000-0000-000040190000}"/>
    <cellStyle name="เครื่องหมายจุลภาค 19 5 2 2 4" xfId="21052" xr:uid="{00000000-0005-0000-0000-000041190000}"/>
    <cellStyle name="เครื่องหมายจุลภาค 19 5 2 3" xfId="5776" xr:uid="{00000000-0005-0000-0000-000042190000}"/>
    <cellStyle name="เครื่องหมายจุลภาค 19 5 2 3 2" xfId="14509" xr:uid="{00000000-0005-0000-0000-000043190000}"/>
    <cellStyle name="เครื่องหมายจุลภาค 19 5 2 3 2 2" xfId="31932" xr:uid="{00000000-0005-0000-0000-000044190000}"/>
    <cellStyle name="เครื่องหมายจุลภาค 19 5 2 3 3" xfId="23229" xr:uid="{00000000-0005-0000-0000-000045190000}"/>
    <cellStyle name="เครื่องหมายจุลภาค 19 5 2 4" xfId="10159" xr:uid="{00000000-0005-0000-0000-000046190000}"/>
    <cellStyle name="เครื่องหมายจุลภาค 19 5 2 4 2" xfId="27582" xr:uid="{00000000-0005-0000-0000-000047190000}"/>
    <cellStyle name="เครื่องหมายจุลภาค 19 5 2 5" xfId="18879" xr:uid="{00000000-0005-0000-0000-000048190000}"/>
    <cellStyle name="เครื่องหมายจุลภาค 19 5 3" xfId="2944" xr:uid="{00000000-0005-0000-0000-000049190000}"/>
    <cellStyle name="เครื่องหมายจุลภาค 19 5 3 2" xfId="7343" xr:uid="{00000000-0005-0000-0000-00004A190000}"/>
    <cellStyle name="เครื่องหมายจุลภาค 19 5 3 2 2" xfId="16076" xr:uid="{00000000-0005-0000-0000-00004B190000}"/>
    <cellStyle name="เครื่องหมายจุลภาค 19 5 3 2 2 2" xfId="33499" xr:uid="{00000000-0005-0000-0000-00004C190000}"/>
    <cellStyle name="เครื่องหมายจุลภาค 19 5 3 2 3" xfId="24796" xr:uid="{00000000-0005-0000-0000-00004D190000}"/>
    <cellStyle name="เครื่องหมายจุลภาค 19 5 3 3" xfId="11726" xr:uid="{00000000-0005-0000-0000-00004E190000}"/>
    <cellStyle name="เครื่องหมายจุลภาค 19 5 3 3 2" xfId="29149" xr:uid="{00000000-0005-0000-0000-00004F190000}"/>
    <cellStyle name="เครื่องหมายจุลภาค 19 5 3 4" xfId="20446" xr:uid="{00000000-0005-0000-0000-000050190000}"/>
    <cellStyle name="เครื่องหมายจุลภาค 19 5 4" xfId="5170" xr:uid="{00000000-0005-0000-0000-000051190000}"/>
    <cellStyle name="เครื่องหมายจุลภาค 19 5 4 2" xfId="13903" xr:uid="{00000000-0005-0000-0000-000052190000}"/>
    <cellStyle name="เครื่องหมายจุลภาค 19 5 4 2 2" xfId="31326" xr:uid="{00000000-0005-0000-0000-000053190000}"/>
    <cellStyle name="เครื่องหมายจุลภาค 19 5 4 3" xfId="22623" xr:uid="{00000000-0005-0000-0000-000054190000}"/>
    <cellStyle name="เครื่องหมายจุลภาค 19 5 5" xfId="9553" xr:uid="{00000000-0005-0000-0000-000055190000}"/>
    <cellStyle name="เครื่องหมายจุลภาค 19 5 5 2" xfId="26976" xr:uid="{00000000-0005-0000-0000-000056190000}"/>
    <cellStyle name="เครื่องหมายจุลภาค 19 5 6" xfId="18273" xr:uid="{00000000-0005-0000-0000-000057190000}"/>
    <cellStyle name="เครื่องหมายจุลภาค 19 6" xfId="1328" xr:uid="{00000000-0005-0000-0000-000058190000}"/>
    <cellStyle name="เครื่องหมายจุลภาค 19 6 2" xfId="3535" xr:uid="{00000000-0005-0000-0000-000059190000}"/>
    <cellStyle name="เครื่องหมายจุลภาค 19 6 2 2" xfId="7934" xr:uid="{00000000-0005-0000-0000-00005A190000}"/>
    <cellStyle name="เครื่องหมายจุลภาค 19 6 2 2 2" xfId="16667" xr:uid="{00000000-0005-0000-0000-00005B190000}"/>
    <cellStyle name="เครื่องหมายจุลภาค 19 6 2 2 2 2" xfId="34090" xr:uid="{00000000-0005-0000-0000-00005C190000}"/>
    <cellStyle name="เครื่องหมายจุลภาค 19 6 2 2 3" xfId="25387" xr:uid="{00000000-0005-0000-0000-00005D190000}"/>
    <cellStyle name="เครื่องหมายจุลภาค 19 6 2 3" xfId="12317" xr:uid="{00000000-0005-0000-0000-00005E190000}"/>
    <cellStyle name="เครื่องหมายจุลภาค 19 6 2 3 2" xfId="29740" xr:uid="{00000000-0005-0000-0000-00005F190000}"/>
    <cellStyle name="เครื่องหมายจุลภาค 19 6 2 4" xfId="21037" xr:uid="{00000000-0005-0000-0000-000060190000}"/>
    <cellStyle name="เครื่องหมายจุลภาค 19 6 3" xfId="5761" xr:uid="{00000000-0005-0000-0000-000061190000}"/>
    <cellStyle name="เครื่องหมายจุลภาค 19 6 3 2" xfId="14494" xr:uid="{00000000-0005-0000-0000-000062190000}"/>
    <cellStyle name="เครื่องหมายจุลภาค 19 6 3 2 2" xfId="31917" xr:uid="{00000000-0005-0000-0000-000063190000}"/>
    <cellStyle name="เครื่องหมายจุลภาค 19 6 3 3" xfId="23214" xr:uid="{00000000-0005-0000-0000-000064190000}"/>
    <cellStyle name="เครื่องหมายจุลภาค 19 6 4" xfId="10144" xr:uid="{00000000-0005-0000-0000-000065190000}"/>
    <cellStyle name="เครื่องหมายจุลภาค 19 6 4 2" xfId="27567" xr:uid="{00000000-0005-0000-0000-000066190000}"/>
    <cellStyle name="เครื่องหมายจุลภาค 19 6 5" xfId="18864" xr:uid="{00000000-0005-0000-0000-000067190000}"/>
    <cellStyle name="เครื่องหมายจุลภาค 19 7" xfId="2207" xr:uid="{00000000-0005-0000-0000-000068190000}"/>
    <cellStyle name="เครื่องหมายจุลภาค 19 7 2" xfId="4397" xr:uid="{00000000-0005-0000-0000-000069190000}"/>
    <cellStyle name="เครื่องหมายจุลภาค 19 7 2 2" xfId="8796" xr:uid="{00000000-0005-0000-0000-00006A190000}"/>
    <cellStyle name="เครื่องหมายจุลภาค 19 7 2 2 2" xfId="17529" xr:uid="{00000000-0005-0000-0000-00006B190000}"/>
    <cellStyle name="เครื่องหมายจุลภาค 19 7 2 2 2 2" xfId="34952" xr:uid="{00000000-0005-0000-0000-00006C190000}"/>
    <cellStyle name="เครื่องหมายจุลภาค 19 7 2 2 3" xfId="26249" xr:uid="{00000000-0005-0000-0000-00006D190000}"/>
    <cellStyle name="เครื่องหมายจุลภาค 19 7 2 3" xfId="13179" xr:uid="{00000000-0005-0000-0000-00006E190000}"/>
    <cellStyle name="เครื่องหมายจุลภาค 19 7 2 3 2" xfId="30602" xr:uid="{00000000-0005-0000-0000-00006F190000}"/>
    <cellStyle name="เครื่องหมายจุลภาค 19 7 2 4" xfId="21899" xr:uid="{00000000-0005-0000-0000-000070190000}"/>
    <cellStyle name="เครื่องหมายจุลภาค 19 7 3" xfId="6623" xr:uid="{00000000-0005-0000-0000-000071190000}"/>
    <cellStyle name="เครื่องหมายจุลภาค 19 7 3 2" xfId="15356" xr:uid="{00000000-0005-0000-0000-000072190000}"/>
    <cellStyle name="เครื่องหมายจุลภาค 19 7 3 2 2" xfId="32779" xr:uid="{00000000-0005-0000-0000-000073190000}"/>
    <cellStyle name="เครื่องหมายจุลภาค 19 7 3 3" xfId="24076" xr:uid="{00000000-0005-0000-0000-000074190000}"/>
    <cellStyle name="เครื่องหมายจุลภาค 19 7 4" xfId="11006" xr:uid="{00000000-0005-0000-0000-000075190000}"/>
    <cellStyle name="เครื่องหมายจุลภาค 19 7 4 2" xfId="28429" xr:uid="{00000000-0005-0000-0000-000076190000}"/>
    <cellStyle name="เครื่องหมายจุลภาค 19 7 5" xfId="19726" xr:uid="{00000000-0005-0000-0000-000077190000}"/>
    <cellStyle name="เครื่องหมายจุลภาค 19 8" xfId="2453" xr:uid="{00000000-0005-0000-0000-000078190000}"/>
    <cellStyle name="เครื่องหมายจุลภาค 19 8 2" xfId="6862" xr:uid="{00000000-0005-0000-0000-000079190000}"/>
    <cellStyle name="เครื่องหมายจุลภาค 19 8 2 2" xfId="15595" xr:uid="{00000000-0005-0000-0000-00007A190000}"/>
    <cellStyle name="เครื่องหมายจุลภาค 19 8 2 2 2" xfId="33018" xr:uid="{00000000-0005-0000-0000-00007B190000}"/>
    <cellStyle name="เครื่องหมายจุลภาค 19 8 2 3" xfId="24315" xr:uid="{00000000-0005-0000-0000-00007C190000}"/>
    <cellStyle name="เครื่องหมายจุลภาค 19 8 3" xfId="11245" xr:uid="{00000000-0005-0000-0000-00007D190000}"/>
    <cellStyle name="เครื่องหมายจุลภาค 19 8 3 2" xfId="28668" xr:uid="{00000000-0005-0000-0000-00007E190000}"/>
    <cellStyle name="เครื่องหมายจุลภาค 19 8 4" xfId="19965" xr:uid="{00000000-0005-0000-0000-00007F190000}"/>
    <cellStyle name="เครื่องหมายจุลภาค 19 9" xfId="4679" xr:uid="{00000000-0005-0000-0000-000080190000}"/>
    <cellStyle name="เครื่องหมายจุลภาค 19 9 2" xfId="13422" xr:uid="{00000000-0005-0000-0000-000081190000}"/>
    <cellStyle name="เครื่องหมายจุลภาค 19 9 2 2" xfId="30845" xr:uid="{00000000-0005-0000-0000-000082190000}"/>
    <cellStyle name="เครื่องหมายจุลภาค 19 9 3" xfId="22142" xr:uid="{00000000-0005-0000-0000-000083190000}"/>
    <cellStyle name="เครื่องหมายจุลภาค 2" xfId="4" xr:uid="{00000000-0005-0000-0000-000084190000}"/>
    <cellStyle name="เครื่องหมายจุลภาค 2 10" xfId="41" xr:uid="{00000000-0005-0000-0000-000085190000}"/>
    <cellStyle name="เครื่องหมายจุลภาค 2 10 10" xfId="9037" xr:uid="{00000000-0005-0000-0000-000086190000}"/>
    <cellStyle name="เครื่องหมายจุลภาค 2 10 10 2" xfId="26469" xr:uid="{00000000-0005-0000-0000-000087190000}"/>
    <cellStyle name="เครื่องหมายจุลภาค 2 10 11" xfId="17757" xr:uid="{00000000-0005-0000-0000-000088190000}"/>
    <cellStyle name="เครื่องหมายจุลภาค 2 10 2" xfId="121" xr:uid="{00000000-0005-0000-0000-000089190000}"/>
    <cellStyle name="เครื่องหมายจุลภาค 2 10 2 10" xfId="17823" xr:uid="{00000000-0005-0000-0000-00008A190000}"/>
    <cellStyle name="เครื่องหมายจุลภาค 2 10 2 2" xfId="280" xr:uid="{00000000-0005-0000-0000-00008B190000}"/>
    <cellStyle name="เครื่องหมายจุลภาค 2 10 2 2 2" xfId="592" xr:uid="{00000000-0005-0000-0000-00008C190000}"/>
    <cellStyle name="เครื่องหมายจุลภาค 2 10 2 2 2 2" xfId="1107" xr:uid="{00000000-0005-0000-0000-00008D190000}"/>
    <cellStyle name="เครื่องหมายจุลภาค 2 10 2 2 2 2 2" xfId="1349" xr:uid="{00000000-0005-0000-0000-00008E190000}"/>
    <cellStyle name="เครื่องหมายจุลภาค 2 10 2 2 2 2 2 2" xfId="3556" xr:uid="{00000000-0005-0000-0000-00008F190000}"/>
    <cellStyle name="เครื่องหมายจุลภาค 2 10 2 2 2 2 2 2 2" xfId="7955" xr:uid="{00000000-0005-0000-0000-000090190000}"/>
    <cellStyle name="เครื่องหมายจุลภาค 2 10 2 2 2 2 2 2 2 2" xfId="16688" xr:uid="{00000000-0005-0000-0000-000091190000}"/>
    <cellStyle name="เครื่องหมายจุลภาค 2 10 2 2 2 2 2 2 2 2 2" xfId="34111" xr:uid="{00000000-0005-0000-0000-000092190000}"/>
    <cellStyle name="เครื่องหมายจุลภาค 2 10 2 2 2 2 2 2 2 3" xfId="25408" xr:uid="{00000000-0005-0000-0000-000093190000}"/>
    <cellStyle name="เครื่องหมายจุลภาค 2 10 2 2 2 2 2 2 3" xfId="12338" xr:uid="{00000000-0005-0000-0000-000094190000}"/>
    <cellStyle name="เครื่องหมายจุลภาค 2 10 2 2 2 2 2 2 3 2" xfId="29761" xr:uid="{00000000-0005-0000-0000-000095190000}"/>
    <cellStyle name="เครื่องหมายจุลภาค 2 10 2 2 2 2 2 2 4" xfId="21058" xr:uid="{00000000-0005-0000-0000-000096190000}"/>
    <cellStyle name="เครื่องหมายจุลภาค 2 10 2 2 2 2 2 3" xfId="5782" xr:uid="{00000000-0005-0000-0000-000097190000}"/>
    <cellStyle name="เครื่องหมายจุลภาค 2 10 2 2 2 2 2 3 2" xfId="14515" xr:uid="{00000000-0005-0000-0000-000098190000}"/>
    <cellStyle name="เครื่องหมายจุลภาค 2 10 2 2 2 2 2 3 2 2" xfId="31938" xr:uid="{00000000-0005-0000-0000-000099190000}"/>
    <cellStyle name="เครื่องหมายจุลภาค 2 10 2 2 2 2 2 3 3" xfId="23235" xr:uid="{00000000-0005-0000-0000-00009A190000}"/>
    <cellStyle name="เครื่องหมายจุลภาค 2 10 2 2 2 2 2 4" xfId="10165" xr:uid="{00000000-0005-0000-0000-00009B190000}"/>
    <cellStyle name="เครื่องหมายจุลภาค 2 10 2 2 2 2 2 4 2" xfId="27588" xr:uid="{00000000-0005-0000-0000-00009C190000}"/>
    <cellStyle name="เครื่องหมายจุลภาค 2 10 2 2 2 2 2 5" xfId="18885" xr:uid="{00000000-0005-0000-0000-00009D190000}"/>
    <cellStyle name="เครื่องหมายจุลภาค 2 10 2 2 2 2 3" xfId="3332" xr:uid="{00000000-0005-0000-0000-00009E190000}"/>
    <cellStyle name="เครื่องหมายจุลภาค 2 10 2 2 2 2 3 2" xfId="7731" xr:uid="{00000000-0005-0000-0000-00009F190000}"/>
    <cellStyle name="เครื่องหมายจุลภาค 2 10 2 2 2 2 3 2 2" xfId="16464" xr:uid="{00000000-0005-0000-0000-0000A0190000}"/>
    <cellStyle name="เครื่องหมายจุลภาค 2 10 2 2 2 2 3 2 2 2" xfId="33887" xr:uid="{00000000-0005-0000-0000-0000A1190000}"/>
    <cellStyle name="เครื่องหมายจุลภาค 2 10 2 2 2 2 3 2 3" xfId="25184" xr:uid="{00000000-0005-0000-0000-0000A2190000}"/>
    <cellStyle name="เครื่องหมายจุลภาค 2 10 2 2 2 2 3 3" xfId="12114" xr:uid="{00000000-0005-0000-0000-0000A3190000}"/>
    <cellStyle name="เครื่องหมายจุลภาค 2 10 2 2 2 2 3 3 2" xfId="29537" xr:uid="{00000000-0005-0000-0000-0000A4190000}"/>
    <cellStyle name="เครื่องหมายจุลภาค 2 10 2 2 2 2 3 4" xfId="20834" xr:uid="{00000000-0005-0000-0000-0000A5190000}"/>
    <cellStyle name="เครื่องหมายจุลภาค 2 10 2 2 2 2 4" xfId="5558" xr:uid="{00000000-0005-0000-0000-0000A6190000}"/>
    <cellStyle name="เครื่องหมายจุลภาค 2 10 2 2 2 2 4 2" xfId="14291" xr:uid="{00000000-0005-0000-0000-0000A7190000}"/>
    <cellStyle name="เครื่องหมายจุลภาค 2 10 2 2 2 2 4 2 2" xfId="31714" xr:uid="{00000000-0005-0000-0000-0000A8190000}"/>
    <cellStyle name="เครื่องหมายจุลภาค 2 10 2 2 2 2 4 3" xfId="23011" xr:uid="{00000000-0005-0000-0000-0000A9190000}"/>
    <cellStyle name="เครื่องหมายจุลภาค 2 10 2 2 2 2 5" xfId="9941" xr:uid="{00000000-0005-0000-0000-0000AA190000}"/>
    <cellStyle name="เครื่องหมายจุลภาค 2 10 2 2 2 2 5 2" xfId="27364" xr:uid="{00000000-0005-0000-0000-0000AB190000}"/>
    <cellStyle name="เครื่องหมายจุลภาค 2 10 2 2 2 2 6" xfId="18661" xr:uid="{00000000-0005-0000-0000-0000AC190000}"/>
    <cellStyle name="เครื่องหมายจุลภาค 2 10 2 2 2 3" xfId="1348" xr:uid="{00000000-0005-0000-0000-0000AD190000}"/>
    <cellStyle name="เครื่องหมายจุลภาค 2 10 2 2 2 3 2" xfId="3555" xr:uid="{00000000-0005-0000-0000-0000AE190000}"/>
    <cellStyle name="เครื่องหมายจุลภาค 2 10 2 2 2 3 2 2" xfId="7954" xr:uid="{00000000-0005-0000-0000-0000AF190000}"/>
    <cellStyle name="เครื่องหมายจุลภาค 2 10 2 2 2 3 2 2 2" xfId="16687" xr:uid="{00000000-0005-0000-0000-0000B0190000}"/>
    <cellStyle name="เครื่องหมายจุลภาค 2 10 2 2 2 3 2 2 2 2" xfId="34110" xr:uid="{00000000-0005-0000-0000-0000B1190000}"/>
    <cellStyle name="เครื่องหมายจุลภาค 2 10 2 2 2 3 2 2 3" xfId="25407" xr:uid="{00000000-0005-0000-0000-0000B2190000}"/>
    <cellStyle name="เครื่องหมายจุลภาค 2 10 2 2 2 3 2 3" xfId="12337" xr:uid="{00000000-0005-0000-0000-0000B3190000}"/>
    <cellStyle name="เครื่องหมายจุลภาค 2 10 2 2 2 3 2 3 2" xfId="29760" xr:uid="{00000000-0005-0000-0000-0000B4190000}"/>
    <cellStyle name="เครื่องหมายจุลภาค 2 10 2 2 2 3 2 4" xfId="21057" xr:uid="{00000000-0005-0000-0000-0000B5190000}"/>
    <cellStyle name="เครื่องหมายจุลภาค 2 10 2 2 2 3 3" xfId="5781" xr:uid="{00000000-0005-0000-0000-0000B6190000}"/>
    <cellStyle name="เครื่องหมายจุลภาค 2 10 2 2 2 3 3 2" xfId="14514" xr:uid="{00000000-0005-0000-0000-0000B7190000}"/>
    <cellStyle name="เครื่องหมายจุลภาค 2 10 2 2 2 3 3 2 2" xfId="31937" xr:uid="{00000000-0005-0000-0000-0000B8190000}"/>
    <cellStyle name="เครื่องหมายจุลภาค 2 10 2 2 2 3 3 3" xfId="23234" xr:uid="{00000000-0005-0000-0000-0000B9190000}"/>
    <cellStyle name="เครื่องหมายจุลภาค 2 10 2 2 2 3 4" xfId="10164" xr:uid="{00000000-0005-0000-0000-0000BA190000}"/>
    <cellStyle name="เครื่องหมายจุลภาค 2 10 2 2 2 3 4 2" xfId="27587" xr:uid="{00000000-0005-0000-0000-0000BB190000}"/>
    <cellStyle name="เครื่องหมายจุลภาค 2 10 2 2 2 3 5" xfId="18884" xr:uid="{00000000-0005-0000-0000-0000BC190000}"/>
    <cellStyle name="เครื่องหมายจุลภาค 2 10 2 2 2 4" xfId="2851" xr:uid="{00000000-0005-0000-0000-0000BD190000}"/>
    <cellStyle name="เครื่องหมายจุลภาค 2 10 2 2 2 4 2" xfId="7250" xr:uid="{00000000-0005-0000-0000-0000BE190000}"/>
    <cellStyle name="เครื่องหมายจุลภาค 2 10 2 2 2 4 2 2" xfId="15983" xr:uid="{00000000-0005-0000-0000-0000BF190000}"/>
    <cellStyle name="เครื่องหมายจุลภาค 2 10 2 2 2 4 2 2 2" xfId="33406" xr:uid="{00000000-0005-0000-0000-0000C0190000}"/>
    <cellStyle name="เครื่องหมายจุลภาค 2 10 2 2 2 4 2 3" xfId="24703" xr:uid="{00000000-0005-0000-0000-0000C1190000}"/>
    <cellStyle name="เครื่องหมายจุลภาค 2 10 2 2 2 4 3" xfId="11633" xr:uid="{00000000-0005-0000-0000-0000C2190000}"/>
    <cellStyle name="เครื่องหมายจุลภาค 2 10 2 2 2 4 3 2" xfId="29056" xr:uid="{00000000-0005-0000-0000-0000C3190000}"/>
    <cellStyle name="เครื่องหมายจุลภาค 2 10 2 2 2 4 4" xfId="20353" xr:uid="{00000000-0005-0000-0000-0000C4190000}"/>
    <cellStyle name="เครื่องหมายจุลภาค 2 10 2 2 2 5" xfId="5077" xr:uid="{00000000-0005-0000-0000-0000C5190000}"/>
    <cellStyle name="เครื่องหมายจุลภาค 2 10 2 2 2 5 2" xfId="13810" xr:uid="{00000000-0005-0000-0000-0000C6190000}"/>
    <cellStyle name="เครื่องหมายจุลภาค 2 10 2 2 2 5 2 2" xfId="31233" xr:uid="{00000000-0005-0000-0000-0000C7190000}"/>
    <cellStyle name="เครื่องหมายจุลภาค 2 10 2 2 2 5 3" xfId="22530" xr:uid="{00000000-0005-0000-0000-0000C8190000}"/>
    <cellStyle name="เครื่องหมายจุลภาค 2 10 2 2 2 6" xfId="9460" xr:uid="{00000000-0005-0000-0000-0000C9190000}"/>
    <cellStyle name="เครื่องหมายจุลภาค 2 10 2 2 2 6 2" xfId="26883" xr:uid="{00000000-0005-0000-0000-0000CA190000}"/>
    <cellStyle name="เครื่องหมายจุลภาค 2 10 2 2 2 7" xfId="18180" xr:uid="{00000000-0005-0000-0000-0000CB190000}"/>
    <cellStyle name="เครื่องหมายจุลภาค 2 10 2 2 3" xfId="866" xr:uid="{00000000-0005-0000-0000-0000CC190000}"/>
    <cellStyle name="เครื่องหมายจุลภาค 2 10 2 2 3 2" xfId="1350" xr:uid="{00000000-0005-0000-0000-0000CD190000}"/>
    <cellStyle name="เครื่องหมายจุลภาค 2 10 2 2 3 2 2" xfId="3557" xr:uid="{00000000-0005-0000-0000-0000CE190000}"/>
    <cellStyle name="เครื่องหมายจุลภาค 2 10 2 2 3 2 2 2" xfId="7956" xr:uid="{00000000-0005-0000-0000-0000CF190000}"/>
    <cellStyle name="เครื่องหมายจุลภาค 2 10 2 2 3 2 2 2 2" xfId="16689" xr:uid="{00000000-0005-0000-0000-0000D0190000}"/>
    <cellStyle name="เครื่องหมายจุลภาค 2 10 2 2 3 2 2 2 2 2" xfId="34112" xr:uid="{00000000-0005-0000-0000-0000D1190000}"/>
    <cellStyle name="เครื่องหมายจุลภาค 2 10 2 2 3 2 2 2 3" xfId="25409" xr:uid="{00000000-0005-0000-0000-0000D2190000}"/>
    <cellStyle name="เครื่องหมายจุลภาค 2 10 2 2 3 2 2 3" xfId="12339" xr:uid="{00000000-0005-0000-0000-0000D3190000}"/>
    <cellStyle name="เครื่องหมายจุลภาค 2 10 2 2 3 2 2 3 2" xfId="29762" xr:uid="{00000000-0005-0000-0000-0000D4190000}"/>
    <cellStyle name="เครื่องหมายจุลภาค 2 10 2 2 3 2 2 4" xfId="21059" xr:uid="{00000000-0005-0000-0000-0000D5190000}"/>
    <cellStyle name="เครื่องหมายจุลภาค 2 10 2 2 3 2 3" xfId="5783" xr:uid="{00000000-0005-0000-0000-0000D6190000}"/>
    <cellStyle name="เครื่องหมายจุลภาค 2 10 2 2 3 2 3 2" xfId="14516" xr:uid="{00000000-0005-0000-0000-0000D7190000}"/>
    <cellStyle name="เครื่องหมายจุลภาค 2 10 2 2 3 2 3 2 2" xfId="31939" xr:uid="{00000000-0005-0000-0000-0000D8190000}"/>
    <cellStyle name="เครื่องหมายจุลภาค 2 10 2 2 3 2 3 3" xfId="23236" xr:uid="{00000000-0005-0000-0000-0000D9190000}"/>
    <cellStyle name="เครื่องหมายจุลภาค 2 10 2 2 3 2 4" xfId="10166" xr:uid="{00000000-0005-0000-0000-0000DA190000}"/>
    <cellStyle name="เครื่องหมายจุลภาค 2 10 2 2 3 2 4 2" xfId="27589" xr:uid="{00000000-0005-0000-0000-0000DB190000}"/>
    <cellStyle name="เครื่องหมายจุลภาค 2 10 2 2 3 2 5" xfId="18886" xr:uid="{00000000-0005-0000-0000-0000DC190000}"/>
    <cellStyle name="เครื่องหมายจุลภาค 2 10 2 2 3 3" xfId="3093" xr:uid="{00000000-0005-0000-0000-0000DD190000}"/>
    <cellStyle name="เครื่องหมายจุลภาค 2 10 2 2 3 3 2" xfId="7492" xr:uid="{00000000-0005-0000-0000-0000DE190000}"/>
    <cellStyle name="เครื่องหมายจุลภาค 2 10 2 2 3 3 2 2" xfId="16225" xr:uid="{00000000-0005-0000-0000-0000DF190000}"/>
    <cellStyle name="เครื่องหมายจุลภาค 2 10 2 2 3 3 2 2 2" xfId="33648" xr:uid="{00000000-0005-0000-0000-0000E0190000}"/>
    <cellStyle name="เครื่องหมายจุลภาค 2 10 2 2 3 3 2 3" xfId="24945" xr:uid="{00000000-0005-0000-0000-0000E1190000}"/>
    <cellStyle name="เครื่องหมายจุลภาค 2 10 2 2 3 3 3" xfId="11875" xr:uid="{00000000-0005-0000-0000-0000E2190000}"/>
    <cellStyle name="เครื่องหมายจุลภาค 2 10 2 2 3 3 3 2" xfId="29298" xr:uid="{00000000-0005-0000-0000-0000E3190000}"/>
    <cellStyle name="เครื่องหมายจุลภาค 2 10 2 2 3 3 4" xfId="20595" xr:uid="{00000000-0005-0000-0000-0000E4190000}"/>
    <cellStyle name="เครื่องหมายจุลภาค 2 10 2 2 3 4" xfId="5319" xr:uid="{00000000-0005-0000-0000-0000E5190000}"/>
    <cellStyle name="เครื่องหมายจุลภาค 2 10 2 2 3 4 2" xfId="14052" xr:uid="{00000000-0005-0000-0000-0000E6190000}"/>
    <cellStyle name="เครื่องหมายจุลภาค 2 10 2 2 3 4 2 2" xfId="31475" xr:uid="{00000000-0005-0000-0000-0000E7190000}"/>
    <cellStyle name="เครื่องหมายจุลภาค 2 10 2 2 3 4 3" xfId="22772" xr:uid="{00000000-0005-0000-0000-0000E8190000}"/>
    <cellStyle name="เครื่องหมายจุลภาค 2 10 2 2 3 5" xfId="9702" xr:uid="{00000000-0005-0000-0000-0000E9190000}"/>
    <cellStyle name="เครื่องหมายจุลภาค 2 10 2 2 3 5 2" xfId="27125" xr:uid="{00000000-0005-0000-0000-0000EA190000}"/>
    <cellStyle name="เครื่องหมายจุลภาค 2 10 2 2 3 6" xfId="18422" xr:uid="{00000000-0005-0000-0000-0000EB190000}"/>
    <cellStyle name="เครื่องหมายจุลภาค 2 10 2 2 4" xfId="1347" xr:uid="{00000000-0005-0000-0000-0000EC190000}"/>
    <cellStyle name="เครื่องหมายจุลภาค 2 10 2 2 4 2" xfId="3554" xr:uid="{00000000-0005-0000-0000-0000ED190000}"/>
    <cellStyle name="เครื่องหมายจุลภาค 2 10 2 2 4 2 2" xfId="7953" xr:uid="{00000000-0005-0000-0000-0000EE190000}"/>
    <cellStyle name="เครื่องหมายจุลภาค 2 10 2 2 4 2 2 2" xfId="16686" xr:uid="{00000000-0005-0000-0000-0000EF190000}"/>
    <cellStyle name="เครื่องหมายจุลภาค 2 10 2 2 4 2 2 2 2" xfId="34109" xr:uid="{00000000-0005-0000-0000-0000F0190000}"/>
    <cellStyle name="เครื่องหมายจุลภาค 2 10 2 2 4 2 2 3" xfId="25406" xr:uid="{00000000-0005-0000-0000-0000F1190000}"/>
    <cellStyle name="เครื่องหมายจุลภาค 2 10 2 2 4 2 3" xfId="12336" xr:uid="{00000000-0005-0000-0000-0000F2190000}"/>
    <cellStyle name="เครื่องหมายจุลภาค 2 10 2 2 4 2 3 2" xfId="29759" xr:uid="{00000000-0005-0000-0000-0000F3190000}"/>
    <cellStyle name="เครื่องหมายจุลภาค 2 10 2 2 4 2 4" xfId="21056" xr:uid="{00000000-0005-0000-0000-0000F4190000}"/>
    <cellStyle name="เครื่องหมายจุลภาค 2 10 2 2 4 3" xfId="5780" xr:uid="{00000000-0005-0000-0000-0000F5190000}"/>
    <cellStyle name="เครื่องหมายจุลภาค 2 10 2 2 4 3 2" xfId="14513" xr:uid="{00000000-0005-0000-0000-0000F6190000}"/>
    <cellStyle name="เครื่องหมายจุลภาค 2 10 2 2 4 3 2 2" xfId="31936" xr:uid="{00000000-0005-0000-0000-0000F7190000}"/>
    <cellStyle name="เครื่องหมายจุลภาค 2 10 2 2 4 3 3" xfId="23233" xr:uid="{00000000-0005-0000-0000-0000F8190000}"/>
    <cellStyle name="เครื่องหมายจุลภาค 2 10 2 2 4 4" xfId="10163" xr:uid="{00000000-0005-0000-0000-0000F9190000}"/>
    <cellStyle name="เครื่องหมายจุลภาค 2 10 2 2 4 4 2" xfId="27586" xr:uid="{00000000-0005-0000-0000-0000FA190000}"/>
    <cellStyle name="เครื่องหมายจุลภาค 2 10 2 2 4 5" xfId="18883" xr:uid="{00000000-0005-0000-0000-0000FB190000}"/>
    <cellStyle name="เครื่องหมายจุลภาค 2 10 2 2 5" xfId="2356" xr:uid="{00000000-0005-0000-0000-0000FC190000}"/>
    <cellStyle name="เครื่องหมายจุลภาค 2 10 2 2 5 2" xfId="4546" xr:uid="{00000000-0005-0000-0000-0000FD190000}"/>
    <cellStyle name="เครื่องหมายจุลภาค 2 10 2 2 5 2 2" xfId="8945" xr:uid="{00000000-0005-0000-0000-0000FE190000}"/>
    <cellStyle name="เครื่องหมายจุลภาค 2 10 2 2 5 2 2 2" xfId="17678" xr:uid="{00000000-0005-0000-0000-0000FF190000}"/>
    <cellStyle name="เครื่องหมายจุลภาค 2 10 2 2 5 2 2 2 2" xfId="35101" xr:uid="{00000000-0005-0000-0000-0000001A0000}"/>
    <cellStyle name="เครื่องหมายจุลภาค 2 10 2 2 5 2 2 3" xfId="26398" xr:uid="{00000000-0005-0000-0000-0000011A0000}"/>
    <cellStyle name="เครื่องหมายจุลภาค 2 10 2 2 5 2 3" xfId="13328" xr:uid="{00000000-0005-0000-0000-0000021A0000}"/>
    <cellStyle name="เครื่องหมายจุลภาค 2 10 2 2 5 2 3 2" xfId="30751" xr:uid="{00000000-0005-0000-0000-0000031A0000}"/>
    <cellStyle name="เครื่องหมายจุลภาค 2 10 2 2 5 2 4" xfId="22048" xr:uid="{00000000-0005-0000-0000-0000041A0000}"/>
    <cellStyle name="เครื่องหมายจุลภาค 2 10 2 2 5 3" xfId="6772" xr:uid="{00000000-0005-0000-0000-0000051A0000}"/>
    <cellStyle name="เครื่องหมายจุลภาค 2 10 2 2 5 3 2" xfId="15505" xr:uid="{00000000-0005-0000-0000-0000061A0000}"/>
    <cellStyle name="เครื่องหมายจุลภาค 2 10 2 2 5 3 2 2" xfId="32928" xr:uid="{00000000-0005-0000-0000-0000071A0000}"/>
    <cellStyle name="เครื่องหมายจุลภาค 2 10 2 2 5 3 3" xfId="24225" xr:uid="{00000000-0005-0000-0000-0000081A0000}"/>
    <cellStyle name="เครื่องหมายจุลภาค 2 10 2 2 5 4" xfId="11155" xr:uid="{00000000-0005-0000-0000-0000091A0000}"/>
    <cellStyle name="เครื่องหมายจุลภาค 2 10 2 2 5 4 2" xfId="28578" xr:uid="{00000000-0005-0000-0000-00000A1A0000}"/>
    <cellStyle name="เครื่องหมายจุลภาค 2 10 2 2 5 5" xfId="19875" xr:uid="{00000000-0005-0000-0000-00000B1A0000}"/>
    <cellStyle name="เครื่องหมายจุลภาค 2 10 2 2 6" xfId="2611" xr:uid="{00000000-0005-0000-0000-00000C1A0000}"/>
    <cellStyle name="เครื่องหมายจุลภาค 2 10 2 2 6 2" xfId="7011" xr:uid="{00000000-0005-0000-0000-00000D1A0000}"/>
    <cellStyle name="เครื่องหมายจุลภาค 2 10 2 2 6 2 2" xfId="15744" xr:uid="{00000000-0005-0000-0000-00000E1A0000}"/>
    <cellStyle name="เครื่องหมายจุลภาค 2 10 2 2 6 2 2 2" xfId="33167" xr:uid="{00000000-0005-0000-0000-00000F1A0000}"/>
    <cellStyle name="เครื่องหมายจุลภาค 2 10 2 2 6 2 3" xfId="24464" xr:uid="{00000000-0005-0000-0000-0000101A0000}"/>
    <cellStyle name="เครื่องหมายจุลภาค 2 10 2 2 6 3" xfId="11394" xr:uid="{00000000-0005-0000-0000-0000111A0000}"/>
    <cellStyle name="เครื่องหมายจุลภาค 2 10 2 2 6 3 2" xfId="28817" xr:uid="{00000000-0005-0000-0000-0000121A0000}"/>
    <cellStyle name="เครื่องหมายจุลภาค 2 10 2 2 6 4" xfId="20114" xr:uid="{00000000-0005-0000-0000-0000131A0000}"/>
    <cellStyle name="เครื่องหมายจุลภาค 2 10 2 2 7" xfId="4837" xr:uid="{00000000-0005-0000-0000-0000141A0000}"/>
    <cellStyle name="เครื่องหมายจุลภาค 2 10 2 2 7 2" xfId="13571" xr:uid="{00000000-0005-0000-0000-0000151A0000}"/>
    <cellStyle name="เครื่องหมายจุลภาค 2 10 2 2 7 2 2" xfId="30994" xr:uid="{00000000-0005-0000-0000-0000161A0000}"/>
    <cellStyle name="เครื่องหมายจุลภาค 2 10 2 2 7 3" xfId="22291" xr:uid="{00000000-0005-0000-0000-0000171A0000}"/>
    <cellStyle name="เครื่องหมายจุลภาค 2 10 2 2 8" xfId="9221" xr:uid="{00000000-0005-0000-0000-0000181A0000}"/>
    <cellStyle name="เครื่องหมายจุลภาค 2 10 2 2 8 2" xfId="26644" xr:uid="{00000000-0005-0000-0000-0000191A0000}"/>
    <cellStyle name="เครื่องหมายจุลภาค 2 10 2 2 9" xfId="17941" xr:uid="{00000000-0005-0000-0000-00001A1A0000}"/>
    <cellStyle name="เครื่องหมายจุลภาค 2 10 2 3" xfId="472" xr:uid="{00000000-0005-0000-0000-00001B1A0000}"/>
    <cellStyle name="เครื่องหมายจุลภาค 2 10 2 3 2" xfId="989" xr:uid="{00000000-0005-0000-0000-00001C1A0000}"/>
    <cellStyle name="เครื่องหมายจุลภาค 2 10 2 3 2 2" xfId="1352" xr:uid="{00000000-0005-0000-0000-00001D1A0000}"/>
    <cellStyle name="เครื่องหมายจุลภาค 2 10 2 3 2 2 2" xfId="3559" xr:uid="{00000000-0005-0000-0000-00001E1A0000}"/>
    <cellStyle name="เครื่องหมายจุลภาค 2 10 2 3 2 2 2 2" xfId="7958" xr:uid="{00000000-0005-0000-0000-00001F1A0000}"/>
    <cellStyle name="เครื่องหมายจุลภาค 2 10 2 3 2 2 2 2 2" xfId="16691" xr:uid="{00000000-0005-0000-0000-0000201A0000}"/>
    <cellStyle name="เครื่องหมายจุลภาค 2 10 2 3 2 2 2 2 2 2" xfId="34114" xr:uid="{00000000-0005-0000-0000-0000211A0000}"/>
    <cellStyle name="เครื่องหมายจุลภาค 2 10 2 3 2 2 2 2 3" xfId="25411" xr:uid="{00000000-0005-0000-0000-0000221A0000}"/>
    <cellStyle name="เครื่องหมายจุลภาค 2 10 2 3 2 2 2 3" xfId="12341" xr:uid="{00000000-0005-0000-0000-0000231A0000}"/>
    <cellStyle name="เครื่องหมายจุลภาค 2 10 2 3 2 2 2 3 2" xfId="29764" xr:uid="{00000000-0005-0000-0000-0000241A0000}"/>
    <cellStyle name="เครื่องหมายจุลภาค 2 10 2 3 2 2 2 4" xfId="21061" xr:uid="{00000000-0005-0000-0000-0000251A0000}"/>
    <cellStyle name="เครื่องหมายจุลภาค 2 10 2 3 2 2 3" xfId="5785" xr:uid="{00000000-0005-0000-0000-0000261A0000}"/>
    <cellStyle name="เครื่องหมายจุลภาค 2 10 2 3 2 2 3 2" xfId="14518" xr:uid="{00000000-0005-0000-0000-0000271A0000}"/>
    <cellStyle name="เครื่องหมายจุลภาค 2 10 2 3 2 2 3 2 2" xfId="31941" xr:uid="{00000000-0005-0000-0000-0000281A0000}"/>
    <cellStyle name="เครื่องหมายจุลภาค 2 10 2 3 2 2 3 3" xfId="23238" xr:uid="{00000000-0005-0000-0000-0000291A0000}"/>
    <cellStyle name="เครื่องหมายจุลภาค 2 10 2 3 2 2 4" xfId="10168" xr:uid="{00000000-0005-0000-0000-00002A1A0000}"/>
    <cellStyle name="เครื่องหมายจุลภาค 2 10 2 3 2 2 4 2" xfId="27591" xr:uid="{00000000-0005-0000-0000-00002B1A0000}"/>
    <cellStyle name="เครื่องหมายจุลภาค 2 10 2 3 2 2 5" xfId="18888" xr:uid="{00000000-0005-0000-0000-00002C1A0000}"/>
    <cellStyle name="เครื่องหมายจุลภาค 2 10 2 3 2 3" xfId="3214" xr:uid="{00000000-0005-0000-0000-00002D1A0000}"/>
    <cellStyle name="เครื่องหมายจุลภาค 2 10 2 3 2 3 2" xfId="7613" xr:uid="{00000000-0005-0000-0000-00002E1A0000}"/>
    <cellStyle name="เครื่องหมายจุลภาค 2 10 2 3 2 3 2 2" xfId="16346" xr:uid="{00000000-0005-0000-0000-00002F1A0000}"/>
    <cellStyle name="เครื่องหมายจุลภาค 2 10 2 3 2 3 2 2 2" xfId="33769" xr:uid="{00000000-0005-0000-0000-0000301A0000}"/>
    <cellStyle name="เครื่องหมายจุลภาค 2 10 2 3 2 3 2 3" xfId="25066" xr:uid="{00000000-0005-0000-0000-0000311A0000}"/>
    <cellStyle name="เครื่องหมายจุลภาค 2 10 2 3 2 3 3" xfId="11996" xr:uid="{00000000-0005-0000-0000-0000321A0000}"/>
    <cellStyle name="เครื่องหมายจุลภาค 2 10 2 3 2 3 3 2" xfId="29419" xr:uid="{00000000-0005-0000-0000-0000331A0000}"/>
    <cellStyle name="เครื่องหมายจุลภาค 2 10 2 3 2 3 4" xfId="20716" xr:uid="{00000000-0005-0000-0000-0000341A0000}"/>
    <cellStyle name="เครื่องหมายจุลภาค 2 10 2 3 2 4" xfId="5440" xr:uid="{00000000-0005-0000-0000-0000351A0000}"/>
    <cellStyle name="เครื่องหมายจุลภาค 2 10 2 3 2 4 2" xfId="14173" xr:uid="{00000000-0005-0000-0000-0000361A0000}"/>
    <cellStyle name="เครื่องหมายจุลภาค 2 10 2 3 2 4 2 2" xfId="31596" xr:uid="{00000000-0005-0000-0000-0000371A0000}"/>
    <cellStyle name="เครื่องหมายจุลภาค 2 10 2 3 2 4 3" xfId="22893" xr:uid="{00000000-0005-0000-0000-0000381A0000}"/>
    <cellStyle name="เครื่องหมายจุลภาค 2 10 2 3 2 5" xfId="9823" xr:uid="{00000000-0005-0000-0000-0000391A0000}"/>
    <cellStyle name="เครื่องหมายจุลภาค 2 10 2 3 2 5 2" xfId="27246" xr:uid="{00000000-0005-0000-0000-00003A1A0000}"/>
    <cellStyle name="เครื่องหมายจุลภาค 2 10 2 3 2 6" xfId="18543" xr:uid="{00000000-0005-0000-0000-00003B1A0000}"/>
    <cellStyle name="เครื่องหมายจุลภาค 2 10 2 3 3" xfId="1351" xr:uid="{00000000-0005-0000-0000-00003C1A0000}"/>
    <cellStyle name="เครื่องหมายจุลภาค 2 10 2 3 3 2" xfId="3558" xr:uid="{00000000-0005-0000-0000-00003D1A0000}"/>
    <cellStyle name="เครื่องหมายจุลภาค 2 10 2 3 3 2 2" xfId="7957" xr:uid="{00000000-0005-0000-0000-00003E1A0000}"/>
    <cellStyle name="เครื่องหมายจุลภาค 2 10 2 3 3 2 2 2" xfId="16690" xr:uid="{00000000-0005-0000-0000-00003F1A0000}"/>
    <cellStyle name="เครื่องหมายจุลภาค 2 10 2 3 3 2 2 2 2" xfId="34113" xr:uid="{00000000-0005-0000-0000-0000401A0000}"/>
    <cellStyle name="เครื่องหมายจุลภาค 2 10 2 3 3 2 2 3" xfId="25410" xr:uid="{00000000-0005-0000-0000-0000411A0000}"/>
    <cellStyle name="เครื่องหมายจุลภาค 2 10 2 3 3 2 3" xfId="12340" xr:uid="{00000000-0005-0000-0000-0000421A0000}"/>
    <cellStyle name="เครื่องหมายจุลภาค 2 10 2 3 3 2 3 2" xfId="29763" xr:uid="{00000000-0005-0000-0000-0000431A0000}"/>
    <cellStyle name="เครื่องหมายจุลภาค 2 10 2 3 3 2 4" xfId="21060" xr:uid="{00000000-0005-0000-0000-0000441A0000}"/>
    <cellStyle name="เครื่องหมายจุลภาค 2 10 2 3 3 3" xfId="5784" xr:uid="{00000000-0005-0000-0000-0000451A0000}"/>
    <cellStyle name="เครื่องหมายจุลภาค 2 10 2 3 3 3 2" xfId="14517" xr:uid="{00000000-0005-0000-0000-0000461A0000}"/>
    <cellStyle name="เครื่องหมายจุลภาค 2 10 2 3 3 3 2 2" xfId="31940" xr:uid="{00000000-0005-0000-0000-0000471A0000}"/>
    <cellStyle name="เครื่องหมายจุลภาค 2 10 2 3 3 3 3" xfId="23237" xr:uid="{00000000-0005-0000-0000-0000481A0000}"/>
    <cellStyle name="เครื่องหมายจุลภาค 2 10 2 3 3 4" xfId="10167" xr:uid="{00000000-0005-0000-0000-0000491A0000}"/>
    <cellStyle name="เครื่องหมายจุลภาค 2 10 2 3 3 4 2" xfId="27590" xr:uid="{00000000-0005-0000-0000-00004A1A0000}"/>
    <cellStyle name="เครื่องหมายจุลภาค 2 10 2 3 3 5" xfId="18887" xr:uid="{00000000-0005-0000-0000-00004B1A0000}"/>
    <cellStyle name="เครื่องหมายจุลภาค 2 10 2 3 4" xfId="2733" xr:uid="{00000000-0005-0000-0000-00004C1A0000}"/>
    <cellStyle name="เครื่องหมายจุลภาค 2 10 2 3 4 2" xfId="7132" xr:uid="{00000000-0005-0000-0000-00004D1A0000}"/>
    <cellStyle name="เครื่องหมายจุลภาค 2 10 2 3 4 2 2" xfId="15865" xr:uid="{00000000-0005-0000-0000-00004E1A0000}"/>
    <cellStyle name="เครื่องหมายจุลภาค 2 10 2 3 4 2 2 2" xfId="33288" xr:uid="{00000000-0005-0000-0000-00004F1A0000}"/>
    <cellStyle name="เครื่องหมายจุลภาค 2 10 2 3 4 2 3" xfId="24585" xr:uid="{00000000-0005-0000-0000-0000501A0000}"/>
    <cellStyle name="เครื่องหมายจุลภาค 2 10 2 3 4 3" xfId="11515" xr:uid="{00000000-0005-0000-0000-0000511A0000}"/>
    <cellStyle name="เครื่องหมายจุลภาค 2 10 2 3 4 3 2" xfId="28938" xr:uid="{00000000-0005-0000-0000-0000521A0000}"/>
    <cellStyle name="เครื่องหมายจุลภาค 2 10 2 3 4 4" xfId="20235" xr:uid="{00000000-0005-0000-0000-0000531A0000}"/>
    <cellStyle name="เครื่องหมายจุลภาค 2 10 2 3 5" xfId="4959" xr:uid="{00000000-0005-0000-0000-0000541A0000}"/>
    <cellStyle name="เครื่องหมายจุลภาค 2 10 2 3 5 2" xfId="13692" xr:uid="{00000000-0005-0000-0000-0000551A0000}"/>
    <cellStyle name="เครื่องหมายจุลภาค 2 10 2 3 5 2 2" xfId="31115" xr:uid="{00000000-0005-0000-0000-0000561A0000}"/>
    <cellStyle name="เครื่องหมายจุลภาค 2 10 2 3 5 3" xfId="22412" xr:uid="{00000000-0005-0000-0000-0000571A0000}"/>
    <cellStyle name="เครื่องหมายจุลภาค 2 10 2 3 6" xfId="9342" xr:uid="{00000000-0005-0000-0000-0000581A0000}"/>
    <cellStyle name="เครื่องหมายจุลภาค 2 10 2 3 6 2" xfId="26765" xr:uid="{00000000-0005-0000-0000-0000591A0000}"/>
    <cellStyle name="เครื่องหมายจุลภาค 2 10 2 3 7" xfId="18062" xr:uid="{00000000-0005-0000-0000-00005A1A0000}"/>
    <cellStyle name="เครื่องหมายจุลภาค 2 10 2 4" xfId="746" xr:uid="{00000000-0005-0000-0000-00005B1A0000}"/>
    <cellStyle name="เครื่องหมายจุลภาค 2 10 2 4 2" xfId="1353" xr:uid="{00000000-0005-0000-0000-00005C1A0000}"/>
    <cellStyle name="เครื่องหมายจุลภาค 2 10 2 4 2 2" xfId="3560" xr:uid="{00000000-0005-0000-0000-00005D1A0000}"/>
    <cellStyle name="เครื่องหมายจุลภาค 2 10 2 4 2 2 2" xfId="7959" xr:uid="{00000000-0005-0000-0000-00005E1A0000}"/>
    <cellStyle name="เครื่องหมายจุลภาค 2 10 2 4 2 2 2 2" xfId="16692" xr:uid="{00000000-0005-0000-0000-00005F1A0000}"/>
    <cellStyle name="เครื่องหมายจุลภาค 2 10 2 4 2 2 2 2 2" xfId="34115" xr:uid="{00000000-0005-0000-0000-0000601A0000}"/>
    <cellStyle name="เครื่องหมายจุลภาค 2 10 2 4 2 2 2 3" xfId="25412" xr:uid="{00000000-0005-0000-0000-0000611A0000}"/>
    <cellStyle name="เครื่องหมายจุลภาค 2 10 2 4 2 2 3" xfId="12342" xr:uid="{00000000-0005-0000-0000-0000621A0000}"/>
    <cellStyle name="เครื่องหมายจุลภาค 2 10 2 4 2 2 3 2" xfId="29765" xr:uid="{00000000-0005-0000-0000-0000631A0000}"/>
    <cellStyle name="เครื่องหมายจุลภาค 2 10 2 4 2 2 4" xfId="21062" xr:uid="{00000000-0005-0000-0000-0000641A0000}"/>
    <cellStyle name="เครื่องหมายจุลภาค 2 10 2 4 2 3" xfId="5786" xr:uid="{00000000-0005-0000-0000-0000651A0000}"/>
    <cellStyle name="เครื่องหมายจุลภาค 2 10 2 4 2 3 2" xfId="14519" xr:uid="{00000000-0005-0000-0000-0000661A0000}"/>
    <cellStyle name="เครื่องหมายจุลภาค 2 10 2 4 2 3 2 2" xfId="31942" xr:uid="{00000000-0005-0000-0000-0000671A0000}"/>
    <cellStyle name="เครื่องหมายจุลภาค 2 10 2 4 2 3 3" xfId="23239" xr:uid="{00000000-0005-0000-0000-0000681A0000}"/>
    <cellStyle name="เครื่องหมายจุลภาค 2 10 2 4 2 4" xfId="10169" xr:uid="{00000000-0005-0000-0000-0000691A0000}"/>
    <cellStyle name="เครื่องหมายจุลภาค 2 10 2 4 2 4 2" xfId="27592" xr:uid="{00000000-0005-0000-0000-00006A1A0000}"/>
    <cellStyle name="เครื่องหมายจุลภาค 2 10 2 4 2 5" xfId="18889" xr:uid="{00000000-0005-0000-0000-00006B1A0000}"/>
    <cellStyle name="เครื่องหมายจุลภาค 2 10 2 4 3" xfId="2975" xr:uid="{00000000-0005-0000-0000-00006C1A0000}"/>
    <cellStyle name="เครื่องหมายจุลภาค 2 10 2 4 3 2" xfId="7374" xr:uid="{00000000-0005-0000-0000-00006D1A0000}"/>
    <cellStyle name="เครื่องหมายจุลภาค 2 10 2 4 3 2 2" xfId="16107" xr:uid="{00000000-0005-0000-0000-00006E1A0000}"/>
    <cellStyle name="เครื่องหมายจุลภาค 2 10 2 4 3 2 2 2" xfId="33530" xr:uid="{00000000-0005-0000-0000-00006F1A0000}"/>
    <cellStyle name="เครื่องหมายจุลภาค 2 10 2 4 3 2 3" xfId="24827" xr:uid="{00000000-0005-0000-0000-0000701A0000}"/>
    <cellStyle name="เครื่องหมายจุลภาค 2 10 2 4 3 3" xfId="11757" xr:uid="{00000000-0005-0000-0000-0000711A0000}"/>
    <cellStyle name="เครื่องหมายจุลภาค 2 10 2 4 3 3 2" xfId="29180" xr:uid="{00000000-0005-0000-0000-0000721A0000}"/>
    <cellStyle name="เครื่องหมายจุลภาค 2 10 2 4 3 4" xfId="20477" xr:uid="{00000000-0005-0000-0000-0000731A0000}"/>
    <cellStyle name="เครื่องหมายจุลภาค 2 10 2 4 4" xfId="5201" xr:uid="{00000000-0005-0000-0000-0000741A0000}"/>
    <cellStyle name="เครื่องหมายจุลภาค 2 10 2 4 4 2" xfId="13934" xr:uid="{00000000-0005-0000-0000-0000751A0000}"/>
    <cellStyle name="เครื่องหมายจุลภาค 2 10 2 4 4 2 2" xfId="31357" xr:uid="{00000000-0005-0000-0000-0000761A0000}"/>
    <cellStyle name="เครื่องหมายจุลภาค 2 10 2 4 4 3" xfId="22654" xr:uid="{00000000-0005-0000-0000-0000771A0000}"/>
    <cellStyle name="เครื่องหมายจุลภาค 2 10 2 4 5" xfId="9584" xr:uid="{00000000-0005-0000-0000-0000781A0000}"/>
    <cellStyle name="เครื่องหมายจุลภาค 2 10 2 4 5 2" xfId="27007" xr:uid="{00000000-0005-0000-0000-0000791A0000}"/>
    <cellStyle name="เครื่องหมายจุลภาค 2 10 2 4 6" xfId="18304" xr:uid="{00000000-0005-0000-0000-00007A1A0000}"/>
    <cellStyle name="เครื่องหมายจุลภาค 2 10 2 5" xfId="1346" xr:uid="{00000000-0005-0000-0000-00007B1A0000}"/>
    <cellStyle name="เครื่องหมายจุลภาค 2 10 2 5 2" xfId="3553" xr:uid="{00000000-0005-0000-0000-00007C1A0000}"/>
    <cellStyle name="เครื่องหมายจุลภาค 2 10 2 5 2 2" xfId="7952" xr:uid="{00000000-0005-0000-0000-00007D1A0000}"/>
    <cellStyle name="เครื่องหมายจุลภาค 2 10 2 5 2 2 2" xfId="16685" xr:uid="{00000000-0005-0000-0000-00007E1A0000}"/>
    <cellStyle name="เครื่องหมายจุลภาค 2 10 2 5 2 2 2 2" xfId="34108" xr:uid="{00000000-0005-0000-0000-00007F1A0000}"/>
    <cellStyle name="เครื่องหมายจุลภาค 2 10 2 5 2 2 3" xfId="25405" xr:uid="{00000000-0005-0000-0000-0000801A0000}"/>
    <cellStyle name="เครื่องหมายจุลภาค 2 10 2 5 2 3" xfId="12335" xr:uid="{00000000-0005-0000-0000-0000811A0000}"/>
    <cellStyle name="เครื่องหมายจุลภาค 2 10 2 5 2 3 2" xfId="29758" xr:uid="{00000000-0005-0000-0000-0000821A0000}"/>
    <cellStyle name="เครื่องหมายจุลภาค 2 10 2 5 2 4" xfId="21055" xr:uid="{00000000-0005-0000-0000-0000831A0000}"/>
    <cellStyle name="เครื่องหมายจุลภาค 2 10 2 5 3" xfId="5779" xr:uid="{00000000-0005-0000-0000-0000841A0000}"/>
    <cellStyle name="เครื่องหมายจุลภาค 2 10 2 5 3 2" xfId="14512" xr:uid="{00000000-0005-0000-0000-0000851A0000}"/>
    <cellStyle name="เครื่องหมายจุลภาค 2 10 2 5 3 2 2" xfId="31935" xr:uid="{00000000-0005-0000-0000-0000861A0000}"/>
    <cellStyle name="เครื่องหมายจุลภาค 2 10 2 5 3 3" xfId="23232" xr:uid="{00000000-0005-0000-0000-0000871A0000}"/>
    <cellStyle name="เครื่องหมายจุลภาค 2 10 2 5 4" xfId="10162" xr:uid="{00000000-0005-0000-0000-0000881A0000}"/>
    <cellStyle name="เครื่องหมายจุลภาค 2 10 2 5 4 2" xfId="27585" xr:uid="{00000000-0005-0000-0000-0000891A0000}"/>
    <cellStyle name="เครื่องหมายจุลภาค 2 10 2 5 5" xfId="18882" xr:uid="{00000000-0005-0000-0000-00008A1A0000}"/>
    <cellStyle name="เครื่องหมายจุลภาค 2 10 2 6" xfId="2238" xr:uid="{00000000-0005-0000-0000-00008B1A0000}"/>
    <cellStyle name="เครื่องหมายจุลภาค 2 10 2 6 2" xfId="4428" xr:uid="{00000000-0005-0000-0000-00008C1A0000}"/>
    <cellStyle name="เครื่องหมายจุลภาค 2 10 2 6 2 2" xfId="8827" xr:uid="{00000000-0005-0000-0000-00008D1A0000}"/>
    <cellStyle name="เครื่องหมายจุลภาค 2 10 2 6 2 2 2" xfId="17560" xr:uid="{00000000-0005-0000-0000-00008E1A0000}"/>
    <cellStyle name="เครื่องหมายจุลภาค 2 10 2 6 2 2 2 2" xfId="34983" xr:uid="{00000000-0005-0000-0000-00008F1A0000}"/>
    <cellStyle name="เครื่องหมายจุลภาค 2 10 2 6 2 2 3" xfId="26280" xr:uid="{00000000-0005-0000-0000-0000901A0000}"/>
    <cellStyle name="เครื่องหมายจุลภาค 2 10 2 6 2 3" xfId="13210" xr:uid="{00000000-0005-0000-0000-0000911A0000}"/>
    <cellStyle name="เครื่องหมายจุลภาค 2 10 2 6 2 3 2" xfId="30633" xr:uid="{00000000-0005-0000-0000-0000921A0000}"/>
    <cellStyle name="เครื่องหมายจุลภาค 2 10 2 6 2 4" xfId="21930" xr:uid="{00000000-0005-0000-0000-0000931A0000}"/>
    <cellStyle name="เครื่องหมายจุลภาค 2 10 2 6 3" xfId="6654" xr:uid="{00000000-0005-0000-0000-0000941A0000}"/>
    <cellStyle name="เครื่องหมายจุลภาค 2 10 2 6 3 2" xfId="15387" xr:uid="{00000000-0005-0000-0000-0000951A0000}"/>
    <cellStyle name="เครื่องหมายจุลภาค 2 10 2 6 3 2 2" xfId="32810" xr:uid="{00000000-0005-0000-0000-0000961A0000}"/>
    <cellStyle name="เครื่องหมายจุลภาค 2 10 2 6 3 3" xfId="24107" xr:uid="{00000000-0005-0000-0000-0000971A0000}"/>
    <cellStyle name="เครื่องหมายจุลภาค 2 10 2 6 4" xfId="11037" xr:uid="{00000000-0005-0000-0000-0000981A0000}"/>
    <cellStyle name="เครื่องหมายจุลภาค 2 10 2 6 4 2" xfId="28460" xr:uid="{00000000-0005-0000-0000-0000991A0000}"/>
    <cellStyle name="เครื่องหมายจุลภาค 2 10 2 6 5" xfId="19757" xr:uid="{00000000-0005-0000-0000-00009A1A0000}"/>
    <cellStyle name="เครื่องหมายจุลภาค 2 10 2 7" xfId="2493" xr:uid="{00000000-0005-0000-0000-00009B1A0000}"/>
    <cellStyle name="เครื่องหมายจุลภาค 2 10 2 7 2" xfId="6893" xr:uid="{00000000-0005-0000-0000-00009C1A0000}"/>
    <cellStyle name="เครื่องหมายจุลภาค 2 10 2 7 2 2" xfId="15626" xr:uid="{00000000-0005-0000-0000-00009D1A0000}"/>
    <cellStyle name="เครื่องหมายจุลภาค 2 10 2 7 2 2 2" xfId="33049" xr:uid="{00000000-0005-0000-0000-00009E1A0000}"/>
    <cellStyle name="เครื่องหมายจุลภาค 2 10 2 7 2 3" xfId="24346" xr:uid="{00000000-0005-0000-0000-00009F1A0000}"/>
    <cellStyle name="เครื่องหมายจุลภาค 2 10 2 7 3" xfId="11276" xr:uid="{00000000-0005-0000-0000-0000A01A0000}"/>
    <cellStyle name="เครื่องหมายจุลภาค 2 10 2 7 3 2" xfId="28699" xr:uid="{00000000-0005-0000-0000-0000A11A0000}"/>
    <cellStyle name="เครื่องหมายจุลภาค 2 10 2 7 4" xfId="19996" xr:uid="{00000000-0005-0000-0000-0000A21A0000}"/>
    <cellStyle name="เครื่องหมายจุลภาค 2 10 2 8" xfId="4719" xr:uid="{00000000-0005-0000-0000-0000A31A0000}"/>
    <cellStyle name="เครื่องหมายจุลภาค 2 10 2 8 2" xfId="13453" xr:uid="{00000000-0005-0000-0000-0000A41A0000}"/>
    <cellStyle name="เครื่องหมายจุลภาค 2 10 2 8 2 2" xfId="30876" xr:uid="{00000000-0005-0000-0000-0000A51A0000}"/>
    <cellStyle name="เครื่องหมายจุลภาค 2 10 2 8 3" xfId="22173" xr:uid="{00000000-0005-0000-0000-0000A61A0000}"/>
    <cellStyle name="เครื่องหมายจุลภาค 2 10 2 9" xfId="9103" xr:uid="{00000000-0005-0000-0000-0000A71A0000}"/>
    <cellStyle name="เครื่องหมายจุลภาค 2 10 2 9 2" xfId="26526" xr:uid="{00000000-0005-0000-0000-0000A81A0000}"/>
    <cellStyle name="เครื่องหมายจุลภาค 2 10 3" xfId="173" xr:uid="{00000000-0005-0000-0000-0000A91A0000}"/>
    <cellStyle name="เครื่องหมายจุลภาค 2 10 3 2" xfId="515" xr:uid="{00000000-0005-0000-0000-0000AA1A0000}"/>
    <cellStyle name="เครื่องหมายจุลภาค 2 10 3 2 2" xfId="1031" xr:uid="{00000000-0005-0000-0000-0000AB1A0000}"/>
    <cellStyle name="เครื่องหมายจุลภาค 2 10 3 2 2 2" xfId="1356" xr:uid="{00000000-0005-0000-0000-0000AC1A0000}"/>
    <cellStyle name="เครื่องหมายจุลภาค 2 10 3 2 2 2 2" xfId="3563" xr:uid="{00000000-0005-0000-0000-0000AD1A0000}"/>
    <cellStyle name="เครื่องหมายจุลภาค 2 10 3 2 2 2 2 2" xfId="7962" xr:uid="{00000000-0005-0000-0000-0000AE1A0000}"/>
    <cellStyle name="เครื่องหมายจุลภาค 2 10 3 2 2 2 2 2 2" xfId="16695" xr:uid="{00000000-0005-0000-0000-0000AF1A0000}"/>
    <cellStyle name="เครื่องหมายจุลภาค 2 10 3 2 2 2 2 2 2 2" xfId="34118" xr:uid="{00000000-0005-0000-0000-0000B01A0000}"/>
    <cellStyle name="เครื่องหมายจุลภาค 2 10 3 2 2 2 2 2 3" xfId="25415" xr:uid="{00000000-0005-0000-0000-0000B11A0000}"/>
    <cellStyle name="เครื่องหมายจุลภาค 2 10 3 2 2 2 2 3" xfId="12345" xr:uid="{00000000-0005-0000-0000-0000B21A0000}"/>
    <cellStyle name="เครื่องหมายจุลภาค 2 10 3 2 2 2 2 3 2" xfId="29768" xr:uid="{00000000-0005-0000-0000-0000B31A0000}"/>
    <cellStyle name="เครื่องหมายจุลภาค 2 10 3 2 2 2 2 4" xfId="21065" xr:uid="{00000000-0005-0000-0000-0000B41A0000}"/>
    <cellStyle name="เครื่องหมายจุลภาค 2 10 3 2 2 2 3" xfId="5789" xr:uid="{00000000-0005-0000-0000-0000B51A0000}"/>
    <cellStyle name="เครื่องหมายจุลภาค 2 10 3 2 2 2 3 2" xfId="14522" xr:uid="{00000000-0005-0000-0000-0000B61A0000}"/>
    <cellStyle name="เครื่องหมายจุลภาค 2 10 3 2 2 2 3 2 2" xfId="31945" xr:uid="{00000000-0005-0000-0000-0000B71A0000}"/>
    <cellStyle name="เครื่องหมายจุลภาค 2 10 3 2 2 2 3 3" xfId="23242" xr:uid="{00000000-0005-0000-0000-0000B81A0000}"/>
    <cellStyle name="เครื่องหมายจุลภาค 2 10 3 2 2 2 4" xfId="10172" xr:uid="{00000000-0005-0000-0000-0000B91A0000}"/>
    <cellStyle name="เครื่องหมายจุลภาค 2 10 3 2 2 2 4 2" xfId="27595" xr:uid="{00000000-0005-0000-0000-0000BA1A0000}"/>
    <cellStyle name="เครื่องหมายจุลภาค 2 10 3 2 2 2 5" xfId="18892" xr:uid="{00000000-0005-0000-0000-0000BB1A0000}"/>
    <cellStyle name="เครื่องหมายจุลภาค 2 10 3 2 2 3" xfId="3256" xr:uid="{00000000-0005-0000-0000-0000BC1A0000}"/>
    <cellStyle name="เครื่องหมายจุลภาค 2 10 3 2 2 3 2" xfId="7655" xr:uid="{00000000-0005-0000-0000-0000BD1A0000}"/>
    <cellStyle name="เครื่องหมายจุลภาค 2 10 3 2 2 3 2 2" xfId="16388" xr:uid="{00000000-0005-0000-0000-0000BE1A0000}"/>
    <cellStyle name="เครื่องหมายจุลภาค 2 10 3 2 2 3 2 2 2" xfId="33811" xr:uid="{00000000-0005-0000-0000-0000BF1A0000}"/>
    <cellStyle name="เครื่องหมายจุลภาค 2 10 3 2 2 3 2 3" xfId="25108" xr:uid="{00000000-0005-0000-0000-0000C01A0000}"/>
    <cellStyle name="เครื่องหมายจุลภาค 2 10 3 2 2 3 3" xfId="12038" xr:uid="{00000000-0005-0000-0000-0000C11A0000}"/>
    <cellStyle name="เครื่องหมายจุลภาค 2 10 3 2 2 3 3 2" xfId="29461" xr:uid="{00000000-0005-0000-0000-0000C21A0000}"/>
    <cellStyle name="เครื่องหมายจุลภาค 2 10 3 2 2 3 4" xfId="20758" xr:uid="{00000000-0005-0000-0000-0000C31A0000}"/>
    <cellStyle name="เครื่องหมายจุลภาค 2 10 3 2 2 4" xfId="5482" xr:uid="{00000000-0005-0000-0000-0000C41A0000}"/>
    <cellStyle name="เครื่องหมายจุลภาค 2 10 3 2 2 4 2" xfId="14215" xr:uid="{00000000-0005-0000-0000-0000C51A0000}"/>
    <cellStyle name="เครื่องหมายจุลภาค 2 10 3 2 2 4 2 2" xfId="31638" xr:uid="{00000000-0005-0000-0000-0000C61A0000}"/>
    <cellStyle name="เครื่องหมายจุลภาค 2 10 3 2 2 4 3" xfId="22935" xr:uid="{00000000-0005-0000-0000-0000C71A0000}"/>
    <cellStyle name="เครื่องหมายจุลภาค 2 10 3 2 2 5" xfId="9865" xr:uid="{00000000-0005-0000-0000-0000C81A0000}"/>
    <cellStyle name="เครื่องหมายจุลภาค 2 10 3 2 2 5 2" xfId="27288" xr:uid="{00000000-0005-0000-0000-0000C91A0000}"/>
    <cellStyle name="เครื่องหมายจุลภาค 2 10 3 2 2 6" xfId="18585" xr:uid="{00000000-0005-0000-0000-0000CA1A0000}"/>
    <cellStyle name="เครื่องหมายจุลภาค 2 10 3 2 3" xfId="1355" xr:uid="{00000000-0005-0000-0000-0000CB1A0000}"/>
    <cellStyle name="เครื่องหมายจุลภาค 2 10 3 2 3 2" xfId="3562" xr:uid="{00000000-0005-0000-0000-0000CC1A0000}"/>
    <cellStyle name="เครื่องหมายจุลภาค 2 10 3 2 3 2 2" xfId="7961" xr:uid="{00000000-0005-0000-0000-0000CD1A0000}"/>
    <cellStyle name="เครื่องหมายจุลภาค 2 10 3 2 3 2 2 2" xfId="16694" xr:uid="{00000000-0005-0000-0000-0000CE1A0000}"/>
    <cellStyle name="เครื่องหมายจุลภาค 2 10 3 2 3 2 2 2 2" xfId="34117" xr:uid="{00000000-0005-0000-0000-0000CF1A0000}"/>
    <cellStyle name="เครื่องหมายจุลภาค 2 10 3 2 3 2 2 3" xfId="25414" xr:uid="{00000000-0005-0000-0000-0000D01A0000}"/>
    <cellStyle name="เครื่องหมายจุลภาค 2 10 3 2 3 2 3" xfId="12344" xr:uid="{00000000-0005-0000-0000-0000D11A0000}"/>
    <cellStyle name="เครื่องหมายจุลภาค 2 10 3 2 3 2 3 2" xfId="29767" xr:uid="{00000000-0005-0000-0000-0000D21A0000}"/>
    <cellStyle name="เครื่องหมายจุลภาค 2 10 3 2 3 2 4" xfId="21064" xr:uid="{00000000-0005-0000-0000-0000D31A0000}"/>
    <cellStyle name="เครื่องหมายจุลภาค 2 10 3 2 3 3" xfId="5788" xr:uid="{00000000-0005-0000-0000-0000D41A0000}"/>
    <cellStyle name="เครื่องหมายจุลภาค 2 10 3 2 3 3 2" xfId="14521" xr:uid="{00000000-0005-0000-0000-0000D51A0000}"/>
    <cellStyle name="เครื่องหมายจุลภาค 2 10 3 2 3 3 2 2" xfId="31944" xr:uid="{00000000-0005-0000-0000-0000D61A0000}"/>
    <cellStyle name="เครื่องหมายจุลภาค 2 10 3 2 3 3 3" xfId="23241" xr:uid="{00000000-0005-0000-0000-0000D71A0000}"/>
    <cellStyle name="เครื่องหมายจุลภาค 2 10 3 2 3 4" xfId="10171" xr:uid="{00000000-0005-0000-0000-0000D81A0000}"/>
    <cellStyle name="เครื่องหมายจุลภาค 2 10 3 2 3 4 2" xfId="27594" xr:uid="{00000000-0005-0000-0000-0000D91A0000}"/>
    <cellStyle name="เครื่องหมายจุลภาค 2 10 3 2 3 5" xfId="18891" xr:uid="{00000000-0005-0000-0000-0000DA1A0000}"/>
    <cellStyle name="เครื่องหมายจุลภาค 2 10 3 2 4" xfId="2775" xr:uid="{00000000-0005-0000-0000-0000DB1A0000}"/>
    <cellStyle name="เครื่องหมายจุลภาค 2 10 3 2 4 2" xfId="7174" xr:uid="{00000000-0005-0000-0000-0000DC1A0000}"/>
    <cellStyle name="เครื่องหมายจุลภาค 2 10 3 2 4 2 2" xfId="15907" xr:uid="{00000000-0005-0000-0000-0000DD1A0000}"/>
    <cellStyle name="เครื่องหมายจุลภาค 2 10 3 2 4 2 2 2" xfId="33330" xr:uid="{00000000-0005-0000-0000-0000DE1A0000}"/>
    <cellStyle name="เครื่องหมายจุลภาค 2 10 3 2 4 2 3" xfId="24627" xr:uid="{00000000-0005-0000-0000-0000DF1A0000}"/>
    <cellStyle name="เครื่องหมายจุลภาค 2 10 3 2 4 3" xfId="11557" xr:uid="{00000000-0005-0000-0000-0000E01A0000}"/>
    <cellStyle name="เครื่องหมายจุลภาค 2 10 3 2 4 3 2" xfId="28980" xr:uid="{00000000-0005-0000-0000-0000E11A0000}"/>
    <cellStyle name="เครื่องหมายจุลภาค 2 10 3 2 4 4" xfId="20277" xr:uid="{00000000-0005-0000-0000-0000E21A0000}"/>
    <cellStyle name="เครื่องหมายจุลภาค 2 10 3 2 5" xfId="5001" xr:uid="{00000000-0005-0000-0000-0000E31A0000}"/>
    <cellStyle name="เครื่องหมายจุลภาค 2 10 3 2 5 2" xfId="13734" xr:uid="{00000000-0005-0000-0000-0000E41A0000}"/>
    <cellStyle name="เครื่องหมายจุลภาค 2 10 3 2 5 2 2" xfId="31157" xr:uid="{00000000-0005-0000-0000-0000E51A0000}"/>
    <cellStyle name="เครื่องหมายจุลภาค 2 10 3 2 5 3" xfId="22454" xr:uid="{00000000-0005-0000-0000-0000E61A0000}"/>
    <cellStyle name="เครื่องหมายจุลภาค 2 10 3 2 6" xfId="9384" xr:uid="{00000000-0005-0000-0000-0000E71A0000}"/>
    <cellStyle name="เครื่องหมายจุลภาค 2 10 3 2 6 2" xfId="26807" xr:uid="{00000000-0005-0000-0000-0000E81A0000}"/>
    <cellStyle name="เครื่องหมายจุลภาค 2 10 3 2 7" xfId="18104" xr:uid="{00000000-0005-0000-0000-0000E91A0000}"/>
    <cellStyle name="เครื่องหมายจุลภาค 2 10 3 3" xfId="788" xr:uid="{00000000-0005-0000-0000-0000EA1A0000}"/>
    <cellStyle name="เครื่องหมายจุลภาค 2 10 3 3 2" xfId="1357" xr:uid="{00000000-0005-0000-0000-0000EB1A0000}"/>
    <cellStyle name="เครื่องหมายจุลภาค 2 10 3 3 2 2" xfId="3564" xr:uid="{00000000-0005-0000-0000-0000EC1A0000}"/>
    <cellStyle name="เครื่องหมายจุลภาค 2 10 3 3 2 2 2" xfId="7963" xr:uid="{00000000-0005-0000-0000-0000ED1A0000}"/>
    <cellStyle name="เครื่องหมายจุลภาค 2 10 3 3 2 2 2 2" xfId="16696" xr:uid="{00000000-0005-0000-0000-0000EE1A0000}"/>
    <cellStyle name="เครื่องหมายจุลภาค 2 10 3 3 2 2 2 2 2" xfId="34119" xr:uid="{00000000-0005-0000-0000-0000EF1A0000}"/>
    <cellStyle name="เครื่องหมายจุลภาค 2 10 3 3 2 2 2 3" xfId="25416" xr:uid="{00000000-0005-0000-0000-0000F01A0000}"/>
    <cellStyle name="เครื่องหมายจุลภาค 2 10 3 3 2 2 3" xfId="12346" xr:uid="{00000000-0005-0000-0000-0000F11A0000}"/>
    <cellStyle name="เครื่องหมายจุลภาค 2 10 3 3 2 2 3 2" xfId="29769" xr:uid="{00000000-0005-0000-0000-0000F21A0000}"/>
    <cellStyle name="เครื่องหมายจุลภาค 2 10 3 3 2 2 4" xfId="21066" xr:uid="{00000000-0005-0000-0000-0000F31A0000}"/>
    <cellStyle name="เครื่องหมายจุลภาค 2 10 3 3 2 3" xfId="5790" xr:uid="{00000000-0005-0000-0000-0000F41A0000}"/>
    <cellStyle name="เครื่องหมายจุลภาค 2 10 3 3 2 3 2" xfId="14523" xr:uid="{00000000-0005-0000-0000-0000F51A0000}"/>
    <cellStyle name="เครื่องหมายจุลภาค 2 10 3 3 2 3 2 2" xfId="31946" xr:uid="{00000000-0005-0000-0000-0000F61A0000}"/>
    <cellStyle name="เครื่องหมายจุลภาค 2 10 3 3 2 3 3" xfId="23243" xr:uid="{00000000-0005-0000-0000-0000F71A0000}"/>
    <cellStyle name="เครื่องหมายจุลภาค 2 10 3 3 2 4" xfId="10173" xr:uid="{00000000-0005-0000-0000-0000F81A0000}"/>
    <cellStyle name="เครื่องหมายจุลภาค 2 10 3 3 2 4 2" xfId="27596" xr:uid="{00000000-0005-0000-0000-0000F91A0000}"/>
    <cellStyle name="เครื่องหมายจุลภาค 2 10 3 3 2 5" xfId="18893" xr:uid="{00000000-0005-0000-0000-0000FA1A0000}"/>
    <cellStyle name="เครื่องหมายจุลภาค 2 10 3 3 3" xfId="3017" xr:uid="{00000000-0005-0000-0000-0000FB1A0000}"/>
    <cellStyle name="เครื่องหมายจุลภาค 2 10 3 3 3 2" xfId="7416" xr:uid="{00000000-0005-0000-0000-0000FC1A0000}"/>
    <cellStyle name="เครื่องหมายจุลภาค 2 10 3 3 3 2 2" xfId="16149" xr:uid="{00000000-0005-0000-0000-0000FD1A0000}"/>
    <cellStyle name="เครื่องหมายจุลภาค 2 10 3 3 3 2 2 2" xfId="33572" xr:uid="{00000000-0005-0000-0000-0000FE1A0000}"/>
    <cellStyle name="เครื่องหมายจุลภาค 2 10 3 3 3 2 3" xfId="24869" xr:uid="{00000000-0005-0000-0000-0000FF1A0000}"/>
    <cellStyle name="เครื่องหมายจุลภาค 2 10 3 3 3 3" xfId="11799" xr:uid="{00000000-0005-0000-0000-0000001B0000}"/>
    <cellStyle name="เครื่องหมายจุลภาค 2 10 3 3 3 3 2" xfId="29222" xr:uid="{00000000-0005-0000-0000-0000011B0000}"/>
    <cellStyle name="เครื่องหมายจุลภาค 2 10 3 3 3 4" xfId="20519" xr:uid="{00000000-0005-0000-0000-0000021B0000}"/>
    <cellStyle name="เครื่องหมายจุลภาค 2 10 3 3 4" xfId="5243" xr:uid="{00000000-0005-0000-0000-0000031B0000}"/>
    <cellStyle name="เครื่องหมายจุลภาค 2 10 3 3 4 2" xfId="13976" xr:uid="{00000000-0005-0000-0000-0000041B0000}"/>
    <cellStyle name="เครื่องหมายจุลภาค 2 10 3 3 4 2 2" xfId="31399" xr:uid="{00000000-0005-0000-0000-0000051B0000}"/>
    <cellStyle name="เครื่องหมายจุลภาค 2 10 3 3 4 3" xfId="22696" xr:uid="{00000000-0005-0000-0000-0000061B0000}"/>
    <cellStyle name="เครื่องหมายจุลภาค 2 10 3 3 5" xfId="9626" xr:uid="{00000000-0005-0000-0000-0000071B0000}"/>
    <cellStyle name="เครื่องหมายจุลภาค 2 10 3 3 5 2" xfId="27049" xr:uid="{00000000-0005-0000-0000-0000081B0000}"/>
    <cellStyle name="เครื่องหมายจุลภาค 2 10 3 3 6" xfId="18346" xr:uid="{00000000-0005-0000-0000-0000091B0000}"/>
    <cellStyle name="เครื่องหมายจุลภาค 2 10 3 4" xfId="1354" xr:uid="{00000000-0005-0000-0000-00000A1B0000}"/>
    <cellStyle name="เครื่องหมายจุลภาค 2 10 3 4 2" xfId="3561" xr:uid="{00000000-0005-0000-0000-00000B1B0000}"/>
    <cellStyle name="เครื่องหมายจุลภาค 2 10 3 4 2 2" xfId="7960" xr:uid="{00000000-0005-0000-0000-00000C1B0000}"/>
    <cellStyle name="เครื่องหมายจุลภาค 2 10 3 4 2 2 2" xfId="16693" xr:uid="{00000000-0005-0000-0000-00000D1B0000}"/>
    <cellStyle name="เครื่องหมายจุลภาค 2 10 3 4 2 2 2 2" xfId="34116" xr:uid="{00000000-0005-0000-0000-00000E1B0000}"/>
    <cellStyle name="เครื่องหมายจุลภาค 2 10 3 4 2 2 3" xfId="25413" xr:uid="{00000000-0005-0000-0000-00000F1B0000}"/>
    <cellStyle name="เครื่องหมายจุลภาค 2 10 3 4 2 3" xfId="12343" xr:uid="{00000000-0005-0000-0000-0000101B0000}"/>
    <cellStyle name="เครื่องหมายจุลภาค 2 10 3 4 2 3 2" xfId="29766" xr:uid="{00000000-0005-0000-0000-0000111B0000}"/>
    <cellStyle name="เครื่องหมายจุลภาค 2 10 3 4 2 4" xfId="21063" xr:uid="{00000000-0005-0000-0000-0000121B0000}"/>
    <cellStyle name="เครื่องหมายจุลภาค 2 10 3 4 3" xfId="5787" xr:uid="{00000000-0005-0000-0000-0000131B0000}"/>
    <cellStyle name="เครื่องหมายจุลภาค 2 10 3 4 3 2" xfId="14520" xr:uid="{00000000-0005-0000-0000-0000141B0000}"/>
    <cellStyle name="เครื่องหมายจุลภาค 2 10 3 4 3 2 2" xfId="31943" xr:uid="{00000000-0005-0000-0000-0000151B0000}"/>
    <cellStyle name="เครื่องหมายจุลภาค 2 10 3 4 3 3" xfId="23240" xr:uid="{00000000-0005-0000-0000-0000161B0000}"/>
    <cellStyle name="เครื่องหมายจุลภาค 2 10 3 4 4" xfId="10170" xr:uid="{00000000-0005-0000-0000-0000171B0000}"/>
    <cellStyle name="เครื่องหมายจุลภาค 2 10 3 4 4 2" xfId="27593" xr:uid="{00000000-0005-0000-0000-0000181B0000}"/>
    <cellStyle name="เครื่องหมายจุลภาค 2 10 3 4 5" xfId="18890" xr:uid="{00000000-0005-0000-0000-0000191B0000}"/>
    <cellStyle name="เครื่องหมายจุลภาค 2 10 3 5" xfId="2280" xr:uid="{00000000-0005-0000-0000-00001A1B0000}"/>
    <cellStyle name="เครื่องหมายจุลภาค 2 10 3 5 2" xfId="4470" xr:uid="{00000000-0005-0000-0000-00001B1B0000}"/>
    <cellStyle name="เครื่องหมายจุลภาค 2 10 3 5 2 2" xfId="8869" xr:uid="{00000000-0005-0000-0000-00001C1B0000}"/>
    <cellStyle name="เครื่องหมายจุลภาค 2 10 3 5 2 2 2" xfId="17602" xr:uid="{00000000-0005-0000-0000-00001D1B0000}"/>
    <cellStyle name="เครื่องหมายจุลภาค 2 10 3 5 2 2 2 2" xfId="35025" xr:uid="{00000000-0005-0000-0000-00001E1B0000}"/>
    <cellStyle name="เครื่องหมายจุลภาค 2 10 3 5 2 2 3" xfId="26322" xr:uid="{00000000-0005-0000-0000-00001F1B0000}"/>
    <cellStyle name="เครื่องหมายจุลภาค 2 10 3 5 2 3" xfId="13252" xr:uid="{00000000-0005-0000-0000-0000201B0000}"/>
    <cellStyle name="เครื่องหมายจุลภาค 2 10 3 5 2 3 2" xfId="30675" xr:uid="{00000000-0005-0000-0000-0000211B0000}"/>
    <cellStyle name="เครื่องหมายจุลภาค 2 10 3 5 2 4" xfId="21972" xr:uid="{00000000-0005-0000-0000-0000221B0000}"/>
    <cellStyle name="เครื่องหมายจุลภาค 2 10 3 5 3" xfId="6696" xr:uid="{00000000-0005-0000-0000-0000231B0000}"/>
    <cellStyle name="เครื่องหมายจุลภาค 2 10 3 5 3 2" xfId="15429" xr:uid="{00000000-0005-0000-0000-0000241B0000}"/>
    <cellStyle name="เครื่องหมายจุลภาค 2 10 3 5 3 2 2" xfId="32852" xr:uid="{00000000-0005-0000-0000-0000251B0000}"/>
    <cellStyle name="เครื่องหมายจุลภาค 2 10 3 5 3 3" xfId="24149" xr:uid="{00000000-0005-0000-0000-0000261B0000}"/>
    <cellStyle name="เครื่องหมายจุลภาค 2 10 3 5 4" xfId="11079" xr:uid="{00000000-0005-0000-0000-0000271B0000}"/>
    <cellStyle name="เครื่องหมายจุลภาค 2 10 3 5 4 2" xfId="28502" xr:uid="{00000000-0005-0000-0000-0000281B0000}"/>
    <cellStyle name="เครื่องหมายจุลภาค 2 10 3 5 5" xfId="19799" xr:uid="{00000000-0005-0000-0000-0000291B0000}"/>
    <cellStyle name="เครื่องหมายจุลภาค 2 10 3 6" xfId="2535" xr:uid="{00000000-0005-0000-0000-00002A1B0000}"/>
    <cellStyle name="เครื่องหมายจุลภาค 2 10 3 6 2" xfId="6935" xr:uid="{00000000-0005-0000-0000-00002B1B0000}"/>
    <cellStyle name="เครื่องหมายจุลภาค 2 10 3 6 2 2" xfId="15668" xr:uid="{00000000-0005-0000-0000-00002C1B0000}"/>
    <cellStyle name="เครื่องหมายจุลภาค 2 10 3 6 2 2 2" xfId="33091" xr:uid="{00000000-0005-0000-0000-00002D1B0000}"/>
    <cellStyle name="เครื่องหมายจุลภาค 2 10 3 6 2 3" xfId="24388" xr:uid="{00000000-0005-0000-0000-00002E1B0000}"/>
    <cellStyle name="เครื่องหมายจุลภาค 2 10 3 6 3" xfId="11318" xr:uid="{00000000-0005-0000-0000-00002F1B0000}"/>
    <cellStyle name="เครื่องหมายจุลภาค 2 10 3 6 3 2" xfId="28741" xr:uid="{00000000-0005-0000-0000-0000301B0000}"/>
    <cellStyle name="เครื่องหมายจุลภาค 2 10 3 6 4" xfId="20038" xr:uid="{00000000-0005-0000-0000-0000311B0000}"/>
    <cellStyle name="เครื่องหมายจุลภาค 2 10 3 7" xfId="4761" xr:uid="{00000000-0005-0000-0000-0000321B0000}"/>
    <cellStyle name="เครื่องหมายจุลภาค 2 10 3 7 2" xfId="13495" xr:uid="{00000000-0005-0000-0000-0000331B0000}"/>
    <cellStyle name="เครื่องหมายจุลภาค 2 10 3 7 2 2" xfId="30918" xr:uid="{00000000-0005-0000-0000-0000341B0000}"/>
    <cellStyle name="เครื่องหมายจุลภาค 2 10 3 7 3" xfId="22215" xr:uid="{00000000-0005-0000-0000-0000351B0000}"/>
    <cellStyle name="เครื่องหมายจุลภาค 2 10 3 8" xfId="9145" xr:uid="{00000000-0005-0000-0000-0000361B0000}"/>
    <cellStyle name="เครื่องหมายจุลภาค 2 10 3 8 2" xfId="26568" xr:uid="{00000000-0005-0000-0000-0000371B0000}"/>
    <cellStyle name="เครื่องหมายจุลภาค 2 10 3 9" xfId="17865" xr:uid="{00000000-0005-0000-0000-0000381B0000}"/>
    <cellStyle name="เครื่องหมายจุลภาค 2 10 4" xfId="406" xr:uid="{00000000-0005-0000-0000-0000391B0000}"/>
    <cellStyle name="เครื่องหมายจุลภาค 2 10 4 2" xfId="932" xr:uid="{00000000-0005-0000-0000-00003A1B0000}"/>
    <cellStyle name="เครื่องหมายจุลภาค 2 10 4 2 2" xfId="1359" xr:uid="{00000000-0005-0000-0000-00003B1B0000}"/>
    <cellStyle name="เครื่องหมายจุลภาค 2 10 4 2 2 2" xfId="3566" xr:uid="{00000000-0005-0000-0000-00003C1B0000}"/>
    <cellStyle name="เครื่องหมายจุลภาค 2 10 4 2 2 2 2" xfId="7965" xr:uid="{00000000-0005-0000-0000-00003D1B0000}"/>
    <cellStyle name="เครื่องหมายจุลภาค 2 10 4 2 2 2 2 2" xfId="16698" xr:uid="{00000000-0005-0000-0000-00003E1B0000}"/>
    <cellStyle name="เครื่องหมายจุลภาค 2 10 4 2 2 2 2 2 2" xfId="34121" xr:uid="{00000000-0005-0000-0000-00003F1B0000}"/>
    <cellStyle name="เครื่องหมายจุลภาค 2 10 4 2 2 2 2 3" xfId="25418" xr:uid="{00000000-0005-0000-0000-0000401B0000}"/>
    <cellStyle name="เครื่องหมายจุลภาค 2 10 4 2 2 2 3" xfId="12348" xr:uid="{00000000-0005-0000-0000-0000411B0000}"/>
    <cellStyle name="เครื่องหมายจุลภาค 2 10 4 2 2 2 3 2" xfId="29771" xr:uid="{00000000-0005-0000-0000-0000421B0000}"/>
    <cellStyle name="เครื่องหมายจุลภาค 2 10 4 2 2 2 4" xfId="21068" xr:uid="{00000000-0005-0000-0000-0000431B0000}"/>
    <cellStyle name="เครื่องหมายจุลภาค 2 10 4 2 2 3" xfId="5792" xr:uid="{00000000-0005-0000-0000-0000441B0000}"/>
    <cellStyle name="เครื่องหมายจุลภาค 2 10 4 2 2 3 2" xfId="14525" xr:uid="{00000000-0005-0000-0000-0000451B0000}"/>
    <cellStyle name="เครื่องหมายจุลภาค 2 10 4 2 2 3 2 2" xfId="31948" xr:uid="{00000000-0005-0000-0000-0000461B0000}"/>
    <cellStyle name="เครื่องหมายจุลภาค 2 10 4 2 2 3 3" xfId="23245" xr:uid="{00000000-0005-0000-0000-0000471B0000}"/>
    <cellStyle name="เครื่องหมายจุลภาค 2 10 4 2 2 4" xfId="10175" xr:uid="{00000000-0005-0000-0000-0000481B0000}"/>
    <cellStyle name="เครื่องหมายจุลภาค 2 10 4 2 2 4 2" xfId="27598" xr:uid="{00000000-0005-0000-0000-0000491B0000}"/>
    <cellStyle name="เครื่องหมายจุลภาค 2 10 4 2 2 5" xfId="18895" xr:uid="{00000000-0005-0000-0000-00004A1B0000}"/>
    <cellStyle name="เครื่องหมายจุลภาค 2 10 4 2 3" xfId="3157" xr:uid="{00000000-0005-0000-0000-00004B1B0000}"/>
    <cellStyle name="เครื่องหมายจุลภาค 2 10 4 2 3 2" xfId="7556" xr:uid="{00000000-0005-0000-0000-00004C1B0000}"/>
    <cellStyle name="เครื่องหมายจุลภาค 2 10 4 2 3 2 2" xfId="16289" xr:uid="{00000000-0005-0000-0000-00004D1B0000}"/>
    <cellStyle name="เครื่องหมายจุลภาค 2 10 4 2 3 2 2 2" xfId="33712" xr:uid="{00000000-0005-0000-0000-00004E1B0000}"/>
    <cellStyle name="เครื่องหมายจุลภาค 2 10 4 2 3 2 3" xfId="25009" xr:uid="{00000000-0005-0000-0000-00004F1B0000}"/>
    <cellStyle name="เครื่องหมายจุลภาค 2 10 4 2 3 3" xfId="11939" xr:uid="{00000000-0005-0000-0000-0000501B0000}"/>
    <cellStyle name="เครื่องหมายจุลภาค 2 10 4 2 3 3 2" xfId="29362" xr:uid="{00000000-0005-0000-0000-0000511B0000}"/>
    <cellStyle name="เครื่องหมายจุลภาค 2 10 4 2 3 4" xfId="20659" xr:uid="{00000000-0005-0000-0000-0000521B0000}"/>
    <cellStyle name="เครื่องหมายจุลภาค 2 10 4 2 4" xfId="5383" xr:uid="{00000000-0005-0000-0000-0000531B0000}"/>
    <cellStyle name="เครื่องหมายจุลภาค 2 10 4 2 4 2" xfId="14116" xr:uid="{00000000-0005-0000-0000-0000541B0000}"/>
    <cellStyle name="เครื่องหมายจุลภาค 2 10 4 2 4 2 2" xfId="31539" xr:uid="{00000000-0005-0000-0000-0000551B0000}"/>
    <cellStyle name="เครื่องหมายจุลภาค 2 10 4 2 4 3" xfId="22836" xr:uid="{00000000-0005-0000-0000-0000561B0000}"/>
    <cellStyle name="เครื่องหมายจุลภาค 2 10 4 2 5" xfId="9766" xr:uid="{00000000-0005-0000-0000-0000571B0000}"/>
    <cellStyle name="เครื่องหมายจุลภาค 2 10 4 2 5 2" xfId="27189" xr:uid="{00000000-0005-0000-0000-0000581B0000}"/>
    <cellStyle name="เครื่องหมายจุลภาค 2 10 4 2 6" xfId="18486" xr:uid="{00000000-0005-0000-0000-0000591B0000}"/>
    <cellStyle name="เครื่องหมายจุลภาค 2 10 4 3" xfId="1358" xr:uid="{00000000-0005-0000-0000-00005A1B0000}"/>
    <cellStyle name="เครื่องหมายจุลภาค 2 10 4 3 2" xfId="3565" xr:uid="{00000000-0005-0000-0000-00005B1B0000}"/>
    <cellStyle name="เครื่องหมายจุลภาค 2 10 4 3 2 2" xfId="7964" xr:uid="{00000000-0005-0000-0000-00005C1B0000}"/>
    <cellStyle name="เครื่องหมายจุลภาค 2 10 4 3 2 2 2" xfId="16697" xr:uid="{00000000-0005-0000-0000-00005D1B0000}"/>
    <cellStyle name="เครื่องหมายจุลภาค 2 10 4 3 2 2 2 2" xfId="34120" xr:uid="{00000000-0005-0000-0000-00005E1B0000}"/>
    <cellStyle name="เครื่องหมายจุลภาค 2 10 4 3 2 2 3" xfId="25417" xr:uid="{00000000-0005-0000-0000-00005F1B0000}"/>
    <cellStyle name="เครื่องหมายจุลภาค 2 10 4 3 2 3" xfId="12347" xr:uid="{00000000-0005-0000-0000-0000601B0000}"/>
    <cellStyle name="เครื่องหมายจุลภาค 2 10 4 3 2 3 2" xfId="29770" xr:uid="{00000000-0005-0000-0000-0000611B0000}"/>
    <cellStyle name="เครื่องหมายจุลภาค 2 10 4 3 2 4" xfId="21067" xr:uid="{00000000-0005-0000-0000-0000621B0000}"/>
    <cellStyle name="เครื่องหมายจุลภาค 2 10 4 3 3" xfId="5791" xr:uid="{00000000-0005-0000-0000-0000631B0000}"/>
    <cellStyle name="เครื่องหมายจุลภาค 2 10 4 3 3 2" xfId="14524" xr:uid="{00000000-0005-0000-0000-0000641B0000}"/>
    <cellStyle name="เครื่องหมายจุลภาค 2 10 4 3 3 2 2" xfId="31947" xr:uid="{00000000-0005-0000-0000-0000651B0000}"/>
    <cellStyle name="เครื่องหมายจุลภาค 2 10 4 3 3 3" xfId="23244" xr:uid="{00000000-0005-0000-0000-0000661B0000}"/>
    <cellStyle name="เครื่องหมายจุลภาค 2 10 4 3 4" xfId="10174" xr:uid="{00000000-0005-0000-0000-0000671B0000}"/>
    <cellStyle name="เครื่องหมายจุลภาค 2 10 4 3 4 2" xfId="27597" xr:uid="{00000000-0005-0000-0000-0000681B0000}"/>
    <cellStyle name="เครื่องหมายจุลภาค 2 10 4 3 5" xfId="18894" xr:uid="{00000000-0005-0000-0000-0000691B0000}"/>
    <cellStyle name="เครื่องหมายจุลภาค 2 10 4 4" xfId="2675" xr:uid="{00000000-0005-0000-0000-00006A1B0000}"/>
    <cellStyle name="เครื่องหมายจุลภาค 2 10 4 4 2" xfId="7075" xr:uid="{00000000-0005-0000-0000-00006B1B0000}"/>
    <cellStyle name="เครื่องหมายจุลภาค 2 10 4 4 2 2" xfId="15808" xr:uid="{00000000-0005-0000-0000-00006C1B0000}"/>
    <cellStyle name="เครื่องหมายจุลภาค 2 10 4 4 2 2 2" xfId="33231" xr:uid="{00000000-0005-0000-0000-00006D1B0000}"/>
    <cellStyle name="เครื่องหมายจุลภาค 2 10 4 4 2 3" xfId="24528" xr:uid="{00000000-0005-0000-0000-00006E1B0000}"/>
    <cellStyle name="เครื่องหมายจุลภาค 2 10 4 4 3" xfId="11458" xr:uid="{00000000-0005-0000-0000-00006F1B0000}"/>
    <cellStyle name="เครื่องหมายจุลภาค 2 10 4 4 3 2" xfId="28881" xr:uid="{00000000-0005-0000-0000-0000701B0000}"/>
    <cellStyle name="เครื่องหมายจุลภาค 2 10 4 4 4" xfId="20178" xr:uid="{00000000-0005-0000-0000-0000711B0000}"/>
    <cellStyle name="เครื่องหมายจุลภาค 2 10 4 5" xfId="4902" xr:uid="{00000000-0005-0000-0000-0000721B0000}"/>
    <cellStyle name="เครื่องหมายจุลภาค 2 10 4 5 2" xfId="13635" xr:uid="{00000000-0005-0000-0000-0000731B0000}"/>
    <cellStyle name="เครื่องหมายจุลภาค 2 10 4 5 2 2" xfId="31058" xr:uid="{00000000-0005-0000-0000-0000741B0000}"/>
    <cellStyle name="เครื่องหมายจุลภาค 2 10 4 5 3" xfId="22355" xr:uid="{00000000-0005-0000-0000-0000751B0000}"/>
    <cellStyle name="เครื่องหมายจุลภาค 2 10 4 6" xfId="9285" xr:uid="{00000000-0005-0000-0000-0000761B0000}"/>
    <cellStyle name="เครื่องหมายจุลภาค 2 10 4 6 2" xfId="26708" xr:uid="{00000000-0005-0000-0000-0000771B0000}"/>
    <cellStyle name="เครื่องหมายจุลภาค 2 10 4 7" xfId="18005" xr:uid="{00000000-0005-0000-0000-0000781B0000}"/>
    <cellStyle name="เครื่องหมายจุลภาค 2 10 5" xfId="680" xr:uid="{00000000-0005-0000-0000-0000791B0000}"/>
    <cellStyle name="เครื่องหมายจุลภาค 2 10 5 2" xfId="1360" xr:uid="{00000000-0005-0000-0000-00007A1B0000}"/>
    <cellStyle name="เครื่องหมายจุลภาค 2 10 5 2 2" xfId="3567" xr:uid="{00000000-0005-0000-0000-00007B1B0000}"/>
    <cellStyle name="เครื่องหมายจุลภาค 2 10 5 2 2 2" xfId="7966" xr:uid="{00000000-0005-0000-0000-00007C1B0000}"/>
    <cellStyle name="เครื่องหมายจุลภาค 2 10 5 2 2 2 2" xfId="16699" xr:uid="{00000000-0005-0000-0000-00007D1B0000}"/>
    <cellStyle name="เครื่องหมายจุลภาค 2 10 5 2 2 2 2 2" xfId="34122" xr:uid="{00000000-0005-0000-0000-00007E1B0000}"/>
    <cellStyle name="เครื่องหมายจุลภาค 2 10 5 2 2 2 3" xfId="25419" xr:uid="{00000000-0005-0000-0000-00007F1B0000}"/>
    <cellStyle name="เครื่องหมายจุลภาค 2 10 5 2 2 3" xfId="12349" xr:uid="{00000000-0005-0000-0000-0000801B0000}"/>
    <cellStyle name="เครื่องหมายจุลภาค 2 10 5 2 2 3 2" xfId="29772" xr:uid="{00000000-0005-0000-0000-0000811B0000}"/>
    <cellStyle name="เครื่องหมายจุลภาค 2 10 5 2 2 4" xfId="21069" xr:uid="{00000000-0005-0000-0000-0000821B0000}"/>
    <cellStyle name="เครื่องหมายจุลภาค 2 10 5 2 3" xfId="5793" xr:uid="{00000000-0005-0000-0000-0000831B0000}"/>
    <cellStyle name="เครื่องหมายจุลภาค 2 10 5 2 3 2" xfId="14526" xr:uid="{00000000-0005-0000-0000-0000841B0000}"/>
    <cellStyle name="เครื่องหมายจุลภาค 2 10 5 2 3 2 2" xfId="31949" xr:uid="{00000000-0005-0000-0000-0000851B0000}"/>
    <cellStyle name="เครื่องหมายจุลภาค 2 10 5 2 3 3" xfId="23246" xr:uid="{00000000-0005-0000-0000-0000861B0000}"/>
    <cellStyle name="เครื่องหมายจุลภาค 2 10 5 2 4" xfId="10176" xr:uid="{00000000-0005-0000-0000-0000871B0000}"/>
    <cellStyle name="เครื่องหมายจุลภาค 2 10 5 2 4 2" xfId="27599" xr:uid="{00000000-0005-0000-0000-0000881B0000}"/>
    <cellStyle name="เครื่องหมายจุลภาค 2 10 5 2 5" xfId="18896" xr:uid="{00000000-0005-0000-0000-0000891B0000}"/>
    <cellStyle name="เครื่องหมายจุลภาค 2 10 5 3" xfId="2918" xr:uid="{00000000-0005-0000-0000-00008A1B0000}"/>
    <cellStyle name="เครื่องหมายจุลภาค 2 10 5 3 2" xfId="7317" xr:uid="{00000000-0005-0000-0000-00008B1B0000}"/>
    <cellStyle name="เครื่องหมายจุลภาค 2 10 5 3 2 2" xfId="16050" xr:uid="{00000000-0005-0000-0000-00008C1B0000}"/>
    <cellStyle name="เครื่องหมายจุลภาค 2 10 5 3 2 2 2" xfId="33473" xr:uid="{00000000-0005-0000-0000-00008D1B0000}"/>
    <cellStyle name="เครื่องหมายจุลภาค 2 10 5 3 2 3" xfId="24770" xr:uid="{00000000-0005-0000-0000-00008E1B0000}"/>
    <cellStyle name="เครื่องหมายจุลภาค 2 10 5 3 3" xfId="11700" xr:uid="{00000000-0005-0000-0000-00008F1B0000}"/>
    <cellStyle name="เครื่องหมายจุลภาค 2 10 5 3 3 2" xfId="29123" xr:uid="{00000000-0005-0000-0000-0000901B0000}"/>
    <cellStyle name="เครื่องหมายจุลภาค 2 10 5 3 4" xfId="20420" xr:uid="{00000000-0005-0000-0000-0000911B0000}"/>
    <cellStyle name="เครื่องหมายจุลภาค 2 10 5 4" xfId="5144" xr:uid="{00000000-0005-0000-0000-0000921B0000}"/>
    <cellStyle name="เครื่องหมายจุลภาค 2 10 5 4 2" xfId="13877" xr:uid="{00000000-0005-0000-0000-0000931B0000}"/>
    <cellStyle name="เครื่องหมายจุลภาค 2 10 5 4 2 2" xfId="31300" xr:uid="{00000000-0005-0000-0000-0000941B0000}"/>
    <cellStyle name="เครื่องหมายจุลภาค 2 10 5 4 3" xfId="22597" xr:uid="{00000000-0005-0000-0000-0000951B0000}"/>
    <cellStyle name="เครื่องหมายจุลภาค 2 10 5 5" xfId="9527" xr:uid="{00000000-0005-0000-0000-0000961B0000}"/>
    <cellStyle name="เครื่องหมายจุลภาค 2 10 5 5 2" xfId="26950" xr:uid="{00000000-0005-0000-0000-0000971B0000}"/>
    <cellStyle name="เครื่องหมายจุลภาค 2 10 5 6" xfId="18247" xr:uid="{00000000-0005-0000-0000-0000981B0000}"/>
    <cellStyle name="เครื่องหมายจุลภาค 2 10 6" xfId="1345" xr:uid="{00000000-0005-0000-0000-0000991B0000}"/>
    <cellStyle name="เครื่องหมายจุลภาค 2 10 6 2" xfId="3552" xr:uid="{00000000-0005-0000-0000-00009A1B0000}"/>
    <cellStyle name="เครื่องหมายจุลภาค 2 10 6 2 2" xfId="7951" xr:uid="{00000000-0005-0000-0000-00009B1B0000}"/>
    <cellStyle name="เครื่องหมายจุลภาค 2 10 6 2 2 2" xfId="16684" xr:uid="{00000000-0005-0000-0000-00009C1B0000}"/>
    <cellStyle name="เครื่องหมายจุลภาค 2 10 6 2 2 2 2" xfId="34107" xr:uid="{00000000-0005-0000-0000-00009D1B0000}"/>
    <cellStyle name="เครื่องหมายจุลภาค 2 10 6 2 2 3" xfId="25404" xr:uid="{00000000-0005-0000-0000-00009E1B0000}"/>
    <cellStyle name="เครื่องหมายจุลภาค 2 10 6 2 3" xfId="12334" xr:uid="{00000000-0005-0000-0000-00009F1B0000}"/>
    <cellStyle name="เครื่องหมายจุลภาค 2 10 6 2 3 2" xfId="29757" xr:uid="{00000000-0005-0000-0000-0000A01B0000}"/>
    <cellStyle name="เครื่องหมายจุลภาค 2 10 6 2 4" xfId="21054" xr:uid="{00000000-0005-0000-0000-0000A11B0000}"/>
    <cellStyle name="เครื่องหมายจุลภาค 2 10 6 3" xfId="5778" xr:uid="{00000000-0005-0000-0000-0000A21B0000}"/>
    <cellStyle name="เครื่องหมายจุลภาค 2 10 6 3 2" xfId="14511" xr:uid="{00000000-0005-0000-0000-0000A31B0000}"/>
    <cellStyle name="เครื่องหมายจุลภาค 2 10 6 3 2 2" xfId="31934" xr:uid="{00000000-0005-0000-0000-0000A41B0000}"/>
    <cellStyle name="เครื่องหมายจุลภาค 2 10 6 3 3" xfId="23231" xr:uid="{00000000-0005-0000-0000-0000A51B0000}"/>
    <cellStyle name="เครื่องหมายจุลภาค 2 10 6 4" xfId="10161" xr:uid="{00000000-0005-0000-0000-0000A61B0000}"/>
    <cellStyle name="เครื่องหมายจุลภาค 2 10 6 4 2" xfId="27584" xr:uid="{00000000-0005-0000-0000-0000A71B0000}"/>
    <cellStyle name="เครื่องหมายจุลภาค 2 10 6 5" xfId="18881" xr:uid="{00000000-0005-0000-0000-0000A81B0000}"/>
    <cellStyle name="เครื่องหมายจุลภาค 2 10 7" xfId="2181" xr:uid="{00000000-0005-0000-0000-0000A91B0000}"/>
    <cellStyle name="เครื่องหมายจุลภาค 2 10 7 2" xfId="4371" xr:uid="{00000000-0005-0000-0000-0000AA1B0000}"/>
    <cellStyle name="เครื่องหมายจุลภาค 2 10 7 2 2" xfId="8770" xr:uid="{00000000-0005-0000-0000-0000AB1B0000}"/>
    <cellStyle name="เครื่องหมายจุลภาค 2 10 7 2 2 2" xfId="17503" xr:uid="{00000000-0005-0000-0000-0000AC1B0000}"/>
    <cellStyle name="เครื่องหมายจุลภาค 2 10 7 2 2 2 2" xfId="34926" xr:uid="{00000000-0005-0000-0000-0000AD1B0000}"/>
    <cellStyle name="เครื่องหมายจุลภาค 2 10 7 2 2 3" xfId="26223" xr:uid="{00000000-0005-0000-0000-0000AE1B0000}"/>
    <cellStyle name="เครื่องหมายจุลภาค 2 10 7 2 3" xfId="13153" xr:uid="{00000000-0005-0000-0000-0000AF1B0000}"/>
    <cellStyle name="เครื่องหมายจุลภาค 2 10 7 2 3 2" xfId="30576" xr:uid="{00000000-0005-0000-0000-0000B01B0000}"/>
    <cellStyle name="เครื่องหมายจุลภาค 2 10 7 2 4" xfId="21873" xr:uid="{00000000-0005-0000-0000-0000B11B0000}"/>
    <cellStyle name="เครื่องหมายจุลภาค 2 10 7 3" xfId="6597" xr:uid="{00000000-0005-0000-0000-0000B21B0000}"/>
    <cellStyle name="เครื่องหมายจุลภาค 2 10 7 3 2" xfId="15330" xr:uid="{00000000-0005-0000-0000-0000B31B0000}"/>
    <cellStyle name="เครื่องหมายจุลภาค 2 10 7 3 2 2" xfId="32753" xr:uid="{00000000-0005-0000-0000-0000B41B0000}"/>
    <cellStyle name="เครื่องหมายจุลภาค 2 10 7 3 3" xfId="24050" xr:uid="{00000000-0005-0000-0000-0000B51B0000}"/>
    <cellStyle name="เครื่องหมายจุลภาค 2 10 7 4" xfId="10980" xr:uid="{00000000-0005-0000-0000-0000B61B0000}"/>
    <cellStyle name="เครื่องหมายจุลภาค 2 10 7 4 2" xfId="28403" xr:uid="{00000000-0005-0000-0000-0000B71B0000}"/>
    <cellStyle name="เครื่องหมายจุลภาค 2 10 7 5" xfId="19700" xr:uid="{00000000-0005-0000-0000-0000B81B0000}"/>
    <cellStyle name="เครื่องหมายจุลภาค 2 10 8" xfId="2427" xr:uid="{00000000-0005-0000-0000-0000B91B0000}"/>
    <cellStyle name="เครื่องหมายจุลภาค 2 10 8 2" xfId="6836" xr:uid="{00000000-0005-0000-0000-0000BA1B0000}"/>
    <cellStyle name="เครื่องหมายจุลภาค 2 10 8 2 2" xfId="15569" xr:uid="{00000000-0005-0000-0000-0000BB1B0000}"/>
    <cellStyle name="เครื่องหมายจุลภาค 2 10 8 2 2 2" xfId="32992" xr:uid="{00000000-0005-0000-0000-0000BC1B0000}"/>
    <cellStyle name="เครื่องหมายจุลภาค 2 10 8 2 3" xfId="24289" xr:uid="{00000000-0005-0000-0000-0000BD1B0000}"/>
    <cellStyle name="เครื่องหมายจุลภาค 2 10 8 3" xfId="11219" xr:uid="{00000000-0005-0000-0000-0000BE1B0000}"/>
    <cellStyle name="เครื่องหมายจุลภาค 2 10 8 3 2" xfId="28642" xr:uid="{00000000-0005-0000-0000-0000BF1B0000}"/>
    <cellStyle name="เครื่องหมายจุลภาค 2 10 8 4" xfId="19939" xr:uid="{00000000-0005-0000-0000-0000C01B0000}"/>
    <cellStyle name="เครื่องหมายจุลภาค 2 10 9" xfId="4652" xr:uid="{00000000-0005-0000-0000-0000C11B0000}"/>
    <cellStyle name="เครื่องหมายจุลภาค 2 10 9 2" xfId="13396" xr:uid="{00000000-0005-0000-0000-0000C21B0000}"/>
    <cellStyle name="เครื่องหมายจุลภาค 2 10 9 2 2" xfId="30819" xr:uid="{00000000-0005-0000-0000-0000C31B0000}"/>
    <cellStyle name="เครื่องหมายจุลภาค 2 10 9 3" xfId="22116" xr:uid="{00000000-0005-0000-0000-0000C41B0000}"/>
    <cellStyle name="เครื่องหมายจุลภาค 2 11" xfId="45" xr:uid="{00000000-0005-0000-0000-0000C51B0000}"/>
    <cellStyle name="เครื่องหมายจุลภาค 2 11 10" xfId="9040" xr:uid="{00000000-0005-0000-0000-0000C61B0000}"/>
    <cellStyle name="เครื่องหมายจุลภาค 2 11 10 2" xfId="26472" xr:uid="{00000000-0005-0000-0000-0000C71B0000}"/>
    <cellStyle name="เครื่องหมายจุลภาค 2 11 11" xfId="17760" xr:uid="{00000000-0005-0000-0000-0000C81B0000}"/>
    <cellStyle name="เครื่องหมายจุลภาค 2 11 2" xfId="124" xr:uid="{00000000-0005-0000-0000-0000C91B0000}"/>
    <cellStyle name="เครื่องหมายจุลภาค 2 11 2 10" xfId="17826" xr:uid="{00000000-0005-0000-0000-0000CA1B0000}"/>
    <cellStyle name="เครื่องหมายจุลภาค 2 11 2 2" xfId="283" xr:uid="{00000000-0005-0000-0000-0000CB1B0000}"/>
    <cellStyle name="เครื่องหมายจุลภาค 2 11 2 2 2" xfId="595" xr:uid="{00000000-0005-0000-0000-0000CC1B0000}"/>
    <cellStyle name="เครื่องหมายจุลภาค 2 11 2 2 2 2" xfId="1110" xr:uid="{00000000-0005-0000-0000-0000CD1B0000}"/>
    <cellStyle name="เครื่องหมายจุลภาค 2 11 2 2 2 2 2" xfId="1365" xr:uid="{00000000-0005-0000-0000-0000CE1B0000}"/>
    <cellStyle name="เครื่องหมายจุลภาค 2 11 2 2 2 2 2 2" xfId="3572" xr:uid="{00000000-0005-0000-0000-0000CF1B0000}"/>
    <cellStyle name="เครื่องหมายจุลภาค 2 11 2 2 2 2 2 2 2" xfId="7971" xr:uid="{00000000-0005-0000-0000-0000D01B0000}"/>
    <cellStyle name="เครื่องหมายจุลภาค 2 11 2 2 2 2 2 2 2 2" xfId="16704" xr:uid="{00000000-0005-0000-0000-0000D11B0000}"/>
    <cellStyle name="เครื่องหมายจุลภาค 2 11 2 2 2 2 2 2 2 2 2" xfId="34127" xr:uid="{00000000-0005-0000-0000-0000D21B0000}"/>
    <cellStyle name="เครื่องหมายจุลภาค 2 11 2 2 2 2 2 2 2 3" xfId="25424" xr:uid="{00000000-0005-0000-0000-0000D31B0000}"/>
    <cellStyle name="เครื่องหมายจุลภาค 2 11 2 2 2 2 2 2 3" xfId="12354" xr:uid="{00000000-0005-0000-0000-0000D41B0000}"/>
    <cellStyle name="เครื่องหมายจุลภาค 2 11 2 2 2 2 2 2 3 2" xfId="29777" xr:uid="{00000000-0005-0000-0000-0000D51B0000}"/>
    <cellStyle name="เครื่องหมายจุลภาค 2 11 2 2 2 2 2 2 4" xfId="21074" xr:uid="{00000000-0005-0000-0000-0000D61B0000}"/>
    <cellStyle name="เครื่องหมายจุลภาค 2 11 2 2 2 2 2 3" xfId="5798" xr:uid="{00000000-0005-0000-0000-0000D71B0000}"/>
    <cellStyle name="เครื่องหมายจุลภาค 2 11 2 2 2 2 2 3 2" xfId="14531" xr:uid="{00000000-0005-0000-0000-0000D81B0000}"/>
    <cellStyle name="เครื่องหมายจุลภาค 2 11 2 2 2 2 2 3 2 2" xfId="31954" xr:uid="{00000000-0005-0000-0000-0000D91B0000}"/>
    <cellStyle name="เครื่องหมายจุลภาค 2 11 2 2 2 2 2 3 3" xfId="23251" xr:uid="{00000000-0005-0000-0000-0000DA1B0000}"/>
    <cellStyle name="เครื่องหมายจุลภาค 2 11 2 2 2 2 2 4" xfId="10181" xr:uid="{00000000-0005-0000-0000-0000DB1B0000}"/>
    <cellStyle name="เครื่องหมายจุลภาค 2 11 2 2 2 2 2 4 2" xfId="27604" xr:uid="{00000000-0005-0000-0000-0000DC1B0000}"/>
    <cellStyle name="เครื่องหมายจุลภาค 2 11 2 2 2 2 2 5" xfId="18901" xr:uid="{00000000-0005-0000-0000-0000DD1B0000}"/>
    <cellStyle name="เครื่องหมายจุลภาค 2 11 2 2 2 2 3" xfId="3335" xr:uid="{00000000-0005-0000-0000-0000DE1B0000}"/>
    <cellStyle name="เครื่องหมายจุลภาค 2 11 2 2 2 2 3 2" xfId="7734" xr:uid="{00000000-0005-0000-0000-0000DF1B0000}"/>
    <cellStyle name="เครื่องหมายจุลภาค 2 11 2 2 2 2 3 2 2" xfId="16467" xr:uid="{00000000-0005-0000-0000-0000E01B0000}"/>
    <cellStyle name="เครื่องหมายจุลภาค 2 11 2 2 2 2 3 2 2 2" xfId="33890" xr:uid="{00000000-0005-0000-0000-0000E11B0000}"/>
    <cellStyle name="เครื่องหมายจุลภาค 2 11 2 2 2 2 3 2 3" xfId="25187" xr:uid="{00000000-0005-0000-0000-0000E21B0000}"/>
    <cellStyle name="เครื่องหมายจุลภาค 2 11 2 2 2 2 3 3" xfId="12117" xr:uid="{00000000-0005-0000-0000-0000E31B0000}"/>
    <cellStyle name="เครื่องหมายจุลภาค 2 11 2 2 2 2 3 3 2" xfId="29540" xr:uid="{00000000-0005-0000-0000-0000E41B0000}"/>
    <cellStyle name="เครื่องหมายจุลภาค 2 11 2 2 2 2 3 4" xfId="20837" xr:uid="{00000000-0005-0000-0000-0000E51B0000}"/>
    <cellStyle name="เครื่องหมายจุลภาค 2 11 2 2 2 2 4" xfId="5561" xr:uid="{00000000-0005-0000-0000-0000E61B0000}"/>
    <cellStyle name="เครื่องหมายจุลภาค 2 11 2 2 2 2 4 2" xfId="14294" xr:uid="{00000000-0005-0000-0000-0000E71B0000}"/>
    <cellStyle name="เครื่องหมายจุลภาค 2 11 2 2 2 2 4 2 2" xfId="31717" xr:uid="{00000000-0005-0000-0000-0000E81B0000}"/>
    <cellStyle name="เครื่องหมายจุลภาค 2 11 2 2 2 2 4 3" xfId="23014" xr:uid="{00000000-0005-0000-0000-0000E91B0000}"/>
    <cellStyle name="เครื่องหมายจุลภาค 2 11 2 2 2 2 5" xfId="9944" xr:uid="{00000000-0005-0000-0000-0000EA1B0000}"/>
    <cellStyle name="เครื่องหมายจุลภาค 2 11 2 2 2 2 5 2" xfId="27367" xr:uid="{00000000-0005-0000-0000-0000EB1B0000}"/>
    <cellStyle name="เครื่องหมายจุลภาค 2 11 2 2 2 2 6" xfId="18664" xr:uid="{00000000-0005-0000-0000-0000EC1B0000}"/>
    <cellStyle name="เครื่องหมายจุลภาค 2 11 2 2 2 3" xfId="1364" xr:uid="{00000000-0005-0000-0000-0000ED1B0000}"/>
    <cellStyle name="เครื่องหมายจุลภาค 2 11 2 2 2 3 2" xfId="3571" xr:uid="{00000000-0005-0000-0000-0000EE1B0000}"/>
    <cellStyle name="เครื่องหมายจุลภาค 2 11 2 2 2 3 2 2" xfId="7970" xr:uid="{00000000-0005-0000-0000-0000EF1B0000}"/>
    <cellStyle name="เครื่องหมายจุลภาค 2 11 2 2 2 3 2 2 2" xfId="16703" xr:uid="{00000000-0005-0000-0000-0000F01B0000}"/>
    <cellStyle name="เครื่องหมายจุลภาค 2 11 2 2 2 3 2 2 2 2" xfId="34126" xr:uid="{00000000-0005-0000-0000-0000F11B0000}"/>
    <cellStyle name="เครื่องหมายจุลภาค 2 11 2 2 2 3 2 2 3" xfId="25423" xr:uid="{00000000-0005-0000-0000-0000F21B0000}"/>
    <cellStyle name="เครื่องหมายจุลภาค 2 11 2 2 2 3 2 3" xfId="12353" xr:uid="{00000000-0005-0000-0000-0000F31B0000}"/>
    <cellStyle name="เครื่องหมายจุลภาค 2 11 2 2 2 3 2 3 2" xfId="29776" xr:uid="{00000000-0005-0000-0000-0000F41B0000}"/>
    <cellStyle name="เครื่องหมายจุลภาค 2 11 2 2 2 3 2 4" xfId="21073" xr:uid="{00000000-0005-0000-0000-0000F51B0000}"/>
    <cellStyle name="เครื่องหมายจุลภาค 2 11 2 2 2 3 3" xfId="5797" xr:uid="{00000000-0005-0000-0000-0000F61B0000}"/>
    <cellStyle name="เครื่องหมายจุลภาค 2 11 2 2 2 3 3 2" xfId="14530" xr:uid="{00000000-0005-0000-0000-0000F71B0000}"/>
    <cellStyle name="เครื่องหมายจุลภาค 2 11 2 2 2 3 3 2 2" xfId="31953" xr:uid="{00000000-0005-0000-0000-0000F81B0000}"/>
    <cellStyle name="เครื่องหมายจุลภาค 2 11 2 2 2 3 3 3" xfId="23250" xr:uid="{00000000-0005-0000-0000-0000F91B0000}"/>
    <cellStyle name="เครื่องหมายจุลภาค 2 11 2 2 2 3 4" xfId="10180" xr:uid="{00000000-0005-0000-0000-0000FA1B0000}"/>
    <cellStyle name="เครื่องหมายจุลภาค 2 11 2 2 2 3 4 2" xfId="27603" xr:uid="{00000000-0005-0000-0000-0000FB1B0000}"/>
    <cellStyle name="เครื่องหมายจุลภาค 2 11 2 2 2 3 5" xfId="18900" xr:uid="{00000000-0005-0000-0000-0000FC1B0000}"/>
    <cellStyle name="เครื่องหมายจุลภาค 2 11 2 2 2 4" xfId="2854" xr:uid="{00000000-0005-0000-0000-0000FD1B0000}"/>
    <cellStyle name="เครื่องหมายจุลภาค 2 11 2 2 2 4 2" xfId="7253" xr:uid="{00000000-0005-0000-0000-0000FE1B0000}"/>
    <cellStyle name="เครื่องหมายจุลภาค 2 11 2 2 2 4 2 2" xfId="15986" xr:uid="{00000000-0005-0000-0000-0000FF1B0000}"/>
    <cellStyle name="เครื่องหมายจุลภาค 2 11 2 2 2 4 2 2 2" xfId="33409" xr:uid="{00000000-0005-0000-0000-0000001C0000}"/>
    <cellStyle name="เครื่องหมายจุลภาค 2 11 2 2 2 4 2 3" xfId="24706" xr:uid="{00000000-0005-0000-0000-0000011C0000}"/>
    <cellStyle name="เครื่องหมายจุลภาค 2 11 2 2 2 4 3" xfId="11636" xr:uid="{00000000-0005-0000-0000-0000021C0000}"/>
    <cellStyle name="เครื่องหมายจุลภาค 2 11 2 2 2 4 3 2" xfId="29059" xr:uid="{00000000-0005-0000-0000-0000031C0000}"/>
    <cellStyle name="เครื่องหมายจุลภาค 2 11 2 2 2 4 4" xfId="20356" xr:uid="{00000000-0005-0000-0000-0000041C0000}"/>
    <cellStyle name="เครื่องหมายจุลภาค 2 11 2 2 2 5" xfId="5080" xr:uid="{00000000-0005-0000-0000-0000051C0000}"/>
    <cellStyle name="เครื่องหมายจุลภาค 2 11 2 2 2 5 2" xfId="13813" xr:uid="{00000000-0005-0000-0000-0000061C0000}"/>
    <cellStyle name="เครื่องหมายจุลภาค 2 11 2 2 2 5 2 2" xfId="31236" xr:uid="{00000000-0005-0000-0000-0000071C0000}"/>
    <cellStyle name="เครื่องหมายจุลภาค 2 11 2 2 2 5 3" xfId="22533" xr:uid="{00000000-0005-0000-0000-0000081C0000}"/>
    <cellStyle name="เครื่องหมายจุลภาค 2 11 2 2 2 6" xfId="9463" xr:uid="{00000000-0005-0000-0000-0000091C0000}"/>
    <cellStyle name="เครื่องหมายจุลภาค 2 11 2 2 2 6 2" xfId="26886" xr:uid="{00000000-0005-0000-0000-00000A1C0000}"/>
    <cellStyle name="เครื่องหมายจุลภาค 2 11 2 2 2 7" xfId="18183" xr:uid="{00000000-0005-0000-0000-00000B1C0000}"/>
    <cellStyle name="เครื่องหมายจุลภาค 2 11 2 2 3" xfId="869" xr:uid="{00000000-0005-0000-0000-00000C1C0000}"/>
    <cellStyle name="เครื่องหมายจุลภาค 2 11 2 2 3 2" xfId="1366" xr:uid="{00000000-0005-0000-0000-00000D1C0000}"/>
    <cellStyle name="เครื่องหมายจุลภาค 2 11 2 2 3 2 2" xfId="3573" xr:uid="{00000000-0005-0000-0000-00000E1C0000}"/>
    <cellStyle name="เครื่องหมายจุลภาค 2 11 2 2 3 2 2 2" xfId="7972" xr:uid="{00000000-0005-0000-0000-00000F1C0000}"/>
    <cellStyle name="เครื่องหมายจุลภาค 2 11 2 2 3 2 2 2 2" xfId="16705" xr:uid="{00000000-0005-0000-0000-0000101C0000}"/>
    <cellStyle name="เครื่องหมายจุลภาค 2 11 2 2 3 2 2 2 2 2" xfId="34128" xr:uid="{00000000-0005-0000-0000-0000111C0000}"/>
    <cellStyle name="เครื่องหมายจุลภาค 2 11 2 2 3 2 2 2 3" xfId="25425" xr:uid="{00000000-0005-0000-0000-0000121C0000}"/>
    <cellStyle name="เครื่องหมายจุลภาค 2 11 2 2 3 2 2 3" xfId="12355" xr:uid="{00000000-0005-0000-0000-0000131C0000}"/>
    <cellStyle name="เครื่องหมายจุลภาค 2 11 2 2 3 2 2 3 2" xfId="29778" xr:uid="{00000000-0005-0000-0000-0000141C0000}"/>
    <cellStyle name="เครื่องหมายจุลภาค 2 11 2 2 3 2 2 4" xfId="21075" xr:uid="{00000000-0005-0000-0000-0000151C0000}"/>
    <cellStyle name="เครื่องหมายจุลภาค 2 11 2 2 3 2 3" xfId="5799" xr:uid="{00000000-0005-0000-0000-0000161C0000}"/>
    <cellStyle name="เครื่องหมายจุลภาค 2 11 2 2 3 2 3 2" xfId="14532" xr:uid="{00000000-0005-0000-0000-0000171C0000}"/>
    <cellStyle name="เครื่องหมายจุลภาค 2 11 2 2 3 2 3 2 2" xfId="31955" xr:uid="{00000000-0005-0000-0000-0000181C0000}"/>
    <cellStyle name="เครื่องหมายจุลภาค 2 11 2 2 3 2 3 3" xfId="23252" xr:uid="{00000000-0005-0000-0000-0000191C0000}"/>
    <cellStyle name="เครื่องหมายจุลภาค 2 11 2 2 3 2 4" xfId="10182" xr:uid="{00000000-0005-0000-0000-00001A1C0000}"/>
    <cellStyle name="เครื่องหมายจุลภาค 2 11 2 2 3 2 4 2" xfId="27605" xr:uid="{00000000-0005-0000-0000-00001B1C0000}"/>
    <cellStyle name="เครื่องหมายจุลภาค 2 11 2 2 3 2 5" xfId="18902" xr:uid="{00000000-0005-0000-0000-00001C1C0000}"/>
    <cellStyle name="เครื่องหมายจุลภาค 2 11 2 2 3 3" xfId="3096" xr:uid="{00000000-0005-0000-0000-00001D1C0000}"/>
    <cellStyle name="เครื่องหมายจุลภาค 2 11 2 2 3 3 2" xfId="7495" xr:uid="{00000000-0005-0000-0000-00001E1C0000}"/>
    <cellStyle name="เครื่องหมายจุลภาค 2 11 2 2 3 3 2 2" xfId="16228" xr:uid="{00000000-0005-0000-0000-00001F1C0000}"/>
    <cellStyle name="เครื่องหมายจุลภาค 2 11 2 2 3 3 2 2 2" xfId="33651" xr:uid="{00000000-0005-0000-0000-0000201C0000}"/>
    <cellStyle name="เครื่องหมายจุลภาค 2 11 2 2 3 3 2 3" xfId="24948" xr:uid="{00000000-0005-0000-0000-0000211C0000}"/>
    <cellStyle name="เครื่องหมายจุลภาค 2 11 2 2 3 3 3" xfId="11878" xr:uid="{00000000-0005-0000-0000-0000221C0000}"/>
    <cellStyle name="เครื่องหมายจุลภาค 2 11 2 2 3 3 3 2" xfId="29301" xr:uid="{00000000-0005-0000-0000-0000231C0000}"/>
    <cellStyle name="เครื่องหมายจุลภาค 2 11 2 2 3 3 4" xfId="20598" xr:uid="{00000000-0005-0000-0000-0000241C0000}"/>
    <cellStyle name="เครื่องหมายจุลภาค 2 11 2 2 3 4" xfId="5322" xr:uid="{00000000-0005-0000-0000-0000251C0000}"/>
    <cellStyle name="เครื่องหมายจุลภาค 2 11 2 2 3 4 2" xfId="14055" xr:uid="{00000000-0005-0000-0000-0000261C0000}"/>
    <cellStyle name="เครื่องหมายจุลภาค 2 11 2 2 3 4 2 2" xfId="31478" xr:uid="{00000000-0005-0000-0000-0000271C0000}"/>
    <cellStyle name="เครื่องหมายจุลภาค 2 11 2 2 3 4 3" xfId="22775" xr:uid="{00000000-0005-0000-0000-0000281C0000}"/>
    <cellStyle name="เครื่องหมายจุลภาค 2 11 2 2 3 5" xfId="9705" xr:uid="{00000000-0005-0000-0000-0000291C0000}"/>
    <cellStyle name="เครื่องหมายจุลภาค 2 11 2 2 3 5 2" xfId="27128" xr:uid="{00000000-0005-0000-0000-00002A1C0000}"/>
    <cellStyle name="เครื่องหมายจุลภาค 2 11 2 2 3 6" xfId="18425" xr:uid="{00000000-0005-0000-0000-00002B1C0000}"/>
    <cellStyle name="เครื่องหมายจุลภาค 2 11 2 2 4" xfId="1363" xr:uid="{00000000-0005-0000-0000-00002C1C0000}"/>
    <cellStyle name="เครื่องหมายจุลภาค 2 11 2 2 4 2" xfId="3570" xr:uid="{00000000-0005-0000-0000-00002D1C0000}"/>
    <cellStyle name="เครื่องหมายจุลภาค 2 11 2 2 4 2 2" xfId="7969" xr:uid="{00000000-0005-0000-0000-00002E1C0000}"/>
    <cellStyle name="เครื่องหมายจุลภาค 2 11 2 2 4 2 2 2" xfId="16702" xr:uid="{00000000-0005-0000-0000-00002F1C0000}"/>
    <cellStyle name="เครื่องหมายจุลภาค 2 11 2 2 4 2 2 2 2" xfId="34125" xr:uid="{00000000-0005-0000-0000-0000301C0000}"/>
    <cellStyle name="เครื่องหมายจุลภาค 2 11 2 2 4 2 2 3" xfId="25422" xr:uid="{00000000-0005-0000-0000-0000311C0000}"/>
    <cellStyle name="เครื่องหมายจุลภาค 2 11 2 2 4 2 3" xfId="12352" xr:uid="{00000000-0005-0000-0000-0000321C0000}"/>
    <cellStyle name="เครื่องหมายจุลภาค 2 11 2 2 4 2 3 2" xfId="29775" xr:uid="{00000000-0005-0000-0000-0000331C0000}"/>
    <cellStyle name="เครื่องหมายจุลภาค 2 11 2 2 4 2 4" xfId="21072" xr:uid="{00000000-0005-0000-0000-0000341C0000}"/>
    <cellStyle name="เครื่องหมายจุลภาค 2 11 2 2 4 3" xfId="5796" xr:uid="{00000000-0005-0000-0000-0000351C0000}"/>
    <cellStyle name="เครื่องหมายจุลภาค 2 11 2 2 4 3 2" xfId="14529" xr:uid="{00000000-0005-0000-0000-0000361C0000}"/>
    <cellStyle name="เครื่องหมายจุลภาค 2 11 2 2 4 3 2 2" xfId="31952" xr:uid="{00000000-0005-0000-0000-0000371C0000}"/>
    <cellStyle name="เครื่องหมายจุลภาค 2 11 2 2 4 3 3" xfId="23249" xr:uid="{00000000-0005-0000-0000-0000381C0000}"/>
    <cellStyle name="เครื่องหมายจุลภาค 2 11 2 2 4 4" xfId="10179" xr:uid="{00000000-0005-0000-0000-0000391C0000}"/>
    <cellStyle name="เครื่องหมายจุลภาค 2 11 2 2 4 4 2" xfId="27602" xr:uid="{00000000-0005-0000-0000-00003A1C0000}"/>
    <cellStyle name="เครื่องหมายจุลภาค 2 11 2 2 4 5" xfId="18899" xr:uid="{00000000-0005-0000-0000-00003B1C0000}"/>
    <cellStyle name="เครื่องหมายจุลภาค 2 11 2 2 5" xfId="2359" xr:uid="{00000000-0005-0000-0000-00003C1C0000}"/>
    <cellStyle name="เครื่องหมายจุลภาค 2 11 2 2 5 2" xfId="4549" xr:uid="{00000000-0005-0000-0000-00003D1C0000}"/>
    <cellStyle name="เครื่องหมายจุลภาค 2 11 2 2 5 2 2" xfId="8948" xr:uid="{00000000-0005-0000-0000-00003E1C0000}"/>
    <cellStyle name="เครื่องหมายจุลภาค 2 11 2 2 5 2 2 2" xfId="17681" xr:uid="{00000000-0005-0000-0000-00003F1C0000}"/>
    <cellStyle name="เครื่องหมายจุลภาค 2 11 2 2 5 2 2 2 2" xfId="35104" xr:uid="{00000000-0005-0000-0000-0000401C0000}"/>
    <cellStyle name="เครื่องหมายจุลภาค 2 11 2 2 5 2 2 3" xfId="26401" xr:uid="{00000000-0005-0000-0000-0000411C0000}"/>
    <cellStyle name="เครื่องหมายจุลภาค 2 11 2 2 5 2 3" xfId="13331" xr:uid="{00000000-0005-0000-0000-0000421C0000}"/>
    <cellStyle name="เครื่องหมายจุลภาค 2 11 2 2 5 2 3 2" xfId="30754" xr:uid="{00000000-0005-0000-0000-0000431C0000}"/>
    <cellStyle name="เครื่องหมายจุลภาค 2 11 2 2 5 2 4" xfId="22051" xr:uid="{00000000-0005-0000-0000-0000441C0000}"/>
    <cellStyle name="เครื่องหมายจุลภาค 2 11 2 2 5 3" xfId="6775" xr:uid="{00000000-0005-0000-0000-0000451C0000}"/>
    <cellStyle name="เครื่องหมายจุลภาค 2 11 2 2 5 3 2" xfId="15508" xr:uid="{00000000-0005-0000-0000-0000461C0000}"/>
    <cellStyle name="เครื่องหมายจุลภาค 2 11 2 2 5 3 2 2" xfId="32931" xr:uid="{00000000-0005-0000-0000-0000471C0000}"/>
    <cellStyle name="เครื่องหมายจุลภาค 2 11 2 2 5 3 3" xfId="24228" xr:uid="{00000000-0005-0000-0000-0000481C0000}"/>
    <cellStyle name="เครื่องหมายจุลภาค 2 11 2 2 5 4" xfId="11158" xr:uid="{00000000-0005-0000-0000-0000491C0000}"/>
    <cellStyle name="เครื่องหมายจุลภาค 2 11 2 2 5 4 2" xfId="28581" xr:uid="{00000000-0005-0000-0000-00004A1C0000}"/>
    <cellStyle name="เครื่องหมายจุลภาค 2 11 2 2 5 5" xfId="19878" xr:uid="{00000000-0005-0000-0000-00004B1C0000}"/>
    <cellStyle name="เครื่องหมายจุลภาค 2 11 2 2 6" xfId="2614" xr:uid="{00000000-0005-0000-0000-00004C1C0000}"/>
    <cellStyle name="เครื่องหมายจุลภาค 2 11 2 2 6 2" xfId="7014" xr:uid="{00000000-0005-0000-0000-00004D1C0000}"/>
    <cellStyle name="เครื่องหมายจุลภาค 2 11 2 2 6 2 2" xfId="15747" xr:uid="{00000000-0005-0000-0000-00004E1C0000}"/>
    <cellStyle name="เครื่องหมายจุลภาค 2 11 2 2 6 2 2 2" xfId="33170" xr:uid="{00000000-0005-0000-0000-00004F1C0000}"/>
    <cellStyle name="เครื่องหมายจุลภาค 2 11 2 2 6 2 3" xfId="24467" xr:uid="{00000000-0005-0000-0000-0000501C0000}"/>
    <cellStyle name="เครื่องหมายจุลภาค 2 11 2 2 6 3" xfId="11397" xr:uid="{00000000-0005-0000-0000-0000511C0000}"/>
    <cellStyle name="เครื่องหมายจุลภาค 2 11 2 2 6 3 2" xfId="28820" xr:uid="{00000000-0005-0000-0000-0000521C0000}"/>
    <cellStyle name="เครื่องหมายจุลภาค 2 11 2 2 6 4" xfId="20117" xr:uid="{00000000-0005-0000-0000-0000531C0000}"/>
    <cellStyle name="เครื่องหมายจุลภาค 2 11 2 2 7" xfId="4840" xr:uid="{00000000-0005-0000-0000-0000541C0000}"/>
    <cellStyle name="เครื่องหมายจุลภาค 2 11 2 2 7 2" xfId="13574" xr:uid="{00000000-0005-0000-0000-0000551C0000}"/>
    <cellStyle name="เครื่องหมายจุลภาค 2 11 2 2 7 2 2" xfId="30997" xr:uid="{00000000-0005-0000-0000-0000561C0000}"/>
    <cellStyle name="เครื่องหมายจุลภาค 2 11 2 2 7 3" xfId="22294" xr:uid="{00000000-0005-0000-0000-0000571C0000}"/>
    <cellStyle name="เครื่องหมายจุลภาค 2 11 2 2 8" xfId="9224" xr:uid="{00000000-0005-0000-0000-0000581C0000}"/>
    <cellStyle name="เครื่องหมายจุลภาค 2 11 2 2 8 2" xfId="26647" xr:uid="{00000000-0005-0000-0000-0000591C0000}"/>
    <cellStyle name="เครื่องหมายจุลภาค 2 11 2 2 9" xfId="17944" xr:uid="{00000000-0005-0000-0000-00005A1C0000}"/>
    <cellStyle name="เครื่องหมายจุลภาค 2 11 2 3" xfId="475" xr:uid="{00000000-0005-0000-0000-00005B1C0000}"/>
    <cellStyle name="เครื่องหมายจุลภาค 2 11 2 3 2" xfId="992" xr:uid="{00000000-0005-0000-0000-00005C1C0000}"/>
    <cellStyle name="เครื่องหมายจุลภาค 2 11 2 3 2 2" xfId="1368" xr:uid="{00000000-0005-0000-0000-00005D1C0000}"/>
    <cellStyle name="เครื่องหมายจุลภาค 2 11 2 3 2 2 2" xfId="3575" xr:uid="{00000000-0005-0000-0000-00005E1C0000}"/>
    <cellStyle name="เครื่องหมายจุลภาค 2 11 2 3 2 2 2 2" xfId="7974" xr:uid="{00000000-0005-0000-0000-00005F1C0000}"/>
    <cellStyle name="เครื่องหมายจุลภาค 2 11 2 3 2 2 2 2 2" xfId="16707" xr:uid="{00000000-0005-0000-0000-0000601C0000}"/>
    <cellStyle name="เครื่องหมายจุลภาค 2 11 2 3 2 2 2 2 2 2" xfId="34130" xr:uid="{00000000-0005-0000-0000-0000611C0000}"/>
    <cellStyle name="เครื่องหมายจุลภาค 2 11 2 3 2 2 2 2 3" xfId="25427" xr:uid="{00000000-0005-0000-0000-0000621C0000}"/>
    <cellStyle name="เครื่องหมายจุลภาค 2 11 2 3 2 2 2 3" xfId="12357" xr:uid="{00000000-0005-0000-0000-0000631C0000}"/>
    <cellStyle name="เครื่องหมายจุลภาค 2 11 2 3 2 2 2 3 2" xfId="29780" xr:uid="{00000000-0005-0000-0000-0000641C0000}"/>
    <cellStyle name="เครื่องหมายจุลภาค 2 11 2 3 2 2 2 4" xfId="21077" xr:uid="{00000000-0005-0000-0000-0000651C0000}"/>
    <cellStyle name="เครื่องหมายจุลภาค 2 11 2 3 2 2 3" xfId="5801" xr:uid="{00000000-0005-0000-0000-0000661C0000}"/>
    <cellStyle name="เครื่องหมายจุลภาค 2 11 2 3 2 2 3 2" xfId="14534" xr:uid="{00000000-0005-0000-0000-0000671C0000}"/>
    <cellStyle name="เครื่องหมายจุลภาค 2 11 2 3 2 2 3 2 2" xfId="31957" xr:uid="{00000000-0005-0000-0000-0000681C0000}"/>
    <cellStyle name="เครื่องหมายจุลภาค 2 11 2 3 2 2 3 3" xfId="23254" xr:uid="{00000000-0005-0000-0000-0000691C0000}"/>
    <cellStyle name="เครื่องหมายจุลภาค 2 11 2 3 2 2 4" xfId="10184" xr:uid="{00000000-0005-0000-0000-00006A1C0000}"/>
    <cellStyle name="เครื่องหมายจุลภาค 2 11 2 3 2 2 4 2" xfId="27607" xr:uid="{00000000-0005-0000-0000-00006B1C0000}"/>
    <cellStyle name="เครื่องหมายจุลภาค 2 11 2 3 2 2 5" xfId="18904" xr:uid="{00000000-0005-0000-0000-00006C1C0000}"/>
    <cellStyle name="เครื่องหมายจุลภาค 2 11 2 3 2 3" xfId="3217" xr:uid="{00000000-0005-0000-0000-00006D1C0000}"/>
    <cellStyle name="เครื่องหมายจุลภาค 2 11 2 3 2 3 2" xfId="7616" xr:uid="{00000000-0005-0000-0000-00006E1C0000}"/>
    <cellStyle name="เครื่องหมายจุลภาค 2 11 2 3 2 3 2 2" xfId="16349" xr:uid="{00000000-0005-0000-0000-00006F1C0000}"/>
    <cellStyle name="เครื่องหมายจุลภาค 2 11 2 3 2 3 2 2 2" xfId="33772" xr:uid="{00000000-0005-0000-0000-0000701C0000}"/>
    <cellStyle name="เครื่องหมายจุลภาค 2 11 2 3 2 3 2 3" xfId="25069" xr:uid="{00000000-0005-0000-0000-0000711C0000}"/>
    <cellStyle name="เครื่องหมายจุลภาค 2 11 2 3 2 3 3" xfId="11999" xr:uid="{00000000-0005-0000-0000-0000721C0000}"/>
    <cellStyle name="เครื่องหมายจุลภาค 2 11 2 3 2 3 3 2" xfId="29422" xr:uid="{00000000-0005-0000-0000-0000731C0000}"/>
    <cellStyle name="เครื่องหมายจุลภาค 2 11 2 3 2 3 4" xfId="20719" xr:uid="{00000000-0005-0000-0000-0000741C0000}"/>
    <cellStyle name="เครื่องหมายจุลภาค 2 11 2 3 2 4" xfId="5443" xr:uid="{00000000-0005-0000-0000-0000751C0000}"/>
    <cellStyle name="เครื่องหมายจุลภาค 2 11 2 3 2 4 2" xfId="14176" xr:uid="{00000000-0005-0000-0000-0000761C0000}"/>
    <cellStyle name="เครื่องหมายจุลภาค 2 11 2 3 2 4 2 2" xfId="31599" xr:uid="{00000000-0005-0000-0000-0000771C0000}"/>
    <cellStyle name="เครื่องหมายจุลภาค 2 11 2 3 2 4 3" xfId="22896" xr:uid="{00000000-0005-0000-0000-0000781C0000}"/>
    <cellStyle name="เครื่องหมายจุลภาค 2 11 2 3 2 5" xfId="9826" xr:uid="{00000000-0005-0000-0000-0000791C0000}"/>
    <cellStyle name="เครื่องหมายจุลภาค 2 11 2 3 2 5 2" xfId="27249" xr:uid="{00000000-0005-0000-0000-00007A1C0000}"/>
    <cellStyle name="เครื่องหมายจุลภาค 2 11 2 3 2 6" xfId="18546" xr:uid="{00000000-0005-0000-0000-00007B1C0000}"/>
    <cellStyle name="เครื่องหมายจุลภาค 2 11 2 3 3" xfId="1367" xr:uid="{00000000-0005-0000-0000-00007C1C0000}"/>
    <cellStyle name="เครื่องหมายจุลภาค 2 11 2 3 3 2" xfId="3574" xr:uid="{00000000-0005-0000-0000-00007D1C0000}"/>
    <cellStyle name="เครื่องหมายจุลภาค 2 11 2 3 3 2 2" xfId="7973" xr:uid="{00000000-0005-0000-0000-00007E1C0000}"/>
    <cellStyle name="เครื่องหมายจุลภาค 2 11 2 3 3 2 2 2" xfId="16706" xr:uid="{00000000-0005-0000-0000-00007F1C0000}"/>
    <cellStyle name="เครื่องหมายจุลภาค 2 11 2 3 3 2 2 2 2" xfId="34129" xr:uid="{00000000-0005-0000-0000-0000801C0000}"/>
    <cellStyle name="เครื่องหมายจุลภาค 2 11 2 3 3 2 2 3" xfId="25426" xr:uid="{00000000-0005-0000-0000-0000811C0000}"/>
    <cellStyle name="เครื่องหมายจุลภาค 2 11 2 3 3 2 3" xfId="12356" xr:uid="{00000000-0005-0000-0000-0000821C0000}"/>
    <cellStyle name="เครื่องหมายจุลภาค 2 11 2 3 3 2 3 2" xfId="29779" xr:uid="{00000000-0005-0000-0000-0000831C0000}"/>
    <cellStyle name="เครื่องหมายจุลภาค 2 11 2 3 3 2 4" xfId="21076" xr:uid="{00000000-0005-0000-0000-0000841C0000}"/>
    <cellStyle name="เครื่องหมายจุลภาค 2 11 2 3 3 3" xfId="5800" xr:uid="{00000000-0005-0000-0000-0000851C0000}"/>
    <cellStyle name="เครื่องหมายจุลภาค 2 11 2 3 3 3 2" xfId="14533" xr:uid="{00000000-0005-0000-0000-0000861C0000}"/>
    <cellStyle name="เครื่องหมายจุลภาค 2 11 2 3 3 3 2 2" xfId="31956" xr:uid="{00000000-0005-0000-0000-0000871C0000}"/>
    <cellStyle name="เครื่องหมายจุลภาค 2 11 2 3 3 3 3" xfId="23253" xr:uid="{00000000-0005-0000-0000-0000881C0000}"/>
    <cellStyle name="เครื่องหมายจุลภาค 2 11 2 3 3 4" xfId="10183" xr:uid="{00000000-0005-0000-0000-0000891C0000}"/>
    <cellStyle name="เครื่องหมายจุลภาค 2 11 2 3 3 4 2" xfId="27606" xr:uid="{00000000-0005-0000-0000-00008A1C0000}"/>
    <cellStyle name="เครื่องหมายจุลภาค 2 11 2 3 3 5" xfId="18903" xr:uid="{00000000-0005-0000-0000-00008B1C0000}"/>
    <cellStyle name="เครื่องหมายจุลภาค 2 11 2 3 4" xfId="2736" xr:uid="{00000000-0005-0000-0000-00008C1C0000}"/>
    <cellStyle name="เครื่องหมายจุลภาค 2 11 2 3 4 2" xfId="7135" xr:uid="{00000000-0005-0000-0000-00008D1C0000}"/>
    <cellStyle name="เครื่องหมายจุลภาค 2 11 2 3 4 2 2" xfId="15868" xr:uid="{00000000-0005-0000-0000-00008E1C0000}"/>
    <cellStyle name="เครื่องหมายจุลภาค 2 11 2 3 4 2 2 2" xfId="33291" xr:uid="{00000000-0005-0000-0000-00008F1C0000}"/>
    <cellStyle name="เครื่องหมายจุลภาค 2 11 2 3 4 2 3" xfId="24588" xr:uid="{00000000-0005-0000-0000-0000901C0000}"/>
    <cellStyle name="เครื่องหมายจุลภาค 2 11 2 3 4 3" xfId="11518" xr:uid="{00000000-0005-0000-0000-0000911C0000}"/>
    <cellStyle name="เครื่องหมายจุลภาค 2 11 2 3 4 3 2" xfId="28941" xr:uid="{00000000-0005-0000-0000-0000921C0000}"/>
    <cellStyle name="เครื่องหมายจุลภาค 2 11 2 3 4 4" xfId="20238" xr:uid="{00000000-0005-0000-0000-0000931C0000}"/>
    <cellStyle name="เครื่องหมายจุลภาค 2 11 2 3 5" xfId="4962" xr:uid="{00000000-0005-0000-0000-0000941C0000}"/>
    <cellStyle name="เครื่องหมายจุลภาค 2 11 2 3 5 2" xfId="13695" xr:uid="{00000000-0005-0000-0000-0000951C0000}"/>
    <cellStyle name="เครื่องหมายจุลภาค 2 11 2 3 5 2 2" xfId="31118" xr:uid="{00000000-0005-0000-0000-0000961C0000}"/>
    <cellStyle name="เครื่องหมายจุลภาค 2 11 2 3 5 3" xfId="22415" xr:uid="{00000000-0005-0000-0000-0000971C0000}"/>
    <cellStyle name="เครื่องหมายจุลภาค 2 11 2 3 6" xfId="9345" xr:uid="{00000000-0005-0000-0000-0000981C0000}"/>
    <cellStyle name="เครื่องหมายจุลภาค 2 11 2 3 6 2" xfId="26768" xr:uid="{00000000-0005-0000-0000-0000991C0000}"/>
    <cellStyle name="เครื่องหมายจุลภาค 2 11 2 3 7" xfId="18065" xr:uid="{00000000-0005-0000-0000-00009A1C0000}"/>
    <cellStyle name="เครื่องหมายจุลภาค 2 11 2 4" xfId="749" xr:uid="{00000000-0005-0000-0000-00009B1C0000}"/>
    <cellStyle name="เครื่องหมายจุลภาค 2 11 2 4 2" xfId="1369" xr:uid="{00000000-0005-0000-0000-00009C1C0000}"/>
    <cellStyle name="เครื่องหมายจุลภาค 2 11 2 4 2 2" xfId="3576" xr:uid="{00000000-0005-0000-0000-00009D1C0000}"/>
    <cellStyle name="เครื่องหมายจุลภาค 2 11 2 4 2 2 2" xfId="7975" xr:uid="{00000000-0005-0000-0000-00009E1C0000}"/>
    <cellStyle name="เครื่องหมายจุลภาค 2 11 2 4 2 2 2 2" xfId="16708" xr:uid="{00000000-0005-0000-0000-00009F1C0000}"/>
    <cellStyle name="เครื่องหมายจุลภาค 2 11 2 4 2 2 2 2 2" xfId="34131" xr:uid="{00000000-0005-0000-0000-0000A01C0000}"/>
    <cellStyle name="เครื่องหมายจุลภาค 2 11 2 4 2 2 2 3" xfId="25428" xr:uid="{00000000-0005-0000-0000-0000A11C0000}"/>
    <cellStyle name="เครื่องหมายจุลภาค 2 11 2 4 2 2 3" xfId="12358" xr:uid="{00000000-0005-0000-0000-0000A21C0000}"/>
    <cellStyle name="เครื่องหมายจุลภาค 2 11 2 4 2 2 3 2" xfId="29781" xr:uid="{00000000-0005-0000-0000-0000A31C0000}"/>
    <cellStyle name="เครื่องหมายจุลภาค 2 11 2 4 2 2 4" xfId="21078" xr:uid="{00000000-0005-0000-0000-0000A41C0000}"/>
    <cellStyle name="เครื่องหมายจุลภาค 2 11 2 4 2 3" xfId="5802" xr:uid="{00000000-0005-0000-0000-0000A51C0000}"/>
    <cellStyle name="เครื่องหมายจุลภาค 2 11 2 4 2 3 2" xfId="14535" xr:uid="{00000000-0005-0000-0000-0000A61C0000}"/>
    <cellStyle name="เครื่องหมายจุลภาค 2 11 2 4 2 3 2 2" xfId="31958" xr:uid="{00000000-0005-0000-0000-0000A71C0000}"/>
    <cellStyle name="เครื่องหมายจุลภาค 2 11 2 4 2 3 3" xfId="23255" xr:uid="{00000000-0005-0000-0000-0000A81C0000}"/>
    <cellStyle name="เครื่องหมายจุลภาค 2 11 2 4 2 4" xfId="10185" xr:uid="{00000000-0005-0000-0000-0000A91C0000}"/>
    <cellStyle name="เครื่องหมายจุลภาค 2 11 2 4 2 4 2" xfId="27608" xr:uid="{00000000-0005-0000-0000-0000AA1C0000}"/>
    <cellStyle name="เครื่องหมายจุลภาค 2 11 2 4 2 5" xfId="18905" xr:uid="{00000000-0005-0000-0000-0000AB1C0000}"/>
    <cellStyle name="เครื่องหมายจุลภาค 2 11 2 4 3" xfId="2978" xr:uid="{00000000-0005-0000-0000-0000AC1C0000}"/>
    <cellStyle name="เครื่องหมายจุลภาค 2 11 2 4 3 2" xfId="7377" xr:uid="{00000000-0005-0000-0000-0000AD1C0000}"/>
    <cellStyle name="เครื่องหมายจุลภาค 2 11 2 4 3 2 2" xfId="16110" xr:uid="{00000000-0005-0000-0000-0000AE1C0000}"/>
    <cellStyle name="เครื่องหมายจุลภาค 2 11 2 4 3 2 2 2" xfId="33533" xr:uid="{00000000-0005-0000-0000-0000AF1C0000}"/>
    <cellStyle name="เครื่องหมายจุลภาค 2 11 2 4 3 2 3" xfId="24830" xr:uid="{00000000-0005-0000-0000-0000B01C0000}"/>
    <cellStyle name="เครื่องหมายจุลภาค 2 11 2 4 3 3" xfId="11760" xr:uid="{00000000-0005-0000-0000-0000B11C0000}"/>
    <cellStyle name="เครื่องหมายจุลภาค 2 11 2 4 3 3 2" xfId="29183" xr:uid="{00000000-0005-0000-0000-0000B21C0000}"/>
    <cellStyle name="เครื่องหมายจุลภาค 2 11 2 4 3 4" xfId="20480" xr:uid="{00000000-0005-0000-0000-0000B31C0000}"/>
    <cellStyle name="เครื่องหมายจุลภาค 2 11 2 4 4" xfId="5204" xr:uid="{00000000-0005-0000-0000-0000B41C0000}"/>
    <cellStyle name="เครื่องหมายจุลภาค 2 11 2 4 4 2" xfId="13937" xr:uid="{00000000-0005-0000-0000-0000B51C0000}"/>
    <cellStyle name="เครื่องหมายจุลภาค 2 11 2 4 4 2 2" xfId="31360" xr:uid="{00000000-0005-0000-0000-0000B61C0000}"/>
    <cellStyle name="เครื่องหมายจุลภาค 2 11 2 4 4 3" xfId="22657" xr:uid="{00000000-0005-0000-0000-0000B71C0000}"/>
    <cellStyle name="เครื่องหมายจุลภาค 2 11 2 4 5" xfId="9587" xr:uid="{00000000-0005-0000-0000-0000B81C0000}"/>
    <cellStyle name="เครื่องหมายจุลภาค 2 11 2 4 5 2" xfId="27010" xr:uid="{00000000-0005-0000-0000-0000B91C0000}"/>
    <cellStyle name="เครื่องหมายจุลภาค 2 11 2 4 6" xfId="18307" xr:uid="{00000000-0005-0000-0000-0000BA1C0000}"/>
    <cellStyle name="เครื่องหมายจุลภาค 2 11 2 5" xfId="1362" xr:uid="{00000000-0005-0000-0000-0000BB1C0000}"/>
    <cellStyle name="เครื่องหมายจุลภาค 2 11 2 5 2" xfId="3569" xr:uid="{00000000-0005-0000-0000-0000BC1C0000}"/>
    <cellStyle name="เครื่องหมายจุลภาค 2 11 2 5 2 2" xfId="7968" xr:uid="{00000000-0005-0000-0000-0000BD1C0000}"/>
    <cellStyle name="เครื่องหมายจุลภาค 2 11 2 5 2 2 2" xfId="16701" xr:uid="{00000000-0005-0000-0000-0000BE1C0000}"/>
    <cellStyle name="เครื่องหมายจุลภาค 2 11 2 5 2 2 2 2" xfId="34124" xr:uid="{00000000-0005-0000-0000-0000BF1C0000}"/>
    <cellStyle name="เครื่องหมายจุลภาค 2 11 2 5 2 2 3" xfId="25421" xr:uid="{00000000-0005-0000-0000-0000C01C0000}"/>
    <cellStyle name="เครื่องหมายจุลภาค 2 11 2 5 2 3" xfId="12351" xr:uid="{00000000-0005-0000-0000-0000C11C0000}"/>
    <cellStyle name="เครื่องหมายจุลภาค 2 11 2 5 2 3 2" xfId="29774" xr:uid="{00000000-0005-0000-0000-0000C21C0000}"/>
    <cellStyle name="เครื่องหมายจุลภาค 2 11 2 5 2 4" xfId="21071" xr:uid="{00000000-0005-0000-0000-0000C31C0000}"/>
    <cellStyle name="เครื่องหมายจุลภาค 2 11 2 5 3" xfId="5795" xr:uid="{00000000-0005-0000-0000-0000C41C0000}"/>
    <cellStyle name="เครื่องหมายจุลภาค 2 11 2 5 3 2" xfId="14528" xr:uid="{00000000-0005-0000-0000-0000C51C0000}"/>
    <cellStyle name="เครื่องหมายจุลภาค 2 11 2 5 3 2 2" xfId="31951" xr:uid="{00000000-0005-0000-0000-0000C61C0000}"/>
    <cellStyle name="เครื่องหมายจุลภาค 2 11 2 5 3 3" xfId="23248" xr:uid="{00000000-0005-0000-0000-0000C71C0000}"/>
    <cellStyle name="เครื่องหมายจุลภาค 2 11 2 5 4" xfId="10178" xr:uid="{00000000-0005-0000-0000-0000C81C0000}"/>
    <cellStyle name="เครื่องหมายจุลภาค 2 11 2 5 4 2" xfId="27601" xr:uid="{00000000-0005-0000-0000-0000C91C0000}"/>
    <cellStyle name="เครื่องหมายจุลภาค 2 11 2 5 5" xfId="18898" xr:uid="{00000000-0005-0000-0000-0000CA1C0000}"/>
    <cellStyle name="เครื่องหมายจุลภาค 2 11 2 6" xfId="2241" xr:uid="{00000000-0005-0000-0000-0000CB1C0000}"/>
    <cellStyle name="เครื่องหมายจุลภาค 2 11 2 6 2" xfId="4431" xr:uid="{00000000-0005-0000-0000-0000CC1C0000}"/>
    <cellStyle name="เครื่องหมายจุลภาค 2 11 2 6 2 2" xfId="8830" xr:uid="{00000000-0005-0000-0000-0000CD1C0000}"/>
    <cellStyle name="เครื่องหมายจุลภาค 2 11 2 6 2 2 2" xfId="17563" xr:uid="{00000000-0005-0000-0000-0000CE1C0000}"/>
    <cellStyle name="เครื่องหมายจุลภาค 2 11 2 6 2 2 2 2" xfId="34986" xr:uid="{00000000-0005-0000-0000-0000CF1C0000}"/>
    <cellStyle name="เครื่องหมายจุลภาค 2 11 2 6 2 2 3" xfId="26283" xr:uid="{00000000-0005-0000-0000-0000D01C0000}"/>
    <cellStyle name="เครื่องหมายจุลภาค 2 11 2 6 2 3" xfId="13213" xr:uid="{00000000-0005-0000-0000-0000D11C0000}"/>
    <cellStyle name="เครื่องหมายจุลภาค 2 11 2 6 2 3 2" xfId="30636" xr:uid="{00000000-0005-0000-0000-0000D21C0000}"/>
    <cellStyle name="เครื่องหมายจุลภาค 2 11 2 6 2 4" xfId="21933" xr:uid="{00000000-0005-0000-0000-0000D31C0000}"/>
    <cellStyle name="เครื่องหมายจุลภาค 2 11 2 6 3" xfId="6657" xr:uid="{00000000-0005-0000-0000-0000D41C0000}"/>
    <cellStyle name="เครื่องหมายจุลภาค 2 11 2 6 3 2" xfId="15390" xr:uid="{00000000-0005-0000-0000-0000D51C0000}"/>
    <cellStyle name="เครื่องหมายจุลภาค 2 11 2 6 3 2 2" xfId="32813" xr:uid="{00000000-0005-0000-0000-0000D61C0000}"/>
    <cellStyle name="เครื่องหมายจุลภาค 2 11 2 6 3 3" xfId="24110" xr:uid="{00000000-0005-0000-0000-0000D71C0000}"/>
    <cellStyle name="เครื่องหมายจุลภาค 2 11 2 6 4" xfId="11040" xr:uid="{00000000-0005-0000-0000-0000D81C0000}"/>
    <cellStyle name="เครื่องหมายจุลภาค 2 11 2 6 4 2" xfId="28463" xr:uid="{00000000-0005-0000-0000-0000D91C0000}"/>
    <cellStyle name="เครื่องหมายจุลภาค 2 11 2 6 5" xfId="19760" xr:uid="{00000000-0005-0000-0000-0000DA1C0000}"/>
    <cellStyle name="เครื่องหมายจุลภาค 2 11 2 7" xfId="2496" xr:uid="{00000000-0005-0000-0000-0000DB1C0000}"/>
    <cellStyle name="เครื่องหมายจุลภาค 2 11 2 7 2" xfId="6896" xr:uid="{00000000-0005-0000-0000-0000DC1C0000}"/>
    <cellStyle name="เครื่องหมายจุลภาค 2 11 2 7 2 2" xfId="15629" xr:uid="{00000000-0005-0000-0000-0000DD1C0000}"/>
    <cellStyle name="เครื่องหมายจุลภาค 2 11 2 7 2 2 2" xfId="33052" xr:uid="{00000000-0005-0000-0000-0000DE1C0000}"/>
    <cellStyle name="เครื่องหมายจุลภาค 2 11 2 7 2 3" xfId="24349" xr:uid="{00000000-0005-0000-0000-0000DF1C0000}"/>
    <cellStyle name="เครื่องหมายจุลภาค 2 11 2 7 3" xfId="11279" xr:uid="{00000000-0005-0000-0000-0000E01C0000}"/>
    <cellStyle name="เครื่องหมายจุลภาค 2 11 2 7 3 2" xfId="28702" xr:uid="{00000000-0005-0000-0000-0000E11C0000}"/>
    <cellStyle name="เครื่องหมายจุลภาค 2 11 2 7 4" xfId="19999" xr:uid="{00000000-0005-0000-0000-0000E21C0000}"/>
    <cellStyle name="เครื่องหมายจุลภาค 2 11 2 8" xfId="4722" xr:uid="{00000000-0005-0000-0000-0000E31C0000}"/>
    <cellStyle name="เครื่องหมายจุลภาค 2 11 2 8 2" xfId="13456" xr:uid="{00000000-0005-0000-0000-0000E41C0000}"/>
    <cellStyle name="เครื่องหมายจุลภาค 2 11 2 8 2 2" xfId="30879" xr:uid="{00000000-0005-0000-0000-0000E51C0000}"/>
    <cellStyle name="เครื่องหมายจุลภาค 2 11 2 8 3" xfId="22176" xr:uid="{00000000-0005-0000-0000-0000E61C0000}"/>
    <cellStyle name="เครื่องหมายจุลภาค 2 11 2 9" xfId="9106" xr:uid="{00000000-0005-0000-0000-0000E71C0000}"/>
    <cellStyle name="เครื่องหมายจุลภาค 2 11 2 9 2" xfId="26529" xr:uid="{00000000-0005-0000-0000-0000E81C0000}"/>
    <cellStyle name="เครื่องหมายจุลภาค 2 11 3" xfId="174" xr:uid="{00000000-0005-0000-0000-0000E91C0000}"/>
    <cellStyle name="เครื่องหมายจุลภาค 2 11 3 2" xfId="516" xr:uid="{00000000-0005-0000-0000-0000EA1C0000}"/>
    <cellStyle name="เครื่องหมายจุลภาค 2 11 3 2 2" xfId="1032" xr:uid="{00000000-0005-0000-0000-0000EB1C0000}"/>
    <cellStyle name="เครื่องหมายจุลภาค 2 11 3 2 2 2" xfId="1372" xr:uid="{00000000-0005-0000-0000-0000EC1C0000}"/>
    <cellStyle name="เครื่องหมายจุลภาค 2 11 3 2 2 2 2" xfId="3579" xr:uid="{00000000-0005-0000-0000-0000ED1C0000}"/>
    <cellStyle name="เครื่องหมายจุลภาค 2 11 3 2 2 2 2 2" xfId="7978" xr:uid="{00000000-0005-0000-0000-0000EE1C0000}"/>
    <cellStyle name="เครื่องหมายจุลภาค 2 11 3 2 2 2 2 2 2" xfId="16711" xr:uid="{00000000-0005-0000-0000-0000EF1C0000}"/>
    <cellStyle name="เครื่องหมายจุลภาค 2 11 3 2 2 2 2 2 2 2" xfId="34134" xr:uid="{00000000-0005-0000-0000-0000F01C0000}"/>
    <cellStyle name="เครื่องหมายจุลภาค 2 11 3 2 2 2 2 2 3" xfId="25431" xr:uid="{00000000-0005-0000-0000-0000F11C0000}"/>
    <cellStyle name="เครื่องหมายจุลภาค 2 11 3 2 2 2 2 3" xfId="12361" xr:uid="{00000000-0005-0000-0000-0000F21C0000}"/>
    <cellStyle name="เครื่องหมายจุลภาค 2 11 3 2 2 2 2 3 2" xfId="29784" xr:uid="{00000000-0005-0000-0000-0000F31C0000}"/>
    <cellStyle name="เครื่องหมายจุลภาค 2 11 3 2 2 2 2 4" xfId="21081" xr:uid="{00000000-0005-0000-0000-0000F41C0000}"/>
    <cellStyle name="เครื่องหมายจุลภาค 2 11 3 2 2 2 3" xfId="5805" xr:uid="{00000000-0005-0000-0000-0000F51C0000}"/>
    <cellStyle name="เครื่องหมายจุลภาค 2 11 3 2 2 2 3 2" xfId="14538" xr:uid="{00000000-0005-0000-0000-0000F61C0000}"/>
    <cellStyle name="เครื่องหมายจุลภาค 2 11 3 2 2 2 3 2 2" xfId="31961" xr:uid="{00000000-0005-0000-0000-0000F71C0000}"/>
    <cellStyle name="เครื่องหมายจุลภาค 2 11 3 2 2 2 3 3" xfId="23258" xr:uid="{00000000-0005-0000-0000-0000F81C0000}"/>
    <cellStyle name="เครื่องหมายจุลภาค 2 11 3 2 2 2 4" xfId="10188" xr:uid="{00000000-0005-0000-0000-0000F91C0000}"/>
    <cellStyle name="เครื่องหมายจุลภาค 2 11 3 2 2 2 4 2" xfId="27611" xr:uid="{00000000-0005-0000-0000-0000FA1C0000}"/>
    <cellStyle name="เครื่องหมายจุลภาค 2 11 3 2 2 2 5" xfId="18908" xr:uid="{00000000-0005-0000-0000-0000FB1C0000}"/>
    <cellStyle name="เครื่องหมายจุลภาค 2 11 3 2 2 3" xfId="3257" xr:uid="{00000000-0005-0000-0000-0000FC1C0000}"/>
    <cellStyle name="เครื่องหมายจุลภาค 2 11 3 2 2 3 2" xfId="7656" xr:uid="{00000000-0005-0000-0000-0000FD1C0000}"/>
    <cellStyle name="เครื่องหมายจุลภาค 2 11 3 2 2 3 2 2" xfId="16389" xr:uid="{00000000-0005-0000-0000-0000FE1C0000}"/>
    <cellStyle name="เครื่องหมายจุลภาค 2 11 3 2 2 3 2 2 2" xfId="33812" xr:uid="{00000000-0005-0000-0000-0000FF1C0000}"/>
    <cellStyle name="เครื่องหมายจุลภาค 2 11 3 2 2 3 2 3" xfId="25109" xr:uid="{00000000-0005-0000-0000-0000001D0000}"/>
    <cellStyle name="เครื่องหมายจุลภาค 2 11 3 2 2 3 3" xfId="12039" xr:uid="{00000000-0005-0000-0000-0000011D0000}"/>
    <cellStyle name="เครื่องหมายจุลภาค 2 11 3 2 2 3 3 2" xfId="29462" xr:uid="{00000000-0005-0000-0000-0000021D0000}"/>
    <cellStyle name="เครื่องหมายจุลภาค 2 11 3 2 2 3 4" xfId="20759" xr:uid="{00000000-0005-0000-0000-0000031D0000}"/>
    <cellStyle name="เครื่องหมายจุลภาค 2 11 3 2 2 4" xfId="5483" xr:uid="{00000000-0005-0000-0000-0000041D0000}"/>
    <cellStyle name="เครื่องหมายจุลภาค 2 11 3 2 2 4 2" xfId="14216" xr:uid="{00000000-0005-0000-0000-0000051D0000}"/>
    <cellStyle name="เครื่องหมายจุลภาค 2 11 3 2 2 4 2 2" xfId="31639" xr:uid="{00000000-0005-0000-0000-0000061D0000}"/>
    <cellStyle name="เครื่องหมายจุลภาค 2 11 3 2 2 4 3" xfId="22936" xr:uid="{00000000-0005-0000-0000-0000071D0000}"/>
    <cellStyle name="เครื่องหมายจุลภาค 2 11 3 2 2 5" xfId="9866" xr:uid="{00000000-0005-0000-0000-0000081D0000}"/>
    <cellStyle name="เครื่องหมายจุลภาค 2 11 3 2 2 5 2" xfId="27289" xr:uid="{00000000-0005-0000-0000-0000091D0000}"/>
    <cellStyle name="เครื่องหมายจุลภาค 2 11 3 2 2 6" xfId="18586" xr:uid="{00000000-0005-0000-0000-00000A1D0000}"/>
    <cellStyle name="เครื่องหมายจุลภาค 2 11 3 2 3" xfId="1371" xr:uid="{00000000-0005-0000-0000-00000B1D0000}"/>
    <cellStyle name="เครื่องหมายจุลภาค 2 11 3 2 3 2" xfId="3578" xr:uid="{00000000-0005-0000-0000-00000C1D0000}"/>
    <cellStyle name="เครื่องหมายจุลภาค 2 11 3 2 3 2 2" xfId="7977" xr:uid="{00000000-0005-0000-0000-00000D1D0000}"/>
    <cellStyle name="เครื่องหมายจุลภาค 2 11 3 2 3 2 2 2" xfId="16710" xr:uid="{00000000-0005-0000-0000-00000E1D0000}"/>
    <cellStyle name="เครื่องหมายจุลภาค 2 11 3 2 3 2 2 2 2" xfId="34133" xr:uid="{00000000-0005-0000-0000-00000F1D0000}"/>
    <cellStyle name="เครื่องหมายจุลภาค 2 11 3 2 3 2 2 3" xfId="25430" xr:uid="{00000000-0005-0000-0000-0000101D0000}"/>
    <cellStyle name="เครื่องหมายจุลภาค 2 11 3 2 3 2 3" xfId="12360" xr:uid="{00000000-0005-0000-0000-0000111D0000}"/>
    <cellStyle name="เครื่องหมายจุลภาค 2 11 3 2 3 2 3 2" xfId="29783" xr:uid="{00000000-0005-0000-0000-0000121D0000}"/>
    <cellStyle name="เครื่องหมายจุลภาค 2 11 3 2 3 2 4" xfId="21080" xr:uid="{00000000-0005-0000-0000-0000131D0000}"/>
    <cellStyle name="เครื่องหมายจุลภาค 2 11 3 2 3 3" xfId="5804" xr:uid="{00000000-0005-0000-0000-0000141D0000}"/>
    <cellStyle name="เครื่องหมายจุลภาค 2 11 3 2 3 3 2" xfId="14537" xr:uid="{00000000-0005-0000-0000-0000151D0000}"/>
    <cellStyle name="เครื่องหมายจุลภาค 2 11 3 2 3 3 2 2" xfId="31960" xr:uid="{00000000-0005-0000-0000-0000161D0000}"/>
    <cellStyle name="เครื่องหมายจุลภาค 2 11 3 2 3 3 3" xfId="23257" xr:uid="{00000000-0005-0000-0000-0000171D0000}"/>
    <cellStyle name="เครื่องหมายจุลภาค 2 11 3 2 3 4" xfId="10187" xr:uid="{00000000-0005-0000-0000-0000181D0000}"/>
    <cellStyle name="เครื่องหมายจุลภาค 2 11 3 2 3 4 2" xfId="27610" xr:uid="{00000000-0005-0000-0000-0000191D0000}"/>
    <cellStyle name="เครื่องหมายจุลภาค 2 11 3 2 3 5" xfId="18907" xr:uid="{00000000-0005-0000-0000-00001A1D0000}"/>
    <cellStyle name="เครื่องหมายจุลภาค 2 11 3 2 4" xfId="2776" xr:uid="{00000000-0005-0000-0000-00001B1D0000}"/>
    <cellStyle name="เครื่องหมายจุลภาค 2 11 3 2 4 2" xfId="7175" xr:uid="{00000000-0005-0000-0000-00001C1D0000}"/>
    <cellStyle name="เครื่องหมายจุลภาค 2 11 3 2 4 2 2" xfId="15908" xr:uid="{00000000-0005-0000-0000-00001D1D0000}"/>
    <cellStyle name="เครื่องหมายจุลภาค 2 11 3 2 4 2 2 2" xfId="33331" xr:uid="{00000000-0005-0000-0000-00001E1D0000}"/>
    <cellStyle name="เครื่องหมายจุลภาค 2 11 3 2 4 2 3" xfId="24628" xr:uid="{00000000-0005-0000-0000-00001F1D0000}"/>
    <cellStyle name="เครื่องหมายจุลภาค 2 11 3 2 4 3" xfId="11558" xr:uid="{00000000-0005-0000-0000-0000201D0000}"/>
    <cellStyle name="เครื่องหมายจุลภาค 2 11 3 2 4 3 2" xfId="28981" xr:uid="{00000000-0005-0000-0000-0000211D0000}"/>
    <cellStyle name="เครื่องหมายจุลภาค 2 11 3 2 4 4" xfId="20278" xr:uid="{00000000-0005-0000-0000-0000221D0000}"/>
    <cellStyle name="เครื่องหมายจุลภาค 2 11 3 2 5" xfId="5002" xr:uid="{00000000-0005-0000-0000-0000231D0000}"/>
    <cellStyle name="เครื่องหมายจุลภาค 2 11 3 2 5 2" xfId="13735" xr:uid="{00000000-0005-0000-0000-0000241D0000}"/>
    <cellStyle name="เครื่องหมายจุลภาค 2 11 3 2 5 2 2" xfId="31158" xr:uid="{00000000-0005-0000-0000-0000251D0000}"/>
    <cellStyle name="เครื่องหมายจุลภาค 2 11 3 2 5 3" xfId="22455" xr:uid="{00000000-0005-0000-0000-0000261D0000}"/>
    <cellStyle name="เครื่องหมายจุลภาค 2 11 3 2 6" xfId="9385" xr:uid="{00000000-0005-0000-0000-0000271D0000}"/>
    <cellStyle name="เครื่องหมายจุลภาค 2 11 3 2 6 2" xfId="26808" xr:uid="{00000000-0005-0000-0000-0000281D0000}"/>
    <cellStyle name="เครื่องหมายจุลภาค 2 11 3 2 7" xfId="18105" xr:uid="{00000000-0005-0000-0000-0000291D0000}"/>
    <cellStyle name="เครื่องหมายจุลภาค 2 11 3 3" xfId="789" xr:uid="{00000000-0005-0000-0000-00002A1D0000}"/>
    <cellStyle name="เครื่องหมายจุลภาค 2 11 3 3 2" xfId="1373" xr:uid="{00000000-0005-0000-0000-00002B1D0000}"/>
    <cellStyle name="เครื่องหมายจุลภาค 2 11 3 3 2 2" xfId="3580" xr:uid="{00000000-0005-0000-0000-00002C1D0000}"/>
    <cellStyle name="เครื่องหมายจุลภาค 2 11 3 3 2 2 2" xfId="7979" xr:uid="{00000000-0005-0000-0000-00002D1D0000}"/>
    <cellStyle name="เครื่องหมายจุลภาค 2 11 3 3 2 2 2 2" xfId="16712" xr:uid="{00000000-0005-0000-0000-00002E1D0000}"/>
    <cellStyle name="เครื่องหมายจุลภาค 2 11 3 3 2 2 2 2 2" xfId="34135" xr:uid="{00000000-0005-0000-0000-00002F1D0000}"/>
    <cellStyle name="เครื่องหมายจุลภาค 2 11 3 3 2 2 2 3" xfId="25432" xr:uid="{00000000-0005-0000-0000-0000301D0000}"/>
    <cellStyle name="เครื่องหมายจุลภาค 2 11 3 3 2 2 3" xfId="12362" xr:uid="{00000000-0005-0000-0000-0000311D0000}"/>
    <cellStyle name="เครื่องหมายจุลภาค 2 11 3 3 2 2 3 2" xfId="29785" xr:uid="{00000000-0005-0000-0000-0000321D0000}"/>
    <cellStyle name="เครื่องหมายจุลภาค 2 11 3 3 2 2 4" xfId="21082" xr:uid="{00000000-0005-0000-0000-0000331D0000}"/>
    <cellStyle name="เครื่องหมายจุลภาค 2 11 3 3 2 3" xfId="5806" xr:uid="{00000000-0005-0000-0000-0000341D0000}"/>
    <cellStyle name="เครื่องหมายจุลภาค 2 11 3 3 2 3 2" xfId="14539" xr:uid="{00000000-0005-0000-0000-0000351D0000}"/>
    <cellStyle name="เครื่องหมายจุลภาค 2 11 3 3 2 3 2 2" xfId="31962" xr:uid="{00000000-0005-0000-0000-0000361D0000}"/>
    <cellStyle name="เครื่องหมายจุลภาค 2 11 3 3 2 3 3" xfId="23259" xr:uid="{00000000-0005-0000-0000-0000371D0000}"/>
    <cellStyle name="เครื่องหมายจุลภาค 2 11 3 3 2 4" xfId="10189" xr:uid="{00000000-0005-0000-0000-0000381D0000}"/>
    <cellStyle name="เครื่องหมายจุลภาค 2 11 3 3 2 4 2" xfId="27612" xr:uid="{00000000-0005-0000-0000-0000391D0000}"/>
    <cellStyle name="เครื่องหมายจุลภาค 2 11 3 3 2 5" xfId="18909" xr:uid="{00000000-0005-0000-0000-00003A1D0000}"/>
    <cellStyle name="เครื่องหมายจุลภาค 2 11 3 3 3" xfId="3018" xr:uid="{00000000-0005-0000-0000-00003B1D0000}"/>
    <cellStyle name="เครื่องหมายจุลภาค 2 11 3 3 3 2" xfId="7417" xr:uid="{00000000-0005-0000-0000-00003C1D0000}"/>
    <cellStyle name="เครื่องหมายจุลภาค 2 11 3 3 3 2 2" xfId="16150" xr:uid="{00000000-0005-0000-0000-00003D1D0000}"/>
    <cellStyle name="เครื่องหมายจุลภาค 2 11 3 3 3 2 2 2" xfId="33573" xr:uid="{00000000-0005-0000-0000-00003E1D0000}"/>
    <cellStyle name="เครื่องหมายจุลภาค 2 11 3 3 3 2 3" xfId="24870" xr:uid="{00000000-0005-0000-0000-00003F1D0000}"/>
    <cellStyle name="เครื่องหมายจุลภาค 2 11 3 3 3 3" xfId="11800" xr:uid="{00000000-0005-0000-0000-0000401D0000}"/>
    <cellStyle name="เครื่องหมายจุลภาค 2 11 3 3 3 3 2" xfId="29223" xr:uid="{00000000-0005-0000-0000-0000411D0000}"/>
    <cellStyle name="เครื่องหมายจุลภาค 2 11 3 3 3 4" xfId="20520" xr:uid="{00000000-0005-0000-0000-0000421D0000}"/>
    <cellStyle name="เครื่องหมายจุลภาค 2 11 3 3 4" xfId="5244" xr:uid="{00000000-0005-0000-0000-0000431D0000}"/>
    <cellStyle name="เครื่องหมายจุลภาค 2 11 3 3 4 2" xfId="13977" xr:uid="{00000000-0005-0000-0000-0000441D0000}"/>
    <cellStyle name="เครื่องหมายจุลภาค 2 11 3 3 4 2 2" xfId="31400" xr:uid="{00000000-0005-0000-0000-0000451D0000}"/>
    <cellStyle name="เครื่องหมายจุลภาค 2 11 3 3 4 3" xfId="22697" xr:uid="{00000000-0005-0000-0000-0000461D0000}"/>
    <cellStyle name="เครื่องหมายจุลภาค 2 11 3 3 5" xfId="9627" xr:uid="{00000000-0005-0000-0000-0000471D0000}"/>
    <cellStyle name="เครื่องหมายจุลภาค 2 11 3 3 5 2" xfId="27050" xr:uid="{00000000-0005-0000-0000-0000481D0000}"/>
    <cellStyle name="เครื่องหมายจุลภาค 2 11 3 3 6" xfId="18347" xr:uid="{00000000-0005-0000-0000-0000491D0000}"/>
    <cellStyle name="เครื่องหมายจุลภาค 2 11 3 4" xfId="1370" xr:uid="{00000000-0005-0000-0000-00004A1D0000}"/>
    <cellStyle name="เครื่องหมายจุลภาค 2 11 3 4 2" xfId="3577" xr:uid="{00000000-0005-0000-0000-00004B1D0000}"/>
    <cellStyle name="เครื่องหมายจุลภาค 2 11 3 4 2 2" xfId="7976" xr:uid="{00000000-0005-0000-0000-00004C1D0000}"/>
    <cellStyle name="เครื่องหมายจุลภาค 2 11 3 4 2 2 2" xfId="16709" xr:uid="{00000000-0005-0000-0000-00004D1D0000}"/>
    <cellStyle name="เครื่องหมายจุลภาค 2 11 3 4 2 2 2 2" xfId="34132" xr:uid="{00000000-0005-0000-0000-00004E1D0000}"/>
    <cellStyle name="เครื่องหมายจุลภาค 2 11 3 4 2 2 3" xfId="25429" xr:uid="{00000000-0005-0000-0000-00004F1D0000}"/>
    <cellStyle name="เครื่องหมายจุลภาค 2 11 3 4 2 3" xfId="12359" xr:uid="{00000000-0005-0000-0000-0000501D0000}"/>
    <cellStyle name="เครื่องหมายจุลภาค 2 11 3 4 2 3 2" xfId="29782" xr:uid="{00000000-0005-0000-0000-0000511D0000}"/>
    <cellStyle name="เครื่องหมายจุลภาค 2 11 3 4 2 4" xfId="21079" xr:uid="{00000000-0005-0000-0000-0000521D0000}"/>
    <cellStyle name="เครื่องหมายจุลภาค 2 11 3 4 3" xfId="5803" xr:uid="{00000000-0005-0000-0000-0000531D0000}"/>
    <cellStyle name="เครื่องหมายจุลภาค 2 11 3 4 3 2" xfId="14536" xr:uid="{00000000-0005-0000-0000-0000541D0000}"/>
    <cellStyle name="เครื่องหมายจุลภาค 2 11 3 4 3 2 2" xfId="31959" xr:uid="{00000000-0005-0000-0000-0000551D0000}"/>
    <cellStyle name="เครื่องหมายจุลภาค 2 11 3 4 3 3" xfId="23256" xr:uid="{00000000-0005-0000-0000-0000561D0000}"/>
    <cellStyle name="เครื่องหมายจุลภาค 2 11 3 4 4" xfId="10186" xr:uid="{00000000-0005-0000-0000-0000571D0000}"/>
    <cellStyle name="เครื่องหมายจุลภาค 2 11 3 4 4 2" xfId="27609" xr:uid="{00000000-0005-0000-0000-0000581D0000}"/>
    <cellStyle name="เครื่องหมายจุลภาค 2 11 3 4 5" xfId="18906" xr:uid="{00000000-0005-0000-0000-0000591D0000}"/>
    <cellStyle name="เครื่องหมายจุลภาค 2 11 3 5" xfId="2281" xr:uid="{00000000-0005-0000-0000-00005A1D0000}"/>
    <cellStyle name="เครื่องหมายจุลภาค 2 11 3 5 2" xfId="4471" xr:uid="{00000000-0005-0000-0000-00005B1D0000}"/>
    <cellStyle name="เครื่องหมายจุลภาค 2 11 3 5 2 2" xfId="8870" xr:uid="{00000000-0005-0000-0000-00005C1D0000}"/>
    <cellStyle name="เครื่องหมายจุลภาค 2 11 3 5 2 2 2" xfId="17603" xr:uid="{00000000-0005-0000-0000-00005D1D0000}"/>
    <cellStyle name="เครื่องหมายจุลภาค 2 11 3 5 2 2 2 2" xfId="35026" xr:uid="{00000000-0005-0000-0000-00005E1D0000}"/>
    <cellStyle name="เครื่องหมายจุลภาค 2 11 3 5 2 2 3" xfId="26323" xr:uid="{00000000-0005-0000-0000-00005F1D0000}"/>
    <cellStyle name="เครื่องหมายจุลภาค 2 11 3 5 2 3" xfId="13253" xr:uid="{00000000-0005-0000-0000-0000601D0000}"/>
    <cellStyle name="เครื่องหมายจุลภาค 2 11 3 5 2 3 2" xfId="30676" xr:uid="{00000000-0005-0000-0000-0000611D0000}"/>
    <cellStyle name="เครื่องหมายจุลภาค 2 11 3 5 2 4" xfId="21973" xr:uid="{00000000-0005-0000-0000-0000621D0000}"/>
    <cellStyle name="เครื่องหมายจุลภาค 2 11 3 5 3" xfId="6697" xr:uid="{00000000-0005-0000-0000-0000631D0000}"/>
    <cellStyle name="เครื่องหมายจุลภาค 2 11 3 5 3 2" xfId="15430" xr:uid="{00000000-0005-0000-0000-0000641D0000}"/>
    <cellStyle name="เครื่องหมายจุลภาค 2 11 3 5 3 2 2" xfId="32853" xr:uid="{00000000-0005-0000-0000-0000651D0000}"/>
    <cellStyle name="เครื่องหมายจุลภาค 2 11 3 5 3 3" xfId="24150" xr:uid="{00000000-0005-0000-0000-0000661D0000}"/>
    <cellStyle name="เครื่องหมายจุลภาค 2 11 3 5 4" xfId="11080" xr:uid="{00000000-0005-0000-0000-0000671D0000}"/>
    <cellStyle name="เครื่องหมายจุลภาค 2 11 3 5 4 2" xfId="28503" xr:uid="{00000000-0005-0000-0000-0000681D0000}"/>
    <cellStyle name="เครื่องหมายจุลภาค 2 11 3 5 5" xfId="19800" xr:uid="{00000000-0005-0000-0000-0000691D0000}"/>
    <cellStyle name="เครื่องหมายจุลภาค 2 11 3 6" xfId="2536" xr:uid="{00000000-0005-0000-0000-00006A1D0000}"/>
    <cellStyle name="เครื่องหมายจุลภาค 2 11 3 6 2" xfId="6936" xr:uid="{00000000-0005-0000-0000-00006B1D0000}"/>
    <cellStyle name="เครื่องหมายจุลภาค 2 11 3 6 2 2" xfId="15669" xr:uid="{00000000-0005-0000-0000-00006C1D0000}"/>
    <cellStyle name="เครื่องหมายจุลภาค 2 11 3 6 2 2 2" xfId="33092" xr:uid="{00000000-0005-0000-0000-00006D1D0000}"/>
    <cellStyle name="เครื่องหมายจุลภาค 2 11 3 6 2 3" xfId="24389" xr:uid="{00000000-0005-0000-0000-00006E1D0000}"/>
    <cellStyle name="เครื่องหมายจุลภาค 2 11 3 6 3" xfId="11319" xr:uid="{00000000-0005-0000-0000-00006F1D0000}"/>
    <cellStyle name="เครื่องหมายจุลภาค 2 11 3 6 3 2" xfId="28742" xr:uid="{00000000-0005-0000-0000-0000701D0000}"/>
    <cellStyle name="เครื่องหมายจุลภาค 2 11 3 6 4" xfId="20039" xr:uid="{00000000-0005-0000-0000-0000711D0000}"/>
    <cellStyle name="เครื่องหมายจุลภาค 2 11 3 7" xfId="4762" xr:uid="{00000000-0005-0000-0000-0000721D0000}"/>
    <cellStyle name="เครื่องหมายจุลภาค 2 11 3 7 2" xfId="13496" xr:uid="{00000000-0005-0000-0000-0000731D0000}"/>
    <cellStyle name="เครื่องหมายจุลภาค 2 11 3 7 2 2" xfId="30919" xr:uid="{00000000-0005-0000-0000-0000741D0000}"/>
    <cellStyle name="เครื่องหมายจุลภาค 2 11 3 7 3" xfId="22216" xr:uid="{00000000-0005-0000-0000-0000751D0000}"/>
    <cellStyle name="เครื่องหมายจุลภาค 2 11 3 8" xfId="9146" xr:uid="{00000000-0005-0000-0000-0000761D0000}"/>
    <cellStyle name="เครื่องหมายจุลภาค 2 11 3 8 2" xfId="26569" xr:uid="{00000000-0005-0000-0000-0000771D0000}"/>
    <cellStyle name="เครื่องหมายจุลภาค 2 11 3 9" xfId="17866" xr:uid="{00000000-0005-0000-0000-0000781D0000}"/>
    <cellStyle name="เครื่องหมายจุลภาค 2 11 4" xfId="409" xr:uid="{00000000-0005-0000-0000-0000791D0000}"/>
    <cellStyle name="เครื่องหมายจุลภาค 2 11 4 2" xfId="935" xr:uid="{00000000-0005-0000-0000-00007A1D0000}"/>
    <cellStyle name="เครื่องหมายจุลภาค 2 11 4 2 2" xfId="1375" xr:uid="{00000000-0005-0000-0000-00007B1D0000}"/>
    <cellStyle name="เครื่องหมายจุลภาค 2 11 4 2 2 2" xfId="3582" xr:uid="{00000000-0005-0000-0000-00007C1D0000}"/>
    <cellStyle name="เครื่องหมายจุลภาค 2 11 4 2 2 2 2" xfId="7981" xr:uid="{00000000-0005-0000-0000-00007D1D0000}"/>
    <cellStyle name="เครื่องหมายจุลภาค 2 11 4 2 2 2 2 2" xfId="16714" xr:uid="{00000000-0005-0000-0000-00007E1D0000}"/>
    <cellStyle name="เครื่องหมายจุลภาค 2 11 4 2 2 2 2 2 2" xfId="34137" xr:uid="{00000000-0005-0000-0000-00007F1D0000}"/>
    <cellStyle name="เครื่องหมายจุลภาค 2 11 4 2 2 2 2 3" xfId="25434" xr:uid="{00000000-0005-0000-0000-0000801D0000}"/>
    <cellStyle name="เครื่องหมายจุลภาค 2 11 4 2 2 2 3" xfId="12364" xr:uid="{00000000-0005-0000-0000-0000811D0000}"/>
    <cellStyle name="เครื่องหมายจุลภาค 2 11 4 2 2 2 3 2" xfId="29787" xr:uid="{00000000-0005-0000-0000-0000821D0000}"/>
    <cellStyle name="เครื่องหมายจุลภาค 2 11 4 2 2 2 4" xfId="21084" xr:uid="{00000000-0005-0000-0000-0000831D0000}"/>
    <cellStyle name="เครื่องหมายจุลภาค 2 11 4 2 2 3" xfId="5808" xr:uid="{00000000-0005-0000-0000-0000841D0000}"/>
    <cellStyle name="เครื่องหมายจุลภาค 2 11 4 2 2 3 2" xfId="14541" xr:uid="{00000000-0005-0000-0000-0000851D0000}"/>
    <cellStyle name="เครื่องหมายจุลภาค 2 11 4 2 2 3 2 2" xfId="31964" xr:uid="{00000000-0005-0000-0000-0000861D0000}"/>
    <cellStyle name="เครื่องหมายจุลภาค 2 11 4 2 2 3 3" xfId="23261" xr:uid="{00000000-0005-0000-0000-0000871D0000}"/>
    <cellStyle name="เครื่องหมายจุลภาค 2 11 4 2 2 4" xfId="10191" xr:uid="{00000000-0005-0000-0000-0000881D0000}"/>
    <cellStyle name="เครื่องหมายจุลภาค 2 11 4 2 2 4 2" xfId="27614" xr:uid="{00000000-0005-0000-0000-0000891D0000}"/>
    <cellStyle name="เครื่องหมายจุลภาค 2 11 4 2 2 5" xfId="18911" xr:uid="{00000000-0005-0000-0000-00008A1D0000}"/>
    <cellStyle name="เครื่องหมายจุลภาค 2 11 4 2 3" xfId="3160" xr:uid="{00000000-0005-0000-0000-00008B1D0000}"/>
    <cellStyle name="เครื่องหมายจุลภาค 2 11 4 2 3 2" xfId="7559" xr:uid="{00000000-0005-0000-0000-00008C1D0000}"/>
    <cellStyle name="เครื่องหมายจุลภาค 2 11 4 2 3 2 2" xfId="16292" xr:uid="{00000000-0005-0000-0000-00008D1D0000}"/>
    <cellStyle name="เครื่องหมายจุลภาค 2 11 4 2 3 2 2 2" xfId="33715" xr:uid="{00000000-0005-0000-0000-00008E1D0000}"/>
    <cellStyle name="เครื่องหมายจุลภาค 2 11 4 2 3 2 3" xfId="25012" xr:uid="{00000000-0005-0000-0000-00008F1D0000}"/>
    <cellStyle name="เครื่องหมายจุลภาค 2 11 4 2 3 3" xfId="11942" xr:uid="{00000000-0005-0000-0000-0000901D0000}"/>
    <cellStyle name="เครื่องหมายจุลภาค 2 11 4 2 3 3 2" xfId="29365" xr:uid="{00000000-0005-0000-0000-0000911D0000}"/>
    <cellStyle name="เครื่องหมายจุลภาค 2 11 4 2 3 4" xfId="20662" xr:uid="{00000000-0005-0000-0000-0000921D0000}"/>
    <cellStyle name="เครื่องหมายจุลภาค 2 11 4 2 4" xfId="5386" xr:uid="{00000000-0005-0000-0000-0000931D0000}"/>
    <cellStyle name="เครื่องหมายจุลภาค 2 11 4 2 4 2" xfId="14119" xr:uid="{00000000-0005-0000-0000-0000941D0000}"/>
    <cellStyle name="เครื่องหมายจุลภาค 2 11 4 2 4 2 2" xfId="31542" xr:uid="{00000000-0005-0000-0000-0000951D0000}"/>
    <cellStyle name="เครื่องหมายจุลภาค 2 11 4 2 4 3" xfId="22839" xr:uid="{00000000-0005-0000-0000-0000961D0000}"/>
    <cellStyle name="เครื่องหมายจุลภาค 2 11 4 2 5" xfId="9769" xr:uid="{00000000-0005-0000-0000-0000971D0000}"/>
    <cellStyle name="เครื่องหมายจุลภาค 2 11 4 2 5 2" xfId="27192" xr:uid="{00000000-0005-0000-0000-0000981D0000}"/>
    <cellStyle name="เครื่องหมายจุลภาค 2 11 4 2 6" xfId="18489" xr:uid="{00000000-0005-0000-0000-0000991D0000}"/>
    <cellStyle name="เครื่องหมายจุลภาค 2 11 4 3" xfId="1374" xr:uid="{00000000-0005-0000-0000-00009A1D0000}"/>
    <cellStyle name="เครื่องหมายจุลภาค 2 11 4 3 2" xfId="3581" xr:uid="{00000000-0005-0000-0000-00009B1D0000}"/>
    <cellStyle name="เครื่องหมายจุลภาค 2 11 4 3 2 2" xfId="7980" xr:uid="{00000000-0005-0000-0000-00009C1D0000}"/>
    <cellStyle name="เครื่องหมายจุลภาค 2 11 4 3 2 2 2" xfId="16713" xr:uid="{00000000-0005-0000-0000-00009D1D0000}"/>
    <cellStyle name="เครื่องหมายจุลภาค 2 11 4 3 2 2 2 2" xfId="34136" xr:uid="{00000000-0005-0000-0000-00009E1D0000}"/>
    <cellStyle name="เครื่องหมายจุลภาค 2 11 4 3 2 2 3" xfId="25433" xr:uid="{00000000-0005-0000-0000-00009F1D0000}"/>
    <cellStyle name="เครื่องหมายจุลภาค 2 11 4 3 2 3" xfId="12363" xr:uid="{00000000-0005-0000-0000-0000A01D0000}"/>
    <cellStyle name="เครื่องหมายจุลภาค 2 11 4 3 2 3 2" xfId="29786" xr:uid="{00000000-0005-0000-0000-0000A11D0000}"/>
    <cellStyle name="เครื่องหมายจุลภาค 2 11 4 3 2 4" xfId="21083" xr:uid="{00000000-0005-0000-0000-0000A21D0000}"/>
    <cellStyle name="เครื่องหมายจุลภาค 2 11 4 3 3" xfId="5807" xr:uid="{00000000-0005-0000-0000-0000A31D0000}"/>
    <cellStyle name="เครื่องหมายจุลภาค 2 11 4 3 3 2" xfId="14540" xr:uid="{00000000-0005-0000-0000-0000A41D0000}"/>
    <cellStyle name="เครื่องหมายจุลภาค 2 11 4 3 3 2 2" xfId="31963" xr:uid="{00000000-0005-0000-0000-0000A51D0000}"/>
    <cellStyle name="เครื่องหมายจุลภาค 2 11 4 3 3 3" xfId="23260" xr:uid="{00000000-0005-0000-0000-0000A61D0000}"/>
    <cellStyle name="เครื่องหมายจุลภาค 2 11 4 3 4" xfId="10190" xr:uid="{00000000-0005-0000-0000-0000A71D0000}"/>
    <cellStyle name="เครื่องหมายจุลภาค 2 11 4 3 4 2" xfId="27613" xr:uid="{00000000-0005-0000-0000-0000A81D0000}"/>
    <cellStyle name="เครื่องหมายจุลภาค 2 11 4 3 5" xfId="18910" xr:uid="{00000000-0005-0000-0000-0000A91D0000}"/>
    <cellStyle name="เครื่องหมายจุลภาค 2 11 4 4" xfId="2678" xr:uid="{00000000-0005-0000-0000-0000AA1D0000}"/>
    <cellStyle name="เครื่องหมายจุลภาค 2 11 4 4 2" xfId="7078" xr:uid="{00000000-0005-0000-0000-0000AB1D0000}"/>
    <cellStyle name="เครื่องหมายจุลภาค 2 11 4 4 2 2" xfId="15811" xr:uid="{00000000-0005-0000-0000-0000AC1D0000}"/>
    <cellStyle name="เครื่องหมายจุลภาค 2 11 4 4 2 2 2" xfId="33234" xr:uid="{00000000-0005-0000-0000-0000AD1D0000}"/>
    <cellStyle name="เครื่องหมายจุลภาค 2 11 4 4 2 3" xfId="24531" xr:uid="{00000000-0005-0000-0000-0000AE1D0000}"/>
    <cellStyle name="เครื่องหมายจุลภาค 2 11 4 4 3" xfId="11461" xr:uid="{00000000-0005-0000-0000-0000AF1D0000}"/>
    <cellStyle name="เครื่องหมายจุลภาค 2 11 4 4 3 2" xfId="28884" xr:uid="{00000000-0005-0000-0000-0000B01D0000}"/>
    <cellStyle name="เครื่องหมายจุลภาค 2 11 4 4 4" xfId="20181" xr:uid="{00000000-0005-0000-0000-0000B11D0000}"/>
    <cellStyle name="เครื่องหมายจุลภาค 2 11 4 5" xfId="4905" xr:uid="{00000000-0005-0000-0000-0000B21D0000}"/>
    <cellStyle name="เครื่องหมายจุลภาค 2 11 4 5 2" xfId="13638" xr:uid="{00000000-0005-0000-0000-0000B31D0000}"/>
    <cellStyle name="เครื่องหมายจุลภาค 2 11 4 5 2 2" xfId="31061" xr:uid="{00000000-0005-0000-0000-0000B41D0000}"/>
    <cellStyle name="เครื่องหมายจุลภาค 2 11 4 5 3" xfId="22358" xr:uid="{00000000-0005-0000-0000-0000B51D0000}"/>
    <cellStyle name="เครื่องหมายจุลภาค 2 11 4 6" xfId="9288" xr:uid="{00000000-0005-0000-0000-0000B61D0000}"/>
    <cellStyle name="เครื่องหมายจุลภาค 2 11 4 6 2" xfId="26711" xr:uid="{00000000-0005-0000-0000-0000B71D0000}"/>
    <cellStyle name="เครื่องหมายจุลภาค 2 11 4 7" xfId="18008" xr:uid="{00000000-0005-0000-0000-0000B81D0000}"/>
    <cellStyle name="เครื่องหมายจุลภาค 2 11 5" xfId="683" xr:uid="{00000000-0005-0000-0000-0000B91D0000}"/>
    <cellStyle name="เครื่องหมายจุลภาค 2 11 5 2" xfId="1376" xr:uid="{00000000-0005-0000-0000-0000BA1D0000}"/>
    <cellStyle name="เครื่องหมายจุลภาค 2 11 5 2 2" xfId="3583" xr:uid="{00000000-0005-0000-0000-0000BB1D0000}"/>
    <cellStyle name="เครื่องหมายจุลภาค 2 11 5 2 2 2" xfId="7982" xr:uid="{00000000-0005-0000-0000-0000BC1D0000}"/>
    <cellStyle name="เครื่องหมายจุลภาค 2 11 5 2 2 2 2" xfId="16715" xr:uid="{00000000-0005-0000-0000-0000BD1D0000}"/>
    <cellStyle name="เครื่องหมายจุลภาค 2 11 5 2 2 2 2 2" xfId="34138" xr:uid="{00000000-0005-0000-0000-0000BE1D0000}"/>
    <cellStyle name="เครื่องหมายจุลภาค 2 11 5 2 2 2 3" xfId="25435" xr:uid="{00000000-0005-0000-0000-0000BF1D0000}"/>
    <cellStyle name="เครื่องหมายจุลภาค 2 11 5 2 2 3" xfId="12365" xr:uid="{00000000-0005-0000-0000-0000C01D0000}"/>
    <cellStyle name="เครื่องหมายจุลภาค 2 11 5 2 2 3 2" xfId="29788" xr:uid="{00000000-0005-0000-0000-0000C11D0000}"/>
    <cellStyle name="เครื่องหมายจุลภาค 2 11 5 2 2 4" xfId="21085" xr:uid="{00000000-0005-0000-0000-0000C21D0000}"/>
    <cellStyle name="เครื่องหมายจุลภาค 2 11 5 2 3" xfId="5809" xr:uid="{00000000-0005-0000-0000-0000C31D0000}"/>
    <cellStyle name="เครื่องหมายจุลภาค 2 11 5 2 3 2" xfId="14542" xr:uid="{00000000-0005-0000-0000-0000C41D0000}"/>
    <cellStyle name="เครื่องหมายจุลภาค 2 11 5 2 3 2 2" xfId="31965" xr:uid="{00000000-0005-0000-0000-0000C51D0000}"/>
    <cellStyle name="เครื่องหมายจุลภาค 2 11 5 2 3 3" xfId="23262" xr:uid="{00000000-0005-0000-0000-0000C61D0000}"/>
    <cellStyle name="เครื่องหมายจุลภาค 2 11 5 2 4" xfId="10192" xr:uid="{00000000-0005-0000-0000-0000C71D0000}"/>
    <cellStyle name="เครื่องหมายจุลภาค 2 11 5 2 4 2" xfId="27615" xr:uid="{00000000-0005-0000-0000-0000C81D0000}"/>
    <cellStyle name="เครื่องหมายจุลภาค 2 11 5 2 5" xfId="18912" xr:uid="{00000000-0005-0000-0000-0000C91D0000}"/>
    <cellStyle name="เครื่องหมายจุลภาค 2 11 5 3" xfId="2921" xr:uid="{00000000-0005-0000-0000-0000CA1D0000}"/>
    <cellStyle name="เครื่องหมายจุลภาค 2 11 5 3 2" xfId="7320" xr:uid="{00000000-0005-0000-0000-0000CB1D0000}"/>
    <cellStyle name="เครื่องหมายจุลภาค 2 11 5 3 2 2" xfId="16053" xr:uid="{00000000-0005-0000-0000-0000CC1D0000}"/>
    <cellStyle name="เครื่องหมายจุลภาค 2 11 5 3 2 2 2" xfId="33476" xr:uid="{00000000-0005-0000-0000-0000CD1D0000}"/>
    <cellStyle name="เครื่องหมายจุลภาค 2 11 5 3 2 3" xfId="24773" xr:uid="{00000000-0005-0000-0000-0000CE1D0000}"/>
    <cellStyle name="เครื่องหมายจุลภาค 2 11 5 3 3" xfId="11703" xr:uid="{00000000-0005-0000-0000-0000CF1D0000}"/>
    <cellStyle name="เครื่องหมายจุลภาค 2 11 5 3 3 2" xfId="29126" xr:uid="{00000000-0005-0000-0000-0000D01D0000}"/>
    <cellStyle name="เครื่องหมายจุลภาค 2 11 5 3 4" xfId="20423" xr:uid="{00000000-0005-0000-0000-0000D11D0000}"/>
    <cellStyle name="เครื่องหมายจุลภาค 2 11 5 4" xfId="5147" xr:uid="{00000000-0005-0000-0000-0000D21D0000}"/>
    <cellStyle name="เครื่องหมายจุลภาค 2 11 5 4 2" xfId="13880" xr:uid="{00000000-0005-0000-0000-0000D31D0000}"/>
    <cellStyle name="เครื่องหมายจุลภาค 2 11 5 4 2 2" xfId="31303" xr:uid="{00000000-0005-0000-0000-0000D41D0000}"/>
    <cellStyle name="เครื่องหมายจุลภาค 2 11 5 4 3" xfId="22600" xr:uid="{00000000-0005-0000-0000-0000D51D0000}"/>
    <cellStyle name="เครื่องหมายจุลภาค 2 11 5 5" xfId="9530" xr:uid="{00000000-0005-0000-0000-0000D61D0000}"/>
    <cellStyle name="เครื่องหมายจุลภาค 2 11 5 5 2" xfId="26953" xr:uid="{00000000-0005-0000-0000-0000D71D0000}"/>
    <cellStyle name="เครื่องหมายจุลภาค 2 11 5 6" xfId="18250" xr:uid="{00000000-0005-0000-0000-0000D81D0000}"/>
    <cellStyle name="เครื่องหมายจุลภาค 2 11 6" xfId="1361" xr:uid="{00000000-0005-0000-0000-0000D91D0000}"/>
    <cellStyle name="เครื่องหมายจุลภาค 2 11 6 2" xfId="3568" xr:uid="{00000000-0005-0000-0000-0000DA1D0000}"/>
    <cellStyle name="เครื่องหมายจุลภาค 2 11 6 2 2" xfId="7967" xr:uid="{00000000-0005-0000-0000-0000DB1D0000}"/>
    <cellStyle name="เครื่องหมายจุลภาค 2 11 6 2 2 2" xfId="16700" xr:uid="{00000000-0005-0000-0000-0000DC1D0000}"/>
    <cellStyle name="เครื่องหมายจุลภาค 2 11 6 2 2 2 2" xfId="34123" xr:uid="{00000000-0005-0000-0000-0000DD1D0000}"/>
    <cellStyle name="เครื่องหมายจุลภาค 2 11 6 2 2 3" xfId="25420" xr:uid="{00000000-0005-0000-0000-0000DE1D0000}"/>
    <cellStyle name="เครื่องหมายจุลภาค 2 11 6 2 3" xfId="12350" xr:uid="{00000000-0005-0000-0000-0000DF1D0000}"/>
    <cellStyle name="เครื่องหมายจุลภาค 2 11 6 2 3 2" xfId="29773" xr:uid="{00000000-0005-0000-0000-0000E01D0000}"/>
    <cellStyle name="เครื่องหมายจุลภาค 2 11 6 2 4" xfId="21070" xr:uid="{00000000-0005-0000-0000-0000E11D0000}"/>
    <cellStyle name="เครื่องหมายจุลภาค 2 11 6 3" xfId="5794" xr:uid="{00000000-0005-0000-0000-0000E21D0000}"/>
    <cellStyle name="เครื่องหมายจุลภาค 2 11 6 3 2" xfId="14527" xr:uid="{00000000-0005-0000-0000-0000E31D0000}"/>
    <cellStyle name="เครื่องหมายจุลภาค 2 11 6 3 2 2" xfId="31950" xr:uid="{00000000-0005-0000-0000-0000E41D0000}"/>
    <cellStyle name="เครื่องหมายจุลภาค 2 11 6 3 3" xfId="23247" xr:uid="{00000000-0005-0000-0000-0000E51D0000}"/>
    <cellStyle name="เครื่องหมายจุลภาค 2 11 6 4" xfId="10177" xr:uid="{00000000-0005-0000-0000-0000E61D0000}"/>
    <cellStyle name="เครื่องหมายจุลภาค 2 11 6 4 2" xfId="27600" xr:uid="{00000000-0005-0000-0000-0000E71D0000}"/>
    <cellStyle name="เครื่องหมายจุลภาค 2 11 6 5" xfId="18897" xr:uid="{00000000-0005-0000-0000-0000E81D0000}"/>
    <cellStyle name="เครื่องหมายจุลภาค 2 11 7" xfId="2184" xr:uid="{00000000-0005-0000-0000-0000E91D0000}"/>
    <cellStyle name="เครื่องหมายจุลภาค 2 11 7 2" xfId="4374" xr:uid="{00000000-0005-0000-0000-0000EA1D0000}"/>
    <cellStyle name="เครื่องหมายจุลภาค 2 11 7 2 2" xfId="8773" xr:uid="{00000000-0005-0000-0000-0000EB1D0000}"/>
    <cellStyle name="เครื่องหมายจุลภาค 2 11 7 2 2 2" xfId="17506" xr:uid="{00000000-0005-0000-0000-0000EC1D0000}"/>
    <cellStyle name="เครื่องหมายจุลภาค 2 11 7 2 2 2 2" xfId="34929" xr:uid="{00000000-0005-0000-0000-0000ED1D0000}"/>
    <cellStyle name="เครื่องหมายจุลภาค 2 11 7 2 2 3" xfId="26226" xr:uid="{00000000-0005-0000-0000-0000EE1D0000}"/>
    <cellStyle name="เครื่องหมายจุลภาค 2 11 7 2 3" xfId="13156" xr:uid="{00000000-0005-0000-0000-0000EF1D0000}"/>
    <cellStyle name="เครื่องหมายจุลภาค 2 11 7 2 3 2" xfId="30579" xr:uid="{00000000-0005-0000-0000-0000F01D0000}"/>
    <cellStyle name="เครื่องหมายจุลภาค 2 11 7 2 4" xfId="21876" xr:uid="{00000000-0005-0000-0000-0000F11D0000}"/>
    <cellStyle name="เครื่องหมายจุลภาค 2 11 7 3" xfId="6600" xr:uid="{00000000-0005-0000-0000-0000F21D0000}"/>
    <cellStyle name="เครื่องหมายจุลภาค 2 11 7 3 2" xfId="15333" xr:uid="{00000000-0005-0000-0000-0000F31D0000}"/>
    <cellStyle name="เครื่องหมายจุลภาค 2 11 7 3 2 2" xfId="32756" xr:uid="{00000000-0005-0000-0000-0000F41D0000}"/>
    <cellStyle name="เครื่องหมายจุลภาค 2 11 7 3 3" xfId="24053" xr:uid="{00000000-0005-0000-0000-0000F51D0000}"/>
    <cellStyle name="เครื่องหมายจุลภาค 2 11 7 4" xfId="10983" xr:uid="{00000000-0005-0000-0000-0000F61D0000}"/>
    <cellStyle name="เครื่องหมายจุลภาค 2 11 7 4 2" xfId="28406" xr:uid="{00000000-0005-0000-0000-0000F71D0000}"/>
    <cellStyle name="เครื่องหมายจุลภาค 2 11 7 5" xfId="19703" xr:uid="{00000000-0005-0000-0000-0000F81D0000}"/>
    <cellStyle name="เครื่องหมายจุลภาค 2 11 8" xfId="2430" xr:uid="{00000000-0005-0000-0000-0000F91D0000}"/>
    <cellStyle name="เครื่องหมายจุลภาค 2 11 8 2" xfId="6839" xr:uid="{00000000-0005-0000-0000-0000FA1D0000}"/>
    <cellStyle name="เครื่องหมายจุลภาค 2 11 8 2 2" xfId="15572" xr:uid="{00000000-0005-0000-0000-0000FB1D0000}"/>
    <cellStyle name="เครื่องหมายจุลภาค 2 11 8 2 2 2" xfId="32995" xr:uid="{00000000-0005-0000-0000-0000FC1D0000}"/>
    <cellStyle name="เครื่องหมายจุลภาค 2 11 8 2 3" xfId="24292" xr:uid="{00000000-0005-0000-0000-0000FD1D0000}"/>
    <cellStyle name="เครื่องหมายจุลภาค 2 11 8 3" xfId="11222" xr:uid="{00000000-0005-0000-0000-0000FE1D0000}"/>
    <cellStyle name="เครื่องหมายจุลภาค 2 11 8 3 2" xfId="28645" xr:uid="{00000000-0005-0000-0000-0000FF1D0000}"/>
    <cellStyle name="เครื่องหมายจุลภาค 2 11 8 4" xfId="19942" xr:uid="{00000000-0005-0000-0000-0000001E0000}"/>
    <cellStyle name="เครื่องหมายจุลภาค 2 11 9" xfId="4655" xr:uid="{00000000-0005-0000-0000-0000011E0000}"/>
    <cellStyle name="เครื่องหมายจุลภาค 2 11 9 2" xfId="13399" xr:uid="{00000000-0005-0000-0000-0000021E0000}"/>
    <cellStyle name="เครื่องหมายจุลภาค 2 11 9 2 2" xfId="30822" xr:uid="{00000000-0005-0000-0000-0000031E0000}"/>
    <cellStyle name="เครื่องหมายจุลภาค 2 11 9 3" xfId="22119" xr:uid="{00000000-0005-0000-0000-0000041E0000}"/>
    <cellStyle name="เครื่องหมายจุลภาค 2 12" xfId="49" xr:uid="{00000000-0005-0000-0000-0000051E0000}"/>
    <cellStyle name="เครื่องหมายจุลภาค 2 12 10" xfId="9043" xr:uid="{00000000-0005-0000-0000-0000061E0000}"/>
    <cellStyle name="เครื่องหมายจุลภาค 2 12 10 2" xfId="26475" xr:uid="{00000000-0005-0000-0000-0000071E0000}"/>
    <cellStyle name="เครื่องหมายจุลภาค 2 12 11" xfId="17763" xr:uid="{00000000-0005-0000-0000-0000081E0000}"/>
    <cellStyle name="เครื่องหมายจุลภาค 2 12 2" xfId="127" xr:uid="{00000000-0005-0000-0000-0000091E0000}"/>
    <cellStyle name="เครื่องหมายจุลภาค 2 12 2 10" xfId="17829" xr:uid="{00000000-0005-0000-0000-00000A1E0000}"/>
    <cellStyle name="เครื่องหมายจุลภาค 2 12 2 2" xfId="286" xr:uid="{00000000-0005-0000-0000-00000B1E0000}"/>
    <cellStyle name="เครื่องหมายจุลภาค 2 12 2 2 2" xfId="598" xr:uid="{00000000-0005-0000-0000-00000C1E0000}"/>
    <cellStyle name="เครื่องหมายจุลภาค 2 12 2 2 2 2" xfId="1113" xr:uid="{00000000-0005-0000-0000-00000D1E0000}"/>
    <cellStyle name="เครื่องหมายจุลภาค 2 12 2 2 2 2 2" xfId="1381" xr:uid="{00000000-0005-0000-0000-00000E1E0000}"/>
    <cellStyle name="เครื่องหมายจุลภาค 2 12 2 2 2 2 2 2" xfId="3588" xr:uid="{00000000-0005-0000-0000-00000F1E0000}"/>
    <cellStyle name="เครื่องหมายจุลภาค 2 12 2 2 2 2 2 2 2" xfId="7987" xr:uid="{00000000-0005-0000-0000-0000101E0000}"/>
    <cellStyle name="เครื่องหมายจุลภาค 2 12 2 2 2 2 2 2 2 2" xfId="16720" xr:uid="{00000000-0005-0000-0000-0000111E0000}"/>
    <cellStyle name="เครื่องหมายจุลภาค 2 12 2 2 2 2 2 2 2 2 2" xfId="34143" xr:uid="{00000000-0005-0000-0000-0000121E0000}"/>
    <cellStyle name="เครื่องหมายจุลภาค 2 12 2 2 2 2 2 2 2 3" xfId="25440" xr:uid="{00000000-0005-0000-0000-0000131E0000}"/>
    <cellStyle name="เครื่องหมายจุลภาค 2 12 2 2 2 2 2 2 3" xfId="12370" xr:uid="{00000000-0005-0000-0000-0000141E0000}"/>
    <cellStyle name="เครื่องหมายจุลภาค 2 12 2 2 2 2 2 2 3 2" xfId="29793" xr:uid="{00000000-0005-0000-0000-0000151E0000}"/>
    <cellStyle name="เครื่องหมายจุลภาค 2 12 2 2 2 2 2 2 4" xfId="21090" xr:uid="{00000000-0005-0000-0000-0000161E0000}"/>
    <cellStyle name="เครื่องหมายจุลภาค 2 12 2 2 2 2 2 3" xfId="5814" xr:uid="{00000000-0005-0000-0000-0000171E0000}"/>
    <cellStyle name="เครื่องหมายจุลภาค 2 12 2 2 2 2 2 3 2" xfId="14547" xr:uid="{00000000-0005-0000-0000-0000181E0000}"/>
    <cellStyle name="เครื่องหมายจุลภาค 2 12 2 2 2 2 2 3 2 2" xfId="31970" xr:uid="{00000000-0005-0000-0000-0000191E0000}"/>
    <cellStyle name="เครื่องหมายจุลภาค 2 12 2 2 2 2 2 3 3" xfId="23267" xr:uid="{00000000-0005-0000-0000-00001A1E0000}"/>
    <cellStyle name="เครื่องหมายจุลภาค 2 12 2 2 2 2 2 4" xfId="10197" xr:uid="{00000000-0005-0000-0000-00001B1E0000}"/>
    <cellStyle name="เครื่องหมายจุลภาค 2 12 2 2 2 2 2 4 2" xfId="27620" xr:uid="{00000000-0005-0000-0000-00001C1E0000}"/>
    <cellStyle name="เครื่องหมายจุลภาค 2 12 2 2 2 2 2 5" xfId="18917" xr:uid="{00000000-0005-0000-0000-00001D1E0000}"/>
    <cellStyle name="เครื่องหมายจุลภาค 2 12 2 2 2 2 3" xfId="3338" xr:uid="{00000000-0005-0000-0000-00001E1E0000}"/>
    <cellStyle name="เครื่องหมายจุลภาค 2 12 2 2 2 2 3 2" xfId="7737" xr:uid="{00000000-0005-0000-0000-00001F1E0000}"/>
    <cellStyle name="เครื่องหมายจุลภาค 2 12 2 2 2 2 3 2 2" xfId="16470" xr:uid="{00000000-0005-0000-0000-0000201E0000}"/>
    <cellStyle name="เครื่องหมายจุลภาค 2 12 2 2 2 2 3 2 2 2" xfId="33893" xr:uid="{00000000-0005-0000-0000-0000211E0000}"/>
    <cellStyle name="เครื่องหมายจุลภาค 2 12 2 2 2 2 3 2 3" xfId="25190" xr:uid="{00000000-0005-0000-0000-0000221E0000}"/>
    <cellStyle name="เครื่องหมายจุลภาค 2 12 2 2 2 2 3 3" xfId="12120" xr:uid="{00000000-0005-0000-0000-0000231E0000}"/>
    <cellStyle name="เครื่องหมายจุลภาค 2 12 2 2 2 2 3 3 2" xfId="29543" xr:uid="{00000000-0005-0000-0000-0000241E0000}"/>
    <cellStyle name="เครื่องหมายจุลภาค 2 12 2 2 2 2 3 4" xfId="20840" xr:uid="{00000000-0005-0000-0000-0000251E0000}"/>
    <cellStyle name="เครื่องหมายจุลภาค 2 12 2 2 2 2 4" xfId="5564" xr:uid="{00000000-0005-0000-0000-0000261E0000}"/>
    <cellStyle name="เครื่องหมายจุลภาค 2 12 2 2 2 2 4 2" xfId="14297" xr:uid="{00000000-0005-0000-0000-0000271E0000}"/>
    <cellStyle name="เครื่องหมายจุลภาค 2 12 2 2 2 2 4 2 2" xfId="31720" xr:uid="{00000000-0005-0000-0000-0000281E0000}"/>
    <cellStyle name="เครื่องหมายจุลภาค 2 12 2 2 2 2 4 3" xfId="23017" xr:uid="{00000000-0005-0000-0000-0000291E0000}"/>
    <cellStyle name="เครื่องหมายจุลภาค 2 12 2 2 2 2 5" xfId="9947" xr:uid="{00000000-0005-0000-0000-00002A1E0000}"/>
    <cellStyle name="เครื่องหมายจุลภาค 2 12 2 2 2 2 5 2" xfId="27370" xr:uid="{00000000-0005-0000-0000-00002B1E0000}"/>
    <cellStyle name="เครื่องหมายจุลภาค 2 12 2 2 2 2 6" xfId="18667" xr:uid="{00000000-0005-0000-0000-00002C1E0000}"/>
    <cellStyle name="เครื่องหมายจุลภาค 2 12 2 2 2 3" xfId="1380" xr:uid="{00000000-0005-0000-0000-00002D1E0000}"/>
    <cellStyle name="เครื่องหมายจุลภาค 2 12 2 2 2 3 2" xfId="3587" xr:uid="{00000000-0005-0000-0000-00002E1E0000}"/>
    <cellStyle name="เครื่องหมายจุลภาค 2 12 2 2 2 3 2 2" xfId="7986" xr:uid="{00000000-0005-0000-0000-00002F1E0000}"/>
    <cellStyle name="เครื่องหมายจุลภาค 2 12 2 2 2 3 2 2 2" xfId="16719" xr:uid="{00000000-0005-0000-0000-0000301E0000}"/>
    <cellStyle name="เครื่องหมายจุลภาค 2 12 2 2 2 3 2 2 2 2" xfId="34142" xr:uid="{00000000-0005-0000-0000-0000311E0000}"/>
    <cellStyle name="เครื่องหมายจุลภาค 2 12 2 2 2 3 2 2 3" xfId="25439" xr:uid="{00000000-0005-0000-0000-0000321E0000}"/>
    <cellStyle name="เครื่องหมายจุลภาค 2 12 2 2 2 3 2 3" xfId="12369" xr:uid="{00000000-0005-0000-0000-0000331E0000}"/>
    <cellStyle name="เครื่องหมายจุลภาค 2 12 2 2 2 3 2 3 2" xfId="29792" xr:uid="{00000000-0005-0000-0000-0000341E0000}"/>
    <cellStyle name="เครื่องหมายจุลภาค 2 12 2 2 2 3 2 4" xfId="21089" xr:uid="{00000000-0005-0000-0000-0000351E0000}"/>
    <cellStyle name="เครื่องหมายจุลภาค 2 12 2 2 2 3 3" xfId="5813" xr:uid="{00000000-0005-0000-0000-0000361E0000}"/>
    <cellStyle name="เครื่องหมายจุลภาค 2 12 2 2 2 3 3 2" xfId="14546" xr:uid="{00000000-0005-0000-0000-0000371E0000}"/>
    <cellStyle name="เครื่องหมายจุลภาค 2 12 2 2 2 3 3 2 2" xfId="31969" xr:uid="{00000000-0005-0000-0000-0000381E0000}"/>
    <cellStyle name="เครื่องหมายจุลภาค 2 12 2 2 2 3 3 3" xfId="23266" xr:uid="{00000000-0005-0000-0000-0000391E0000}"/>
    <cellStyle name="เครื่องหมายจุลภาค 2 12 2 2 2 3 4" xfId="10196" xr:uid="{00000000-0005-0000-0000-00003A1E0000}"/>
    <cellStyle name="เครื่องหมายจุลภาค 2 12 2 2 2 3 4 2" xfId="27619" xr:uid="{00000000-0005-0000-0000-00003B1E0000}"/>
    <cellStyle name="เครื่องหมายจุลภาค 2 12 2 2 2 3 5" xfId="18916" xr:uid="{00000000-0005-0000-0000-00003C1E0000}"/>
    <cellStyle name="เครื่องหมายจุลภาค 2 12 2 2 2 4" xfId="2857" xr:uid="{00000000-0005-0000-0000-00003D1E0000}"/>
    <cellStyle name="เครื่องหมายจุลภาค 2 12 2 2 2 4 2" xfId="7256" xr:uid="{00000000-0005-0000-0000-00003E1E0000}"/>
    <cellStyle name="เครื่องหมายจุลภาค 2 12 2 2 2 4 2 2" xfId="15989" xr:uid="{00000000-0005-0000-0000-00003F1E0000}"/>
    <cellStyle name="เครื่องหมายจุลภาค 2 12 2 2 2 4 2 2 2" xfId="33412" xr:uid="{00000000-0005-0000-0000-0000401E0000}"/>
    <cellStyle name="เครื่องหมายจุลภาค 2 12 2 2 2 4 2 3" xfId="24709" xr:uid="{00000000-0005-0000-0000-0000411E0000}"/>
    <cellStyle name="เครื่องหมายจุลภาค 2 12 2 2 2 4 3" xfId="11639" xr:uid="{00000000-0005-0000-0000-0000421E0000}"/>
    <cellStyle name="เครื่องหมายจุลภาค 2 12 2 2 2 4 3 2" xfId="29062" xr:uid="{00000000-0005-0000-0000-0000431E0000}"/>
    <cellStyle name="เครื่องหมายจุลภาค 2 12 2 2 2 4 4" xfId="20359" xr:uid="{00000000-0005-0000-0000-0000441E0000}"/>
    <cellStyle name="เครื่องหมายจุลภาค 2 12 2 2 2 5" xfId="5083" xr:uid="{00000000-0005-0000-0000-0000451E0000}"/>
    <cellStyle name="เครื่องหมายจุลภาค 2 12 2 2 2 5 2" xfId="13816" xr:uid="{00000000-0005-0000-0000-0000461E0000}"/>
    <cellStyle name="เครื่องหมายจุลภาค 2 12 2 2 2 5 2 2" xfId="31239" xr:uid="{00000000-0005-0000-0000-0000471E0000}"/>
    <cellStyle name="เครื่องหมายจุลภาค 2 12 2 2 2 5 3" xfId="22536" xr:uid="{00000000-0005-0000-0000-0000481E0000}"/>
    <cellStyle name="เครื่องหมายจุลภาค 2 12 2 2 2 6" xfId="9466" xr:uid="{00000000-0005-0000-0000-0000491E0000}"/>
    <cellStyle name="เครื่องหมายจุลภาค 2 12 2 2 2 6 2" xfId="26889" xr:uid="{00000000-0005-0000-0000-00004A1E0000}"/>
    <cellStyle name="เครื่องหมายจุลภาค 2 12 2 2 2 7" xfId="18186" xr:uid="{00000000-0005-0000-0000-00004B1E0000}"/>
    <cellStyle name="เครื่องหมายจุลภาค 2 12 2 2 3" xfId="872" xr:uid="{00000000-0005-0000-0000-00004C1E0000}"/>
    <cellStyle name="เครื่องหมายจุลภาค 2 12 2 2 3 2" xfId="1382" xr:uid="{00000000-0005-0000-0000-00004D1E0000}"/>
    <cellStyle name="เครื่องหมายจุลภาค 2 12 2 2 3 2 2" xfId="3589" xr:uid="{00000000-0005-0000-0000-00004E1E0000}"/>
    <cellStyle name="เครื่องหมายจุลภาค 2 12 2 2 3 2 2 2" xfId="7988" xr:uid="{00000000-0005-0000-0000-00004F1E0000}"/>
    <cellStyle name="เครื่องหมายจุลภาค 2 12 2 2 3 2 2 2 2" xfId="16721" xr:uid="{00000000-0005-0000-0000-0000501E0000}"/>
    <cellStyle name="เครื่องหมายจุลภาค 2 12 2 2 3 2 2 2 2 2" xfId="34144" xr:uid="{00000000-0005-0000-0000-0000511E0000}"/>
    <cellStyle name="เครื่องหมายจุลภาค 2 12 2 2 3 2 2 2 3" xfId="25441" xr:uid="{00000000-0005-0000-0000-0000521E0000}"/>
    <cellStyle name="เครื่องหมายจุลภาค 2 12 2 2 3 2 2 3" xfId="12371" xr:uid="{00000000-0005-0000-0000-0000531E0000}"/>
    <cellStyle name="เครื่องหมายจุลภาค 2 12 2 2 3 2 2 3 2" xfId="29794" xr:uid="{00000000-0005-0000-0000-0000541E0000}"/>
    <cellStyle name="เครื่องหมายจุลภาค 2 12 2 2 3 2 2 4" xfId="21091" xr:uid="{00000000-0005-0000-0000-0000551E0000}"/>
    <cellStyle name="เครื่องหมายจุลภาค 2 12 2 2 3 2 3" xfId="5815" xr:uid="{00000000-0005-0000-0000-0000561E0000}"/>
    <cellStyle name="เครื่องหมายจุลภาค 2 12 2 2 3 2 3 2" xfId="14548" xr:uid="{00000000-0005-0000-0000-0000571E0000}"/>
    <cellStyle name="เครื่องหมายจุลภาค 2 12 2 2 3 2 3 2 2" xfId="31971" xr:uid="{00000000-0005-0000-0000-0000581E0000}"/>
    <cellStyle name="เครื่องหมายจุลภาค 2 12 2 2 3 2 3 3" xfId="23268" xr:uid="{00000000-0005-0000-0000-0000591E0000}"/>
    <cellStyle name="เครื่องหมายจุลภาค 2 12 2 2 3 2 4" xfId="10198" xr:uid="{00000000-0005-0000-0000-00005A1E0000}"/>
    <cellStyle name="เครื่องหมายจุลภาค 2 12 2 2 3 2 4 2" xfId="27621" xr:uid="{00000000-0005-0000-0000-00005B1E0000}"/>
    <cellStyle name="เครื่องหมายจุลภาค 2 12 2 2 3 2 5" xfId="18918" xr:uid="{00000000-0005-0000-0000-00005C1E0000}"/>
    <cellStyle name="เครื่องหมายจุลภาค 2 12 2 2 3 3" xfId="3099" xr:uid="{00000000-0005-0000-0000-00005D1E0000}"/>
    <cellStyle name="เครื่องหมายจุลภาค 2 12 2 2 3 3 2" xfId="7498" xr:uid="{00000000-0005-0000-0000-00005E1E0000}"/>
    <cellStyle name="เครื่องหมายจุลภาค 2 12 2 2 3 3 2 2" xfId="16231" xr:uid="{00000000-0005-0000-0000-00005F1E0000}"/>
    <cellStyle name="เครื่องหมายจุลภาค 2 12 2 2 3 3 2 2 2" xfId="33654" xr:uid="{00000000-0005-0000-0000-0000601E0000}"/>
    <cellStyle name="เครื่องหมายจุลภาค 2 12 2 2 3 3 2 3" xfId="24951" xr:uid="{00000000-0005-0000-0000-0000611E0000}"/>
    <cellStyle name="เครื่องหมายจุลภาค 2 12 2 2 3 3 3" xfId="11881" xr:uid="{00000000-0005-0000-0000-0000621E0000}"/>
    <cellStyle name="เครื่องหมายจุลภาค 2 12 2 2 3 3 3 2" xfId="29304" xr:uid="{00000000-0005-0000-0000-0000631E0000}"/>
    <cellStyle name="เครื่องหมายจุลภาค 2 12 2 2 3 3 4" xfId="20601" xr:uid="{00000000-0005-0000-0000-0000641E0000}"/>
    <cellStyle name="เครื่องหมายจุลภาค 2 12 2 2 3 4" xfId="5325" xr:uid="{00000000-0005-0000-0000-0000651E0000}"/>
    <cellStyle name="เครื่องหมายจุลภาค 2 12 2 2 3 4 2" xfId="14058" xr:uid="{00000000-0005-0000-0000-0000661E0000}"/>
    <cellStyle name="เครื่องหมายจุลภาค 2 12 2 2 3 4 2 2" xfId="31481" xr:uid="{00000000-0005-0000-0000-0000671E0000}"/>
    <cellStyle name="เครื่องหมายจุลภาค 2 12 2 2 3 4 3" xfId="22778" xr:uid="{00000000-0005-0000-0000-0000681E0000}"/>
    <cellStyle name="เครื่องหมายจุลภาค 2 12 2 2 3 5" xfId="9708" xr:uid="{00000000-0005-0000-0000-0000691E0000}"/>
    <cellStyle name="เครื่องหมายจุลภาค 2 12 2 2 3 5 2" xfId="27131" xr:uid="{00000000-0005-0000-0000-00006A1E0000}"/>
    <cellStyle name="เครื่องหมายจุลภาค 2 12 2 2 3 6" xfId="18428" xr:uid="{00000000-0005-0000-0000-00006B1E0000}"/>
    <cellStyle name="เครื่องหมายจุลภาค 2 12 2 2 4" xfId="1379" xr:uid="{00000000-0005-0000-0000-00006C1E0000}"/>
    <cellStyle name="เครื่องหมายจุลภาค 2 12 2 2 4 2" xfId="3586" xr:uid="{00000000-0005-0000-0000-00006D1E0000}"/>
    <cellStyle name="เครื่องหมายจุลภาค 2 12 2 2 4 2 2" xfId="7985" xr:uid="{00000000-0005-0000-0000-00006E1E0000}"/>
    <cellStyle name="เครื่องหมายจุลภาค 2 12 2 2 4 2 2 2" xfId="16718" xr:uid="{00000000-0005-0000-0000-00006F1E0000}"/>
    <cellStyle name="เครื่องหมายจุลภาค 2 12 2 2 4 2 2 2 2" xfId="34141" xr:uid="{00000000-0005-0000-0000-0000701E0000}"/>
    <cellStyle name="เครื่องหมายจุลภาค 2 12 2 2 4 2 2 3" xfId="25438" xr:uid="{00000000-0005-0000-0000-0000711E0000}"/>
    <cellStyle name="เครื่องหมายจุลภาค 2 12 2 2 4 2 3" xfId="12368" xr:uid="{00000000-0005-0000-0000-0000721E0000}"/>
    <cellStyle name="เครื่องหมายจุลภาค 2 12 2 2 4 2 3 2" xfId="29791" xr:uid="{00000000-0005-0000-0000-0000731E0000}"/>
    <cellStyle name="เครื่องหมายจุลภาค 2 12 2 2 4 2 4" xfId="21088" xr:uid="{00000000-0005-0000-0000-0000741E0000}"/>
    <cellStyle name="เครื่องหมายจุลภาค 2 12 2 2 4 3" xfId="5812" xr:uid="{00000000-0005-0000-0000-0000751E0000}"/>
    <cellStyle name="เครื่องหมายจุลภาค 2 12 2 2 4 3 2" xfId="14545" xr:uid="{00000000-0005-0000-0000-0000761E0000}"/>
    <cellStyle name="เครื่องหมายจุลภาค 2 12 2 2 4 3 2 2" xfId="31968" xr:uid="{00000000-0005-0000-0000-0000771E0000}"/>
    <cellStyle name="เครื่องหมายจุลภาค 2 12 2 2 4 3 3" xfId="23265" xr:uid="{00000000-0005-0000-0000-0000781E0000}"/>
    <cellStyle name="เครื่องหมายจุลภาค 2 12 2 2 4 4" xfId="10195" xr:uid="{00000000-0005-0000-0000-0000791E0000}"/>
    <cellStyle name="เครื่องหมายจุลภาค 2 12 2 2 4 4 2" xfId="27618" xr:uid="{00000000-0005-0000-0000-00007A1E0000}"/>
    <cellStyle name="เครื่องหมายจุลภาค 2 12 2 2 4 5" xfId="18915" xr:uid="{00000000-0005-0000-0000-00007B1E0000}"/>
    <cellStyle name="เครื่องหมายจุลภาค 2 12 2 2 5" xfId="2362" xr:uid="{00000000-0005-0000-0000-00007C1E0000}"/>
    <cellStyle name="เครื่องหมายจุลภาค 2 12 2 2 5 2" xfId="4552" xr:uid="{00000000-0005-0000-0000-00007D1E0000}"/>
    <cellStyle name="เครื่องหมายจุลภาค 2 12 2 2 5 2 2" xfId="8951" xr:uid="{00000000-0005-0000-0000-00007E1E0000}"/>
    <cellStyle name="เครื่องหมายจุลภาค 2 12 2 2 5 2 2 2" xfId="17684" xr:uid="{00000000-0005-0000-0000-00007F1E0000}"/>
    <cellStyle name="เครื่องหมายจุลภาค 2 12 2 2 5 2 2 2 2" xfId="35107" xr:uid="{00000000-0005-0000-0000-0000801E0000}"/>
    <cellStyle name="เครื่องหมายจุลภาค 2 12 2 2 5 2 2 3" xfId="26404" xr:uid="{00000000-0005-0000-0000-0000811E0000}"/>
    <cellStyle name="เครื่องหมายจุลภาค 2 12 2 2 5 2 3" xfId="13334" xr:uid="{00000000-0005-0000-0000-0000821E0000}"/>
    <cellStyle name="เครื่องหมายจุลภาค 2 12 2 2 5 2 3 2" xfId="30757" xr:uid="{00000000-0005-0000-0000-0000831E0000}"/>
    <cellStyle name="เครื่องหมายจุลภาค 2 12 2 2 5 2 4" xfId="22054" xr:uid="{00000000-0005-0000-0000-0000841E0000}"/>
    <cellStyle name="เครื่องหมายจุลภาค 2 12 2 2 5 3" xfId="6778" xr:uid="{00000000-0005-0000-0000-0000851E0000}"/>
    <cellStyle name="เครื่องหมายจุลภาค 2 12 2 2 5 3 2" xfId="15511" xr:uid="{00000000-0005-0000-0000-0000861E0000}"/>
    <cellStyle name="เครื่องหมายจุลภาค 2 12 2 2 5 3 2 2" xfId="32934" xr:uid="{00000000-0005-0000-0000-0000871E0000}"/>
    <cellStyle name="เครื่องหมายจุลภาค 2 12 2 2 5 3 3" xfId="24231" xr:uid="{00000000-0005-0000-0000-0000881E0000}"/>
    <cellStyle name="เครื่องหมายจุลภาค 2 12 2 2 5 4" xfId="11161" xr:uid="{00000000-0005-0000-0000-0000891E0000}"/>
    <cellStyle name="เครื่องหมายจุลภาค 2 12 2 2 5 4 2" xfId="28584" xr:uid="{00000000-0005-0000-0000-00008A1E0000}"/>
    <cellStyle name="เครื่องหมายจุลภาค 2 12 2 2 5 5" xfId="19881" xr:uid="{00000000-0005-0000-0000-00008B1E0000}"/>
    <cellStyle name="เครื่องหมายจุลภาค 2 12 2 2 6" xfId="2617" xr:uid="{00000000-0005-0000-0000-00008C1E0000}"/>
    <cellStyle name="เครื่องหมายจุลภาค 2 12 2 2 6 2" xfId="7017" xr:uid="{00000000-0005-0000-0000-00008D1E0000}"/>
    <cellStyle name="เครื่องหมายจุลภาค 2 12 2 2 6 2 2" xfId="15750" xr:uid="{00000000-0005-0000-0000-00008E1E0000}"/>
    <cellStyle name="เครื่องหมายจุลภาค 2 12 2 2 6 2 2 2" xfId="33173" xr:uid="{00000000-0005-0000-0000-00008F1E0000}"/>
    <cellStyle name="เครื่องหมายจุลภาค 2 12 2 2 6 2 3" xfId="24470" xr:uid="{00000000-0005-0000-0000-0000901E0000}"/>
    <cellStyle name="เครื่องหมายจุลภาค 2 12 2 2 6 3" xfId="11400" xr:uid="{00000000-0005-0000-0000-0000911E0000}"/>
    <cellStyle name="เครื่องหมายจุลภาค 2 12 2 2 6 3 2" xfId="28823" xr:uid="{00000000-0005-0000-0000-0000921E0000}"/>
    <cellStyle name="เครื่องหมายจุลภาค 2 12 2 2 6 4" xfId="20120" xr:uid="{00000000-0005-0000-0000-0000931E0000}"/>
    <cellStyle name="เครื่องหมายจุลภาค 2 12 2 2 7" xfId="4843" xr:uid="{00000000-0005-0000-0000-0000941E0000}"/>
    <cellStyle name="เครื่องหมายจุลภาค 2 12 2 2 7 2" xfId="13577" xr:uid="{00000000-0005-0000-0000-0000951E0000}"/>
    <cellStyle name="เครื่องหมายจุลภาค 2 12 2 2 7 2 2" xfId="31000" xr:uid="{00000000-0005-0000-0000-0000961E0000}"/>
    <cellStyle name="เครื่องหมายจุลภาค 2 12 2 2 7 3" xfId="22297" xr:uid="{00000000-0005-0000-0000-0000971E0000}"/>
    <cellStyle name="เครื่องหมายจุลภาค 2 12 2 2 8" xfId="9227" xr:uid="{00000000-0005-0000-0000-0000981E0000}"/>
    <cellStyle name="เครื่องหมายจุลภาค 2 12 2 2 8 2" xfId="26650" xr:uid="{00000000-0005-0000-0000-0000991E0000}"/>
    <cellStyle name="เครื่องหมายจุลภาค 2 12 2 2 9" xfId="17947" xr:uid="{00000000-0005-0000-0000-00009A1E0000}"/>
    <cellStyle name="เครื่องหมายจุลภาค 2 12 2 3" xfId="478" xr:uid="{00000000-0005-0000-0000-00009B1E0000}"/>
    <cellStyle name="เครื่องหมายจุลภาค 2 12 2 3 2" xfId="995" xr:uid="{00000000-0005-0000-0000-00009C1E0000}"/>
    <cellStyle name="เครื่องหมายจุลภาค 2 12 2 3 2 2" xfId="1384" xr:uid="{00000000-0005-0000-0000-00009D1E0000}"/>
    <cellStyle name="เครื่องหมายจุลภาค 2 12 2 3 2 2 2" xfId="3591" xr:uid="{00000000-0005-0000-0000-00009E1E0000}"/>
    <cellStyle name="เครื่องหมายจุลภาค 2 12 2 3 2 2 2 2" xfId="7990" xr:uid="{00000000-0005-0000-0000-00009F1E0000}"/>
    <cellStyle name="เครื่องหมายจุลภาค 2 12 2 3 2 2 2 2 2" xfId="16723" xr:uid="{00000000-0005-0000-0000-0000A01E0000}"/>
    <cellStyle name="เครื่องหมายจุลภาค 2 12 2 3 2 2 2 2 2 2" xfId="34146" xr:uid="{00000000-0005-0000-0000-0000A11E0000}"/>
    <cellStyle name="เครื่องหมายจุลภาค 2 12 2 3 2 2 2 2 3" xfId="25443" xr:uid="{00000000-0005-0000-0000-0000A21E0000}"/>
    <cellStyle name="เครื่องหมายจุลภาค 2 12 2 3 2 2 2 3" xfId="12373" xr:uid="{00000000-0005-0000-0000-0000A31E0000}"/>
    <cellStyle name="เครื่องหมายจุลภาค 2 12 2 3 2 2 2 3 2" xfId="29796" xr:uid="{00000000-0005-0000-0000-0000A41E0000}"/>
    <cellStyle name="เครื่องหมายจุลภาค 2 12 2 3 2 2 2 4" xfId="21093" xr:uid="{00000000-0005-0000-0000-0000A51E0000}"/>
    <cellStyle name="เครื่องหมายจุลภาค 2 12 2 3 2 2 3" xfId="5817" xr:uid="{00000000-0005-0000-0000-0000A61E0000}"/>
    <cellStyle name="เครื่องหมายจุลภาค 2 12 2 3 2 2 3 2" xfId="14550" xr:uid="{00000000-0005-0000-0000-0000A71E0000}"/>
    <cellStyle name="เครื่องหมายจุลภาค 2 12 2 3 2 2 3 2 2" xfId="31973" xr:uid="{00000000-0005-0000-0000-0000A81E0000}"/>
    <cellStyle name="เครื่องหมายจุลภาค 2 12 2 3 2 2 3 3" xfId="23270" xr:uid="{00000000-0005-0000-0000-0000A91E0000}"/>
    <cellStyle name="เครื่องหมายจุลภาค 2 12 2 3 2 2 4" xfId="10200" xr:uid="{00000000-0005-0000-0000-0000AA1E0000}"/>
    <cellStyle name="เครื่องหมายจุลภาค 2 12 2 3 2 2 4 2" xfId="27623" xr:uid="{00000000-0005-0000-0000-0000AB1E0000}"/>
    <cellStyle name="เครื่องหมายจุลภาค 2 12 2 3 2 2 5" xfId="18920" xr:uid="{00000000-0005-0000-0000-0000AC1E0000}"/>
    <cellStyle name="เครื่องหมายจุลภาค 2 12 2 3 2 3" xfId="3220" xr:uid="{00000000-0005-0000-0000-0000AD1E0000}"/>
    <cellStyle name="เครื่องหมายจุลภาค 2 12 2 3 2 3 2" xfId="7619" xr:uid="{00000000-0005-0000-0000-0000AE1E0000}"/>
    <cellStyle name="เครื่องหมายจุลภาค 2 12 2 3 2 3 2 2" xfId="16352" xr:uid="{00000000-0005-0000-0000-0000AF1E0000}"/>
    <cellStyle name="เครื่องหมายจุลภาค 2 12 2 3 2 3 2 2 2" xfId="33775" xr:uid="{00000000-0005-0000-0000-0000B01E0000}"/>
    <cellStyle name="เครื่องหมายจุลภาค 2 12 2 3 2 3 2 3" xfId="25072" xr:uid="{00000000-0005-0000-0000-0000B11E0000}"/>
    <cellStyle name="เครื่องหมายจุลภาค 2 12 2 3 2 3 3" xfId="12002" xr:uid="{00000000-0005-0000-0000-0000B21E0000}"/>
    <cellStyle name="เครื่องหมายจุลภาค 2 12 2 3 2 3 3 2" xfId="29425" xr:uid="{00000000-0005-0000-0000-0000B31E0000}"/>
    <cellStyle name="เครื่องหมายจุลภาค 2 12 2 3 2 3 4" xfId="20722" xr:uid="{00000000-0005-0000-0000-0000B41E0000}"/>
    <cellStyle name="เครื่องหมายจุลภาค 2 12 2 3 2 4" xfId="5446" xr:uid="{00000000-0005-0000-0000-0000B51E0000}"/>
    <cellStyle name="เครื่องหมายจุลภาค 2 12 2 3 2 4 2" xfId="14179" xr:uid="{00000000-0005-0000-0000-0000B61E0000}"/>
    <cellStyle name="เครื่องหมายจุลภาค 2 12 2 3 2 4 2 2" xfId="31602" xr:uid="{00000000-0005-0000-0000-0000B71E0000}"/>
    <cellStyle name="เครื่องหมายจุลภาค 2 12 2 3 2 4 3" xfId="22899" xr:uid="{00000000-0005-0000-0000-0000B81E0000}"/>
    <cellStyle name="เครื่องหมายจุลภาค 2 12 2 3 2 5" xfId="9829" xr:uid="{00000000-0005-0000-0000-0000B91E0000}"/>
    <cellStyle name="เครื่องหมายจุลภาค 2 12 2 3 2 5 2" xfId="27252" xr:uid="{00000000-0005-0000-0000-0000BA1E0000}"/>
    <cellStyle name="เครื่องหมายจุลภาค 2 12 2 3 2 6" xfId="18549" xr:uid="{00000000-0005-0000-0000-0000BB1E0000}"/>
    <cellStyle name="เครื่องหมายจุลภาค 2 12 2 3 3" xfId="1383" xr:uid="{00000000-0005-0000-0000-0000BC1E0000}"/>
    <cellStyle name="เครื่องหมายจุลภาค 2 12 2 3 3 2" xfId="3590" xr:uid="{00000000-0005-0000-0000-0000BD1E0000}"/>
    <cellStyle name="เครื่องหมายจุลภาค 2 12 2 3 3 2 2" xfId="7989" xr:uid="{00000000-0005-0000-0000-0000BE1E0000}"/>
    <cellStyle name="เครื่องหมายจุลภาค 2 12 2 3 3 2 2 2" xfId="16722" xr:uid="{00000000-0005-0000-0000-0000BF1E0000}"/>
    <cellStyle name="เครื่องหมายจุลภาค 2 12 2 3 3 2 2 2 2" xfId="34145" xr:uid="{00000000-0005-0000-0000-0000C01E0000}"/>
    <cellStyle name="เครื่องหมายจุลภาค 2 12 2 3 3 2 2 3" xfId="25442" xr:uid="{00000000-0005-0000-0000-0000C11E0000}"/>
    <cellStyle name="เครื่องหมายจุลภาค 2 12 2 3 3 2 3" xfId="12372" xr:uid="{00000000-0005-0000-0000-0000C21E0000}"/>
    <cellStyle name="เครื่องหมายจุลภาค 2 12 2 3 3 2 3 2" xfId="29795" xr:uid="{00000000-0005-0000-0000-0000C31E0000}"/>
    <cellStyle name="เครื่องหมายจุลภาค 2 12 2 3 3 2 4" xfId="21092" xr:uid="{00000000-0005-0000-0000-0000C41E0000}"/>
    <cellStyle name="เครื่องหมายจุลภาค 2 12 2 3 3 3" xfId="5816" xr:uid="{00000000-0005-0000-0000-0000C51E0000}"/>
    <cellStyle name="เครื่องหมายจุลภาค 2 12 2 3 3 3 2" xfId="14549" xr:uid="{00000000-0005-0000-0000-0000C61E0000}"/>
    <cellStyle name="เครื่องหมายจุลภาค 2 12 2 3 3 3 2 2" xfId="31972" xr:uid="{00000000-0005-0000-0000-0000C71E0000}"/>
    <cellStyle name="เครื่องหมายจุลภาค 2 12 2 3 3 3 3" xfId="23269" xr:uid="{00000000-0005-0000-0000-0000C81E0000}"/>
    <cellStyle name="เครื่องหมายจุลภาค 2 12 2 3 3 4" xfId="10199" xr:uid="{00000000-0005-0000-0000-0000C91E0000}"/>
    <cellStyle name="เครื่องหมายจุลภาค 2 12 2 3 3 4 2" xfId="27622" xr:uid="{00000000-0005-0000-0000-0000CA1E0000}"/>
    <cellStyle name="เครื่องหมายจุลภาค 2 12 2 3 3 5" xfId="18919" xr:uid="{00000000-0005-0000-0000-0000CB1E0000}"/>
    <cellStyle name="เครื่องหมายจุลภาค 2 12 2 3 4" xfId="2739" xr:uid="{00000000-0005-0000-0000-0000CC1E0000}"/>
    <cellStyle name="เครื่องหมายจุลภาค 2 12 2 3 4 2" xfId="7138" xr:uid="{00000000-0005-0000-0000-0000CD1E0000}"/>
    <cellStyle name="เครื่องหมายจุลภาค 2 12 2 3 4 2 2" xfId="15871" xr:uid="{00000000-0005-0000-0000-0000CE1E0000}"/>
    <cellStyle name="เครื่องหมายจุลภาค 2 12 2 3 4 2 2 2" xfId="33294" xr:uid="{00000000-0005-0000-0000-0000CF1E0000}"/>
    <cellStyle name="เครื่องหมายจุลภาค 2 12 2 3 4 2 3" xfId="24591" xr:uid="{00000000-0005-0000-0000-0000D01E0000}"/>
    <cellStyle name="เครื่องหมายจุลภาค 2 12 2 3 4 3" xfId="11521" xr:uid="{00000000-0005-0000-0000-0000D11E0000}"/>
    <cellStyle name="เครื่องหมายจุลภาค 2 12 2 3 4 3 2" xfId="28944" xr:uid="{00000000-0005-0000-0000-0000D21E0000}"/>
    <cellStyle name="เครื่องหมายจุลภาค 2 12 2 3 4 4" xfId="20241" xr:uid="{00000000-0005-0000-0000-0000D31E0000}"/>
    <cellStyle name="เครื่องหมายจุลภาค 2 12 2 3 5" xfId="4965" xr:uid="{00000000-0005-0000-0000-0000D41E0000}"/>
    <cellStyle name="เครื่องหมายจุลภาค 2 12 2 3 5 2" xfId="13698" xr:uid="{00000000-0005-0000-0000-0000D51E0000}"/>
    <cellStyle name="เครื่องหมายจุลภาค 2 12 2 3 5 2 2" xfId="31121" xr:uid="{00000000-0005-0000-0000-0000D61E0000}"/>
    <cellStyle name="เครื่องหมายจุลภาค 2 12 2 3 5 3" xfId="22418" xr:uid="{00000000-0005-0000-0000-0000D71E0000}"/>
    <cellStyle name="เครื่องหมายจุลภาค 2 12 2 3 6" xfId="9348" xr:uid="{00000000-0005-0000-0000-0000D81E0000}"/>
    <cellStyle name="เครื่องหมายจุลภาค 2 12 2 3 6 2" xfId="26771" xr:uid="{00000000-0005-0000-0000-0000D91E0000}"/>
    <cellStyle name="เครื่องหมายจุลภาค 2 12 2 3 7" xfId="18068" xr:uid="{00000000-0005-0000-0000-0000DA1E0000}"/>
    <cellStyle name="เครื่องหมายจุลภาค 2 12 2 4" xfId="752" xr:uid="{00000000-0005-0000-0000-0000DB1E0000}"/>
    <cellStyle name="เครื่องหมายจุลภาค 2 12 2 4 2" xfId="1385" xr:uid="{00000000-0005-0000-0000-0000DC1E0000}"/>
    <cellStyle name="เครื่องหมายจุลภาค 2 12 2 4 2 2" xfId="3592" xr:uid="{00000000-0005-0000-0000-0000DD1E0000}"/>
    <cellStyle name="เครื่องหมายจุลภาค 2 12 2 4 2 2 2" xfId="7991" xr:uid="{00000000-0005-0000-0000-0000DE1E0000}"/>
    <cellStyle name="เครื่องหมายจุลภาค 2 12 2 4 2 2 2 2" xfId="16724" xr:uid="{00000000-0005-0000-0000-0000DF1E0000}"/>
    <cellStyle name="เครื่องหมายจุลภาค 2 12 2 4 2 2 2 2 2" xfId="34147" xr:uid="{00000000-0005-0000-0000-0000E01E0000}"/>
    <cellStyle name="เครื่องหมายจุลภาค 2 12 2 4 2 2 2 3" xfId="25444" xr:uid="{00000000-0005-0000-0000-0000E11E0000}"/>
    <cellStyle name="เครื่องหมายจุลภาค 2 12 2 4 2 2 3" xfId="12374" xr:uid="{00000000-0005-0000-0000-0000E21E0000}"/>
    <cellStyle name="เครื่องหมายจุลภาค 2 12 2 4 2 2 3 2" xfId="29797" xr:uid="{00000000-0005-0000-0000-0000E31E0000}"/>
    <cellStyle name="เครื่องหมายจุลภาค 2 12 2 4 2 2 4" xfId="21094" xr:uid="{00000000-0005-0000-0000-0000E41E0000}"/>
    <cellStyle name="เครื่องหมายจุลภาค 2 12 2 4 2 3" xfId="5818" xr:uid="{00000000-0005-0000-0000-0000E51E0000}"/>
    <cellStyle name="เครื่องหมายจุลภาค 2 12 2 4 2 3 2" xfId="14551" xr:uid="{00000000-0005-0000-0000-0000E61E0000}"/>
    <cellStyle name="เครื่องหมายจุลภาค 2 12 2 4 2 3 2 2" xfId="31974" xr:uid="{00000000-0005-0000-0000-0000E71E0000}"/>
    <cellStyle name="เครื่องหมายจุลภาค 2 12 2 4 2 3 3" xfId="23271" xr:uid="{00000000-0005-0000-0000-0000E81E0000}"/>
    <cellStyle name="เครื่องหมายจุลภาค 2 12 2 4 2 4" xfId="10201" xr:uid="{00000000-0005-0000-0000-0000E91E0000}"/>
    <cellStyle name="เครื่องหมายจุลภาค 2 12 2 4 2 4 2" xfId="27624" xr:uid="{00000000-0005-0000-0000-0000EA1E0000}"/>
    <cellStyle name="เครื่องหมายจุลภาค 2 12 2 4 2 5" xfId="18921" xr:uid="{00000000-0005-0000-0000-0000EB1E0000}"/>
    <cellStyle name="เครื่องหมายจุลภาค 2 12 2 4 3" xfId="2981" xr:uid="{00000000-0005-0000-0000-0000EC1E0000}"/>
    <cellStyle name="เครื่องหมายจุลภาค 2 12 2 4 3 2" xfId="7380" xr:uid="{00000000-0005-0000-0000-0000ED1E0000}"/>
    <cellStyle name="เครื่องหมายจุลภาค 2 12 2 4 3 2 2" xfId="16113" xr:uid="{00000000-0005-0000-0000-0000EE1E0000}"/>
    <cellStyle name="เครื่องหมายจุลภาค 2 12 2 4 3 2 2 2" xfId="33536" xr:uid="{00000000-0005-0000-0000-0000EF1E0000}"/>
    <cellStyle name="เครื่องหมายจุลภาค 2 12 2 4 3 2 3" xfId="24833" xr:uid="{00000000-0005-0000-0000-0000F01E0000}"/>
    <cellStyle name="เครื่องหมายจุลภาค 2 12 2 4 3 3" xfId="11763" xr:uid="{00000000-0005-0000-0000-0000F11E0000}"/>
    <cellStyle name="เครื่องหมายจุลภาค 2 12 2 4 3 3 2" xfId="29186" xr:uid="{00000000-0005-0000-0000-0000F21E0000}"/>
    <cellStyle name="เครื่องหมายจุลภาค 2 12 2 4 3 4" xfId="20483" xr:uid="{00000000-0005-0000-0000-0000F31E0000}"/>
    <cellStyle name="เครื่องหมายจุลภาค 2 12 2 4 4" xfId="5207" xr:uid="{00000000-0005-0000-0000-0000F41E0000}"/>
    <cellStyle name="เครื่องหมายจุลภาค 2 12 2 4 4 2" xfId="13940" xr:uid="{00000000-0005-0000-0000-0000F51E0000}"/>
    <cellStyle name="เครื่องหมายจุลภาค 2 12 2 4 4 2 2" xfId="31363" xr:uid="{00000000-0005-0000-0000-0000F61E0000}"/>
    <cellStyle name="เครื่องหมายจุลภาค 2 12 2 4 4 3" xfId="22660" xr:uid="{00000000-0005-0000-0000-0000F71E0000}"/>
    <cellStyle name="เครื่องหมายจุลภาค 2 12 2 4 5" xfId="9590" xr:uid="{00000000-0005-0000-0000-0000F81E0000}"/>
    <cellStyle name="เครื่องหมายจุลภาค 2 12 2 4 5 2" xfId="27013" xr:uid="{00000000-0005-0000-0000-0000F91E0000}"/>
    <cellStyle name="เครื่องหมายจุลภาค 2 12 2 4 6" xfId="18310" xr:uid="{00000000-0005-0000-0000-0000FA1E0000}"/>
    <cellStyle name="เครื่องหมายจุลภาค 2 12 2 5" xfId="1378" xr:uid="{00000000-0005-0000-0000-0000FB1E0000}"/>
    <cellStyle name="เครื่องหมายจุลภาค 2 12 2 5 2" xfId="3585" xr:uid="{00000000-0005-0000-0000-0000FC1E0000}"/>
    <cellStyle name="เครื่องหมายจุลภาค 2 12 2 5 2 2" xfId="7984" xr:uid="{00000000-0005-0000-0000-0000FD1E0000}"/>
    <cellStyle name="เครื่องหมายจุลภาค 2 12 2 5 2 2 2" xfId="16717" xr:uid="{00000000-0005-0000-0000-0000FE1E0000}"/>
    <cellStyle name="เครื่องหมายจุลภาค 2 12 2 5 2 2 2 2" xfId="34140" xr:uid="{00000000-0005-0000-0000-0000FF1E0000}"/>
    <cellStyle name="เครื่องหมายจุลภาค 2 12 2 5 2 2 3" xfId="25437" xr:uid="{00000000-0005-0000-0000-0000001F0000}"/>
    <cellStyle name="เครื่องหมายจุลภาค 2 12 2 5 2 3" xfId="12367" xr:uid="{00000000-0005-0000-0000-0000011F0000}"/>
    <cellStyle name="เครื่องหมายจุลภาค 2 12 2 5 2 3 2" xfId="29790" xr:uid="{00000000-0005-0000-0000-0000021F0000}"/>
    <cellStyle name="เครื่องหมายจุลภาค 2 12 2 5 2 4" xfId="21087" xr:uid="{00000000-0005-0000-0000-0000031F0000}"/>
    <cellStyle name="เครื่องหมายจุลภาค 2 12 2 5 3" xfId="5811" xr:uid="{00000000-0005-0000-0000-0000041F0000}"/>
    <cellStyle name="เครื่องหมายจุลภาค 2 12 2 5 3 2" xfId="14544" xr:uid="{00000000-0005-0000-0000-0000051F0000}"/>
    <cellStyle name="เครื่องหมายจุลภาค 2 12 2 5 3 2 2" xfId="31967" xr:uid="{00000000-0005-0000-0000-0000061F0000}"/>
    <cellStyle name="เครื่องหมายจุลภาค 2 12 2 5 3 3" xfId="23264" xr:uid="{00000000-0005-0000-0000-0000071F0000}"/>
    <cellStyle name="เครื่องหมายจุลภาค 2 12 2 5 4" xfId="10194" xr:uid="{00000000-0005-0000-0000-0000081F0000}"/>
    <cellStyle name="เครื่องหมายจุลภาค 2 12 2 5 4 2" xfId="27617" xr:uid="{00000000-0005-0000-0000-0000091F0000}"/>
    <cellStyle name="เครื่องหมายจุลภาค 2 12 2 5 5" xfId="18914" xr:uid="{00000000-0005-0000-0000-00000A1F0000}"/>
    <cellStyle name="เครื่องหมายจุลภาค 2 12 2 6" xfId="2244" xr:uid="{00000000-0005-0000-0000-00000B1F0000}"/>
    <cellStyle name="เครื่องหมายจุลภาค 2 12 2 6 2" xfId="4434" xr:uid="{00000000-0005-0000-0000-00000C1F0000}"/>
    <cellStyle name="เครื่องหมายจุลภาค 2 12 2 6 2 2" xfId="8833" xr:uid="{00000000-0005-0000-0000-00000D1F0000}"/>
    <cellStyle name="เครื่องหมายจุลภาค 2 12 2 6 2 2 2" xfId="17566" xr:uid="{00000000-0005-0000-0000-00000E1F0000}"/>
    <cellStyle name="เครื่องหมายจุลภาค 2 12 2 6 2 2 2 2" xfId="34989" xr:uid="{00000000-0005-0000-0000-00000F1F0000}"/>
    <cellStyle name="เครื่องหมายจุลภาค 2 12 2 6 2 2 3" xfId="26286" xr:uid="{00000000-0005-0000-0000-0000101F0000}"/>
    <cellStyle name="เครื่องหมายจุลภาค 2 12 2 6 2 3" xfId="13216" xr:uid="{00000000-0005-0000-0000-0000111F0000}"/>
    <cellStyle name="เครื่องหมายจุลภาค 2 12 2 6 2 3 2" xfId="30639" xr:uid="{00000000-0005-0000-0000-0000121F0000}"/>
    <cellStyle name="เครื่องหมายจุลภาค 2 12 2 6 2 4" xfId="21936" xr:uid="{00000000-0005-0000-0000-0000131F0000}"/>
    <cellStyle name="เครื่องหมายจุลภาค 2 12 2 6 3" xfId="6660" xr:uid="{00000000-0005-0000-0000-0000141F0000}"/>
    <cellStyle name="เครื่องหมายจุลภาค 2 12 2 6 3 2" xfId="15393" xr:uid="{00000000-0005-0000-0000-0000151F0000}"/>
    <cellStyle name="เครื่องหมายจุลภาค 2 12 2 6 3 2 2" xfId="32816" xr:uid="{00000000-0005-0000-0000-0000161F0000}"/>
    <cellStyle name="เครื่องหมายจุลภาค 2 12 2 6 3 3" xfId="24113" xr:uid="{00000000-0005-0000-0000-0000171F0000}"/>
    <cellStyle name="เครื่องหมายจุลภาค 2 12 2 6 4" xfId="11043" xr:uid="{00000000-0005-0000-0000-0000181F0000}"/>
    <cellStyle name="เครื่องหมายจุลภาค 2 12 2 6 4 2" xfId="28466" xr:uid="{00000000-0005-0000-0000-0000191F0000}"/>
    <cellStyle name="เครื่องหมายจุลภาค 2 12 2 6 5" xfId="19763" xr:uid="{00000000-0005-0000-0000-00001A1F0000}"/>
    <cellStyle name="เครื่องหมายจุลภาค 2 12 2 7" xfId="2499" xr:uid="{00000000-0005-0000-0000-00001B1F0000}"/>
    <cellStyle name="เครื่องหมายจุลภาค 2 12 2 7 2" xfId="6899" xr:uid="{00000000-0005-0000-0000-00001C1F0000}"/>
    <cellStyle name="เครื่องหมายจุลภาค 2 12 2 7 2 2" xfId="15632" xr:uid="{00000000-0005-0000-0000-00001D1F0000}"/>
    <cellStyle name="เครื่องหมายจุลภาค 2 12 2 7 2 2 2" xfId="33055" xr:uid="{00000000-0005-0000-0000-00001E1F0000}"/>
    <cellStyle name="เครื่องหมายจุลภาค 2 12 2 7 2 3" xfId="24352" xr:uid="{00000000-0005-0000-0000-00001F1F0000}"/>
    <cellStyle name="เครื่องหมายจุลภาค 2 12 2 7 3" xfId="11282" xr:uid="{00000000-0005-0000-0000-0000201F0000}"/>
    <cellStyle name="เครื่องหมายจุลภาค 2 12 2 7 3 2" xfId="28705" xr:uid="{00000000-0005-0000-0000-0000211F0000}"/>
    <cellStyle name="เครื่องหมายจุลภาค 2 12 2 7 4" xfId="20002" xr:uid="{00000000-0005-0000-0000-0000221F0000}"/>
    <cellStyle name="เครื่องหมายจุลภาค 2 12 2 8" xfId="4725" xr:uid="{00000000-0005-0000-0000-0000231F0000}"/>
    <cellStyle name="เครื่องหมายจุลภาค 2 12 2 8 2" xfId="13459" xr:uid="{00000000-0005-0000-0000-0000241F0000}"/>
    <cellStyle name="เครื่องหมายจุลภาค 2 12 2 8 2 2" xfId="30882" xr:uid="{00000000-0005-0000-0000-0000251F0000}"/>
    <cellStyle name="เครื่องหมายจุลภาค 2 12 2 8 3" xfId="22179" xr:uid="{00000000-0005-0000-0000-0000261F0000}"/>
    <cellStyle name="เครื่องหมายจุลภาค 2 12 2 9" xfId="9109" xr:uid="{00000000-0005-0000-0000-0000271F0000}"/>
    <cellStyle name="เครื่องหมายจุลภาค 2 12 2 9 2" xfId="26532" xr:uid="{00000000-0005-0000-0000-0000281F0000}"/>
    <cellStyle name="เครื่องหมายจุลภาค 2 12 3" xfId="175" xr:uid="{00000000-0005-0000-0000-0000291F0000}"/>
    <cellStyle name="เครื่องหมายจุลภาค 2 12 3 2" xfId="517" xr:uid="{00000000-0005-0000-0000-00002A1F0000}"/>
    <cellStyle name="เครื่องหมายจุลภาค 2 12 3 2 2" xfId="1033" xr:uid="{00000000-0005-0000-0000-00002B1F0000}"/>
    <cellStyle name="เครื่องหมายจุลภาค 2 12 3 2 2 2" xfId="1388" xr:uid="{00000000-0005-0000-0000-00002C1F0000}"/>
    <cellStyle name="เครื่องหมายจุลภาค 2 12 3 2 2 2 2" xfId="3595" xr:uid="{00000000-0005-0000-0000-00002D1F0000}"/>
    <cellStyle name="เครื่องหมายจุลภาค 2 12 3 2 2 2 2 2" xfId="7994" xr:uid="{00000000-0005-0000-0000-00002E1F0000}"/>
    <cellStyle name="เครื่องหมายจุลภาค 2 12 3 2 2 2 2 2 2" xfId="16727" xr:uid="{00000000-0005-0000-0000-00002F1F0000}"/>
    <cellStyle name="เครื่องหมายจุลภาค 2 12 3 2 2 2 2 2 2 2" xfId="34150" xr:uid="{00000000-0005-0000-0000-0000301F0000}"/>
    <cellStyle name="เครื่องหมายจุลภาค 2 12 3 2 2 2 2 2 3" xfId="25447" xr:uid="{00000000-0005-0000-0000-0000311F0000}"/>
    <cellStyle name="เครื่องหมายจุลภาค 2 12 3 2 2 2 2 3" xfId="12377" xr:uid="{00000000-0005-0000-0000-0000321F0000}"/>
    <cellStyle name="เครื่องหมายจุลภาค 2 12 3 2 2 2 2 3 2" xfId="29800" xr:uid="{00000000-0005-0000-0000-0000331F0000}"/>
    <cellStyle name="เครื่องหมายจุลภาค 2 12 3 2 2 2 2 4" xfId="21097" xr:uid="{00000000-0005-0000-0000-0000341F0000}"/>
    <cellStyle name="เครื่องหมายจุลภาค 2 12 3 2 2 2 3" xfId="5821" xr:uid="{00000000-0005-0000-0000-0000351F0000}"/>
    <cellStyle name="เครื่องหมายจุลภาค 2 12 3 2 2 2 3 2" xfId="14554" xr:uid="{00000000-0005-0000-0000-0000361F0000}"/>
    <cellStyle name="เครื่องหมายจุลภาค 2 12 3 2 2 2 3 2 2" xfId="31977" xr:uid="{00000000-0005-0000-0000-0000371F0000}"/>
    <cellStyle name="เครื่องหมายจุลภาค 2 12 3 2 2 2 3 3" xfId="23274" xr:uid="{00000000-0005-0000-0000-0000381F0000}"/>
    <cellStyle name="เครื่องหมายจุลภาค 2 12 3 2 2 2 4" xfId="10204" xr:uid="{00000000-0005-0000-0000-0000391F0000}"/>
    <cellStyle name="เครื่องหมายจุลภาค 2 12 3 2 2 2 4 2" xfId="27627" xr:uid="{00000000-0005-0000-0000-00003A1F0000}"/>
    <cellStyle name="เครื่องหมายจุลภาค 2 12 3 2 2 2 5" xfId="18924" xr:uid="{00000000-0005-0000-0000-00003B1F0000}"/>
    <cellStyle name="เครื่องหมายจุลภาค 2 12 3 2 2 3" xfId="3258" xr:uid="{00000000-0005-0000-0000-00003C1F0000}"/>
    <cellStyle name="เครื่องหมายจุลภาค 2 12 3 2 2 3 2" xfId="7657" xr:uid="{00000000-0005-0000-0000-00003D1F0000}"/>
    <cellStyle name="เครื่องหมายจุลภาค 2 12 3 2 2 3 2 2" xfId="16390" xr:uid="{00000000-0005-0000-0000-00003E1F0000}"/>
    <cellStyle name="เครื่องหมายจุลภาค 2 12 3 2 2 3 2 2 2" xfId="33813" xr:uid="{00000000-0005-0000-0000-00003F1F0000}"/>
    <cellStyle name="เครื่องหมายจุลภาค 2 12 3 2 2 3 2 3" xfId="25110" xr:uid="{00000000-0005-0000-0000-0000401F0000}"/>
    <cellStyle name="เครื่องหมายจุลภาค 2 12 3 2 2 3 3" xfId="12040" xr:uid="{00000000-0005-0000-0000-0000411F0000}"/>
    <cellStyle name="เครื่องหมายจุลภาค 2 12 3 2 2 3 3 2" xfId="29463" xr:uid="{00000000-0005-0000-0000-0000421F0000}"/>
    <cellStyle name="เครื่องหมายจุลภาค 2 12 3 2 2 3 4" xfId="20760" xr:uid="{00000000-0005-0000-0000-0000431F0000}"/>
    <cellStyle name="เครื่องหมายจุลภาค 2 12 3 2 2 4" xfId="5484" xr:uid="{00000000-0005-0000-0000-0000441F0000}"/>
    <cellStyle name="เครื่องหมายจุลภาค 2 12 3 2 2 4 2" xfId="14217" xr:uid="{00000000-0005-0000-0000-0000451F0000}"/>
    <cellStyle name="เครื่องหมายจุลภาค 2 12 3 2 2 4 2 2" xfId="31640" xr:uid="{00000000-0005-0000-0000-0000461F0000}"/>
    <cellStyle name="เครื่องหมายจุลภาค 2 12 3 2 2 4 3" xfId="22937" xr:uid="{00000000-0005-0000-0000-0000471F0000}"/>
    <cellStyle name="เครื่องหมายจุลภาค 2 12 3 2 2 5" xfId="9867" xr:uid="{00000000-0005-0000-0000-0000481F0000}"/>
    <cellStyle name="เครื่องหมายจุลภาค 2 12 3 2 2 5 2" xfId="27290" xr:uid="{00000000-0005-0000-0000-0000491F0000}"/>
    <cellStyle name="เครื่องหมายจุลภาค 2 12 3 2 2 6" xfId="18587" xr:uid="{00000000-0005-0000-0000-00004A1F0000}"/>
    <cellStyle name="เครื่องหมายจุลภาค 2 12 3 2 3" xfId="1387" xr:uid="{00000000-0005-0000-0000-00004B1F0000}"/>
    <cellStyle name="เครื่องหมายจุลภาค 2 12 3 2 3 2" xfId="3594" xr:uid="{00000000-0005-0000-0000-00004C1F0000}"/>
    <cellStyle name="เครื่องหมายจุลภาค 2 12 3 2 3 2 2" xfId="7993" xr:uid="{00000000-0005-0000-0000-00004D1F0000}"/>
    <cellStyle name="เครื่องหมายจุลภาค 2 12 3 2 3 2 2 2" xfId="16726" xr:uid="{00000000-0005-0000-0000-00004E1F0000}"/>
    <cellStyle name="เครื่องหมายจุลภาค 2 12 3 2 3 2 2 2 2" xfId="34149" xr:uid="{00000000-0005-0000-0000-00004F1F0000}"/>
    <cellStyle name="เครื่องหมายจุลภาค 2 12 3 2 3 2 2 3" xfId="25446" xr:uid="{00000000-0005-0000-0000-0000501F0000}"/>
    <cellStyle name="เครื่องหมายจุลภาค 2 12 3 2 3 2 3" xfId="12376" xr:uid="{00000000-0005-0000-0000-0000511F0000}"/>
    <cellStyle name="เครื่องหมายจุลภาค 2 12 3 2 3 2 3 2" xfId="29799" xr:uid="{00000000-0005-0000-0000-0000521F0000}"/>
    <cellStyle name="เครื่องหมายจุลภาค 2 12 3 2 3 2 4" xfId="21096" xr:uid="{00000000-0005-0000-0000-0000531F0000}"/>
    <cellStyle name="เครื่องหมายจุลภาค 2 12 3 2 3 3" xfId="5820" xr:uid="{00000000-0005-0000-0000-0000541F0000}"/>
    <cellStyle name="เครื่องหมายจุลภาค 2 12 3 2 3 3 2" xfId="14553" xr:uid="{00000000-0005-0000-0000-0000551F0000}"/>
    <cellStyle name="เครื่องหมายจุลภาค 2 12 3 2 3 3 2 2" xfId="31976" xr:uid="{00000000-0005-0000-0000-0000561F0000}"/>
    <cellStyle name="เครื่องหมายจุลภาค 2 12 3 2 3 3 3" xfId="23273" xr:uid="{00000000-0005-0000-0000-0000571F0000}"/>
    <cellStyle name="เครื่องหมายจุลภาค 2 12 3 2 3 4" xfId="10203" xr:uid="{00000000-0005-0000-0000-0000581F0000}"/>
    <cellStyle name="เครื่องหมายจุลภาค 2 12 3 2 3 4 2" xfId="27626" xr:uid="{00000000-0005-0000-0000-0000591F0000}"/>
    <cellStyle name="เครื่องหมายจุลภาค 2 12 3 2 3 5" xfId="18923" xr:uid="{00000000-0005-0000-0000-00005A1F0000}"/>
    <cellStyle name="เครื่องหมายจุลภาค 2 12 3 2 4" xfId="2777" xr:uid="{00000000-0005-0000-0000-00005B1F0000}"/>
    <cellStyle name="เครื่องหมายจุลภาค 2 12 3 2 4 2" xfId="7176" xr:uid="{00000000-0005-0000-0000-00005C1F0000}"/>
    <cellStyle name="เครื่องหมายจุลภาค 2 12 3 2 4 2 2" xfId="15909" xr:uid="{00000000-0005-0000-0000-00005D1F0000}"/>
    <cellStyle name="เครื่องหมายจุลภาค 2 12 3 2 4 2 2 2" xfId="33332" xr:uid="{00000000-0005-0000-0000-00005E1F0000}"/>
    <cellStyle name="เครื่องหมายจุลภาค 2 12 3 2 4 2 3" xfId="24629" xr:uid="{00000000-0005-0000-0000-00005F1F0000}"/>
    <cellStyle name="เครื่องหมายจุลภาค 2 12 3 2 4 3" xfId="11559" xr:uid="{00000000-0005-0000-0000-0000601F0000}"/>
    <cellStyle name="เครื่องหมายจุลภาค 2 12 3 2 4 3 2" xfId="28982" xr:uid="{00000000-0005-0000-0000-0000611F0000}"/>
    <cellStyle name="เครื่องหมายจุลภาค 2 12 3 2 4 4" xfId="20279" xr:uid="{00000000-0005-0000-0000-0000621F0000}"/>
    <cellStyle name="เครื่องหมายจุลภาค 2 12 3 2 5" xfId="5003" xr:uid="{00000000-0005-0000-0000-0000631F0000}"/>
    <cellStyle name="เครื่องหมายจุลภาค 2 12 3 2 5 2" xfId="13736" xr:uid="{00000000-0005-0000-0000-0000641F0000}"/>
    <cellStyle name="เครื่องหมายจุลภาค 2 12 3 2 5 2 2" xfId="31159" xr:uid="{00000000-0005-0000-0000-0000651F0000}"/>
    <cellStyle name="เครื่องหมายจุลภาค 2 12 3 2 5 3" xfId="22456" xr:uid="{00000000-0005-0000-0000-0000661F0000}"/>
    <cellStyle name="เครื่องหมายจุลภาค 2 12 3 2 6" xfId="9386" xr:uid="{00000000-0005-0000-0000-0000671F0000}"/>
    <cellStyle name="เครื่องหมายจุลภาค 2 12 3 2 6 2" xfId="26809" xr:uid="{00000000-0005-0000-0000-0000681F0000}"/>
    <cellStyle name="เครื่องหมายจุลภาค 2 12 3 2 7" xfId="18106" xr:uid="{00000000-0005-0000-0000-0000691F0000}"/>
    <cellStyle name="เครื่องหมายจุลภาค 2 12 3 3" xfId="790" xr:uid="{00000000-0005-0000-0000-00006A1F0000}"/>
    <cellStyle name="เครื่องหมายจุลภาค 2 12 3 3 2" xfId="1389" xr:uid="{00000000-0005-0000-0000-00006B1F0000}"/>
    <cellStyle name="เครื่องหมายจุลภาค 2 12 3 3 2 2" xfId="3596" xr:uid="{00000000-0005-0000-0000-00006C1F0000}"/>
    <cellStyle name="เครื่องหมายจุลภาค 2 12 3 3 2 2 2" xfId="7995" xr:uid="{00000000-0005-0000-0000-00006D1F0000}"/>
    <cellStyle name="เครื่องหมายจุลภาค 2 12 3 3 2 2 2 2" xfId="16728" xr:uid="{00000000-0005-0000-0000-00006E1F0000}"/>
    <cellStyle name="เครื่องหมายจุลภาค 2 12 3 3 2 2 2 2 2" xfId="34151" xr:uid="{00000000-0005-0000-0000-00006F1F0000}"/>
    <cellStyle name="เครื่องหมายจุลภาค 2 12 3 3 2 2 2 3" xfId="25448" xr:uid="{00000000-0005-0000-0000-0000701F0000}"/>
    <cellStyle name="เครื่องหมายจุลภาค 2 12 3 3 2 2 3" xfId="12378" xr:uid="{00000000-0005-0000-0000-0000711F0000}"/>
    <cellStyle name="เครื่องหมายจุลภาค 2 12 3 3 2 2 3 2" xfId="29801" xr:uid="{00000000-0005-0000-0000-0000721F0000}"/>
    <cellStyle name="เครื่องหมายจุลภาค 2 12 3 3 2 2 4" xfId="21098" xr:uid="{00000000-0005-0000-0000-0000731F0000}"/>
    <cellStyle name="เครื่องหมายจุลภาค 2 12 3 3 2 3" xfId="5822" xr:uid="{00000000-0005-0000-0000-0000741F0000}"/>
    <cellStyle name="เครื่องหมายจุลภาค 2 12 3 3 2 3 2" xfId="14555" xr:uid="{00000000-0005-0000-0000-0000751F0000}"/>
    <cellStyle name="เครื่องหมายจุลภาค 2 12 3 3 2 3 2 2" xfId="31978" xr:uid="{00000000-0005-0000-0000-0000761F0000}"/>
    <cellStyle name="เครื่องหมายจุลภาค 2 12 3 3 2 3 3" xfId="23275" xr:uid="{00000000-0005-0000-0000-0000771F0000}"/>
    <cellStyle name="เครื่องหมายจุลภาค 2 12 3 3 2 4" xfId="10205" xr:uid="{00000000-0005-0000-0000-0000781F0000}"/>
    <cellStyle name="เครื่องหมายจุลภาค 2 12 3 3 2 4 2" xfId="27628" xr:uid="{00000000-0005-0000-0000-0000791F0000}"/>
    <cellStyle name="เครื่องหมายจุลภาค 2 12 3 3 2 5" xfId="18925" xr:uid="{00000000-0005-0000-0000-00007A1F0000}"/>
    <cellStyle name="เครื่องหมายจุลภาค 2 12 3 3 3" xfId="3019" xr:uid="{00000000-0005-0000-0000-00007B1F0000}"/>
    <cellStyle name="เครื่องหมายจุลภาค 2 12 3 3 3 2" xfId="7418" xr:uid="{00000000-0005-0000-0000-00007C1F0000}"/>
    <cellStyle name="เครื่องหมายจุลภาค 2 12 3 3 3 2 2" xfId="16151" xr:uid="{00000000-0005-0000-0000-00007D1F0000}"/>
    <cellStyle name="เครื่องหมายจุลภาค 2 12 3 3 3 2 2 2" xfId="33574" xr:uid="{00000000-0005-0000-0000-00007E1F0000}"/>
    <cellStyle name="เครื่องหมายจุลภาค 2 12 3 3 3 2 3" xfId="24871" xr:uid="{00000000-0005-0000-0000-00007F1F0000}"/>
    <cellStyle name="เครื่องหมายจุลภาค 2 12 3 3 3 3" xfId="11801" xr:uid="{00000000-0005-0000-0000-0000801F0000}"/>
    <cellStyle name="เครื่องหมายจุลภาค 2 12 3 3 3 3 2" xfId="29224" xr:uid="{00000000-0005-0000-0000-0000811F0000}"/>
    <cellStyle name="เครื่องหมายจุลภาค 2 12 3 3 3 4" xfId="20521" xr:uid="{00000000-0005-0000-0000-0000821F0000}"/>
    <cellStyle name="เครื่องหมายจุลภาค 2 12 3 3 4" xfId="5245" xr:uid="{00000000-0005-0000-0000-0000831F0000}"/>
    <cellStyle name="เครื่องหมายจุลภาค 2 12 3 3 4 2" xfId="13978" xr:uid="{00000000-0005-0000-0000-0000841F0000}"/>
    <cellStyle name="เครื่องหมายจุลภาค 2 12 3 3 4 2 2" xfId="31401" xr:uid="{00000000-0005-0000-0000-0000851F0000}"/>
    <cellStyle name="เครื่องหมายจุลภาค 2 12 3 3 4 3" xfId="22698" xr:uid="{00000000-0005-0000-0000-0000861F0000}"/>
    <cellStyle name="เครื่องหมายจุลภาค 2 12 3 3 5" xfId="9628" xr:uid="{00000000-0005-0000-0000-0000871F0000}"/>
    <cellStyle name="เครื่องหมายจุลภาค 2 12 3 3 5 2" xfId="27051" xr:uid="{00000000-0005-0000-0000-0000881F0000}"/>
    <cellStyle name="เครื่องหมายจุลภาค 2 12 3 3 6" xfId="18348" xr:uid="{00000000-0005-0000-0000-0000891F0000}"/>
    <cellStyle name="เครื่องหมายจุลภาค 2 12 3 4" xfId="1386" xr:uid="{00000000-0005-0000-0000-00008A1F0000}"/>
    <cellStyle name="เครื่องหมายจุลภาค 2 12 3 4 2" xfId="3593" xr:uid="{00000000-0005-0000-0000-00008B1F0000}"/>
    <cellStyle name="เครื่องหมายจุลภาค 2 12 3 4 2 2" xfId="7992" xr:uid="{00000000-0005-0000-0000-00008C1F0000}"/>
    <cellStyle name="เครื่องหมายจุลภาค 2 12 3 4 2 2 2" xfId="16725" xr:uid="{00000000-0005-0000-0000-00008D1F0000}"/>
    <cellStyle name="เครื่องหมายจุลภาค 2 12 3 4 2 2 2 2" xfId="34148" xr:uid="{00000000-0005-0000-0000-00008E1F0000}"/>
    <cellStyle name="เครื่องหมายจุลภาค 2 12 3 4 2 2 3" xfId="25445" xr:uid="{00000000-0005-0000-0000-00008F1F0000}"/>
    <cellStyle name="เครื่องหมายจุลภาค 2 12 3 4 2 3" xfId="12375" xr:uid="{00000000-0005-0000-0000-0000901F0000}"/>
    <cellStyle name="เครื่องหมายจุลภาค 2 12 3 4 2 3 2" xfId="29798" xr:uid="{00000000-0005-0000-0000-0000911F0000}"/>
    <cellStyle name="เครื่องหมายจุลภาค 2 12 3 4 2 4" xfId="21095" xr:uid="{00000000-0005-0000-0000-0000921F0000}"/>
    <cellStyle name="เครื่องหมายจุลภาค 2 12 3 4 3" xfId="5819" xr:uid="{00000000-0005-0000-0000-0000931F0000}"/>
    <cellStyle name="เครื่องหมายจุลภาค 2 12 3 4 3 2" xfId="14552" xr:uid="{00000000-0005-0000-0000-0000941F0000}"/>
    <cellStyle name="เครื่องหมายจุลภาค 2 12 3 4 3 2 2" xfId="31975" xr:uid="{00000000-0005-0000-0000-0000951F0000}"/>
    <cellStyle name="เครื่องหมายจุลภาค 2 12 3 4 3 3" xfId="23272" xr:uid="{00000000-0005-0000-0000-0000961F0000}"/>
    <cellStyle name="เครื่องหมายจุลภาค 2 12 3 4 4" xfId="10202" xr:uid="{00000000-0005-0000-0000-0000971F0000}"/>
    <cellStyle name="เครื่องหมายจุลภาค 2 12 3 4 4 2" xfId="27625" xr:uid="{00000000-0005-0000-0000-0000981F0000}"/>
    <cellStyle name="เครื่องหมายจุลภาค 2 12 3 4 5" xfId="18922" xr:uid="{00000000-0005-0000-0000-0000991F0000}"/>
    <cellStyle name="เครื่องหมายจุลภาค 2 12 3 5" xfId="2282" xr:uid="{00000000-0005-0000-0000-00009A1F0000}"/>
    <cellStyle name="เครื่องหมายจุลภาค 2 12 3 5 2" xfId="4472" xr:uid="{00000000-0005-0000-0000-00009B1F0000}"/>
    <cellStyle name="เครื่องหมายจุลภาค 2 12 3 5 2 2" xfId="8871" xr:uid="{00000000-0005-0000-0000-00009C1F0000}"/>
    <cellStyle name="เครื่องหมายจุลภาค 2 12 3 5 2 2 2" xfId="17604" xr:uid="{00000000-0005-0000-0000-00009D1F0000}"/>
    <cellStyle name="เครื่องหมายจุลภาค 2 12 3 5 2 2 2 2" xfId="35027" xr:uid="{00000000-0005-0000-0000-00009E1F0000}"/>
    <cellStyle name="เครื่องหมายจุลภาค 2 12 3 5 2 2 3" xfId="26324" xr:uid="{00000000-0005-0000-0000-00009F1F0000}"/>
    <cellStyle name="เครื่องหมายจุลภาค 2 12 3 5 2 3" xfId="13254" xr:uid="{00000000-0005-0000-0000-0000A01F0000}"/>
    <cellStyle name="เครื่องหมายจุลภาค 2 12 3 5 2 3 2" xfId="30677" xr:uid="{00000000-0005-0000-0000-0000A11F0000}"/>
    <cellStyle name="เครื่องหมายจุลภาค 2 12 3 5 2 4" xfId="21974" xr:uid="{00000000-0005-0000-0000-0000A21F0000}"/>
    <cellStyle name="เครื่องหมายจุลภาค 2 12 3 5 3" xfId="6698" xr:uid="{00000000-0005-0000-0000-0000A31F0000}"/>
    <cellStyle name="เครื่องหมายจุลภาค 2 12 3 5 3 2" xfId="15431" xr:uid="{00000000-0005-0000-0000-0000A41F0000}"/>
    <cellStyle name="เครื่องหมายจุลภาค 2 12 3 5 3 2 2" xfId="32854" xr:uid="{00000000-0005-0000-0000-0000A51F0000}"/>
    <cellStyle name="เครื่องหมายจุลภาค 2 12 3 5 3 3" xfId="24151" xr:uid="{00000000-0005-0000-0000-0000A61F0000}"/>
    <cellStyle name="เครื่องหมายจุลภาค 2 12 3 5 4" xfId="11081" xr:uid="{00000000-0005-0000-0000-0000A71F0000}"/>
    <cellStyle name="เครื่องหมายจุลภาค 2 12 3 5 4 2" xfId="28504" xr:uid="{00000000-0005-0000-0000-0000A81F0000}"/>
    <cellStyle name="เครื่องหมายจุลภาค 2 12 3 5 5" xfId="19801" xr:uid="{00000000-0005-0000-0000-0000A91F0000}"/>
    <cellStyle name="เครื่องหมายจุลภาค 2 12 3 6" xfId="2537" xr:uid="{00000000-0005-0000-0000-0000AA1F0000}"/>
    <cellStyle name="เครื่องหมายจุลภาค 2 12 3 6 2" xfId="6937" xr:uid="{00000000-0005-0000-0000-0000AB1F0000}"/>
    <cellStyle name="เครื่องหมายจุลภาค 2 12 3 6 2 2" xfId="15670" xr:uid="{00000000-0005-0000-0000-0000AC1F0000}"/>
    <cellStyle name="เครื่องหมายจุลภาค 2 12 3 6 2 2 2" xfId="33093" xr:uid="{00000000-0005-0000-0000-0000AD1F0000}"/>
    <cellStyle name="เครื่องหมายจุลภาค 2 12 3 6 2 3" xfId="24390" xr:uid="{00000000-0005-0000-0000-0000AE1F0000}"/>
    <cellStyle name="เครื่องหมายจุลภาค 2 12 3 6 3" xfId="11320" xr:uid="{00000000-0005-0000-0000-0000AF1F0000}"/>
    <cellStyle name="เครื่องหมายจุลภาค 2 12 3 6 3 2" xfId="28743" xr:uid="{00000000-0005-0000-0000-0000B01F0000}"/>
    <cellStyle name="เครื่องหมายจุลภาค 2 12 3 6 4" xfId="20040" xr:uid="{00000000-0005-0000-0000-0000B11F0000}"/>
    <cellStyle name="เครื่องหมายจุลภาค 2 12 3 7" xfId="4763" xr:uid="{00000000-0005-0000-0000-0000B21F0000}"/>
    <cellStyle name="เครื่องหมายจุลภาค 2 12 3 7 2" xfId="13497" xr:uid="{00000000-0005-0000-0000-0000B31F0000}"/>
    <cellStyle name="เครื่องหมายจุลภาค 2 12 3 7 2 2" xfId="30920" xr:uid="{00000000-0005-0000-0000-0000B41F0000}"/>
    <cellStyle name="เครื่องหมายจุลภาค 2 12 3 7 3" xfId="22217" xr:uid="{00000000-0005-0000-0000-0000B51F0000}"/>
    <cellStyle name="เครื่องหมายจุลภาค 2 12 3 8" xfId="9147" xr:uid="{00000000-0005-0000-0000-0000B61F0000}"/>
    <cellStyle name="เครื่องหมายจุลภาค 2 12 3 8 2" xfId="26570" xr:uid="{00000000-0005-0000-0000-0000B71F0000}"/>
    <cellStyle name="เครื่องหมายจุลภาค 2 12 3 9" xfId="17867" xr:uid="{00000000-0005-0000-0000-0000B81F0000}"/>
    <cellStyle name="เครื่องหมายจุลภาค 2 12 4" xfId="412" xr:uid="{00000000-0005-0000-0000-0000B91F0000}"/>
    <cellStyle name="เครื่องหมายจุลภาค 2 12 4 2" xfId="938" xr:uid="{00000000-0005-0000-0000-0000BA1F0000}"/>
    <cellStyle name="เครื่องหมายจุลภาค 2 12 4 2 2" xfId="1391" xr:uid="{00000000-0005-0000-0000-0000BB1F0000}"/>
    <cellStyle name="เครื่องหมายจุลภาค 2 12 4 2 2 2" xfId="3598" xr:uid="{00000000-0005-0000-0000-0000BC1F0000}"/>
    <cellStyle name="เครื่องหมายจุลภาค 2 12 4 2 2 2 2" xfId="7997" xr:uid="{00000000-0005-0000-0000-0000BD1F0000}"/>
    <cellStyle name="เครื่องหมายจุลภาค 2 12 4 2 2 2 2 2" xfId="16730" xr:uid="{00000000-0005-0000-0000-0000BE1F0000}"/>
    <cellStyle name="เครื่องหมายจุลภาค 2 12 4 2 2 2 2 2 2" xfId="34153" xr:uid="{00000000-0005-0000-0000-0000BF1F0000}"/>
    <cellStyle name="เครื่องหมายจุลภาค 2 12 4 2 2 2 2 3" xfId="25450" xr:uid="{00000000-0005-0000-0000-0000C01F0000}"/>
    <cellStyle name="เครื่องหมายจุลภาค 2 12 4 2 2 2 3" xfId="12380" xr:uid="{00000000-0005-0000-0000-0000C11F0000}"/>
    <cellStyle name="เครื่องหมายจุลภาค 2 12 4 2 2 2 3 2" xfId="29803" xr:uid="{00000000-0005-0000-0000-0000C21F0000}"/>
    <cellStyle name="เครื่องหมายจุลภาค 2 12 4 2 2 2 4" xfId="21100" xr:uid="{00000000-0005-0000-0000-0000C31F0000}"/>
    <cellStyle name="เครื่องหมายจุลภาค 2 12 4 2 2 3" xfId="5824" xr:uid="{00000000-0005-0000-0000-0000C41F0000}"/>
    <cellStyle name="เครื่องหมายจุลภาค 2 12 4 2 2 3 2" xfId="14557" xr:uid="{00000000-0005-0000-0000-0000C51F0000}"/>
    <cellStyle name="เครื่องหมายจุลภาค 2 12 4 2 2 3 2 2" xfId="31980" xr:uid="{00000000-0005-0000-0000-0000C61F0000}"/>
    <cellStyle name="เครื่องหมายจุลภาค 2 12 4 2 2 3 3" xfId="23277" xr:uid="{00000000-0005-0000-0000-0000C71F0000}"/>
    <cellStyle name="เครื่องหมายจุลภาค 2 12 4 2 2 4" xfId="10207" xr:uid="{00000000-0005-0000-0000-0000C81F0000}"/>
    <cellStyle name="เครื่องหมายจุลภาค 2 12 4 2 2 4 2" xfId="27630" xr:uid="{00000000-0005-0000-0000-0000C91F0000}"/>
    <cellStyle name="เครื่องหมายจุลภาค 2 12 4 2 2 5" xfId="18927" xr:uid="{00000000-0005-0000-0000-0000CA1F0000}"/>
    <cellStyle name="เครื่องหมายจุลภาค 2 12 4 2 3" xfId="3163" xr:uid="{00000000-0005-0000-0000-0000CB1F0000}"/>
    <cellStyle name="เครื่องหมายจุลภาค 2 12 4 2 3 2" xfId="7562" xr:uid="{00000000-0005-0000-0000-0000CC1F0000}"/>
    <cellStyle name="เครื่องหมายจุลภาค 2 12 4 2 3 2 2" xfId="16295" xr:uid="{00000000-0005-0000-0000-0000CD1F0000}"/>
    <cellStyle name="เครื่องหมายจุลภาค 2 12 4 2 3 2 2 2" xfId="33718" xr:uid="{00000000-0005-0000-0000-0000CE1F0000}"/>
    <cellStyle name="เครื่องหมายจุลภาค 2 12 4 2 3 2 3" xfId="25015" xr:uid="{00000000-0005-0000-0000-0000CF1F0000}"/>
    <cellStyle name="เครื่องหมายจุลภาค 2 12 4 2 3 3" xfId="11945" xr:uid="{00000000-0005-0000-0000-0000D01F0000}"/>
    <cellStyle name="เครื่องหมายจุลภาค 2 12 4 2 3 3 2" xfId="29368" xr:uid="{00000000-0005-0000-0000-0000D11F0000}"/>
    <cellStyle name="เครื่องหมายจุลภาค 2 12 4 2 3 4" xfId="20665" xr:uid="{00000000-0005-0000-0000-0000D21F0000}"/>
    <cellStyle name="เครื่องหมายจุลภาค 2 12 4 2 4" xfId="5389" xr:uid="{00000000-0005-0000-0000-0000D31F0000}"/>
    <cellStyle name="เครื่องหมายจุลภาค 2 12 4 2 4 2" xfId="14122" xr:uid="{00000000-0005-0000-0000-0000D41F0000}"/>
    <cellStyle name="เครื่องหมายจุลภาค 2 12 4 2 4 2 2" xfId="31545" xr:uid="{00000000-0005-0000-0000-0000D51F0000}"/>
    <cellStyle name="เครื่องหมายจุลภาค 2 12 4 2 4 3" xfId="22842" xr:uid="{00000000-0005-0000-0000-0000D61F0000}"/>
    <cellStyle name="เครื่องหมายจุลภาค 2 12 4 2 5" xfId="9772" xr:uid="{00000000-0005-0000-0000-0000D71F0000}"/>
    <cellStyle name="เครื่องหมายจุลภาค 2 12 4 2 5 2" xfId="27195" xr:uid="{00000000-0005-0000-0000-0000D81F0000}"/>
    <cellStyle name="เครื่องหมายจุลภาค 2 12 4 2 6" xfId="18492" xr:uid="{00000000-0005-0000-0000-0000D91F0000}"/>
    <cellStyle name="เครื่องหมายจุลภาค 2 12 4 3" xfId="1390" xr:uid="{00000000-0005-0000-0000-0000DA1F0000}"/>
    <cellStyle name="เครื่องหมายจุลภาค 2 12 4 3 2" xfId="3597" xr:uid="{00000000-0005-0000-0000-0000DB1F0000}"/>
    <cellStyle name="เครื่องหมายจุลภาค 2 12 4 3 2 2" xfId="7996" xr:uid="{00000000-0005-0000-0000-0000DC1F0000}"/>
    <cellStyle name="เครื่องหมายจุลภาค 2 12 4 3 2 2 2" xfId="16729" xr:uid="{00000000-0005-0000-0000-0000DD1F0000}"/>
    <cellStyle name="เครื่องหมายจุลภาค 2 12 4 3 2 2 2 2" xfId="34152" xr:uid="{00000000-0005-0000-0000-0000DE1F0000}"/>
    <cellStyle name="เครื่องหมายจุลภาค 2 12 4 3 2 2 3" xfId="25449" xr:uid="{00000000-0005-0000-0000-0000DF1F0000}"/>
    <cellStyle name="เครื่องหมายจุลภาค 2 12 4 3 2 3" xfId="12379" xr:uid="{00000000-0005-0000-0000-0000E01F0000}"/>
    <cellStyle name="เครื่องหมายจุลภาค 2 12 4 3 2 3 2" xfId="29802" xr:uid="{00000000-0005-0000-0000-0000E11F0000}"/>
    <cellStyle name="เครื่องหมายจุลภาค 2 12 4 3 2 4" xfId="21099" xr:uid="{00000000-0005-0000-0000-0000E21F0000}"/>
    <cellStyle name="เครื่องหมายจุลภาค 2 12 4 3 3" xfId="5823" xr:uid="{00000000-0005-0000-0000-0000E31F0000}"/>
    <cellStyle name="เครื่องหมายจุลภาค 2 12 4 3 3 2" xfId="14556" xr:uid="{00000000-0005-0000-0000-0000E41F0000}"/>
    <cellStyle name="เครื่องหมายจุลภาค 2 12 4 3 3 2 2" xfId="31979" xr:uid="{00000000-0005-0000-0000-0000E51F0000}"/>
    <cellStyle name="เครื่องหมายจุลภาค 2 12 4 3 3 3" xfId="23276" xr:uid="{00000000-0005-0000-0000-0000E61F0000}"/>
    <cellStyle name="เครื่องหมายจุลภาค 2 12 4 3 4" xfId="10206" xr:uid="{00000000-0005-0000-0000-0000E71F0000}"/>
    <cellStyle name="เครื่องหมายจุลภาค 2 12 4 3 4 2" xfId="27629" xr:uid="{00000000-0005-0000-0000-0000E81F0000}"/>
    <cellStyle name="เครื่องหมายจุลภาค 2 12 4 3 5" xfId="18926" xr:uid="{00000000-0005-0000-0000-0000E91F0000}"/>
    <cellStyle name="เครื่องหมายจุลภาค 2 12 4 4" xfId="2681" xr:uid="{00000000-0005-0000-0000-0000EA1F0000}"/>
    <cellStyle name="เครื่องหมายจุลภาค 2 12 4 4 2" xfId="7081" xr:uid="{00000000-0005-0000-0000-0000EB1F0000}"/>
    <cellStyle name="เครื่องหมายจุลภาค 2 12 4 4 2 2" xfId="15814" xr:uid="{00000000-0005-0000-0000-0000EC1F0000}"/>
    <cellStyle name="เครื่องหมายจุลภาค 2 12 4 4 2 2 2" xfId="33237" xr:uid="{00000000-0005-0000-0000-0000ED1F0000}"/>
    <cellStyle name="เครื่องหมายจุลภาค 2 12 4 4 2 3" xfId="24534" xr:uid="{00000000-0005-0000-0000-0000EE1F0000}"/>
    <cellStyle name="เครื่องหมายจุลภาค 2 12 4 4 3" xfId="11464" xr:uid="{00000000-0005-0000-0000-0000EF1F0000}"/>
    <cellStyle name="เครื่องหมายจุลภาค 2 12 4 4 3 2" xfId="28887" xr:uid="{00000000-0005-0000-0000-0000F01F0000}"/>
    <cellStyle name="เครื่องหมายจุลภาค 2 12 4 4 4" xfId="20184" xr:uid="{00000000-0005-0000-0000-0000F11F0000}"/>
    <cellStyle name="เครื่องหมายจุลภาค 2 12 4 5" xfId="4908" xr:uid="{00000000-0005-0000-0000-0000F21F0000}"/>
    <cellStyle name="เครื่องหมายจุลภาค 2 12 4 5 2" xfId="13641" xr:uid="{00000000-0005-0000-0000-0000F31F0000}"/>
    <cellStyle name="เครื่องหมายจุลภาค 2 12 4 5 2 2" xfId="31064" xr:uid="{00000000-0005-0000-0000-0000F41F0000}"/>
    <cellStyle name="เครื่องหมายจุลภาค 2 12 4 5 3" xfId="22361" xr:uid="{00000000-0005-0000-0000-0000F51F0000}"/>
    <cellStyle name="เครื่องหมายจุลภาค 2 12 4 6" xfId="9291" xr:uid="{00000000-0005-0000-0000-0000F61F0000}"/>
    <cellStyle name="เครื่องหมายจุลภาค 2 12 4 6 2" xfId="26714" xr:uid="{00000000-0005-0000-0000-0000F71F0000}"/>
    <cellStyle name="เครื่องหมายจุลภาค 2 12 4 7" xfId="18011" xr:uid="{00000000-0005-0000-0000-0000F81F0000}"/>
    <cellStyle name="เครื่องหมายจุลภาค 2 12 5" xfId="686" xr:uid="{00000000-0005-0000-0000-0000F91F0000}"/>
    <cellStyle name="เครื่องหมายจุลภาค 2 12 5 2" xfId="1392" xr:uid="{00000000-0005-0000-0000-0000FA1F0000}"/>
    <cellStyle name="เครื่องหมายจุลภาค 2 12 5 2 2" xfId="3599" xr:uid="{00000000-0005-0000-0000-0000FB1F0000}"/>
    <cellStyle name="เครื่องหมายจุลภาค 2 12 5 2 2 2" xfId="7998" xr:uid="{00000000-0005-0000-0000-0000FC1F0000}"/>
    <cellStyle name="เครื่องหมายจุลภาค 2 12 5 2 2 2 2" xfId="16731" xr:uid="{00000000-0005-0000-0000-0000FD1F0000}"/>
    <cellStyle name="เครื่องหมายจุลภาค 2 12 5 2 2 2 2 2" xfId="34154" xr:uid="{00000000-0005-0000-0000-0000FE1F0000}"/>
    <cellStyle name="เครื่องหมายจุลภาค 2 12 5 2 2 2 3" xfId="25451" xr:uid="{00000000-0005-0000-0000-0000FF1F0000}"/>
    <cellStyle name="เครื่องหมายจุลภาค 2 12 5 2 2 3" xfId="12381" xr:uid="{00000000-0005-0000-0000-000000200000}"/>
    <cellStyle name="เครื่องหมายจุลภาค 2 12 5 2 2 3 2" xfId="29804" xr:uid="{00000000-0005-0000-0000-000001200000}"/>
    <cellStyle name="เครื่องหมายจุลภาค 2 12 5 2 2 4" xfId="21101" xr:uid="{00000000-0005-0000-0000-000002200000}"/>
    <cellStyle name="เครื่องหมายจุลภาค 2 12 5 2 3" xfId="5825" xr:uid="{00000000-0005-0000-0000-000003200000}"/>
    <cellStyle name="เครื่องหมายจุลภาค 2 12 5 2 3 2" xfId="14558" xr:uid="{00000000-0005-0000-0000-000004200000}"/>
    <cellStyle name="เครื่องหมายจุลภาค 2 12 5 2 3 2 2" xfId="31981" xr:uid="{00000000-0005-0000-0000-000005200000}"/>
    <cellStyle name="เครื่องหมายจุลภาค 2 12 5 2 3 3" xfId="23278" xr:uid="{00000000-0005-0000-0000-000006200000}"/>
    <cellStyle name="เครื่องหมายจุลภาค 2 12 5 2 4" xfId="10208" xr:uid="{00000000-0005-0000-0000-000007200000}"/>
    <cellStyle name="เครื่องหมายจุลภาค 2 12 5 2 4 2" xfId="27631" xr:uid="{00000000-0005-0000-0000-000008200000}"/>
    <cellStyle name="เครื่องหมายจุลภาค 2 12 5 2 5" xfId="18928" xr:uid="{00000000-0005-0000-0000-000009200000}"/>
    <cellStyle name="เครื่องหมายจุลภาค 2 12 5 3" xfId="2924" xr:uid="{00000000-0005-0000-0000-00000A200000}"/>
    <cellStyle name="เครื่องหมายจุลภาค 2 12 5 3 2" xfId="7323" xr:uid="{00000000-0005-0000-0000-00000B200000}"/>
    <cellStyle name="เครื่องหมายจุลภาค 2 12 5 3 2 2" xfId="16056" xr:uid="{00000000-0005-0000-0000-00000C200000}"/>
    <cellStyle name="เครื่องหมายจุลภาค 2 12 5 3 2 2 2" xfId="33479" xr:uid="{00000000-0005-0000-0000-00000D200000}"/>
    <cellStyle name="เครื่องหมายจุลภาค 2 12 5 3 2 3" xfId="24776" xr:uid="{00000000-0005-0000-0000-00000E200000}"/>
    <cellStyle name="เครื่องหมายจุลภาค 2 12 5 3 3" xfId="11706" xr:uid="{00000000-0005-0000-0000-00000F200000}"/>
    <cellStyle name="เครื่องหมายจุลภาค 2 12 5 3 3 2" xfId="29129" xr:uid="{00000000-0005-0000-0000-000010200000}"/>
    <cellStyle name="เครื่องหมายจุลภาค 2 12 5 3 4" xfId="20426" xr:uid="{00000000-0005-0000-0000-000011200000}"/>
    <cellStyle name="เครื่องหมายจุลภาค 2 12 5 4" xfId="5150" xr:uid="{00000000-0005-0000-0000-000012200000}"/>
    <cellStyle name="เครื่องหมายจุลภาค 2 12 5 4 2" xfId="13883" xr:uid="{00000000-0005-0000-0000-000013200000}"/>
    <cellStyle name="เครื่องหมายจุลภาค 2 12 5 4 2 2" xfId="31306" xr:uid="{00000000-0005-0000-0000-000014200000}"/>
    <cellStyle name="เครื่องหมายจุลภาค 2 12 5 4 3" xfId="22603" xr:uid="{00000000-0005-0000-0000-000015200000}"/>
    <cellStyle name="เครื่องหมายจุลภาค 2 12 5 5" xfId="9533" xr:uid="{00000000-0005-0000-0000-000016200000}"/>
    <cellStyle name="เครื่องหมายจุลภาค 2 12 5 5 2" xfId="26956" xr:uid="{00000000-0005-0000-0000-000017200000}"/>
    <cellStyle name="เครื่องหมายจุลภาค 2 12 5 6" xfId="18253" xr:uid="{00000000-0005-0000-0000-000018200000}"/>
    <cellStyle name="เครื่องหมายจุลภาค 2 12 6" xfId="1377" xr:uid="{00000000-0005-0000-0000-000019200000}"/>
    <cellStyle name="เครื่องหมายจุลภาค 2 12 6 2" xfId="3584" xr:uid="{00000000-0005-0000-0000-00001A200000}"/>
    <cellStyle name="เครื่องหมายจุลภาค 2 12 6 2 2" xfId="7983" xr:uid="{00000000-0005-0000-0000-00001B200000}"/>
    <cellStyle name="เครื่องหมายจุลภาค 2 12 6 2 2 2" xfId="16716" xr:uid="{00000000-0005-0000-0000-00001C200000}"/>
    <cellStyle name="เครื่องหมายจุลภาค 2 12 6 2 2 2 2" xfId="34139" xr:uid="{00000000-0005-0000-0000-00001D200000}"/>
    <cellStyle name="เครื่องหมายจุลภาค 2 12 6 2 2 3" xfId="25436" xr:uid="{00000000-0005-0000-0000-00001E200000}"/>
    <cellStyle name="เครื่องหมายจุลภาค 2 12 6 2 3" xfId="12366" xr:uid="{00000000-0005-0000-0000-00001F200000}"/>
    <cellStyle name="เครื่องหมายจุลภาค 2 12 6 2 3 2" xfId="29789" xr:uid="{00000000-0005-0000-0000-000020200000}"/>
    <cellStyle name="เครื่องหมายจุลภาค 2 12 6 2 4" xfId="21086" xr:uid="{00000000-0005-0000-0000-000021200000}"/>
    <cellStyle name="เครื่องหมายจุลภาค 2 12 6 3" xfId="5810" xr:uid="{00000000-0005-0000-0000-000022200000}"/>
    <cellStyle name="เครื่องหมายจุลภาค 2 12 6 3 2" xfId="14543" xr:uid="{00000000-0005-0000-0000-000023200000}"/>
    <cellStyle name="เครื่องหมายจุลภาค 2 12 6 3 2 2" xfId="31966" xr:uid="{00000000-0005-0000-0000-000024200000}"/>
    <cellStyle name="เครื่องหมายจุลภาค 2 12 6 3 3" xfId="23263" xr:uid="{00000000-0005-0000-0000-000025200000}"/>
    <cellStyle name="เครื่องหมายจุลภาค 2 12 6 4" xfId="10193" xr:uid="{00000000-0005-0000-0000-000026200000}"/>
    <cellStyle name="เครื่องหมายจุลภาค 2 12 6 4 2" xfId="27616" xr:uid="{00000000-0005-0000-0000-000027200000}"/>
    <cellStyle name="เครื่องหมายจุลภาค 2 12 6 5" xfId="18913" xr:uid="{00000000-0005-0000-0000-000028200000}"/>
    <cellStyle name="เครื่องหมายจุลภาค 2 12 7" xfId="2187" xr:uid="{00000000-0005-0000-0000-000029200000}"/>
    <cellStyle name="เครื่องหมายจุลภาค 2 12 7 2" xfId="4377" xr:uid="{00000000-0005-0000-0000-00002A200000}"/>
    <cellStyle name="เครื่องหมายจุลภาค 2 12 7 2 2" xfId="8776" xr:uid="{00000000-0005-0000-0000-00002B200000}"/>
    <cellStyle name="เครื่องหมายจุลภาค 2 12 7 2 2 2" xfId="17509" xr:uid="{00000000-0005-0000-0000-00002C200000}"/>
    <cellStyle name="เครื่องหมายจุลภาค 2 12 7 2 2 2 2" xfId="34932" xr:uid="{00000000-0005-0000-0000-00002D200000}"/>
    <cellStyle name="เครื่องหมายจุลภาค 2 12 7 2 2 3" xfId="26229" xr:uid="{00000000-0005-0000-0000-00002E200000}"/>
    <cellStyle name="เครื่องหมายจุลภาค 2 12 7 2 3" xfId="13159" xr:uid="{00000000-0005-0000-0000-00002F200000}"/>
    <cellStyle name="เครื่องหมายจุลภาค 2 12 7 2 3 2" xfId="30582" xr:uid="{00000000-0005-0000-0000-000030200000}"/>
    <cellStyle name="เครื่องหมายจุลภาค 2 12 7 2 4" xfId="21879" xr:uid="{00000000-0005-0000-0000-000031200000}"/>
    <cellStyle name="เครื่องหมายจุลภาค 2 12 7 3" xfId="6603" xr:uid="{00000000-0005-0000-0000-000032200000}"/>
    <cellStyle name="เครื่องหมายจุลภาค 2 12 7 3 2" xfId="15336" xr:uid="{00000000-0005-0000-0000-000033200000}"/>
    <cellStyle name="เครื่องหมายจุลภาค 2 12 7 3 2 2" xfId="32759" xr:uid="{00000000-0005-0000-0000-000034200000}"/>
    <cellStyle name="เครื่องหมายจุลภาค 2 12 7 3 3" xfId="24056" xr:uid="{00000000-0005-0000-0000-000035200000}"/>
    <cellStyle name="เครื่องหมายจุลภาค 2 12 7 4" xfId="10986" xr:uid="{00000000-0005-0000-0000-000036200000}"/>
    <cellStyle name="เครื่องหมายจุลภาค 2 12 7 4 2" xfId="28409" xr:uid="{00000000-0005-0000-0000-000037200000}"/>
    <cellStyle name="เครื่องหมายจุลภาค 2 12 7 5" xfId="19706" xr:uid="{00000000-0005-0000-0000-000038200000}"/>
    <cellStyle name="เครื่องหมายจุลภาค 2 12 8" xfId="2433" xr:uid="{00000000-0005-0000-0000-000039200000}"/>
    <cellStyle name="เครื่องหมายจุลภาค 2 12 8 2" xfId="6842" xr:uid="{00000000-0005-0000-0000-00003A200000}"/>
    <cellStyle name="เครื่องหมายจุลภาค 2 12 8 2 2" xfId="15575" xr:uid="{00000000-0005-0000-0000-00003B200000}"/>
    <cellStyle name="เครื่องหมายจุลภาค 2 12 8 2 2 2" xfId="32998" xr:uid="{00000000-0005-0000-0000-00003C200000}"/>
    <cellStyle name="เครื่องหมายจุลภาค 2 12 8 2 3" xfId="24295" xr:uid="{00000000-0005-0000-0000-00003D200000}"/>
    <cellStyle name="เครื่องหมายจุลภาค 2 12 8 3" xfId="11225" xr:uid="{00000000-0005-0000-0000-00003E200000}"/>
    <cellStyle name="เครื่องหมายจุลภาค 2 12 8 3 2" xfId="28648" xr:uid="{00000000-0005-0000-0000-00003F200000}"/>
    <cellStyle name="เครื่องหมายจุลภาค 2 12 8 4" xfId="19945" xr:uid="{00000000-0005-0000-0000-000040200000}"/>
    <cellStyle name="เครื่องหมายจุลภาค 2 12 9" xfId="4658" xr:uid="{00000000-0005-0000-0000-000041200000}"/>
    <cellStyle name="เครื่องหมายจุลภาค 2 12 9 2" xfId="13402" xr:uid="{00000000-0005-0000-0000-000042200000}"/>
    <cellStyle name="เครื่องหมายจุลภาค 2 12 9 2 2" xfId="30825" xr:uid="{00000000-0005-0000-0000-000043200000}"/>
    <cellStyle name="เครื่องหมายจุลภาค 2 12 9 3" xfId="22122" xr:uid="{00000000-0005-0000-0000-000044200000}"/>
    <cellStyle name="เครื่องหมายจุลภาค 2 13" xfId="53" xr:uid="{00000000-0005-0000-0000-000045200000}"/>
    <cellStyle name="เครื่องหมายจุลภาค 2 13 10" xfId="9046" xr:uid="{00000000-0005-0000-0000-000046200000}"/>
    <cellStyle name="เครื่องหมายจุลภาค 2 13 10 2" xfId="26478" xr:uid="{00000000-0005-0000-0000-000047200000}"/>
    <cellStyle name="เครื่องหมายจุลภาค 2 13 11" xfId="17766" xr:uid="{00000000-0005-0000-0000-000048200000}"/>
    <cellStyle name="เครื่องหมายจุลภาค 2 13 2" xfId="130" xr:uid="{00000000-0005-0000-0000-000049200000}"/>
    <cellStyle name="เครื่องหมายจุลภาค 2 13 2 10" xfId="17832" xr:uid="{00000000-0005-0000-0000-00004A200000}"/>
    <cellStyle name="เครื่องหมายจุลภาค 2 13 2 2" xfId="289" xr:uid="{00000000-0005-0000-0000-00004B200000}"/>
    <cellStyle name="เครื่องหมายจุลภาค 2 13 2 2 2" xfId="601" xr:uid="{00000000-0005-0000-0000-00004C200000}"/>
    <cellStyle name="เครื่องหมายจุลภาค 2 13 2 2 2 2" xfId="1116" xr:uid="{00000000-0005-0000-0000-00004D200000}"/>
    <cellStyle name="เครื่องหมายจุลภาค 2 13 2 2 2 2 2" xfId="1397" xr:uid="{00000000-0005-0000-0000-00004E200000}"/>
    <cellStyle name="เครื่องหมายจุลภาค 2 13 2 2 2 2 2 2" xfId="3604" xr:uid="{00000000-0005-0000-0000-00004F200000}"/>
    <cellStyle name="เครื่องหมายจุลภาค 2 13 2 2 2 2 2 2 2" xfId="8003" xr:uid="{00000000-0005-0000-0000-000050200000}"/>
    <cellStyle name="เครื่องหมายจุลภาค 2 13 2 2 2 2 2 2 2 2" xfId="16736" xr:uid="{00000000-0005-0000-0000-000051200000}"/>
    <cellStyle name="เครื่องหมายจุลภาค 2 13 2 2 2 2 2 2 2 2 2" xfId="34159" xr:uid="{00000000-0005-0000-0000-000052200000}"/>
    <cellStyle name="เครื่องหมายจุลภาค 2 13 2 2 2 2 2 2 2 3" xfId="25456" xr:uid="{00000000-0005-0000-0000-000053200000}"/>
    <cellStyle name="เครื่องหมายจุลภาค 2 13 2 2 2 2 2 2 3" xfId="12386" xr:uid="{00000000-0005-0000-0000-000054200000}"/>
    <cellStyle name="เครื่องหมายจุลภาค 2 13 2 2 2 2 2 2 3 2" xfId="29809" xr:uid="{00000000-0005-0000-0000-000055200000}"/>
    <cellStyle name="เครื่องหมายจุลภาค 2 13 2 2 2 2 2 2 4" xfId="21106" xr:uid="{00000000-0005-0000-0000-000056200000}"/>
    <cellStyle name="เครื่องหมายจุลภาค 2 13 2 2 2 2 2 3" xfId="5830" xr:uid="{00000000-0005-0000-0000-000057200000}"/>
    <cellStyle name="เครื่องหมายจุลภาค 2 13 2 2 2 2 2 3 2" xfId="14563" xr:uid="{00000000-0005-0000-0000-000058200000}"/>
    <cellStyle name="เครื่องหมายจุลภาค 2 13 2 2 2 2 2 3 2 2" xfId="31986" xr:uid="{00000000-0005-0000-0000-000059200000}"/>
    <cellStyle name="เครื่องหมายจุลภาค 2 13 2 2 2 2 2 3 3" xfId="23283" xr:uid="{00000000-0005-0000-0000-00005A200000}"/>
    <cellStyle name="เครื่องหมายจุลภาค 2 13 2 2 2 2 2 4" xfId="10213" xr:uid="{00000000-0005-0000-0000-00005B200000}"/>
    <cellStyle name="เครื่องหมายจุลภาค 2 13 2 2 2 2 2 4 2" xfId="27636" xr:uid="{00000000-0005-0000-0000-00005C200000}"/>
    <cellStyle name="เครื่องหมายจุลภาค 2 13 2 2 2 2 2 5" xfId="18933" xr:uid="{00000000-0005-0000-0000-00005D200000}"/>
    <cellStyle name="เครื่องหมายจุลภาค 2 13 2 2 2 2 3" xfId="3341" xr:uid="{00000000-0005-0000-0000-00005E200000}"/>
    <cellStyle name="เครื่องหมายจุลภาค 2 13 2 2 2 2 3 2" xfId="7740" xr:uid="{00000000-0005-0000-0000-00005F200000}"/>
    <cellStyle name="เครื่องหมายจุลภาค 2 13 2 2 2 2 3 2 2" xfId="16473" xr:uid="{00000000-0005-0000-0000-000060200000}"/>
    <cellStyle name="เครื่องหมายจุลภาค 2 13 2 2 2 2 3 2 2 2" xfId="33896" xr:uid="{00000000-0005-0000-0000-000061200000}"/>
    <cellStyle name="เครื่องหมายจุลภาค 2 13 2 2 2 2 3 2 3" xfId="25193" xr:uid="{00000000-0005-0000-0000-000062200000}"/>
    <cellStyle name="เครื่องหมายจุลภาค 2 13 2 2 2 2 3 3" xfId="12123" xr:uid="{00000000-0005-0000-0000-000063200000}"/>
    <cellStyle name="เครื่องหมายจุลภาค 2 13 2 2 2 2 3 3 2" xfId="29546" xr:uid="{00000000-0005-0000-0000-000064200000}"/>
    <cellStyle name="เครื่องหมายจุลภาค 2 13 2 2 2 2 3 4" xfId="20843" xr:uid="{00000000-0005-0000-0000-000065200000}"/>
    <cellStyle name="เครื่องหมายจุลภาค 2 13 2 2 2 2 4" xfId="5567" xr:uid="{00000000-0005-0000-0000-000066200000}"/>
    <cellStyle name="เครื่องหมายจุลภาค 2 13 2 2 2 2 4 2" xfId="14300" xr:uid="{00000000-0005-0000-0000-000067200000}"/>
    <cellStyle name="เครื่องหมายจุลภาค 2 13 2 2 2 2 4 2 2" xfId="31723" xr:uid="{00000000-0005-0000-0000-000068200000}"/>
    <cellStyle name="เครื่องหมายจุลภาค 2 13 2 2 2 2 4 3" xfId="23020" xr:uid="{00000000-0005-0000-0000-000069200000}"/>
    <cellStyle name="เครื่องหมายจุลภาค 2 13 2 2 2 2 5" xfId="9950" xr:uid="{00000000-0005-0000-0000-00006A200000}"/>
    <cellStyle name="เครื่องหมายจุลภาค 2 13 2 2 2 2 5 2" xfId="27373" xr:uid="{00000000-0005-0000-0000-00006B200000}"/>
    <cellStyle name="เครื่องหมายจุลภาค 2 13 2 2 2 2 6" xfId="18670" xr:uid="{00000000-0005-0000-0000-00006C200000}"/>
    <cellStyle name="เครื่องหมายจุลภาค 2 13 2 2 2 3" xfId="1396" xr:uid="{00000000-0005-0000-0000-00006D200000}"/>
    <cellStyle name="เครื่องหมายจุลภาค 2 13 2 2 2 3 2" xfId="3603" xr:uid="{00000000-0005-0000-0000-00006E200000}"/>
    <cellStyle name="เครื่องหมายจุลภาค 2 13 2 2 2 3 2 2" xfId="8002" xr:uid="{00000000-0005-0000-0000-00006F200000}"/>
    <cellStyle name="เครื่องหมายจุลภาค 2 13 2 2 2 3 2 2 2" xfId="16735" xr:uid="{00000000-0005-0000-0000-000070200000}"/>
    <cellStyle name="เครื่องหมายจุลภาค 2 13 2 2 2 3 2 2 2 2" xfId="34158" xr:uid="{00000000-0005-0000-0000-000071200000}"/>
    <cellStyle name="เครื่องหมายจุลภาค 2 13 2 2 2 3 2 2 3" xfId="25455" xr:uid="{00000000-0005-0000-0000-000072200000}"/>
    <cellStyle name="เครื่องหมายจุลภาค 2 13 2 2 2 3 2 3" xfId="12385" xr:uid="{00000000-0005-0000-0000-000073200000}"/>
    <cellStyle name="เครื่องหมายจุลภาค 2 13 2 2 2 3 2 3 2" xfId="29808" xr:uid="{00000000-0005-0000-0000-000074200000}"/>
    <cellStyle name="เครื่องหมายจุลภาค 2 13 2 2 2 3 2 4" xfId="21105" xr:uid="{00000000-0005-0000-0000-000075200000}"/>
    <cellStyle name="เครื่องหมายจุลภาค 2 13 2 2 2 3 3" xfId="5829" xr:uid="{00000000-0005-0000-0000-000076200000}"/>
    <cellStyle name="เครื่องหมายจุลภาค 2 13 2 2 2 3 3 2" xfId="14562" xr:uid="{00000000-0005-0000-0000-000077200000}"/>
    <cellStyle name="เครื่องหมายจุลภาค 2 13 2 2 2 3 3 2 2" xfId="31985" xr:uid="{00000000-0005-0000-0000-000078200000}"/>
    <cellStyle name="เครื่องหมายจุลภาค 2 13 2 2 2 3 3 3" xfId="23282" xr:uid="{00000000-0005-0000-0000-000079200000}"/>
    <cellStyle name="เครื่องหมายจุลภาค 2 13 2 2 2 3 4" xfId="10212" xr:uid="{00000000-0005-0000-0000-00007A200000}"/>
    <cellStyle name="เครื่องหมายจุลภาค 2 13 2 2 2 3 4 2" xfId="27635" xr:uid="{00000000-0005-0000-0000-00007B200000}"/>
    <cellStyle name="เครื่องหมายจุลภาค 2 13 2 2 2 3 5" xfId="18932" xr:uid="{00000000-0005-0000-0000-00007C200000}"/>
    <cellStyle name="เครื่องหมายจุลภาค 2 13 2 2 2 4" xfId="2860" xr:uid="{00000000-0005-0000-0000-00007D200000}"/>
    <cellStyle name="เครื่องหมายจุลภาค 2 13 2 2 2 4 2" xfId="7259" xr:uid="{00000000-0005-0000-0000-00007E200000}"/>
    <cellStyle name="เครื่องหมายจุลภาค 2 13 2 2 2 4 2 2" xfId="15992" xr:uid="{00000000-0005-0000-0000-00007F200000}"/>
    <cellStyle name="เครื่องหมายจุลภาค 2 13 2 2 2 4 2 2 2" xfId="33415" xr:uid="{00000000-0005-0000-0000-000080200000}"/>
    <cellStyle name="เครื่องหมายจุลภาค 2 13 2 2 2 4 2 3" xfId="24712" xr:uid="{00000000-0005-0000-0000-000081200000}"/>
    <cellStyle name="เครื่องหมายจุลภาค 2 13 2 2 2 4 3" xfId="11642" xr:uid="{00000000-0005-0000-0000-000082200000}"/>
    <cellStyle name="เครื่องหมายจุลภาค 2 13 2 2 2 4 3 2" xfId="29065" xr:uid="{00000000-0005-0000-0000-000083200000}"/>
    <cellStyle name="เครื่องหมายจุลภาค 2 13 2 2 2 4 4" xfId="20362" xr:uid="{00000000-0005-0000-0000-000084200000}"/>
    <cellStyle name="เครื่องหมายจุลภาค 2 13 2 2 2 5" xfId="5086" xr:uid="{00000000-0005-0000-0000-000085200000}"/>
    <cellStyle name="เครื่องหมายจุลภาค 2 13 2 2 2 5 2" xfId="13819" xr:uid="{00000000-0005-0000-0000-000086200000}"/>
    <cellStyle name="เครื่องหมายจุลภาค 2 13 2 2 2 5 2 2" xfId="31242" xr:uid="{00000000-0005-0000-0000-000087200000}"/>
    <cellStyle name="เครื่องหมายจุลภาค 2 13 2 2 2 5 3" xfId="22539" xr:uid="{00000000-0005-0000-0000-000088200000}"/>
    <cellStyle name="เครื่องหมายจุลภาค 2 13 2 2 2 6" xfId="9469" xr:uid="{00000000-0005-0000-0000-000089200000}"/>
    <cellStyle name="เครื่องหมายจุลภาค 2 13 2 2 2 6 2" xfId="26892" xr:uid="{00000000-0005-0000-0000-00008A200000}"/>
    <cellStyle name="เครื่องหมายจุลภาค 2 13 2 2 2 7" xfId="18189" xr:uid="{00000000-0005-0000-0000-00008B200000}"/>
    <cellStyle name="เครื่องหมายจุลภาค 2 13 2 2 3" xfId="875" xr:uid="{00000000-0005-0000-0000-00008C200000}"/>
    <cellStyle name="เครื่องหมายจุลภาค 2 13 2 2 3 2" xfId="1398" xr:uid="{00000000-0005-0000-0000-00008D200000}"/>
    <cellStyle name="เครื่องหมายจุลภาค 2 13 2 2 3 2 2" xfId="3605" xr:uid="{00000000-0005-0000-0000-00008E200000}"/>
    <cellStyle name="เครื่องหมายจุลภาค 2 13 2 2 3 2 2 2" xfId="8004" xr:uid="{00000000-0005-0000-0000-00008F200000}"/>
    <cellStyle name="เครื่องหมายจุลภาค 2 13 2 2 3 2 2 2 2" xfId="16737" xr:uid="{00000000-0005-0000-0000-000090200000}"/>
    <cellStyle name="เครื่องหมายจุลภาค 2 13 2 2 3 2 2 2 2 2" xfId="34160" xr:uid="{00000000-0005-0000-0000-000091200000}"/>
    <cellStyle name="เครื่องหมายจุลภาค 2 13 2 2 3 2 2 2 3" xfId="25457" xr:uid="{00000000-0005-0000-0000-000092200000}"/>
    <cellStyle name="เครื่องหมายจุลภาค 2 13 2 2 3 2 2 3" xfId="12387" xr:uid="{00000000-0005-0000-0000-000093200000}"/>
    <cellStyle name="เครื่องหมายจุลภาค 2 13 2 2 3 2 2 3 2" xfId="29810" xr:uid="{00000000-0005-0000-0000-000094200000}"/>
    <cellStyle name="เครื่องหมายจุลภาค 2 13 2 2 3 2 2 4" xfId="21107" xr:uid="{00000000-0005-0000-0000-000095200000}"/>
    <cellStyle name="เครื่องหมายจุลภาค 2 13 2 2 3 2 3" xfId="5831" xr:uid="{00000000-0005-0000-0000-000096200000}"/>
    <cellStyle name="เครื่องหมายจุลภาค 2 13 2 2 3 2 3 2" xfId="14564" xr:uid="{00000000-0005-0000-0000-000097200000}"/>
    <cellStyle name="เครื่องหมายจุลภาค 2 13 2 2 3 2 3 2 2" xfId="31987" xr:uid="{00000000-0005-0000-0000-000098200000}"/>
    <cellStyle name="เครื่องหมายจุลภาค 2 13 2 2 3 2 3 3" xfId="23284" xr:uid="{00000000-0005-0000-0000-000099200000}"/>
    <cellStyle name="เครื่องหมายจุลภาค 2 13 2 2 3 2 4" xfId="10214" xr:uid="{00000000-0005-0000-0000-00009A200000}"/>
    <cellStyle name="เครื่องหมายจุลภาค 2 13 2 2 3 2 4 2" xfId="27637" xr:uid="{00000000-0005-0000-0000-00009B200000}"/>
    <cellStyle name="เครื่องหมายจุลภาค 2 13 2 2 3 2 5" xfId="18934" xr:uid="{00000000-0005-0000-0000-00009C200000}"/>
    <cellStyle name="เครื่องหมายจุลภาค 2 13 2 2 3 3" xfId="3102" xr:uid="{00000000-0005-0000-0000-00009D200000}"/>
    <cellStyle name="เครื่องหมายจุลภาค 2 13 2 2 3 3 2" xfId="7501" xr:uid="{00000000-0005-0000-0000-00009E200000}"/>
    <cellStyle name="เครื่องหมายจุลภาค 2 13 2 2 3 3 2 2" xfId="16234" xr:uid="{00000000-0005-0000-0000-00009F200000}"/>
    <cellStyle name="เครื่องหมายจุลภาค 2 13 2 2 3 3 2 2 2" xfId="33657" xr:uid="{00000000-0005-0000-0000-0000A0200000}"/>
    <cellStyle name="เครื่องหมายจุลภาค 2 13 2 2 3 3 2 3" xfId="24954" xr:uid="{00000000-0005-0000-0000-0000A1200000}"/>
    <cellStyle name="เครื่องหมายจุลภาค 2 13 2 2 3 3 3" xfId="11884" xr:uid="{00000000-0005-0000-0000-0000A2200000}"/>
    <cellStyle name="เครื่องหมายจุลภาค 2 13 2 2 3 3 3 2" xfId="29307" xr:uid="{00000000-0005-0000-0000-0000A3200000}"/>
    <cellStyle name="เครื่องหมายจุลภาค 2 13 2 2 3 3 4" xfId="20604" xr:uid="{00000000-0005-0000-0000-0000A4200000}"/>
    <cellStyle name="เครื่องหมายจุลภาค 2 13 2 2 3 4" xfId="5328" xr:uid="{00000000-0005-0000-0000-0000A5200000}"/>
    <cellStyle name="เครื่องหมายจุลภาค 2 13 2 2 3 4 2" xfId="14061" xr:uid="{00000000-0005-0000-0000-0000A6200000}"/>
    <cellStyle name="เครื่องหมายจุลภาค 2 13 2 2 3 4 2 2" xfId="31484" xr:uid="{00000000-0005-0000-0000-0000A7200000}"/>
    <cellStyle name="เครื่องหมายจุลภาค 2 13 2 2 3 4 3" xfId="22781" xr:uid="{00000000-0005-0000-0000-0000A8200000}"/>
    <cellStyle name="เครื่องหมายจุลภาค 2 13 2 2 3 5" xfId="9711" xr:uid="{00000000-0005-0000-0000-0000A9200000}"/>
    <cellStyle name="เครื่องหมายจุลภาค 2 13 2 2 3 5 2" xfId="27134" xr:uid="{00000000-0005-0000-0000-0000AA200000}"/>
    <cellStyle name="เครื่องหมายจุลภาค 2 13 2 2 3 6" xfId="18431" xr:uid="{00000000-0005-0000-0000-0000AB200000}"/>
    <cellStyle name="เครื่องหมายจุลภาค 2 13 2 2 4" xfId="1395" xr:uid="{00000000-0005-0000-0000-0000AC200000}"/>
    <cellStyle name="เครื่องหมายจุลภาค 2 13 2 2 4 2" xfId="3602" xr:uid="{00000000-0005-0000-0000-0000AD200000}"/>
    <cellStyle name="เครื่องหมายจุลภาค 2 13 2 2 4 2 2" xfId="8001" xr:uid="{00000000-0005-0000-0000-0000AE200000}"/>
    <cellStyle name="เครื่องหมายจุลภาค 2 13 2 2 4 2 2 2" xfId="16734" xr:uid="{00000000-0005-0000-0000-0000AF200000}"/>
    <cellStyle name="เครื่องหมายจุลภาค 2 13 2 2 4 2 2 2 2" xfId="34157" xr:uid="{00000000-0005-0000-0000-0000B0200000}"/>
    <cellStyle name="เครื่องหมายจุลภาค 2 13 2 2 4 2 2 3" xfId="25454" xr:uid="{00000000-0005-0000-0000-0000B1200000}"/>
    <cellStyle name="เครื่องหมายจุลภาค 2 13 2 2 4 2 3" xfId="12384" xr:uid="{00000000-0005-0000-0000-0000B2200000}"/>
    <cellStyle name="เครื่องหมายจุลภาค 2 13 2 2 4 2 3 2" xfId="29807" xr:uid="{00000000-0005-0000-0000-0000B3200000}"/>
    <cellStyle name="เครื่องหมายจุลภาค 2 13 2 2 4 2 4" xfId="21104" xr:uid="{00000000-0005-0000-0000-0000B4200000}"/>
    <cellStyle name="เครื่องหมายจุลภาค 2 13 2 2 4 3" xfId="5828" xr:uid="{00000000-0005-0000-0000-0000B5200000}"/>
    <cellStyle name="เครื่องหมายจุลภาค 2 13 2 2 4 3 2" xfId="14561" xr:uid="{00000000-0005-0000-0000-0000B6200000}"/>
    <cellStyle name="เครื่องหมายจุลภาค 2 13 2 2 4 3 2 2" xfId="31984" xr:uid="{00000000-0005-0000-0000-0000B7200000}"/>
    <cellStyle name="เครื่องหมายจุลภาค 2 13 2 2 4 3 3" xfId="23281" xr:uid="{00000000-0005-0000-0000-0000B8200000}"/>
    <cellStyle name="เครื่องหมายจุลภาค 2 13 2 2 4 4" xfId="10211" xr:uid="{00000000-0005-0000-0000-0000B9200000}"/>
    <cellStyle name="เครื่องหมายจุลภาค 2 13 2 2 4 4 2" xfId="27634" xr:uid="{00000000-0005-0000-0000-0000BA200000}"/>
    <cellStyle name="เครื่องหมายจุลภาค 2 13 2 2 4 5" xfId="18931" xr:uid="{00000000-0005-0000-0000-0000BB200000}"/>
    <cellStyle name="เครื่องหมายจุลภาค 2 13 2 2 5" xfId="2365" xr:uid="{00000000-0005-0000-0000-0000BC200000}"/>
    <cellStyle name="เครื่องหมายจุลภาค 2 13 2 2 5 2" xfId="4555" xr:uid="{00000000-0005-0000-0000-0000BD200000}"/>
    <cellStyle name="เครื่องหมายจุลภาค 2 13 2 2 5 2 2" xfId="8954" xr:uid="{00000000-0005-0000-0000-0000BE200000}"/>
    <cellStyle name="เครื่องหมายจุลภาค 2 13 2 2 5 2 2 2" xfId="17687" xr:uid="{00000000-0005-0000-0000-0000BF200000}"/>
    <cellStyle name="เครื่องหมายจุลภาค 2 13 2 2 5 2 2 2 2" xfId="35110" xr:uid="{00000000-0005-0000-0000-0000C0200000}"/>
    <cellStyle name="เครื่องหมายจุลภาค 2 13 2 2 5 2 2 3" xfId="26407" xr:uid="{00000000-0005-0000-0000-0000C1200000}"/>
    <cellStyle name="เครื่องหมายจุลภาค 2 13 2 2 5 2 3" xfId="13337" xr:uid="{00000000-0005-0000-0000-0000C2200000}"/>
    <cellStyle name="เครื่องหมายจุลภาค 2 13 2 2 5 2 3 2" xfId="30760" xr:uid="{00000000-0005-0000-0000-0000C3200000}"/>
    <cellStyle name="เครื่องหมายจุลภาค 2 13 2 2 5 2 4" xfId="22057" xr:uid="{00000000-0005-0000-0000-0000C4200000}"/>
    <cellStyle name="เครื่องหมายจุลภาค 2 13 2 2 5 3" xfId="6781" xr:uid="{00000000-0005-0000-0000-0000C5200000}"/>
    <cellStyle name="เครื่องหมายจุลภาค 2 13 2 2 5 3 2" xfId="15514" xr:uid="{00000000-0005-0000-0000-0000C6200000}"/>
    <cellStyle name="เครื่องหมายจุลภาค 2 13 2 2 5 3 2 2" xfId="32937" xr:uid="{00000000-0005-0000-0000-0000C7200000}"/>
    <cellStyle name="เครื่องหมายจุลภาค 2 13 2 2 5 3 3" xfId="24234" xr:uid="{00000000-0005-0000-0000-0000C8200000}"/>
    <cellStyle name="เครื่องหมายจุลภาค 2 13 2 2 5 4" xfId="11164" xr:uid="{00000000-0005-0000-0000-0000C9200000}"/>
    <cellStyle name="เครื่องหมายจุลภาค 2 13 2 2 5 4 2" xfId="28587" xr:uid="{00000000-0005-0000-0000-0000CA200000}"/>
    <cellStyle name="เครื่องหมายจุลภาค 2 13 2 2 5 5" xfId="19884" xr:uid="{00000000-0005-0000-0000-0000CB200000}"/>
    <cellStyle name="เครื่องหมายจุลภาค 2 13 2 2 6" xfId="2620" xr:uid="{00000000-0005-0000-0000-0000CC200000}"/>
    <cellStyle name="เครื่องหมายจุลภาค 2 13 2 2 6 2" xfId="7020" xr:uid="{00000000-0005-0000-0000-0000CD200000}"/>
    <cellStyle name="เครื่องหมายจุลภาค 2 13 2 2 6 2 2" xfId="15753" xr:uid="{00000000-0005-0000-0000-0000CE200000}"/>
    <cellStyle name="เครื่องหมายจุลภาค 2 13 2 2 6 2 2 2" xfId="33176" xr:uid="{00000000-0005-0000-0000-0000CF200000}"/>
    <cellStyle name="เครื่องหมายจุลภาค 2 13 2 2 6 2 3" xfId="24473" xr:uid="{00000000-0005-0000-0000-0000D0200000}"/>
    <cellStyle name="เครื่องหมายจุลภาค 2 13 2 2 6 3" xfId="11403" xr:uid="{00000000-0005-0000-0000-0000D1200000}"/>
    <cellStyle name="เครื่องหมายจุลภาค 2 13 2 2 6 3 2" xfId="28826" xr:uid="{00000000-0005-0000-0000-0000D2200000}"/>
    <cellStyle name="เครื่องหมายจุลภาค 2 13 2 2 6 4" xfId="20123" xr:uid="{00000000-0005-0000-0000-0000D3200000}"/>
    <cellStyle name="เครื่องหมายจุลภาค 2 13 2 2 7" xfId="4846" xr:uid="{00000000-0005-0000-0000-0000D4200000}"/>
    <cellStyle name="เครื่องหมายจุลภาค 2 13 2 2 7 2" xfId="13580" xr:uid="{00000000-0005-0000-0000-0000D5200000}"/>
    <cellStyle name="เครื่องหมายจุลภาค 2 13 2 2 7 2 2" xfId="31003" xr:uid="{00000000-0005-0000-0000-0000D6200000}"/>
    <cellStyle name="เครื่องหมายจุลภาค 2 13 2 2 7 3" xfId="22300" xr:uid="{00000000-0005-0000-0000-0000D7200000}"/>
    <cellStyle name="เครื่องหมายจุลภาค 2 13 2 2 8" xfId="9230" xr:uid="{00000000-0005-0000-0000-0000D8200000}"/>
    <cellStyle name="เครื่องหมายจุลภาค 2 13 2 2 8 2" xfId="26653" xr:uid="{00000000-0005-0000-0000-0000D9200000}"/>
    <cellStyle name="เครื่องหมายจุลภาค 2 13 2 2 9" xfId="17950" xr:uid="{00000000-0005-0000-0000-0000DA200000}"/>
    <cellStyle name="เครื่องหมายจุลภาค 2 13 2 3" xfId="481" xr:uid="{00000000-0005-0000-0000-0000DB200000}"/>
    <cellStyle name="เครื่องหมายจุลภาค 2 13 2 3 2" xfId="998" xr:uid="{00000000-0005-0000-0000-0000DC200000}"/>
    <cellStyle name="เครื่องหมายจุลภาค 2 13 2 3 2 2" xfId="1400" xr:uid="{00000000-0005-0000-0000-0000DD200000}"/>
    <cellStyle name="เครื่องหมายจุลภาค 2 13 2 3 2 2 2" xfId="3607" xr:uid="{00000000-0005-0000-0000-0000DE200000}"/>
    <cellStyle name="เครื่องหมายจุลภาค 2 13 2 3 2 2 2 2" xfId="8006" xr:uid="{00000000-0005-0000-0000-0000DF200000}"/>
    <cellStyle name="เครื่องหมายจุลภาค 2 13 2 3 2 2 2 2 2" xfId="16739" xr:uid="{00000000-0005-0000-0000-0000E0200000}"/>
    <cellStyle name="เครื่องหมายจุลภาค 2 13 2 3 2 2 2 2 2 2" xfId="34162" xr:uid="{00000000-0005-0000-0000-0000E1200000}"/>
    <cellStyle name="เครื่องหมายจุลภาค 2 13 2 3 2 2 2 2 3" xfId="25459" xr:uid="{00000000-0005-0000-0000-0000E2200000}"/>
    <cellStyle name="เครื่องหมายจุลภาค 2 13 2 3 2 2 2 3" xfId="12389" xr:uid="{00000000-0005-0000-0000-0000E3200000}"/>
    <cellStyle name="เครื่องหมายจุลภาค 2 13 2 3 2 2 2 3 2" xfId="29812" xr:uid="{00000000-0005-0000-0000-0000E4200000}"/>
    <cellStyle name="เครื่องหมายจุลภาค 2 13 2 3 2 2 2 4" xfId="21109" xr:uid="{00000000-0005-0000-0000-0000E5200000}"/>
    <cellStyle name="เครื่องหมายจุลภาค 2 13 2 3 2 2 3" xfId="5833" xr:uid="{00000000-0005-0000-0000-0000E6200000}"/>
    <cellStyle name="เครื่องหมายจุลภาค 2 13 2 3 2 2 3 2" xfId="14566" xr:uid="{00000000-0005-0000-0000-0000E7200000}"/>
    <cellStyle name="เครื่องหมายจุลภาค 2 13 2 3 2 2 3 2 2" xfId="31989" xr:uid="{00000000-0005-0000-0000-0000E8200000}"/>
    <cellStyle name="เครื่องหมายจุลภาค 2 13 2 3 2 2 3 3" xfId="23286" xr:uid="{00000000-0005-0000-0000-0000E9200000}"/>
    <cellStyle name="เครื่องหมายจุลภาค 2 13 2 3 2 2 4" xfId="10216" xr:uid="{00000000-0005-0000-0000-0000EA200000}"/>
    <cellStyle name="เครื่องหมายจุลภาค 2 13 2 3 2 2 4 2" xfId="27639" xr:uid="{00000000-0005-0000-0000-0000EB200000}"/>
    <cellStyle name="เครื่องหมายจุลภาค 2 13 2 3 2 2 5" xfId="18936" xr:uid="{00000000-0005-0000-0000-0000EC200000}"/>
    <cellStyle name="เครื่องหมายจุลภาค 2 13 2 3 2 3" xfId="3223" xr:uid="{00000000-0005-0000-0000-0000ED200000}"/>
    <cellStyle name="เครื่องหมายจุลภาค 2 13 2 3 2 3 2" xfId="7622" xr:uid="{00000000-0005-0000-0000-0000EE200000}"/>
    <cellStyle name="เครื่องหมายจุลภาค 2 13 2 3 2 3 2 2" xfId="16355" xr:uid="{00000000-0005-0000-0000-0000EF200000}"/>
    <cellStyle name="เครื่องหมายจุลภาค 2 13 2 3 2 3 2 2 2" xfId="33778" xr:uid="{00000000-0005-0000-0000-0000F0200000}"/>
    <cellStyle name="เครื่องหมายจุลภาค 2 13 2 3 2 3 2 3" xfId="25075" xr:uid="{00000000-0005-0000-0000-0000F1200000}"/>
    <cellStyle name="เครื่องหมายจุลภาค 2 13 2 3 2 3 3" xfId="12005" xr:uid="{00000000-0005-0000-0000-0000F2200000}"/>
    <cellStyle name="เครื่องหมายจุลภาค 2 13 2 3 2 3 3 2" xfId="29428" xr:uid="{00000000-0005-0000-0000-0000F3200000}"/>
    <cellStyle name="เครื่องหมายจุลภาค 2 13 2 3 2 3 4" xfId="20725" xr:uid="{00000000-0005-0000-0000-0000F4200000}"/>
    <cellStyle name="เครื่องหมายจุลภาค 2 13 2 3 2 4" xfId="5449" xr:uid="{00000000-0005-0000-0000-0000F5200000}"/>
    <cellStyle name="เครื่องหมายจุลภาค 2 13 2 3 2 4 2" xfId="14182" xr:uid="{00000000-0005-0000-0000-0000F6200000}"/>
    <cellStyle name="เครื่องหมายจุลภาค 2 13 2 3 2 4 2 2" xfId="31605" xr:uid="{00000000-0005-0000-0000-0000F7200000}"/>
    <cellStyle name="เครื่องหมายจุลภาค 2 13 2 3 2 4 3" xfId="22902" xr:uid="{00000000-0005-0000-0000-0000F8200000}"/>
    <cellStyle name="เครื่องหมายจุลภาค 2 13 2 3 2 5" xfId="9832" xr:uid="{00000000-0005-0000-0000-0000F9200000}"/>
    <cellStyle name="เครื่องหมายจุลภาค 2 13 2 3 2 5 2" xfId="27255" xr:uid="{00000000-0005-0000-0000-0000FA200000}"/>
    <cellStyle name="เครื่องหมายจุลภาค 2 13 2 3 2 6" xfId="18552" xr:uid="{00000000-0005-0000-0000-0000FB200000}"/>
    <cellStyle name="เครื่องหมายจุลภาค 2 13 2 3 3" xfId="1399" xr:uid="{00000000-0005-0000-0000-0000FC200000}"/>
    <cellStyle name="เครื่องหมายจุลภาค 2 13 2 3 3 2" xfId="3606" xr:uid="{00000000-0005-0000-0000-0000FD200000}"/>
    <cellStyle name="เครื่องหมายจุลภาค 2 13 2 3 3 2 2" xfId="8005" xr:uid="{00000000-0005-0000-0000-0000FE200000}"/>
    <cellStyle name="เครื่องหมายจุลภาค 2 13 2 3 3 2 2 2" xfId="16738" xr:uid="{00000000-0005-0000-0000-0000FF200000}"/>
    <cellStyle name="เครื่องหมายจุลภาค 2 13 2 3 3 2 2 2 2" xfId="34161" xr:uid="{00000000-0005-0000-0000-000000210000}"/>
    <cellStyle name="เครื่องหมายจุลภาค 2 13 2 3 3 2 2 3" xfId="25458" xr:uid="{00000000-0005-0000-0000-000001210000}"/>
    <cellStyle name="เครื่องหมายจุลภาค 2 13 2 3 3 2 3" xfId="12388" xr:uid="{00000000-0005-0000-0000-000002210000}"/>
    <cellStyle name="เครื่องหมายจุลภาค 2 13 2 3 3 2 3 2" xfId="29811" xr:uid="{00000000-0005-0000-0000-000003210000}"/>
    <cellStyle name="เครื่องหมายจุลภาค 2 13 2 3 3 2 4" xfId="21108" xr:uid="{00000000-0005-0000-0000-000004210000}"/>
    <cellStyle name="เครื่องหมายจุลภาค 2 13 2 3 3 3" xfId="5832" xr:uid="{00000000-0005-0000-0000-000005210000}"/>
    <cellStyle name="เครื่องหมายจุลภาค 2 13 2 3 3 3 2" xfId="14565" xr:uid="{00000000-0005-0000-0000-000006210000}"/>
    <cellStyle name="เครื่องหมายจุลภาค 2 13 2 3 3 3 2 2" xfId="31988" xr:uid="{00000000-0005-0000-0000-000007210000}"/>
    <cellStyle name="เครื่องหมายจุลภาค 2 13 2 3 3 3 3" xfId="23285" xr:uid="{00000000-0005-0000-0000-000008210000}"/>
    <cellStyle name="เครื่องหมายจุลภาค 2 13 2 3 3 4" xfId="10215" xr:uid="{00000000-0005-0000-0000-000009210000}"/>
    <cellStyle name="เครื่องหมายจุลภาค 2 13 2 3 3 4 2" xfId="27638" xr:uid="{00000000-0005-0000-0000-00000A210000}"/>
    <cellStyle name="เครื่องหมายจุลภาค 2 13 2 3 3 5" xfId="18935" xr:uid="{00000000-0005-0000-0000-00000B210000}"/>
    <cellStyle name="เครื่องหมายจุลภาค 2 13 2 3 4" xfId="2742" xr:uid="{00000000-0005-0000-0000-00000C210000}"/>
    <cellStyle name="เครื่องหมายจุลภาค 2 13 2 3 4 2" xfId="7141" xr:uid="{00000000-0005-0000-0000-00000D210000}"/>
    <cellStyle name="เครื่องหมายจุลภาค 2 13 2 3 4 2 2" xfId="15874" xr:uid="{00000000-0005-0000-0000-00000E210000}"/>
    <cellStyle name="เครื่องหมายจุลภาค 2 13 2 3 4 2 2 2" xfId="33297" xr:uid="{00000000-0005-0000-0000-00000F210000}"/>
    <cellStyle name="เครื่องหมายจุลภาค 2 13 2 3 4 2 3" xfId="24594" xr:uid="{00000000-0005-0000-0000-000010210000}"/>
    <cellStyle name="เครื่องหมายจุลภาค 2 13 2 3 4 3" xfId="11524" xr:uid="{00000000-0005-0000-0000-000011210000}"/>
    <cellStyle name="เครื่องหมายจุลภาค 2 13 2 3 4 3 2" xfId="28947" xr:uid="{00000000-0005-0000-0000-000012210000}"/>
    <cellStyle name="เครื่องหมายจุลภาค 2 13 2 3 4 4" xfId="20244" xr:uid="{00000000-0005-0000-0000-000013210000}"/>
    <cellStyle name="เครื่องหมายจุลภาค 2 13 2 3 5" xfId="4968" xr:uid="{00000000-0005-0000-0000-000014210000}"/>
    <cellStyle name="เครื่องหมายจุลภาค 2 13 2 3 5 2" xfId="13701" xr:uid="{00000000-0005-0000-0000-000015210000}"/>
    <cellStyle name="เครื่องหมายจุลภาค 2 13 2 3 5 2 2" xfId="31124" xr:uid="{00000000-0005-0000-0000-000016210000}"/>
    <cellStyle name="เครื่องหมายจุลภาค 2 13 2 3 5 3" xfId="22421" xr:uid="{00000000-0005-0000-0000-000017210000}"/>
    <cellStyle name="เครื่องหมายจุลภาค 2 13 2 3 6" xfId="9351" xr:uid="{00000000-0005-0000-0000-000018210000}"/>
    <cellStyle name="เครื่องหมายจุลภาค 2 13 2 3 6 2" xfId="26774" xr:uid="{00000000-0005-0000-0000-000019210000}"/>
    <cellStyle name="เครื่องหมายจุลภาค 2 13 2 3 7" xfId="18071" xr:uid="{00000000-0005-0000-0000-00001A210000}"/>
    <cellStyle name="เครื่องหมายจุลภาค 2 13 2 4" xfId="755" xr:uid="{00000000-0005-0000-0000-00001B210000}"/>
    <cellStyle name="เครื่องหมายจุลภาค 2 13 2 4 2" xfId="1401" xr:uid="{00000000-0005-0000-0000-00001C210000}"/>
    <cellStyle name="เครื่องหมายจุลภาค 2 13 2 4 2 2" xfId="3608" xr:uid="{00000000-0005-0000-0000-00001D210000}"/>
    <cellStyle name="เครื่องหมายจุลภาค 2 13 2 4 2 2 2" xfId="8007" xr:uid="{00000000-0005-0000-0000-00001E210000}"/>
    <cellStyle name="เครื่องหมายจุลภาค 2 13 2 4 2 2 2 2" xfId="16740" xr:uid="{00000000-0005-0000-0000-00001F210000}"/>
    <cellStyle name="เครื่องหมายจุลภาค 2 13 2 4 2 2 2 2 2" xfId="34163" xr:uid="{00000000-0005-0000-0000-000020210000}"/>
    <cellStyle name="เครื่องหมายจุลภาค 2 13 2 4 2 2 2 3" xfId="25460" xr:uid="{00000000-0005-0000-0000-000021210000}"/>
    <cellStyle name="เครื่องหมายจุลภาค 2 13 2 4 2 2 3" xfId="12390" xr:uid="{00000000-0005-0000-0000-000022210000}"/>
    <cellStyle name="เครื่องหมายจุลภาค 2 13 2 4 2 2 3 2" xfId="29813" xr:uid="{00000000-0005-0000-0000-000023210000}"/>
    <cellStyle name="เครื่องหมายจุลภาค 2 13 2 4 2 2 4" xfId="21110" xr:uid="{00000000-0005-0000-0000-000024210000}"/>
    <cellStyle name="เครื่องหมายจุลภาค 2 13 2 4 2 3" xfId="5834" xr:uid="{00000000-0005-0000-0000-000025210000}"/>
    <cellStyle name="เครื่องหมายจุลภาค 2 13 2 4 2 3 2" xfId="14567" xr:uid="{00000000-0005-0000-0000-000026210000}"/>
    <cellStyle name="เครื่องหมายจุลภาค 2 13 2 4 2 3 2 2" xfId="31990" xr:uid="{00000000-0005-0000-0000-000027210000}"/>
    <cellStyle name="เครื่องหมายจุลภาค 2 13 2 4 2 3 3" xfId="23287" xr:uid="{00000000-0005-0000-0000-000028210000}"/>
    <cellStyle name="เครื่องหมายจุลภาค 2 13 2 4 2 4" xfId="10217" xr:uid="{00000000-0005-0000-0000-000029210000}"/>
    <cellStyle name="เครื่องหมายจุลภาค 2 13 2 4 2 4 2" xfId="27640" xr:uid="{00000000-0005-0000-0000-00002A210000}"/>
    <cellStyle name="เครื่องหมายจุลภาค 2 13 2 4 2 5" xfId="18937" xr:uid="{00000000-0005-0000-0000-00002B210000}"/>
    <cellStyle name="เครื่องหมายจุลภาค 2 13 2 4 3" xfId="2984" xr:uid="{00000000-0005-0000-0000-00002C210000}"/>
    <cellStyle name="เครื่องหมายจุลภาค 2 13 2 4 3 2" xfId="7383" xr:uid="{00000000-0005-0000-0000-00002D210000}"/>
    <cellStyle name="เครื่องหมายจุลภาค 2 13 2 4 3 2 2" xfId="16116" xr:uid="{00000000-0005-0000-0000-00002E210000}"/>
    <cellStyle name="เครื่องหมายจุลภาค 2 13 2 4 3 2 2 2" xfId="33539" xr:uid="{00000000-0005-0000-0000-00002F210000}"/>
    <cellStyle name="เครื่องหมายจุลภาค 2 13 2 4 3 2 3" xfId="24836" xr:uid="{00000000-0005-0000-0000-000030210000}"/>
    <cellStyle name="เครื่องหมายจุลภาค 2 13 2 4 3 3" xfId="11766" xr:uid="{00000000-0005-0000-0000-000031210000}"/>
    <cellStyle name="เครื่องหมายจุลภาค 2 13 2 4 3 3 2" xfId="29189" xr:uid="{00000000-0005-0000-0000-000032210000}"/>
    <cellStyle name="เครื่องหมายจุลภาค 2 13 2 4 3 4" xfId="20486" xr:uid="{00000000-0005-0000-0000-000033210000}"/>
    <cellStyle name="เครื่องหมายจุลภาค 2 13 2 4 4" xfId="5210" xr:uid="{00000000-0005-0000-0000-000034210000}"/>
    <cellStyle name="เครื่องหมายจุลภาค 2 13 2 4 4 2" xfId="13943" xr:uid="{00000000-0005-0000-0000-000035210000}"/>
    <cellStyle name="เครื่องหมายจุลภาค 2 13 2 4 4 2 2" xfId="31366" xr:uid="{00000000-0005-0000-0000-000036210000}"/>
    <cellStyle name="เครื่องหมายจุลภาค 2 13 2 4 4 3" xfId="22663" xr:uid="{00000000-0005-0000-0000-000037210000}"/>
    <cellStyle name="เครื่องหมายจุลภาค 2 13 2 4 5" xfId="9593" xr:uid="{00000000-0005-0000-0000-000038210000}"/>
    <cellStyle name="เครื่องหมายจุลภาค 2 13 2 4 5 2" xfId="27016" xr:uid="{00000000-0005-0000-0000-000039210000}"/>
    <cellStyle name="เครื่องหมายจุลภาค 2 13 2 4 6" xfId="18313" xr:uid="{00000000-0005-0000-0000-00003A210000}"/>
    <cellStyle name="เครื่องหมายจุลภาค 2 13 2 5" xfId="1394" xr:uid="{00000000-0005-0000-0000-00003B210000}"/>
    <cellStyle name="เครื่องหมายจุลภาค 2 13 2 5 2" xfId="3601" xr:uid="{00000000-0005-0000-0000-00003C210000}"/>
    <cellStyle name="เครื่องหมายจุลภาค 2 13 2 5 2 2" xfId="8000" xr:uid="{00000000-0005-0000-0000-00003D210000}"/>
    <cellStyle name="เครื่องหมายจุลภาค 2 13 2 5 2 2 2" xfId="16733" xr:uid="{00000000-0005-0000-0000-00003E210000}"/>
    <cellStyle name="เครื่องหมายจุลภาค 2 13 2 5 2 2 2 2" xfId="34156" xr:uid="{00000000-0005-0000-0000-00003F210000}"/>
    <cellStyle name="เครื่องหมายจุลภาค 2 13 2 5 2 2 3" xfId="25453" xr:uid="{00000000-0005-0000-0000-000040210000}"/>
    <cellStyle name="เครื่องหมายจุลภาค 2 13 2 5 2 3" xfId="12383" xr:uid="{00000000-0005-0000-0000-000041210000}"/>
    <cellStyle name="เครื่องหมายจุลภาค 2 13 2 5 2 3 2" xfId="29806" xr:uid="{00000000-0005-0000-0000-000042210000}"/>
    <cellStyle name="เครื่องหมายจุลภาค 2 13 2 5 2 4" xfId="21103" xr:uid="{00000000-0005-0000-0000-000043210000}"/>
    <cellStyle name="เครื่องหมายจุลภาค 2 13 2 5 3" xfId="5827" xr:uid="{00000000-0005-0000-0000-000044210000}"/>
    <cellStyle name="เครื่องหมายจุลภาค 2 13 2 5 3 2" xfId="14560" xr:uid="{00000000-0005-0000-0000-000045210000}"/>
    <cellStyle name="เครื่องหมายจุลภาค 2 13 2 5 3 2 2" xfId="31983" xr:uid="{00000000-0005-0000-0000-000046210000}"/>
    <cellStyle name="เครื่องหมายจุลภาค 2 13 2 5 3 3" xfId="23280" xr:uid="{00000000-0005-0000-0000-000047210000}"/>
    <cellStyle name="เครื่องหมายจุลภาค 2 13 2 5 4" xfId="10210" xr:uid="{00000000-0005-0000-0000-000048210000}"/>
    <cellStyle name="เครื่องหมายจุลภาค 2 13 2 5 4 2" xfId="27633" xr:uid="{00000000-0005-0000-0000-000049210000}"/>
    <cellStyle name="เครื่องหมายจุลภาค 2 13 2 5 5" xfId="18930" xr:uid="{00000000-0005-0000-0000-00004A210000}"/>
    <cellStyle name="เครื่องหมายจุลภาค 2 13 2 6" xfId="2247" xr:uid="{00000000-0005-0000-0000-00004B210000}"/>
    <cellStyle name="เครื่องหมายจุลภาค 2 13 2 6 2" xfId="4437" xr:uid="{00000000-0005-0000-0000-00004C210000}"/>
    <cellStyle name="เครื่องหมายจุลภาค 2 13 2 6 2 2" xfId="8836" xr:uid="{00000000-0005-0000-0000-00004D210000}"/>
    <cellStyle name="เครื่องหมายจุลภาค 2 13 2 6 2 2 2" xfId="17569" xr:uid="{00000000-0005-0000-0000-00004E210000}"/>
    <cellStyle name="เครื่องหมายจุลภาค 2 13 2 6 2 2 2 2" xfId="34992" xr:uid="{00000000-0005-0000-0000-00004F210000}"/>
    <cellStyle name="เครื่องหมายจุลภาค 2 13 2 6 2 2 3" xfId="26289" xr:uid="{00000000-0005-0000-0000-000050210000}"/>
    <cellStyle name="เครื่องหมายจุลภาค 2 13 2 6 2 3" xfId="13219" xr:uid="{00000000-0005-0000-0000-000051210000}"/>
    <cellStyle name="เครื่องหมายจุลภาค 2 13 2 6 2 3 2" xfId="30642" xr:uid="{00000000-0005-0000-0000-000052210000}"/>
    <cellStyle name="เครื่องหมายจุลภาค 2 13 2 6 2 4" xfId="21939" xr:uid="{00000000-0005-0000-0000-000053210000}"/>
    <cellStyle name="เครื่องหมายจุลภาค 2 13 2 6 3" xfId="6663" xr:uid="{00000000-0005-0000-0000-000054210000}"/>
    <cellStyle name="เครื่องหมายจุลภาค 2 13 2 6 3 2" xfId="15396" xr:uid="{00000000-0005-0000-0000-000055210000}"/>
    <cellStyle name="เครื่องหมายจุลภาค 2 13 2 6 3 2 2" xfId="32819" xr:uid="{00000000-0005-0000-0000-000056210000}"/>
    <cellStyle name="เครื่องหมายจุลภาค 2 13 2 6 3 3" xfId="24116" xr:uid="{00000000-0005-0000-0000-000057210000}"/>
    <cellStyle name="เครื่องหมายจุลภาค 2 13 2 6 4" xfId="11046" xr:uid="{00000000-0005-0000-0000-000058210000}"/>
    <cellStyle name="เครื่องหมายจุลภาค 2 13 2 6 4 2" xfId="28469" xr:uid="{00000000-0005-0000-0000-000059210000}"/>
    <cellStyle name="เครื่องหมายจุลภาค 2 13 2 6 5" xfId="19766" xr:uid="{00000000-0005-0000-0000-00005A210000}"/>
    <cellStyle name="เครื่องหมายจุลภาค 2 13 2 7" xfId="2502" xr:uid="{00000000-0005-0000-0000-00005B210000}"/>
    <cellStyle name="เครื่องหมายจุลภาค 2 13 2 7 2" xfId="6902" xr:uid="{00000000-0005-0000-0000-00005C210000}"/>
    <cellStyle name="เครื่องหมายจุลภาค 2 13 2 7 2 2" xfId="15635" xr:uid="{00000000-0005-0000-0000-00005D210000}"/>
    <cellStyle name="เครื่องหมายจุลภาค 2 13 2 7 2 2 2" xfId="33058" xr:uid="{00000000-0005-0000-0000-00005E210000}"/>
    <cellStyle name="เครื่องหมายจุลภาค 2 13 2 7 2 3" xfId="24355" xr:uid="{00000000-0005-0000-0000-00005F210000}"/>
    <cellStyle name="เครื่องหมายจุลภาค 2 13 2 7 3" xfId="11285" xr:uid="{00000000-0005-0000-0000-000060210000}"/>
    <cellStyle name="เครื่องหมายจุลภาค 2 13 2 7 3 2" xfId="28708" xr:uid="{00000000-0005-0000-0000-000061210000}"/>
    <cellStyle name="เครื่องหมายจุลภาค 2 13 2 7 4" xfId="20005" xr:uid="{00000000-0005-0000-0000-000062210000}"/>
    <cellStyle name="เครื่องหมายจุลภาค 2 13 2 8" xfId="4728" xr:uid="{00000000-0005-0000-0000-000063210000}"/>
    <cellStyle name="เครื่องหมายจุลภาค 2 13 2 8 2" xfId="13462" xr:uid="{00000000-0005-0000-0000-000064210000}"/>
    <cellStyle name="เครื่องหมายจุลภาค 2 13 2 8 2 2" xfId="30885" xr:uid="{00000000-0005-0000-0000-000065210000}"/>
    <cellStyle name="เครื่องหมายจุลภาค 2 13 2 8 3" xfId="22182" xr:uid="{00000000-0005-0000-0000-000066210000}"/>
    <cellStyle name="เครื่องหมายจุลภาค 2 13 2 9" xfId="9112" xr:uid="{00000000-0005-0000-0000-000067210000}"/>
    <cellStyle name="เครื่องหมายจุลภาค 2 13 2 9 2" xfId="26535" xr:uid="{00000000-0005-0000-0000-000068210000}"/>
    <cellStyle name="เครื่องหมายจุลภาค 2 13 3" xfId="176" xr:uid="{00000000-0005-0000-0000-000069210000}"/>
    <cellStyle name="เครื่องหมายจุลภาค 2 13 3 2" xfId="518" xr:uid="{00000000-0005-0000-0000-00006A210000}"/>
    <cellStyle name="เครื่องหมายจุลภาค 2 13 3 2 2" xfId="1034" xr:uid="{00000000-0005-0000-0000-00006B210000}"/>
    <cellStyle name="เครื่องหมายจุลภาค 2 13 3 2 2 2" xfId="1404" xr:uid="{00000000-0005-0000-0000-00006C210000}"/>
    <cellStyle name="เครื่องหมายจุลภาค 2 13 3 2 2 2 2" xfId="3611" xr:uid="{00000000-0005-0000-0000-00006D210000}"/>
    <cellStyle name="เครื่องหมายจุลภาค 2 13 3 2 2 2 2 2" xfId="8010" xr:uid="{00000000-0005-0000-0000-00006E210000}"/>
    <cellStyle name="เครื่องหมายจุลภาค 2 13 3 2 2 2 2 2 2" xfId="16743" xr:uid="{00000000-0005-0000-0000-00006F210000}"/>
    <cellStyle name="เครื่องหมายจุลภาค 2 13 3 2 2 2 2 2 2 2" xfId="34166" xr:uid="{00000000-0005-0000-0000-000070210000}"/>
    <cellStyle name="เครื่องหมายจุลภาค 2 13 3 2 2 2 2 2 3" xfId="25463" xr:uid="{00000000-0005-0000-0000-000071210000}"/>
    <cellStyle name="เครื่องหมายจุลภาค 2 13 3 2 2 2 2 3" xfId="12393" xr:uid="{00000000-0005-0000-0000-000072210000}"/>
    <cellStyle name="เครื่องหมายจุลภาค 2 13 3 2 2 2 2 3 2" xfId="29816" xr:uid="{00000000-0005-0000-0000-000073210000}"/>
    <cellStyle name="เครื่องหมายจุลภาค 2 13 3 2 2 2 2 4" xfId="21113" xr:uid="{00000000-0005-0000-0000-000074210000}"/>
    <cellStyle name="เครื่องหมายจุลภาค 2 13 3 2 2 2 3" xfId="5837" xr:uid="{00000000-0005-0000-0000-000075210000}"/>
    <cellStyle name="เครื่องหมายจุลภาค 2 13 3 2 2 2 3 2" xfId="14570" xr:uid="{00000000-0005-0000-0000-000076210000}"/>
    <cellStyle name="เครื่องหมายจุลภาค 2 13 3 2 2 2 3 2 2" xfId="31993" xr:uid="{00000000-0005-0000-0000-000077210000}"/>
    <cellStyle name="เครื่องหมายจุลภาค 2 13 3 2 2 2 3 3" xfId="23290" xr:uid="{00000000-0005-0000-0000-000078210000}"/>
    <cellStyle name="เครื่องหมายจุลภาค 2 13 3 2 2 2 4" xfId="10220" xr:uid="{00000000-0005-0000-0000-000079210000}"/>
    <cellStyle name="เครื่องหมายจุลภาค 2 13 3 2 2 2 4 2" xfId="27643" xr:uid="{00000000-0005-0000-0000-00007A210000}"/>
    <cellStyle name="เครื่องหมายจุลภาค 2 13 3 2 2 2 5" xfId="18940" xr:uid="{00000000-0005-0000-0000-00007B210000}"/>
    <cellStyle name="เครื่องหมายจุลภาค 2 13 3 2 2 3" xfId="3259" xr:uid="{00000000-0005-0000-0000-00007C210000}"/>
    <cellStyle name="เครื่องหมายจุลภาค 2 13 3 2 2 3 2" xfId="7658" xr:uid="{00000000-0005-0000-0000-00007D210000}"/>
    <cellStyle name="เครื่องหมายจุลภาค 2 13 3 2 2 3 2 2" xfId="16391" xr:uid="{00000000-0005-0000-0000-00007E210000}"/>
    <cellStyle name="เครื่องหมายจุลภาค 2 13 3 2 2 3 2 2 2" xfId="33814" xr:uid="{00000000-0005-0000-0000-00007F210000}"/>
    <cellStyle name="เครื่องหมายจุลภาค 2 13 3 2 2 3 2 3" xfId="25111" xr:uid="{00000000-0005-0000-0000-000080210000}"/>
    <cellStyle name="เครื่องหมายจุลภาค 2 13 3 2 2 3 3" xfId="12041" xr:uid="{00000000-0005-0000-0000-000081210000}"/>
    <cellStyle name="เครื่องหมายจุลภาค 2 13 3 2 2 3 3 2" xfId="29464" xr:uid="{00000000-0005-0000-0000-000082210000}"/>
    <cellStyle name="เครื่องหมายจุลภาค 2 13 3 2 2 3 4" xfId="20761" xr:uid="{00000000-0005-0000-0000-000083210000}"/>
    <cellStyle name="เครื่องหมายจุลภาค 2 13 3 2 2 4" xfId="5485" xr:uid="{00000000-0005-0000-0000-000084210000}"/>
    <cellStyle name="เครื่องหมายจุลภาค 2 13 3 2 2 4 2" xfId="14218" xr:uid="{00000000-0005-0000-0000-000085210000}"/>
    <cellStyle name="เครื่องหมายจุลภาค 2 13 3 2 2 4 2 2" xfId="31641" xr:uid="{00000000-0005-0000-0000-000086210000}"/>
    <cellStyle name="เครื่องหมายจุลภาค 2 13 3 2 2 4 3" xfId="22938" xr:uid="{00000000-0005-0000-0000-000087210000}"/>
    <cellStyle name="เครื่องหมายจุลภาค 2 13 3 2 2 5" xfId="9868" xr:uid="{00000000-0005-0000-0000-000088210000}"/>
    <cellStyle name="เครื่องหมายจุลภาค 2 13 3 2 2 5 2" xfId="27291" xr:uid="{00000000-0005-0000-0000-000089210000}"/>
    <cellStyle name="เครื่องหมายจุลภาค 2 13 3 2 2 6" xfId="18588" xr:uid="{00000000-0005-0000-0000-00008A210000}"/>
    <cellStyle name="เครื่องหมายจุลภาค 2 13 3 2 3" xfId="1403" xr:uid="{00000000-0005-0000-0000-00008B210000}"/>
    <cellStyle name="เครื่องหมายจุลภาค 2 13 3 2 3 2" xfId="3610" xr:uid="{00000000-0005-0000-0000-00008C210000}"/>
    <cellStyle name="เครื่องหมายจุลภาค 2 13 3 2 3 2 2" xfId="8009" xr:uid="{00000000-0005-0000-0000-00008D210000}"/>
    <cellStyle name="เครื่องหมายจุลภาค 2 13 3 2 3 2 2 2" xfId="16742" xr:uid="{00000000-0005-0000-0000-00008E210000}"/>
    <cellStyle name="เครื่องหมายจุลภาค 2 13 3 2 3 2 2 2 2" xfId="34165" xr:uid="{00000000-0005-0000-0000-00008F210000}"/>
    <cellStyle name="เครื่องหมายจุลภาค 2 13 3 2 3 2 2 3" xfId="25462" xr:uid="{00000000-0005-0000-0000-000090210000}"/>
    <cellStyle name="เครื่องหมายจุลภาค 2 13 3 2 3 2 3" xfId="12392" xr:uid="{00000000-0005-0000-0000-000091210000}"/>
    <cellStyle name="เครื่องหมายจุลภาค 2 13 3 2 3 2 3 2" xfId="29815" xr:uid="{00000000-0005-0000-0000-000092210000}"/>
    <cellStyle name="เครื่องหมายจุลภาค 2 13 3 2 3 2 4" xfId="21112" xr:uid="{00000000-0005-0000-0000-000093210000}"/>
    <cellStyle name="เครื่องหมายจุลภาค 2 13 3 2 3 3" xfId="5836" xr:uid="{00000000-0005-0000-0000-000094210000}"/>
    <cellStyle name="เครื่องหมายจุลภาค 2 13 3 2 3 3 2" xfId="14569" xr:uid="{00000000-0005-0000-0000-000095210000}"/>
    <cellStyle name="เครื่องหมายจุลภาค 2 13 3 2 3 3 2 2" xfId="31992" xr:uid="{00000000-0005-0000-0000-000096210000}"/>
    <cellStyle name="เครื่องหมายจุลภาค 2 13 3 2 3 3 3" xfId="23289" xr:uid="{00000000-0005-0000-0000-000097210000}"/>
    <cellStyle name="เครื่องหมายจุลภาค 2 13 3 2 3 4" xfId="10219" xr:uid="{00000000-0005-0000-0000-000098210000}"/>
    <cellStyle name="เครื่องหมายจุลภาค 2 13 3 2 3 4 2" xfId="27642" xr:uid="{00000000-0005-0000-0000-000099210000}"/>
    <cellStyle name="เครื่องหมายจุลภาค 2 13 3 2 3 5" xfId="18939" xr:uid="{00000000-0005-0000-0000-00009A210000}"/>
    <cellStyle name="เครื่องหมายจุลภาค 2 13 3 2 4" xfId="2778" xr:uid="{00000000-0005-0000-0000-00009B210000}"/>
    <cellStyle name="เครื่องหมายจุลภาค 2 13 3 2 4 2" xfId="7177" xr:uid="{00000000-0005-0000-0000-00009C210000}"/>
    <cellStyle name="เครื่องหมายจุลภาค 2 13 3 2 4 2 2" xfId="15910" xr:uid="{00000000-0005-0000-0000-00009D210000}"/>
    <cellStyle name="เครื่องหมายจุลภาค 2 13 3 2 4 2 2 2" xfId="33333" xr:uid="{00000000-0005-0000-0000-00009E210000}"/>
    <cellStyle name="เครื่องหมายจุลภาค 2 13 3 2 4 2 3" xfId="24630" xr:uid="{00000000-0005-0000-0000-00009F210000}"/>
    <cellStyle name="เครื่องหมายจุลภาค 2 13 3 2 4 3" xfId="11560" xr:uid="{00000000-0005-0000-0000-0000A0210000}"/>
    <cellStyle name="เครื่องหมายจุลภาค 2 13 3 2 4 3 2" xfId="28983" xr:uid="{00000000-0005-0000-0000-0000A1210000}"/>
    <cellStyle name="เครื่องหมายจุลภาค 2 13 3 2 4 4" xfId="20280" xr:uid="{00000000-0005-0000-0000-0000A2210000}"/>
    <cellStyle name="เครื่องหมายจุลภาค 2 13 3 2 5" xfId="5004" xr:uid="{00000000-0005-0000-0000-0000A3210000}"/>
    <cellStyle name="เครื่องหมายจุลภาค 2 13 3 2 5 2" xfId="13737" xr:uid="{00000000-0005-0000-0000-0000A4210000}"/>
    <cellStyle name="เครื่องหมายจุลภาค 2 13 3 2 5 2 2" xfId="31160" xr:uid="{00000000-0005-0000-0000-0000A5210000}"/>
    <cellStyle name="เครื่องหมายจุลภาค 2 13 3 2 5 3" xfId="22457" xr:uid="{00000000-0005-0000-0000-0000A6210000}"/>
    <cellStyle name="เครื่องหมายจุลภาค 2 13 3 2 6" xfId="9387" xr:uid="{00000000-0005-0000-0000-0000A7210000}"/>
    <cellStyle name="เครื่องหมายจุลภาค 2 13 3 2 6 2" xfId="26810" xr:uid="{00000000-0005-0000-0000-0000A8210000}"/>
    <cellStyle name="เครื่องหมายจุลภาค 2 13 3 2 7" xfId="18107" xr:uid="{00000000-0005-0000-0000-0000A9210000}"/>
    <cellStyle name="เครื่องหมายจุลภาค 2 13 3 3" xfId="791" xr:uid="{00000000-0005-0000-0000-0000AA210000}"/>
    <cellStyle name="เครื่องหมายจุลภาค 2 13 3 3 2" xfId="1405" xr:uid="{00000000-0005-0000-0000-0000AB210000}"/>
    <cellStyle name="เครื่องหมายจุลภาค 2 13 3 3 2 2" xfId="3612" xr:uid="{00000000-0005-0000-0000-0000AC210000}"/>
    <cellStyle name="เครื่องหมายจุลภาค 2 13 3 3 2 2 2" xfId="8011" xr:uid="{00000000-0005-0000-0000-0000AD210000}"/>
    <cellStyle name="เครื่องหมายจุลภาค 2 13 3 3 2 2 2 2" xfId="16744" xr:uid="{00000000-0005-0000-0000-0000AE210000}"/>
    <cellStyle name="เครื่องหมายจุลภาค 2 13 3 3 2 2 2 2 2" xfId="34167" xr:uid="{00000000-0005-0000-0000-0000AF210000}"/>
    <cellStyle name="เครื่องหมายจุลภาค 2 13 3 3 2 2 2 3" xfId="25464" xr:uid="{00000000-0005-0000-0000-0000B0210000}"/>
    <cellStyle name="เครื่องหมายจุลภาค 2 13 3 3 2 2 3" xfId="12394" xr:uid="{00000000-0005-0000-0000-0000B1210000}"/>
    <cellStyle name="เครื่องหมายจุลภาค 2 13 3 3 2 2 3 2" xfId="29817" xr:uid="{00000000-0005-0000-0000-0000B2210000}"/>
    <cellStyle name="เครื่องหมายจุลภาค 2 13 3 3 2 2 4" xfId="21114" xr:uid="{00000000-0005-0000-0000-0000B3210000}"/>
    <cellStyle name="เครื่องหมายจุลภาค 2 13 3 3 2 3" xfId="5838" xr:uid="{00000000-0005-0000-0000-0000B4210000}"/>
    <cellStyle name="เครื่องหมายจุลภาค 2 13 3 3 2 3 2" xfId="14571" xr:uid="{00000000-0005-0000-0000-0000B5210000}"/>
    <cellStyle name="เครื่องหมายจุลภาค 2 13 3 3 2 3 2 2" xfId="31994" xr:uid="{00000000-0005-0000-0000-0000B6210000}"/>
    <cellStyle name="เครื่องหมายจุลภาค 2 13 3 3 2 3 3" xfId="23291" xr:uid="{00000000-0005-0000-0000-0000B7210000}"/>
    <cellStyle name="เครื่องหมายจุลภาค 2 13 3 3 2 4" xfId="10221" xr:uid="{00000000-0005-0000-0000-0000B8210000}"/>
    <cellStyle name="เครื่องหมายจุลภาค 2 13 3 3 2 4 2" xfId="27644" xr:uid="{00000000-0005-0000-0000-0000B9210000}"/>
    <cellStyle name="เครื่องหมายจุลภาค 2 13 3 3 2 5" xfId="18941" xr:uid="{00000000-0005-0000-0000-0000BA210000}"/>
    <cellStyle name="เครื่องหมายจุลภาค 2 13 3 3 3" xfId="3020" xr:uid="{00000000-0005-0000-0000-0000BB210000}"/>
    <cellStyle name="เครื่องหมายจุลภาค 2 13 3 3 3 2" xfId="7419" xr:uid="{00000000-0005-0000-0000-0000BC210000}"/>
    <cellStyle name="เครื่องหมายจุลภาค 2 13 3 3 3 2 2" xfId="16152" xr:uid="{00000000-0005-0000-0000-0000BD210000}"/>
    <cellStyle name="เครื่องหมายจุลภาค 2 13 3 3 3 2 2 2" xfId="33575" xr:uid="{00000000-0005-0000-0000-0000BE210000}"/>
    <cellStyle name="เครื่องหมายจุลภาค 2 13 3 3 3 2 3" xfId="24872" xr:uid="{00000000-0005-0000-0000-0000BF210000}"/>
    <cellStyle name="เครื่องหมายจุลภาค 2 13 3 3 3 3" xfId="11802" xr:uid="{00000000-0005-0000-0000-0000C0210000}"/>
    <cellStyle name="เครื่องหมายจุลภาค 2 13 3 3 3 3 2" xfId="29225" xr:uid="{00000000-0005-0000-0000-0000C1210000}"/>
    <cellStyle name="เครื่องหมายจุลภาค 2 13 3 3 3 4" xfId="20522" xr:uid="{00000000-0005-0000-0000-0000C2210000}"/>
    <cellStyle name="เครื่องหมายจุลภาค 2 13 3 3 4" xfId="5246" xr:uid="{00000000-0005-0000-0000-0000C3210000}"/>
    <cellStyle name="เครื่องหมายจุลภาค 2 13 3 3 4 2" xfId="13979" xr:uid="{00000000-0005-0000-0000-0000C4210000}"/>
    <cellStyle name="เครื่องหมายจุลภาค 2 13 3 3 4 2 2" xfId="31402" xr:uid="{00000000-0005-0000-0000-0000C5210000}"/>
    <cellStyle name="เครื่องหมายจุลภาค 2 13 3 3 4 3" xfId="22699" xr:uid="{00000000-0005-0000-0000-0000C6210000}"/>
    <cellStyle name="เครื่องหมายจุลภาค 2 13 3 3 5" xfId="9629" xr:uid="{00000000-0005-0000-0000-0000C7210000}"/>
    <cellStyle name="เครื่องหมายจุลภาค 2 13 3 3 5 2" xfId="27052" xr:uid="{00000000-0005-0000-0000-0000C8210000}"/>
    <cellStyle name="เครื่องหมายจุลภาค 2 13 3 3 6" xfId="18349" xr:uid="{00000000-0005-0000-0000-0000C9210000}"/>
    <cellStyle name="เครื่องหมายจุลภาค 2 13 3 4" xfId="1402" xr:uid="{00000000-0005-0000-0000-0000CA210000}"/>
    <cellStyle name="เครื่องหมายจุลภาค 2 13 3 4 2" xfId="3609" xr:uid="{00000000-0005-0000-0000-0000CB210000}"/>
    <cellStyle name="เครื่องหมายจุลภาค 2 13 3 4 2 2" xfId="8008" xr:uid="{00000000-0005-0000-0000-0000CC210000}"/>
    <cellStyle name="เครื่องหมายจุลภาค 2 13 3 4 2 2 2" xfId="16741" xr:uid="{00000000-0005-0000-0000-0000CD210000}"/>
    <cellStyle name="เครื่องหมายจุลภาค 2 13 3 4 2 2 2 2" xfId="34164" xr:uid="{00000000-0005-0000-0000-0000CE210000}"/>
    <cellStyle name="เครื่องหมายจุลภาค 2 13 3 4 2 2 3" xfId="25461" xr:uid="{00000000-0005-0000-0000-0000CF210000}"/>
    <cellStyle name="เครื่องหมายจุลภาค 2 13 3 4 2 3" xfId="12391" xr:uid="{00000000-0005-0000-0000-0000D0210000}"/>
    <cellStyle name="เครื่องหมายจุลภาค 2 13 3 4 2 3 2" xfId="29814" xr:uid="{00000000-0005-0000-0000-0000D1210000}"/>
    <cellStyle name="เครื่องหมายจุลภาค 2 13 3 4 2 4" xfId="21111" xr:uid="{00000000-0005-0000-0000-0000D2210000}"/>
    <cellStyle name="เครื่องหมายจุลภาค 2 13 3 4 3" xfId="5835" xr:uid="{00000000-0005-0000-0000-0000D3210000}"/>
    <cellStyle name="เครื่องหมายจุลภาค 2 13 3 4 3 2" xfId="14568" xr:uid="{00000000-0005-0000-0000-0000D4210000}"/>
    <cellStyle name="เครื่องหมายจุลภาค 2 13 3 4 3 2 2" xfId="31991" xr:uid="{00000000-0005-0000-0000-0000D5210000}"/>
    <cellStyle name="เครื่องหมายจุลภาค 2 13 3 4 3 3" xfId="23288" xr:uid="{00000000-0005-0000-0000-0000D6210000}"/>
    <cellStyle name="เครื่องหมายจุลภาค 2 13 3 4 4" xfId="10218" xr:uid="{00000000-0005-0000-0000-0000D7210000}"/>
    <cellStyle name="เครื่องหมายจุลภาค 2 13 3 4 4 2" xfId="27641" xr:uid="{00000000-0005-0000-0000-0000D8210000}"/>
    <cellStyle name="เครื่องหมายจุลภาค 2 13 3 4 5" xfId="18938" xr:uid="{00000000-0005-0000-0000-0000D9210000}"/>
    <cellStyle name="เครื่องหมายจุลภาค 2 13 3 5" xfId="2283" xr:uid="{00000000-0005-0000-0000-0000DA210000}"/>
    <cellStyle name="เครื่องหมายจุลภาค 2 13 3 5 2" xfId="4473" xr:uid="{00000000-0005-0000-0000-0000DB210000}"/>
    <cellStyle name="เครื่องหมายจุลภาค 2 13 3 5 2 2" xfId="8872" xr:uid="{00000000-0005-0000-0000-0000DC210000}"/>
    <cellStyle name="เครื่องหมายจุลภาค 2 13 3 5 2 2 2" xfId="17605" xr:uid="{00000000-0005-0000-0000-0000DD210000}"/>
    <cellStyle name="เครื่องหมายจุลภาค 2 13 3 5 2 2 2 2" xfId="35028" xr:uid="{00000000-0005-0000-0000-0000DE210000}"/>
    <cellStyle name="เครื่องหมายจุลภาค 2 13 3 5 2 2 3" xfId="26325" xr:uid="{00000000-0005-0000-0000-0000DF210000}"/>
    <cellStyle name="เครื่องหมายจุลภาค 2 13 3 5 2 3" xfId="13255" xr:uid="{00000000-0005-0000-0000-0000E0210000}"/>
    <cellStyle name="เครื่องหมายจุลภาค 2 13 3 5 2 3 2" xfId="30678" xr:uid="{00000000-0005-0000-0000-0000E1210000}"/>
    <cellStyle name="เครื่องหมายจุลภาค 2 13 3 5 2 4" xfId="21975" xr:uid="{00000000-0005-0000-0000-0000E2210000}"/>
    <cellStyle name="เครื่องหมายจุลภาค 2 13 3 5 3" xfId="6699" xr:uid="{00000000-0005-0000-0000-0000E3210000}"/>
    <cellStyle name="เครื่องหมายจุลภาค 2 13 3 5 3 2" xfId="15432" xr:uid="{00000000-0005-0000-0000-0000E4210000}"/>
    <cellStyle name="เครื่องหมายจุลภาค 2 13 3 5 3 2 2" xfId="32855" xr:uid="{00000000-0005-0000-0000-0000E5210000}"/>
    <cellStyle name="เครื่องหมายจุลภาค 2 13 3 5 3 3" xfId="24152" xr:uid="{00000000-0005-0000-0000-0000E6210000}"/>
    <cellStyle name="เครื่องหมายจุลภาค 2 13 3 5 4" xfId="11082" xr:uid="{00000000-0005-0000-0000-0000E7210000}"/>
    <cellStyle name="เครื่องหมายจุลภาค 2 13 3 5 4 2" xfId="28505" xr:uid="{00000000-0005-0000-0000-0000E8210000}"/>
    <cellStyle name="เครื่องหมายจุลภาค 2 13 3 5 5" xfId="19802" xr:uid="{00000000-0005-0000-0000-0000E9210000}"/>
    <cellStyle name="เครื่องหมายจุลภาค 2 13 3 6" xfId="2538" xr:uid="{00000000-0005-0000-0000-0000EA210000}"/>
    <cellStyle name="เครื่องหมายจุลภาค 2 13 3 6 2" xfId="6938" xr:uid="{00000000-0005-0000-0000-0000EB210000}"/>
    <cellStyle name="เครื่องหมายจุลภาค 2 13 3 6 2 2" xfId="15671" xr:uid="{00000000-0005-0000-0000-0000EC210000}"/>
    <cellStyle name="เครื่องหมายจุลภาค 2 13 3 6 2 2 2" xfId="33094" xr:uid="{00000000-0005-0000-0000-0000ED210000}"/>
    <cellStyle name="เครื่องหมายจุลภาค 2 13 3 6 2 3" xfId="24391" xr:uid="{00000000-0005-0000-0000-0000EE210000}"/>
    <cellStyle name="เครื่องหมายจุลภาค 2 13 3 6 3" xfId="11321" xr:uid="{00000000-0005-0000-0000-0000EF210000}"/>
    <cellStyle name="เครื่องหมายจุลภาค 2 13 3 6 3 2" xfId="28744" xr:uid="{00000000-0005-0000-0000-0000F0210000}"/>
    <cellStyle name="เครื่องหมายจุลภาค 2 13 3 6 4" xfId="20041" xr:uid="{00000000-0005-0000-0000-0000F1210000}"/>
    <cellStyle name="เครื่องหมายจุลภาค 2 13 3 7" xfId="4764" xr:uid="{00000000-0005-0000-0000-0000F2210000}"/>
    <cellStyle name="เครื่องหมายจุลภาค 2 13 3 7 2" xfId="13498" xr:uid="{00000000-0005-0000-0000-0000F3210000}"/>
    <cellStyle name="เครื่องหมายจุลภาค 2 13 3 7 2 2" xfId="30921" xr:uid="{00000000-0005-0000-0000-0000F4210000}"/>
    <cellStyle name="เครื่องหมายจุลภาค 2 13 3 7 3" xfId="22218" xr:uid="{00000000-0005-0000-0000-0000F5210000}"/>
    <cellStyle name="เครื่องหมายจุลภาค 2 13 3 8" xfId="9148" xr:uid="{00000000-0005-0000-0000-0000F6210000}"/>
    <cellStyle name="เครื่องหมายจุลภาค 2 13 3 8 2" xfId="26571" xr:uid="{00000000-0005-0000-0000-0000F7210000}"/>
    <cellStyle name="เครื่องหมายจุลภาค 2 13 3 9" xfId="17868" xr:uid="{00000000-0005-0000-0000-0000F8210000}"/>
    <cellStyle name="เครื่องหมายจุลภาค 2 13 4" xfId="415" xr:uid="{00000000-0005-0000-0000-0000F9210000}"/>
    <cellStyle name="เครื่องหมายจุลภาค 2 13 4 2" xfId="941" xr:uid="{00000000-0005-0000-0000-0000FA210000}"/>
    <cellStyle name="เครื่องหมายจุลภาค 2 13 4 2 2" xfId="1407" xr:uid="{00000000-0005-0000-0000-0000FB210000}"/>
    <cellStyle name="เครื่องหมายจุลภาค 2 13 4 2 2 2" xfId="3614" xr:uid="{00000000-0005-0000-0000-0000FC210000}"/>
    <cellStyle name="เครื่องหมายจุลภาค 2 13 4 2 2 2 2" xfId="8013" xr:uid="{00000000-0005-0000-0000-0000FD210000}"/>
    <cellStyle name="เครื่องหมายจุลภาค 2 13 4 2 2 2 2 2" xfId="16746" xr:uid="{00000000-0005-0000-0000-0000FE210000}"/>
    <cellStyle name="เครื่องหมายจุลภาค 2 13 4 2 2 2 2 2 2" xfId="34169" xr:uid="{00000000-0005-0000-0000-0000FF210000}"/>
    <cellStyle name="เครื่องหมายจุลภาค 2 13 4 2 2 2 2 3" xfId="25466" xr:uid="{00000000-0005-0000-0000-000000220000}"/>
    <cellStyle name="เครื่องหมายจุลภาค 2 13 4 2 2 2 3" xfId="12396" xr:uid="{00000000-0005-0000-0000-000001220000}"/>
    <cellStyle name="เครื่องหมายจุลภาค 2 13 4 2 2 2 3 2" xfId="29819" xr:uid="{00000000-0005-0000-0000-000002220000}"/>
    <cellStyle name="เครื่องหมายจุลภาค 2 13 4 2 2 2 4" xfId="21116" xr:uid="{00000000-0005-0000-0000-000003220000}"/>
    <cellStyle name="เครื่องหมายจุลภาค 2 13 4 2 2 3" xfId="5840" xr:uid="{00000000-0005-0000-0000-000004220000}"/>
    <cellStyle name="เครื่องหมายจุลภาค 2 13 4 2 2 3 2" xfId="14573" xr:uid="{00000000-0005-0000-0000-000005220000}"/>
    <cellStyle name="เครื่องหมายจุลภาค 2 13 4 2 2 3 2 2" xfId="31996" xr:uid="{00000000-0005-0000-0000-000006220000}"/>
    <cellStyle name="เครื่องหมายจุลภาค 2 13 4 2 2 3 3" xfId="23293" xr:uid="{00000000-0005-0000-0000-000007220000}"/>
    <cellStyle name="เครื่องหมายจุลภาค 2 13 4 2 2 4" xfId="10223" xr:uid="{00000000-0005-0000-0000-000008220000}"/>
    <cellStyle name="เครื่องหมายจุลภาค 2 13 4 2 2 4 2" xfId="27646" xr:uid="{00000000-0005-0000-0000-000009220000}"/>
    <cellStyle name="เครื่องหมายจุลภาค 2 13 4 2 2 5" xfId="18943" xr:uid="{00000000-0005-0000-0000-00000A220000}"/>
    <cellStyle name="เครื่องหมายจุลภาค 2 13 4 2 3" xfId="3166" xr:uid="{00000000-0005-0000-0000-00000B220000}"/>
    <cellStyle name="เครื่องหมายจุลภาค 2 13 4 2 3 2" xfId="7565" xr:uid="{00000000-0005-0000-0000-00000C220000}"/>
    <cellStyle name="เครื่องหมายจุลภาค 2 13 4 2 3 2 2" xfId="16298" xr:uid="{00000000-0005-0000-0000-00000D220000}"/>
    <cellStyle name="เครื่องหมายจุลภาค 2 13 4 2 3 2 2 2" xfId="33721" xr:uid="{00000000-0005-0000-0000-00000E220000}"/>
    <cellStyle name="เครื่องหมายจุลภาค 2 13 4 2 3 2 3" xfId="25018" xr:uid="{00000000-0005-0000-0000-00000F220000}"/>
    <cellStyle name="เครื่องหมายจุลภาค 2 13 4 2 3 3" xfId="11948" xr:uid="{00000000-0005-0000-0000-000010220000}"/>
    <cellStyle name="เครื่องหมายจุลภาค 2 13 4 2 3 3 2" xfId="29371" xr:uid="{00000000-0005-0000-0000-000011220000}"/>
    <cellStyle name="เครื่องหมายจุลภาค 2 13 4 2 3 4" xfId="20668" xr:uid="{00000000-0005-0000-0000-000012220000}"/>
    <cellStyle name="เครื่องหมายจุลภาค 2 13 4 2 4" xfId="5392" xr:uid="{00000000-0005-0000-0000-000013220000}"/>
    <cellStyle name="เครื่องหมายจุลภาค 2 13 4 2 4 2" xfId="14125" xr:uid="{00000000-0005-0000-0000-000014220000}"/>
    <cellStyle name="เครื่องหมายจุลภาค 2 13 4 2 4 2 2" xfId="31548" xr:uid="{00000000-0005-0000-0000-000015220000}"/>
    <cellStyle name="เครื่องหมายจุลภาค 2 13 4 2 4 3" xfId="22845" xr:uid="{00000000-0005-0000-0000-000016220000}"/>
    <cellStyle name="เครื่องหมายจุลภาค 2 13 4 2 5" xfId="9775" xr:uid="{00000000-0005-0000-0000-000017220000}"/>
    <cellStyle name="เครื่องหมายจุลภาค 2 13 4 2 5 2" xfId="27198" xr:uid="{00000000-0005-0000-0000-000018220000}"/>
    <cellStyle name="เครื่องหมายจุลภาค 2 13 4 2 6" xfId="18495" xr:uid="{00000000-0005-0000-0000-000019220000}"/>
    <cellStyle name="เครื่องหมายจุลภาค 2 13 4 3" xfId="1406" xr:uid="{00000000-0005-0000-0000-00001A220000}"/>
    <cellStyle name="เครื่องหมายจุลภาค 2 13 4 3 2" xfId="3613" xr:uid="{00000000-0005-0000-0000-00001B220000}"/>
    <cellStyle name="เครื่องหมายจุลภาค 2 13 4 3 2 2" xfId="8012" xr:uid="{00000000-0005-0000-0000-00001C220000}"/>
    <cellStyle name="เครื่องหมายจุลภาค 2 13 4 3 2 2 2" xfId="16745" xr:uid="{00000000-0005-0000-0000-00001D220000}"/>
    <cellStyle name="เครื่องหมายจุลภาค 2 13 4 3 2 2 2 2" xfId="34168" xr:uid="{00000000-0005-0000-0000-00001E220000}"/>
    <cellStyle name="เครื่องหมายจุลภาค 2 13 4 3 2 2 3" xfId="25465" xr:uid="{00000000-0005-0000-0000-00001F220000}"/>
    <cellStyle name="เครื่องหมายจุลภาค 2 13 4 3 2 3" xfId="12395" xr:uid="{00000000-0005-0000-0000-000020220000}"/>
    <cellStyle name="เครื่องหมายจุลภาค 2 13 4 3 2 3 2" xfId="29818" xr:uid="{00000000-0005-0000-0000-000021220000}"/>
    <cellStyle name="เครื่องหมายจุลภาค 2 13 4 3 2 4" xfId="21115" xr:uid="{00000000-0005-0000-0000-000022220000}"/>
    <cellStyle name="เครื่องหมายจุลภาค 2 13 4 3 3" xfId="5839" xr:uid="{00000000-0005-0000-0000-000023220000}"/>
    <cellStyle name="เครื่องหมายจุลภาค 2 13 4 3 3 2" xfId="14572" xr:uid="{00000000-0005-0000-0000-000024220000}"/>
    <cellStyle name="เครื่องหมายจุลภาค 2 13 4 3 3 2 2" xfId="31995" xr:uid="{00000000-0005-0000-0000-000025220000}"/>
    <cellStyle name="เครื่องหมายจุลภาค 2 13 4 3 3 3" xfId="23292" xr:uid="{00000000-0005-0000-0000-000026220000}"/>
    <cellStyle name="เครื่องหมายจุลภาค 2 13 4 3 4" xfId="10222" xr:uid="{00000000-0005-0000-0000-000027220000}"/>
    <cellStyle name="เครื่องหมายจุลภาค 2 13 4 3 4 2" xfId="27645" xr:uid="{00000000-0005-0000-0000-000028220000}"/>
    <cellStyle name="เครื่องหมายจุลภาค 2 13 4 3 5" xfId="18942" xr:uid="{00000000-0005-0000-0000-000029220000}"/>
    <cellStyle name="เครื่องหมายจุลภาค 2 13 4 4" xfId="2684" xr:uid="{00000000-0005-0000-0000-00002A220000}"/>
    <cellStyle name="เครื่องหมายจุลภาค 2 13 4 4 2" xfId="7084" xr:uid="{00000000-0005-0000-0000-00002B220000}"/>
    <cellStyle name="เครื่องหมายจุลภาค 2 13 4 4 2 2" xfId="15817" xr:uid="{00000000-0005-0000-0000-00002C220000}"/>
    <cellStyle name="เครื่องหมายจุลภาค 2 13 4 4 2 2 2" xfId="33240" xr:uid="{00000000-0005-0000-0000-00002D220000}"/>
    <cellStyle name="เครื่องหมายจุลภาค 2 13 4 4 2 3" xfId="24537" xr:uid="{00000000-0005-0000-0000-00002E220000}"/>
    <cellStyle name="เครื่องหมายจุลภาค 2 13 4 4 3" xfId="11467" xr:uid="{00000000-0005-0000-0000-00002F220000}"/>
    <cellStyle name="เครื่องหมายจุลภาค 2 13 4 4 3 2" xfId="28890" xr:uid="{00000000-0005-0000-0000-000030220000}"/>
    <cellStyle name="เครื่องหมายจุลภาค 2 13 4 4 4" xfId="20187" xr:uid="{00000000-0005-0000-0000-000031220000}"/>
    <cellStyle name="เครื่องหมายจุลภาค 2 13 4 5" xfId="4911" xr:uid="{00000000-0005-0000-0000-000032220000}"/>
    <cellStyle name="เครื่องหมายจุลภาค 2 13 4 5 2" xfId="13644" xr:uid="{00000000-0005-0000-0000-000033220000}"/>
    <cellStyle name="เครื่องหมายจุลภาค 2 13 4 5 2 2" xfId="31067" xr:uid="{00000000-0005-0000-0000-000034220000}"/>
    <cellStyle name="เครื่องหมายจุลภาค 2 13 4 5 3" xfId="22364" xr:uid="{00000000-0005-0000-0000-000035220000}"/>
    <cellStyle name="เครื่องหมายจุลภาค 2 13 4 6" xfId="9294" xr:uid="{00000000-0005-0000-0000-000036220000}"/>
    <cellStyle name="เครื่องหมายจุลภาค 2 13 4 6 2" xfId="26717" xr:uid="{00000000-0005-0000-0000-000037220000}"/>
    <cellStyle name="เครื่องหมายจุลภาค 2 13 4 7" xfId="18014" xr:uid="{00000000-0005-0000-0000-000038220000}"/>
    <cellStyle name="เครื่องหมายจุลภาค 2 13 5" xfId="689" xr:uid="{00000000-0005-0000-0000-000039220000}"/>
    <cellStyle name="เครื่องหมายจุลภาค 2 13 5 2" xfId="1408" xr:uid="{00000000-0005-0000-0000-00003A220000}"/>
    <cellStyle name="เครื่องหมายจุลภาค 2 13 5 2 2" xfId="3615" xr:uid="{00000000-0005-0000-0000-00003B220000}"/>
    <cellStyle name="เครื่องหมายจุลภาค 2 13 5 2 2 2" xfId="8014" xr:uid="{00000000-0005-0000-0000-00003C220000}"/>
    <cellStyle name="เครื่องหมายจุลภาค 2 13 5 2 2 2 2" xfId="16747" xr:uid="{00000000-0005-0000-0000-00003D220000}"/>
    <cellStyle name="เครื่องหมายจุลภาค 2 13 5 2 2 2 2 2" xfId="34170" xr:uid="{00000000-0005-0000-0000-00003E220000}"/>
    <cellStyle name="เครื่องหมายจุลภาค 2 13 5 2 2 2 3" xfId="25467" xr:uid="{00000000-0005-0000-0000-00003F220000}"/>
    <cellStyle name="เครื่องหมายจุลภาค 2 13 5 2 2 3" xfId="12397" xr:uid="{00000000-0005-0000-0000-000040220000}"/>
    <cellStyle name="เครื่องหมายจุลภาค 2 13 5 2 2 3 2" xfId="29820" xr:uid="{00000000-0005-0000-0000-000041220000}"/>
    <cellStyle name="เครื่องหมายจุลภาค 2 13 5 2 2 4" xfId="21117" xr:uid="{00000000-0005-0000-0000-000042220000}"/>
    <cellStyle name="เครื่องหมายจุลภาค 2 13 5 2 3" xfId="5841" xr:uid="{00000000-0005-0000-0000-000043220000}"/>
    <cellStyle name="เครื่องหมายจุลภาค 2 13 5 2 3 2" xfId="14574" xr:uid="{00000000-0005-0000-0000-000044220000}"/>
    <cellStyle name="เครื่องหมายจุลภาค 2 13 5 2 3 2 2" xfId="31997" xr:uid="{00000000-0005-0000-0000-000045220000}"/>
    <cellStyle name="เครื่องหมายจุลภาค 2 13 5 2 3 3" xfId="23294" xr:uid="{00000000-0005-0000-0000-000046220000}"/>
    <cellStyle name="เครื่องหมายจุลภาค 2 13 5 2 4" xfId="10224" xr:uid="{00000000-0005-0000-0000-000047220000}"/>
    <cellStyle name="เครื่องหมายจุลภาค 2 13 5 2 4 2" xfId="27647" xr:uid="{00000000-0005-0000-0000-000048220000}"/>
    <cellStyle name="เครื่องหมายจุลภาค 2 13 5 2 5" xfId="18944" xr:uid="{00000000-0005-0000-0000-000049220000}"/>
    <cellStyle name="เครื่องหมายจุลภาค 2 13 5 3" xfId="2927" xr:uid="{00000000-0005-0000-0000-00004A220000}"/>
    <cellStyle name="เครื่องหมายจุลภาค 2 13 5 3 2" xfId="7326" xr:uid="{00000000-0005-0000-0000-00004B220000}"/>
    <cellStyle name="เครื่องหมายจุลภาค 2 13 5 3 2 2" xfId="16059" xr:uid="{00000000-0005-0000-0000-00004C220000}"/>
    <cellStyle name="เครื่องหมายจุลภาค 2 13 5 3 2 2 2" xfId="33482" xr:uid="{00000000-0005-0000-0000-00004D220000}"/>
    <cellStyle name="เครื่องหมายจุลภาค 2 13 5 3 2 3" xfId="24779" xr:uid="{00000000-0005-0000-0000-00004E220000}"/>
    <cellStyle name="เครื่องหมายจุลภาค 2 13 5 3 3" xfId="11709" xr:uid="{00000000-0005-0000-0000-00004F220000}"/>
    <cellStyle name="เครื่องหมายจุลภาค 2 13 5 3 3 2" xfId="29132" xr:uid="{00000000-0005-0000-0000-000050220000}"/>
    <cellStyle name="เครื่องหมายจุลภาค 2 13 5 3 4" xfId="20429" xr:uid="{00000000-0005-0000-0000-000051220000}"/>
    <cellStyle name="เครื่องหมายจุลภาค 2 13 5 4" xfId="5153" xr:uid="{00000000-0005-0000-0000-000052220000}"/>
    <cellStyle name="เครื่องหมายจุลภาค 2 13 5 4 2" xfId="13886" xr:uid="{00000000-0005-0000-0000-000053220000}"/>
    <cellStyle name="เครื่องหมายจุลภาค 2 13 5 4 2 2" xfId="31309" xr:uid="{00000000-0005-0000-0000-000054220000}"/>
    <cellStyle name="เครื่องหมายจุลภาค 2 13 5 4 3" xfId="22606" xr:uid="{00000000-0005-0000-0000-000055220000}"/>
    <cellStyle name="เครื่องหมายจุลภาค 2 13 5 5" xfId="9536" xr:uid="{00000000-0005-0000-0000-000056220000}"/>
    <cellStyle name="เครื่องหมายจุลภาค 2 13 5 5 2" xfId="26959" xr:uid="{00000000-0005-0000-0000-000057220000}"/>
    <cellStyle name="เครื่องหมายจุลภาค 2 13 5 6" xfId="18256" xr:uid="{00000000-0005-0000-0000-000058220000}"/>
    <cellStyle name="เครื่องหมายจุลภาค 2 13 6" xfId="1393" xr:uid="{00000000-0005-0000-0000-000059220000}"/>
    <cellStyle name="เครื่องหมายจุลภาค 2 13 6 2" xfId="3600" xr:uid="{00000000-0005-0000-0000-00005A220000}"/>
    <cellStyle name="เครื่องหมายจุลภาค 2 13 6 2 2" xfId="7999" xr:uid="{00000000-0005-0000-0000-00005B220000}"/>
    <cellStyle name="เครื่องหมายจุลภาค 2 13 6 2 2 2" xfId="16732" xr:uid="{00000000-0005-0000-0000-00005C220000}"/>
    <cellStyle name="เครื่องหมายจุลภาค 2 13 6 2 2 2 2" xfId="34155" xr:uid="{00000000-0005-0000-0000-00005D220000}"/>
    <cellStyle name="เครื่องหมายจุลภาค 2 13 6 2 2 3" xfId="25452" xr:uid="{00000000-0005-0000-0000-00005E220000}"/>
    <cellStyle name="เครื่องหมายจุลภาค 2 13 6 2 3" xfId="12382" xr:uid="{00000000-0005-0000-0000-00005F220000}"/>
    <cellStyle name="เครื่องหมายจุลภาค 2 13 6 2 3 2" xfId="29805" xr:uid="{00000000-0005-0000-0000-000060220000}"/>
    <cellStyle name="เครื่องหมายจุลภาค 2 13 6 2 4" xfId="21102" xr:uid="{00000000-0005-0000-0000-000061220000}"/>
    <cellStyle name="เครื่องหมายจุลภาค 2 13 6 3" xfId="5826" xr:uid="{00000000-0005-0000-0000-000062220000}"/>
    <cellStyle name="เครื่องหมายจุลภาค 2 13 6 3 2" xfId="14559" xr:uid="{00000000-0005-0000-0000-000063220000}"/>
    <cellStyle name="เครื่องหมายจุลภาค 2 13 6 3 2 2" xfId="31982" xr:uid="{00000000-0005-0000-0000-000064220000}"/>
    <cellStyle name="เครื่องหมายจุลภาค 2 13 6 3 3" xfId="23279" xr:uid="{00000000-0005-0000-0000-000065220000}"/>
    <cellStyle name="เครื่องหมายจุลภาค 2 13 6 4" xfId="10209" xr:uid="{00000000-0005-0000-0000-000066220000}"/>
    <cellStyle name="เครื่องหมายจุลภาค 2 13 6 4 2" xfId="27632" xr:uid="{00000000-0005-0000-0000-000067220000}"/>
    <cellStyle name="เครื่องหมายจุลภาค 2 13 6 5" xfId="18929" xr:uid="{00000000-0005-0000-0000-000068220000}"/>
    <cellStyle name="เครื่องหมายจุลภาค 2 13 7" xfId="2190" xr:uid="{00000000-0005-0000-0000-000069220000}"/>
    <cellStyle name="เครื่องหมายจุลภาค 2 13 7 2" xfId="4380" xr:uid="{00000000-0005-0000-0000-00006A220000}"/>
    <cellStyle name="เครื่องหมายจุลภาค 2 13 7 2 2" xfId="8779" xr:uid="{00000000-0005-0000-0000-00006B220000}"/>
    <cellStyle name="เครื่องหมายจุลภาค 2 13 7 2 2 2" xfId="17512" xr:uid="{00000000-0005-0000-0000-00006C220000}"/>
    <cellStyle name="เครื่องหมายจุลภาค 2 13 7 2 2 2 2" xfId="34935" xr:uid="{00000000-0005-0000-0000-00006D220000}"/>
    <cellStyle name="เครื่องหมายจุลภาค 2 13 7 2 2 3" xfId="26232" xr:uid="{00000000-0005-0000-0000-00006E220000}"/>
    <cellStyle name="เครื่องหมายจุลภาค 2 13 7 2 3" xfId="13162" xr:uid="{00000000-0005-0000-0000-00006F220000}"/>
    <cellStyle name="เครื่องหมายจุลภาค 2 13 7 2 3 2" xfId="30585" xr:uid="{00000000-0005-0000-0000-000070220000}"/>
    <cellStyle name="เครื่องหมายจุลภาค 2 13 7 2 4" xfId="21882" xr:uid="{00000000-0005-0000-0000-000071220000}"/>
    <cellStyle name="เครื่องหมายจุลภาค 2 13 7 3" xfId="6606" xr:uid="{00000000-0005-0000-0000-000072220000}"/>
    <cellStyle name="เครื่องหมายจุลภาค 2 13 7 3 2" xfId="15339" xr:uid="{00000000-0005-0000-0000-000073220000}"/>
    <cellStyle name="เครื่องหมายจุลภาค 2 13 7 3 2 2" xfId="32762" xr:uid="{00000000-0005-0000-0000-000074220000}"/>
    <cellStyle name="เครื่องหมายจุลภาค 2 13 7 3 3" xfId="24059" xr:uid="{00000000-0005-0000-0000-000075220000}"/>
    <cellStyle name="เครื่องหมายจุลภาค 2 13 7 4" xfId="10989" xr:uid="{00000000-0005-0000-0000-000076220000}"/>
    <cellStyle name="เครื่องหมายจุลภาค 2 13 7 4 2" xfId="28412" xr:uid="{00000000-0005-0000-0000-000077220000}"/>
    <cellStyle name="เครื่องหมายจุลภาค 2 13 7 5" xfId="19709" xr:uid="{00000000-0005-0000-0000-000078220000}"/>
    <cellStyle name="เครื่องหมายจุลภาค 2 13 8" xfId="2436" xr:uid="{00000000-0005-0000-0000-000079220000}"/>
    <cellStyle name="เครื่องหมายจุลภาค 2 13 8 2" xfId="6845" xr:uid="{00000000-0005-0000-0000-00007A220000}"/>
    <cellStyle name="เครื่องหมายจุลภาค 2 13 8 2 2" xfId="15578" xr:uid="{00000000-0005-0000-0000-00007B220000}"/>
    <cellStyle name="เครื่องหมายจุลภาค 2 13 8 2 2 2" xfId="33001" xr:uid="{00000000-0005-0000-0000-00007C220000}"/>
    <cellStyle name="เครื่องหมายจุลภาค 2 13 8 2 3" xfId="24298" xr:uid="{00000000-0005-0000-0000-00007D220000}"/>
    <cellStyle name="เครื่องหมายจุลภาค 2 13 8 3" xfId="11228" xr:uid="{00000000-0005-0000-0000-00007E220000}"/>
    <cellStyle name="เครื่องหมายจุลภาค 2 13 8 3 2" xfId="28651" xr:uid="{00000000-0005-0000-0000-00007F220000}"/>
    <cellStyle name="เครื่องหมายจุลภาค 2 13 8 4" xfId="19948" xr:uid="{00000000-0005-0000-0000-000080220000}"/>
    <cellStyle name="เครื่องหมายจุลภาค 2 13 9" xfId="4661" xr:uid="{00000000-0005-0000-0000-000081220000}"/>
    <cellStyle name="เครื่องหมายจุลภาค 2 13 9 2" xfId="13405" xr:uid="{00000000-0005-0000-0000-000082220000}"/>
    <cellStyle name="เครื่องหมายจุลภาค 2 13 9 2 2" xfId="30828" xr:uid="{00000000-0005-0000-0000-000083220000}"/>
    <cellStyle name="เครื่องหมายจุลภาค 2 13 9 3" xfId="22125" xr:uid="{00000000-0005-0000-0000-000084220000}"/>
    <cellStyle name="เครื่องหมายจุลภาค 2 14" xfId="57" xr:uid="{00000000-0005-0000-0000-000085220000}"/>
    <cellStyle name="เครื่องหมายจุลภาค 2 14 10" xfId="9049" xr:uid="{00000000-0005-0000-0000-000086220000}"/>
    <cellStyle name="เครื่องหมายจุลภาค 2 14 10 2" xfId="26481" xr:uid="{00000000-0005-0000-0000-000087220000}"/>
    <cellStyle name="เครื่องหมายจุลภาค 2 14 11" xfId="17769" xr:uid="{00000000-0005-0000-0000-000088220000}"/>
    <cellStyle name="เครื่องหมายจุลภาค 2 14 2" xfId="133" xr:uid="{00000000-0005-0000-0000-000089220000}"/>
    <cellStyle name="เครื่องหมายจุลภาค 2 14 2 10" xfId="17835" xr:uid="{00000000-0005-0000-0000-00008A220000}"/>
    <cellStyle name="เครื่องหมายจุลภาค 2 14 2 2" xfId="292" xr:uid="{00000000-0005-0000-0000-00008B220000}"/>
    <cellStyle name="เครื่องหมายจุลภาค 2 14 2 2 2" xfId="604" xr:uid="{00000000-0005-0000-0000-00008C220000}"/>
    <cellStyle name="เครื่องหมายจุลภาค 2 14 2 2 2 2" xfId="1119" xr:uid="{00000000-0005-0000-0000-00008D220000}"/>
    <cellStyle name="เครื่องหมายจุลภาค 2 14 2 2 2 2 2" xfId="1413" xr:uid="{00000000-0005-0000-0000-00008E220000}"/>
    <cellStyle name="เครื่องหมายจุลภาค 2 14 2 2 2 2 2 2" xfId="3620" xr:uid="{00000000-0005-0000-0000-00008F220000}"/>
    <cellStyle name="เครื่องหมายจุลภาค 2 14 2 2 2 2 2 2 2" xfId="8019" xr:uid="{00000000-0005-0000-0000-000090220000}"/>
    <cellStyle name="เครื่องหมายจุลภาค 2 14 2 2 2 2 2 2 2 2" xfId="16752" xr:uid="{00000000-0005-0000-0000-000091220000}"/>
    <cellStyle name="เครื่องหมายจุลภาค 2 14 2 2 2 2 2 2 2 2 2" xfId="34175" xr:uid="{00000000-0005-0000-0000-000092220000}"/>
    <cellStyle name="เครื่องหมายจุลภาค 2 14 2 2 2 2 2 2 2 3" xfId="25472" xr:uid="{00000000-0005-0000-0000-000093220000}"/>
    <cellStyle name="เครื่องหมายจุลภาค 2 14 2 2 2 2 2 2 3" xfId="12402" xr:uid="{00000000-0005-0000-0000-000094220000}"/>
    <cellStyle name="เครื่องหมายจุลภาค 2 14 2 2 2 2 2 2 3 2" xfId="29825" xr:uid="{00000000-0005-0000-0000-000095220000}"/>
    <cellStyle name="เครื่องหมายจุลภาค 2 14 2 2 2 2 2 2 4" xfId="21122" xr:uid="{00000000-0005-0000-0000-000096220000}"/>
    <cellStyle name="เครื่องหมายจุลภาค 2 14 2 2 2 2 2 3" xfId="5846" xr:uid="{00000000-0005-0000-0000-000097220000}"/>
    <cellStyle name="เครื่องหมายจุลภาค 2 14 2 2 2 2 2 3 2" xfId="14579" xr:uid="{00000000-0005-0000-0000-000098220000}"/>
    <cellStyle name="เครื่องหมายจุลภาค 2 14 2 2 2 2 2 3 2 2" xfId="32002" xr:uid="{00000000-0005-0000-0000-000099220000}"/>
    <cellStyle name="เครื่องหมายจุลภาค 2 14 2 2 2 2 2 3 3" xfId="23299" xr:uid="{00000000-0005-0000-0000-00009A220000}"/>
    <cellStyle name="เครื่องหมายจุลภาค 2 14 2 2 2 2 2 4" xfId="10229" xr:uid="{00000000-0005-0000-0000-00009B220000}"/>
    <cellStyle name="เครื่องหมายจุลภาค 2 14 2 2 2 2 2 4 2" xfId="27652" xr:uid="{00000000-0005-0000-0000-00009C220000}"/>
    <cellStyle name="เครื่องหมายจุลภาค 2 14 2 2 2 2 2 5" xfId="18949" xr:uid="{00000000-0005-0000-0000-00009D220000}"/>
    <cellStyle name="เครื่องหมายจุลภาค 2 14 2 2 2 2 3" xfId="3344" xr:uid="{00000000-0005-0000-0000-00009E220000}"/>
    <cellStyle name="เครื่องหมายจุลภาค 2 14 2 2 2 2 3 2" xfId="7743" xr:uid="{00000000-0005-0000-0000-00009F220000}"/>
    <cellStyle name="เครื่องหมายจุลภาค 2 14 2 2 2 2 3 2 2" xfId="16476" xr:uid="{00000000-0005-0000-0000-0000A0220000}"/>
    <cellStyle name="เครื่องหมายจุลภาค 2 14 2 2 2 2 3 2 2 2" xfId="33899" xr:uid="{00000000-0005-0000-0000-0000A1220000}"/>
    <cellStyle name="เครื่องหมายจุลภาค 2 14 2 2 2 2 3 2 3" xfId="25196" xr:uid="{00000000-0005-0000-0000-0000A2220000}"/>
    <cellStyle name="เครื่องหมายจุลภาค 2 14 2 2 2 2 3 3" xfId="12126" xr:uid="{00000000-0005-0000-0000-0000A3220000}"/>
    <cellStyle name="เครื่องหมายจุลภาค 2 14 2 2 2 2 3 3 2" xfId="29549" xr:uid="{00000000-0005-0000-0000-0000A4220000}"/>
    <cellStyle name="เครื่องหมายจุลภาค 2 14 2 2 2 2 3 4" xfId="20846" xr:uid="{00000000-0005-0000-0000-0000A5220000}"/>
    <cellStyle name="เครื่องหมายจุลภาค 2 14 2 2 2 2 4" xfId="5570" xr:uid="{00000000-0005-0000-0000-0000A6220000}"/>
    <cellStyle name="เครื่องหมายจุลภาค 2 14 2 2 2 2 4 2" xfId="14303" xr:uid="{00000000-0005-0000-0000-0000A7220000}"/>
    <cellStyle name="เครื่องหมายจุลภาค 2 14 2 2 2 2 4 2 2" xfId="31726" xr:uid="{00000000-0005-0000-0000-0000A8220000}"/>
    <cellStyle name="เครื่องหมายจุลภาค 2 14 2 2 2 2 4 3" xfId="23023" xr:uid="{00000000-0005-0000-0000-0000A9220000}"/>
    <cellStyle name="เครื่องหมายจุลภาค 2 14 2 2 2 2 5" xfId="9953" xr:uid="{00000000-0005-0000-0000-0000AA220000}"/>
    <cellStyle name="เครื่องหมายจุลภาค 2 14 2 2 2 2 5 2" xfId="27376" xr:uid="{00000000-0005-0000-0000-0000AB220000}"/>
    <cellStyle name="เครื่องหมายจุลภาค 2 14 2 2 2 2 6" xfId="18673" xr:uid="{00000000-0005-0000-0000-0000AC220000}"/>
    <cellStyle name="เครื่องหมายจุลภาค 2 14 2 2 2 3" xfId="1412" xr:uid="{00000000-0005-0000-0000-0000AD220000}"/>
    <cellStyle name="เครื่องหมายจุลภาค 2 14 2 2 2 3 2" xfId="3619" xr:uid="{00000000-0005-0000-0000-0000AE220000}"/>
    <cellStyle name="เครื่องหมายจุลภาค 2 14 2 2 2 3 2 2" xfId="8018" xr:uid="{00000000-0005-0000-0000-0000AF220000}"/>
    <cellStyle name="เครื่องหมายจุลภาค 2 14 2 2 2 3 2 2 2" xfId="16751" xr:uid="{00000000-0005-0000-0000-0000B0220000}"/>
    <cellStyle name="เครื่องหมายจุลภาค 2 14 2 2 2 3 2 2 2 2" xfId="34174" xr:uid="{00000000-0005-0000-0000-0000B1220000}"/>
    <cellStyle name="เครื่องหมายจุลภาค 2 14 2 2 2 3 2 2 3" xfId="25471" xr:uid="{00000000-0005-0000-0000-0000B2220000}"/>
    <cellStyle name="เครื่องหมายจุลภาค 2 14 2 2 2 3 2 3" xfId="12401" xr:uid="{00000000-0005-0000-0000-0000B3220000}"/>
    <cellStyle name="เครื่องหมายจุลภาค 2 14 2 2 2 3 2 3 2" xfId="29824" xr:uid="{00000000-0005-0000-0000-0000B4220000}"/>
    <cellStyle name="เครื่องหมายจุลภาค 2 14 2 2 2 3 2 4" xfId="21121" xr:uid="{00000000-0005-0000-0000-0000B5220000}"/>
    <cellStyle name="เครื่องหมายจุลภาค 2 14 2 2 2 3 3" xfId="5845" xr:uid="{00000000-0005-0000-0000-0000B6220000}"/>
    <cellStyle name="เครื่องหมายจุลภาค 2 14 2 2 2 3 3 2" xfId="14578" xr:uid="{00000000-0005-0000-0000-0000B7220000}"/>
    <cellStyle name="เครื่องหมายจุลภาค 2 14 2 2 2 3 3 2 2" xfId="32001" xr:uid="{00000000-0005-0000-0000-0000B8220000}"/>
    <cellStyle name="เครื่องหมายจุลภาค 2 14 2 2 2 3 3 3" xfId="23298" xr:uid="{00000000-0005-0000-0000-0000B9220000}"/>
    <cellStyle name="เครื่องหมายจุลภาค 2 14 2 2 2 3 4" xfId="10228" xr:uid="{00000000-0005-0000-0000-0000BA220000}"/>
    <cellStyle name="เครื่องหมายจุลภาค 2 14 2 2 2 3 4 2" xfId="27651" xr:uid="{00000000-0005-0000-0000-0000BB220000}"/>
    <cellStyle name="เครื่องหมายจุลภาค 2 14 2 2 2 3 5" xfId="18948" xr:uid="{00000000-0005-0000-0000-0000BC220000}"/>
    <cellStyle name="เครื่องหมายจุลภาค 2 14 2 2 2 4" xfId="2863" xr:uid="{00000000-0005-0000-0000-0000BD220000}"/>
    <cellStyle name="เครื่องหมายจุลภาค 2 14 2 2 2 4 2" xfId="7262" xr:uid="{00000000-0005-0000-0000-0000BE220000}"/>
    <cellStyle name="เครื่องหมายจุลภาค 2 14 2 2 2 4 2 2" xfId="15995" xr:uid="{00000000-0005-0000-0000-0000BF220000}"/>
    <cellStyle name="เครื่องหมายจุลภาค 2 14 2 2 2 4 2 2 2" xfId="33418" xr:uid="{00000000-0005-0000-0000-0000C0220000}"/>
    <cellStyle name="เครื่องหมายจุลภาค 2 14 2 2 2 4 2 3" xfId="24715" xr:uid="{00000000-0005-0000-0000-0000C1220000}"/>
    <cellStyle name="เครื่องหมายจุลภาค 2 14 2 2 2 4 3" xfId="11645" xr:uid="{00000000-0005-0000-0000-0000C2220000}"/>
    <cellStyle name="เครื่องหมายจุลภาค 2 14 2 2 2 4 3 2" xfId="29068" xr:uid="{00000000-0005-0000-0000-0000C3220000}"/>
    <cellStyle name="เครื่องหมายจุลภาค 2 14 2 2 2 4 4" xfId="20365" xr:uid="{00000000-0005-0000-0000-0000C4220000}"/>
    <cellStyle name="เครื่องหมายจุลภาค 2 14 2 2 2 5" xfId="5089" xr:uid="{00000000-0005-0000-0000-0000C5220000}"/>
    <cellStyle name="เครื่องหมายจุลภาค 2 14 2 2 2 5 2" xfId="13822" xr:uid="{00000000-0005-0000-0000-0000C6220000}"/>
    <cellStyle name="เครื่องหมายจุลภาค 2 14 2 2 2 5 2 2" xfId="31245" xr:uid="{00000000-0005-0000-0000-0000C7220000}"/>
    <cellStyle name="เครื่องหมายจุลภาค 2 14 2 2 2 5 3" xfId="22542" xr:uid="{00000000-0005-0000-0000-0000C8220000}"/>
    <cellStyle name="เครื่องหมายจุลภาค 2 14 2 2 2 6" xfId="9472" xr:uid="{00000000-0005-0000-0000-0000C9220000}"/>
    <cellStyle name="เครื่องหมายจุลภาค 2 14 2 2 2 6 2" xfId="26895" xr:uid="{00000000-0005-0000-0000-0000CA220000}"/>
    <cellStyle name="เครื่องหมายจุลภาค 2 14 2 2 2 7" xfId="18192" xr:uid="{00000000-0005-0000-0000-0000CB220000}"/>
    <cellStyle name="เครื่องหมายจุลภาค 2 14 2 2 3" xfId="878" xr:uid="{00000000-0005-0000-0000-0000CC220000}"/>
    <cellStyle name="เครื่องหมายจุลภาค 2 14 2 2 3 2" xfId="1414" xr:uid="{00000000-0005-0000-0000-0000CD220000}"/>
    <cellStyle name="เครื่องหมายจุลภาค 2 14 2 2 3 2 2" xfId="3621" xr:uid="{00000000-0005-0000-0000-0000CE220000}"/>
    <cellStyle name="เครื่องหมายจุลภาค 2 14 2 2 3 2 2 2" xfId="8020" xr:uid="{00000000-0005-0000-0000-0000CF220000}"/>
    <cellStyle name="เครื่องหมายจุลภาค 2 14 2 2 3 2 2 2 2" xfId="16753" xr:uid="{00000000-0005-0000-0000-0000D0220000}"/>
    <cellStyle name="เครื่องหมายจุลภาค 2 14 2 2 3 2 2 2 2 2" xfId="34176" xr:uid="{00000000-0005-0000-0000-0000D1220000}"/>
    <cellStyle name="เครื่องหมายจุลภาค 2 14 2 2 3 2 2 2 3" xfId="25473" xr:uid="{00000000-0005-0000-0000-0000D2220000}"/>
    <cellStyle name="เครื่องหมายจุลภาค 2 14 2 2 3 2 2 3" xfId="12403" xr:uid="{00000000-0005-0000-0000-0000D3220000}"/>
    <cellStyle name="เครื่องหมายจุลภาค 2 14 2 2 3 2 2 3 2" xfId="29826" xr:uid="{00000000-0005-0000-0000-0000D4220000}"/>
    <cellStyle name="เครื่องหมายจุลภาค 2 14 2 2 3 2 2 4" xfId="21123" xr:uid="{00000000-0005-0000-0000-0000D5220000}"/>
    <cellStyle name="เครื่องหมายจุลภาค 2 14 2 2 3 2 3" xfId="5847" xr:uid="{00000000-0005-0000-0000-0000D6220000}"/>
    <cellStyle name="เครื่องหมายจุลภาค 2 14 2 2 3 2 3 2" xfId="14580" xr:uid="{00000000-0005-0000-0000-0000D7220000}"/>
    <cellStyle name="เครื่องหมายจุลภาค 2 14 2 2 3 2 3 2 2" xfId="32003" xr:uid="{00000000-0005-0000-0000-0000D8220000}"/>
    <cellStyle name="เครื่องหมายจุลภาค 2 14 2 2 3 2 3 3" xfId="23300" xr:uid="{00000000-0005-0000-0000-0000D9220000}"/>
    <cellStyle name="เครื่องหมายจุลภาค 2 14 2 2 3 2 4" xfId="10230" xr:uid="{00000000-0005-0000-0000-0000DA220000}"/>
    <cellStyle name="เครื่องหมายจุลภาค 2 14 2 2 3 2 4 2" xfId="27653" xr:uid="{00000000-0005-0000-0000-0000DB220000}"/>
    <cellStyle name="เครื่องหมายจุลภาค 2 14 2 2 3 2 5" xfId="18950" xr:uid="{00000000-0005-0000-0000-0000DC220000}"/>
    <cellStyle name="เครื่องหมายจุลภาค 2 14 2 2 3 3" xfId="3105" xr:uid="{00000000-0005-0000-0000-0000DD220000}"/>
    <cellStyle name="เครื่องหมายจุลภาค 2 14 2 2 3 3 2" xfId="7504" xr:uid="{00000000-0005-0000-0000-0000DE220000}"/>
    <cellStyle name="เครื่องหมายจุลภาค 2 14 2 2 3 3 2 2" xfId="16237" xr:uid="{00000000-0005-0000-0000-0000DF220000}"/>
    <cellStyle name="เครื่องหมายจุลภาค 2 14 2 2 3 3 2 2 2" xfId="33660" xr:uid="{00000000-0005-0000-0000-0000E0220000}"/>
    <cellStyle name="เครื่องหมายจุลภาค 2 14 2 2 3 3 2 3" xfId="24957" xr:uid="{00000000-0005-0000-0000-0000E1220000}"/>
    <cellStyle name="เครื่องหมายจุลภาค 2 14 2 2 3 3 3" xfId="11887" xr:uid="{00000000-0005-0000-0000-0000E2220000}"/>
    <cellStyle name="เครื่องหมายจุลภาค 2 14 2 2 3 3 3 2" xfId="29310" xr:uid="{00000000-0005-0000-0000-0000E3220000}"/>
    <cellStyle name="เครื่องหมายจุลภาค 2 14 2 2 3 3 4" xfId="20607" xr:uid="{00000000-0005-0000-0000-0000E4220000}"/>
    <cellStyle name="เครื่องหมายจุลภาค 2 14 2 2 3 4" xfId="5331" xr:uid="{00000000-0005-0000-0000-0000E5220000}"/>
    <cellStyle name="เครื่องหมายจุลภาค 2 14 2 2 3 4 2" xfId="14064" xr:uid="{00000000-0005-0000-0000-0000E6220000}"/>
    <cellStyle name="เครื่องหมายจุลภาค 2 14 2 2 3 4 2 2" xfId="31487" xr:uid="{00000000-0005-0000-0000-0000E7220000}"/>
    <cellStyle name="เครื่องหมายจุลภาค 2 14 2 2 3 4 3" xfId="22784" xr:uid="{00000000-0005-0000-0000-0000E8220000}"/>
    <cellStyle name="เครื่องหมายจุลภาค 2 14 2 2 3 5" xfId="9714" xr:uid="{00000000-0005-0000-0000-0000E9220000}"/>
    <cellStyle name="เครื่องหมายจุลภาค 2 14 2 2 3 5 2" xfId="27137" xr:uid="{00000000-0005-0000-0000-0000EA220000}"/>
    <cellStyle name="เครื่องหมายจุลภาค 2 14 2 2 3 6" xfId="18434" xr:uid="{00000000-0005-0000-0000-0000EB220000}"/>
    <cellStyle name="เครื่องหมายจุลภาค 2 14 2 2 4" xfId="1411" xr:uid="{00000000-0005-0000-0000-0000EC220000}"/>
    <cellStyle name="เครื่องหมายจุลภาค 2 14 2 2 4 2" xfId="3618" xr:uid="{00000000-0005-0000-0000-0000ED220000}"/>
    <cellStyle name="เครื่องหมายจุลภาค 2 14 2 2 4 2 2" xfId="8017" xr:uid="{00000000-0005-0000-0000-0000EE220000}"/>
    <cellStyle name="เครื่องหมายจุลภาค 2 14 2 2 4 2 2 2" xfId="16750" xr:uid="{00000000-0005-0000-0000-0000EF220000}"/>
    <cellStyle name="เครื่องหมายจุลภาค 2 14 2 2 4 2 2 2 2" xfId="34173" xr:uid="{00000000-0005-0000-0000-0000F0220000}"/>
    <cellStyle name="เครื่องหมายจุลภาค 2 14 2 2 4 2 2 3" xfId="25470" xr:uid="{00000000-0005-0000-0000-0000F1220000}"/>
    <cellStyle name="เครื่องหมายจุลภาค 2 14 2 2 4 2 3" xfId="12400" xr:uid="{00000000-0005-0000-0000-0000F2220000}"/>
    <cellStyle name="เครื่องหมายจุลภาค 2 14 2 2 4 2 3 2" xfId="29823" xr:uid="{00000000-0005-0000-0000-0000F3220000}"/>
    <cellStyle name="เครื่องหมายจุลภาค 2 14 2 2 4 2 4" xfId="21120" xr:uid="{00000000-0005-0000-0000-0000F4220000}"/>
    <cellStyle name="เครื่องหมายจุลภาค 2 14 2 2 4 3" xfId="5844" xr:uid="{00000000-0005-0000-0000-0000F5220000}"/>
    <cellStyle name="เครื่องหมายจุลภาค 2 14 2 2 4 3 2" xfId="14577" xr:uid="{00000000-0005-0000-0000-0000F6220000}"/>
    <cellStyle name="เครื่องหมายจุลภาค 2 14 2 2 4 3 2 2" xfId="32000" xr:uid="{00000000-0005-0000-0000-0000F7220000}"/>
    <cellStyle name="เครื่องหมายจุลภาค 2 14 2 2 4 3 3" xfId="23297" xr:uid="{00000000-0005-0000-0000-0000F8220000}"/>
    <cellStyle name="เครื่องหมายจุลภาค 2 14 2 2 4 4" xfId="10227" xr:uid="{00000000-0005-0000-0000-0000F9220000}"/>
    <cellStyle name="เครื่องหมายจุลภาค 2 14 2 2 4 4 2" xfId="27650" xr:uid="{00000000-0005-0000-0000-0000FA220000}"/>
    <cellStyle name="เครื่องหมายจุลภาค 2 14 2 2 4 5" xfId="18947" xr:uid="{00000000-0005-0000-0000-0000FB220000}"/>
    <cellStyle name="เครื่องหมายจุลภาค 2 14 2 2 5" xfId="2368" xr:uid="{00000000-0005-0000-0000-0000FC220000}"/>
    <cellStyle name="เครื่องหมายจุลภาค 2 14 2 2 5 2" xfId="4558" xr:uid="{00000000-0005-0000-0000-0000FD220000}"/>
    <cellStyle name="เครื่องหมายจุลภาค 2 14 2 2 5 2 2" xfId="8957" xr:uid="{00000000-0005-0000-0000-0000FE220000}"/>
    <cellStyle name="เครื่องหมายจุลภาค 2 14 2 2 5 2 2 2" xfId="17690" xr:uid="{00000000-0005-0000-0000-0000FF220000}"/>
    <cellStyle name="เครื่องหมายจุลภาค 2 14 2 2 5 2 2 2 2" xfId="35113" xr:uid="{00000000-0005-0000-0000-000000230000}"/>
    <cellStyle name="เครื่องหมายจุลภาค 2 14 2 2 5 2 2 3" xfId="26410" xr:uid="{00000000-0005-0000-0000-000001230000}"/>
    <cellStyle name="เครื่องหมายจุลภาค 2 14 2 2 5 2 3" xfId="13340" xr:uid="{00000000-0005-0000-0000-000002230000}"/>
    <cellStyle name="เครื่องหมายจุลภาค 2 14 2 2 5 2 3 2" xfId="30763" xr:uid="{00000000-0005-0000-0000-000003230000}"/>
    <cellStyle name="เครื่องหมายจุลภาค 2 14 2 2 5 2 4" xfId="22060" xr:uid="{00000000-0005-0000-0000-000004230000}"/>
    <cellStyle name="เครื่องหมายจุลภาค 2 14 2 2 5 3" xfId="6784" xr:uid="{00000000-0005-0000-0000-000005230000}"/>
    <cellStyle name="เครื่องหมายจุลภาค 2 14 2 2 5 3 2" xfId="15517" xr:uid="{00000000-0005-0000-0000-000006230000}"/>
    <cellStyle name="เครื่องหมายจุลภาค 2 14 2 2 5 3 2 2" xfId="32940" xr:uid="{00000000-0005-0000-0000-000007230000}"/>
    <cellStyle name="เครื่องหมายจุลภาค 2 14 2 2 5 3 3" xfId="24237" xr:uid="{00000000-0005-0000-0000-000008230000}"/>
    <cellStyle name="เครื่องหมายจุลภาค 2 14 2 2 5 4" xfId="11167" xr:uid="{00000000-0005-0000-0000-000009230000}"/>
    <cellStyle name="เครื่องหมายจุลภาค 2 14 2 2 5 4 2" xfId="28590" xr:uid="{00000000-0005-0000-0000-00000A230000}"/>
    <cellStyle name="เครื่องหมายจุลภาค 2 14 2 2 5 5" xfId="19887" xr:uid="{00000000-0005-0000-0000-00000B230000}"/>
    <cellStyle name="เครื่องหมายจุลภาค 2 14 2 2 6" xfId="2623" xr:uid="{00000000-0005-0000-0000-00000C230000}"/>
    <cellStyle name="เครื่องหมายจุลภาค 2 14 2 2 6 2" xfId="7023" xr:uid="{00000000-0005-0000-0000-00000D230000}"/>
    <cellStyle name="เครื่องหมายจุลภาค 2 14 2 2 6 2 2" xfId="15756" xr:uid="{00000000-0005-0000-0000-00000E230000}"/>
    <cellStyle name="เครื่องหมายจุลภาค 2 14 2 2 6 2 2 2" xfId="33179" xr:uid="{00000000-0005-0000-0000-00000F230000}"/>
    <cellStyle name="เครื่องหมายจุลภาค 2 14 2 2 6 2 3" xfId="24476" xr:uid="{00000000-0005-0000-0000-000010230000}"/>
    <cellStyle name="เครื่องหมายจุลภาค 2 14 2 2 6 3" xfId="11406" xr:uid="{00000000-0005-0000-0000-000011230000}"/>
    <cellStyle name="เครื่องหมายจุลภาค 2 14 2 2 6 3 2" xfId="28829" xr:uid="{00000000-0005-0000-0000-000012230000}"/>
    <cellStyle name="เครื่องหมายจุลภาค 2 14 2 2 6 4" xfId="20126" xr:uid="{00000000-0005-0000-0000-000013230000}"/>
    <cellStyle name="เครื่องหมายจุลภาค 2 14 2 2 7" xfId="4849" xr:uid="{00000000-0005-0000-0000-000014230000}"/>
    <cellStyle name="เครื่องหมายจุลภาค 2 14 2 2 7 2" xfId="13583" xr:uid="{00000000-0005-0000-0000-000015230000}"/>
    <cellStyle name="เครื่องหมายจุลภาค 2 14 2 2 7 2 2" xfId="31006" xr:uid="{00000000-0005-0000-0000-000016230000}"/>
    <cellStyle name="เครื่องหมายจุลภาค 2 14 2 2 7 3" xfId="22303" xr:uid="{00000000-0005-0000-0000-000017230000}"/>
    <cellStyle name="เครื่องหมายจุลภาค 2 14 2 2 8" xfId="9233" xr:uid="{00000000-0005-0000-0000-000018230000}"/>
    <cellStyle name="เครื่องหมายจุลภาค 2 14 2 2 8 2" xfId="26656" xr:uid="{00000000-0005-0000-0000-000019230000}"/>
    <cellStyle name="เครื่องหมายจุลภาค 2 14 2 2 9" xfId="17953" xr:uid="{00000000-0005-0000-0000-00001A230000}"/>
    <cellStyle name="เครื่องหมายจุลภาค 2 14 2 3" xfId="484" xr:uid="{00000000-0005-0000-0000-00001B230000}"/>
    <cellStyle name="เครื่องหมายจุลภาค 2 14 2 3 2" xfId="1001" xr:uid="{00000000-0005-0000-0000-00001C230000}"/>
    <cellStyle name="เครื่องหมายจุลภาค 2 14 2 3 2 2" xfId="1416" xr:uid="{00000000-0005-0000-0000-00001D230000}"/>
    <cellStyle name="เครื่องหมายจุลภาค 2 14 2 3 2 2 2" xfId="3623" xr:uid="{00000000-0005-0000-0000-00001E230000}"/>
    <cellStyle name="เครื่องหมายจุลภาค 2 14 2 3 2 2 2 2" xfId="8022" xr:uid="{00000000-0005-0000-0000-00001F230000}"/>
    <cellStyle name="เครื่องหมายจุลภาค 2 14 2 3 2 2 2 2 2" xfId="16755" xr:uid="{00000000-0005-0000-0000-000020230000}"/>
    <cellStyle name="เครื่องหมายจุลภาค 2 14 2 3 2 2 2 2 2 2" xfId="34178" xr:uid="{00000000-0005-0000-0000-000021230000}"/>
    <cellStyle name="เครื่องหมายจุลภาค 2 14 2 3 2 2 2 2 3" xfId="25475" xr:uid="{00000000-0005-0000-0000-000022230000}"/>
    <cellStyle name="เครื่องหมายจุลภาค 2 14 2 3 2 2 2 3" xfId="12405" xr:uid="{00000000-0005-0000-0000-000023230000}"/>
    <cellStyle name="เครื่องหมายจุลภาค 2 14 2 3 2 2 2 3 2" xfId="29828" xr:uid="{00000000-0005-0000-0000-000024230000}"/>
    <cellStyle name="เครื่องหมายจุลภาค 2 14 2 3 2 2 2 4" xfId="21125" xr:uid="{00000000-0005-0000-0000-000025230000}"/>
    <cellStyle name="เครื่องหมายจุลภาค 2 14 2 3 2 2 3" xfId="5849" xr:uid="{00000000-0005-0000-0000-000026230000}"/>
    <cellStyle name="เครื่องหมายจุลภาค 2 14 2 3 2 2 3 2" xfId="14582" xr:uid="{00000000-0005-0000-0000-000027230000}"/>
    <cellStyle name="เครื่องหมายจุลภาค 2 14 2 3 2 2 3 2 2" xfId="32005" xr:uid="{00000000-0005-0000-0000-000028230000}"/>
    <cellStyle name="เครื่องหมายจุลภาค 2 14 2 3 2 2 3 3" xfId="23302" xr:uid="{00000000-0005-0000-0000-000029230000}"/>
    <cellStyle name="เครื่องหมายจุลภาค 2 14 2 3 2 2 4" xfId="10232" xr:uid="{00000000-0005-0000-0000-00002A230000}"/>
    <cellStyle name="เครื่องหมายจุลภาค 2 14 2 3 2 2 4 2" xfId="27655" xr:uid="{00000000-0005-0000-0000-00002B230000}"/>
    <cellStyle name="เครื่องหมายจุลภาค 2 14 2 3 2 2 5" xfId="18952" xr:uid="{00000000-0005-0000-0000-00002C230000}"/>
    <cellStyle name="เครื่องหมายจุลภาค 2 14 2 3 2 3" xfId="3226" xr:uid="{00000000-0005-0000-0000-00002D230000}"/>
    <cellStyle name="เครื่องหมายจุลภาค 2 14 2 3 2 3 2" xfId="7625" xr:uid="{00000000-0005-0000-0000-00002E230000}"/>
    <cellStyle name="เครื่องหมายจุลภาค 2 14 2 3 2 3 2 2" xfId="16358" xr:uid="{00000000-0005-0000-0000-00002F230000}"/>
    <cellStyle name="เครื่องหมายจุลภาค 2 14 2 3 2 3 2 2 2" xfId="33781" xr:uid="{00000000-0005-0000-0000-000030230000}"/>
    <cellStyle name="เครื่องหมายจุลภาค 2 14 2 3 2 3 2 3" xfId="25078" xr:uid="{00000000-0005-0000-0000-000031230000}"/>
    <cellStyle name="เครื่องหมายจุลภาค 2 14 2 3 2 3 3" xfId="12008" xr:uid="{00000000-0005-0000-0000-000032230000}"/>
    <cellStyle name="เครื่องหมายจุลภาค 2 14 2 3 2 3 3 2" xfId="29431" xr:uid="{00000000-0005-0000-0000-000033230000}"/>
    <cellStyle name="เครื่องหมายจุลภาค 2 14 2 3 2 3 4" xfId="20728" xr:uid="{00000000-0005-0000-0000-000034230000}"/>
    <cellStyle name="เครื่องหมายจุลภาค 2 14 2 3 2 4" xfId="5452" xr:uid="{00000000-0005-0000-0000-000035230000}"/>
    <cellStyle name="เครื่องหมายจุลภาค 2 14 2 3 2 4 2" xfId="14185" xr:uid="{00000000-0005-0000-0000-000036230000}"/>
    <cellStyle name="เครื่องหมายจุลภาค 2 14 2 3 2 4 2 2" xfId="31608" xr:uid="{00000000-0005-0000-0000-000037230000}"/>
    <cellStyle name="เครื่องหมายจุลภาค 2 14 2 3 2 4 3" xfId="22905" xr:uid="{00000000-0005-0000-0000-000038230000}"/>
    <cellStyle name="เครื่องหมายจุลภาค 2 14 2 3 2 5" xfId="9835" xr:uid="{00000000-0005-0000-0000-000039230000}"/>
    <cellStyle name="เครื่องหมายจุลภาค 2 14 2 3 2 5 2" xfId="27258" xr:uid="{00000000-0005-0000-0000-00003A230000}"/>
    <cellStyle name="เครื่องหมายจุลภาค 2 14 2 3 2 6" xfId="18555" xr:uid="{00000000-0005-0000-0000-00003B230000}"/>
    <cellStyle name="เครื่องหมายจุลภาค 2 14 2 3 3" xfId="1415" xr:uid="{00000000-0005-0000-0000-00003C230000}"/>
    <cellStyle name="เครื่องหมายจุลภาค 2 14 2 3 3 2" xfId="3622" xr:uid="{00000000-0005-0000-0000-00003D230000}"/>
    <cellStyle name="เครื่องหมายจุลภาค 2 14 2 3 3 2 2" xfId="8021" xr:uid="{00000000-0005-0000-0000-00003E230000}"/>
    <cellStyle name="เครื่องหมายจุลภาค 2 14 2 3 3 2 2 2" xfId="16754" xr:uid="{00000000-0005-0000-0000-00003F230000}"/>
    <cellStyle name="เครื่องหมายจุลภาค 2 14 2 3 3 2 2 2 2" xfId="34177" xr:uid="{00000000-0005-0000-0000-000040230000}"/>
    <cellStyle name="เครื่องหมายจุลภาค 2 14 2 3 3 2 2 3" xfId="25474" xr:uid="{00000000-0005-0000-0000-000041230000}"/>
    <cellStyle name="เครื่องหมายจุลภาค 2 14 2 3 3 2 3" xfId="12404" xr:uid="{00000000-0005-0000-0000-000042230000}"/>
    <cellStyle name="เครื่องหมายจุลภาค 2 14 2 3 3 2 3 2" xfId="29827" xr:uid="{00000000-0005-0000-0000-000043230000}"/>
    <cellStyle name="เครื่องหมายจุลภาค 2 14 2 3 3 2 4" xfId="21124" xr:uid="{00000000-0005-0000-0000-000044230000}"/>
    <cellStyle name="เครื่องหมายจุลภาค 2 14 2 3 3 3" xfId="5848" xr:uid="{00000000-0005-0000-0000-000045230000}"/>
    <cellStyle name="เครื่องหมายจุลภาค 2 14 2 3 3 3 2" xfId="14581" xr:uid="{00000000-0005-0000-0000-000046230000}"/>
    <cellStyle name="เครื่องหมายจุลภาค 2 14 2 3 3 3 2 2" xfId="32004" xr:uid="{00000000-0005-0000-0000-000047230000}"/>
    <cellStyle name="เครื่องหมายจุลภาค 2 14 2 3 3 3 3" xfId="23301" xr:uid="{00000000-0005-0000-0000-000048230000}"/>
    <cellStyle name="เครื่องหมายจุลภาค 2 14 2 3 3 4" xfId="10231" xr:uid="{00000000-0005-0000-0000-000049230000}"/>
    <cellStyle name="เครื่องหมายจุลภาค 2 14 2 3 3 4 2" xfId="27654" xr:uid="{00000000-0005-0000-0000-00004A230000}"/>
    <cellStyle name="เครื่องหมายจุลภาค 2 14 2 3 3 5" xfId="18951" xr:uid="{00000000-0005-0000-0000-00004B230000}"/>
    <cellStyle name="เครื่องหมายจุลภาค 2 14 2 3 4" xfId="2745" xr:uid="{00000000-0005-0000-0000-00004C230000}"/>
    <cellStyle name="เครื่องหมายจุลภาค 2 14 2 3 4 2" xfId="7144" xr:uid="{00000000-0005-0000-0000-00004D230000}"/>
    <cellStyle name="เครื่องหมายจุลภาค 2 14 2 3 4 2 2" xfId="15877" xr:uid="{00000000-0005-0000-0000-00004E230000}"/>
    <cellStyle name="เครื่องหมายจุลภาค 2 14 2 3 4 2 2 2" xfId="33300" xr:uid="{00000000-0005-0000-0000-00004F230000}"/>
    <cellStyle name="เครื่องหมายจุลภาค 2 14 2 3 4 2 3" xfId="24597" xr:uid="{00000000-0005-0000-0000-000050230000}"/>
    <cellStyle name="เครื่องหมายจุลภาค 2 14 2 3 4 3" xfId="11527" xr:uid="{00000000-0005-0000-0000-000051230000}"/>
    <cellStyle name="เครื่องหมายจุลภาค 2 14 2 3 4 3 2" xfId="28950" xr:uid="{00000000-0005-0000-0000-000052230000}"/>
    <cellStyle name="เครื่องหมายจุลภาค 2 14 2 3 4 4" xfId="20247" xr:uid="{00000000-0005-0000-0000-000053230000}"/>
    <cellStyle name="เครื่องหมายจุลภาค 2 14 2 3 5" xfId="4971" xr:uid="{00000000-0005-0000-0000-000054230000}"/>
    <cellStyle name="เครื่องหมายจุลภาค 2 14 2 3 5 2" xfId="13704" xr:uid="{00000000-0005-0000-0000-000055230000}"/>
    <cellStyle name="เครื่องหมายจุลภาค 2 14 2 3 5 2 2" xfId="31127" xr:uid="{00000000-0005-0000-0000-000056230000}"/>
    <cellStyle name="เครื่องหมายจุลภาค 2 14 2 3 5 3" xfId="22424" xr:uid="{00000000-0005-0000-0000-000057230000}"/>
    <cellStyle name="เครื่องหมายจุลภาค 2 14 2 3 6" xfId="9354" xr:uid="{00000000-0005-0000-0000-000058230000}"/>
    <cellStyle name="เครื่องหมายจุลภาค 2 14 2 3 6 2" xfId="26777" xr:uid="{00000000-0005-0000-0000-000059230000}"/>
    <cellStyle name="เครื่องหมายจุลภาค 2 14 2 3 7" xfId="18074" xr:uid="{00000000-0005-0000-0000-00005A230000}"/>
    <cellStyle name="เครื่องหมายจุลภาค 2 14 2 4" xfId="758" xr:uid="{00000000-0005-0000-0000-00005B230000}"/>
    <cellStyle name="เครื่องหมายจุลภาค 2 14 2 4 2" xfId="1417" xr:uid="{00000000-0005-0000-0000-00005C230000}"/>
    <cellStyle name="เครื่องหมายจุลภาค 2 14 2 4 2 2" xfId="3624" xr:uid="{00000000-0005-0000-0000-00005D230000}"/>
    <cellStyle name="เครื่องหมายจุลภาค 2 14 2 4 2 2 2" xfId="8023" xr:uid="{00000000-0005-0000-0000-00005E230000}"/>
    <cellStyle name="เครื่องหมายจุลภาค 2 14 2 4 2 2 2 2" xfId="16756" xr:uid="{00000000-0005-0000-0000-00005F230000}"/>
    <cellStyle name="เครื่องหมายจุลภาค 2 14 2 4 2 2 2 2 2" xfId="34179" xr:uid="{00000000-0005-0000-0000-000060230000}"/>
    <cellStyle name="เครื่องหมายจุลภาค 2 14 2 4 2 2 2 3" xfId="25476" xr:uid="{00000000-0005-0000-0000-000061230000}"/>
    <cellStyle name="เครื่องหมายจุลภาค 2 14 2 4 2 2 3" xfId="12406" xr:uid="{00000000-0005-0000-0000-000062230000}"/>
    <cellStyle name="เครื่องหมายจุลภาค 2 14 2 4 2 2 3 2" xfId="29829" xr:uid="{00000000-0005-0000-0000-000063230000}"/>
    <cellStyle name="เครื่องหมายจุลภาค 2 14 2 4 2 2 4" xfId="21126" xr:uid="{00000000-0005-0000-0000-000064230000}"/>
    <cellStyle name="เครื่องหมายจุลภาค 2 14 2 4 2 3" xfId="5850" xr:uid="{00000000-0005-0000-0000-000065230000}"/>
    <cellStyle name="เครื่องหมายจุลภาค 2 14 2 4 2 3 2" xfId="14583" xr:uid="{00000000-0005-0000-0000-000066230000}"/>
    <cellStyle name="เครื่องหมายจุลภาค 2 14 2 4 2 3 2 2" xfId="32006" xr:uid="{00000000-0005-0000-0000-000067230000}"/>
    <cellStyle name="เครื่องหมายจุลภาค 2 14 2 4 2 3 3" xfId="23303" xr:uid="{00000000-0005-0000-0000-000068230000}"/>
    <cellStyle name="เครื่องหมายจุลภาค 2 14 2 4 2 4" xfId="10233" xr:uid="{00000000-0005-0000-0000-000069230000}"/>
    <cellStyle name="เครื่องหมายจุลภาค 2 14 2 4 2 4 2" xfId="27656" xr:uid="{00000000-0005-0000-0000-00006A230000}"/>
    <cellStyle name="เครื่องหมายจุลภาค 2 14 2 4 2 5" xfId="18953" xr:uid="{00000000-0005-0000-0000-00006B230000}"/>
    <cellStyle name="เครื่องหมายจุลภาค 2 14 2 4 3" xfId="2987" xr:uid="{00000000-0005-0000-0000-00006C230000}"/>
    <cellStyle name="เครื่องหมายจุลภาค 2 14 2 4 3 2" xfId="7386" xr:uid="{00000000-0005-0000-0000-00006D230000}"/>
    <cellStyle name="เครื่องหมายจุลภาค 2 14 2 4 3 2 2" xfId="16119" xr:uid="{00000000-0005-0000-0000-00006E230000}"/>
    <cellStyle name="เครื่องหมายจุลภาค 2 14 2 4 3 2 2 2" xfId="33542" xr:uid="{00000000-0005-0000-0000-00006F230000}"/>
    <cellStyle name="เครื่องหมายจุลภาค 2 14 2 4 3 2 3" xfId="24839" xr:uid="{00000000-0005-0000-0000-000070230000}"/>
    <cellStyle name="เครื่องหมายจุลภาค 2 14 2 4 3 3" xfId="11769" xr:uid="{00000000-0005-0000-0000-000071230000}"/>
    <cellStyle name="เครื่องหมายจุลภาค 2 14 2 4 3 3 2" xfId="29192" xr:uid="{00000000-0005-0000-0000-000072230000}"/>
    <cellStyle name="เครื่องหมายจุลภาค 2 14 2 4 3 4" xfId="20489" xr:uid="{00000000-0005-0000-0000-000073230000}"/>
    <cellStyle name="เครื่องหมายจุลภาค 2 14 2 4 4" xfId="5213" xr:uid="{00000000-0005-0000-0000-000074230000}"/>
    <cellStyle name="เครื่องหมายจุลภาค 2 14 2 4 4 2" xfId="13946" xr:uid="{00000000-0005-0000-0000-000075230000}"/>
    <cellStyle name="เครื่องหมายจุลภาค 2 14 2 4 4 2 2" xfId="31369" xr:uid="{00000000-0005-0000-0000-000076230000}"/>
    <cellStyle name="เครื่องหมายจุลภาค 2 14 2 4 4 3" xfId="22666" xr:uid="{00000000-0005-0000-0000-000077230000}"/>
    <cellStyle name="เครื่องหมายจุลภาค 2 14 2 4 5" xfId="9596" xr:uid="{00000000-0005-0000-0000-000078230000}"/>
    <cellStyle name="เครื่องหมายจุลภาค 2 14 2 4 5 2" xfId="27019" xr:uid="{00000000-0005-0000-0000-000079230000}"/>
    <cellStyle name="เครื่องหมายจุลภาค 2 14 2 4 6" xfId="18316" xr:uid="{00000000-0005-0000-0000-00007A230000}"/>
    <cellStyle name="เครื่องหมายจุลภาค 2 14 2 5" xfId="1410" xr:uid="{00000000-0005-0000-0000-00007B230000}"/>
    <cellStyle name="เครื่องหมายจุลภาค 2 14 2 5 2" xfId="3617" xr:uid="{00000000-0005-0000-0000-00007C230000}"/>
    <cellStyle name="เครื่องหมายจุลภาค 2 14 2 5 2 2" xfId="8016" xr:uid="{00000000-0005-0000-0000-00007D230000}"/>
    <cellStyle name="เครื่องหมายจุลภาค 2 14 2 5 2 2 2" xfId="16749" xr:uid="{00000000-0005-0000-0000-00007E230000}"/>
    <cellStyle name="เครื่องหมายจุลภาค 2 14 2 5 2 2 2 2" xfId="34172" xr:uid="{00000000-0005-0000-0000-00007F230000}"/>
    <cellStyle name="เครื่องหมายจุลภาค 2 14 2 5 2 2 3" xfId="25469" xr:uid="{00000000-0005-0000-0000-000080230000}"/>
    <cellStyle name="เครื่องหมายจุลภาค 2 14 2 5 2 3" xfId="12399" xr:uid="{00000000-0005-0000-0000-000081230000}"/>
    <cellStyle name="เครื่องหมายจุลภาค 2 14 2 5 2 3 2" xfId="29822" xr:uid="{00000000-0005-0000-0000-000082230000}"/>
    <cellStyle name="เครื่องหมายจุลภาค 2 14 2 5 2 4" xfId="21119" xr:uid="{00000000-0005-0000-0000-000083230000}"/>
    <cellStyle name="เครื่องหมายจุลภาค 2 14 2 5 3" xfId="5843" xr:uid="{00000000-0005-0000-0000-000084230000}"/>
    <cellStyle name="เครื่องหมายจุลภาค 2 14 2 5 3 2" xfId="14576" xr:uid="{00000000-0005-0000-0000-000085230000}"/>
    <cellStyle name="เครื่องหมายจุลภาค 2 14 2 5 3 2 2" xfId="31999" xr:uid="{00000000-0005-0000-0000-000086230000}"/>
    <cellStyle name="เครื่องหมายจุลภาค 2 14 2 5 3 3" xfId="23296" xr:uid="{00000000-0005-0000-0000-000087230000}"/>
    <cellStyle name="เครื่องหมายจุลภาค 2 14 2 5 4" xfId="10226" xr:uid="{00000000-0005-0000-0000-000088230000}"/>
    <cellStyle name="เครื่องหมายจุลภาค 2 14 2 5 4 2" xfId="27649" xr:uid="{00000000-0005-0000-0000-000089230000}"/>
    <cellStyle name="เครื่องหมายจุลภาค 2 14 2 5 5" xfId="18946" xr:uid="{00000000-0005-0000-0000-00008A230000}"/>
    <cellStyle name="เครื่องหมายจุลภาค 2 14 2 6" xfId="2250" xr:uid="{00000000-0005-0000-0000-00008B230000}"/>
    <cellStyle name="เครื่องหมายจุลภาค 2 14 2 6 2" xfId="4440" xr:uid="{00000000-0005-0000-0000-00008C230000}"/>
    <cellStyle name="เครื่องหมายจุลภาค 2 14 2 6 2 2" xfId="8839" xr:uid="{00000000-0005-0000-0000-00008D230000}"/>
    <cellStyle name="เครื่องหมายจุลภาค 2 14 2 6 2 2 2" xfId="17572" xr:uid="{00000000-0005-0000-0000-00008E230000}"/>
    <cellStyle name="เครื่องหมายจุลภาค 2 14 2 6 2 2 2 2" xfId="34995" xr:uid="{00000000-0005-0000-0000-00008F230000}"/>
    <cellStyle name="เครื่องหมายจุลภาค 2 14 2 6 2 2 3" xfId="26292" xr:uid="{00000000-0005-0000-0000-000090230000}"/>
    <cellStyle name="เครื่องหมายจุลภาค 2 14 2 6 2 3" xfId="13222" xr:uid="{00000000-0005-0000-0000-000091230000}"/>
    <cellStyle name="เครื่องหมายจุลภาค 2 14 2 6 2 3 2" xfId="30645" xr:uid="{00000000-0005-0000-0000-000092230000}"/>
    <cellStyle name="เครื่องหมายจุลภาค 2 14 2 6 2 4" xfId="21942" xr:uid="{00000000-0005-0000-0000-000093230000}"/>
    <cellStyle name="เครื่องหมายจุลภาค 2 14 2 6 3" xfId="6666" xr:uid="{00000000-0005-0000-0000-000094230000}"/>
    <cellStyle name="เครื่องหมายจุลภาค 2 14 2 6 3 2" xfId="15399" xr:uid="{00000000-0005-0000-0000-000095230000}"/>
    <cellStyle name="เครื่องหมายจุลภาค 2 14 2 6 3 2 2" xfId="32822" xr:uid="{00000000-0005-0000-0000-000096230000}"/>
    <cellStyle name="เครื่องหมายจุลภาค 2 14 2 6 3 3" xfId="24119" xr:uid="{00000000-0005-0000-0000-000097230000}"/>
    <cellStyle name="เครื่องหมายจุลภาค 2 14 2 6 4" xfId="11049" xr:uid="{00000000-0005-0000-0000-000098230000}"/>
    <cellStyle name="เครื่องหมายจุลภาค 2 14 2 6 4 2" xfId="28472" xr:uid="{00000000-0005-0000-0000-000099230000}"/>
    <cellStyle name="เครื่องหมายจุลภาค 2 14 2 6 5" xfId="19769" xr:uid="{00000000-0005-0000-0000-00009A230000}"/>
    <cellStyle name="เครื่องหมายจุลภาค 2 14 2 7" xfId="2505" xr:uid="{00000000-0005-0000-0000-00009B230000}"/>
    <cellStyle name="เครื่องหมายจุลภาค 2 14 2 7 2" xfId="6905" xr:uid="{00000000-0005-0000-0000-00009C230000}"/>
    <cellStyle name="เครื่องหมายจุลภาค 2 14 2 7 2 2" xfId="15638" xr:uid="{00000000-0005-0000-0000-00009D230000}"/>
    <cellStyle name="เครื่องหมายจุลภาค 2 14 2 7 2 2 2" xfId="33061" xr:uid="{00000000-0005-0000-0000-00009E230000}"/>
    <cellStyle name="เครื่องหมายจุลภาค 2 14 2 7 2 3" xfId="24358" xr:uid="{00000000-0005-0000-0000-00009F230000}"/>
    <cellStyle name="เครื่องหมายจุลภาค 2 14 2 7 3" xfId="11288" xr:uid="{00000000-0005-0000-0000-0000A0230000}"/>
    <cellStyle name="เครื่องหมายจุลภาค 2 14 2 7 3 2" xfId="28711" xr:uid="{00000000-0005-0000-0000-0000A1230000}"/>
    <cellStyle name="เครื่องหมายจุลภาค 2 14 2 7 4" xfId="20008" xr:uid="{00000000-0005-0000-0000-0000A2230000}"/>
    <cellStyle name="เครื่องหมายจุลภาค 2 14 2 8" xfId="4731" xr:uid="{00000000-0005-0000-0000-0000A3230000}"/>
    <cellStyle name="เครื่องหมายจุลภาค 2 14 2 8 2" xfId="13465" xr:uid="{00000000-0005-0000-0000-0000A4230000}"/>
    <cellStyle name="เครื่องหมายจุลภาค 2 14 2 8 2 2" xfId="30888" xr:uid="{00000000-0005-0000-0000-0000A5230000}"/>
    <cellStyle name="เครื่องหมายจุลภาค 2 14 2 8 3" xfId="22185" xr:uid="{00000000-0005-0000-0000-0000A6230000}"/>
    <cellStyle name="เครื่องหมายจุลภาค 2 14 2 9" xfId="9115" xr:uid="{00000000-0005-0000-0000-0000A7230000}"/>
    <cellStyle name="เครื่องหมายจุลภาค 2 14 2 9 2" xfId="26538" xr:uid="{00000000-0005-0000-0000-0000A8230000}"/>
    <cellStyle name="เครื่องหมายจุลภาค 2 14 3" xfId="177" xr:uid="{00000000-0005-0000-0000-0000A9230000}"/>
    <cellStyle name="เครื่องหมายจุลภาค 2 14 3 2" xfId="519" xr:uid="{00000000-0005-0000-0000-0000AA230000}"/>
    <cellStyle name="เครื่องหมายจุลภาค 2 14 3 2 2" xfId="1035" xr:uid="{00000000-0005-0000-0000-0000AB230000}"/>
    <cellStyle name="เครื่องหมายจุลภาค 2 14 3 2 2 2" xfId="1420" xr:uid="{00000000-0005-0000-0000-0000AC230000}"/>
    <cellStyle name="เครื่องหมายจุลภาค 2 14 3 2 2 2 2" xfId="3627" xr:uid="{00000000-0005-0000-0000-0000AD230000}"/>
    <cellStyle name="เครื่องหมายจุลภาค 2 14 3 2 2 2 2 2" xfId="8026" xr:uid="{00000000-0005-0000-0000-0000AE230000}"/>
    <cellStyle name="เครื่องหมายจุลภาค 2 14 3 2 2 2 2 2 2" xfId="16759" xr:uid="{00000000-0005-0000-0000-0000AF230000}"/>
    <cellStyle name="เครื่องหมายจุลภาค 2 14 3 2 2 2 2 2 2 2" xfId="34182" xr:uid="{00000000-0005-0000-0000-0000B0230000}"/>
    <cellStyle name="เครื่องหมายจุลภาค 2 14 3 2 2 2 2 2 3" xfId="25479" xr:uid="{00000000-0005-0000-0000-0000B1230000}"/>
    <cellStyle name="เครื่องหมายจุลภาค 2 14 3 2 2 2 2 3" xfId="12409" xr:uid="{00000000-0005-0000-0000-0000B2230000}"/>
    <cellStyle name="เครื่องหมายจุลภาค 2 14 3 2 2 2 2 3 2" xfId="29832" xr:uid="{00000000-0005-0000-0000-0000B3230000}"/>
    <cellStyle name="เครื่องหมายจุลภาค 2 14 3 2 2 2 2 4" xfId="21129" xr:uid="{00000000-0005-0000-0000-0000B4230000}"/>
    <cellStyle name="เครื่องหมายจุลภาค 2 14 3 2 2 2 3" xfId="5853" xr:uid="{00000000-0005-0000-0000-0000B5230000}"/>
    <cellStyle name="เครื่องหมายจุลภาค 2 14 3 2 2 2 3 2" xfId="14586" xr:uid="{00000000-0005-0000-0000-0000B6230000}"/>
    <cellStyle name="เครื่องหมายจุลภาค 2 14 3 2 2 2 3 2 2" xfId="32009" xr:uid="{00000000-0005-0000-0000-0000B7230000}"/>
    <cellStyle name="เครื่องหมายจุลภาค 2 14 3 2 2 2 3 3" xfId="23306" xr:uid="{00000000-0005-0000-0000-0000B8230000}"/>
    <cellStyle name="เครื่องหมายจุลภาค 2 14 3 2 2 2 4" xfId="10236" xr:uid="{00000000-0005-0000-0000-0000B9230000}"/>
    <cellStyle name="เครื่องหมายจุลภาค 2 14 3 2 2 2 4 2" xfId="27659" xr:uid="{00000000-0005-0000-0000-0000BA230000}"/>
    <cellStyle name="เครื่องหมายจุลภาค 2 14 3 2 2 2 5" xfId="18956" xr:uid="{00000000-0005-0000-0000-0000BB230000}"/>
    <cellStyle name="เครื่องหมายจุลภาค 2 14 3 2 2 3" xfId="3260" xr:uid="{00000000-0005-0000-0000-0000BC230000}"/>
    <cellStyle name="เครื่องหมายจุลภาค 2 14 3 2 2 3 2" xfId="7659" xr:uid="{00000000-0005-0000-0000-0000BD230000}"/>
    <cellStyle name="เครื่องหมายจุลภาค 2 14 3 2 2 3 2 2" xfId="16392" xr:uid="{00000000-0005-0000-0000-0000BE230000}"/>
    <cellStyle name="เครื่องหมายจุลภาค 2 14 3 2 2 3 2 2 2" xfId="33815" xr:uid="{00000000-0005-0000-0000-0000BF230000}"/>
    <cellStyle name="เครื่องหมายจุลภาค 2 14 3 2 2 3 2 3" xfId="25112" xr:uid="{00000000-0005-0000-0000-0000C0230000}"/>
    <cellStyle name="เครื่องหมายจุลภาค 2 14 3 2 2 3 3" xfId="12042" xr:uid="{00000000-0005-0000-0000-0000C1230000}"/>
    <cellStyle name="เครื่องหมายจุลภาค 2 14 3 2 2 3 3 2" xfId="29465" xr:uid="{00000000-0005-0000-0000-0000C2230000}"/>
    <cellStyle name="เครื่องหมายจุลภาค 2 14 3 2 2 3 4" xfId="20762" xr:uid="{00000000-0005-0000-0000-0000C3230000}"/>
    <cellStyle name="เครื่องหมายจุลภาค 2 14 3 2 2 4" xfId="5486" xr:uid="{00000000-0005-0000-0000-0000C4230000}"/>
    <cellStyle name="เครื่องหมายจุลภาค 2 14 3 2 2 4 2" xfId="14219" xr:uid="{00000000-0005-0000-0000-0000C5230000}"/>
    <cellStyle name="เครื่องหมายจุลภาค 2 14 3 2 2 4 2 2" xfId="31642" xr:uid="{00000000-0005-0000-0000-0000C6230000}"/>
    <cellStyle name="เครื่องหมายจุลภาค 2 14 3 2 2 4 3" xfId="22939" xr:uid="{00000000-0005-0000-0000-0000C7230000}"/>
    <cellStyle name="เครื่องหมายจุลภาค 2 14 3 2 2 5" xfId="9869" xr:uid="{00000000-0005-0000-0000-0000C8230000}"/>
    <cellStyle name="เครื่องหมายจุลภาค 2 14 3 2 2 5 2" xfId="27292" xr:uid="{00000000-0005-0000-0000-0000C9230000}"/>
    <cellStyle name="เครื่องหมายจุลภาค 2 14 3 2 2 6" xfId="18589" xr:uid="{00000000-0005-0000-0000-0000CA230000}"/>
    <cellStyle name="เครื่องหมายจุลภาค 2 14 3 2 3" xfId="1419" xr:uid="{00000000-0005-0000-0000-0000CB230000}"/>
    <cellStyle name="เครื่องหมายจุลภาค 2 14 3 2 3 2" xfId="3626" xr:uid="{00000000-0005-0000-0000-0000CC230000}"/>
    <cellStyle name="เครื่องหมายจุลภาค 2 14 3 2 3 2 2" xfId="8025" xr:uid="{00000000-0005-0000-0000-0000CD230000}"/>
    <cellStyle name="เครื่องหมายจุลภาค 2 14 3 2 3 2 2 2" xfId="16758" xr:uid="{00000000-0005-0000-0000-0000CE230000}"/>
    <cellStyle name="เครื่องหมายจุลภาค 2 14 3 2 3 2 2 2 2" xfId="34181" xr:uid="{00000000-0005-0000-0000-0000CF230000}"/>
    <cellStyle name="เครื่องหมายจุลภาค 2 14 3 2 3 2 2 3" xfId="25478" xr:uid="{00000000-0005-0000-0000-0000D0230000}"/>
    <cellStyle name="เครื่องหมายจุลภาค 2 14 3 2 3 2 3" xfId="12408" xr:uid="{00000000-0005-0000-0000-0000D1230000}"/>
    <cellStyle name="เครื่องหมายจุลภาค 2 14 3 2 3 2 3 2" xfId="29831" xr:uid="{00000000-0005-0000-0000-0000D2230000}"/>
    <cellStyle name="เครื่องหมายจุลภาค 2 14 3 2 3 2 4" xfId="21128" xr:uid="{00000000-0005-0000-0000-0000D3230000}"/>
    <cellStyle name="เครื่องหมายจุลภาค 2 14 3 2 3 3" xfId="5852" xr:uid="{00000000-0005-0000-0000-0000D4230000}"/>
    <cellStyle name="เครื่องหมายจุลภาค 2 14 3 2 3 3 2" xfId="14585" xr:uid="{00000000-0005-0000-0000-0000D5230000}"/>
    <cellStyle name="เครื่องหมายจุลภาค 2 14 3 2 3 3 2 2" xfId="32008" xr:uid="{00000000-0005-0000-0000-0000D6230000}"/>
    <cellStyle name="เครื่องหมายจุลภาค 2 14 3 2 3 3 3" xfId="23305" xr:uid="{00000000-0005-0000-0000-0000D7230000}"/>
    <cellStyle name="เครื่องหมายจุลภาค 2 14 3 2 3 4" xfId="10235" xr:uid="{00000000-0005-0000-0000-0000D8230000}"/>
    <cellStyle name="เครื่องหมายจุลภาค 2 14 3 2 3 4 2" xfId="27658" xr:uid="{00000000-0005-0000-0000-0000D9230000}"/>
    <cellStyle name="เครื่องหมายจุลภาค 2 14 3 2 3 5" xfId="18955" xr:uid="{00000000-0005-0000-0000-0000DA230000}"/>
    <cellStyle name="เครื่องหมายจุลภาค 2 14 3 2 4" xfId="2779" xr:uid="{00000000-0005-0000-0000-0000DB230000}"/>
    <cellStyle name="เครื่องหมายจุลภาค 2 14 3 2 4 2" xfId="7178" xr:uid="{00000000-0005-0000-0000-0000DC230000}"/>
    <cellStyle name="เครื่องหมายจุลภาค 2 14 3 2 4 2 2" xfId="15911" xr:uid="{00000000-0005-0000-0000-0000DD230000}"/>
    <cellStyle name="เครื่องหมายจุลภาค 2 14 3 2 4 2 2 2" xfId="33334" xr:uid="{00000000-0005-0000-0000-0000DE230000}"/>
    <cellStyle name="เครื่องหมายจุลภาค 2 14 3 2 4 2 3" xfId="24631" xr:uid="{00000000-0005-0000-0000-0000DF230000}"/>
    <cellStyle name="เครื่องหมายจุลภาค 2 14 3 2 4 3" xfId="11561" xr:uid="{00000000-0005-0000-0000-0000E0230000}"/>
    <cellStyle name="เครื่องหมายจุลภาค 2 14 3 2 4 3 2" xfId="28984" xr:uid="{00000000-0005-0000-0000-0000E1230000}"/>
    <cellStyle name="เครื่องหมายจุลภาค 2 14 3 2 4 4" xfId="20281" xr:uid="{00000000-0005-0000-0000-0000E2230000}"/>
    <cellStyle name="เครื่องหมายจุลภาค 2 14 3 2 5" xfId="5005" xr:uid="{00000000-0005-0000-0000-0000E3230000}"/>
    <cellStyle name="เครื่องหมายจุลภาค 2 14 3 2 5 2" xfId="13738" xr:uid="{00000000-0005-0000-0000-0000E4230000}"/>
    <cellStyle name="เครื่องหมายจุลภาค 2 14 3 2 5 2 2" xfId="31161" xr:uid="{00000000-0005-0000-0000-0000E5230000}"/>
    <cellStyle name="เครื่องหมายจุลภาค 2 14 3 2 5 3" xfId="22458" xr:uid="{00000000-0005-0000-0000-0000E6230000}"/>
    <cellStyle name="เครื่องหมายจุลภาค 2 14 3 2 6" xfId="9388" xr:uid="{00000000-0005-0000-0000-0000E7230000}"/>
    <cellStyle name="เครื่องหมายจุลภาค 2 14 3 2 6 2" xfId="26811" xr:uid="{00000000-0005-0000-0000-0000E8230000}"/>
    <cellStyle name="เครื่องหมายจุลภาค 2 14 3 2 7" xfId="18108" xr:uid="{00000000-0005-0000-0000-0000E9230000}"/>
    <cellStyle name="เครื่องหมายจุลภาค 2 14 3 3" xfId="792" xr:uid="{00000000-0005-0000-0000-0000EA230000}"/>
    <cellStyle name="เครื่องหมายจุลภาค 2 14 3 3 2" xfId="1421" xr:uid="{00000000-0005-0000-0000-0000EB230000}"/>
    <cellStyle name="เครื่องหมายจุลภาค 2 14 3 3 2 2" xfId="3628" xr:uid="{00000000-0005-0000-0000-0000EC230000}"/>
    <cellStyle name="เครื่องหมายจุลภาค 2 14 3 3 2 2 2" xfId="8027" xr:uid="{00000000-0005-0000-0000-0000ED230000}"/>
    <cellStyle name="เครื่องหมายจุลภาค 2 14 3 3 2 2 2 2" xfId="16760" xr:uid="{00000000-0005-0000-0000-0000EE230000}"/>
    <cellStyle name="เครื่องหมายจุลภาค 2 14 3 3 2 2 2 2 2" xfId="34183" xr:uid="{00000000-0005-0000-0000-0000EF230000}"/>
    <cellStyle name="เครื่องหมายจุลภาค 2 14 3 3 2 2 2 3" xfId="25480" xr:uid="{00000000-0005-0000-0000-0000F0230000}"/>
    <cellStyle name="เครื่องหมายจุลภาค 2 14 3 3 2 2 3" xfId="12410" xr:uid="{00000000-0005-0000-0000-0000F1230000}"/>
    <cellStyle name="เครื่องหมายจุลภาค 2 14 3 3 2 2 3 2" xfId="29833" xr:uid="{00000000-0005-0000-0000-0000F2230000}"/>
    <cellStyle name="เครื่องหมายจุลภาค 2 14 3 3 2 2 4" xfId="21130" xr:uid="{00000000-0005-0000-0000-0000F3230000}"/>
    <cellStyle name="เครื่องหมายจุลภาค 2 14 3 3 2 3" xfId="5854" xr:uid="{00000000-0005-0000-0000-0000F4230000}"/>
    <cellStyle name="เครื่องหมายจุลภาค 2 14 3 3 2 3 2" xfId="14587" xr:uid="{00000000-0005-0000-0000-0000F5230000}"/>
    <cellStyle name="เครื่องหมายจุลภาค 2 14 3 3 2 3 2 2" xfId="32010" xr:uid="{00000000-0005-0000-0000-0000F6230000}"/>
    <cellStyle name="เครื่องหมายจุลภาค 2 14 3 3 2 3 3" xfId="23307" xr:uid="{00000000-0005-0000-0000-0000F7230000}"/>
    <cellStyle name="เครื่องหมายจุลภาค 2 14 3 3 2 4" xfId="10237" xr:uid="{00000000-0005-0000-0000-0000F8230000}"/>
    <cellStyle name="เครื่องหมายจุลภาค 2 14 3 3 2 4 2" xfId="27660" xr:uid="{00000000-0005-0000-0000-0000F9230000}"/>
    <cellStyle name="เครื่องหมายจุลภาค 2 14 3 3 2 5" xfId="18957" xr:uid="{00000000-0005-0000-0000-0000FA230000}"/>
    <cellStyle name="เครื่องหมายจุลภาค 2 14 3 3 3" xfId="3021" xr:uid="{00000000-0005-0000-0000-0000FB230000}"/>
    <cellStyle name="เครื่องหมายจุลภาค 2 14 3 3 3 2" xfId="7420" xr:uid="{00000000-0005-0000-0000-0000FC230000}"/>
    <cellStyle name="เครื่องหมายจุลภาค 2 14 3 3 3 2 2" xfId="16153" xr:uid="{00000000-0005-0000-0000-0000FD230000}"/>
    <cellStyle name="เครื่องหมายจุลภาค 2 14 3 3 3 2 2 2" xfId="33576" xr:uid="{00000000-0005-0000-0000-0000FE230000}"/>
    <cellStyle name="เครื่องหมายจุลภาค 2 14 3 3 3 2 3" xfId="24873" xr:uid="{00000000-0005-0000-0000-0000FF230000}"/>
    <cellStyle name="เครื่องหมายจุลภาค 2 14 3 3 3 3" xfId="11803" xr:uid="{00000000-0005-0000-0000-000000240000}"/>
    <cellStyle name="เครื่องหมายจุลภาค 2 14 3 3 3 3 2" xfId="29226" xr:uid="{00000000-0005-0000-0000-000001240000}"/>
    <cellStyle name="เครื่องหมายจุลภาค 2 14 3 3 3 4" xfId="20523" xr:uid="{00000000-0005-0000-0000-000002240000}"/>
    <cellStyle name="เครื่องหมายจุลภาค 2 14 3 3 4" xfId="5247" xr:uid="{00000000-0005-0000-0000-000003240000}"/>
    <cellStyle name="เครื่องหมายจุลภาค 2 14 3 3 4 2" xfId="13980" xr:uid="{00000000-0005-0000-0000-000004240000}"/>
    <cellStyle name="เครื่องหมายจุลภาค 2 14 3 3 4 2 2" xfId="31403" xr:uid="{00000000-0005-0000-0000-000005240000}"/>
    <cellStyle name="เครื่องหมายจุลภาค 2 14 3 3 4 3" xfId="22700" xr:uid="{00000000-0005-0000-0000-000006240000}"/>
    <cellStyle name="เครื่องหมายจุลภาค 2 14 3 3 5" xfId="9630" xr:uid="{00000000-0005-0000-0000-000007240000}"/>
    <cellStyle name="เครื่องหมายจุลภาค 2 14 3 3 5 2" xfId="27053" xr:uid="{00000000-0005-0000-0000-000008240000}"/>
    <cellStyle name="เครื่องหมายจุลภาค 2 14 3 3 6" xfId="18350" xr:uid="{00000000-0005-0000-0000-000009240000}"/>
    <cellStyle name="เครื่องหมายจุลภาค 2 14 3 4" xfId="1418" xr:uid="{00000000-0005-0000-0000-00000A240000}"/>
    <cellStyle name="เครื่องหมายจุลภาค 2 14 3 4 2" xfId="3625" xr:uid="{00000000-0005-0000-0000-00000B240000}"/>
    <cellStyle name="เครื่องหมายจุลภาค 2 14 3 4 2 2" xfId="8024" xr:uid="{00000000-0005-0000-0000-00000C240000}"/>
    <cellStyle name="เครื่องหมายจุลภาค 2 14 3 4 2 2 2" xfId="16757" xr:uid="{00000000-0005-0000-0000-00000D240000}"/>
    <cellStyle name="เครื่องหมายจุลภาค 2 14 3 4 2 2 2 2" xfId="34180" xr:uid="{00000000-0005-0000-0000-00000E240000}"/>
    <cellStyle name="เครื่องหมายจุลภาค 2 14 3 4 2 2 3" xfId="25477" xr:uid="{00000000-0005-0000-0000-00000F240000}"/>
    <cellStyle name="เครื่องหมายจุลภาค 2 14 3 4 2 3" xfId="12407" xr:uid="{00000000-0005-0000-0000-000010240000}"/>
    <cellStyle name="เครื่องหมายจุลภาค 2 14 3 4 2 3 2" xfId="29830" xr:uid="{00000000-0005-0000-0000-000011240000}"/>
    <cellStyle name="เครื่องหมายจุลภาค 2 14 3 4 2 4" xfId="21127" xr:uid="{00000000-0005-0000-0000-000012240000}"/>
    <cellStyle name="เครื่องหมายจุลภาค 2 14 3 4 3" xfId="5851" xr:uid="{00000000-0005-0000-0000-000013240000}"/>
    <cellStyle name="เครื่องหมายจุลภาค 2 14 3 4 3 2" xfId="14584" xr:uid="{00000000-0005-0000-0000-000014240000}"/>
    <cellStyle name="เครื่องหมายจุลภาค 2 14 3 4 3 2 2" xfId="32007" xr:uid="{00000000-0005-0000-0000-000015240000}"/>
    <cellStyle name="เครื่องหมายจุลภาค 2 14 3 4 3 3" xfId="23304" xr:uid="{00000000-0005-0000-0000-000016240000}"/>
    <cellStyle name="เครื่องหมายจุลภาค 2 14 3 4 4" xfId="10234" xr:uid="{00000000-0005-0000-0000-000017240000}"/>
    <cellStyle name="เครื่องหมายจุลภาค 2 14 3 4 4 2" xfId="27657" xr:uid="{00000000-0005-0000-0000-000018240000}"/>
    <cellStyle name="เครื่องหมายจุลภาค 2 14 3 4 5" xfId="18954" xr:uid="{00000000-0005-0000-0000-000019240000}"/>
    <cellStyle name="เครื่องหมายจุลภาค 2 14 3 5" xfId="2284" xr:uid="{00000000-0005-0000-0000-00001A240000}"/>
    <cellStyle name="เครื่องหมายจุลภาค 2 14 3 5 2" xfId="4474" xr:uid="{00000000-0005-0000-0000-00001B240000}"/>
    <cellStyle name="เครื่องหมายจุลภาค 2 14 3 5 2 2" xfId="8873" xr:uid="{00000000-0005-0000-0000-00001C240000}"/>
    <cellStyle name="เครื่องหมายจุลภาค 2 14 3 5 2 2 2" xfId="17606" xr:uid="{00000000-0005-0000-0000-00001D240000}"/>
    <cellStyle name="เครื่องหมายจุลภาค 2 14 3 5 2 2 2 2" xfId="35029" xr:uid="{00000000-0005-0000-0000-00001E240000}"/>
    <cellStyle name="เครื่องหมายจุลภาค 2 14 3 5 2 2 3" xfId="26326" xr:uid="{00000000-0005-0000-0000-00001F240000}"/>
    <cellStyle name="เครื่องหมายจุลภาค 2 14 3 5 2 3" xfId="13256" xr:uid="{00000000-0005-0000-0000-000020240000}"/>
    <cellStyle name="เครื่องหมายจุลภาค 2 14 3 5 2 3 2" xfId="30679" xr:uid="{00000000-0005-0000-0000-000021240000}"/>
    <cellStyle name="เครื่องหมายจุลภาค 2 14 3 5 2 4" xfId="21976" xr:uid="{00000000-0005-0000-0000-000022240000}"/>
    <cellStyle name="เครื่องหมายจุลภาค 2 14 3 5 3" xfId="6700" xr:uid="{00000000-0005-0000-0000-000023240000}"/>
    <cellStyle name="เครื่องหมายจุลภาค 2 14 3 5 3 2" xfId="15433" xr:uid="{00000000-0005-0000-0000-000024240000}"/>
    <cellStyle name="เครื่องหมายจุลภาค 2 14 3 5 3 2 2" xfId="32856" xr:uid="{00000000-0005-0000-0000-000025240000}"/>
    <cellStyle name="เครื่องหมายจุลภาค 2 14 3 5 3 3" xfId="24153" xr:uid="{00000000-0005-0000-0000-000026240000}"/>
    <cellStyle name="เครื่องหมายจุลภาค 2 14 3 5 4" xfId="11083" xr:uid="{00000000-0005-0000-0000-000027240000}"/>
    <cellStyle name="เครื่องหมายจุลภาค 2 14 3 5 4 2" xfId="28506" xr:uid="{00000000-0005-0000-0000-000028240000}"/>
    <cellStyle name="เครื่องหมายจุลภาค 2 14 3 5 5" xfId="19803" xr:uid="{00000000-0005-0000-0000-000029240000}"/>
    <cellStyle name="เครื่องหมายจุลภาค 2 14 3 6" xfId="2539" xr:uid="{00000000-0005-0000-0000-00002A240000}"/>
    <cellStyle name="เครื่องหมายจุลภาค 2 14 3 6 2" xfId="6939" xr:uid="{00000000-0005-0000-0000-00002B240000}"/>
    <cellStyle name="เครื่องหมายจุลภาค 2 14 3 6 2 2" xfId="15672" xr:uid="{00000000-0005-0000-0000-00002C240000}"/>
    <cellStyle name="เครื่องหมายจุลภาค 2 14 3 6 2 2 2" xfId="33095" xr:uid="{00000000-0005-0000-0000-00002D240000}"/>
    <cellStyle name="เครื่องหมายจุลภาค 2 14 3 6 2 3" xfId="24392" xr:uid="{00000000-0005-0000-0000-00002E240000}"/>
    <cellStyle name="เครื่องหมายจุลภาค 2 14 3 6 3" xfId="11322" xr:uid="{00000000-0005-0000-0000-00002F240000}"/>
    <cellStyle name="เครื่องหมายจุลภาค 2 14 3 6 3 2" xfId="28745" xr:uid="{00000000-0005-0000-0000-000030240000}"/>
    <cellStyle name="เครื่องหมายจุลภาค 2 14 3 6 4" xfId="20042" xr:uid="{00000000-0005-0000-0000-000031240000}"/>
    <cellStyle name="เครื่องหมายจุลภาค 2 14 3 7" xfId="4765" xr:uid="{00000000-0005-0000-0000-000032240000}"/>
    <cellStyle name="เครื่องหมายจุลภาค 2 14 3 7 2" xfId="13499" xr:uid="{00000000-0005-0000-0000-000033240000}"/>
    <cellStyle name="เครื่องหมายจุลภาค 2 14 3 7 2 2" xfId="30922" xr:uid="{00000000-0005-0000-0000-000034240000}"/>
    <cellStyle name="เครื่องหมายจุลภาค 2 14 3 7 3" xfId="22219" xr:uid="{00000000-0005-0000-0000-000035240000}"/>
    <cellStyle name="เครื่องหมายจุลภาค 2 14 3 8" xfId="9149" xr:uid="{00000000-0005-0000-0000-000036240000}"/>
    <cellStyle name="เครื่องหมายจุลภาค 2 14 3 8 2" xfId="26572" xr:uid="{00000000-0005-0000-0000-000037240000}"/>
    <cellStyle name="เครื่องหมายจุลภาค 2 14 3 9" xfId="17869" xr:uid="{00000000-0005-0000-0000-000038240000}"/>
    <cellStyle name="เครื่องหมายจุลภาค 2 14 4" xfId="418" xr:uid="{00000000-0005-0000-0000-000039240000}"/>
    <cellStyle name="เครื่องหมายจุลภาค 2 14 4 2" xfId="944" xr:uid="{00000000-0005-0000-0000-00003A240000}"/>
    <cellStyle name="เครื่องหมายจุลภาค 2 14 4 2 2" xfId="1423" xr:uid="{00000000-0005-0000-0000-00003B240000}"/>
    <cellStyle name="เครื่องหมายจุลภาค 2 14 4 2 2 2" xfId="3630" xr:uid="{00000000-0005-0000-0000-00003C240000}"/>
    <cellStyle name="เครื่องหมายจุลภาค 2 14 4 2 2 2 2" xfId="8029" xr:uid="{00000000-0005-0000-0000-00003D240000}"/>
    <cellStyle name="เครื่องหมายจุลภาค 2 14 4 2 2 2 2 2" xfId="16762" xr:uid="{00000000-0005-0000-0000-00003E240000}"/>
    <cellStyle name="เครื่องหมายจุลภาค 2 14 4 2 2 2 2 2 2" xfId="34185" xr:uid="{00000000-0005-0000-0000-00003F240000}"/>
    <cellStyle name="เครื่องหมายจุลภาค 2 14 4 2 2 2 2 3" xfId="25482" xr:uid="{00000000-0005-0000-0000-000040240000}"/>
    <cellStyle name="เครื่องหมายจุลภาค 2 14 4 2 2 2 3" xfId="12412" xr:uid="{00000000-0005-0000-0000-000041240000}"/>
    <cellStyle name="เครื่องหมายจุลภาค 2 14 4 2 2 2 3 2" xfId="29835" xr:uid="{00000000-0005-0000-0000-000042240000}"/>
    <cellStyle name="เครื่องหมายจุลภาค 2 14 4 2 2 2 4" xfId="21132" xr:uid="{00000000-0005-0000-0000-000043240000}"/>
    <cellStyle name="เครื่องหมายจุลภาค 2 14 4 2 2 3" xfId="5856" xr:uid="{00000000-0005-0000-0000-000044240000}"/>
    <cellStyle name="เครื่องหมายจุลภาค 2 14 4 2 2 3 2" xfId="14589" xr:uid="{00000000-0005-0000-0000-000045240000}"/>
    <cellStyle name="เครื่องหมายจุลภาค 2 14 4 2 2 3 2 2" xfId="32012" xr:uid="{00000000-0005-0000-0000-000046240000}"/>
    <cellStyle name="เครื่องหมายจุลภาค 2 14 4 2 2 3 3" xfId="23309" xr:uid="{00000000-0005-0000-0000-000047240000}"/>
    <cellStyle name="เครื่องหมายจุลภาค 2 14 4 2 2 4" xfId="10239" xr:uid="{00000000-0005-0000-0000-000048240000}"/>
    <cellStyle name="เครื่องหมายจุลภาค 2 14 4 2 2 4 2" xfId="27662" xr:uid="{00000000-0005-0000-0000-000049240000}"/>
    <cellStyle name="เครื่องหมายจุลภาค 2 14 4 2 2 5" xfId="18959" xr:uid="{00000000-0005-0000-0000-00004A240000}"/>
    <cellStyle name="เครื่องหมายจุลภาค 2 14 4 2 3" xfId="3169" xr:uid="{00000000-0005-0000-0000-00004B240000}"/>
    <cellStyle name="เครื่องหมายจุลภาค 2 14 4 2 3 2" xfId="7568" xr:uid="{00000000-0005-0000-0000-00004C240000}"/>
    <cellStyle name="เครื่องหมายจุลภาค 2 14 4 2 3 2 2" xfId="16301" xr:uid="{00000000-0005-0000-0000-00004D240000}"/>
    <cellStyle name="เครื่องหมายจุลภาค 2 14 4 2 3 2 2 2" xfId="33724" xr:uid="{00000000-0005-0000-0000-00004E240000}"/>
    <cellStyle name="เครื่องหมายจุลภาค 2 14 4 2 3 2 3" xfId="25021" xr:uid="{00000000-0005-0000-0000-00004F240000}"/>
    <cellStyle name="เครื่องหมายจุลภาค 2 14 4 2 3 3" xfId="11951" xr:uid="{00000000-0005-0000-0000-000050240000}"/>
    <cellStyle name="เครื่องหมายจุลภาค 2 14 4 2 3 3 2" xfId="29374" xr:uid="{00000000-0005-0000-0000-000051240000}"/>
    <cellStyle name="เครื่องหมายจุลภาค 2 14 4 2 3 4" xfId="20671" xr:uid="{00000000-0005-0000-0000-000052240000}"/>
    <cellStyle name="เครื่องหมายจุลภาค 2 14 4 2 4" xfId="5395" xr:uid="{00000000-0005-0000-0000-000053240000}"/>
    <cellStyle name="เครื่องหมายจุลภาค 2 14 4 2 4 2" xfId="14128" xr:uid="{00000000-0005-0000-0000-000054240000}"/>
    <cellStyle name="เครื่องหมายจุลภาค 2 14 4 2 4 2 2" xfId="31551" xr:uid="{00000000-0005-0000-0000-000055240000}"/>
    <cellStyle name="เครื่องหมายจุลภาค 2 14 4 2 4 3" xfId="22848" xr:uid="{00000000-0005-0000-0000-000056240000}"/>
    <cellStyle name="เครื่องหมายจุลภาค 2 14 4 2 5" xfId="9778" xr:uid="{00000000-0005-0000-0000-000057240000}"/>
    <cellStyle name="เครื่องหมายจุลภาค 2 14 4 2 5 2" xfId="27201" xr:uid="{00000000-0005-0000-0000-000058240000}"/>
    <cellStyle name="เครื่องหมายจุลภาค 2 14 4 2 6" xfId="18498" xr:uid="{00000000-0005-0000-0000-000059240000}"/>
    <cellStyle name="เครื่องหมายจุลภาค 2 14 4 3" xfId="1422" xr:uid="{00000000-0005-0000-0000-00005A240000}"/>
    <cellStyle name="เครื่องหมายจุลภาค 2 14 4 3 2" xfId="3629" xr:uid="{00000000-0005-0000-0000-00005B240000}"/>
    <cellStyle name="เครื่องหมายจุลภาค 2 14 4 3 2 2" xfId="8028" xr:uid="{00000000-0005-0000-0000-00005C240000}"/>
    <cellStyle name="เครื่องหมายจุลภาค 2 14 4 3 2 2 2" xfId="16761" xr:uid="{00000000-0005-0000-0000-00005D240000}"/>
    <cellStyle name="เครื่องหมายจุลภาค 2 14 4 3 2 2 2 2" xfId="34184" xr:uid="{00000000-0005-0000-0000-00005E240000}"/>
    <cellStyle name="เครื่องหมายจุลภาค 2 14 4 3 2 2 3" xfId="25481" xr:uid="{00000000-0005-0000-0000-00005F240000}"/>
    <cellStyle name="เครื่องหมายจุลภาค 2 14 4 3 2 3" xfId="12411" xr:uid="{00000000-0005-0000-0000-000060240000}"/>
    <cellStyle name="เครื่องหมายจุลภาค 2 14 4 3 2 3 2" xfId="29834" xr:uid="{00000000-0005-0000-0000-000061240000}"/>
    <cellStyle name="เครื่องหมายจุลภาค 2 14 4 3 2 4" xfId="21131" xr:uid="{00000000-0005-0000-0000-000062240000}"/>
    <cellStyle name="เครื่องหมายจุลภาค 2 14 4 3 3" xfId="5855" xr:uid="{00000000-0005-0000-0000-000063240000}"/>
    <cellStyle name="เครื่องหมายจุลภาค 2 14 4 3 3 2" xfId="14588" xr:uid="{00000000-0005-0000-0000-000064240000}"/>
    <cellStyle name="เครื่องหมายจุลภาค 2 14 4 3 3 2 2" xfId="32011" xr:uid="{00000000-0005-0000-0000-000065240000}"/>
    <cellStyle name="เครื่องหมายจุลภาค 2 14 4 3 3 3" xfId="23308" xr:uid="{00000000-0005-0000-0000-000066240000}"/>
    <cellStyle name="เครื่องหมายจุลภาค 2 14 4 3 4" xfId="10238" xr:uid="{00000000-0005-0000-0000-000067240000}"/>
    <cellStyle name="เครื่องหมายจุลภาค 2 14 4 3 4 2" xfId="27661" xr:uid="{00000000-0005-0000-0000-000068240000}"/>
    <cellStyle name="เครื่องหมายจุลภาค 2 14 4 3 5" xfId="18958" xr:uid="{00000000-0005-0000-0000-000069240000}"/>
    <cellStyle name="เครื่องหมายจุลภาค 2 14 4 4" xfId="2687" xr:uid="{00000000-0005-0000-0000-00006A240000}"/>
    <cellStyle name="เครื่องหมายจุลภาค 2 14 4 4 2" xfId="7087" xr:uid="{00000000-0005-0000-0000-00006B240000}"/>
    <cellStyle name="เครื่องหมายจุลภาค 2 14 4 4 2 2" xfId="15820" xr:uid="{00000000-0005-0000-0000-00006C240000}"/>
    <cellStyle name="เครื่องหมายจุลภาค 2 14 4 4 2 2 2" xfId="33243" xr:uid="{00000000-0005-0000-0000-00006D240000}"/>
    <cellStyle name="เครื่องหมายจุลภาค 2 14 4 4 2 3" xfId="24540" xr:uid="{00000000-0005-0000-0000-00006E240000}"/>
    <cellStyle name="เครื่องหมายจุลภาค 2 14 4 4 3" xfId="11470" xr:uid="{00000000-0005-0000-0000-00006F240000}"/>
    <cellStyle name="เครื่องหมายจุลภาค 2 14 4 4 3 2" xfId="28893" xr:uid="{00000000-0005-0000-0000-000070240000}"/>
    <cellStyle name="เครื่องหมายจุลภาค 2 14 4 4 4" xfId="20190" xr:uid="{00000000-0005-0000-0000-000071240000}"/>
    <cellStyle name="เครื่องหมายจุลภาค 2 14 4 5" xfId="4914" xr:uid="{00000000-0005-0000-0000-000072240000}"/>
    <cellStyle name="เครื่องหมายจุลภาค 2 14 4 5 2" xfId="13647" xr:uid="{00000000-0005-0000-0000-000073240000}"/>
    <cellStyle name="เครื่องหมายจุลภาค 2 14 4 5 2 2" xfId="31070" xr:uid="{00000000-0005-0000-0000-000074240000}"/>
    <cellStyle name="เครื่องหมายจุลภาค 2 14 4 5 3" xfId="22367" xr:uid="{00000000-0005-0000-0000-000075240000}"/>
    <cellStyle name="เครื่องหมายจุลภาค 2 14 4 6" xfId="9297" xr:uid="{00000000-0005-0000-0000-000076240000}"/>
    <cellStyle name="เครื่องหมายจุลภาค 2 14 4 6 2" xfId="26720" xr:uid="{00000000-0005-0000-0000-000077240000}"/>
    <cellStyle name="เครื่องหมายจุลภาค 2 14 4 7" xfId="18017" xr:uid="{00000000-0005-0000-0000-000078240000}"/>
    <cellStyle name="เครื่องหมายจุลภาค 2 14 5" xfId="692" xr:uid="{00000000-0005-0000-0000-000079240000}"/>
    <cellStyle name="เครื่องหมายจุลภาค 2 14 5 2" xfId="1424" xr:uid="{00000000-0005-0000-0000-00007A240000}"/>
    <cellStyle name="เครื่องหมายจุลภาค 2 14 5 2 2" xfId="3631" xr:uid="{00000000-0005-0000-0000-00007B240000}"/>
    <cellStyle name="เครื่องหมายจุลภาค 2 14 5 2 2 2" xfId="8030" xr:uid="{00000000-0005-0000-0000-00007C240000}"/>
    <cellStyle name="เครื่องหมายจุลภาค 2 14 5 2 2 2 2" xfId="16763" xr:uid="{00000000-0005-0000-0000-00007D240000}"/>
    <cellStyle name="เครื่องหมายจุลภาค 2 14 5 2 2 2 2 2" xfId="34186" xr:uid="{00000000-0005-0000-0000-00007E240000}"/>
    <cellStyle name="เครื่องหมายจุลภาค 2 14 5 2 2 2 3" xfId="25483" xr:uid="{00000000-0005-0000-0000-00007F240000}"/>
    <cellStyle name="เครื่องหมายจุลภาค 2 14 5 2 2 3" xfId="12413" xr:uid="{00000000-0005-0000-0000-000080240000}"/>
    <cellStyle name="เครื่องหมายจุลภาค 2 14 5 2 2 3 2" xfId="29836" xr:uid="{00000000-0005-0000-0000-000081240000}"/>
    <cellStyle name="เครื่องหมายจุลภาค 2 14 5 2 2 4" xfId="21133" xr:uid="{00000000-0005-0000-0000-000082240000}"/>
    <cellStyle name="เครื่องหมายจุลภาค 2 14 5 2 3" xfId="5857" xr:uid="{00000000-0005-0000-0000-000083240000}"/>
    <cellStyle name="เครื่องหมายจุลภาค 2 14 5 2 3 2" xfId="14590" xr:uid="{00000000-0005-0000-0000-000084240000}"/>
    <cellStyle name="เครื่องหมายจุลภาค 2 14 5 2 3 2 2" xfId="32013" xr:uid="{00000000-0005-0000-0000-000085240000}"/>
    <cellStyle name="เครื่องหมายจุลภาค 2 14 5 2 3 3" xfId="23310" xr:uid="{00000000-0005-0000-0000-000086240000}"/>
    <cellStyle name="เครื่องหมายจุลภาค 2 14 5 2 4" xfId="10240" xr:uid="{00000000-0005-0000-0000-000087240000}"/>
    <cellStyle name="เครื่องหมายจุลภาค 2 14 5 2 4 2" xfId="27663" xr:uid="{00000000-0005-0000-0000-000088240000}"/>
    <cellStyle name="เครื่องหมายจุลภาค 2 14 5 2 5" xfId="18960" xr:uid="{00000000-0005-0000-0000-000089240000}"/>
    <cellStyle name="เครื่องหมายจุลภาค 2 14 5 3" xfId="2930" xr:uid="{00000000-0005-0000-0000-00008A240000}"/>
    <cellStyle name="เครื่องหมายจุลภาค 2 14 5 3 2" xfId="7329" xr:uid="{00000000-0005-0000-0000-00008B240000}"/>
    <cellStyle name="เครื่องหมายจุลภาค 2 14 5 3 2 2" xfId="16062" xr:uid="{00000000-0005-0000-0000-00008C240000}"/>
    <cellStyle name="เครื่องหมายจุลภาค 2 14 5 3 2 2 2" xfId="33485" xr:uid="{00000000-0005-0000-0000-00008D240000}"/>
    <cellStyle name="เครื่องหมายจุลภาค 2 14 5 3 2 3" xfId="24782" xr:uid="{00000000-0005-0000-0000-00008E240000}"/>
    <cellStyle name="เครื่องหมายจุลภาค 2 14 5 3 3" xfId="11712" xr:uid="{00000000-0005-0000-0000-00008F240000}"/>
    <cellStyle name="เครื่องหมายจุลภาค 2 14 5 3 3 2" xfId="29135" xr:uid="{00000000-0005-0000-0000-000090240000}"/>
    <cellStyle name="เครื่องหมายจุลภาค 2 14 5 3 4" xfId="20432" xr:uid="{00000000-0005-0000-0000-000091240000}"/>
    <cellStyle name="เครื่องหมายจุลภาค 2 14 5 4" xfId="5156" xr:uid="{00000000-0005-0000-0000-000092240000}"/>
    <cellStyle name="เครื่องหมายจุลภาค 2 14 5 4 2" xfId="13889" xr:uid="{00000000-0005-0000-0000-000093240000}"/>
    <cellStyle name="เครื่องหมายจุลภาค 2 14 5 4 2 2" xfId="31312" xr:uid="{00000000-0005-0000-0000-000094240000}"/>
    <cellStyle name="เครื่องหมายจุลภาค 2 14 5 4 3" xfId="22609" xr:uid="{00000000-0005-0000-0000-000095240000}"/>
    <cellStyle name="เครื่องหมายจุลภาค 2 14 5 5" xfId="9539" xr:uid="{00000000-0005-0000-0000-000096240000}"/>
    <cellStyle name="เครื่องหมายจุลภาค 2 14 5 5 2" xfId="26962" xr:uid="{00000000-0005-0000-0000-000097240000}"/>
    <cellStyle name="เครื่องหมายจุลภาค 2 14 5 6" xfId="18259" xr:uid="{00000000-0005-0000-0000-000098240000}"/>
    <cellStyle name="เครื่องหมายจุลภาค 2 14 6" xfId="1409" xr:uid="{00000000-0005-0000-0000-000099240000}"/>
    <cellStyle name="เครื่องหมายจุลภาค 2 14 6 2" xfId="3616" xr:uid="{00000000-0005-0000-0000-00009A240000}"/>
    <cellStyle name="เครื่องหมายจุลภาค 2 14 6 2 2" xfId="8015" xr:uid="{00000000-0005-0000-0000-00009B240000}"/>
    <cellStyle name="เครื่องหมายจุลภาค 2 14 6 2 2 2" xfId="16748" xr:uid="{00000000-0005-0000-0000-00009C240000}"/>
    <cellStyle name="เครื่องหมายจุลภาค 2 14 6 2 2 2 2" xfId="34171" xr:uid="{00000000-0005-0000-0000-00009D240000}"/>
    <cellStyle name="เครื่องหมายจุลภาค 2 14 6 2 2 3" xfId="25468" xr:uid="{00000000-0005-0000-0000-00009E240000}"/>
    <cellStyle name="เครื่องหมายจุลภาค 2 14 6 2 3" xfId="12398" xr:uid="{00000000-0005-0000-0000-00009F240000}"/>
    <cellStyle name="เครื่องหมายจุลภาค 2 14 6 2 3 2" xfId="29821" xr:uid="{00000000-0005-0000-0000-0000A0240000}"/>
    <cellStyle name="เครื่องหมายจุลภาค 2 14 6 2 4" xfId="21118" xr:uid="{00000000-0005-0000-0000-0000A1240000}"/>
    <cellStyle name="เครื่องหมายจุลภาค 2 14 6 3" xfId="5842" xr:uid="{00000000-0005-0000-0000-0000A2240000}"/>
    <cellStyle name="เครื่องหมายจุลภาค 2 14 6 3 2" xfId="14575" xr:uid="{00000000-0005-0000-0000-0000A3240000}"/>
    <cellStyle name="เครื่องหมายจุลภาค 2 14 6 3 2 2" xfId="31998" xr:uid="{00000000-0005-0000-0000-0000A4240000}"/>
    <cellStyle name="เครื่องหมายจุลภาค 2 14 6 3 3" xfId="23295" xr:uid="{00000000-0005-0000-0000-0000A5240000}"/>
    <cellStyle name="เครื่องหมายจุลภาค 2 14 6 4" xfId="10225" xr:uid="{00000000-0005-0000-0000-0000A6240000}"/>
    <cellStyle name="เครื่องหมายจุลภาค 2 14 6 4 2" xfId="27648" xr:uid="{00000000-0005-0000-0000-0000A7240000}"/>
    <cellStyle name="เครื่องหมายจุลภาค 2 14 6 5" xfId="18945" xr:uid="{00000000-0005-0000-0000-0000A8240000}"/>
    <cellStyle name="เครื่องหมายจุลภาค 2 14 7" xfId="2193" xr:uid="{00000000-0005-0000-0000-0000A9240000}"/>
    <cellStyle name="เครื่องหมายจุลภาค 2 14 7 2" xfId="4383" xr:uid="{00000000-0005-0000-0000-0000AA240000}"/>
    <cellStyle name="เครื่องหมายจุลภาค 2 14 7 2 2" xfId="8782" xr:uid="{00000000-0005-0000-0000-0000AB240000}"/>
    <cellStyle name="เครื่องหมายจุลภาค 2 14 7 2 2 2" xfId="17515" xr:uid="{00000000-0005-0000-0000-0000AC240000}"/>
    <cellStyle name="เครื่องหมายจุลภาค 2 14 7 2 2 2 2" xfId="34938" xr:uid="{00000000-0005-0000-0000-0000AD240000}"/>
    <cellStyle name="เครื่องหมายจุลภาค 2 14 7 2 2 3" xfId="26235" xr:uid="{00000000-0005-0000-0000-0000AE240000}"/>
    <cellStyle name="เครื่องหมายจุลภาค 2 14 7 2 3" xfId="13165" xr:uid="{00000000-0005-0000-0000-0000AF240000}"/>
    <cellStyle name="เครื่องหมายจุลภาค 2 14 7 2 3 2" xfId="30588" xr:uid="{00000000-0005-0000-0000-0000B0240000}"/>
    <cellStyle name="เครื่องหมายจุลภาค 2 14 7 2 4" xfId="21885" xr:uid="{00000000-0005-0000-0000-0000B1240000}"/>
    <cellStyle name="เครื่องหมายจุลภาค 2 14 7 3" xfId="6609" xr:uid="{00000000-0005-0000-0000-0000B2240000}"/>
    <cellStyle name="เครื่องหมายจุลภาค 2 14 7 3 2" xfId="15342" xr:uid="{00000000-0005-0000-0000-0000B3240000}"/>
    <cellStyle name="เครื่องหมายจุลภาค 2 14 7 3 2 2" xfId="32765" xr:uid="{00000000-0005-0000-0000-0000B4240000}"/>
    <cellStyle name="เครื่องหมายจุลภาค 2 14 7 3 3" xfId="24062" xr:uid="{00000000-0005-0000-0000-0000B5240000}"/>
    <cellStyle name="เครื่องหมายจุลภาค 2 14 7 4" xfId="10992" xr:uid="{00000000-0005-0000-0000-0000B6240000}"/>
    <cellStyle name="เครื่องหมายจุลภาค 2 14 7 4 2" xfId="28415" xr:uid="{00000000-0005-0000-0000-0000B7240000}"/>
    <cellStyle name="เครื่องหมายจุลภาค 2 14 7 5" xfId="19712" xr:uid="{00000000-0005-0000-0000-0000B8240000}"/>
    <cellStyle name="เครื่องหมายจุลภาค 2 14 8" xfId="2439" xr:uid="{00000000-0005-0000-0000-0000B9240000}"/>
    <cellStyle name="เครื่องหมายจุลภาค 2 14 8 2" xfId="6848" xr:uid="{00000000-0005-0000-0000-0000BA240000}"/>
    <cellStyle name="เครื่องหมายจุลภาค 2 14 8 2 2" xfId="15581" xr:uid="{00000000-0005-0000-0000-0000BB240000}"/>
    <cellStyle name="เครื่องหมายจุลภาค 2 14 8 2 2 2" xfId="33004" xr:uid="{00000000-0005-0000-0000-0000BC240000}"/>
    <cellStyle name="เครื่องหมายจุลภาค 2 14 8 2 3" xfId="24301" xr:uid="{00000000-0005-0000-0000-0000BD240000}"/>
    <cellStyle name="เครื่องหมายจุลภาค 2 14 8 3" xfId="11231" xr:uid="{00000000-0005-0000-0000-0000BE240000}"/>
    <cellStyle name="เครื่องหมายจุลภาค 2 14 8 3 2" xfId="28654" xr:uid="{00000000-0005-0000-0000-0000BF240000}"/>
    <cellStyle name="เครื่องหมายจุลภาค 2 14 8 4" xfId="19951" xr:uid="{00000000-0005-0000-0000-0000C0240000}"/>
    <cellStyle name="เครื่องหมายจุลภาค 2 14 9" xfId="4664" xr:uid="{00000000-0005-0000-0000-0000C1240000}"/>
    <cellStyle name="เครื่องหมายจุลภาค 2 14 9 2" xfId="13408" xr:uid="{00000000-0005-0000-0000-0000C2240000}"/>
    <cellStyle name="เครื่องหมายจุลภาค 2 14 9 2 2" xfId="30831" xr:uid="{00000000-0005-0000-0000-0000C3240000}"/>
    <cellStyle name="เครื่องหมายจุลภาค 2 14 9 3" xfId="22128" xr:uid="{00000000-0005-0000-0000-0000C4240000}"/>
    <cellStyle name="เครื่องหมายจุลภาค 2 15" xfId="61" xr:uid="{00000000-0005-0000-0000-0000C5240000}"/>
    <cellStyle name="เครื่องหมายจุลภาค 2 15 10" xfId="9052" xr:uid="{00000000-0005-0000-0000-0000C6240000}"/>
    <cellStyle name="เครื่องหมายจุลภาค 2 15 10 2" xfId="26484" xr:uid="{00000000-0005-0000-0000-0000C7240000}"/>
    <cellStyle name="เครื่องหมายจุลภาค 2 15 11" xfId="17772" xr:uid="{00000000-0005-0000-0000-0000C8240000}"/>
    <cellStyle name="เครื่องหมายจุลภาค 2 15 2" xfId="136" xr:uid="{00000000-0005-0000-0000-0000C9240000}"/>
    <cellStyle name="เครื่องหมายจุลภาค 2 15 2 10" xfId="17838" xr:uid="{00000000-0005-0000-0000-0000CA240000}"/>
    <cellStyle name="เครื่องหมายจุลภาค 2 15 2 2" xfId="295" xr:uid="{00000000-0005-0000-0000-0000CB240000}"/>
    <cellStyle name="เครื่องหมายจุลภาค 2 15 2 2 2" xfId="607" xr:uid="{00000000-0005-0000-0000-0000CC240000}"/>
    <cellStyle name="เครื่องหมายจุลภาค 2 15 2 2 2 2" xfId="1122" xr:uid="{00000000-0005-0000-0000-0000CD240000}"/>
    <cellStyle name="เครื่องหมายจุลภาค 2 15 2 2 2 2 2" xfId="1429" xr:uid="{00000000-0005-0000-0000-0000CE240000}"/>
    <cellStyle name="เครื่องหมายจุลภาค 2 15 2 2 2 2 2 2" xfId="3636" xr:uid="{00000000-0005-0000-0000-0000CF240000}"/>
    <cellStyle name="เครื่องหมายจุลภาค 2 15 2 2 2 2 2 2 2" xfId="8035" xr:uid="{00000000-0005-0000-0000-0000D0240000}"/>
    <cellStyle name="เครื่องหมายจุลภาค 2 15 2 2 2 2 2 2 2 2" xfId="16768" xr:uid="{00000000-0005-0000-0000-0000D1240000}"/>
    <cellStyle name="เครื่องหมายจุลภาค 2 15 2 2 2 2 2 2 2 2 2" xfId="34191" xr:uid="{00000000-0005-0000-0000-0000D2240000}"/>
    <cellStyle name="เครื่องหมายจุลภาค 2 15 2 2 2 2 2 2 2 3" xfId="25488" xr:uid="{00000000-0005-0000-0000-0000D3240000}"/>
    <cellStyle name="เครื่องหมายจุลภาค 2 15 2 2 2 2 2 2 3" xfId="12418" xr:uid="{00000000-0005-0000-0000-0000D4240000}"/>
    <cellStyle name="เครื่องหมายจุลภาค 2 15 2 2 2 2 2 2 3 2" xfId="29841" xr:uid="{00000000-0005-0000-0000-0000D5240000}"/>
    <cellStyle name="เครื่องหมายจุลภาค 2 15 2 2 2 2 2 2 4" xfId="21138" xr:uid="{00000000-0005-0000-0000-0000D6240000}"/>
    <cellStyle name="เครื่องหมายจุลภาค 2 15 2 2 2 2 2 3" xfId="5862" xr:uid="{00000000-0005-0000-0000-0000D7240000}"/>
    <cellStyle name="เครื่องหมายจุลภาค 2 15 2 2 2 2 2 3 2" xfId="14595" xr:uid="{00000000-0005-0000-0000-0000D8240000}"/>
    <cellStyle name="เครื่องหมายจุลภาค 2 15 2 2 2 2 2 3 2 2" xfId="32018" xr:uid="{00000000-0005-0000-0000-0000D9240000}"/>
    <cellStyle name="เครื่องหมายจุลภาค 2 15 2 2 2 2 2 3 3" xfId="23315" xr:uid="{00000000-0005-0000-0000-0000DA240000}"/>
    <cellStyle name="เครื่องหมายจุลภาค 2 15 2 2 2 2 2 4" xfId="10245" xr:uid="{00000000-0005-0000-0000-0000DB240000}"/>
    <cellStyle name="เครื่องหมายจุลภาค 2 15 2 2 2 2 2 4 2" xfId="27668" xr:uid="{00000000-0005-0000-0000-0000DC240000}"/>
    <cellStyle name="เครื่องหมายจุลภาค 2 15 2 2 2 2 2 5" xfId="18965" xr:uid="{00000000-0005-0000-0000-0000DD240000}"/>
    <cellStyle name="เครื่องหมายจุลภาค 2 15 2 2 2 2 3" xfId="3347" xr:uid="{00000000-0005-0000-0000-0000DE240000}"/>
    <cellStyle name="เครื่องหมายจุลภาค 2 15 2 2 2 2 3 2" xfId="7746" xr:uid="{00000000-0005-0000-0000-0000DF240000}"/>
    <cellStyle name="เครื่องหมายจุลภาค 2 15 2 2 2 2 3 2 2" xfId="16479" xr:uid="{00000000-0005-0000-0000-0000E0240000}"/>
    <cellStyle name="เครื่องหมายจุลภาค 2 15 2 2 2 2 3 2 2 2" xfId="33902" xr:uid="{00000000-0005-0000-0000-0000E1240000}"/>
    <cellStyle name="เครื่องหมายจุลภาค 2 15 2 2 2 2 3 2 3" xfId="25199" xr:uid="{00000000-0005-0000-0000-0000E2240000}"/>
    <cellStyle name="เครื่องหมายจุลภาค 2 15 2 2 2 2 3 3" xfId="12129" xr:uid="{00000000-0005-0000-0000-0000E3240000}"/>
    <cellStyle name="เครื่องหมายจุลภาค 2 15 2 2 2 2 3 3 2" xfId="29552" xr:uid="{00000000-0005-0000-0000-0000E4240000}"/>
    <cellStyle name="เครื่องหมายจุลภาค 2 15 2 2 2 2 3 4" xfId="20849" xr:uid="{00000000-0005-0000-0000-0000E5240000}"/>
    <cellStyle name="เครื่องหมายจุลภาค 2 15 2 2 2 2 4" xfId="5573" xr:uid="{00000000-0005-0000-0000-0000E6240000}"/>
    <cellStyle name="เครื่องหมายจุลภาค 2 15 2 2 2 2 4 2" xfId="14306" xr:uid="{00000000-0005-0000-0000-0000E7240000}"/>
    <cellStyle name="เครื่องหมายจุลภาค 2 15 2 2 2 2 4 2 2" xfId="31729" xr:uid="{00000000-0005-0000-0000-0000E8240000}"/>
    <cellStyle name="เครื่องหมายจุลภาค 2 15 2 2 2 2 4 3" xfId="23026" xr:uid="{00000000-0005-0000-0000-0000E9240000}"/>
    <cellStyle name="เครื่องหมายจุลภาค 2 15 2 2 2 2 5" xfId="9956" xr:uid="{00000000-0005-0000-0000-0000EA240000}"/>
    <cellStyle name="เครื่องหมายจุลภาค 2 15 2 2 2 2 5 2" xfId="27379" xr:uid="{00000000-0005-0000-0000-0000EB240000}"/>
    <cellStyle name="เครื่องหมายจุลภาค 2 15 2 2 2 2 6" xfId="18676" xr:uid="{00000000-0005-0000-0000-0000EC240000}"/>
    <cellStyle name="เครื่องหมายจุลภาค 2 15 2 2 2 3" xfId="1428" xr:uid="{00000000-0005-0000-0000-0000ED240000}"/>
    <cellStyle name="เครื่องหมายจุลภาค 2 15 2 2 2 3 2" xfId="3635" xr:uid="{00000000-0005-0000-0000-0000EE240000}"/>
    <cellStyle name="เครื่องหมายจุลภาค 2 15 2 2 2 3 2 2" xfId="8034" xr:uid="{00000000-0005-0000-0000-0000EF240000}"/>
    <cellStyle name="เครื่องหมายจุลภาค 2 15 2 2 2 3 2 2 2" xfId="16767" xr:uid="{00000000-0005-0000-0000-0000F0240000}"/>
    <cellStyle name="เครื่องหมายจุลภาค 2 15 2 2 2 3 2 2 2 2" xfId="34190" xr:uid="{00000000-0005-0000-0000-0000F1240000}"/>
    <cellStyle name="เครื่องหมายจุลภาค 2 15 2 2 2 3 2 2 3" xfId="25487" xr:uid="{00000000-0005-0000-0000-0000F2240000}"/>
    <cellStyle name="เครื่องหมายจุลภาค 2 15 2 2 2 3 2 3" xfId="12417" xr:uid="{00000000-0005-0000-0000-0000F3240000}"/>
    <cellStyle name="เครื่องหมายจุลภาค 2 15 2 2 2 3 2 3 2" xfId="29840" xr:uid="{00000000-0005-0000-0000-0000F4240000}"/>
    <cellStyle name="เครื่องหมายจุลภาค 2 15 2 2 2 3 2 4" xfId="21137" xr:uid="{00000000-0005-0000-0000-0000F5240000}"/>
    <cellStyle name="เครื่องหมายจุลภาค 2 15 2 2 2 3 3" xfId="5861" xr:uid="{00000000-0005-0000-0000-0000F6240000}"/>
    <cellStyle name="เครื่องหมายจุลภาค 2 15 2 2 2 3 3 2" xfId="14594" xr:uid="{00000000-0005-0000-0000-0000F7240000}"/>
    <cellStyle name="เครื่องหมายจุลภาค 2 15 2 2 2 3 3 2 2" xfId="32017" xr:uid="{00000000-0005-0000-0000-0000F8240000}"/>
    <cellStyle name="เครื่องหมายจุลภาค 2 15 2 2 2 3 3 3" xfId="23314" xr:uid="{00000000-0005-0000-0000-0000F9240000}"/>
    <cellStyle name="เครื่องหมายจุลภาค 2 15 2 2 2 3 4" xfId="10244" xr:uid="{00000000-0005-0000-0000-0000FA240000}"/>
    <cellStyle name="เครื่องหมายจุลภาค 2 15 2 2 2 3 4 2" xfId="27667" xr:uid="{00000000-0005-0000-0000-0000FB240000}"/>
    <cellStyle name="เครื่องหมายจุลภาค 2 15 2 2 2 3 5" xfId="18964" xr:uid="{00000000-0005-0000-0000-0000FC240000}"/>
    <cellStyle name="เครื่องหมายจุลภาค 2 15 2 2 2 4" xfId="2866" xr:uid="{00000000-0005-0000-0000-0000FD240000}"/>
    <cellStyle name="เครื่องหมายจุลภาค 2 15 2 2 2 4 2" xfId="7265" xr:uid="{00000000-0005-0000-0000-0000FE240000}"/>
    <cellStyle name="เครื่องหมายจุลภาค 2 15 2 2 2 4 2 2" xfId="15998" xr:uid="{00000000-0005-0000-0000-0000FF240000}"/>
    <cellStyle name="เครื่องหมายจุลภาค 2 15 2 2 2 4 2 2 2" xfId="33421" xr:uid="{00000000-0005-0000-0000-000000250000}"/>
    <cellStyle name="เครื่องหมายจุลภาค 2 15 2 2 2 4 2 3" xfId="24718" xr:uid="{00000000-0005-0000-0000-000001250000}"/>
    <cellStyle name="เครื่องหมายจุลภาค 2 15 2 2 2 4 3" xfId="11648" xr:uid="{00000000-0005-0000-0000-000002250000}"/>
    <cellStyle name="เครื่องหมายจุลภาค 2 15 2 2 2 4 3 2" xfId="29071" xr:uid="{00000000-0005-0000-0000-000003250000}"/>
    <cellStyle name="เครื่องหมายจุลภาค 2 15 2 2 2 4 4" xfId="20368" xr:uid="{00000000-0005-0000-0000-000004250000}"/>
    <cellStyle name="เครื่องหมายจุลภาค 2 15 2 2 2 5" xfId="5092" xr:uid="{00000000-0005-0000-0000-000005250000}"/>
    <cellStyle name="เครื่องหมายจุลภาค 2 15 2 2 2 5 2" xfId="13825" xr:uid="{00000000-0005-0000-0000-000006250000}"/>
    <cellStyle name="เครื่องหมายจุลภาค 2 15 2 2 2 5 2 2" xfId="31248" xr:uid="{00000000-0005-0000-0000-000007250000}"/>
    <cellStyle name="เครื่องหมายจุลภาค 2 15 2 2 2 5 3" xfId="22545" xr:uid="{00000000-0005-0000-0000-000008250000}"/>
    <cellStyle name="เครื่องหมายจุลภาค 2 15 2 2 2 6" xfId="9475" xr:uid="{00000000-0005-0000-0000-000009250000}"/>
    <cellStyle name="เครื่องหมายจุลภาค 2 15 2 2 2 6 2" xfId="26898" xr:uid="{00000000-0005-0000-0000-00000A250000}"/>
    <cellStyle name="เครื่องหมายจุลภาค 2 15 2 2 2 7" xfId="18195" xr:uid="{00000000-0005-0000-0000-00000B250000}"/>
    <cellStyle name="เครื่องหมายจุลภาค 2 15 2 2 3" xfId="881" xr:uid="{00000000-0005-0000-0000-00000C250000}"/>
    <cellStyle name="เครื่องหมายจุลภาค 2 15 2 2 3 2" xfId="1430" xr:uid="{00000000-0005-0000-0000-00000D250000}"/>
    <cellStyle name="เครื่องหมายจุลภาค 2 15 2 2 3 2 2" xfId="3637" xr:uid="{00000000-0005-0000-0000-00000E250000}"/>
    <cellStyle name="เครื่องหมายจุลภาค 2 15 2 2 3 2 2 2" xfId="8036" xr:uid="{00000000-0005-0000-0000-00000F250000}"/>
    <cellStyle name="เครื่องหมายจุลภาค 2 15 2 2 3 2 2 2 2" xfId="16769" xr:uid="{00000000-0005-0000-0000-000010250000}"/>
    <cellStyle name="เครื่องหมายจุลภาค 2 15 2 2 3 2 2 2 2 2" xfId="34192" xr:uid="{00000000-0005-0000-0000-000011250000}"/>
    <cellStyle name="เครื่องหมายจุลภาค 2 15 2 2 3 2 2 2 3" xfId="25489" xr:uid="{00000000-0005-0000-0000-000012250000}"/>
    <cellStyle name="เครื่องหมายจุลภาค 2 15 2 2 3 2 2 3" xfId="12419" xr:uid="{00000000-0005-0000-0000-000013250000}"/>
    <cellStyle name="เครื่องหมายจุลภาค 2 15 2 2 3 2 2 3 2" xfId="29842" xr:uid="{00000000-0005-0000-0000-000014250000}"/>
    <cellStyle name="เครื่องหมายจุลภาค 2 15 2 2 3 2 2 4" xfId="21139" xr:uid="{00000000-0005-0000-0000-000015250000}"/>
    <cellStyle name="เครื่องหมายจุลภาค 2 15 2 2 3 2 3" xfId="5863" xr:uid="{00000000-0005-0000-0000-000016250000}"/>
    <cellStyle name="เครื่องหมายจุลภาค 2 15 2 2 3 2 3 2" xfId="14596" xr:uid="{00000000-0005-0000-0000-000017250000}"/>
    <cellStyle name="เครื่องหมายจุลภาค 2 15 2 2 3 2 3 2 2" xfId="32019" xr:uid="{00000000-0005-0000-0000-000018250000}"/>
    <cellStyle name="เครื่องหมายจุลภาค 2 15 2 2 3 2 3 3" xfId="23316" xr:uid="{00000000-0005-0000-0000-000019250000}"/>
    <cellStyle name="เครื่องหมายจุลภาค 2 15 2 2 3 2 4" xfId="10246" xr:uid="{00000000-0005-0000-0000-00001A250000}"/>
    <cellStyle name="เครื่องหมายจุลภาค 2 15 2 2 3 2 4 2" xfId="27669" xr:uid="{00000000-0005-0000-0000-00001B250000}"/>
    <cellStyle name="เครื่องหมายจุลภาค 2 15 2 2 3 2 5" xfId="18966" xr:uid="{00000000-0005-0000-0000-00001C250000}"/>
    <cellStyle name="เครื่องหมายจุลภาค 2 15 2 2 3 3" xfId="3108" xr:uid="{00000000-0005-0000-0000-00001D250000}"/>
    <cellStyle name="เครื่องหมายจุลภาค 2 15 2 2 3 3 2" xfId="7507" xr:uid="{00000000-0005-0000-0000-00001E250000}"/>
    <cellStyle name="เครื่องหมายจุลภาค 2 15 2 2 3 3 2 2" xfId="16240" xr:uid="{00000000-0005-0000-0000-00001F250000}"/>
    <cellStyle name="เครื่องหมายจุลภาค 2 15 2 2 3 3 2 2 2" xfId="33663" xr:uid="{00000000-0005-0000-0000-000020250000}"/>
    <cellStyle name="เครื่องหมายจุลภาค 2 15 2 2 3 3 2 3" xfId="24960" xr:uid="{00000000-0005-0000-0000-000021250000}"/>
    <cellStyle name="เครื่องหมายจุลภาค 2 15 2 2 3 3 3" xfId="11890" xr:uid="{00000000-0005-0000-0000-000022250000}"/>
    <cellStyle name="เครื่องหมายจุลภาค 2 15 2 2 3 3 3 2" xfId="29313" xr:uid="{00000000-0005-0000-0000-000023250000}"/>
    <cellStyle name="เครื่องหมายจุลภาค 2 15 2 2 3 3 4" xfId="20610" xr:uid="{00000000-0005-0000-0000-000024250000}"/>
    <cellStyle name="เครื่องหมายจุลภาค 2 15 2 2 3 4" xfId="5334" xr:uid="{00000000-0005-0000-0000-000025250000}"/>
    <cellStyle name="เครื่องหมายจุลภาค 2 15 2 2 3 4 2" xfId="14067" xr:uid="{00000000-0005-0000-0000-000026250000}"/>
    <cellStyle name="เครื่องหมายจุลภาค 2 15 2 2 3 4 2 2" xfId="31490" xr:uid="{00000000-0005-0000-0000-000027250000}"/>
    <cellStyle name="เครื่องหมายจุลภาค 2 15 2 2 3 4 3" xfId="22787" xr:uid="{00000000-0005-0000-0000-000028250000}"/>
    <cellStyle name="เครื่องหมายจุลภาค 2 15 2 2 3 5" xfId="9717" xr:uid="{00000000-0005-0000-0000-000029250000}"/>
    <cellStyle name="เครื่องหมายจุลภาค 2 15 2 2 3 5 2" xfId="27140" xr:uid="{00000000-0005-0000-0000-00002A250000}"/>
    <cellStyle name="เครื่องหมายจุลภาค 2 15 2 2 3 6" xfId="18437" xr:uid="{00000000-0005-0000-0000-00002B250000}"/>
    <cellStyle name="เครื่องหมายจุลภาค 2 15 2 2 4" xfId="1427" xr:uid="{00000000-0005-0000-0000-00002C250000}"/>
    <cellStyle name="เครื่องหมายจุลภาค 2 15 2 2 4 2" xfId="3634" xr:uid="{00000000-0005-0000-0000-00002D250000}"/>
    <cellStyle name="เครื่องหมายจุลภาค 2 15 2 2 4 2 2" xfId="8033" xr:uid="{00000000-0005-0000-0000-00002E250000}"/>
    <cellStyle name="เครื่องหมายจุลภาค 2 15 2 2 4 2 2 2" xfId="16766" xr:uid="{00000000-0005-0000-0000-00002F250000}"/>
    <cellStyle name="เครื่องหมายจุลภาค 2 15 2 2 4 2 2 2 2" xfId="34189" xr:uid="{00000000-0005-0000-0000-000030250000}"/>
    <cellStyle name="เครื่องหมายจุลภาค 2 15 2 2 4 2 2 3" xfId="25486" xr:uid="{00000000-0005-0000-0000-000031250000}"/>
    <cellStyle name="เครื่องหมายจุลภาค 2 15 2 2 4 2 3" xfId="12416" xr:uid="{00000000-0005-0000-0000-000032250000}"/>
    <cellStyle name="เครื่องหมายจุลภาค 2 15 2 2 4 2 3 2" xfId="29839" xr:uid="{00000000-0005-0000-0000-000033250000}"/>
    <cellStyle name="เครื่องหมายจุลภาค 2 15 2 2 4 2 4" xfId="21136" xr:uid="{00000000-0005-0000-0000-000034250000}"/>
    <cellStyle name="เครื่องหมายจุลภาค 2 15 2 2 4 3" xfId="5860" xr:uid="{00000000-0005-0000-0000-000035250000}"/>
    <cellStyle name="เครื่องหมายจุลภาค 2 15 2 2 4 3 2" xfId="14593" xr:uid="{00000000-0005-0000-0000-000036250000}"/>
    <cellStyle name="เครื่องหมายจุลภาค 2 15 2 2 4 3 2 2" xfId="32016" xr:uid="{00000000-0005-0000-0000-000037250000}"/>
    <cellStyle name="เครื่องหมายจุลภาค 2 15 2 2 4 3 3" xfId="23313" xr:uid="{00000000-0005-0000-0000-000038250000}"/>
    <cellStyle name="เครื่องหมายจุลภาค 2 15 2 2 4 4" xfId="10243" xr:uid="{00000000-0005-0000-0000-000039250000}"/>
    <cellStyle name="เครื่องหมายจุลภาค 2 15 2 2 4 4 2" xfId="27666" xr:uid="{00000000-0005-0000-0000-00003A250000}"/>
    <cellStyle name="เครื่องหมายจุลภาค 2 15 2 2 4 5" xfId="18963" xr:uid="{00000000-0005-0000-0000-00003B250000}"/>
    <cellStyle name="เครื่องหมายจุลภาค 2 15 2 2 5" xfId="2371" xr:uid="{00000000-0005-0000-0000-00003C250000}"/>
    <cellStyle name="เครื่องหมายจุลภาค 2 15 2 2 5 2" xfId="4561" xr:uid="{00000000-0005-0000-0000-00003D250000}"/>
    <cellStyle name="เครื่องหมายจุลภาค 2 15 2 2 5 2 2" xfId="8960" xr:uid="{00000000-0005-0000-0000-00003E250000}"/>
    <cellStyle name="เครื่องหมายจุลภาค 2 15 2 2 5 2 2 2" xfId="17693" xr:uid="{00000000-0005-0000-0000-00003F250000}"/>
    <cellStyle name="เครื่องหมายจุลภาค 2 15 2 2 5 2 2 2 2" xfId="35116" xr:uid="{00000000-0005-0000-0000-000040250000}"/>
    <cellStyle name="เครื่องหมายจุลภาค 2 15 2 2 5 2 2 3" xfId="26413" xr:uid="{00000000-0005-0000-0000-000041250000}"/>
    <cellStyle name="เครื่องหมายจุลภาค 2 15 2 2 5 2 3" xfId="13343" xr:uid="{00000000-0005-0000-0000-000042250000}"/>
    <cellStyle name="เครื่องหมายจุลภาค 2 15 2 2 5 2 3 2" xfId="30766" xr:uid="{00000000-0005-0000-0000-000043250000}"/>
    <cellStyle name="เครื่องหมายจุลภาค 2 15 2 2 5 2 4" xfId="22063" xr:uid="{00000000-0005-0000-0000-000044250000}"/>
    <cellStyle name="เครื่องหมายจุลภาค 2 15 2 2 5 3" xfId="6787" xr:uid="{00000000-0005-0000-0000-000045250000}"/>
    <cellStyle name="เครื่องหมายจุลภาค 2 15 2 2 5 3 2" xfId="15520" xr:uid="{00000000-0005-0000-0000-000046250000}"/>
    <cellStyle name="เครื่องหมายจุลภาค 2 15 2 2 5 3 2 2" xfId="32943" xr:uid="{00000000-0005-0000-0000-000047250000}"/>
    <cellStyle name="เครื่องหมายจุลภาค 2 15 2 2 5 3 3" xfId="24240" xr:uid="{00000000-0005-0000-0000-000048250000}"/>
    <cellStyle name="เครื่องหมายจุลภาค 2 15 2 2 5 4" xfId="11170" xr:uid="{00000000-0005-0000-0000-000049250000}"/>
    <cellStyle name="เครื่องหมายจุลภาค 2 15 2 2 5 4 2" xfId="28593" xr:uid="{00000000-0005-0000-0000-00004A250000}"/>
    <cellStyle name="เครื่องหมายจุลภาค 2 15 2 2 5 5" xfId="19890" xr:uid="{00000000-0005-0000-0000-00004B250000}"/>
    <cellStyle name="เครื่องหมายจุลภาค 2 15 2 2 6" xfId="2626" xr:uid="{00000000-0005-0000-0000-00004C250000}"/>
    <cellStyle name="เครื่องหมายจุลภาค 2 15 2 2 6 2" xfId="7026" xr:uid="{00000000-0005-0000-0000-00004D250000}"/>
    <cellStyle name="เครื่องหมายจุลภาค 2 15 2 2 6 2 2" xfId="15759" xr:uid="{00000000-0005-0000-0000-00004E250000}"/>
    <cellStyle name="เครื่องหมายจุลภาค 2 15 2 2 6 2 2 2" xfId="33182" xr:uid="{00000000-0005-0000-0000-00004F250000}"/>
    <cellStyle name="เครื่องหมายจุลภาค 2 15 2 2 6 2 3" xfId="24479" xr:uid="{00000000-0005-0000-0000-000050250000}"/>
    <cellStyle name="เครื่องหมายจุลภาค 2 15 2 2 6 3" xfId="11409" xr:uid="{00000000-0005-0000-0000-000051250000}"/>
    <cellStyle name="เครื่องหมายจุลภาค 2 15 2 2 6 3 2" xfId="28832" xr:uid="{00000000-0005-0000-0000-000052250000}"/>
    <cellStyle name="เครื่องหมายจุลภาค 2 15 2 2 6 4" xfId="20129" xr:uid="{00000000-0005-0000-0000-000053250000}"/>
    <cellStyle name="เครื่องหมายจุลภาค 2 15 2 2 7" xfId="4852" xr:uid="{00000000-0005-0000-0000-000054250000}"/>
    <cellStyle name="เครื่องหมายจุลภาค 2 15 2 2 7 2" xfId="13586" xr:uid="{00000000-0005-0000-0000-000055250000}"/>
    <cellStyle name="เครื่องหมายจุลภาค 2 15 2 2 7 2 2" xfId="31009" xr:uid="{00000000-0005-0000-0000-000056250000}"/>
    <cellStyle name="เครื่องหมายจุลภาค 2 15 2 2 7 3" xfId="22306" xr:uid="{00000000-0005-0000-0000-000057250000}"/>
    <cellStyle name="เครื่องหมายจุลภาค 2 15 2 2 8" xfId="9236" xr:uid="{00000000-0005-0000-0000-000058250000}"/>
    <cellStyle name="เครื่องหมายจุลภาค 2 15 2 2 8 2" xfId="26659" xr:uid="{00000000-0005-0000-0000-000059250000}"/>
    <cellStyle name="เครื่องหมายจุลภาค 2 15 2 2 9" xfId="17956" xr:uid="{00000000-0005-0000-0000-00005A250000}"/>
    <cellStyle name="เครื่องหมายจุลภาค 2 15 2 3" xfId="487" xr:uid="{00000000-0005-0000-0000-00005B250000}"/>
    <cellStyle name="เครื่องหมายจุลภาค 2 15 2 3 2" xfId="1004" xr:uid="{00000000-0005-0000-0000-00005C250000}"/>
    <cellStyle name="เครื่องหมายจุลภาค 2 15 2 3 2 2" xfId="1432" xr:uid="{00000000-0005-0000-0000-00005D250000}"/>
    <cellStyle name="เครื่องหมายจุลภาค 2 15 2 3 2 2 2" xfId="3639" xr:uid="{00000000-0005-0000-0000-00005E250000}"/>
    <cellStyle name="เครื่องหมายจุลภาค 2 15 2 3 2 2 2 2" xfId="8038" xr:uid="{00000000-0005-0000-0000-00005F250000}"/>
    <cellStyle name="เครื่องหมายจุลภาค 2 15 2 3 2 2 2 2 2" xfId="16771" xr:uid="{00000000-0005-0000-0000-000060250000}"/>
    <cellStyle name="เครื่องหมายจุลภาค 2 15 2 3 2 2 2 2 2 2" xfId="34194" xr:uid="{00000000-0005-0000-0000-000061250000}"/>
    <cellStyle name="เครื่องหมายจุลภาค 2 15 2 3 2 2 2 2 3" xfId="25491" xr:uid="{00000000-0005-0000-0000-000062250000}"/>
    <cellStyle name="เครื่องหมายจุลภาค 2 15 2 3 2 2 2 3" xfId="12421" xr:uid="{00000000-0005-0000-0000-000063250000}"/>
    <cellStyle name="เครื่องหมายจุลภาค 2 15 2 3 2 2 2 3 2" xfId="29844" xr:uid="{00000000-0005-0000-0000-000064250000}"/>
    <cellStyle name="เครื่องหมายจุลภาค 2 15 2 3 2 2 2 4" xfId="21141" xr:uid="{00000000-0005-0000-0000-000065250000}"/>
    <cellStyle name="เครื่องหมายจุลภาค 2 15 2 3 2 2 3" xfId="5865" xr:uid="{00000000-0005-0000-0000-000066250000}"/>
    <cellStyle name="เครื่องหมายจุลภาค 2 15 2 3 2 2 3 2" xfId="14598" xr:uid="{00000000-0005-0000-0000-000067250000}"/>
    <cellStyle name="เครื่องหมายจุลภาค 2 15 2 3 2 2 3 2 2" xfId="32021" xr:uid="{00000000-0005-0000-0000-000068250000}"/>
    <cellStyle name="เครื่องหมายจุลภาค 2 15 2 3 2 2 3 3" xfId="23318" xr:uid="{00000000-0005-0000-0000-000069250000}"/>
    <cellStyle name="เครื่องหมายจุลภาค 2 15 2 3 2 2 4" xfId="10248" xr:uid="{00000000-0005-0000-0000-00006A250000}"/>
    <cellStyle name="เครื่องหมายจุลภาค 2 15 2 3 2 2 4 2" xfId="27671" xr:uid="{00000000-0005-0000-0000-00006B250000}"/>
    <cellStyle name="เครื่องหมายจุลภาค 2 15 2 3 2 2 5" xfId="18968" xr:uid="{00000000-0005-0000-0000-00006C250000}"/>
    <cellStyle name="เครื่องหมายจุลภาค 2 15 2 3 2 3" xfId="3229" xr:uid="{00000000-0005-0000-0000-00006D250000}"/>
    <cellStyle name="เครื่องหมายจุลภาค 2 15 2 3 2 3 2" xfId="7628" xr:uid="{00000000-0005-0000-0000-00006E250000}"/>
    <cellStyle name="เครื่องหมายจุลภาค 2 15 2 3 2 3 2 2" xfId="16361" xr:uid="{00000000-0005-0000-0000-00006F250000}"/>
    <cellStyle name="เครื่องหมายจุลภาค 2 15 2 3 2 3 2 2 2" xfId="33784" xr:uid="{00000000-0005-0000-0000-000070250000}"/>
    <cellStyle name="เครื่องหมายจุลภาค 2 15 2 3 2 3 2 3" xfId="25081" xr:uid="{00000000-0005-0000-0000-000071250000}"/>
    <cellStyle name="เครื่องหมายจุลภาค 2 15 2 3 2 3 3" xfId="12011" xr:uid="{00000000-0005-0000-0000-000072250000}"/>
    <cellStyle name="เครื่องหมายจุลภาค 2 15 2 3 2 3 3 2" xfId="29434" xr:uid="{00000000-0005-0000-0000-000073250000}"/>
    <cellStyle name="เครื่องหมายจุลภาค 2 15 2 3 2 3 4" xfId="20731" xr:uid="{00000000-0005-0000-0000-000074250000}"/>
    <cellStyle name="เครื่องหมายจุลภาค 2 15 2 3 2 4" xfId="5455" xr:uid="{00000000-0005-0000-0000-000075250000}"/>
    <cellStyle name="เครื่องหมายจุลภาค 2 15 2 3 2 4 2" xfId="14188" xr:uid="{00000000-0005-0000-0000-000076250000}"/>
    <cellStyle name="เครื่องหมายจุลภาค 2 15 2 3 2 4 2 2" xfId="31611" xr:uid="{00000000-0005-0000-0000-000077250000}"/>
    <cellStyle name="เครื่องหมายจุลภาค 2 15 2 3 2 4 3" xfId="22908" xr:uid="{00000000-0005-0000-0000-000078250000}"/>
    <cellStyle name="เครื่องหมายจุลภาค 2 15 2 3 2 5" xfId="9838" xr:uid="{00000000-0005-0000-0000-000079250000}"/>
    <cellStyle name="เครื่องหมายจุลภาค 2 15 2 3 2 5 2" xfId="27261" xr:uid="{00000000-0005-0000-0000-00007A250000}"/>
    <cellStyle name="เครื่องหมายจุลภาค 2 15 2 3 2 6" xfId="18558" xr:uid="{00000000-0005-0000-0000-00007B250000}"/>
    <cellStyle name="เครื่องหมายจุลภาค 2 15 2 3 3" xfId="1431" xr:uid="{00000000-0005-0000-0000-00007C250000}"/>
    <cellStyle name="เครื่องหมายจุลภาค 2 15 2 3 3 2" xfId="3638" xr:uid="{00000000-0005-0000-0000-00007D250000}"/>
    <cellStyle name="เครื่องหมายจุลภาค 2 15 2 3 3 2 2" xfId="8037" xr:uid="{00000000-0005-0000-0000-00007E250000}"/>
    <cellStyle name="เครื่องหมายจุลภาค 2 15 2 3 3 2 2 2" xfId="16770" xr:uid="{00000000-0005-0000-0000-00007F250000}"/>
    <cellStyle name="เครื่องหมายจุลภาค 2 15 2 3 3 2 2 2 2" xfId="34193" xr:uid="{00000000-0005-0000-0000-000080250000}"/>
    <cellStyle name="เครื่องหมายจุลภาค 2 15 2 3 3 2 2 3" xfId="25490" xr:uid="{00000000-0005-0000-0000-000081250000}"/>
    <cellStyle name="เครื่องหมายจุลภาค 2 15 2 3 3 2 3" xfId="12420" xr:uid="{00000000-0005-0000-0000-000082250000}"/>
    <cellStyle name="เครื่องหมายจุลภาค 2 15 2 3 3 2 3 2" xfId="29843" xr:uid="{00000000-0005-0000-0000-000083250000}"/>
    <cellStyle name="เครื่องหมายจุลภาค 2 15 2 3 3 2 4" xfId="21140" xr:uid="{00000000-0005-0000-0000-000084250000}"/>
    <cellStyle name="เครื่องหมายจุลภาค 2 15 2 3 3 3" xfId="5864" xr:uid="{00000000-0005-0000-0000-000085250000}"/>
    <cellStyle name="เครื่องหมายจุลภาค 2 15 2 3 3 3 2" xfId="14597" xr:uid="{00000000-0005-0000-0000-000086250000}"/>
    <cellStyle name="เครื่องหมายจุลภาค 2 15 2 3 3 3 2 2" xfId="32020" xr:uid="{00000000-0005-0000-0000-000087250000}"/>
    <cellStyle name="เครื่องหมายจุลภาค 2 15 2 3 3 3 3" xfId="23317" xr:uid="{00000000-0005-0000-0000-000088250000}"/>
    <cellStyle name="เครื่องหมายจุลภาค 2 15 2 3 3 4" xfId="10247" xr:uid="{00000000-0005-0000-0000-000089250000}"/>
    <cellStyle name="เครื่องหมายจุลภาค 2 15 2 3 3 4 2" xfId="27670" xr:uid="{00000000-0005-0000-0000-00008A250000}"/>
    <cellStyle name="เครื่องหมายจุลภาค 2 15 2 3 3 5" xfId="18967" xr:uid="{00000000-0005-0000-0000-00008B250000}"/>
    <cellStyle name="เครื่องหมายจุลภาค 2 15 2 3 4" xfId="2748" xr:uid="{00000000-0005-0000-0000-00008C250000}"/>
    <cellStyle name="เครื่องหมายจุลภาค 2 15 2 3 4 2" xfId="7147" xr:uid="{00000000-0005-0000-0000-00008D250000}"/>
    <cellStyle name="เครื่องหมายจุลภาค 2 15 2 3 4 2 2" xfId="15880" xr:uid="{00000000-0005-0000-0000-00008E250000}"/>
    <cellStyle name="เครื่องหมายจุลภาค 2 15 2 3 4 2 2 2" xfId="33303" xr:uid="{00000000-0005-0000-0000-00008F250000}"/>
    <cellStyle name="เครื่องหมายจุลภาค 2 15 2 3 4 2 3" xfId="24600" xr:uid="{00000000-0005-0000-0000-000090250000}"/>
    <cellStyle name="เครื่องหมายจุลภาค 2 15 2 3 4 3" xfId="11530" xr:uid="{00000000-0005-0000-0000-000091250000}"/>
    <cellStyle name="เครื่องหมายจุลภาค 2 15 2 3 4 3 2" xfId="28953" xr:uid="{00000000-0005-0000-0000-000092250000}"/>
    <cellStyle name="เครื่องหมายจุลภาค 2 15 2 3 4 4" xfId="20250" xr:uid="{00000000-0005-0000-0000-000093250000}"/>
    <cellStyle name="เครื่องหมายจุลภาค 2 15 2 3 5" xfId="4974" xr:uid="{00000000-0005-0000-0000-000094250000}"/>
    <cellStyle name="เครื่องหมายจุลภาค 2 15 2 3 5 2" xfId="13707" xr:uid="{00000000-0005-0000-0000-000095250000}"/>
    <cellStyle name="เครื่องหมายจุลภาค 2 15 2 3 5 2 2" xfId="31130" xr:uid="{00000000-0005-0000-0000-000096250000}"/>
    <cellStyle name="เครื่องหมายจุลภาค 2 15 2 3 5 3" xfId="22427" xr:uid="{00000000-0005-0000-0000-000097250000}"/>
    <cellStyle name="เครื่องหมายจุลภาค 2 15 2 3 6" xfId="9357" xr:uid="{00000000-0005-0000-0000-000098250000}"/>
    <cellStyle name="เครื่องหมายจุลภาค 2 15 2 3 6 2" xfId="26780" xr:uid="{00000000-0005-0000-0000-000099250000}"/>
    <cellStyle name="เครื่องหมายจุลภาค 2 15 2 3 7" xfId="18077" xr:uid="{00000000-0005-0000-0000-00009A250000}"/>
    <cellStyle name="เครื่องหมายจุลภาค 2 15 2 4" xfId="761" xr:uid="{00000000-0005-0000-0000-00009B250000}"/>
    <cellStyle name="เครื่องหมายจุลภาค 2 15 2 4 2" xfId="1433" xr:uid="{00000000-0005-0000-0000-00009C250000}"/>
    <cellStyle name="เครื่องหมายจุลภาค 2 15 2 4 2 2" xfId="3640" xr:uid="{00000000-0005-0000-0000-00009D250000}"/>
    <cellStyle name="เครื่องหมายจุลภาค 2 15 2 4 2 2 2" xfId="8039" xr:uid="{00000000-0005-0000-0000-00009E250000}"/>
    <cellStyle name="เครื่องหมายจุลภาค 2 15 2 4 2 2 2 2" xfId="16772" xr:uid="{00000000-0005-0000-0000-00009F250000}"/>
    <cellStyle name="เครื่องหมายจุลภาค 2 15 2 4 2 2 2 2 2" xfId="34195" xr:uid="{00000000-0005-0000-0000-0000A0250000}"/>
    <cellStyle name="เครื่องหมายจุลภาค 2 15 2 4 2 2 2 3" xfId="25492" xr:uid="{00000000-0005-0000-0000-0000A1250000}"/>
    <cellStyle name="เครื่องหมายจุลภาค 2 15 2 4 2 2 3" xfId="12422" xr:uid="{00000000-0005-0000-0000-0000A2250000}"/>
    <cellStyle name="เครื่องหมายจุลภาค 2 15 2 4 2 2 3 2" xfId="29845" xr:uid="{00000000-0005-0000-0000-0000A3250000}"/>
    <cellStyle name="เครื่องหมายจุลภาค 2 15 2 4 2 2 4" xfId="21142" xr:uid="{00000000-0005-0000-0000-0000A4250000}"/>
    <cellStyle name="เครื่องหมายจุลภาค 2 15 2 4 2 3" xfId="5866" xr:uid="{00000000-0005-0000-0000-0000A5250000}"/>
    <cellStyle name="เครื่องหมายจุลภาค 2 15 2 4 2 3 2" xfId="14599" xr:uid="{00000000-0005-0000-0000-0000A6250000}"/>
    <cellStyle name="เครื่องหมายจุลภาค 2 15 2 4 2 3 2 2" xfId="32022" xr:uid="{00000000-0005-0000-0000-0000A7250000}"/>
    <cellStyle name="เครื่องหมายจุลภาค 2 15 2 4 2 3 3" xfId="23319" xr:uid="{00000000-0005-0000-0000-0000A8250000}"/>
    <cellStyle name="เครื่องหมายจุลภาค 2 15 2 4 2 4" xfId="10249" xr:uid="{00000000-0005-0000-0000-0000A9250000}"/>
    <cellStyle name="เครื่องหมายจุลภาค 2 15 2 4 2 4 2" xfId="27672" xr:uid="{00000000-0005-0000-0000-0000AA250000}"/>
    <cellStyle name="เครื่องหมายจุลภาค 2 15 2 4 2 5" xfId="18969" xr:uid="{00000000-0005-0000-0000-0000AB250000}"/>
    <cellStyle name="เครื่องหมายจุลภาค 2 15 2 4 3" xfId="2990" xr:uid="{00000000-0005-0000-0000-0000AC250000}"/>
    <cellStyle name="เครื่องหมายจุลภาค 2 15 2 4 3 2" xfId="7389" xr:uid="{00000000-0005-0000-0000-0000AD250000}"/>
    <cellStyle name="เครื่องหมายจุลภาค 2 15 2 4 3 2 2" xfId="16122" xr:uid="{00000000-0005-0000-0000-0000AE250000}"/>
    <cellStyle name="เครื่องหมายจุลภาค 2 15 2 4 3 2 2 2" xfId="33545" xr:uid="{00000000-0005-0000-0000-0000AF250000}"/>
    <cellStyle name="เครื่องหมายจุลภาค 2 15 2 4 3 2 3" xfId="24842" xr:uid="{00000000-0005-0000-0000-0000B0250000}"/>
    <cellStyle name="เครื่องหมายจุลภาค 2 15 2 4 3 3" xfId="11772" xr:uid="{00000000-0005-0000-0000-0000B1250000}"/>
    <cellStyle name="เครื่องหมายจุลภาค 2 15 2 4 3 3 2" xfId="29195" xr:uid="{00000000-0005-0000-0000-0000B2250000}"/>
    <cellStyle name="เครื่องหมายจุลภาค 2 15 2 4 3 4" xfId="20492" xr:uid="{00000000-0005-0000-0000-0000B3250000}"/>
    <cellStyle name="เครื่องหมายจุลภาค 2 15 2 4 4" xfId="5216" xr:uid="{00000000-0005-0000-0000-0000B4250000}"/>
    <cellStyle name="เครื่องหมายจุลภาค 2 15 2 4 4 2" xfId="13949" xr:uid="{00000000-0005-0000-0000-0000B5250000}"/>
    <cellStyle name="เครื่องหมายจุลภาค 2 15 2 4 4 2 2" xfId="31372" xr:uid="{00000000-0005-0000-0000-0000B6250000}"/>
    <cellStyle name="เครื่องหมายจุลภาค 2 15 2 4 4 3" xfId="22669" xr:uid="{00000000-0005-0000-0000-0000B7250000}"/>
    <cellStyle name="เครื่องหมายจุลภาค 2 15 2 4 5" xfId="9599" xr:uid="{00000000-0005-0000-0000-0000B8250000}"/>
    <cellStyle name="เครื่องหมายจุลภาค 2 15 2 4 5 2" xfId="27022" xr:uid="{00000000-0005-0000-0000-0000B9250000}"/>
    <cellStyle name="เครื่องหมายจุลภาค 2 15 2 4 6" xfId="18319" xr:uid="{00000000-0005-0000-0000-0000BA250000}"/>
    <cellStyle name="เครื่องหมายจุลภาค 2 15 2 5" xfId="1426" xr:uid="{00000000-0005-0000-0000-0000BB250000}"/>
    <cellStyle name="เครื่องหมายจุลภาค 2 15 2 5 2" xfId="3633" xr:uid="{00000000-0005-0000-0000-0000BC250000}"/>
    <cellStyle name="เครื่องหมายจุลภาค 2 15 2 5 2 2" xfId="8032" xr:uid="{00000000-0005-0000-0000-0000BD250000}"/>
    <cellStyle name="เครื่องหมายจุลภาค 2 15 2 5 2 2 2" xfId="16765" xr:uid="{00000000-0005-0000-0000-0000BE250000}"/>
    <cellStyle name="เครื่องหมายจุลภาค 2 15 2 5 2 2 2 2" xfId="34188" xr:uid="{00000000-0005-0000-0000-0000BF250000}"/>
    <cellStyle name="เครื่องหมายจุลภาค 2 15 2 5 2 2 3" xfId="25485" xr:uid="{00000000-0005-0000-0000-0000C0250000}"/>
    <cellStyle name="เครื่องหมายจุลภาค 2 15 2 5 2 3" xfId="12415" xr:uid="{00000000-0005-0000-0000-0000C1250000}"/>
    <cellStyle name="เครื่องหมายจุลภาค 2 15 2 5 2 3 2" xfId="29838" xr:uid="{00000000-0005-0000-0000-0000C2250000}"/>
    <cellStyle name="เครื่องหมายจุลภาค 2 15 2 5 2 4" xfId="21135" xr:uid="{00000000-0005-0000-0000-0000C3250000}"/>
    <cellStyle name="เครื่องหมายจุลภาค 2 15 2 5 3" xfId="5859" xr:uid="{00000000-0005-0000-0000-0000C4250000}"/>
    <cellStyle name="เครื่องหมายจุลภาค 2 15 2 5 3 2" xfId="14592" xr:uid="{00000000-0005-0000-0000-0000C5250000}"/>
    <cellStyle name="เครื่องหมายจุลภาค 2 15 2 5 3 2 2" xfId="32015" xr:uid="{00000000-0005-0000-0000-0000C6250000}"/>
    <cellStyle name="เครื่องหมายจุลภาค 2 15 2 5 3 3" xfId="23312" xr:uid="{00000000-0005-0000-0000-0000C7250000}"/>
    <cellStyle name="เครื่องหมายจุลภาค 2 15 2 5 4" xfId="10242" xr:uid="{00000000-0005-0000-0000-0000C8250000}"/>
    <cellStyle name="เครื่องหมายจุลภาค 2 15 2 5 4 2" xfId="27665" xr:uid="{00000000-0005-0000-0000-0000C9250000}"/>
    <cellStyle name="เครื่องหมายจุลภาค 2 15 2 5 5" xfId="18962" xr:uid="{00000000-0005-0000-0000-0000CA250000}"/>
    <cellStyle name="เครื่องหมายจุลภาค 2 15 2 6" xfId="2253" xr:uid="{00000000-0005-0000-0000-0000CB250000}"/>
    <cellStyle name="เครื่องหมายจุลภาค 2 15 2 6 2" xfId="4443" xr:uid="{00000000-0005-0000-0000-0000CC250000}"/>
    <cellStyle name="เครื่องหมายจุลภาค 2 15 2 6 2 2" xfId="8842" xr:uid="{00000000-0005-0000-0000-0000CD250000}"/>
    <cellStyle name="เครื่องหมายจุลภาค 2 15 2 6 2 2 2" xfId="17575" xr:uid="{00000000-0005-0000-0000-0000CE250000}"/>
    <cellStyle name="เครื่องหมายจุลภาค 2 15 2 6 2 2 2 2" xfId="34998" xr:uid="{00000000-0005-0000-0000-0000CF250000}"/>
    <cellStyle name="เครื่องหมายจุลภาค 2 15 2 6 2 2 3" xfId="26295" xr:uid="{00000000-0005-0000-0000-0000D0250000}"/>
    <cellStyle name="เครื่องหมายจุลภาค 2 15 2 6 2 3" xfId="13225" xr:uid="{00000000-0005-0000-0000-0000D1250000}"/>
    <cellStyle name="เครื่องหมายจุลภาค 2 15 2 6 2 3 2" xfId="30648" xr:uid="{00000000-0005-0000-0000-0000D2250000}"/>
    <cellStyle name="เครื่องหมายจุลภาค 2 15 2 6 2 4" xfId="21945" xr:uid="{00000000-0005-0000-0000-0000D3250000}"/>
    <cellStyle name="เครื่องหมายจุลภาค 2 15 2 6 3" xfId="6669" xr:uid="{00000000-0005-0000-0000-0000D4250000}"/>
    <cellStyle name="เครื่องหมายจุลภาค 2 15 2 6 3 2" xfId="15402" xr:uid="{00000000-0005-0000-0000-0000D5250000}"/>
    <cellStyle name="เครื่องหมายจุลภาค 2 15 2 6 3 2 2" xfId="32825" xr:uid="{00000000-0005-0000-0000-0000D6250000}"/>
    <cellStyle name="เครื่องหมายจุลภาค 2 15 2 6 3 3" xfId="24122" xr:uid="{00000000-0005-0000-0000-0000D7250000}"/>
    <cellStyle name="เครื่องหมายจุลภาค 2 15 2 6 4" xfId="11052" xr:uid="{00000000-0005-0000-0000-0000D8250000}"/>
    <cellStyle name="เครื่องหมายจุลภาค 2 15 2 6 4 2" xfId="28475" xr:uid="{00000000-0005-0000-0000-0000D9250000}"/>
    <cellStyle name="เครื่องหมายจุลภาค 2 15 2 6 5" xfId="19772" xr:uid="{00000000-0005-0000-0000-0000DA250000}"/>
    <cellStyle name="เครื่องหมายจุลภาค 2 15 2 7" xfId="2508" xr:uid="{00000000-0005-0000-0000-0000DB250000}"/>
    <cellStyle name="เครื่องหมายจุลภาค 2 15 2 7 2" xfId="6908" xr:uid="{00000000-0005-0000-0000-0000DC250000}"/>
    <cellStyle name="เครื่องหมายจุลภาค 2 15 2 7 2 2" xfId="15641" xr:uid="{00000000-0005-0000-0000-0000DD250000}"/>
    <cellStyle name="เครื่องหมายจุลภาค 2 15 2 7 2 2 2" xfId="33064" xr:uid="{00000000-0005-0000-0000-0000DE250000}"/>
    <cellStyle name="เครื่องหมายจุลภาค 2 15 2 7 2 3" xfId="24361" xr:uid="{00000000-0005-0000-0000-0000DF250000}"/>
    <cellStyle name="เครื่องหมายจุลภาค 2 15 2 7 3" xfId="11291" xr:uid="{00000000-0005-0000-0000-0000E0250000}"/>
    <cellStyle name="เครื่องหมายจุลภาค 2 15 2 7 3 2" xfId="28714" xr:uid="{00000000-0005-0000-0000-0000E1250000}"/>
    <cellStyle name="เครื่องหมายจุลภาค 2 15 2 7 4" xfId="20011" xr:uid="{00000000-0005-0000-0000-0000E2250000}"/>
    <cellStyle name="เครื่องหมายจุลภาค 2 15 2 8" xfId="4734" xr:uid="{00000000-0005-0000-0000-0000E3250000}"/>
    <cellStyle name="เครื่องหมายจุลภาค 2 15 2 8 2" xfId="13468" xr:uid="{00000000-0005-0000-0000-0000E4250000}"/>
    <cellStyle name="เครื่องหมายจุลภาค 2 15 2 8 2 2" xfId="30891" xr:uid="{00000000-0005-0000-0000-0000E5250000}"/>
    <cellStyle name="เครื่องหมายจุลภาค 2 15 2 8 3" xfId="22188" xr:uid="{00000000-0005-0000-0000-0000E6250000}"/>
    <cellStyle name="เครื่องหมายจุลภาค 2 15 2 9" xfId="9118" xr:uid="{00000000-0005-0000-0000-0000E7250000}"/>
    <cellStyle name="เครื่องหมายจุลภาค 2 15 2 9 2" xfId="26541" xr:uid="{00000000-0005-0000-0000-0000E8250000}"/>
    <cellStyle name="เครื่องหมายจุลภาค 2 15 3" xfId="178" xr:uid="{00000000-0005-0000-0000-0000E9250000}"/>
    <cellStyle name="เครื่องหมายจุลภาค 2 15 3 2" xfId="520" xr:uid="{00000000-0005-0000-0000-0000EA250000}"/>
    <cellStyle name="เครื่องหมายจุลภาค 2 15 3 2 2" xfId="1036" xr:uid="{00000000-0005-0000-0000-0000EB250000}"/>
    <cellStyle name="เครื่องหมายจุลภาค 2 15 3 2 2 2" xfId="1436" xr:uid="{00000000-0005-0000-0000-0000EC250000}"/>
    <cellStyle name="เครื่องหมายจุลภาค 2 15 3 2 2 2 2" xfId="3643" xr:uid="{00000000-0005-0000-0000-0000ED250000}"/>
    <cellStyle name="เครื่องหมายจุลภาค 2 15 3 2 2 2 2 2" xfId="8042" xr:uid="{00000000-0005-0000-0000-0000EE250000}"/>
    <cellStyle name="เครื่องหมายจุลภาค 2 15 3 2 2 2 2 2 2" xfId="16775" xr:uid="{00000000-0005-0000-0000-0000EF250000}"/>
    <cellStyle name="เครื่องหมายจุลภาค 2 15 3 2 2 2 2 2 2 2" xfId="34198" xr:uid="{00000000-0005-0000-0000-0000F0250000}"/>
    <cellStyle name="เครื่องหมายจุลภาค 2 15 3 2 2 2 2 2 3" xfId="25495" xr:uid="{00000000-0005-0000-0000-0000F1250000}"/>
    <cellStyle name="เครื่องหมายจุลภาค 2 15 3 2 2 2 2 3" xfId="12425" xr:uid="{00000000-0005-0000-0000-0000F2250000}"/>
    <cellStyle name="เครื่องหมายจุลภาค 2 15 3 2 2 2 2 3 2" xfId="29848" xr:uid="{00000000-0005-0000-0000-0000F3250000}"/>
    <cellStyle name="เครื่องหมายจุลภาค 2 15 3 2 2 2 2 4" xfId="21145" xr:uid="{00000000-0005-0000-0000-0000F4250000}"/>
    <cellStyle name="เครื่องหมายจุลภาค 2 15 3 2 2 2 3" xfId="5869" xr:uid="{00000000-0005-0000-0000-0000F5250000}"/>
    <cellStyle name="เครื่องหมายจุลภาค 2 15 3 2 2 2 3 2" xfId="14602" xr:uid="{00000000-0005-0000-0000-0000F6250000}"/>
    <cellStyle name="เครื่องหมายจุลภาค 2 15 3 2 2 2 3 2 2" xfId="32025" xr:uid="{00000000-0005-0000-0000-0000F7250000}"/>
    <cellStyle name="เครื่องหมายจุลภาค 2 15 3 2 2 2 3 3" xfId="23322" xr:uid="{00000000-0005-0000-0000-0000F8250000}"/>
    <cellStyle name="เครื่องหมายจุลภาค 2 15 3 2 2 2 4" xfId="10252" xr:uid="{00000000-0005-0000-0000-0000F9250000}"/>
    <cellStyle name="เครื่องหมายจุลภาค 2 15 3 2 2 2 4 2" xfId="27675" xr:uid="{00000000-0005-0000-0000-0000FA250000}"/>
    <cellStyle name="เครื่องหมายจุลภาค 2 15 3 2 2 2 5" xfId="18972" xr:uid="{00000000-0005-0000-0000-0000FB250000}"/>
    <cellStyle name="เครื่องหมายจุลภาค 2 15 3 2 2 3" xfId="3261" xr:uid="{00000000-0005-0000-0000-0000FC250000}"/>
    <cellStyle name="เครื่องหมายจุลภาค 2 15 3 2 2 3 2" xfId="7660" xr:uid="{00000000-0005-0000-0000-0000FD250000}"/>
    <cellStyle name="เครื่องหมายจุลภาค 2 15 3 2 2 3 2 2" xfId="16393" xr:uid="{00000000-0005-0000-0000-0000FE250000}"/>
    <cellStyle name="เครื่องหมายจุลภาค 2 15 3 2 2 3 2 2 2" xfId="33816" xr:uid="{00000000-0005-0000-0000-0000FF250000}"/>
    <cellStyle name="เครื่องหมายจุลภาค 2 15 3 2 2 3 2 3" xfId="25113" xr:uid="{00000000-0005-0000-0000-000000260000}"/>
    <cellStyle name="เครื่องหมายจุลภาค 2 15 3 2 2 3 3" xfId="12043" xr:uid="{00000000-0005-0000-0000-000001260000}"/>
    <cellStyle name="เครื่องหมายจุลภาค 2 15 3 2 2 3 3 2" xfId="29466" xr:uid="{00000000-0005-0000-0000-000002260000}"/>
    <cellStyle name="เครื่องหมายจุลภาค 2 15 3 2 2 3 4" xfId="20763" xr:uid="{00000000-0005-0000-0000-000003260000}"/>
    <cellStyle name="เครื่องหมายจุลภาค 2 15 3 2 2 4" xfId="5487" xr:uid="{00000000-0005-0000-0000-000004260000}"/>
    <cellStyle name="เครื่องหมายจุลภาค 2 15 3 2 2 4 2" xfId="14220" xr:uid="{00000000-0005-0000-0000-000005260000}"/>
    <cellStyle name="เครื่องหมายจุลภาค 2 15 3 2 2 4 2 2" xfId="31643" xr:uid="{00000000-0005-0000-0000-000006260000}"/>
    <cellStyle name="เครื่องหมายจุลภาค 2 15 3 2 2 4 3" xfId="22940" xr:uid="{00000000-0005-0000-0000-000007260000}"/>
    <cellStyle name="เครื่องหมายจุลภาค 2 15 3 2 2 5" xfId="9870" xr:uid="{00000000-0005-0000-0000-000008260000}"/>
    <cellStyle name="เครื่องหมายจุลภาค 2 15 3 2 2 5 2" xfId="27293" xr:uid="{00000000-0005-0000-0000-000009260000}"/>
    <cellStyle name="เครื่องหมายจุลภาค 2 15 3 2 2 6" xfId="18590" xr:uid="{00000000-0005-0000-0000-00000A260000}"/>
    <cellStyle name="เครื่องหมายจุลภาค 2 15 3 2 3" xfId="1435" xr:uid="{00000000-0005-0000-0000-00000B260000}"/>
    <cellStyle name="เครื่องหมายจุลภาค 2 15 3 2 3 2" xfId="3642" xr:uid="{00000000-0005-0000-0000-00000C260000}"/>
    <cellStyle name="เครื่องหมายจุลภาค 2 15 3 2 3 2 2" xfId="8041" xr:uid="{00000000-0005-0000-0000-00000D260000}"/>
    <cellStyle name="เครื่องหมายจุลภาค 2 15 3 2 3 2 2 2" xfId="16774" xr:uid="{00000000-0005-0000-0000-00000E260000}"/>
    <cellStyle name="เครื่องหมายจุลภาค 2 15 3 2 3 2 2 2 2" xfId="34197" xr:uid="{00000000-0005-0000-0000-00000F260000}"/>
    <cellStyle name="เครื่องหมายจุลภาค 2 15 3 2 3 2 2 3" xfId="25494" xr:uid="{00000000-0005-0000-0000-000010260000}"/>
    <cellStyle name="เครื่องหมายจุลภาค 2 15 3 2 3 2 3" xfId="12424" xr:uid="{00000000-0005-0000-0000-000011260000}"/>
    <cellStyle name="เครื่องหมายจุลภาค 2 15 3 2 3 2 3 2" xfId="29847" xr:uid="{00000000-0005-0000-0000-000012260000}"/>
    <cellStyle name="เครื่องหมายจุลภาค 2 15 3 2 3 2 4" xfId="21144" xr:uid="{00000000-0005-0000-0000-000013260000}"/>
    <cellStyle name="เครื่องหมายจุลภาค 2 15 3 2 3 3" xfId="5868" xr:uid="{00000000-0005-0000-0000-000014260000}"/>
    <cellStyle name="เครื่องหมายจุลภาค 2 15 3 2 3 3 2" xfId="14601" xr:uid="{00000000-0005-0000-0000-000015260000}"/>
    <cellStyle name="เครื่องหมายจุลภาค 2 15 3 2 3 3 2 2" xfId="32024" xr:uid="{00000000-0005-0000-0000-000016260000}"/>
    <cellStyle name="เครื่องหมายจุลภาค 2 15 3 2 3 3 3" xfId="23321" xr:uid="{00000000-0005-0000-0000-000017260000}"/>
    <cellStyle name="เครื่องหมายจุลภาค 2 15 3 2 3 4" xfId="10251" xr:uid="{00000000-0005-0000-0000-000018260000}"/>
    <cellStyle name="เครื่องหมายจุลภาค 2 15 3 2 3 4 2" xfId="27674" xr:uid="{00000000-0005-0000-0000-000019260000}"/>
    <cellStyle name="เครื่องหมายจุลภาค 2 15 3 2 3 5" xfId="18971" xr:uid="{00000000-0005-0000-0000-00001A260000}"/>
    <cellStyle name="เครื่องหมายจุลภาค 2 15 3 2 4" xfId="2780" xr:uid="{00000000-0005-0000-0000-00001B260000}"/>
    <cellStyle name="เครื่องหมายจุลภาค 2 15 3 2 4 2" xfId="7179" xr:uid="{00000000-0005-0000-0000-00001C260000}"/>
    <cellStyle name="เครื่องหมายจุลภาค 2 15 3 2 4 2 2" xfId="15912" xr:uid="{00000000-0005-0000-0000-00001D260000}"/>
    <cellStyle name="เครื่องหมายจุลภาค 2 15 3 2 4 2 2 2" xfId="33335" xr:uid="{00000000-0005-0000-0000-00001E260000}"/>
    <cellStyle name="เครื่องหมายจุลภาค 2 15 3 2 4 2 3" xfId="24632" xr:uid="{00000000-0005-0000-0000-00001F260000}"/>
    <cellStyle name="เครื่องหมายจุลภาค 2 15 3 2 4 3" xfId="11562" xr:uid="{00000000-0005-0000-0000-000020260000}"/>
    <cellStyle name="เครื่องหมายจุลภาค 2 15 3 2 4 3 2" xfId="28985" xr:uid="{00000000-0005-0000-0000-000021260000}"/>
    <cellStyle name="เครื่องหมายจุลภาค 2 15 3 2 4 4" xfId="20282" xr:uid="{00000000-0005-0000-0000-000022260000}"/>
    <cellStyle name="เครื่องหมายจุลภาค 2 15 3 2 5" xfId="5006" xr:uid="{00000000-0005-0000-0000-000023260000}"/>
    <cellStyle name="เครื่องหมายจุลภาค 2 15 3 2 5 2" xfId="13739" xr:uid="{00000000-0005-0000-0000-000024260000}"/>
    <cellStyle name="เครื่องหมายจุลภาค 2 15 3 2 5 2 2" xfId="31162" xr:uid="{00000000-0005-0000-0000-000025260000}"/>
    <cellStyle name="เครื่องหมายจุลภาค 2 15 3 2 5 3" xfId="22459" xr:uid="{00000000-0005-0000-0000-000026260000}"/>
    <cellStyle name="เครื่องหมายจุลภาค 2 15 3 2 6" xfId="9389" xr:uid="{00000000-0005-0000-0000-000027260000}"/>
    <cellStyle name="เครื่องหมายจุลภาค 2 15 3 2 6 2" xfId="26812" xr:uid="{00000000-0005-0000-0000-000028260000}"/>
    <cellStyle name="เครื่องหมายจุลภาค 2 15 3 2 7" xfId="18109" xr:uid="{00000000-0005-0000-0000-000029260000}"/>
    <cellStyle name="เครื่องหมายจุลภาค 2 15 3 3" xfId="793" xr:uid="{00000000-0005-0000-0000-00002A260000}"/>
    <cellStyle name="เครื่องหมายจุลภาค 2 15 3 3 2" xfId="1437" xr:uid="{00000000-0005-0000-0000-00002B260000}"/>
    <cellStyle name="เครื่องหมายจุลภาค 2 15 3 3 2 2" xfId="3644" xr:uid="{00000000-0005-0000-0000-00002C260000}"/>
    <cellStyle name="เครื่องหมายจุลภาค 2 15 3 3 2 2 2" xfId="8043" xr:uid="{00000000-0005-0000-0000-00002D260000}"/>
    <cellStyle name="เครื่องหมายจุลภาค 2 15 3 3 2 2 2 2" xfId="16776" xr:uid="{00000000-0005-0000-0000-00002E260000}"/>
    <cellStyle name="เครื่องหมายจุลภาค 2 15 3 3 2 2 2 2 2" xfId="34199" xr:uid="{00000000-0005-0000-0000-00002F260000}"/>
    <cellStyle name="เครื่องหมายจุลภาค 2 15 3 3 2 2 2 3" xfId="25496" xr:uid="{00000000-0005-0000-0000-000030260000}"/>
    <cellStyle name="เครื่องหมายจุลภาค 2 15 3 3 2 2 3" xfId="12426" xr:uid="{00000000-0005-0000-0000-000031260000}"/>
    <cellStyle name="เครื่องหมายจุลภาค 2 15 3 3 2 2 3 2" xfId="29849" xr:uid="{00000000-0005-0000-0000-000032260000}"/>
    <cellStyle name="เครื่องหมายจุลภาค 2 15 3 3 2 2 4" xfId="21146" xr:uid="{00000000-0005-0000-0000-000033260000}"/>
    <cellStyle name="เครื่องหมายจุลภาค 2 15 3 3 2 3" xfId="5870" xr:uid="{00000000-0005-0000-0000-000034260000}"/>
    <cellStyle name="เครื่องหมายจุลภาค 2 15 3 3 2 3 2" xfId="14603" xr:uid="{00000000-0005-0000-0000-000035260000}"/>
    <cellStyle name="เครื่องหมายจุลภาค 2 15 3 3 2 3 2 2" xfId="32026" xr:uid="{00000000-0005-0000-0000-000036260000}"/>
    <cellStyle name="เครื่องหมายจุลภาค 2 15 3 3 2 3 3" xfId="23323" xr:uid="{00000000-0005-0000-0000-000037260000}"/>
    <cellStyle name="เครื่องหมายจุลภาค 2 15 3 3 2 4" xfId="10253" xr:uid="{00000000-0005-0000-0000-000038260000}"/>
    <cellStyle name="เครื่องหมายจุลภาค 2 15 3 3 2 4 2" xfId="27676" xr:uid="{00000000-0005-0000-0000-000039260000}"/>
    <cellStyle name="เครื่องหมายจุลภาค 2 15 3 3 2 5" xfId="18973" xr:uid="{00000000-0005-0000-0000-00003A260000}"/>
    <cellStyle name="เครื่องหมายจุลภาค 2 15 3 3 3" xfId="3022" xr:uid="{00000000-0005-0000-0000-00003B260000}"/>
    <cellStyle name="เครื่องหมายจุลภาค 2 15 3 3 3 2" xfId="7421" xr:uid="{00000000-0005-0000-0000-00003C260000}"/>
    <cellStyle name="เครื่องหมายจุลภาค 2 15 3 3 3 2 2" xfId="16154" xr:uid="{00000000-0005-0000-0000-00003D260000}"/>
    <cellStyle name="เครื่องหมายจุลภาค 2 15 3 3 3 2 2 2" xfId="33577" xr:uid="{00000000-0005-0000-0000-00003E260000}"/>
    <cellStyle name="เครื่องหมายจุลภาค 2 15 3 3 3 2 3" xfId="24874" xr:uid="{00000000-0005-0000-0000-00003F260000}"/>
    <cellStyle name="เครื่องหมายจุลภาค 2 15 3 3 3 3" xfId="11804" xr:uid="{00000000-0005-0000-0000-000040260000}"/>
    <cellStyle name="เครื่องหมายจุลภาค 2 15 3 3 3 3 2" xfId="29227" xr:uid="{00000000-0005-0000-0000-000041260000}"/>
    <cellStyle name="เครื่องหมายจุลภาค 2 15 3 3 3 4" xfId="20524" xr:uid="{00000000-0005-0000-0000-000042260000}"/>
    <cellStyle name="เครื่องหมายจุลภาค 2 15 3 3 4" xfId="5248" xr:uid="{00000000-0005-0000-0000-000043260000}"/>
    <cellStyle name="เครื่องหมายจุลภาค 2 15 3 3 4 2" xfId="13981" xr:uid="{00000000-0005-0000-0000-000044260000}"/>
    <cellStyle name="เครื่องหมายจุลภาค 2 15 3 3 4 2 2" xfId="31404" xr:uid="{00000000-0005-0000-0000-000045260000}"/>
    <cellStyle name="เครื่องหมายจุลภาค 2 15 3 3 4 3" xfId="22701" xr:uid="{00000000-0005-0000-0000-000046260000}"/>
    <cellStyle name="เครื่องหมายจุลภาค 2 15 3 3 5" xfId="9631" xr:uid="{00000000-0005-0000-0000-000047260000}"/>
    <cellStyle name="เครื่องหมายจุลภาค 2 15 3 3 5 2" xfId="27054" xr:uid="{00000000-0005-0000-0000-000048260000}"/>
    <cellStyle name="เครื่องหมายจุลภาค 2 15 3 3 6" xfId="18351" xr:uid="{00000000-0005-0000-0000-000049260000}"/>
    <cellStyle name="เครื่องหมายจุลภาค 2 15 3 4" xfId="1434" xr:uid="{00000000-0005-0000-0000-00004A260000}"/>
    <cellStyle name="เครื่องหมายจุลภาค 2 15 3 4 2" xfId="3641" xr:uid="{00000000-0005-0000-0000-00004B260000}"/>
    <cellStyle name="เครื่องหมายจุลภาค 2 15 3 4 2 2" xfId="8040" xr:uid="{00000000-0005-0000-0000-00004C260000}"/>
    <cellStyle name="เครื่องหมายจุลภาค 2 15 3 4 2 2 2" xfId="16773" xr:uid="{00000000-0005-0000-0000-00004D260000}"/>
    <cellStyle name="เครื่องหมายจุลภาค 2 15 3 4 2 2 2 2" xfId="34196" xr:uid="{00000000-0005-0000-0000-00004E260000}"/>
    <cellStyle name="เครื่องหมายจุลภาค 2 15 3 4 2 2 3" xfId="25493" xr:uid="{00000000-0005-0000-0000-00004F260000}"/>
    <cellStyle name="เครื่องหมายจุลภาค 2 15 3 4 2 3" xfId="12423" xr:uid="{00000000-0005-0000-0000-000050260000}"/>
    <cellStyle name="เครื่องหมายจุลภาค 2 15 3 4 2 3 2" xfId="29846" xr:uid="{00000000-0005-0000-0000-000051260000}"/>
    <cellStyle name="เครื่องหมายจุลภาค 2 15 3 4 2 4" xfId="21143" xr:uid="{00000000-0005-0000-0000-000052260000}"/>
    <cellStyle name="เครื่องหมายจุลภาค 2 15 3 4 3" xfId="5867" xr:uid="{00000000-0005-0000-0000-000053260000}"/>
    <cellStyle name="เครื่องหมายจุลภาค 2 15 3 4 3 2" xfId="14600" xr:uid="{00000000-0005-0000-0000-000054260000}"/>
    <cellStyle name="เครื่องหมายจุลภาค 2 15 3 4 3 2 2" xfId="32023" xr:uid="{00000000-0005-0000-0000-000055260000}"/>
    <cellStyle name="เครื่องหมายจุลภาค 2 15 3 4 3 3" xfId="23320" xr:uid="{00000000-0005-0000-0000-000056260000}"/>
    <cellStyle name="เครื่องหมายจุลภาค 2 15 3 4 4" xfId="10250" xr:uid="{00000000-0005-0000-0000-000057260000}"/>
    <cellStyle name="เครื่องหมายจุลภาค 2 15 3 4 4 2" xfId="27673" xr:uid="{00000000-0005-0000-0000-000058260000}"/>
    <cellStyle name="เครื่องหมายจุลภาค 2 15 3 4 5" xfId="18970" xr:uid="{00000000-0005-0000-0000-000059260000}"/>
    <cellStyle name="เครื่องหมายจุลภาค 2 15 3 5" xfId="2285" xr:uid="{00000000-0005-0000-0000-00005A260000}"/>
    <cellStyle name="เครื่องหมายจุลภาค 2 15 3 5 2" xfId="4475" xr:uid="{00000000-0005-0000-0000-00005B260000}"/>
    <cellStyle name="เครื่องหมายจุลภาค 2 15 3 5 2 2" xfId="8874" xr:uid="{00000000-0005-0000-0000-00005C260000}"/>
    <cellStyle name="เครื่องหมายจุลภาค 2 15 3 5 2 2 2" xfId="17607" xr:uid="{00000000-0005-0000-0000-00005D260000}"/>
    <cellStyle name="เครื่องหมายจุลภาค 2 15 3 5 2 2 2 2" xfId="35030" xr:uid="{00000000-0005-0000-0000-00005E260000}"/>
    <cellStyle name="เครื่องหมายจุลภาค 2 15 3 5 2 2 3" xfId="26327" xr:uid="{00000000-0005-0000-0000-00005F260000}"/>
    <cellStyle name="เครื่องหมายจุลภาค 2 15 3 5 2 3" xfId="13257" xr:uid="{00000000-0005-0000-0000-000060260000}"/>
    <cellStyle name="เครื่องหมายจุลภาค 2 15 3 5 2 3 2" xfId="30680" xr:uid="{00000000-0005-0000-0000-000061260000}"/>
    <cellStyle name="เครื่องหมายจุลภาค 2 15 3 5 2 4" xfId="21977" xr:uid="{00000000-0005-0000-0000-000062260000}"/>
    <cellStyle name="เครื่องหมายจุลภาค 2 15 3 5 3" xfId="6701" xr:uid="{00000000-0005-0000-0000-000063260000}"/>
    <cellStyle name="เครื่องหมายจุลภาค 2 15 3 5 3 2" xfId="15434" xr:uid="{00000000-0005-0000-0000-000064260000}"/>
    <cellStyle name="เครื่องหมายจุลภาค 2 15 3 5 3 2 2" xfId="32857" xr:uid="{00000000-0005-0000-0000-000065260000}"/>
    <cellStyle name="เครื่องหมายจุลภาค 2 15 3 5 3 3" xfId="24154" xr:uid="{00000000-0005-0000-0000-000066260000}"/>
    <cellStyle name="เครื่องหมายจุลภาค 2 15 3 5 4" xfId="11084" xr:uid="{00000000-0005-0000-0000-000067260000}"/>
    <cellStyle name="เครื่องหมายจุลภาค 2 15 3 5 4 2" xfId="28507" xr:uid="{00000000-0005-0000-0000-000068260000}"/>
    <cellStyle name="เครื่องหมายจุลภาค 2 15 3 5 5" xfId="19804" xr:uid="{00000000-0005-0000-0000-000069260000}"/>
    <cellStyle name="เครื่องหมายจุลภาค 2 15 3 6" xfId="2540" xr:uid="{00000000-0005-0000-0000-00006A260000}"/>
    <cellStyle name="เครื่องหมายจุลภาค 2 15 3 6 2" xfId="6940" xr:uid="{00000000-0005-0000-0000-00006B260000}"/>
    <cellStyle name="เครื่องหมายจุลภาค 2 15 3 6 2 2" xfId="15673" xr:uid="{00000000-0005-0000-0000-00006C260000}"/>
    <cellStyle name="เครื่องหมายจุลภาค 2 15 3 6 2 2 2" xfId="33096" xr:uid="{00000000-0005-0000-0000-00006D260000}"/>
    <cellStyle name="เครื่องหมายจุลภาค 2 15 3 6 2 3" xfId="24393" xr:uid="{00000000-0005-0000-0000-00006E260000}"/>
    <cellStyle name="เครื่องหมายจุลภาค 2 15 3 6 3" xfId="11323" xr:uid="{00000000-0005-0000-0000-00006F260000}"/>
    <cellStyle name="เครื่องหมายจุลภาค 2 15 3 6 3 2" xfId="28746" xr:uid="{00000000-0005-0000-0000-000070260000}"/>
    <cellStyle name="เครื่องหมายจุลภาค 2 15 3 6 4" xfId="20043" xr:uid="{00000000-0005-0000-0000-000071260000}"/>
    <cellStyle name="เครื่องหมายจุลภาค 2 15 3 7" xfId="4766" xr:uid="{00000000-0005-0000-0000-000072260000}"/>
    <cellStyle name="เครื่องหมายจุลภาค 2 15 3 7 2" xfId="13500" xr:uid="{00000000-0005-0000-0000-000073260000}"/>
    <cellStyle name="เครื่องหมายจุลภาค 2 15 3 7 2 2" xfId="30923" xr:uid="{00000000-0005-0000-0000-000074260000}"/>
    <cellStyle name="เครื่องหมายจุลภาค 2 15 3 7 3" xfId="22220" xr:uid="{00000000-0005-0000-0000-000075260000}"/>
    <cellStyle name="เครื่องหมายจุลภาค 2 15 3 8" xfId="9150" xr:uid="{00000000-0005-0000-0000-000076260000}"/>
    <cellStyle name="เครื่องหมายจุลภาค 2 15 3 8 2" xfId="26573" xr:uid="{00000000-0005-0000-0000-000077260000}"/>
    <cellStyle name="เครื่องหมายจุลภาค 2 15 3 9" xfId="17870" xr:uid="{00000000-0005-0000-0000-000078260000}"/>
    <cellStyle name="เครื่องหมายจุลภาค 2 15 4" xfId="421" xr:uid="{00000000-0005-0000-0000-000079260000}"/>
    <cellStyle name="เครื่องหมายจุลภาค 2 15 4 2" xfId="947" xr:uid="{00000000-0005-0000-0000-00007A260000}"/>
    <cellStyle name="เครื่องหมายจุลภาค 2 15 4 2 2" xfId="1439" xr:uid="{00000000-0005-0000-0000-00007B260000}"/>
    <cellStyle name="เครื่องหมายจุลภาค 2 15 4 2 2 2" xfId="3646" xr:uid="{00000000-0005-0000-0000-00007C260000}"/>
    <cellStyle name="เครื่องหมายจุลภาค 2 15 4 2 2 2 2" xfId="8045" xr:uid="{00000000-0005-0000-0000-00007D260000}"/>
    <cellStyle name="เครื่องหมายจุลภาค 2 15 4 2 2 2 2 2" xfId="16778" xr:uid="{00000000-0005-0000-0000-00007E260000}"/>
    <cellStyle name="เครื่องหมายจุลภาค 2 15 4 2 2 2 2 2 2" xfId="34201" xr:uid="{00000000-0005-0000-0000-00007F260000}"/>
    <cellStyle name="เครื่องหมายจุลภาค 2 15 4 2 2 2 2 3" xfId="25498" xr:uid="{00000000-0005-0000-0000-000080260000}"/>
    <cellStyle name="เครื่องหมายจุลภาค 2 15 4 2 2 2 3" xfId="12428" xr:uid="{00000000-0005-0000-0000-000081260000}"/>
    <cellStyle name="เครื่องหมายจุลภาค 2 15 4 2 2 2 3 2" xfId="29851" xr:uid="{00000000-0005-0000-0000-000082260000}"/>
    <cellStyle name="เครื่องหมายจุลภาค 2 15 4 2 2 2 4" xfId="21148" xr:uid="{00000000-0005-0000-0000-000083260000}"/>
    <cellStyle name="เครื่องหมายจุลภาค 2 15 4 2 2 3" xfId="5872" xr:uid="{00000000-0005-0000-0000-000084260000}"/>
    <cellStyle name="เครื่องหมายจุลภาค 2 15 4 2 2 3 2" xfId="14605" xr:uid="{00000000-0005-0000-0000-000085260000}"/>
    <cellStyle name="เครื่องหมายจุลภาค 2 15 4 2 2 3 2 2" xfId="32028" xr:uid="{00000000-0005-0000-0000-000086260000}"/>
    <cellStyle name="เครื่องหมายจุลภาค 2 15 4 2 2 3 3" xfId="23325" xr:uid="{00000000-0005-0000-0000-000087260000}"/>
    <cellStyle name="เครื่องหมายจุลภาค 2 15 4 2 2 4" xfId="10255" xr:uid="{00000000-0005-0000-0000-000088260000}"/>
    <cellStyle name="เครื่องหมายจุลภาค 2 15 4 2 2 4 2" xfId="27678" xr:uid="{00000000-0005-0000-0000-000089260000}"/>
    <cellStyle name="เครื่องหมายจุลภาค 2 15 4 2 2 5" xfId="18975" xr:uid="{00000000-0005-0000-0000-00008A260000}"/>
    <cellStyle name="เครื่องหมายจุลภาค 2 15 4 2 3" xfId="3172" xr:uid="{00000000-0005-0000-0000-00008B260000}"/>
    <cellStyle name="เครื่องหมายจุลภาค 2 15 4 2 3 2" xfId="7571" xr:uid="{00000000-0005-0000-0000-00008C260000}"/>
    <cellStyle name="เครื่องหมายจุลภาค 2 15 4 2 3 2 2" xfId="16304" xr:uid="{00000000-0005-0000-0000-00008D260000}"/>
    <cellStyle name="เครื่องหมายจุลภาค 2 15 4 2 3 2 2 2" xfId="33727" xr:uid="{00000000-0005-0000-0000-00008E260000}"/>
    <cellStyle name="เครื่องหมายจุลภาค 2 15 4 2 3 2 3" xfId="25024" xr:uid="{00000000-0005-0000-0000-00008F260000}"/>
    <cellStyle name="เครื่องหมายจุลภาค 2 15 4 2 3 3" xfId="11954" xr:uid="{00000000-0005-0000-0000-000090260000}"/>
    <cellStyle name="เครื่องหมายจุลภาค 2 15 4 2 3 3 2" xfId="29377" xr:uid="{00000000-0005-0000-0000-000091260000}"/>
    <cellStyle name="เครื่องหมายจุลภาค 2 15 4 2 3 4" xfId="20674" xr:uid="{00000000-0005-0000-0000-000092260000}"/>
    <cellStyle name="เครื่องหมายจุลภาค 2 15 4 2 4" xfId="5398" xr:uid="{00000000-0005-0000-0000-000093260000}"/>
    <cellStyle name="เครื่องหมายจุลภาค 2 15 4 2 4 2" xfId="14131" xr:uid="{00000000-0005-0000-0000-000094260000}"/>
    <cellStyle name="เครื่องหมายจุลภาค 2 15 4 2 4 2 2" xfId="31554" xr:uid="{00000000-0005-0000-0000-000095260000}"/>
    <cellStyle name="เครื่องหมายจุลภาค 2 15 4 2 4 3" xfId="22851" xr:uid="{00000000-0005-0000-0000-000096260000}"/>
    <cellStyle name="เครื่องหมายจุลภาค 2 15 4 2 5" xfId="9781" xr:uid="{00000000-0005-0000-0000-000097260000}"/>
    <cellStyle name="เครื่องหมายจุลภาค 2 15 4 2 5 2" xfId="27204" xr:uid="{00000000-0005-0000-0000-000098260000}"/>
    <cellStyle name="เครื่องหมายจุลภาค 2 15 4 2 6" xfId="18501" xr:uid="{00000000-0005-0000-0000-000099260000}"/>
    <cellStyle name="เครื่องหมายจุลภาค 2 15 4 3" xfId="1438" xr:uid="{00000000-0005-0000-0000-00009A260000}"/>
    <cellStyle name="เครื่องหมายจุลภาค 2 15 4 3 2" xfId="3645" xr:uid="{00000000-0005-0000-0000-00009B260000}"/>
    <cellStyle name="เครื่องหมายจุลภาค 2 15 4 3 2 2" xfId="8044" xr:uid="{00000000-0005-0000-0000-00009C260000}"/>
    <cellStyle name="เครื่องหมายจุลภาค 2 15 4 3 2 2 2" xfId="16777" xr:uid="{00000000-0005-0000-0000-00009D260000}"/>
    <cellStyle name="เครื่องหมายจุลภาค 2 15 4 3 2 2 2 2" xfId="34200" xr:uid="{00000000-0005-0000-0000-00009E260000}"/>
    <cellStyle name="เครื่องหมายจุลภาค 2 15 4 3 2 2 3" xfId="25497" xr:uid="{00000000-0005-0000-0000-00009F260000}"/>
    <cellStyle name="เครื่องหมายจุลภาค 2 15 4 3 2 3" xfId="12427" xr:uid="{00000000-0005-0000-0000-0000A0260000}"/>
    <cellStyle name="เครื่องหมายจุลภาค 2 15 4 3 2 3 2" xfId="29850" xr:uid="{00000000-0005-0000-0000-0000A1260000}"/>
    <cellStyle name="เครื่องหมายจุลภาค 2 15 4 3 2 4" xfId="21147" xr:uid="{00000000-0005-0000-0000-0000A2260000}"/>
    <cellStyle name="เครื่องหมายจุลภาค 2 15 4 3 3" xfId="5871" xr:uid="{00000000-0005-0000-0000-0000A3260000}"/>
    <cellStyle name="เครื่องหมายจุลภาค 2 15 4 3 3 2" xfId="14604" xr:uid="{00000000-0005-0000-0000-0000A4260000}"/>
    <cellStyle name="เครื่องหมายจุลภาค 2 15 4 3 3 2 2" xfId="32027" xr:uid="{00000000-0005-0000-0000-0000A5260000}"/>
    <cellStyle name="เครื่องหมายจุลภาค 2 15 4 3 3 3" xfId="23324" xr:uid="{00000000-0005-0000-0000-0000A6260000}"/>
    <cellStyle name="เครื่องหมายจุลภาค 2 15 4 3 4" xfId="10254" xr:uid="{00000000-0005-0000-0000-0000A7260000}"/>
    <cellStyle name="เครื่องหมายจุลภาค 2 15 4 3 4 2" xfId="27677" xr:uid="{00000000-0005-0000-0000-0000A8260000}"/>
    <cellStyle name="เครื่องหมายจุลภาค 2 15 4 3 5" xfId="18974" xr:uid="{00000000-0005-0000-0000-0000A9260000}"/>
    <cellStyle name="เครื่องหมายจุลภาค 2 15 4 4" xfId="2690" xr:uid="{00000000-0005-0000-0000-0000AA260000}"/>
    <cellStyle name="เครื่องหมายจุลภาค 2 15 4 4 2" xfId="7090" xr:uid="{00000000-0005-0000-0000-0000AB260000}"/>
    <cellStyle name="เครื่องหมายจุลภาค 2 15 4 4 2 2" xfId="15823" xr:uid="{00000000-0005-0000-0000-0000AC260000}"/>
    <cellStyle name="เครื่องหมายจุลภาค 2 15 4 4 2 2 2" xfId="33246" xr:uid="{00000000-0005-0000-0000-0000AD260000}"/>
    <cellStyle name="เครื่องหมายจุลภาค 2 15 4 4 2 3" xfId="24543" xr:uid="{00000000-0005-0000-0000-0000AE260000}"/>
    <cellStyle name="เครื่องหมายจุลภาค 2 15 4 4 3" xfId="11473" xr:uid="{00000000-0005-0000-0000-0000AF260000}"/>
    <cellStyle name="เครื่องหมายจุลภาค 2 15 4 4 3 2" xfId="28896" xr:uid="{00000000-0005-0000-0000-0000B0260000}"/>
    <cellStyle name="เครื่องหมายจุลภาค 2 15 4 4 4" xfId="20193" xr:uid="{00000000-0005-0000-0000-0000B1260000}"/>
    <cellStyle name="เครื่องหมายจุลภาค 2 15 4 5" xfId="4917" xr:uid="{00000000-0005-0000-0000-0000B2260000}"/>
    <cellStyle name="เครื่องหมายจุลภาค 2 15 4 5 2" xfId="13650" xr:uid="{00000000-0005-0000-0000-0000B3260000}"/>
    <cellStyle name="เครื่องหมายจุลภาค 2 15 4 5 2 2" xfId="31073" xr:uid="{00000000-0005-0000-0000-0000B4260000}"/>
    <cellStyle name="เครื่องหมายจุลภาค 2 15 4 5 3" xfId="22370" xr:uid="{00000000-0005-0000-0000-0000B5260000}"/>
    <cellStyle name="เครื่องหมายจุลภาค 2 15 4 6" xfId="9300" xr:uid="{00000000-0005-0000-0000-0000B6260000}"/>
    <cellStyle name="เครื่องหมายจุลภาค 2 15 4 6 2" xfId="26723" xr:uid="{00000000-0005-0000-0000-0000B7260000}"/>
    <cellStyle name="เครื่องหมายจุลภาค 2 15 4 7" xfId="18020" xr:uid="{00000000-0005-0000-0000-0000B8260000}"/>
    <cellStyle name="เครื่องหมายจุลภาค 2 15 5" xfId="695" xr:uid="{00000000-0005-0000-0000-0000B9260000}"/>
    <cellStyle name="เครื่องหมายจุลภาค 2 15 5 2" xfId="1440" xr:uid="{00000000-0005-0000-0000-0000BA260000}"/>
    <cellStyle name="เครื่องหมายจุลภาค 2 15 5 2 2" xfId="3647" xr:uid="{00000000-0005-0000-0000-0000BB260000}"/>
    <cellStyle name="เครื่องหมายจุลภาค 2 15 5 2 2 2" xfId="8046" xr:uid="{00000000-0005-0000-0000-0000BC260000}"/>
    <cellStyle name="เครื่องหมายจุลภาค 2 15 5 2 2 2 2" xfId="16779" xr:uid="{00000000-0005-0000-0000-0000BD260000}"/>
    <cellStyle name="เครื่องหมายจุลภาค 2 15 5 2 2 2 2 2" xfId="34202" xr:uid="{00000000-0005-0000-0000-0000BE260000}"/>
    <cellStyle name="เครื่องหมายจุลภาค 2 15 5 2 2 2 3" xfId="25499" xr:uid="{00000000-0005-0000-0000-0000BF260000}"/>
    <cellStyle name="เครื่องหมายจุลภาค 2 15 5 2 2 3" xfId="12429" xr:uid="{00000000-0005-0000-0000-0000C0260000}"/>
    <cellStyle name="เครื่องหมายจุลภาค 2 15 5 2 2 3 2" xfId="29852" xr:uid="{00000000-0005-0000-0000-0000C1260000}"/>
    <cellStyle name="เครื่องหมายจุลภาค 2 15 5 2 2 4" xfId="21149" xr:uid="{00000000-0005-0000-0000-0000C2260000}"/>
    <cellStyle name="เครื่องหมายจุลภาค 2 15 5 2 3" xfId="5873" xr:uid="{00000000-0005-0000-0000-0000C3260000}"/>
    <cellStyle name="เครื่องหมายจุลภาค 2 15 5 2 3 2" xfId="14606" xr:uid="{00000000-0005-0000-0000-0000C4260000}"/>
    <cellStyle name="เครื่องหมายจุลภาค 2 15 5 2 3 2 2" xfId="32029" xr:uid="{00000000-0005-0000-0000-0000C5260000}"/>
    <cellStyle name="เครื่องหมายจุลภาค 2 15 5 2 3 3" xfId="23326" xr:uid="{00000000-0005-0000-0000-0000C6260000}"/>
    <cellStyle name="เครื่องหมายจุลภาค 2 15 5 2 4" xfId="10256" xr:uid="{00000000-0005-0000-0000-0000C7260000}"/>
    <cellStyle name="เครื่องหมายจุลภาค 2 15 5 2 4 2" xfId="27679" xr:uid="{00000000-0005-0000-0000-0000C8260000}"/>
    <cellStyle name="เครื่องหมายจุลภาค 2 15 5 2 5" xfId="18976" xr:uid="{00000000-0005-0000-0000-0000C9260000}"/>
    <cellStyle name="เครื่องหมายจุลภาค 2 15 5 3" xfId="2933" xr:uid="{00000000-0005-0000-0000-0000CA260000}"/>
    <cellStyle name="เครื่องหมายจุลภาค 2 15 5 3 2" xfId="7332" xr:uid="{00000000-0005-0000-0000-0000CB260000}"/>
    <cellStyle name="เครื่องหมายจุลภาค 2 15 5 3 2 2" xfId="16065" xr:uid="{00000000-0005-0000-0000-0000CC260000}"/>
    <cellStyle name="เครื่องหมายจุลภาค 2 15 5 3 2 2 2" xfId="33488" xr:uid="{00000000-0005-0000-0000-0000CD260000}"/>
    <cellStyle name="เครื่องหมายจุลภาค 2 15 5 3 2 3" xfId="24785" xr:uid="{00000000-0005-0000-0000-0000CE260000}"/>
    <cellStyle name="เครื่องหมายจุลภาค 2 15 5 3 3" xfId="11715" xr:uid="{00000000-0005-0000-0000-0000CF260000}"/>
    <cellStyle name="เครื่องหมายจุลภาค 2 15 5 3 3 2" xfId="29138" xr:uid="{00000000-0005-0000-0000-0000D0260000}"/>
    <cellStyle name="เครื่องหมายจุลภาค 2 15 5 3 4" xfId="20435" xr:uid="{00000000-0005-0000-0000-0000D1260000}"/>
    <cellStyle name="เครื่องหมายจุลภาค 2 15 5 4" xfId="5159" xr:uid="{00000000-0005-0000-0000-0000D2260000}"/>
    <cellStyle name="เครื่องหมายจุลภาค 2 15 5 4 2" xfId="13892" xr:uid="{00000000-0005-0000-0000-0000D3260000}"/>
    <cellStyle name="เครื่องหมายจุลภาค 2 15 5 4 2 2" xfId="31315" xr:uid="{00000000-0005-0000-0000-0000D4260000}"/>
    <cellStyle name="เครื่องหมายจุลภาค 2 15 5 4 3" xfId="22612" xr:uid="{00000000-0005-0000-0000-0000D5260000}"/>
    <cellStyle name="เครื่องหมายจุลภาค 2 15 5 5" xfId="9542" xr:uid="{00000000-0005-0000-0000-0000D6260000}"/>
    <cellStyle name="เครื่องหมายจุลภาค 2 15 5 5 2" xfId="26965" xr:uid="{00000000-0005-0000-0000-0000D7260000}"/>
    <cellStyle name="เครื่องหมายจุลภาค 2 15 5 6" xfId="18262" xr:uid="{00000000-0005-0000-0000-0000D8260000}"/>
    <cellStyle name="เครื่องหมายจุลภาค 2 15 6" xfId="1425" xr:uid="{00000000-0005-0000-0000-0000D9260000}"/>
    <cellStyle name="เครื่องหมายจุลภาค 2 15 6 2" xfId="3632" xr:uid="{00000000-0005-0000-0000-0000DA260000}"/>
    <cellStyle name="เครื่องหมายจุลภาค 2 15 6 2 2" xfId="8031" xr:uid="{00000000-0005-0000-0000-0000DB260000}"/>
    <cellStyle name="เครื่องหมายจุลภาค 2 15 6 2 2 2" xfId="16764" xr:uid="{00000000-0005-0000-0000-0000DC260000}"/>
    <cellStyle name="เครื่องหมายจุลภาค 2 15 6 2 2 2 2" xfId="34187" xr:uid="{00000000-0005-0000-0000-0000DD260000}"/>
    <cellStyle name="เครื่องหมายจุลภาค 2 15 6 2 2 3" xfId="25484" xr:uid="{00000000-0005-0000-0000-0000DE260000}"/>
    <cellStyle name="เครื่องหมายจุลภาค 2 15 6 2 3" xfId="12414" xr:uid="{00000000-0005-0000-0000-0000DF260000}"/>
    <cellStyle name="เครื่องหมายจุลภาค 2 15 6 2 3 2" xfId="29837" xr:uid="{00000000-0005-0000-0000-0000E0260000}"/>
    <cellStyle name="เครื่องหมายจุลภาค 2 15 6 2 4" xfId="21134" xr:uid="{00000000-0005-0000-0000-0000E1260000}"/>
    <cellStyle name="เครื่องหมายจุลภาค 2 15 6 3" xfId="5858" xr:uid="{00000000-0005-0000-0000-0000E2260000}"/>
    <cellStyle name="เครื่องหมายจุลภาค 2 15 6 3 2" xfId="14591" xr:uid="{00000000-0005-0000-0000-0000E3260000}"/>
    <cellStyle name="เครื่องหมายจุลภาค 2 15 6 3 2 2" xfId="32014" xr:uid="{00000000-0005-0000-0000-0000E4260000}"/>
    <cellStyle name="เครื่องหมายจุลภาค 2 15 6 3 3" xfId="23311" xr:uid="{00000000-0005-0000-0000-0000E5260000}"/>
    <cellStyle name="เครื่องหมายจุลภาค 2 15 6 4" xfId="10241" xr:uid="{00000000-0005-0000-0000-0000E6260000}"/>
    <cellStyle name="เครื่องหมายจุลภาค 2 15 6 4 2" xfId="27664" xr:uid="{00000000-0005-0000-0000-0000E7260000}"/>
    <cellStyle name="เครื่องหมายจุลภาค 2 15 6 5" xfId="18961" xr:uid="{00000000-0005-0000-0000-0000E8260000}"/>
    <cellStyle name="เครื่องหมายจุลภาค 2 15 7" xfId="2196" xr:uid="{00000000-0005-0000-0000-0000E9260000}"/>
    <cellStyle name="เครื่องหมายจุลภาค 2 15 7 2" xfId="4386" xr:uid="{00000000-0005-0000-0000-0000EA260000}"/>
    <cellStyle name="เครื่องหมายจุลภาค 2 15 7 2 2" xfId="8785" xr:uid="{00000000-0005-0000-0000-0000EB260000}"/>
    <cellStyle name="เครื่องหมายจุลภาค 2 15 7 2 2 2" xfId="17518" xr:uid="{00000000-0005-0000-0000-0000EC260000}"/>
    <cellStyle name="เครื่องหมายจุลภาค 2 15 7 2 2 2 2" xfId="34941" xr:uid="{00000000-0005-0000-0000-0000ED260000}"/>
    <cellStyle name="เครื่องหมายจุลภาค 2 15 7 2 2 3" xfId="26238" xr:uid="{00000000-0005-0000-0000-0000EE260000}"/>
    <cellStyle name="เครื่องหมายจุลภาค 2 15 7 2 3" xfId="13168" xr:uid="{00000000-0005-0000-0000-0000EF260000}"/>
    <cellStyle name="เครื่องหมายจุลภาค 2 15 7 2 3 2" xfId="30591" xr:uid="{00000000-0005-0000-0000-0000F0260000}"/>
    <cellStyle name="เครื่องหมายจุลภาค 2 15 7 2 4" xfId="21888" xr:uid="{00000000-0005-0000-0000-0000F1260000}"/>
    <cellStyle name="เครื่องหมายจุลภาค 2 15 7 3" xfId="6612" xr:uid="{00000000-0005-0000-0000-0000F2260000}"/>
    <cellStyle name="เครื่องหมายจุลภาค 2 15 7 3 2" xfId="15345" xr:uid="{00000000-0005-0000-0000-0000F3260000}"/>
    <cellStyle name="เครื่องหมายจุลภาค 2 15 7 3 2 2" xfId="32768" xr:uid="{00000000-0005-0000-0000-0000F4260000}"/>
    <cellStyle name="เครื่องหมายจุลภาค 2 15 7 3 3" xfId="24065" xr:uid="{00000000-0005-0000-0000-0000F5260000}"/>
    <cellStyle name="เครื่องหมายจุลภาค 2 15 7 4" xfId="10995" xr:uid="{00000000-0005-0000-0000-0000F6260000}"/>
    <cellStyle name="เครื่องหมายจุลภาค 2 15 7 4 2" xfId="28418" xr:uid="{00000000-0005-0000-0000-0000F7260000}"/>
    <cellStyle name="เครื่องหมายจุลภาค 2 15 7 5" xfId="19715" xr:uid="{00000000-0005-0000-0000-0000F8260000}"/>
    <cellStyle name="เครื่องหมายจุลภาค 2 15 8" xfId="2442" xr:uid="{00000000-0005-0000-0000-0000F9260000}"/>
    <cellStyle name="เครื่องหมายจุลภาค 2 15 8 2" xfId="6851" xr:uid="{00000000-0005-0000-0000-0000FA260000}"/>
    <cellStyle name="เครื่องหมายจุลภาค 2 15 8 2 2" xfId="15584" xr:uid="{00000000-0005-0000-0000-0000FB260000}"/>
    <cellStyle name="เครื่องหมายจุลภาค 2 15 8 2 2 2" xfId="33007" xr:uid="{00000000-0005-0000-0000-0000FC260000}"/>
    <cellStyle name="เครื่องหมายจุลภาค 2 15 8 2 3" xfId="24304" xr:uid="{00000000-0005-0000-0000-0000FD260000}"/>
    <cellStyle name="เครื่องหมายจุลภาค 2 15 8 3" xfId="11234" xr:uid="{00000000-0005-0000-0000-0000FE260000}"/>
    <cellStyle name="เครื่องหมายจุลภาค 2 15 8 3 2" xfId="28657" xr:uid="{00000000-0005-0000-0000-0000FF260000}"/>
    <cellStyle name="เครื่องหมายจุลภาค 2 15 8 4" xfId="19954" xr:uid="{00000000-0005-0000-0000-000000270000}"/>
    <cellStyle name="เครื่องหมายจุลภาค 2 15 9" xfId="4667" xr:uid="{00000000-0005-0000-0000-000001270000}"/>
    <cellStyle name="เครื่องหมายจุลภาค 2 15 9 2" xfId="13411" xr:uid="{00000000-0005-0000-0000-000002270000}"/>
    <cellStyle name="เครื่องหมายจุลภาค 2 15 9 2 2" xfId="30834" xr:uid="{00000000-0005-0000-0000-000003270000}"/>
    <cellStyle name="เครื่องหมายจุลภาค 2 15 9 3" xfId="22131" xr:uid="{00000000-0005-0000-0000-000004270000}"/>
    <cellStyle name="เครื่องหมายจุลภาค 2 16" xfId="65" xr:uid="{00000000-0005-0000-0000-000005270000}"/>
    <cellStyle name="เครื่องหมายจุลภาค 2 16 10" xfId="9055" xr:uid="{00000000-0005-0000-0000-000006270000}"/>
    <cellStyle name="เครื่องหมายจุลภาค 2 16 10 2" xfId="26487" xr:uid="{00000000-0005-0000-0000-000007270000}"/>
    <cellStyle name="เครื่องหมายจุลภาค 2 16 11" xfId="17775" xr:uid="{00000000-0005-0000-0000-000008270000}"/>
    <cellStyle name="เครื่องหมายจุลภาค 2 16 2" xfId="139" xr:uid="{00000000-0005-0000-0000-000009270000}"/>
    <cellStyle name="เครื่องหมายจุลภาค 2 16 2 10" xfId="17841" xr:uid="{00000000-0005-0000-0000-00000A270000}"/>
    <cellStyle name="เครื่องหมายจุลภาค 2 16 2 2" xfId="298" xr:uid="{00000000-0005-0000-0000-00000B270000}"/>
    <cellStyle name="เครื่องหมายจุลภาค 2 16 2 2 2" xfId="610" xr:uid="{00000000-0005-0000-0000-00000C270000}"/>
    <cellStyle name="เครื่องหมายจุลภาค 2 16 2 2 2 2" xfId="1125" xr:uid="{00000000-0005-0000-0000-00000D270000}"/>
    <cellStyle name="เครื่องหมายจุลภาค 2 16 2 2 2 2 2" xfId="1445" xr:uid="{00000000-0005-0000-0000-00000E270000}"/>
    <cellStyle name="เครื่องหมายจุลภาค 2 16 2 2 2 2 2 2" xfId="3652" xr:uid="{00000000-0005-0000-0000-00000F270000}"/>
    <cellStyle name="เครื่องหมายจุลภาค 2 16 2 2 2 2 2 2 2" xfId="8051" xr:uid="{00000000-0005-0000-0000-000010270000}"/>
    <cellStyle name="เครื่องหมายจุลภาค 2 16 2 2 2 2 2 2 2 2" xfId="16784" xr:uid="{00000000-0005-0000-0000-000011270000}"/>
    <cellStyle name="เครื่องหมายจุลภาค 2 16 2 2 2 2 2 2 2 2 2" xfId="34207" xr:uid="{00000000-0005-0000-0000-000012270000}"/>
    <cellStyle name="เครื่องหมายจุลภาค 2 16 2 2 2 2 2 2 2 3" xfId="25504" xr:uid="{00000000-0005-0000-0000-000013270000}"/>
    <cellStyle name="เครื่องหมายจุลภาค 2 16 2 2 2 2 2 2 3" xfId="12434" xr:uid="{00000000-0005-0000-0000-000014270000}"/>
    <cellStyle name="เครื่องหมายจุลภาค 2 16 2 2 2 2 2 2 3 2" xfId="29857" xr:uid="{00000000-0005-0000-0000-000015270000}"/>
    <cellStyle name="เครื่องหมายจุลภาค 2 16 2 2 2 2 2 2 4" xfId="21154" xr:uid="{00000000-0005-0000-0000-000016270000}"/>
    <cellStyle name="เครื่องหมายจุลภาค 2 16 2 2 2 2 2 3" xfId="5878" xr:uid="{00000000-0005-0000-0000-000017270000}"/>
    <cellStyle name="เครื่องหมายจุลภาค 2 16 2 2 2 2 2 3 2" xfId="14611" xr:uid="{00000000-0005-0000-0000-000018270000}"/>
    <cellStyle name="เครื่องหมายจุลภาค 2 16 2 2 2 2 2 3 2 2" xfId="32034" xr:uid="{00000000-0005-0000-0000-000019270000}"/>
    <cellStyle name="เครื่องหมายจุลภาค 2 16 2 2 2 2 2 3 3" xfId="23331" xr:uid="{00000000-0005-0000-0000-00001A270000}"/>
    <cellStyle name="เครื่องหมายจุลภาค 2 16 2 2 2 2 2 4" xfId="10261" xr:uid="{00000000-0005-0000-0000-00001B270000}"/>
    <cellStyle name="เครื่องหมายจุลภาค 2 16 2 2 2 2 2 4 2" xfId="27684" xr:uid="{00000000-0005-0000-0000-00001C270000}"/>
    <cellStyle name="เครื่องหมายจุลภาค 2 16 2 2 2 2 2 5" xfId="18981" xr:uid="{00000000-0005-0000-0000-00001D270000}"/>
    <cellStyle name="เครื่องหมายจุลภาค 2 16 2 2 2 2 3" xfId="3350" xr:uid="{00000000-0005-0000-0000-00001E270000}"/>
    <cellStyle name="เครื่องหมายจุลภาค 2 16 2 2 2 2 3 2" xfId="7749" xr:uid="{00000000-0005-0000-0000-00001F270000}"/>
    <cellStyle name="เครื่องหมายจุลภาค 2 16 2 2 2 2 3 2 2" xfId="16482" xr:uid="{00000000-0005-0000-0000-000020270000}"/>
    <cellStyle name="เครื่องหมายจุลภาค 2 16 2 2 2 2 3 2 2 2" xfId="33905" xr:uid="{00000000-0005-0000-0000-000021270000}"/>
    <cellStyle name="เครื่องหมายจุลภาค 2 16 2 2 2 2 3 2 3" xfId="25202" xr:uid="{00000000-0005-0000-0000-000022270000}"/>
    <cellStyle name="เครื่องหมายจุลภาค 2 16 2 2 2 2 3 3" xfId="12132" xr:uid="{00000000-0005-0000-0000-000023270000}"/>
    <cellStyle name="เครื่องหมายจุลภาค 2 16 2 2 2 2 3 3 2" xfId="29555" xr:uid="{00000000-0005-0000-0000-000024270000}"/>
    <cellStyle name="เครื่องหมายจุลภาค 2 16 2 2 2 2 3 4" xfId="20852" xr:uid="{00000000-0005-0000-0000-000025270000}"/>
    <cellStyle name="เครื่องหมายจุลภาค 2 16 2 2 2 2 4" xfId="5576" xr:uid="{00000000-0005-0000-0000-000026270000}"/>
    <cellStyle name="เครื่องหมายจุลภาค 2 16 2 2 2 2 4 2" xfId="14309" xr:uid="{00000000-0005-0000-0000-000027270000}"/>
    <cellStyle name="เครื่องหมายจุลภาค 2 16 2 2 2 2 4 2 2" xfId="31732" xr:uid="{00000000-0005-0000-0000-000028270000}"/>
    <cellStyle name="เครื่องหมายจุลภาค 2 16 2 2 2 2 4 3" xfId="23029" xr:uid="{00000000-0005-0000-0000-000029270000}"/>
    <cellStyle name="เครื่องหมายจุลภาค 2 16 2 2 2 2 5" xfId="9959" xr:uid="{00000000-0005-0000-0000-00002A270000}"/>
    <cellStyle name="เครื่องหมายจุลภาค 2 16 2 2 2 2 5 2" xfId="27382" xr:uid="{00000000-0005-0000-0000-00002B270000}"/>
    <cellStyle name="เครื่องหมายจุลภาค 2 16 2 2 2 2 6" xfId="18679" xr:uid="{00000000-0005-0000-0000-00002C270000}"/>
    <cellStyle name="เครื่องหมายจุลภาค 2 16 2 2 2 3" xfId="1444" xr:uid="{00000000-0005-0000-0000-00002D270000}"/>
    <cellStyle name="เครื่องหมายจุลภาค 2 16 2 2 2 3 2" xfId="3651" xr:uid="{00000000-0005-0000-0000-00002E270000}"/>
    <cellStyle name="เครื่องหมายจุลภาค 2 16 2 2 2 3 2 2" xfId="8050" xr:uid="{00000000-0005-0000-0000-00002F270000}"/>
    <cellStyle name="เครื่องหมายจุลภาค 2 16 2 2 2 3 2 2 2" xfId="16783" xr:uid="{00000000-0005-0000-0000-000030270000}"/>
    <cellStyle name="เครื่องหมายจุลภาค 2 16 2 2 2 3 2 2 2 2" xfId="34206" xr:uid="{00000000-0005-0000-0000-000031270000}"/>
    <cellStyle name="เครื่องหมายจุลภาค 2 16 2 2 2 3 2 2 3" xfId="25503" xr:uid="{00000000-0005-0000-0000-000032270000}"/>
    <cellStyle name="เครื่องหมายจุลภาค 2 16 2 2 2 3 2 3" xfId="12433" xr:uid="{00000000-0005-0000-0000-000033270000}"/>
    <cellStyle name="เครื่องหมายจุลภาค 2 16 2 2 2 3 2 3 2" xfId="29856" xr:uid="{00000000-0005-0000-0000-000034270000}"/>
    <cellStyle name="เครื่องหมายจุลภาค 2 16 2 2 2 3 2 4" xfId="21153" xr:uid="{00000000-0005-0000-0000-000035270000}"/>
    <cellStyle name="เครื่องหมายจุลภาค 2 16 2 2 2 3 3" xfId="5877" xr:uid="{00000000-0005-0000-0000-000036270000}"/>
    <cellStyle name="เครื่องหมายจุลภาค 2 16 2 2 2 3 3 2" xfId="14610" xr:uid="{00000000-0005-0000-0000-000037270000}"/>
    <cellStyle name="เครื่องหมายจุลภาค 2 16 2 2 2 3 3 2 2" xfId="32033" xr:uid="{00000000-0005-0000-0000-000038270000}"/>
    <cellStyle name="เครื่องหมายจุลภาค 2 16 2 2 2 3 3 3" xfId="23330" xr:uid="{00000000-0005-0000-0000-000039270000}"/>
    <cellStyle name="เครื่องหมายจุลภาค 2 16 2 2 2 3 4" xfId="10260" xr:uid="{00000000-0005-0000-0000-00003A270000}"/>
    <cellStyle name="เครื่องหมายจุลภาค 2 16 2 2 2 3 4 2" xfId="27683" xr:uid="{00000000-0005-0000-0000-00003B270000}"/>
    <cellStyle name="เครื่องหมายจุลภาค 2 16 2 2 2 3 5" xfId="18980" xr:uid="{00000000-0005-0000-0000-00003C270000}"/>
    <cellStyle name="เครื่องหมายจุลภาค 2 16 2 2 2 4" xfId="2869" xr:uid="{00000000-0005-0000-0000-00003D270000}"/>
    <cellStyle name="เครื่องหมายจุลภาค 2 16 2 2 2 4 2" xfId="7268" xr:uid="{00000000-0005-0000-0000-00003E270000}"/>
    <cellStyle name="เครื่องหมายจุลภาค 2 16 2 2 2 4 2 2" xfId="16001" xr:uid="{00000000-0005-0000-0000-00003F270000}"/>
    <cellStyle name="เครื่องหมายจุลภาค 2 16 2 2 2 4 2 2 2" xfId="33424" xr:uid="{00000000-0005-0000-0000-000040270000}"/>
    <cellStyle name="เครื่องหมายจุลภาค 2 16 2 2 2 4 2 3" xfId="24721" xr:uid="{00000000-0005-0000-0000-000041270000}"/>
    <cellStyle name="เครื่องหมายจุลภาค 2 16 2 2 2 4 3" xfId="11651" xr:uid="{00000000-0005-0000-0000-000042270000}"/>
    <cellStyle name="เครื่องหมายจุลภาค 2 16 2 2 2 4 3 2" xfId="29074" xr:uid="{00000000-0005-0000-0000-000043270000}"/>
    <cellStyle name="เครื่องหมายจุลภาค 2 16 2 2 2 4 4" xfId="20371" xr:uid="{00000000-0005-0000-0000-000044270000}"/>
    <cellStyle name="เครื่องหมายจุลภาค 2 16 2 2 2 5" xfId="5095" xr:uid="{00000000-0005-0000-0000-000045270000}"/>
    <cellStyle name="เครื่องหมายจุลภาค 2 16 2 2 2 5 2" xfId="13828" xr:uid="{00000000-0005-0000-0000-000046270000}"/>
    <cellStyle name="เครื่องหมายจุลภาค 2 16 2 2 2 5 2 2" xfId="31251" xr:uid="{00000000-0005-0000-0000-000047270000}"/>
    <cellStyle name="เครื่องหมายจุลภาค 2 16 2 2 2 5 3" xfId="22548" xr:uid="{00000000-0005-0000-0000-000048270000}"/>
    <cellStyle name="เครื่องหมายจุลภาค 2 16 2 2 2 6" xfId="9478" xr:uid="{00000000-0005-0000-0000-000049270000}"/>
    <cellStyle name="เครื่องหมายจุลภาค 2 16 2 2 2 6 2" xfId="26901" xr:uid="{00000000-0005-0000-0000-00004A270000}"/>
    <cellStyle name="เครื่องหมายจุลภาค 2 16 2 2 2 7" xfId="18198" xr:uid="{00000000-0005-0000-0000-00004B270000}"/>
    <cellStyle name="เครื่องหมายจุลภาค 2 16 2 2 3" xfId="884" xr:uid="{00000000-0005-0000-0000-00004C270000}"/>
    <cellStyle name="เครื่องหมายจุลภาค 2 16 2 2 3 2" xfId="1446" xr:uid="{00000000-0005-0000-0000-00004D270000}"/>
    <cellStyle name="เครื่องหมายจุลภาค 2 16 2 2 3 2 2" xfId="3653" xr:uid="{00000000-0005-0000-0000-00004E270000}"/>
    <cellStyle name="เครื่องหมายจุลภาค 2 16 2 2 3 2 2 2" xfId="8052" xr:uid="{00000000-0005-0000-0000-00004F270000}"/>
    <cellStyle name="เครื่องหมายจุลภาค 2 16 2 2 3 2 2 2 2" xfId="16785" xr:uid="{00000000-0005-0000-0000-000050270000}"/>
    <cellStyle name="เครื่องหมายจุลภาค 2 16 2 2 3 2 2 2 2 2" xfId="34208" xr:uid="{00000000-0005-0000-0000-000051270000}"/>
    <cellStyle name="เครื่องหมายจุลภาค 2 16 2 2 3 2 2 2 3" xfId="25505" xr:uid="{00000000-0005-0000-0000-000052270000}"/>
    <cellStyle name="เครื่องหมายจุลภาค 2 16 2 2 3 2 2 3" xfId="12435" xr:uid="{00000000-0005-0000-0000-000053270000}"/>
    <cellStyle name="เครื่องหมายจุลภาค 2 16 2 2 3 2 2 3 2" xfId="29858" xr:uid="{00000000-0005-0000-0000-000054270000}"/>
    <cellStyle name="เครื่องหมายจุลภาค 2 16 2 2 3 2 2 4" xfId="21155" xr:uid="{00000000-0005-0000-0000-000055270000}"/>
    <cellStyle name="เครื่องหมายจุลภาค 2 16 2 2 3 2 3" xfId="5879" xr:uid="{00000000-0005-0000-0000-000056270000}"/>
    <cellStyle name="เครื่องหมายจุลภาค 2 16 2 2 3 2 3 2" xfId="14612" xr:uid="{00000000-0005-0000-0000-000057270000}"/>
    <cellStyle name="เครื่องหมายจุลภาค 2 16 2 2 3 2 3 2 2" xfId="32035" xr:uid="{00000000-0005-0000-0000-000058270000}"/>
    <cellStyle name="เครื่องหมายจุลภาค 2 16 2 2 3 2 3 3" xfId="23332" xr:uid="{00000000-0005-0000-0000-000059270000}"/>
    <cellStyle name="เครื่องหมายจุลภาค 2 16 2 2 3 2 4" xfId="10262" xr:uid="{00000000-0005-0000-0000-00005A270000}"/>
    <cellStyle name="เครื่องหมายจุลภาค 2 16 2 2 3 2 4 2" xfId="27685" xr:uid="{00000000-0005-0000-0000-00005B270000}"/>
    <cellStyle name="เครื่องหมายจุลภาค 2 16 2 2 3 2 5" xfId="18982" xr:uid="{00000000-0005-0000-0000-00005C270000}"/>
    <cellStyle name="เครื่องหมายจุลภาค 2 16 2 2 3 3" xfId="3111" xr:uid="{00000000-0005-0000-0000-00005D270000}"/>
    <cellStyle name="เครื่องหมายจุลภาค 2 16 2 2 3 3 2" xfId="7510" xr:uid="{00000000-0005-0000-0000-00005E270000}"/>
    <cellStyle name="เครื่องหมายจุลภาค 2 16 2 2 3 3 2 2" xfId="16243" xr:uid="{00000000-0005-0000-0000-00005F270000}"/>
    <cellStyle name="เครื่องหมายจุลภาค 2 16 2 2 3 3 2 2 2" xfId="33666" xr:uid="{00000000-0005-0000-0000-000060270000}"/>
    <cellStyle name="เครื่องหมายจุลภาค 2 16 2 2 3 3 2 3" xfId="24963" xr:uid="{00000000-0005-0000-0000-000061270000}"/>
    <cellStyle name="เครื่องหมายจุลภาค 2 16 2 2 3 3 3" xfId="11893" xr:uid="{00000000-0005-0000-0000-000062270000}"/>
    <cellStyle name="เครื่องหมายจุลภาค 2 16 2 2 3 3 3 2" xfId="29316" xr:uid="{00000000-0005-0000-0000-000063270000}"/>
    <cellStyle name="เครื่องหมายจุลภาค 2 16 2 2 3 3 4" xfId="20613" xr:uid="{00000000-0005-0000-0000-000064270000}"/>
    <cellStyle name="เครื่องหมายจุลภาค 2 16 2 2 3 4" xfId="5337" xr:uid="{00000000-0005-0000-0000-000065270000}"/>
    <cellStyle name="เครื่องหมายจุลภาค 2 16 2 2 3 4 2" xfId="14070" xr:uid="{00000000-0005-0000-0000-000066270000}"/>
    <cellStyle name="เครื่องหมายจุลภาค 2 16 2 2 3 4 2 2" xfId="31493" xr:uid="{00000000-0005-0000-0000-000067270000}"/>
    <cellStyle name="เครื่องหมายจุลภาค 2 16 2 2 3 4 3" xfId="22790" xr:uid="{00000000-0005-0000-0000-000068270000}"/>
    <cellStyle name="เครื่องหมายจุลภาค 2 16 2 2 3 5" xfId="9720" xr:uid="{00000000-0005-0000-0000-000069270000}"/>
    <cellStyle name="เครื่องหมายจุลภาค 2 16 2 2 3 5 2" xfId="27143" xr:uid="{00000000-0005-0000-0000-00006A270000}"/>
    <cellStyle name="เครื่องหมายจุลภาค 2 16 2 2 3 6" xfId="18440" xr:uid="{00000000-0005-0000-0000-00006B270000}"/>
    <cellStyle name="เครื่องหมายจุลภาค 2 16 2 2 4" xfId="1443" xr:uid="{00000000-0005-0000-0000-00006C270000}"/>
    <cellStyle name="เครื่องหมายจุลภาค 2 16 2 2 4 2" xfId="3650" xr:uid="{00000000-0005-0000-0000-00006D270000}"/>
    <cellStyle name="เครื่องหมายจุลภาค 2 16 2 2 4 2 2" xfId="8049" xr:uid="{00000000-0005-0000-0000-00006E270000}"/>
    <cellStyle name="เครื่องหมายจุลภาค 2 16 2 2 4 2 2 2" xfId="16782" xr:uid="{00000000-0005-0000-0000-00006F270000}"/>
    <cellStyle name="เครื่องหมายจุลภาค 2 16 2 2 4 2 2 2 2" xfId="34205" xr:uid="{00000000-0005-0000-0000-000070270000}"/>
    <cellStyle name="เครื่องหมายจุลภาค 2 16 2 2 4 2 2 3" xfId="25502" xr:uid="{00000000-0005-0000-0000-000071270000}"/>
    <cellStyle name="เครื่องหมายจุลภาค 2 16 2 2 4 2 3" xfId="12432" xr:uid="{00000000-0005-0000-0000-000072270000}"/>
    <cellStyle name="เครื่องหมายจุลภาค 2 16 2 2 4 2 3 2" xfId="29855" xr:uid="{00000000-0005-0000-0000-000073270000}"/>
    <cellStyle name="เครื่องหมายจุลภาค 2 16 2 2 4 2 4" xfId="21152" xr:uid="{00000000-0005-0000-0000-000074270000}"/>
    <cellStyle name="เครื่องหมายจุลภาค 2 16 2 2 4 3" xfId="5876" xr:uid="{00000000-0005-0000-0000-000075270000}"/>
    <cellStyle name="เครื่องหมายจุลภาค 2 16 2 2 4 3 2" xfId="14609" xr:uid="{00000000-0005-0000-0000-000076270000}"/>
    <cellStyle name="เครื่องหมายจุลภาค 2 16 2 2 4 3 2 2" xfId="32032" xr:uid="{00000000-0005-0000-0000-000077270000}"/>
    <cellStyle name="เครื่องหมายจุลภาค 2 16 2 2 4 3 3" xfId="23329" xr:uid="{00000000-0005-0000-0000-000078270000}"/>
    <cellStyle name="เครื่องหมายจุลภาค 2 16 2 2 4 4" xfId="10259" xr:uid="{00000000-0005-0000-0000-000079270000}"/>
    <cellStyle name="เครื่องหมายจุลภาค 2 16 2 2 4 4 2" xfId="27682" xr:uid="{00000000-0005-0000-0000-00007A270000}"/>
    <cellStyle name="เครื่องหมายจุลภาค 2 16 2 2 4 5" xfId="18979" xr:uid="{00000000-0005-0000-0000-00007B270000}"/>
    <cellStyle name="เครื่องหมายจุลภาค 2 16 2 2 5" xfId="2374" xr:uid="{00000000-0005-0000-0000-00007C270000}"/>
    <cellStyle name="เครื่องหมายจุลภาค 2 16 2 2 5 2" xfId="4564" xr:uid="{00000000-0005-0000-0000-00007D270000}"/>
    <cellStyle name="เครื่องหมายจุลภาค 2 16 2 2 5 2 2" xfId="8963" xr:uid="{00000000-0005-0000-0000-00007E270000}"/>
    <cellStyle name="เครื่องหมายจุลภาค 2 16 2 2 5 2 2 2" xfId="17696" xr:uid="{00000000-0005-0000-0000-00007F270000}"/>
    <cellStyle name="เครื่องหมายจุลภาค 2 16 2 2 5 2 2 2 2" xfId="35119" xr:uid="{00000000-0005-0000-0000-000080270000}"/>
    <cellStyle name="เครื่องหมายจุลภาค 2 16 2 2 5 2 2 3" xfId="26416" xr:uid="{00000000-0005-0000-0000-000081270000}"/>
    <cellStyle name="เครื่องหมายจุลภาค 2 16 2 2 5 2 3" xfId="13346" xr:uid="{00000000-0005-0000-0000-000082270000}"/>
    <cellStyle name="เครื่องหมายจุลภาค 2 16 2 2 5 2 3 2" xfId="30769" xr:uid="{00000000-0005-0000-0000-000083270000}"/>
    <cellStyle name="เครื่องหมายจุลภาค 2 16 2 2 5 2 4" xfId="22066" xr:uid="{00000000-0005-0000-0000-000084270000}"/>
    <cellStyle name="เครื่องหมายจุลภาค 2 16 2 2 5 3" xfId="6790" xr:uid="{00000000-0005-0000-0000-000085270000}"/>
    <cellStyle name="เครื่องหมายจุลภาค 2 16 2 2 5 3 2" xfId="15523" xr:uid="{00000000-0005-0000-0000-000086270000}"/>
    <cellStyle name="เครื่องหมายจุลภาค 2 16 2 2 5 3 2 2" xfId="32946" xr:uid="{00000000-0005-0000-0000-000087270000}"/>
    <cellStyle name="เครื่องหมายจุลภาค 2 16 2 2 5 3 3" xfId="24243" xr:uid="{00000000-0005-0000-0000-000088270000}"/>
    <cellStyle name="เครื่องหมายจุลภาค 2 16 2 2 5 4" xfId="11173" xr:uid="{00000000-0005-0000-0000-000089270000}"/>
    <cellStyle name="เครื่องหมายจุลภาค 2 16 2 2 5 4 2" xfId="28596" xr:uid="{00000000-0005-0000-0000-00008A270000}"/>
    <cellStyle name="เครื่องหมายจุลภาค 2 16 2 2 5 5" xfId="19893" xr:uid="{00000000-0005-0000-0000-00008B270000}"/>
    <cellStyle name="เครื่องหมายจุลภาค 2 16 2 2 6" xfId="2629" xr:uid="{00000000-0005-0000-0000-00008C270000}"/>
    <cellStyle name="เครื่องหมายจุลภาค 2 16 2 2 6 2" xfId="7029" xr:uid="{00000000-0005-0000-0000-00008D270000}"/>
    <cellStyle name="เครื่องหมายจุลภาค 2 16 2 2 6 2 2" xfId="15762" xr:uid="{00000000-0005-0000-0000-00008E270000}"/>
    <cellStyle name="เครื่องหมายจุลภาค 2 16 2 2 6 2 2 2" xfId="33185" xr:uid="{00000000-0005-0000-0000-00008F270000}"/>
    <cellStyle name="เครื่องหมายจุลภาค 2 16 2 2 6 2 3" xfId="24482" xr:uid="{00000000-0005-0000-0000-000090270000}"/>
    <cellStyle name="เครื่องหมายจุลภาค 2 16 2 2 6 3" xfId="11412" xr:uid="{00000000-0005-0000-0000-000091270000}"/>
    <cellStyle name="เครื่องหมายจุลภาค 2 16 2 2 6 3 2" xfId="28835" xr:uid="{00000000-0005-0000-0000-000092270000}"/>
    <cellStyle name="เครื่องหมายจุลภาค 2 16 2 2 6 4" xfId="20132" xr:uid="{00000000-0005-0000-0000-000093270000}"/>
    <cellStyle name="เครื่องหมายจุลภาค 2 16 2 2 7" xfId="4855" xr:uid="{00000000-0005-0000-0000-000094270000}"/>
    <cellStyle name="เครื่องหมายจุลภาค 2 16 2 2 7 2" xfId="13589" xr:uid="{00000000-0005-0000-0000-000095270000}"/>
    <cellStyle name="เครื่องหมายจุลภาค 2 16 2 2 7 2 2" xfId="31012" xr:uid="{00000000-0005-0000-0000-000096270000}"/>
    <cellStyle name="เครื่องหมายจุลภาค 2 16 2 2 7 3" xfId="22309" xr:uid="{00000000-0005-0000-0000-000097270000}"/>
    <cellStyle name="เครื่องหมายจุลภาค 2 16 2 2 8" xfId="9239" xr:uid="{00000000-0005-0000-0000-000098270000}"/>
    <cellStyle name="เครื่องหมายจุลภาค 2 16 2 2 8 2" xfId="26662" xr:uid="{00000000-0005-0000-0000-000099270000}"/>
    <cellStyle name="เครื่องหมายจุลภาค 2 16 2 2 9" xfId="17959" xr:uid="{00000000-0005-0000-0000-00009A270000}"/>
    <cellStyle name="เครื่องหมายจุลภาค 2 16 2 3" xfId="490" xr:uid="{00000000-0005-0000-0000-00009B270000}"/>
    <cellStyle name="เครื่องหมายจุลภาค 2 16 2 3 2" xfId="1007" xr:uid="{00000000-0005-0000-0000-00009C270000}"/>
    <cellStyle name="เครื่องหมายจุลภาค 2 16 2 3 2 2" xfId="1448" xr:uid="{00000000-0005-0000-0000-00009D270000}"/>
    <cellStyle name="เครื่องหมายจุลภาค 2 16 2 3 2 2 2" xfId="3655" xr:uid="{00000000-0005-0000-0000-00009E270000}"/>
    <cellStyle name="เครื่องหมายจุลภาค 2 16 2 3 2 2 2 2" xfId="8054" xr:uid="{00000000-0005-0000-0000-00009F270000}"/>
    <cellStyle name="เครื่องหมายจุลภาค 2 16 2 3 2 2 2 2 2" xfId="16787" xr:uid="{00000000-0005-0000-0000-0000A0270000}"/>
    <cellStyle name="เครื่องหมายจุลภาค 2 16 2 3 2 2 2 2 2 2" xfId="34210" xr:uid="{00000000-0005-0000-0000-0000A1270000}"/>
    <cellStyle name="เครื่องหมายจุลภาค 2 16 2 3 2 2 2 2 3" xfId="25507" xr:uid="{00000000-0005-0000-0000-0000A2270000}"/>
    <cellStyle name="เครื่องหมายจุลภาค 2 16 2 3 2 2 2 3" xfId="12437" xr:uid="{00000000-0005-0000-0000-0000A3270000}"/>
    <cellStyle name="เครื่องหมายจุลภาค 2 16 2 3 2 2 2 3 2" xfId="29860" xr:uid="{00000000-0005-0000-0000-0000A4270000}"/>
    <cellStyle name="เครื่องหมายจุลภาค 2 16 2 3 2 2 2 4" xfId="21157" xr:uid="{00000000-0005-0000-0000-0000A5270000}"/>
    <cellStyle name="เครื่องหมายจุลภาค 2 16 2 3 2 2 3" xfId="5881" xr:uid="{00000000-0005-0000-0000-0000A6270000}"/>
    <cellStyle name="เครื่องหมายจุลภาค 2 16 2 3 2 2 3 2" xfId="14614" xr:uid="{00000000-0005-0000-0000-0000A7270000}"/>
    <cellStyle name="เครื่องหมายจุลภาค 2 16 2 3 2 2 3 2 2" xfId="32037" xr:uid="{00000000-0005-0000-0000-0000A8270000}"/>
    <cellStyle name="เครื่องหมายจุลภาค 2 16 2 3 2 2 3 3" xfId="23334" xr:uid="{00000000-0005-0000-0000-0000A9270000}"/>
    <cellStyle name="เครื่องหมายจุลภาค 2 16 2 3 2 2 4" xfId="10264" xr:uid="{00000000-0005-0000-0000-0000AA270000}"/>
    <cellStyle name="เครื่องหมายจุลภาค 2 16 2 3 2 2 4 2" xfId="27687" xr:uid="{00000000-0005-0000-0000-0000AB270000}"/>
    <cellStyle name="เครื่องหมายจุลภาค 2 16 2 3 2 2 5" xfId="18984" xr:uid="{00000000-0005-0000-0000-0000AC270000}"/>
    <cellStyle name="เครื่องหมายจุลภาค 2 16 2 3 2 3" xfId="3232" xr:uid="{00000000-0005-0000-0000-0000AD270000}"/>
    <cellStyle name="เครื่องหมายจุลภาค 2 16 2 3 2 3 2" xfId="7631" xr:uid="{00000000-0005-0000-0000-0000AE270000}"/>
    <cellStyle name="เครื่องหมายจุลภาค 2 16 2 3 2 3 2 2" xfId="16364" xr:uid="{00000000-0005-0000-0000-0000AF270000}"/>
    <cellStyle name="เครื่องหมายจุลภาค 2 16 2 3 2 3 2 2 2" xfId="33787" xr:uid="{00000000-0005-0000-0000-0000B0270000}"/>
    <cellStyle name="เครื่องหมายจุลภาค 2 16 2 3 2 3 2 3" xfId="25084" xr:uid="{00000000-0005-0000-0000-0000B1270000}"/>
    <cellStyle name="เครื่องหมายจุลภาค 2 16 2 3 2 3 3" xfId="12014" xr:uid="{00000000-0005-0000-0000-0000B2270000}"/>
    <cellStyle name="เครื่องหมายจุลภาค 2 16 2 3 2 3 3 2" xfId="29437" xr:uid="{00000000-0005-0000-0000-0000B3270000}"/>
    <cellStyle name="เครื่องหมายจุลภาค 2 16 2 3 2 3 4" xfId="20734" xr:uid="{00000000-0005-0000-0000-0000B4270000}"/>
    <cellStyle name="เครื่องหมายจุลภาค 2 16 2 3 2 4" xfId="5458" xr:uid="{00000000-0005-0000-0000-0000B5270000}"/>
    <cellStyle name="เครื่องหมายจุลภาค 2 16 2 3 2 4 2" xfId="14191" xr:uid="{00000000-0005-0000-0000-0000B6270000}"/>
    <cellStyle name="เครื่องหมายจุลภาค 2 16 2 3 2 4 2 2" xfId="31614" xr:uid="{00000000-0005-0000-0000-0000B7270000}"/>
    <cellStyle name="เครื่องหมายจุลภาค 2 16 2 3 2 4 3" xfId="22911" xr:uid="{00000000-0005-0000-0000-0000B8270000}"/>
    <cellStyle name="เครื่องหมายจุลภาค 2 16 2 3 2 5" xfId="9841" xr:uid="{00000000-0005-0000-0000-0000B9270000}"/>
    <cellStyle name="เครื่องหมายจุลภาค 2 16 2 3 2 5 2" xfId="27264" xr:uid="{00000000-0005-0000-0000-0000BA270000}"/>
    <cellStyle name="เครื่องหมายจุลภาค 2 16 2 3 2 6" xfId="18561" xr:uid="{00000000-0005-0000-0000-0000BB270000}"/>
    <cellStyle name="เครื่องหมายจุลภาค 2 16 2 3 3" xfId="1447" xr:uid="{00000000-0005-0000-0000-0000BC270000}"/>
    <cellStyle name="เครื่องหมายจุลภาค 2 16 2 3 3 2" xfId="3654" xr:uid="{00000000-0005-0000-0000-0000BD270000}"/>
    <cellStyle name="เครื่องหมายจุลภาค 2 16 2 3 3 2 2" xfId="8053" xr:uid="{00000000-0005-0000-0000-0000BE270000}"/>
    <cellStyle name="เครื่องหมายจุลภาค 2 16 2 3 3 2 2 2" xfId="16786" xr:uid="{00000000-0005-0000-0000-0000BF270000}"/>
    <cellStyle name="เครื่องหมายจุลภาค 2 16 2 3 3 2 2 2 2" xfId="34209" xr:uid="{00000000-0005-0000-0000-0000C0270000}"/>
    <cellStyle name="เครื่องหมายจุลภาค 2 16 2 3 3 2 2 3" xfId="25506" xr:uid="{00000000-0005-0000-0000-0000C1270000}"/>
    <cellStyle name="เครื่องหมายจุลภาค 2 16 2 3 3 2 3" xfId="12436" xr:uid="{00000000-0005-0000-0000-0000C2270000}"/>
    <cellStyle name="เครื่องหมายจุลภาค 2 16 2 3 3 2 3 2" xfId="29859" xr:uid="{00000000-0005-0000-0000-0000C3270000}"/>
    <cellStyle name="เครื่องหมายจุลภาค 2 16 2 3 3 2 4" xfId="21156" xr:uid="{00000000-0005-0000-0000-0000C4270000}"/>
    <cellStyle name="เครื่องหมายจุลภาค 2 16 2 3 3 3" xfId="5880" xr:uid="{00000000-0005-0000-0000-0000C5270000}"/>
    <cellStyle name="เครื่องหมายจุลภาค 2 16 2 3 3 3 2" xfId="14613" xr:uid="{00000000-0005-0000-0000-0000C6270000}"/>
    <cellStyle name="เครื่องหมายจุลภาค 2 16 2 3 3 3 2 2" xfId="32036" xr:uid="{00000000-0005-0000-0000-0000C7270000}"/>
    <cellStyle name="เครื่องหมายจุลภาค 2 16 2 3 3 3 3" xfId="23333" xr:uid="{00000000-0005-0000-0000-0000C8270000}"/>
    <cellStyle name="เครื่องหมายจุลภาค 2 16 2 3 3 4" xfId="10263" xr:uid="{00000000-0005-0000-0000-0000C9270000}"/>
    <cellStyle name="เครื่องหมายจุลภาค 2 16 2 3 3 4 2" xfId="27686" xr:uid="{00000000-0005-0000-0000-0000CA270000}"/>
    <cellStyle name="เครื่องหมายจุลภาค 2 16 2 3 3 5" xfId="18983" xr:uid="{00000000-0005-0000-0000-0000CB270000}"/>
    <cellStyle name="เครื่องหมายจุลภาค 2 16 2 3 4" xfId="2751" xr:uid="{00000000-0005-0000-0000-0000CC270000}"/>
    <cellStyle name="เครื่องหมายจุลภาค 2 16 2 3 4 2" xfId="7150" xr:uid="{00000000-0005-0000-0000-0000CD270000}"/>
    <cellStyle name="เครื่องหมายจุลภาค 2 16 2 3 4 2 2" xfId="15883" xr:uid="{00000000-0005-0000-0000-0000CE270000}"/>
    <cellStyle name="เครื่องหมายจุลภาค 2 16 2 3 4 2 2 2" xfId="33306" xr:uid="{00000000-0005-0000-0000-0000CF270000}"/>
    <cellStyle name="เครื่องหมายจุลภาค 2 16 2 3 4 2 3" xfId="24603" xr:uid="{00000000-0005-0000-0000-0000D0270000}"/>
    <cellStyle name="เครื่องหมายจุลภาค 2 16 2 3 4 3" xfId="11533" xr:uid="{00000000-0005-0000-0000-0000D1270000}"/>
    <cellStyle name="เครื่องหมายจุลภาค 2 16 2 3 4 3 2" xfId="28956" xr:uid="{00000000-0005-0000-0000-0000D2270000}"/>
    <cellStyle name="เครื่องหมายจุลภาค 2 16 2 3 4 4" xfId="20253" xr:uid="{00000000-0005-0000-0000-0000D3270000}"/>
    <cellStyle name="เครื่องหมายจุลภาค 2 16 2 3 5" xfId="4977" xr:uid="{00000000-0005-0000-0000-0000D4270000}"/>
    <cellStyle name="เครื่องหมายจุลภาค 2 16 2 3 5 2" xfId="13710" xr:uid="{00000000-0005-0000-0000-0000D5270000}"/>
    <cellStyle name="เครื่องหมายจุลภาค 2 16 2 3 5 2 2" xfId="31133" xr:uid="{00000000-0005-0000-0000-0000D6270000}"/>
    <cellStyle name="เครื่องหมายจุลภาค 2 16 2 3 5 3" xfId="22430" xr:uid="{00000000-0005-0000-0000-0000D7270000}"/>
    <cellStyle name="เครื่องหมายจุลภาค 2 16 2 3 6" xfId="9360" xr:uid="{00000000-0005-0000-0000-0000D8270000}"/>
    <cellStyle name="เครื่องหมายจุลภาค 2 16 2 3 6 2" xfId="26783" xr:uid="{00000000-0005-0000-0000-0000D9270000}"/>
    <cellStyle name="เครื่องหมายจุลภาค 2 16 2 3 7" xfId="18080" xr:uid="{00000000-0005-0000-0000-0000DA270000}"/>
    <cellStyle name="เครื่องหมายจุลภาค 2 16 2 4" xfId="764" xr:uid="{00000000-0005-0000-0000-0000DB270000}"/>
    <cellStyle name="เครื่องหมายจุลภาค 2 16 2 4 2" xfId="1449" xr:uid="{00000000-0005-0000-0000-0000DC270000}"/>
    <cellStyle name="เครื่องหมายจุลภาค 2 16 2 4 2 2" xfId="3656" xr:uid="{00000000-0005-0000-0000-0000DD270000}"/>
    <cellStyle name="เครื่องหมายจุลภาค 2 16 2 4 2 2 2" xfId="8055" xr:uid="{00000000-0005-0000-0000-0000DE270000}"/>
    <cellStyle name="เครื่องหมายจุลภาค 2 16 2 4 2 2 2 2" xfId="16788" xr:uid="{00000000-0005-0000-0000-0000DF270000}"/>
    <cellStyle name="เครื่องหมายจุลภาค 2 16 2 4 2 2 2 2 2" xfId="34211" xr:uid="{00000000-0005-0000-0000-0000E0270000}"/>
    <cellStyle name="เครื่องหมายจุลภาค 2 16 2 4 2 2 2 3" xfId="25508" xr:uid="{00000000-0005-0000-0000-0000E1270000}"/>
    <cellStyle name="เครื่องหมายจุลภาค 2 16 2 4 2 2 3" xfId="12438" xr:uid="{00000000-0005-0000-0000-0000E2270000}"/>
    <cellStyle name="เครื่องหมายจุลภาค 2 16 2 4 2 2 3 2" xfId="29861" xr:uid="{00000000-0005-0000-0000-0000E3270000}"/>
    <cellStyle name="เครื่องหมายจุลภาค 2 16 2 4 2 2 4" xfId="21158" xr:uid="{00000000-0005-0000-0000-0000E4270000}"/>
    <cellStyle name="เครื่องหมายจุลภาค 2 16 2 4 2 3" xfId="5882" xr:uid="{00000000-0005-0000-0000-0000E5270000}"/>
    <cellStyle name="เครื่องหมายจุลภาค 2 16 2 4 2 3 2" xfId="14615" xr:uid="{00000000-0005-0000-0000-0000E6270000}"/>
    <cellStyle name="เครื่องหมายจุลภาค 2 16 2 4 2 3 2 2" xfId="32038" xr:uid="{00000000-0005-0000-0000-0000E7270000}"/>
    <cellStyle name="เครื่องหมายจุลภาค 2 16 2 4 2 3 3" xfId="23335" xr:uid="{00000000-0005-0000-0000-0000E8270000}"/>
    <cellStyle name="เครื่องหมายจุลภาค 2 16 2 4 2 4" xfId="10265" xr:uid="{00000000-0005-0000-0000-0000E9270000}"/>
    <cellStyle name="เครื่องหมายจุลภาค 2 16 2 4 2 4 2" xfId="27688" xr:uid="{00000000-0005-0000-0000-0000EA270000}"/>
    <cellStyle name="เครื่องหมายจุลภาค 2 16 2 4 2 5" xfId="18985" xr:uid="{00000000-0005-0000-0000-0000EB270000}"/>
    <cellStyle name="เครื่องหมายจุลภาค 2 16 2 4 3" xfId="2993" xr:uid="{00000000-0005-0000-0000-0000EC270000}"/>
    <cellStyle name="เครื่องหมายจุลภาค 2 16 2 4 3 2" xfId="7392" xr:uid="{00000000-0005-0000-0000-0000ED270000}"/>
    <cellStyle name="เครื่องหมายจุลภาค 2 16 2 4 3 2 2" xfId="16125" xr:uid="{00000000-0005-0000-0000-0000EE270000}"/>
    <cellStyle name="เครื่องหมายจุลภาค 2 16 2 4 3 2 2 2" xfId="33548" xr:uid="{00000000-0005-0000-0000-0000EF270000}"/>
    <cellStyle name="เครื่องหมายจุลภาค 2 16 2 4 3 2 3" xfId="24845" xr:uid="{00000000-0005-0000-0000-0000F0270000}"/>
    <cellStyle name="เครื่องหมายจุลภาค 2 16 2 4 3 3" xfId="11775" xr:uid="{00000000-0005-0000-0000-0000F1270000}"/>
    <cellStyle name="เครื่องหมายจุลภาค 2 16 2 4 3 3 2" xfId="29198" xr:uid="{00000000-0005-0000-0000-0000F2270000}"/>
    <cellStyle name="เครื่องหมายจุลภาค 2 16 2 4 3 4" xfId="20495" xr:uid="{00000000-0005-0000-0000-0000F3270000}"/>
    <cellStyle name="เครื่องหมายจุลภาค 2 16 2 4 4" xfId="5219" xr:uid="{00000000-0005-0000-0000-0000F4270000}"/>
    <cellStyle name="เครื่องหมายจุลภาค 2 16 2 4 4 2" xfId="13952" xr:uid="{00000000-0005-0000-0000-0000F5270000}"/>
    <cellStyle name="เครื่องหมายจุลภาค 2 16 2 4 4 2 2" xfId="31375" xr:uid="{00000000-0005-0000-0000-0000F6270000}"/>
    <cellStyle name="เครื่องหมายจุลภาค 2 16 2 4 4 3" xfId="22672" xr:uid="{00000000-0005-0000-0000-0000F7270000}"/>
    <cellStyle name="เครื่องหมายจุลภาค 2 16 2 4 5" xfId="9602" xr:uid="{00000000-0005-0000-0000-0000F8270000}"/>
    <cellStyle name="เครื่องหมายจุลภาค 2 16 2 4 5 2" xfId="27025" xr:uid="{00000000-0005-0000-0000-0000F9270000}"/>
    <cellStyle name="เครื่องหมายจุลภาค 2 16 2 4 6" xfId="18322" xr:uid="{00000000-0005-0000-0000-0000FA270000}"/>
    <cellStyle name="เครื่องหมายจุลภาค 2 16 2 5" xfId="1442" xr:uid="{00000000-0005-0000-0000-0000FB270000}"/>
    <cellStyle name="เครื่องหมายจุลภาค 2 16 2 5 2" xfId="3649" xr:uid="{00000000-0005-0000-0000-0000FC270000}"/>
    <cellStyle name="เครื่องหมายจุลภาค 2 16 2 5 2 2" xfId="8048" xr:uid="{00000000-0005-0000-0000-0000FD270000}"/>
    <cellStyle name="เครื่องหมายจุลภาค 2 16 2 5 2 2 2" xfId="16781" xr:uid="{00000000-0005-0000-0000-0000FE270000}"/>
    <cellStyle name="เครื่องหมายจุลภาค 2 16 2 5 2 2 2 2" xfId="34204" xr:uid="{00000000-0005-0000-0000-0000FF270000}"/>
    <cellStyle name="เครื่องหมายจุลภาค 2 16 2 5 2 2 3" xfId="25501" xr:uid="{00000000-0005-0000-0000-000000280000}"/>
    <cellStyle name="เครื่องหมายจุลภาค 2 16 2 5 2 3" xfId="12431" xr:uid="{00000000-0005-0000-0000-000001280000}"/>
    <cellStyle name="เครื่องหมายจุลภาค 2 16 2 5 2 3 2" xfId="29854" xr:uid="{00000000-0005-0000-0000-000002280000}"/>
    <cellStyle name="เครื่องหมายจุลภาค 2 16 2 5 2 4" xfId="21151" xr:uid="{00000000-0005-0000-0000-000003280000}"/>
    <cellStyle name="เครื่องหมายจุลภาค 2 16 2 5 3" xfId="5875" xr:uid="{00000000-0005-0000-0000-000004280000}"/>
    <cellStyle name="เครื่องหมายจุลภาค 2 16 2 5 3 2" xfId="14608" xr:uid="{00000000-0005-0000-0000-000005280000}"/>
    <cellStyle name="เครื่องหมายจุลภาค 2 16 2 5 3 2 2" xfId="32031" xr:uid="{00000000-0005-0000-0000-000006280000}"/>
    <cellStyle name="เครื่องหมายจุลภาค 2 16 2 5 3 3" xfId="23328" xr:uid="{00000000-0005-0000-0000-000007280000}"/>
    <cellStyle name="เครื่องหมายจุลภาค 2 16 2 5 4" xfId="10258" xr:uid="{00000000-0005-0000-0000-000008280000}"/>
    <cellStyle name="เครื่องหมายจุลภาค 2 16 2 5 4 2" xfId="27681" xr:uid="{00000000-0005-0000-0000-000009280000}"/>
    <cellStyle name="เครื่องหมายจุลภาค 2 16 2 5 5" xfId="18978" xr:uid="{00000000-0005-0000-0000-00000A280000}"/>
    <cellStyle name="เครื่องหมายจุลภาค 2 16 2 6" xfId="2256" xr:uid="{00000000-0005-0000-0000-00000B280000}"/>
    <cellStyle name="เครื่องหมายจุลภาค 2 16 2 6 2" xfId="4446" xr:uid="{00000000-0005-0000-0000-00000C280000}"/>
    <cellStyle name="เครื่องหมายจุลภาค 2 16 2 6 2 2" xfId="8845" xr:uid="{00000000-0005-0000-0000-00000D280000}"/>
    <cellStyle name="เครื่องหมายจุลภาค 2 16 2 6 2 2 2" xfId="17578" xr:uid="{00000000-0005-0000-0000-00000E280000}"/>
    <cellStyle name="เครื่องหมายจุลภาค 2 16 2 6 2 2 2 2" xfId="35001" xr:uid="{00000000-0005-0000-0000-00000F280000}"/>
    <cellStyle name="เครื่องหมายจุลภาค 2 16 2 6 2 2 3" xfId="26298" xr:uid="{00000000-0005-0000-0000-000010280000}"/>
    <cellStyle name="เครื่องหมายจุลภาค 2 16 2 6 2 3" xfId="13228" xr:uid="{00000000-0005-0000-0000-000011280000}"/>
    <cellStyle name="เครื่องหมายจุลภาค 2 16 2 6 2 3 2" xfId="30651" xr:uid="{00000000-0005-0000-0000-000012280000}"/>
    <cellStyle name="เครื่องหมายจุลภาค 2 16 2 6 2 4" xfId="21948" xr:uid="{00000000-0005-0000-0000-000013280000}"/>
    <cellStyle name="เครื่องหมายจุลภาค 2 16 2 6 3" xfId="6672" xr:uid="{00000000-0005-0000-0000-000014280000}"/>
    <cellStyle name="เครื่องหมายจุลภาค 2 16 2 6 3 2" xfId="15405" xr:uid="{00000000-0005-0000-0000-000015280000}"/>
    <cellStyle name="เครื่องหมายจุลภาค 2 16 2 6 3 2 2" xfId="32828" xr:uid="{00000000-0005-0000-0000-000016280000}"/>
    <cellStyle name="เครื่องหมายจุลภาค 2 16 2 6 3 3" xfId="24125" xr:uid="{00000000-0005-0000-0000-000017280000}"/>
    <cellStyle name="เครื่องหมายจุลภาค 2 16 2 6 4" xfId="11055" xr:uid="{00000000-0005-0000-0000-000018280000}"/>
    <cellStyle name="เครื่องหมายจุลภาค 2 16 2 6 4 2" xfId="28478" xr:uid="{00000000-0005-0000-0000-000019280000}"/>
    <cellStyle name="เครื่องหมายจุลภาค 2 16 2 6 5" xfId="19775" xr:uid="{00000000-0005-0000-0000-00001A280000}"/>
    <cellStyle name="เครื่องหมายจุลภาค 2 16 2 7" xfId="2511" xr:uid="{00000000-0005-0000-0000-00001B280000}"/>
    <cellStyle name="เครื่องหมายจุลภาค 2 16 2 7 2" xfId="6911" xr:uid="{00000000-0005-0000-0000-00001C280000}"/>
    <cellStyle name="เครื่องหมายจุลภาค 2 16 2 7 2 2" xfId="15644" xr:uid="{00000000-0005-0000-0000-00001D280000}"/>
    <cellStyle name="เครื่องหมายจุลภาค 2 16 2 7 2 2 2" xfId="33067" xr:uid="{00000000-0005-0000-0000-00001E280000}"/>
    <cellStyle name="เครื่องหมายจุลภาค 2 16 2 7 2 3" xfId="24364" xr:uid="{00000000-0005-0000-0000-00001F280000}"/>
    <cellStyle name="เครื่องหมายจุลภาค 2 16 2 7 3" xfId="11294" xr:uid="{00000000-0005-0000-0000-000020280000}"/>
    <cellStyle name="เครื่องหมายจุลภาค 2 16 2 7 3 2" xfId="28717" xr:uid="{00000000-0005-0000-0000-000021280000}"/>
    <cellStyle name="เครื่องหมายจุลภาค 2 16 2 7 4" xfId="20014" xr:uid="{00000000-0005-0000-0000-000022280000}"/>
    <cellStyle name="เครื่องหมายจุลภาค 2 16 2 8" xfId="4737" xr:uid="{00000000-0005-0000-0000-000023280000}"/>
    <cellStyle name="เครื่องหมายจุลภาค 2 16 2 8 2" xfId="13471" xr:uid="{00000000-0005-0000-0000-000024280000}"/>
    <cellStyle name="เครื่องหมายจุลภาค 2 16 2 8 2 2" xfId="30894" xr:uid="{00000000-0005-0000-0000-000025280000}"/>
    <cellStyle name="เครื่องหมายจุลภาค 2 16 2 8 3" xfId="22191" xr:uid="{00000000-0005-0000-0000-000026280000}"/>
    <cellStyle name="เครื่องหมายจุลภาค 2 16 2 9" xfId="9121" xr:uid="{00000000-0005-0000-0000-000027280000}"/>
    <cellStyle name="เครื่องหมายจุลภาค 2 16 2 9 2" xfId="26544" xr:uid="{00000000-0005-0000-0000-000028280000}"/>
    <cellStyle name="เครื่องหมายจุลภาค 2 16 3" xfId="179" xr:uid="{00000000-0005-0000-0000-000029280000}"/>
    <cellStyle name="เครื่องหมายจุลภาค 2 16 3 2" xfId="521" xr:uid="{00000000-0005-0000-0000-00002A280000}"/>
    <cellStyle name="เครื่องหมายจุลภาค 2 16 3 2 2" xfId="1037" xr:uid="{00000000-0005-0000-0000-00002B280000}"/>
    <cellStyle name="เครื่องหมายจุลภาค 2 16 3 2 2 2" xfId="1452" xr:uid="{00000000-0005-0000-0000-00002C280000}"/>
    <cellStyle name="เครื่องหมายจุลภาค 2 16 3 2 2 2 2" xfId="3659" xr:uid="{00000000-0005-0000-0000-00002D280000}"/>
    <cellStyle name="เครื่องหมายจุลภาค 2 16 3 2 2 2 2 2" xfId="8058" xr:uid="{00000000-0005-0000-0000-00002E280000}"/>
    <cellStyle name="เครื่องหมายจุลภาค 2 16 3 2 2 2 2 2 2" xfId="16791" xr:uid="{00000000-0005-0000-0000-00002F280000}"/>
    <cellStyle name="เครื่องหมายจุลภาค 2 16 3 2 2 2 2 2 2 2" xfId="34214" xr:uid="{00000000-0005-0000-0000-000030280000}"/>
    <cellStyle name="เครื่องหมายจุลภาค 2 16 3 2 2 2 2 2 3" xfId="25511" xr:uid="{00000000-0005-0000-0000-000031280000}"/>
    <cellStyle name="เครื่องหมายจุลภาค 2 16 3 2 2 2 2 3" xfId="12441" xr:uid="{00000000-0005-0000-0000-000032280000}"/>
    <cellStyle name="เครื่องหมายจุลภาค 2 16 3 2 2 2 2 3 2" xfId="29864" xr:uid="{00000000-0005-0000-0000-000033280000}"/>
    <cellStyle name="เครื่องหมายจุลภาค 2 16 3 2 2 2 2 4" xfId="21161" xr:uid="{00000000-0005-0000-0000-000034280000}"/>
    <cellStyle name="เครื่องหมายจุลภาค 2 16 3 2 2 2 3" xfId="5885" xr:uid="{00000000-0005-0000-0000-000035280000}"/>
    <cellStyle name="เครื่องหมายจุลภาค 2 16 3 2 2 2 3 2" xfId="14618" xr:uid="{00000000-0005-0000-0000-000036280000}"/>
    <cellStyle name="เครื่องหมายจุลภาค 2 16 3 2 2 2 3 2 2" xfId="32041" xr:uid="{00000000-0005-0000-0000-000037280000}"/>
    <cellStyle name="เครื่องหมายจุลภาค 2 16 3 2 2 2 3 3" xfId="23338" xr:uid="{00000000-0005-0000-0000-000038280000}"/>
    <cellStyle name="เครื่องหมายจุลภาค 2 16 3 2 2 2 4" xfId="10268" xr:uid="{00000000-0005-0000-0000-000039280000}"/>
    <cellStyle name="เครื่องหมายจุลภาค 2 16 3 2 2 2 4 2" xfId="27691" xr:uid="{00000000-0005-0000-0000-00003A280000}"/>
    <cellStyle name="เครื่องหมายจุลภาค 2 16 3 2 2 2 5" xfId="18988" xr:uid="{00000000-0005-0000-0000-00003B280000}"/>
    <cellStyle name="เครื่องหมายจุลภาค 2 16 3 2 2 3" xfId="3262" xr:uid="{00000000-0005-0000-0000-00003C280000}"/>
    <cellStyle name="เครื่องหมายจุลภาค 2 16 3 2 2 3 2" xfId="7661" xr:uid="{00000000-0005-0000-0000-00003D280000}"/>
    <cellStyle name="เครื่องหมายจุลภาค 2 16 3 2 2 3 2 2" xfId="16394" xr:uid="{00000000-0005-0000-0000-00003E280000}"/>
    <cellStyle name="เครื่องหมายจุลภาค 2 16 3 2 2 3 2 2 2" xfId="33817" xr:uid="{00000000-0005-0000-0000-00003F280000}"/>
    <cellStyle name="เครื่องหมายจุลภาค 2 16 3 2 2 3 2 3" xfId="25114" xr:uid="{00000000-0005-0000-0000-000040280000}"/>
    <cellStyle name="เครื่องหมายจุลภาค 2 16 3 2 2 3 3" xfId="12044" xr:uid="{00000000-0005-0000-0000-000041280000}"/>
    <cellStyle name="เครื่องหมายจุลภาค 2 16 3 2 2 3 3 2" xfId="29467" xr:uid="{00000000-0005-0000-0000-000042280000}"/>
    <cellStyle name="เครื่องหมายจุลภาค 2 16 3 2 2 3 4" xfId="20764" xr:uid="{00000000-0005-0000-0000-000043280000}"/>
    <cellStyle name="เครื่องหมายจุลภาค 2 16 3 2 2 4" xfId="5488" xr:uid="{00000000-0005-0000-0000-000044280000}"/>
    <cellStyle name="เครื่องหมายจุลภาค 2 16 3 2 2 4 2" xfId="14221" xr:uid="{00000000-0005-0000-0000-000045280000}"/>
    <cellStyle name="เครื่องหมายจุลภาค 2 16 3 2 2 4 2 2" xfId="31644" xr:uid="{00000000-0005-0000-0000-000046280000}"/>
    <cellStyle name="เครื่องหมายจุลภาค 2 16 3 2 2 4 3" xfId="22941" xr:uid="{00000000-0005-0000-0000-000047280000}"/>
    <cellStyle name="เครื่องหมายจุลภาค 2 16 3 2 2 5" xfId="9871" xr:uid="{00000000-0005-0000-0000-000048280000}"/>
    <cellStyle name="เครื่องหมายจุลภาค 2 16 3 2 2 5 2" xfId="27294" xr:uid="{00000000-0005-0000-0000-000049280000}"/>
    <cellStyle name="เครื่องหมายจุลภาค 2 16 3 2 2 6" xfId="18591" xr:uid="{00000000-0005-0000-0000-00004A280000}"/>
    <cellStyle name="เครื่องหมายจุลภาค 2 16 3 2 3" xfId="1451" xr:uid="{00000000-0005-0000-0000-00004B280000}"/>
    <cellStyle name="เครื่องหมายจุลภาค 2 16 3 2 3 2" xfId="3658" xr:uid="{00000000-0005-0000-0000-00004C280000}"/>
    <cellStyle name="เครื่องหมายจุลภาค 2 16 3 2 3 2 2" xfId="8057" xr:uid="{00000000-0005-0000-0000-00004D280000}"/>
    <cellStyle name="เครื่องหมายจุลภาค 2 16 3 2 3 2 2 2" xfId="16790" xr:uid="{00000000-0005-0000-0000-00004E280000}"/>
    <cellStyle name="เครื่องหมายจุลภาค 2 16 3 2 3 2 2 2 2" xfId="34213" xr:uid="{00000000-0005-0000-0000-00004F280000}"/>
    <cellStyle name="เครื่องหมายจุลภาค 2 16 3 2 3 2 2 3" xfId="25510" xr:uid="{00000000-0005-0000-0000-000050280000}"/>
    <cellStyle name="เครื่องหมายจุลภาค 2 16 3 2 3 2 3" xfId="12440" xr:uid="{00000000-0005-0000-0000-000051280000}"/>
    <cellStyle name="เครื่องหมายจุลภาค 2 16 3 2 3 2 3 2" xfId="29863" xr:uid="{00000000-0005-0000-0000-000052280000}"/>
    <cellStyle name="เครื่องหมายจุลภาค 2 16 3 2 3 2 4" xfId="21160" xr:uid="{00000000-0005-0000-0000-000053280000}"/>
    <cellStyle name="เครื่องหมายจุลภาค 2 16 3 2 3 3" xfId="5884" xr:uid="{00000000-0005-0000-0000-000054280000}"/>
    <cellStyle name="เครื่องหมายจุลภาค 2 16 3 2 3 3 2" xfId="14617" xr:uid="{00000000-0005-0000-0000-000055280000}"/>
    <cellStyle name="เครื่องหมายจุลภาค 2 16 3 2 3 3 2 2" xfId="32040" xr:uid="{00000000-0005-0000-0000-000056280000}"/>
    <cellStyle name="เครื่องหมายจุลภาค 2 16 3 2 3 3 3" xfId="23337" xr:uid="{00000000-0005-0000-0000-000057280000}"/>
    <cellStyle name="เครื่องหมายจุลภาค 2 16 3 2 3 4" xfId="10267" xr:uid="{00000000-0005-0000-0000-000058280000}"/>
    <cellStyle name="เครื่องหมายจุลภาค 2 16 3 2 3 4 2" xfId="27690" xr:uid="{00000000-0005-0000-0000-000059280000}"/>
    <cellStyle name="เครื่องหมายจุลภาค 2 16 3 2 3 5" xfId="18987" xr:uid="{00000000-0005-0000-0000-00005A280000}"/>
    <cellStyle name="เครื่องหมายจุลภาค 2 16 3 2 4" xfId="2781" xr:uid="{00000000-0005-0000-0000-00005B280000}"/>
    <cellStyle name="เครื่องหมายจุลภาค 2 16 3 2 4 2" xfId="7180" xr:uid="{00000000-0005-0000-0000-00005C280000}"/>
    <cellStyle name="เครื่องหมายจุลภาค 2 16 3 2 4 2 2" xfId="15913" xr:uid="{00000000-0005-0000-0000-00005D280000}"/>
    <cellStyle name="เครื่องหมายจุลภาค 2 16 3 2 4 2 2 2" xfId="33336" xr:uid="{00000000-0005-0000-0000-00005E280000}"/>
    <cellStyle name="เครื่องหมายจุลภาค 2 16 3 2 4 2 3" xfId="24633" xr:uid="{00000000-0005-0000-0000-00005F280000}"/>
    <cellStyle name="เครื่องหมายจุลภาค 2 16 3 2 4 3" xfId="11563" xr:uid="{00000000-0005-0000-0000-000060280000}"/>
    <cellStyle name="เครื่องหมายจุลภาค 2 16 3 2 4 3 2" xfId="28986" xr:uid="{00000000-0005-0000-0000-000061280000}"/>
    <cellStyle name="เครื่องหมายจุลภาค 2 16 3 2 4 4" xfId="20283" xr:uid="{00000000-0005-0000-0000-000062280000}"/>
    <cellStyle name="เครื่องหมายจุลภาค 2 16 3 2 5" xfId="5007" xr:uid="{00000000-0005-0000-0000-000063280000}"/>
    <cellStyle name="เครื่องหมายจุลภาค 2 16 3 2 5 2" xfId="13740" xr:uid="{00000000-0005-0000-0000-000064280000}"/>
    <cellStyle name="เครื่องหมายจุลภาค 2 16 3 2 5 2 2" xfId="31163" xr:uid="{00000000-0005-0000-0000-000065280000}"/>
    <cellStyle name="เครื่องหมายจุลภาค 2 16 3 2 5 3" xfId="22460" xr:uid="{00000000-0005-0000-0000-000066280000}"/>
    <cellStyle name="เครื่องหมายจุลภาค 2 16 3 2 6" xfId="9390" xr:uid="{00000000-0005-0000-0000-000067280000}"/>
    <cellStyle name="เครื่องหมายจุลภาค 2 16 3 2 6 2" xfId="26813" xr:uid="{00000000-0005-0000-0000-000068280000}"/>
    <cellStyle name="เครื่องหมายจุลภาค 2 16 3 2 7" xfId="18110" xr:uid="{00000000-0005-0000-0000-000069280000}"/>
    <cellStyle name="เครื่องหมายจุลภาค 2 16 3 3" xfId="794" xr:uid="{00000000-0005-0000-0000-00006A280000}"/>
    <cellStyle name="เครื่องหมายจุลภาค 2 16 3 3 2" xfId="1453" xr:uid="{00000000-0005-0000-0000-00006B280000}"/>
    <cellStyle name="เครื่องหมายจุลภาค 2 16 3 3 2 2" xfId="3660" xr:uid="{00000000-0005-0000-0000-00006C280000}"/>
    <cellStyle name="เครื่องหมายจุลภาค 2 16 3 3 2 2 2" xfId="8059" xr:uid="{00000000-0005-0000-0000-00006D280000}"/>
    <cellStyle name="เครื่องหมายจุลภาค 2 16 3 3 2 2 2 2" xfId="16792" xr:uid="{00000000-0005-0000-0000-00006E280000}"/>
    <cellStyle name="เครื่องหมายจุลภาค 2 16 3 3 2 2 2 2 2" xfId="34215" xr:uid="{00000000-0005-0000-0000-00006F280000}"/>
    <cellStyle name="เครื่องหมายจุลภาค 2 16 3 3 2 2 2 3" xfId="25512" xr:uid="{00000000-0005-0000-0000-000070280000}"/>
    <cellStyle name="เครื่องหมายจุลภาค 2 16 3 3 2 2 3" xfId="12442" xr:uid="{00000000-0005-0000-0000-000071280000}"/>
    <cellStyle name="เครื่องหมายจุลภาค 2 16 3 3 2 2 3 2" xfId="29865" xr:uid="{00000000-0005-0000-0000-000072280000}"/>
    <cellStyle name="เครื่องหมายจุลภาค 2 16 3 3 2 2 4" xfId="21162" xr:uid="{00000000-0005-0000-0000-000073280000}"/>
    <cellStyle name="เครื่องหมายจุลภาค 2 16 3 3 2 3" xfId="5886" xr:uid="{00000000-0005-0000-0000-000074280000}"/>
    <cellStyle name="เครื่องหมายจุลภาค 2 16 3 3 2 3 2" xfId="14619" xr:uid="{00000000-0005-0000-0000-000075280000}"/>
    <cellStyle name="เครื่องหมายจุลภาค 2 16 3 3 2 3 2 2" xfId="32042" xr:uid="{00000000-0005-0000-0000-000076280000}"/>
    <cellStyle name="เครื่องหมายจุลภาค 2 16 3 3 2 3 3" xfId="23339" xr:uid="{00000000-0005-0000-0000-000077280000}"/>
    <cellStyle name="เครื่องหมายจุลภาค 2 16 3 3 2 4" xfId="10269" xr:uid="{00000000-0005-0000-0000-000078280000}"/>
    <cellStyle name="เครื่องหมายจุลภาค 2 16 3 3 2 4 2" xfId="27692" xr:uid="{00000000-0005-0000-0000-000079280000}"/>
    <cellStyle name="เครื่องหมายจุลภาค 2 16 3 3 2 5" xfId="18989" xr:uid="{00000000-0005-0000-0000-00007A280000}"/>
    <cellStyle name="เครื่องหมายจุลภาค 2 16 3 3 3" xfId="3023" xr:uid="{00000000-0005-0000-0000-00007B280000}"/>
    <cellStyle name="เครื่องหมายจุลภาค 2 16 3 3 3 2" xfId="7422" xr:uid="{00000000-0005-0000-0000-00007C280000}"/>
    <cellStyle name="เครื่องหมายจุลภาค 2 16 3 3 3 2 2" xfId="16155" xr:uid="{00000000-0005-0000-0000-00007D280000}"/>
    <cellStyle name="เครื่องหมายจุลภาค 2 16 3 3 3 2 2 2" xfId="33578" xr:uid="{00000000-0005-0000-0000-00007E280000}"/>
    <cellStyle name="เครื่องหมายจุลภาค 2 16 3 3 3 2 3" xfId="24875" xr:uid="{00000000-0005-0000-0000-00007F280000}"/>
    <cellStyle name="เครื่องหมายจุลภาค 2 16 3 3 3 3" xfId="11805" xr:uid="{00000000-0005-0000-0000-000080280000}"/>
    <cellStyle name="เครื่องหมายจุลภาค 2 16 3 3 3 3 2" xfId="29228" xr:uid="{00000000-0005-0000-0000-000081280000}"/>
    <cellStyle name="เครื่องหมายจุลภาค 2 16 3 3 3 4" xfId="20525" xr:uid="{00000000-0005-0000-0000-000082280000}"/>
    <cellStyle name="เครื่องหมายจุลภาค 2 16 3 3 4" xfId="5249" xr:uid="{00000000-0005-0000-0000-000083280000}"/>
    <cellStyle name="เครื่องหมายจุลภาค 2 16 3 3 4 2" xfId="13982" xr:uid="{00000000-0005-0000-0000-000084280000}"/>
    <cellStyle name="เครื่องหมายจุลภาค 2 16 3 3 4 2 2" xfId="31405" xr:uid="{00000000-0005-0000-0000-000085280000}"/>
    <cellStyle name="เครื่องหมายจุลภาค 2 16 3 3 4 3" xfId="22702" xr:uid="{00000000-0005-0000-0000-000086280000}"/>
    <cellStyle name="เครื่องหมายจุลภาค 2 16 3 3 5" xfId="9632" xr:uid="{00000000-0005-0000-0000-000087280000}"/>
    <cellStyle name="เครื่องหมายจุลภาค 2 16 3 3 5 2" xfId="27055" xr:uid="{00000000-0005-0000-0000-000088280000}"/>
    <cellStyle name="เครื่องหมายจุลภาค 2 16 3 3 6" xfId="18352" xr:uid="{00000000-0005-0000-0000-000089280000}"/>
    <cellStyle name="เครื่องหมายจุลภาค 2 16 3 4" xfId="1450" xr:uid="{00000000-0005-0000-0000-00008A280000}"/>
    <cellStyle name="เครื่องหมายจุลภาค 2 16 3 4 2" xfId="3657" xr:uid="{00000000-0005-0000-0000-00008B280000}"/>
    <cellStyle name="เครื่องหมายจุลภาค 2 16 3 4 2 2" xfId="8056" xr:uid="{00000000-0005-0000-0000-00008C280000}"/>
    <cellStyle name="เครื่องหมายจุลภาค 2 16 3 4 2 2 2" xfId="16789" xr:uid="{00000000-0005-0000-0000-00008D280000}"/>
    <cellStyle name="เครื่องหมายจุลภาค 2 16 3 4 2 2 2 2" xfId="34212" xr:uid="{00000000-0005-0000-0000-00008E280000}"/>
    <cellStyle name="เครื่องหมายจุลภาค 2 16 3 4 2 2 3" xfId="25509" xr:uid="{00000000-0005-0000-0000-00008F280000}"/>
    <cellStyle name="เครื่องหมายจุลภาค 2 16 3 4 2 3" xfId="12439" xr:uid="{00000000-0005-0000-0000-000090280000}"/>
    <cellStyle name="เครื่องหมายจุลภาค 2 16 3 4 2 3 2" xfId="29862" xr:uid="{00000000-0005-0000-0000-000091280000}"/>
    <cellStyle name="เครื่องหมายจุลภาค 2 16 3 4 2 4" xfId="21159" xr:uid="{00000000-0005-0000-0000-000092280000}"/>
    <cellStyle name="เครื่องหมายจุลภาค 2 16 3 4 3" xfId="5883" xr:uid="{00000000-0005-0000-0000-000093280000}"/>
    <cellStyle name="เครื่องหมายจุลภาค 2 16 3 4 3 2" xfId="14616" xr:uid="{00000000-0005-0000-0000-000094280000}"/>
    <cellStyle name="เครื่องหมายจุลภาค 2 16 3 4 3 2 2" xfId="32039" xr:uid="{00000000-0005-0000-0000-000095280000}"/>
    <cellStyle name="เครื่องหมายจุลภาค 2 16 3 4 3 3" xfId="23336" xr:uid="{00000000-0005-0000-0000-000096280000}"/>
    <cellStyle name="เครื่องหมายจุลภาค 2 16 3 4 4" xfId="10266" xr:uid="{00000000-0005-0000-0000-000097280000}"/>
    <cellStyle name="เครื่องหมายจุลภาค 2 16 3 4 4 2" xfId="27689" xr:uid="{00000000-0005-0000-0000-000098280000}"/>
    <cellStyle name="เครื่องหมายจุลภาค 2 16 3 4 5" xfId="18986" xr:uid="{00000000-0005-0000-0000-000099280000}"/>
    <cellStyle name="เครื่องหมายจุลภาค 2 16 3 5" xfId="2286" xr:uid="{00000000-0005-0000-0000-00009A280000}"/>
    <cellStyle name="เครื่องหมายจุลภาค 2 16 3 5 2" xfId="4476" xr:uid="{00000000-0005-0000-0000-00009B280000}"/>
    <cellStyle name="เครื่องหมายจุลภาค 2 16 3 5 2 2" xfId="8875" xr:uid="{00000000-0005-0000-0000-00009C280000}"/>
    <cellStyle name="เครื่องหมายจุลภาค 2 16 3 5 2 2 2" xfId="17608" xr:uid="{00000000-0005-0000-0000-00009D280000}"/>
    <cellStyle name="เครื่องหมายจุลภาค 2 16 3 5 2 2 2 2" xfId="35031" xr:uid="{00000000-0005-0000-0000-00009E280000}"/>
    <cellStyle name="เครื่องหมายจุลภาค 2 16 3 5 2 2 3" xfId="26328" xr:uid="{00000000-0005-0000-0000-00009F280000}"/>
    <cellStyle name="เครื่องหมายจุลภาค 2 16 3 5 2 3" xfId="13258" xr:uid="{00000000-0005-0000-0000-0000A0280000}"/>
    <cellStyle name="เครื่องหมายจุลภาค 2 16 3 5 2 3 2" xfId="30681" xr:uid="{00000000-0005-0000-0000-0000A1280000}"/>
    <cellStyle name="เครื่องหมายจุลภาค 2 16 3 5 2 4" xfId="21978" xr:uid="{00000000-0005-0000-0000-0000A2280000}"/>
    <cellStyle name="เครื่องหมายจุลภาค 2 16 3 5 3" xfId="6702" xr:uid="{00000000-0005-0000-0000-0000A3280000}"/>
    <cellStyle name="เครื่องหมายจุลภาค 2 16 3 5 3 2" xfId="15435" xr:uid="{00000000-0005-0000-0000-0000A4280000}"/>
    <cellStyle name="เครื่องหมายจุลภาค 2 16 3 5 3 2 2" xfId="32858" xr:uid="{00000000-0005-0000-0000-0000A5280000}"/>
    <cellStyle name="เครื่องหมายจุลภาค 2 16 3 5 3 3" xfId="24155" xr:uid="{00000000-0005-0000-0000-0000A6280000}"/>
    <cellStyle name="เครื่องหมายจุลภาค 2 16 3 5 4" xfId="11085" xr:uid="{00000000-0005-0000-0000-0000A7280000}"/>
    <cellStyle name="เครื่องหมายจุลภาค 2 16 3 5 4 2" xfId="28508" xr:uid="{00000000-0005-0000-0000-0000A8280000}"/>
    <cellStyle name="เครื่องหมายจุลภาค 2 16 3 5 5" xfId="19805" xr:uid="{00000000-0005-0000-0000-0000A9280000}"/>
    <cellStyle name="เครื่องหมายจุลภาค 2 16 3 6" xfId="2541" xr:uid="{00000000-0005-0000-0000-0000AA280000}"/>
    <cellStyle name="เครื่องหมายจุลภาค 2 16 3 6 2" xfId="6941" xr:uid="{00000000-0005-0000-0000-0000AB280000}"/>
    <cellStyle name="เครื่องหมายจุลภาค 2 16 3 6 2 2" xfId="15674" xr:uid="{00000000-0005-0000-0000-0000AC280000}"/>
    <cellStyle name="เครื่องหมายจุลภาค 2 16 3 6 2 2 2" xfId="33097" xr:uid="{00000000-0005-0000-0000-0000AD280000}"/>
    <cellStyle name="เครื่องหมายจุลภาค 2 16 3 6 2 3" xfId="24394" xr:uid="{00000000-0005-0000-0000-0000AE280000}"/>
    <cellStyle name="เครื่องหมายจุลภาค 2 16 3 6 3" xfId="11324" xr:uid="{00000000-0005-0000-0000-0000AF280000}"/>
    <cellStyle name="เครื่องหมายจุลภาค 2 16 3 6 3 2" xfId="28747" xr:uid="{00000000-0005-0000-0000-0000B0280000}"/>
    <cellStyle name="เครื่องหมายจุลภาค 2 16 3 6 4" xfId="20044" xr:uid="{00000000-0005-0000-0000-0000B1280000}"/>
    <cellStyle name="เครื่องหมายจุลภาค 2 16 3 7" xfId="4767" xr:uid="{00000000-0005-0000-0000-0000B2280000}"/>
    <cellStyle name="เครื่องหมายจุลภาค 2 16 3 7 2" xfId="13501" xr:uid="{00000000-0005-0000-0000-0000B3280000}"/>
    <cellStyle name="เครื่องหมายจุลภาค 2 16 3 7 2 2" xfId="30924" xr:uid="{00000000-0005-0000-0000-0000B4280000}"/>
    <cellStyle name="เครื่องหมายจุลภาค 2 16 3 7 3" xfId="22221" xr:uid="{00000000-0005-0000-0000-0000B5280000}"/>
    <cellStyle name="เครื่องหมายจุลภาค 2 16 3 8" xfId="9151" xr:uid="{00000000-0005-0000-0000-0000B6280000}"/>
    <cellStyle name="เครื่องหมายจุลภาค 2 16 3 8 2" xfId="26574" xr:uid="{00000000-0005-0000-0000-0000B7280000}"/>
    <cellStyle name="เครื่องหมายจุลภาค 2 16 3 9" xfId="17871" xr:uid="{00000000-0005-0000-0000-0000B8280000}"/>
    <cellStyle name="เครื่องหมายจุลภาค 2 16 4" xfId="424" xr:uid="{00000000-0005-0000-0000-0000B9280000}"/>
    <cellStyle name="เครื่องหมายจุลภาค 2 16 4 2" xfId="950" xr:uid="{00000000-0005-0000-0000-0000BA280000}"/>
    <cellStyle name="เครื่องหมายจุลภาค 2 16 4 2 2" xfId="1455" xr:uid="{00000000-0005-0000-0000-0000BB280000}"/>
    <cellStyle name="เครื่องหมายจุลภาค 2 16 4 2 2 2" xfId="3662" xr:uid="{00000000-0005-0000-0000-0000BC280000}"/>
    <cellStyle name="เครื่องหมายจุลภาค 2 16 4 2 2 2 2" xfId="8061" xr:uid="{00000000-0005-0000-0000-0000BD280000}"/>
    <cellStyle name="เครื่องหมายจุลภาค 2 16 4 2 2 2 2 2" xfId="16794" xr:uid="{00000000-0005-0000-0000-0000BE280000}"/>
    <cellStyle name="เครื่องหมายจุลภาค 2 16 4 2 2 2 2 2 2" xfId="34217" xr:uid="{00000000-0005-0000-0000-0000BF280000}"/>
    <cellStyle name="เครื่องหมายจุลภาค 2 16 4 2 2 2 2 3" xfId="25514" xr:uid="{00000000-0005-0000-0000-0000C0280000}"/>
    <cellStyle name="เครื่องหมายจุลภาค 2 16 4 2 2 2 3" xfId="12444" xr:uid="{00000000-0005-0000-0000-0000C1280000}"/>
    <cellStyle name="เครื่องหมายจุลภาค 2 16 4 2 2 2 3 2" xfId="29867" xr:uid="{00000000-0005-0000-0000-0000C2280000}"/>
    <cellStyle name="เครื่องหมายจุลภาค 2 16 4 2 2 2 4" xfId="21164" xr:uid="{00000000-0005-0000-0000-0000C3280000}"/>
    <cellStyle name="เครื่องหมายจุลภาค 2 16 4 2 2 3" xfId="5888" xr:uid="{00000000-0005-0000-0000-0000C4280000}"/>
    <cellStyle name="เครื่องหมายจุลภาค 2 16 4 2 2 3 2" xfId="14621" xr:uid="{00000000-0005-0000-0000-0000C5280000}"/>
    <cellStyle name="เครื่องหมายจุลภาค 2 16 4 2 2 3 2 2" xfId="32044" xr:uid="{00000000-0005-0000-0000-0000C6280000}"/>
    <cellStyle name="เครื่องหมายจุลภาค 2 16 4 2 2 3 3" xfId="23341" xr:uid="{00000000-0005-0000-0000-0000C7280000}"/>
    <cellStyle name="เครื่องหมายจุลภาค 2 16 4 2 2 4" xfId="10271" xr:uid="{00000000-0005-0000-0000-0000C8280000}"/>
    <cellStyle name="เครื่องหมายจุลภาค 2 16 4 2 2 4 2" xfId="27694" xr:uid="{00000000-0005-0000-0000-0000C9280000}"/>
    <cellStyle name="เครื่องหมายจุลภาค 2 16 4 2 2 5" xfId="18991" xr:uid="{00000000-0005-0000-0000-0000CA280000}"/>
    <cellStyle name="เครื่องหมายจุลภาค 2 16 4 2 3" xfId="3175" xr:uid="{00000000-0005-0000-0000-0000CB280000}"/>
    <cellStyle name="เครื่องหมายจุลภาค 2 16 4 2 3 2" xfId="7574" xr:uid="{00000000-0005-0000-0000-0000CC280000}"/>
    <cellStyle name="เครื่องหมายจุลภาค 2 16 4 2 3 2 2" xfId="16307" xr:uid="{00000000-0005-0000-0000-0000CD280000}"/>
    <cellStyle name="เครื่องหมายจุลภาค 2 16 4 2 3 2 2 2" xfId="33730" xr:uid="{00000000-0005-0000-0000-0000CE280000}"/>
    <cellStyle name="เครื่องหมายจุลภาค 2 16 4 2 3 2 3" xfId="25027" xr:uid="{00000000-0005-0000-0000-0000CF280000}"/>
    <cellStyle name="เครื่องหมายจุลภาค 2 16 4 2 3 3" xfId="11957" xr:uid="{00000000-0005-0000-0000-0000D0280000}"/>
    <cellStyle name="เครื่องหมายจุลภาค 2 16 4 2 3 3 2" xfId="29380" xr:uid="{00000000-0005-0000-0000-0000D1280000}"/>
    <cellStyle name="เครื่องหมายจุลภาค 2 16 4 2 3 4" xfId="20677" xr:uid="{00000000-0005-0000-0000-0000D2280000}"/>
    <cellStyle name="เครื่องหมายจุลภาค 2 16 4 2 4" xfId="5401" xr:uid="{00000000-0005-0000-0000-0000D3280000}"/>
    <cellStyle name="เครื่องหมายจุลภาค 2 16 4 2 4 2" xfId="14134" xr:uid="{00000000-0005-0000-0000-0000D4280000}"/>
    <cellStyle name="เครื่องหมายจุลภาค 2 16 4 2 4 2 2" xfId="31557" xr:uid="{00000000-0005-0000-0000-0000D5280000}"/>
    <cellStyle name="เครื่องหมายจุลภาค 2 16 4 2 4 3" xfId="22854" xr:uid="{00000000-0005-0000-0000-0000D6280000}"/>
    <cellStyle name="เครื่องหมายจุลภาค 2 16 4 2 5" xfId="9784" xr:uid="{00000000-0005-0000-0000-0000D7280000}"/>
    <cellStyle name="เครื่องหมายจุลภาค 2 16 4 2 5 2" xfId="27207" xr:uid="{00000000-0005-0000-0000-0000D8280000}"/>
    <cellStyle name="เครื่องหมายจุลภาค 2 16 4 2 6" xfId="18504" xr:uid="{00000000-0005-0000-0000-0000D9280000}"/>
    <cellStyle name="เครื่องหมายจุลภาค 2 16 4 3" xfId="1454" xr:uid="{00000000-0005-0000-0000-0000DA280000}"/>
    <cellStyle name="เครื่องหมายจุลภาค 2 16 4 3 2" xfId="3661" xr:uid="{00000000-0005-0000-0000-0000DB280000}"/>
    <cellStyle name="เครื่องหมายจุลภาค 2 16 4 3 2 2" xfId="8060" xr:uid="{00000000-0005-0000-0000-0000DC280000}"/>
    <cellStyle name="เครื่องหมายจุลภาค 2 16 4 3 2 2 2" xfId="16793" xr:uid="{00000000-0005-0000-0000-0000DD280000}"/>
    <cellStyle name="เครื่องหมายจุลภาค 2 16 4 3 2 2 2 2" xfId="34216" xr:uid="{00000000-0005-0000-0000-0000DE280000}"/>
    <cellStyle name="เครื่องหมายจุลภาค 2 16 4 3 2 2 3" xfId="25513" xr:uid="{00000000-0005-0000-0000-0000DF280000}"/>
    <cellStyle name="เครื่องหมายจุลภาค 2 16 4 3 2 3" xfId="12443" xr:uid="{00000000-0005-0000-0000-0000E0280000}"/>
    <cellStyle name="เครื่องหมายจุลภาค 2 16 4 3 2 3 2" xfId="29866" xr:uid="{00000000-0005-0000-0000-0000E1280000}"/>
    <cellStyle name="เครื่องหมายจุลภาค 2 16 4 3 2 4" xfId="21163" xr:uid="{00000000-0005-0000-0000-0000E2280000}"/>
    <cellStyle name="เครื่องหมายจุลภาค 2 16 4 3 3" xfId="5887" xr:uid="{00000000-0005-0000-0000-0000E3280000}"/>
    <cellStyle name="เครื่องหมายจุลภาค 2 16 4 3 3 2" xfId="14620" xr:uid="{00000000-0005-0000-0000-0000E4280000}"/>
    <cellStyle name="เครื่องหมายจุลภาค 2 16 4 3 3 2 2" xfId="32043" xr:uid="{00000000-0005-0000-0000-0000E5280000}"/>
    <cellStyle name="เครื่องหมายจุลภาค 2 16 4 3 3 3" xfId="23340" xr:uid="{00000000-0005-0000-0000-0000E6280000}"/>
    <cellStyle name="เครื่องหมายจุลภาค 2 16 4 3 4" xfId="10270" xr:uid="{00000000-0005-0000-0000-0000E7280000}"/>
    <cellStyle name="เครื่องหมายจุลภาค 2 16 4 3 4 2" xfId="27693" xr:uid="{00000000-0005-0000-0000-0000E8280000}"/>
    <cellStyle name="เครื่องหมายจุลภาค 2 16 4 3 5" xfId="18990" xr:uid="{00000000-0005-0000-0000-0000E9280000}"/>
    <cellStyle name="เครื่องหมายจุลภาค 2 16 4 4" xfId="2693" xr:uid="{00000000-0005-0000-0000-0000EA280000}"/>
    <cellStyle name="เครื่องหมายจุลภาค 2 16 4 4 2" xfId="7093" xr:uid="{00000000-0005-0000-0000-0000EB280000}"/>
    <cellStyle name="เครื่องหมายจุลภาค 2 16 4 4 2 2" xfId="15826" xr:uid="{00000000-0005-0000-0000-0000EC280000}"/>
    <cellStyle name="เครื่องหมายจุลภาค 2 16 4 4 2 2 2" xfId="33249" xr:uid="{00000000-0005-0000-0000-0000ED280000}"/>
    <cellStyle name="เครื่องหมายจุลภาค 2 16 4 4 2 3" xfId="24546" xr:uid="{00000000-0005-0000-0000-0000EE280000}"/>
    <cellStyle name="เครื่องหมายจุลภาค 2 16 4 4 3" xfId="11476" xr:uid="{00000000-0005-0000-0000-0000EF280000}"/>
    <cellStyle name="เครื่องหมายจุลภาค 2 16 4 4 3 2" xfId="28899" xr:uid="{00000000-0005-0000-0000-0000F0280000}"/>
    <cellStyle name="เครื่องหมายจุลภาค 2 16 4 4 4" xfId="20196" xr:uid="{00000000-0005-0000-0000-0000F1280000}"/>
    <cellStyle name="เครื่องหมายจุลภาค 2 16 4 5" xfId="4920" xr:uid="{00000000-0005-0000-0000-0000F2280000}"/>
    <cellStyle name="เครื่องหมายจุลภาค 2 16 4 5 2" xfId="13653" xr:uid="{00000000-0005-0000-0000-0000F3280000}"/>
    <cellStyle name="เครื่องหมายจุลภาค 2 16 4 5 2 2" xfId="31076" xr:uid="{00000000-0005-0000-0000-0000F4280000}"/>
    <cellStyle name="เครื่องหมายจุลภาค 2 16 4 5 3" xfId="22373" xr:uid="{00000000-0005-0000-0000-0000F5280000}"/>
    <cellStyle name="เครื่องหมายจุลภาค 2 16 4 6" xfId="9303" xr:uid="{00000000-0005-0000-0000-0000F6280000}"/>
    <cellStyle name="เครื่องหมายจุลภาค 2 16 4 6 2" xfId="26726" xr:uid="{00000000-0005-0000-0000-0000F7280000}"/>
    <cellStyle name="เครื่องหมายจุลภาค 2 16 4 7" xfId="18023" xr:uid="{00000000-0005-0000-0000-0000F8280000}"/>
    <cellStyle name="เครื่องหมายจุลภาค 2 16 5" xfId="698" xr:uid="{00000000-0005-0000-0000-0000F9280000}"/>
    <cellStyle name="เครื่องหมายจุลภาค 2 16 5 2" xfId="1456" xr:uid="{00000000-0005-0000-0000-0000FA280000}"/>
    <cellStyle name="เครื่องหมายจุลภาค 2 16 5 2 2" xfId="3663" xr:uid="{00000000-0005-0000-0000-0000FB280000}"/>
    <cellStyle name="เครื่องหมายจุลภาค 2 16 5 2 2 2" xfId="8062" xr:uid="{00000000-0005-0000-0000-0000FC280000}"/>
    <cellStyle name="เครื่องหมายจุลภาค 2 16 5 2 2 2 2" xfId="16795" xr:uid="{00000000-0005-0000-0000-0000FD280000}"/>
    <cellStyle name="เครื่องหมายจุลภาค 2 16 5 2 2 2 2 2" xfId="34218" xr:uid="{00000000-0005-0000-0000-0000FE280000}"/>
    <cellStyle name="เครื่องหมายจุลภาค 2 16 5 2 2 2 3" xfId="25515" xr:uid="{00000000-0005-0000-0000-0000FF280000}"/>
    <cellStyle name="เครื่องหมายจุลภาค 2 16 5 2 2 3" xfId="12445" xr:uid="{00000000-0005-0000-0000-000000290000}"/>
    <cellStyle name="เครื่องหมายจุลภาค 2 16 5 2 2 3 2" xfId="29868" xr:uid="{00000000-0005-0000-0000-000001290000}"/>
    <cellStyle name="เครื่องหมายจุลภาค 2 16 5 2 2 4" xfId="21165" xr:uid="{00000000-0005-0000-0000-000002290000}"/>
    <cellStyle name="เครื่องหมายจุลภาค 2 16 5 2 3" xfId="5889" xr:uid="{00000000-0005-0000-0000-000003290000}"/>
    <cellStyle name="เครื่องหมายจุลภาค 2 16 5 2 3 2" xfId="14622" xr:uid="{00000000-0005-0000-0000-000004290000}"/>
    <cellStyle name="เครื่องหมายจุลภาค 2 16 5 2 3 2 2" xfId="32045" xr:uid="{00000000-0005-0000-0000-000005290000}"/>
    <cellStyle name="เครื่องหมายจุลภาค 2 16 5 2 3 3" xfId="23342" xr:uid="{00000000-0005-0000-0000-000006290000}"/>
    <cellStyle name="เครื่องหมายจุลภาค 2 16 5 2 4" xfId="10272" xr:uid="{00000000-0005-0000-0000-000007290000}"/>
    <cellStyle name="เครื่องหมายจุลภาค 2 16 5 2 4 2" xfId="27695" xr:uid="{00000000-0005-0000-0000-000008290000}"/>
    <cellStyle name="เครื่องหมายจุลภาค 2 16 5 2 5" xfId="18992" xr:uid="{00000000-0005-0000-0000-000009290000}"/>
    <cellStyle name="เครื่องหมายจุลภาค 2 16 5 3" xfId="2936" xr:uid="{00000000-0005-0000-0000-00000A290000}"/>
    <cellStyle name="เครื่องหมายจุลภาค 2 16 5 3 2" xfId="7335" xr:uid="{00000000-0005-0000-0000-00000B290000}"/>
    <cellStyle name="เครื่องหมายจุลภาค 2 16 5 3 2 2" xfId="16068" xr:uid="{00000000-0005-0000-0000-00000C290000}"/>
    <cellStyle name="เครื่องหมายจุลภาค 2 16 5 3 2 2 2" xfId="33491" xr:uid="{00000000-0005-0000-0000-00000D290000}"/>
    <cellStyle name="เครื่องหมายจุลภาค 2 16 5 3 2 3" xfId="24788" xr:uid="{00000000-0005-0000-0000-00000E290000}"/>
    <cellStyle name="เครื่องหมายจุลภาค 2 16 5 3 3" xfId="11718" xr:uid="{00000000-0005-0000-0000-00000F290000}"/>
    <cellStyle name="เครื่องหมายจุลภาค 2 16 5 3 3 2" xfId="29141" xr:uid="{00000000-0005-0000-0000-000010290000}"/>
    <cellStyle name="เครื่องหมายจุลภาค 2 16 5 3 4" xfId="20438" xr:uid="{00000000-0005-0000-0000-000011290000}"/>
    <cellStyle name="เครื่องหมายจุลภาค 2 16 5 4" xfId="5162" xr:uid="{00000000-0005-0000-0000-000012290000}"/>
    <cellStyle name="เครื่องหมายจุลภาค 2 16 5 4 2" xfId="13895" xr:uid="{00000000-0005-0000-0000-000013290000}"/>
    <cellStyle name="เครื่องหมายจุลภาค 2 16 5 4 2 2" xfId="31318" xr:uid="{00000000-0005-0000-0000-000014290000}"/>
    <cellStyle name="เครื่องหมายจุลภาค 2 16 5 4 3" xfId="22615" xr:uid="{00000000-0005-0000-0000-000015290000}"/>
    <cellStyle name="เครื่องหมายจุลภาค 2 16 5 5" xfId="9545" xr:uid="{00000000-0005-0000-0000-000016290000}"/>
    <cellStyle name="เครื่องหมายจุลภาค 2 16 5 5 2" xfId="26968" xr:uid="{00000000-0005-0000-0000-000017290000}"/>
    <cellStyle name="เครื่องหมายจุลภาค 2 16 5 6" xfId="18265" xr:uid="{00000000-0005-0000-0000-000018290000}"/>
    <cellStyle name="เครื่องหมายจุลภาค 2 16 6" xfId="1441" xr:uid="{00000000-0005-0000-0000-000019290000}"/>
    <cellStyle name="เครื่องหมายจุลภาค 2 16 6 2" xfId="3648" xr:uid="{00000000-0005-0000-0000-00001A290000}"/>
    <cellStyle name="เครื่องหมายจุลภาค 2 16 6 2 2" xfId="8047" xr:uid="{00000000-0005-0000-0000-00001B290000}"/>
    <cellStyle name="เครื่องหมายจุลภาค 2 16 6 2 2 2" xfId="16780" xr:uid="{00000000-0005-0000-0000-00001C290000}"/>
    <cellStyle name="เครื่องหมายจุลภาค 2 16 6 2 2 2 2" xfId="34203" xr:uid="{00000000-0005-0000-0000-00001D290000}"/>
    <cellStyle name="เครื่องหมายจุลภาค 2 16 6 2 2 3" xfId="25500" xr:uid="{00000000-0005-0000-0000-00001E290000}"/>
    <cellStyle name="เครื่องหมายจุลภาค 2 16 6 2 3" xfId="12430" xr:uid="{00000000-0005-0000-0000-00001F290000}"/>
    <cellStyle name="เครื่องหมายจุลภาค 2 16 6 2 3 2" xfId="29853" xr:uid="{00000000-0005-0000-0000-000020290000}"/>
    <cellStyle name="เครื่องหมายจุลภาค 2 16 6 2 4" xfId="21150" xr:uid="{00000000-0005-0000-0000-000021290000}"/>
    <cellStyle name="เครื่องหมายจุลภาค 2 16 6 3" xfId="5874" xr:uid="{00000000-0005-0000-0000-000022290000}"/>
    <cellStyle name="เครื่องหมายจุลภาค 2 16 6 3 2" xfId="14607" xr:uid="{00000000-0005-0000-0000-000023290000}"/>
    <cellStyle name="เครื่องหมายจุลภาค 2 16 6 3 2 2" xfId="32030" xr:uid="{00000000-0005-0000-0000-000024290000}"/>
    <cellStyle name="เครื่องหมายจุลภาค 2 16 6 3 3" xfId="23327" xr:uid="{00000000-0005-0000-0000-000025290000}"/>
    <cellStyle name="เครื่องหมายจุลภาค 2 16 6 4" xfId="10257" xr:uid="{00000000-0005-0000-0000-000026290000}"/>
    <cellStyle name="เครื่องหมายจุลภาค 2 16 6 4 2" xfId="27680" xr:uid="{00000000-0005-0000-0000-000027290000}"/>
    <cellStyle name="เครื่องหมายจุลภาค 2 16 6 5" xfId="18977" xr:uid="{00000000-0005-0000-0000-000028290000}"/>
    <cellStyle name="เครื่องหมายจุลภาค 2 16 7" xfId="2199" xr:uid="{00000000-0005-0000-0000-000029290000}"/>
    <cellStyle name="เครื่องหมายจุลภาค 2 16 7 2" xfId="4389" xr:uid="{00000000-0005-0000-0000-00002A290000}"/>
    <cellStyle name="เครื่องหมายจุลภาค 2 16 7 2 2" xfId="8788" xr:uid="{00000000-0005-0000-0000-00002B290000}"/>
    <cellStyle name="เครื่องหมายจุลภาค 2 16 7 2 2 2" xfId="17521" xr:uid="{00000000-0005-0000-0000-00002C290000}"/>
    <cellStyle name="เครื่องหมายจุลภาค 2 16 7 2 2 2 2" xfId="34944" xr:uid="{00000000-0005-0000-0000-00002D290000}"/>
    <cellStyle name="เครื่องหมายจุลภาค 2 16 7 2 2 3" xfId="26241" xr:uid="{00000000-0005-0000-0000-00002E290000}"/>
    <cellStyle name="เครื่องหมายจุลภาค 2 16 7 2 3" xfId="13171" xr:uid="{00000000-0005-0000-0000-00002F290000}"/>
    <cellStyle name="เครื่องหมายจุลภาค 2 16 7 2 3 2" xfId="30594" xr:uid="{00000000-0005-0000-0000-000030290000}"/>
    <cellStyle name="เครื่องหมายจุลภาค 2 16 7 2 4" xfId="21891" xr:uid="{00000000-0005-0000-0000-000031290000}"/>
    <cellStyle name="เครื่องหมายจุลภาค 2 16 7 3" xfId="6615" xr:uid="{00000000-0005-0000-0000-000032290000}"/>
    <cellStyle name="เครื่องหมายจุลภาค 2 16 7 3 2" xfId="15348" xr:uid="{00000000-0005-0000-0000-000033290000}"/>
    <cellStyle name="เครื่องหมายจุลภาค 2 16 7 3 2 2" xfId="32771" xr:uid="{00000000-0005-0000-0000-000034290000}"/>
    <cellStyle name="เครื่องหมายจุลภาค 2 16 7 3 3" xfId="24068" xr:uid="{00000000-0005-0000-0000-000035290000}"/>
    <cellStyle name="เครื่องหมายจุลภาค 2 16 7 4" xfId="10998" xr:uid="{00000000-0005-0000-0000-000036290000}"/>
    <cellStyle name="เครื่องหมายจุลภาค 2 16 7 4 2" xfId="28421" xr:uid="{00000000-0005-0000-0000-000037290000}"/>
    <cellStyle name="เครื่องหมายจุลภาค 2 16 7 5" xfId="19718" xr:uid="{00000000-0005-0000-0000-000038290000}"/>
    <cellStyle name="เครื่องหมายจุลภาค 2 16 8" xfId="2445" xr:uid="{00000000-0005-0000-0000-000039290000}"/>
    <cellStyle name="เครื่องหมายจุลภาค 2 16 8 2" xfId="6854" xr:uid="{00000000-0005-0000-0000-00003A290000}"/>
    <cellStyle name="เครื่องหมายจุลภาค 2 16 8 2 2" xfId="15587" xr:uid="{00000000-0005-0000-0000-00003B290000}"/>
    <cellStyle name="เครื่องหมายจุลภาค 2 16 8 2 2 2" xfId="33010" xr:uid="{00000000-0005-0000-0000-00003C290000}"/>
    <cellStyle name="เครื่องหมายจุลภาค 2 16 8 2 3" xfId="24307" xr:uid="{00000000-0005-0000-0000-00003D290000}"/>
    <cellStyle name="เครื่องหมายจุลภาค 2 16 8 3" xfId="11237" xr:uid="{00000000-0005-0000-0000-00003E290000}"/>
    <cellStyle name="เครื่องหมายจุลภาค 2 16 8 3 2" xfId="28660" xr:uid="{00000000-0005-0000-0000-00003F290000}"/>
    <cellStyle name="เครื่องหมายจุลภาค 2 16 8 4" xfId="19957" xr:uid="{00000000-0005-0000-0000-000040290000}"/>
    <cellStyle name="เครื่องหมายจุลภาค 2 16 9" xfId="4670" xr:uid="{00000000-0005-0000-0000-000041290000}"/>
    <cellStyle name="เครื่องหมายจุลภาค 2 16 9 2" xfId="13414" xr:uid="{00000000-0005-0000-0000-000042290000}"/>
    <cellStyle name="เครื่องหมายจุลภาค 2 16 9 2 2" xfId="30837" xr:uid="{00000000-0005-0000-0000-000043290000}"/>
    <cellStyle name="เครื่องหมายจุลภาค 2 16 9 3" xfId="22134" xr:uid="{00000000-0005-0000-0000-000044290000}"/>
    <cellStyle name="เครื่องหมายจุลภาค 2 17" xfId="69" xr:uid="{00000000-0005-0000-0000-000045290000}"/>
    <cellStyle name="เครื่องหมายจุลภาค 2 17 10" xfId="9058" xr:uid="{00000000-0005-0000-0000-000046290000}"/>
    <cellStyle name="เครื่องหมายจุลภาค 2 17 10 2" xfId="26490" xr:uid="{00000000-0005-0000-0000-000047290000}"/>
    <cellStyle name="เครื่องหมายจุลภาค 2 17 11" xfId="17778" xr:uid="{00000000-0005-0000-0000-000048290000}"/>
    <cellStyle name="เครื่องหมายจุลภาค 2 17 2" xfId="142" xr:uid="{00000000-0005-0000-0000-000049290000}"/>
    <cellStyle name="เครื่องหมายจุลภาค 2 17 2 10" xfId="17844" xr:uid="{00000000-0005-0000-0000-00004A290000}"/>
    <cellStyle name="เครื่องหมายจุลภาค 2 17 2 2" xfId="301" xr:uid="{00000000-0005-0000-0000-00004B290000}"/>
    <cellStyle name="เครื่องหมายจุลภาค 2 17 2 2 2" xfId="613" xr:uid="{00000000-0005-0000-0000-00004C290000}"/>
    <cellStyle name="เครื่องหมายจุลภาค 2 17 2 2 2 2" xfId="1128" xr:uid="{00000000-0005-0000-0000-00004D290000}"/>
    <cellStyle name="เครื่องหมายจุลภาค 2 17 2 2 2 2 2" xfId="1461" xr:uid="{00000000-0005-0000-0000-00004E290000}"/>
    <cellStyle name="เครื่องหมายจุลภาค 2 17 2 2 2 2 2 2" xfId="3668" xr:uid="{00000000-0005-0000-0000-00004F290000}"/>
    <cellStyle name="เครื่องหมายจุลภาค 2 17 2 2 2 2 2 2 2" xfId="8067" xr:uid="{00000000-0005-0000-0000-000050290000}"/>
    <cellStyle name="เครื่องหมายจุลภาค 2 17 2 2 2 2 2 2 2 2" xfId="16800" xr:uid="{00000000-0005-0000-0000-000051290000}"/>
    <cellStyle name="เครื่องหมายจุลภาค 2 17 2 2 2 2 2 2 2 2 2" xfId="34223" xr:uid="{00000000-0005-0000-0000-000052290000}"/>
    <cellStyle name="เครื่องหมายจุลภาค 2 17 2 2 2 2 2 2 2 3" xfId="25520" xr:uid="{00000000-0005-0000-0000-000053290000}"/>
    <cellStyle name="เครื่องหมายจุลภาค 2 17 2 2 2 2 2 2 3" xfId="12450" xr:uid="{00000000-0005-0000-0000-000054290000}"/>
    <cellStyle name="เครื่องหมายจุลภาค 2 17 2 2 2 2 2 2 3 2" xfId="29873" xr:uid="{00000000-0005-0000-0000-000055290000}"/>
    <cellStyle name="เครื่องหมายจุลภาค 2 17 2 2 2 2 2 2 4" xfId="21170" xr:uid="{00000000-0005-0000-0000-000056290000}"/>
    <cellStyle name="เครื่องหมายจุลภาค 2 17 2 2 2 2 2 3" xfId="5894" xr:uid="{00000000-0005-0000-0000-000057290000}"/>
    <cellStyle name="เครื่องหมายจุลภาค 2 17 2 2 2 2 2 3 2" xfId="14627" xr:uid="{00000000-0005-0000-0000-000058290000}"/>
    <cellStyle name="เครื่องหมายจุลภาค 2 17 2 2 2 2 2 3 2 2" xfId="32050" xr:uid="{00000000-0005-0000-0000-000059290000}"/>
    <cellStyle name="เครื่องหมายจุลภาค 2 17 2 2 2 2 2 3 3" xfId="23347" xr:uid="{00000000-0005-0000-0000-00005A290000}"/>
    <cellStyle name="เครื่องหมายจุลภาค 2 17 2 2 2 2 2 4" xfId="10277" xr:uid="{00000000-0005-0000-0000-00005B290000}"/>
    <cellStyle name="เครื่องหมายจุลภาค 2 17 2 2 2 2 2 4 2" xfId="27700" xr:uid="{00000000-0005-0000-0000-00005C290000}"/>
    <cellStyle name="เครื่องหมายจุลภาค 2 17 2 2 2 2 2 5" xfId="18997" xr:uid="{00000000-0005-0000-0000-00005D290000}"/>
    <cellStyle name="เครื่องหมายจุลภาค 2 17 2 2 2 2 3" xfId="3353" xr:uid="{00000000-0005-0000-0000-00005E290000}"/>
    <cellStyle name="เครื่องหมายจุลภาค 2 17 2 2 2 2 3 2" xfId="7752" xr:uid="{00000000-0005-0000-0000-00005F290000}"/>
    <cellStyle name="เครื่องหมายจุลภาค 2 17 2 2 2 2 3 2 2" xfId="16485" xr:uid="{00000000-0005-0000-0000-000060290000}"/>
    <cellStyle name="เครื่องหมายจุลภาค 2 17 2 2 2 2 3 2 2 2" xfId="33908" xr:uid="{00000000-0005-0000-0000-000061290000}"/>
    <cellStyle name="เครื่องหมายจุลภาค 2 17 2 2 2 2 3 2 3" xfId="25205" xr:uid="{00000000-0005-0000-0000-000062290000}"/>
    <cellStyle name="เครื่องหมายจุลภาค 2 17 2 2 2 2 3 3" xfId="12135" xr:uid="{00000000-0005-0000-0000-000063290000}"/>
    <cellStyle name="เครื่องหมายจุลภาค 2 17 2 2 2 2 3 3 2" xfId="29558" xr:uid="{00000000-0005-0000-0000-000064290000}"/>
    <cellStyle name="เครื่องหมายจุลภาค 2 17 2 2 2 2 3 4" xfId="20855" xr:uid="{00000000-0005-0000-0000-000065290000}"/>
    <cellStyle name="เครื่องหมายจุลภาค 2 17 2 2 2 2 4" xfId="5579" xr:uid="{00000000-0005-0000-0000-000066290000}"/>
    <cellStyle name="เครื่องหมายจุลภาค 2 17 2 2 2 2 4 2" xfId="14312" xr:uid="{00000000-0005-0000-0000-000067290000}"/>
    <cellStyle name="เครื่องหมายจุลภาค 2 17 2 2 2 2 4 2 2" xfId="31735" xr:uid="{00000000-0005-0000-0000-000068290000}"/>
    <cellStyle name="เครื่องหมายจุลภาค 2 17 2 2 2 2 4 3" xfId="23032" xr:uid="{00000000-0005-0000-0000-000069290000}"/>
    <cellStyle name="เครื่องหมายจุลภาค 2 17 2 2 2 2 5" xfId="9962" xr:uid="{00000000-0005-0000-0000-00006A290000}"/>
    <cellStyle name="เครื่องหมายจุลภาค 2 17 2 2 2 2 5 2" xfId="27385" xr:uid="{00000000-0005-0000-0000-00006B290000}"/>
    <cellStyle name="เครื่องหมายจุลภาค 2 17 2 2 2 2 6" xfId="18682" xr:uid="{00000000-0005-0000-0000-00006C290000}"/>
    <cellStyle name="เครื่องหมายจุลภาค 2 17 2 2 2 3" xfId="1460" xr:uid="{00000000-0005-0000-0000-00006D290000}"/>
    <cellStyle name="เครื่องหมายจุลภาค 2 17 2 2 2 3 2" xfId="3667" xr:uid="{00000000-0005-0000-0000-00006E290000}"/>
    <cellStyle name="เครื่องหมายจุลภาค 2 17 2 2 2 3 2 2" xfId="8066" xr:uid="{00000000-0005-0000-0000-00006F290000}"/>
    <cellStyle name="เครื่องหมายจุลภาค 2 17 2 2 2 3 2 2 2" xfId="16799" xr:uid="{00000000-0005-0000-0000-000070290000}"/>
    <cellStyle name="เครื่องหมายจุลภาค 2 17 2 2 2 3 2 2 2 2" xfId="34222" xr:uid="{00000000-0005-0000-0000-000071290000}"/>
    <cellStyle name="เครื่องหมายจุลภาค 2 17 2 2 2 3 2 2 3" xfId="25519" xr:uid="{00000000-0005-0000-0000-000072290000}"/>
    <cellStyle name="เครื่องหมายจุลภาค 2 17 2 2 2 3 2 3" xfId="12449" xr:uid="{00000000-0005-0000-0000-000073290000}"/>
    <cellStyle name="เครื่องหมายจุลภาค 2 17 2 2 2 3 2 3 2" xfId="29872" xr:uid="{00000000-0005-0000-0000-000074290000}"/>
    <cellStyle name="เครื่องหมายจุลภาค 2 17 2 2 2 3 2 4" xfId="21169" xr:uid="{00000000-0005-0000-0000-000075290000}"/>
    <cellStyle name="เครื่องหมายจุลภาค 2 17 2 2 2 3 3" xfId="5893" xr:uid="{00000000-0005-0000-0000-000076290000}"/>
    <cellStyle name="เครื่องหมายจุลภาค 2 17 2 2 2 3 3 2" xfId="14626" xr:uid="{00000000-0005-0000-0000-000077290000}"/>
    <cellStyle name="เครื่องหมายจุลภาค 2 17 2 2 2 3 3 2 2" xfId="32049" xr:uid="{00000000-0005-0000-0000-000078290000}"/>
    <cellStyle name="เครื่องหมายจุลภาค 2 17 2 2 2 3 3 3" xfId="23346" xr:uid="{00000000-0005-0000-0000-000079290000}"/>
    <cellStyle name="เครื่องหมายจุลภาค 2 17 2 2 2 3 4" xfId="10276" xr:uid="{00000000-0005-0000-0000-00007A290000}"/>
    <cellStyle name="เครื่องหมายจุลภาค 2 17 2 2 2 3 4 2" xfId="27699" xr:uid="{00000000-0005-0000-0000-00007B290000}"/>
    <cellStyle name="เครื่องหมายจุลภาค 2 17 2 2 2 3 5" xfId="18996" xr:uid="{00000000-0005-0000-0000-00007C290000}"/>
    <cellStyle name="เครื่องหมายจุลภาค 2 17 2 2 2 4" xfId="2872" xr:uid="{00000000-0005-0000-0000-00007D290000}"/>
    <cellStyle name="เครื่องหมายจุลภาค 2 17 2 2 2 4 2" xfId="7271" xr:uid="{00000000-0005-0000-0000-00007E290000}"/>
    <cellStyle name="เครื่องหมายจุลภาค 2 17 2 2 2 4 2 2" xfId="16004" xr:uid="{00000000-0005-0000-0000-00007F290000}"/>
    <cellStyle name="เครื่องหมายจุลภาค 2 17 2 2 2 4 2 2 2" xfId="33427" xr:uid="{00000000-0005-0000-0000-000080290000}"/>
    <cellStyle name="เครื่องหมายจุลภาค 2 17 2 2 2 4 2 3" xfId="24724" xr:uid="{00000000-0005-0000-0000-000081290000}"/>
    <cellStyle name="เครื่องหมายจุลภาค 2 17 2 2 2 4 3" xfId="11654" xr:uid="{00000000-0005-0000-0000-000082290000}"/>
    <cellStyle name="เครื่องหมายจุลภาค 2 17 2 2 2 4 3 2" xfId="29077" xr:uid="{00000000-0005-0000-0000-000083290000}"/>
    <cellStyle name="เครื่องหมายจุลภาค 2 17 2 2 2 4 4" xfId="20374" xr:uid="{00000000-0005-0000-0000-000084290000}"/>
    <cellStyle name="เครื่องหมายจุลภาค 2 17 2 2 2 5" xfId="5098" xr:uid="{00000000-0005-0000-0000-000085290000}"/>
    <cellStyle name="เครื่องหมายจุลภาค 2 17 2 2 2 5 2" xfId="13831" xr:uid="{00000000-0005-0000-0000-000086290000}"/>
    <cellStyle name="เครื่องหมายจุลภาค 2 17 2 2 2 5 2 2" xfId="31254" xr:uid="{00000000-0005-0000-0000-000087290000}"/>
    <cellStyle name="เครื่องหมายจุลภาค 2 17 2 2 2 5 3" xfId="22551" xr:uid="{00000000-0005-0000-0000-000088290000}"/>
    <cellStyle name="เครื่องหมายจุลภาค 2 17 2 2 2 6" xfId="9481" xr:uid="{00000000-0005-0000-0000-000089290000}"/>
    <cellStyle name="เครื่องหมายจุลภาค 2 17 2 2 2 6 2" xfId="26904" xr:uid="{00000000-0005-0000-0000-00008A290000}"/>
    <cellStyle name="เครื่องหมายจุลภาค 2 17 2 2 2 7" xfId="18201" xr:uid="{00000000-0005-0000-0000-00008B290000}"/>
    <cellStyle name="เครื่องหมายจุลภาค 2 17 2 2 3" xfId="887" xr:uid="{00000000-0005-0000-0000-00008C290000}"/>
    <cellStyle name="เครื่องหมายจุลภาค 2 17 2 2 3 2" xfId="1462" xr:uid="{00000000-0005-0000-0000-00008D290000}"/>
    <cellStyle name="เครื่องหมายจุลภาค 2 17 2 2 3 2 2" xfId="3669" xr:uid="{00000000-0005-0000-0000-00008E290000}"/>
    <cellStyle name="เครื่องหมายจุลภาค 2 17 2 2 3 2 2 2" xfId="8068" xr:uid="{00000000-0005-0000-0000-00008F290000}"/>
    <cellStyle name="เครื่องหมายจุลภาค 2 17 2 2 3 2 2 2 2" xfId="16801" xr:uid="{00000000-0005-0000-0000-000090290000}"/>
    <cellStyle name="เครื่องหมายจุลภาค 2 17 2 2 3 2 2 2 2 2" xfId="34224" xr:uid="{00000000-0005-0000-0000-000091290000}"/>
    <cellStyle name="เครื่องหมายจุลภาค 2 17 2 2 3 2 2 2 3" xfId="25521" xr:uid="{00000000-0005-0000-0000-000092290000}"/>
    <cellStyle name="เครื่องหมายจุลภาค 2 17 2 2 3 2 2 3" xfId="12451" xr:uid="{00000000-0005-0000-0000-000093290000}"/>
    <cellStyle name="เครื่องหมายจุลภาค 2 17 2 2 3 2 2 3 2" xfId="29874" xr:uid="{00000000-0005-0000-0000-000094290000}"/>
    <cellStyle name="เครื่องหมายจุลภาค 2 17 2 2 3 2 2 4" xfId="21171" xr:uid="{00000000-0005-0000-0000-000095290000}"/>
    <cellStyle name="เครื่องหมายจุลภาค 2 17 2 2 3 2 3" xfId="5895" xr:uid="{00000000-0005-0000-0000-000096290000}"/>
    <cellStyle name="เครื่องหมายจุลภาค 2 17 2 2 3 2 3 2" xfId="14628" xr:uid="{00000000-0005-0000-0000-000097290000}"/>
    <cellStyle name="เครื่องหมายจุลภาค 2 17 2 2 3 2 3 2 2" xfId="32051" xr:uid="{00000000-0005-0000-0000-000098290000}"/>
    <cellStyle name="เครื่องหมายจุลภาค 2 17 2 2 3 2 3 3" xfId="23348" xr:uid="{00000000-0005-0000-0000-000099290000}"/>
    <cellStyle name="เครื่องหมายจุลภาค 2 17 2 2 3 2 4" xfId="10278" xr:uid="{00000000-0005-0000-0000-00009A290000}"/>
    <cellStyle name="เครื่องหมายจุลภาค 2 17 2 2 3 2 4 2" xfId="27701" xr:uid="{00000000-0005-0000-0000-00009B290000}"/>
    <cellStyle name="เครื่องหมายจุลภาค 2 17 2 2 3 2 5" xfId="18998" xr:uid="{00000000-0005-0000-0000-00009C290000}"/>
    <cellStyle name="เครื่องหมายจุลภาค 2 17 2 2 3 3" xfId="3114" xr:uid="{00000000-0005-0000-0000-00009D290000}"/>
    <cellStyle name="เครื่องหมายจุลภาค 2 17 2 2 3 3 2" xfId="7513" xr:uid="{00000000-0005-0000-0000-00009E290000}"/>
    <cellStyle name="เครื่องหมายจุลภาค 2 17 2 2 3 3 2 2" xfId="16246" xr:uid="{00000000-0005-0000-0000-00009F290000}"/>
    <cellStyle name="เครื่องหมายจุลภาค 2 17 2 2 3 3 2 2 2" xfId="33669" xr:uid="{00000000-0005-0000-0000-0000A0290000}"/>
    <cellStyle name="เครื่องหมายจุลภาค 2 17 2 2 3 3 2 3" xfId="24966" xr:uid="{00000000-0005-0000-0000-0000A1290000}"/>
    <cellStyle name="เครื่องหมายจุลภาค 2 17 2 2 3 3 3" xfId="11896" xr:uid="{00000000-0005-0000-0000-0000A2290000}"/>
    <cellStyle name="เครื่องหมายจุลภาค 2 17 2 2 3 3 3 2" xfId="29319" xr:uid="{00000000-0005-0000-0000-0000A3290000}"/>
    <cellStyle name="เครื่องหมายจุลภาค 2 17 2 2 3 3 4" xfId="20616" xr:uid="{00000000-0005-0000-0000-0000A4290000}"/>
    <cellStyle name="เครื่องหมายจุลภาค 2 17 2 2 3 4" xfId="5340" xr:uid="{00000000-0005-0000-0000-0000A5290000}"/>
    <cellStyle name="เครื่องหมายจุลภาค 2 17 2 2 3 4 2" xfId="14073" xr:uid="{00000000-0005-0000-0000-0000A6290000}"/>
    <cellStyle name="เครื่องหมายจุลภาค 2 17 2 2 3 4 2 2" xfId="31496" xr:uid="{00000000-0005-0000-0000-0000A7290000}"/>
    <cellStyle name="เครื่องหมายจุลภาค 2 17 2 2 3 4 3" xfId="22793" xr:uid="{00000000-0005-0000-0000-0000A8290000}"/>
    <cellStyle name="เครื่องหมายจุลภาค 2 17 2 2 3 5" xfId="9723" xr:uid="{00000000-0005-0000-0000-0000A9290000}"/>
    <cellStyle name="เครื่องหมายจุลภาค 2 17 2 2 3 5 2" xfId="27146" xr:uid="{00000000-0005-0000-0000-0000AA290000}"/>
    <cellStyle name="เครื่องหมายจุลภาค 2 17 2 2 3 6" xfId="18443" xr:uid="{00000000-0005-0000-0000-0000AB290000}"/>
    <cellStyle name="เครื่องหมายจุลภาค 2 17 2 2 4" xfId="1459" xr:uid="{00000000-0005-0000-0000-0000AC290000}"/>
    <cellStyle name="เครื่องหมายจุลภาค 2 17 2 2 4 2" xfId="3666" xr:uid="{00000000-0005-0000-0000-0000AD290000}"/>
    <cellStyle name="เครื่องหมายจุลภาค 2 17 2 2 4 2 2" xfId="8065" xr:uid="{00000000-0005-0000-0000-0000AE290000}"/>
    <cellStyle name="เครื่องหมายจุลภาค 2 17 2 2 4 2 2 2" xfId="16798" xr:uid="{00000000-0005-0000-0000-0000AF290000}"/>
    <cellStyle name="เครื่องหมายจุลภาค 2 17 2 2 4 2 2 2 2" xfId="34221" xr:uid="{00000000-0005-0000-0000-0000B0290000}"/>
    <cellStyle name="เครื่องหมายจุลภาค 2 17 2 2 4 2 2 3" xfId="25518" xr:uid="{00000000-0005-0000-0000-0000B1290000}"/>
    <cellStyle name="เครื่องหมายจุลภาค 2 17 2 2 4 2 3" xfId="12448" xr:uid="{00000000-0005-0000-0000-0000B2290000}"/>
    <cellStyle name="เครื่องหมายจุลภาค 2 17 2 2 4 2 3 2" xfId="29871" xr:uid="{00000000-0005-0000-0000-0000B3290000}"/>
    <cellStyle name="เครื่องหมายจุลภาค 2 17 2 2 4 2 4" xfId="21168" xr:uid="{00000000-0005-0000-0000-0000B4290000}"/>
    <cellStyle name="เครื่องหมายจุลภาค 2 17 2 2 4 3" xfId="5892" xr:uid="{00000000-0005-0000-0000-0000B5290000}"/>
    <cellStyle name="เครื่องหมายจุลภาค 2 17 2 2 4 3 2" xfId="14625" xr:uid="{00000000-0005-0000-0000-0000B6290000}"/>
    <cellStyle name="เครื่องหมายจุลภาค 2 17 2 2 4 3 2 2" xfId="32048" xr:uid="{00000000-0005-0000-0000-0000B7290000}"/>
    <cellStyle name="เครื่องหมายจุลภาค 2 17 2 2 4 3 3" xfId="23345" xr:uid="{00000000-0005-0000-0000-0000B8290000}"/>
    <cellStyle name="เครื่องหมายจุลภาค 2 17 2 2 4 4" xfId="10275" xr:uid="{00000000-0005-0000-0000-0000B9290000}"/>
    <cellStyle name="เครื่องหมายจุลภาค 2 17 2 2 4 4 2" xfId="27698" xr:uid="{00000000-0005-0000-0000-0000BA290000}"/>
    <cellStyle name="เครื่องหมายจุลภาค 2 17 2 2 4 5" xfId="18995" xr:uid="{00000000-0005-0000-0000-0000BB290000}"/>
    <cellStyle name="เครื่องหมายจุลภาค 2 17 2 2 5" xfId="2377" xr:uid="{00000000-0005-0000-0000-0000BC290000}"/>
    <cellStyle name="เครื่องหมายจุลภาค 2 17 2 2 5 2" xfId="4567" xr:uid="{00000000-0005-0000-0000-0000BD290000}"/>
    <cellStyle name="เครื่องหมายจุลภาค 2 17 2 2 5 2 2" xfId="8966" xr:uid="{00000000-0005-0000-0000-0000BE290000}"/>
    <cellStyle name="เครื่องหมายจุลภาค 2 17 2 2 5 2 2 2" xfId="17699" xr:uid="{00000000-0005-0000-0000-0000BF290000}"/>
    <cellStyle name="เครื่องหมายจุลภาค 2 17 2 2 5 2 2 2 2" xfId="35122" xr:uid="{00000000-0005-0000-0000-0000C0290000}"/>
    <cellStyle name="เครื่องหมายจุลภาค 2 17 2 2 5 2 2 3" xfId="26419" xr:uid="{00000000-0005-0000-0000-0000C1290000}"/>
    <cellStyle name="เครื่องหมายจุลภาค 2 17 2 2 5 2 3" xfId="13349" xr:uid="{00000000-0005-0000-0000-0000C2290000}"/>
    <cellStyle name="เครื่องหมายจุลภาค 2 17 2 2 5 2 3 2" xfId="30772" xr:uid="{00000000-0005-0000-0000-0000C3290000}"/>
    <cellStyle name="เครื่องหมายจุลภาค 2 17 2 2 5 2 4" xfId="22069" xr:uid="{00000000-0005-0000-0000-0000C4290000}"/>
    <cellStyle name="เครื่องหมายจุลภาค 2 17 2 2 5 3" xfId="6793" xr:uid="{00000000-0005-0000-0000-0000C5290000}"/>
    <cellStyle name="เครื่องหมายจุลภาค 2 17 2 2 5 3 2" xfId="15526" xr:uid="{00000000-0005-0000-0000-0000C6290000}"/>
    <cellStyle name="เครื่องหมายจุลภาค 2 17 2 2 5 3 2 2" xfId="32949" xr:uid="{00000000-0005-0000-0000-0000C7290000}"/>
    <cellStyle name="เครื่องหมายจุลภาค 2 17 2 2 5 3 3" xfId="24246" xr:uid="{00000000-0005-0000-0000-0000C8290000}"/>
    <cellStyle name="เครื่องหมายจุลภาค 2 17 2 2 5 4" xfId="11176" xr:uid="{00000000-0005-0000-0000-0000C9290000}"/>
    <cellStyle name="เครื่องหมายจุลภาค 2 17 2 2 5 4 2" xfId="28599" xr:uid="{00000000-0005-0000-0000-0000CA290000}"/>
    <cellStyle name="เครื่องหมายจุลภาค 2 17 2 2 5 5" xfId="19896" xr:uid="{00000000-0005-0000-0000-0000CB290000}"/>
    <cellStyle name="เครื่องหมายจุลภาค 2 17 2 2 6" xfId="2632" xr:uid="{00000000-0005-0000-0000-0000CC290000}"/>
    <cellStyle name="เครื่องหมายจุลภาค 2 17 2 2 6 2" xfId="7032" xr:uid="{00000000-0005-0000-0000-0000CD290000}"/>
    <cellStyle name="เครื่องหมายจุลภาค 2 17 2 2 6 2 2" xfId="15765" xr:uid="{00000000-0005-0000-0000-0000CE290000}"/>
    <cellStyle name="เครื่องหมายจุลภาค 2 17 2 2 6 2 2 2" xfId="33188" xr:uid="{00000000-0005-0000-0000-0000CF290000}"/>
    <cellStyle name="เครื่องหมายจุลภาค 2 17 2 2 6 2 3" xfId="24485" xr:uid="{00000000-0005-0000-0000-0000D0290000}"/>
    <cellStyle name="เครื่องหมายจุลภาค 2 17 2 2 6 3" xfId="11415" xr:uid="{00000000-0005-0000-0000-0000D1290000}"/>
    <cellStyle name="เครื่องหมายจุลภาค 2 17 2 2 6 3 2" xfId="28838" xr:uid="{00000000-0005-0000-0000-0000D2290000}"/>
    <cellStyle name="เครื่องหมายจุลภาค 2 17 2 2 6 4" xfId="20135" xr:uid="{00000000-0005-0000-0000-0000D3290000}"/>
    <cellStyle name="เครื่องหมายจุลภาค 2 17 2 2 7" xfId="4858" xr:uid="{00000000-0005-0000-0000-0000D4290000}"/>
    <cellStyle name="เครื่องหมายจุลภาค 2 17 2 2 7 2" xfId="13592" xr:uid="{00000000-0005-0000-0000-0000D5290000}"/>
    <cellStyle name="เครื่องหมายจุลภาค 2 17 2 2 7 2 2" xfId="31015" xr:uid="{00000000-0005-0000-0000-0000D6290000}"/>
    <cellStyle name="เครื่องหมายจุลภาค 2 17 2 2 7 3" xfId="22312" xr:uid="{00000000-0005-0000-0000-0000D7290000}"/>
    <cellStyle name="เครื่องหมายจุลภาค 2 17 2 2 8" xfId="9242" xr:uid="{00000000-0005-0000-0000-0000D8290000}"/>
    <cellStyle name="เครื่องหมายจุลภาค 2 17 2 2 8 2" xfId="26665" xr:uid="{00000000-0005-0000-0000-0000D9290000}"/>
    <cellStyle name="เครื่องหมายจุลภาค 2 17 2 2 9" xfId="17962" xr:uid="{00000000-0005-0000-0000-0000DA290000}"/>
    <cellStyle name="เครื่องหมายจุลภาค 2 17 2 3" xfId="493" xr:uid="{00000000-0005-0000-0000-0000DB290000}"/>
    <cellStyle name="เครื่องหมายจุลภาค 2 17 2 3 2" xfId="1010" xr:uid="{00000000-0005-0000-0000-0000DC290000}"/>
    <cellStyle name="เครื่องหมายจุลภาค 2 17 2 3 2 2" xfId="1464" xr:uid="{00000000-0005-0000-0000-0000DD290000}"/>
    <cellStyle name="เครื่องหมายจุลภาค 2 17 2 3 2 2 2" xfId="3671" xr:uid="{00000000-0005-0000-0000-0000DE290000}"/>
    <cellStyle name="เครื่องหมายจุลภาค 2 17 2 3 2 2 2 2" xfId="8070" xr:uid="{00000000-0005-0000-0000-0000DF290000}"/>
    <cellStyle name="เครื่องหมายจุลภาค 2 17 2 3 2 2 2 2 2" xfId="16803" xr:uid="{00000000-0005-0000-0000-0000E0290000}"/>
    <cellStyle name="เครื่องหมายจุลภาค 2 17 2 3 2 2 2 2 2 2" xfId="34226" xr:uid="{00000000-0005-0000-0000-0000E1290000}"/>
    <cellStyle name="เครื่องหมายจุลภาค 2 17 2 3 2 2 2 2 3" xfId="25523" xr:uid="{00000000-0005-0000-0000-0000E2290000}"/>
    <cellStyle name="เครื่องหมายจุลภาค 2 17 2 3 2 2 2 3" xfId="12453" xr:uid="{00000000-0005-0000-0000-0000E3290000}"/>
    <cellStyle name="เครื่องหมายจุลภาค 2 17 2 3 2 2 2 3 2" xfId="29876" xr:uid="{00000000-0005-0000-0000-0000E4290000}"/>
    <cellStyle name="เครื่องหมายจุลภาค 2 17 2 3 2 2 2 4" xfId="21173" xr:uid="{00000000-0005-0000-0000-0000E5290000}"/>
    <cellStyle name="เครื่องหมายจุลภาค 2 17 2 3 2 2 3" xfId="5897" xr:uid="{00000000-0005-0000-0000-0000E6290000}"/>
    <cellStyle name="เครื่องหมายจุลภาค 2 17 2 3 2 2 3 2" xfId="14630" xr:uid="{00000000-0005-0000-0000-0000E7290000}"/>
    <cellStyle name="เครื่องหมายจุลภาค 2 17 2 3 2 2 3 2 2" xfId="32053" xr:uid="{00000000-0005-0000-0000-0000E8290000}"/>
    <cellStyle name="เครื่องหมายจุลภาค 2 17 2 3 2 2 3 3" xfId="23350" xr:uid="{00000000-0005-0000-0000-0000E9290000}"/>
    <cellStyle name="เครื่องหมายจุลภาค 2 17 2 3 2 2 4" xfId="10280" xr:uid="{00000000-0005-0000-0000-0000EA290000}"/>
    <cellStyle name="เครื่องหมายจุลภาค 2 17 2 3 2 2 4 2" xfId="27703" xr:uid="{00000000-0005-0000-0000-0000EB290000}"/>
    <cellStyle name="เครื่องหมายจุลภาค 2 17 2 3 2 2 5" xfId="19000" xr:uid="{00000000-0005-0000-0000-0000EC290000}"/>
    <cellStyle name="เครื่องหมายจุลภาค 2 17 2 3 2 3" xfId="3235" xr:uid="{00000000-0005-0000-0000-0000ED290000}"/>
    <cellStyle name="เครื่องหมายจุลภาค 2 17 2 3 2 3 2" xfId="7634" xr:uid="{00000000-0005-0000-0000-0000EE290000}"/>
    <cellStyle name="เครื่องหมายจุลภาค 2 17 2 3 2 3 2 2" xfId="16367" xr:uid="{00000000-0005-0000-0000-0000EF290000}"/>
    <cellStyle name="เครื่องหมายจุลภาค 2 17 2 3 2 3 2 2 2" xfId="33790" xr:uid="{00000000-0005-0000-0000-0000F0290000}"/>
    <cellStyle name="เครื่องหมายจุลภาค 2 17 2 3 2 3 2 3" xfId="25087" xr:uid="{00000000-0005-0000-0000-0000F1290000}"/>
    <cellStyle name="เครื่องหมายจุลภาค 2 17 2 3 2 3 3" xfId="12017" xr:uid="{00000000-0005-0000-0000-0000F2290000}"/>
    <cellStyle name="เครื่องหมายจุลภาค 2 17 2 3 2 3 3 2" xfId="29440" xr:uid="{00000000-0005-0000-0000-0000F3290000}"/>
    <cellStyle name="เครื่องหมายจุลภาค 2 17 2 3 2 3 4" xfId="20737" xr:uid="{00000000-0005-0000-0000-0000F4290000}"/>
    <cellStyle name="เครื่องหมายจุลภาค 2 17 2 3 2 4" xfId="5461" xr:uid="{00000000-0005-0000-0000-0000F5290000}"/>
    <cellStyle name="เครื่องหมายจุลภาค 2 17 2 3 2 4 2" xfId="14194" xr:uid="{00000000-0005-0000-0000-0000F6290000}"/>
    <cellStyle name="เครื่องหมายจุลภาค 2 17 2 3 2 4 2 2" xfId="31617" xr:uid="{00000000-0005-0000-0000-0000F7290000}"/>
    <cellStyle name="เครื่องหมายจุลภาค 2 17 2 3 2 4 3" xfId="22914" xr:uid="{00000000-0005-0000-0000-0000F8290000}"/>
    <cellStyle name="เครื่องหมายจุลภาค 2 17 2 3 2 5" xfId="9844" xr:uid="{00000000-0005-0000-0000-0000F9290000}"/>
    <cellStyle name="เครื่องหมายจุลภาค 2 17 2 3 2 5 2" xfId="27267" xr:uid="{00000000-0005-0000-0000-0000FA290000}"/>
    <cellStyle name="เครื่องหมายจุลภาค 2 17 2 3 2 6" xfId="18564" xr:uid="{00000000-0005-0000-0000-0000FB290000}"/>
    <cellStyle name="เครื่องหมายจุลภาค 2 17 2 3 3" xfId="1463" xr:uid="{00000000-0005-0000-0000-0000FC290000}"/>
    <cellStyle name="เครื่องหมายจุลภาค 2 17 2 3 3 2" xfId="3670" xr:uid="{00000000-0005-0000-0000-0000FD290000}"/>
    <cellStyle name="เครื่องหมายจุลภาค 2 17 2 3 3 2 2" xfId="8069" xr:uid="{00000000-0005-0000-0000-0000FE290000}"/>
    <cellStyle name="เครื่องหมายจุลภาค 2 17 2 3 3 2 2 2" xfId="16802" xr:uid="{00000000-0005-0000-0000-0000FF290000}"/>
    <cellStyle name="เครื่องหมายจุลภาค 2 17 2 3 3 2 2 2 2" xfId="34225" xr:uid="{00000000-0005-0000-0000-0000002A0000}"/>
    <cellStyle name="เครื่องหมายจุลภาค 2 17 2 3 3 2 2 3" xfId="25522" xr:uid="{00000000-0005-0000-0000-0000012A0000}"/>
    <cellStyle name="เครื่องหมายจุลภาค 2 17 2 3 3 2 3" xfId="12452" xr:uid="{00000000-0005-0000-0000-0000022A0000}"/>
    <cellStyle name="เครื่องหมายจุลภาค 2 17 2 3 3 2 3 2" xfId="29875" xr:uid="{00000000-0005-0000-0000-0000032A0000}"/>
    <cellStyle name="เครื่องหมายจุลภาค 2 17 2 3 3 2 4" xfId="21172" xr:uid="{00000000-0005-0000-0000-0000042A0000}"/>
    <cellStyle name="เครื่องหมายจุลภาค 2 17 2 3 3 3" xfId="5896" xr:uid="{00000000-0005-0000-0000-0000052A0000}"/>
    <cellStyle name="เครื่องหมายจุลภาค 2 17 2 3 3 3 2" xfId="14629" xr:uid="{00000000-0005-0000-0000-0000062A0000}"/>
    <cellStyle name="เครื่องหมายจุลภาค 2 17 2 3 3 3 2 2" xfId="32052" xr:uid="{00000000-0005-0000-0000-0000072A0000}"/>
    <cellStyle name="เครื่องหมายจุลภาค 2 17 2 3 3 3 3" xfId="23349" xr:uid="{00000000-0005-0000-0000-0000082A0000}"/>
    <cellStyle name="เครื่องหมายจุลภาค 2 17 2 3 3 4" xfId="10279" xr:uid="{00000000-0005-0000-0000-0000092A0000}"/>
    <cellStyle name="เครื่องหมายจุลภาค 2 17 2 3 3 4 2" xfId="27702" xr:uid="{00000000-0005-0000-0000-00000A2A0000}"/>
    <cellStyle name="เครื่องหมายจุลภาค 2 17 2 3 3 5" xfId="18999" xr:uid="{00000000-0005-0000-0000-00000B2A0000}"/>
    <cellStyle name="เครื่องหมายจุลภาค 2 17 2 3 4" xfId="2754" xr:uid="{00000000-0005-0000-0000-00000C2A0000}"/>
    <cellStyle name="เครื่องหมายจุลภาค 2 17 2 3 4 2" xfId="7153" xr:uid="{00000000-0005-0000-0000-00000D2A0000}"/>
    <cellStyle name="เครื่องหมายจุลภาค 2 17 2 3 4 2 2" xfId="15886" xr:uid="{00000000-0005-0000-0000-00000E2A0000}"/>
    <cellStyle name="เครื่องหมายจุลภาค 2 17 2 3 4 2 2 2" xfId="33309" xr:uid="{00000000-0005-0000-0000-00000F2A0000}"/>
    <cellStyle name="เครื่องหมายจุลภาค 2 17 2 3 4 2 3" xfId="24606" xr:uid="{00000000-0005-0000-0000-0000102A0000}"/>
    <cellStyle name="เครื่องหมายจุลภาค 2 17 2 3 4 3" xfId="11536" xr:uid="{00000000-0005-0000-0000-0000112A0000}"/>
    <cellStyle name="เครื่องหมายจุลภาค 2 17 2 3 4 3 2" xfId="28959" xr:uid="{00000000-0005-0000-0000-0000122A0000}"/>
    <cellStyle name="เครื่องหมายจุลภาค 2 17 2 3 4 4" xfId="20256" xr:uid="{00000000-0005-0000-0000-0000132A0000}"/>
    <cellStyle name="เครื่องหมายจุลภาค 2 17 2 3 5" xfId="4980" xr:uid="{00000000-0005-0000-0000-0000142A0000}"/>
    <cellStyle name="เครื่องหมายจุลภาค 2 17 2 3 5 2" xfId="13713" xr:uid="{00000000-0005-0000-0000-0000152A0000}"/>
    <cellStyle name="เครื่องหมายจุลภาค 2 17 2 3 5 2 2" xfId="31136" xr:uid="{00000000-0005-0000-0000-0000162A0000}"/>
    <cellStyle name="เครื่องหมายจุลภาค 2 17 2 3 5 3" xfId="22433" xr:uid="{00000000-0005-0000-0000-0000172A0000}"/>
    <cellStyle name="เครื่องหมายจุลภาค 2 17 2 3 6" xfId="9363" xr:uid="{00000000-0005-0000-0000-0000182A0000}"/>
    <cellStyle name="เครื่องหมายจุลภาค 2 17 2 3 6 2" xfId="26786" xr:uid="{00000000-0005-0000-0000-0000192A0000}"/>
    <cellStyle name="เครื่องหมายจุลภาค 2 17 2 3 7" xfId="18083" xr:uid="{00000000-0005-0000-0000-00001A2A0000}"/>
    <cellStyle name="เครื่องหมายจุลภาค 2 17 2 4" xfId="767" xr:uid="{00000000-0005-0000-0000-00001B2A0000}"/>
    <cellStyle name="เครื่องหมายจุลภาค 2 17 2 4 2" xfId="1465" xr:uid="{00000000-0005-0000-0000-00001C2A0000}"/>
    <cellStyle name="เครื่องหมายจุลภาค 2 17 2 4 2 2" xfId="3672" xr:uid="{00000000-0005-0000-0000-00001D2A0000}"/>
    <cellStyle name="เครื่องหมายจุลภาค 2 17 2 4 2 2 2" xfId="8071" xr:uid="{00000000-0005-0000-0000-00001E2A0000}"/>
    <cellStyle name="เครื่องหมายจุลภาค 2 17 2 4 2 2 2 2" xfId="16804" xr:uid="{00000000-0005-0000-0000-00001F2A0000}"/>
    <cellStyle name="เครื่องหมายจุลภาค 2 17 2 4 2 2 2 2 2" xfId="34227" xr:uid="{00000000-0005-0000-0000-0000202A0000}"/>
    <cellStyle name="เครื่องหมายจุลภาค 2 17 2 4 2 2 2 3" xfId="25524" xr:uid="{00000000-0005-0000-0000-0000212A0000}"/>
    <cellStyle name="เครื่องหมายจุลภาค 2 17 2 4 2 2 3" xfId="12454" xr:uid="{00000000-0005-0000-0000-0000222A0000}"/>
    <cellStyle name="เครื่องหมายจุลภาค 2 17 2 4 2 2 3 2" xfId="29877" xr:uid="{00000000-0005-0000-0000-0000232A0000}"/>
    <cellStyle name="เครื่องหมายจุลภาค 2 17 2 4 2 2 4" xfId="21174" xr:uid="{00000000-0005-0000-0000-0000242A0000}"/>
    <cellStyle name="เครื่องหมายจุลภาค 2 17 2 4 2 3" xfId="5898" xr:uid="{00000000-0005-0000-0000-0000252A0000}"/>
    <cellStyle name="เครื่องหมายจุลภาค 2 17 2 4 2 3 2" xfId="14631" xr:uid="{00000000-0005-0000-0000-0000262A0000}"/>
    <cellStyle name="เครื่องหมายจุลภาค 2 17 2 4 2 3 2 2" xfId="32054" xr:uid="{00000000-0005-0000-0000-0000272A0000}"/>
    <cellStyle name="เครื่องหมายจุลภาค 2 17 2 4 2 3 3" xfId="23351" xr:uid="{00000000-0005-0000-0000-0000282A0000}"/>
    <cellStyle name="เครื่องหมายจุลภาค 2 17 2 4 2 4" xfId="10281" xr:uid="{00000000-0005-0000-0000-0000292A0000}"/>
    <cellStyle name="เครื่องหมายจุลภาค 2 17 2 4 2 4 2" xfId="27704" xr:uid="{00000000-0005-0000-0000-00002A2A0000}"/>
    <cellStyle name="เครื่องหมายจุลภาค 2 17 2 4 2 5" xfId="19001" xr:uid="{00000000-0005-0000-0000-00002B2A0000}"/>
    <cellStyle name="เครื่องหมายจุลภาค 2 17 2 4 3" xfId="2996" xr:uid="{00000000-0005-0000-0000-00002C2A0000}"/>
    <cellStyle name="เครื่องหมายจุลภาค 2 17 2 4 3 2" xfId="7395" xr:uid="{00000000-0005-0000-0000-00002D2A0000}"/>
    <cellStyle name="เครื่องหมายจุลภาค 2 17 2 4 3 2 2" xfId="16128" xr:uid="{00000000-0005-0000-0000-00002E2A0000}"/>
    <cellStyle name="เครื่องหมายจุลภาค 2 17 2 4 3 2 2 2" xfId="33551" xr:uid="{00000000-0005-0000-0000-00002F2A0000}"/>
    <cellStyle name="เครื่องหมายจุลภาค 2 17 2 4 3 2 3" xfId="24848" xr:uid="{00000000-0005-0000-0000-0000302A0000}"/>
    <cellStyle name="เครื่องหมายจุลภาค 2 17 2 4 3 3" xfId="11778" xr:uid="{00000000-0005-0000-0000-0000312A0000}"/>
    <cellStyle name="เครื่องหมายจุลภาค 2 17 2 4 3 3 2" xfId="29201" xr:uid="{00000000-0005-0000-0000-0000322A0000}"/>
    <cellStyle name="เครื่องหมายจุลภาค 2 17 2 4 3 4" xfId="20498" xr:uid="{00000000-0005-0000-0000-0000332A0000}"/>
    <cellStyle name="เครื่องหมายจุลภาค 2 17 2 4 4" xfId="5222" xr:uid="{00000000-0005-0000-0000-0000342A0000}"/>
    <cellStyle name="เครื่องหมายจุลภาค 2 17 2 4 4 2" xfId="13955" xr:uid="{00000000-0005-0000-0000-0000352A0000}"/>
    <cellStyle name="เครื่องหมายจุลภาค 2 17 2 4 4 2 2" xfId="31378" xr:uid="{00000000-0005-0000-0000-0000362A0000}"/>
    <cellStyle name="เครื่องหมายจุลภาค 2 17 2 4 4 3" xfId="22675" xr:uid="{00000000-0005-0000-0000-0000372A0000}"/>
    <cellStyle name="เครื่องหมายจุลภาค 2 17 2 4 5" xfId="9605" xr:uid="{00000000-0005-0000-0000-0000382A0000}"/>
    <cellStyle name="เครื่องหมายจุลภาค 2 17 2 4 5 2" xfId="27028" xr:uid="{00000000-0005-0000-0000-0000392A0000}"/>
    <cellStyle name="เครื่องหมายจุลภาค 2 17 2 4 6" xfId="18325" xr:uid="{00000000-0005-0000-0000-00003A2A0000}"/>
    <cellStyle name="เครื่องหมายจุลภาค 2 17 2 5" xfId="1458" xr:uid="{00000000-0005-0000-0000-00003B2A0000}"/>
    <cellStyle name="เครื่องหมายจุลภาค 2 17 2 5 2" xfId="3665" xr:uid="{00000000-0005-0000-0000-00003C2A0000}"/>
    <cellStyle name="เครื่องหมายจุลภาค 2 17 2 5 2 2" xfId="8064" xr:uid="{00000000-0005-0000-0000-00003D2A0000}"/>
    <cellStyle name="เครื่องหมายจุลภาค 2 17 2 5 2 2 2" xfId="16797" xr:uid="{00000000-0005-0000-0000-00003E2A0000}"/>
    <cellStyle name="เครื่องหมายจุลภาค 2 17 2 5 2 2 2 2" xfId="34220" xr:uid="{00000000-0005-0000-0000-00003F2A0000}"/>
    <cellStyle name="เครื่องหมายจุลภาค 2 17 2 5 2 2 3" xfId="25517" xr:uid="{00000000-0005-0000-0000-0000402A0000}"/>
    <cellStyle name="เครื่องหมายจุลภาค 2 17 2 5 2 3" xfId="12447" xr:uid="{00000000-0005-0000-0000-0000412A0000}"/>
    <cellStyle name="เครื่องหมายจุลภาค 2 17 2 5 2 3 2" xfId="29870" xr:uid="{00000000-0005-0000-0000-0000422A0000}"/>
    <cellStyle name="เครื่องหมายจุลภาค 2 17 2 5 2 4" xfId="21167" xr:uid="{00000000-0005-0000-0000-0000432A0000}"/>
    <cellStyle name="เครื่องหมายจุลภาค 2 17 2 5 3" xfId="5891" xr:uid="{00000000-0005-0000-0000-0000442A0000}"/>
    <cellStyle name="เครื่องหมายจุลภาค 2 17 2 5 3 2" xfId="14624" xr:uid="{00000000-0005-0000-0000-0000452A0000}"/>
    <cellStyle name="เครื่องหมายจุลภาค 2 17 2 5 3 2 2" xfId="32047" xr:uid="{00000000-0005-0000-0000-0000462A0000}"/>
    <cellStyle name="เครื่องหมายจุลภาค 2 17 2 5 3 3" xfId="23344" xr:uid="{00000000-0005-0000-0000-0000472A0000}"/>
    <cellStyle name="เครื่องหมายจุลภาค 2 17 2 5 4" xfId="10274" xr:uid="{00000000-0005-0000-0000-0000482A0000}"/>
    <cellStyle name="เครื่องหมายจุลภาค 2 17 2 5 4 2" xfId="27697" xr:uid="{00000000-0005-0000-0000-0000492A0000}"/>
    <cellStyle name="เครื่องหมายจุลภาค 2 17 2 5 5" xfId="18994" xr:uid="{00000000-0005-0000-0000-00004A2A0000}"/>
    <cellStyle name="เครื่องหมายจุลภาค 2 17 2 6" xfId="2259" xr:uid="{00000000-0005-0000-0000-00004B2A0000}"/>
    <cellStyle name="เครื่องหมายจุลภาค 2 17 2 6 2" xfId="4449" xr:uid="{00000000-0005-0000-0000-00004C2A0000}"/>
    <cellStyle name="เครื่องหมายจุลภาค 2 17 2 6 2 2" xfId="8848" xr:uid="{00000000-0005-0000-0000-00004D2A0000}"/>
    <cellStyle name="เครื่องหมายจุลภาค 2 17 2 6 2 2 2" xfId="17581" xr:uid="{00000000-0005-0000-0000-00004E2A0000}"/>
    <cellStyle name="เครื่องหมายจุลภาค 2 17 2 6 2 2 2 2" xfId="35004" xr:uid="{00000000-0005-0000-0000-00004F2A0000}"/>
    <cellStyle name="เครื่องหมายจุลภาค 2 17 2 6 2 2 3" xfId="26301" xr:uid="{00000000-0005-0000-0000-0000502A0000}"/>
    <cellStyle name="เครื่องหมายจุลภาค 2 17 2 6 2 3" xfId="13231" xr:uid="{00000000-0005-0000-0000-0000512A0000}"/>
    <cellStyle name="เครื่องหมายจุลภาค 2 17 2 6 2 3 2" xfId="30654" xr:uid="{00000000-0005-0000-0000-0000522A0000}"/>
    <cellStyle name="เครื่องหมายจุลภาค 2 17 2 6 2 4" xfId="21951" xr:uid="{00000000-0005-0000-0000-0000532A0000}"/>
    <cellStyle name="เครื่องหมายจุลภาค 2 17 2 6 3" xfId="6675" xr:uid="{00000000-0005-0000-0000-0000542A0000}"/>
    <cellStyle name="เครื่องหมายจุลภาค 2 17 2 6 3 2" xfId="15408" xr:uid="{00000000-0005-0000-0000-0000552A0000}"/>
    <cellStyle name="เครื่องหมายจุลภาค 2 17 2 6 3 2 2" xfId="32831" xr:uid="{00000000-0005-0000-0000-0000562A0000}"/>
    <cellStyle name="เครื่องหมายจุลภาค 2 17 2 6 3 3" xfId="24128" xr:uid="{00000000-0005-0000-0000-0000572A0000}"/>
    <cellStyle name="เครื่องหมายจุลภาค 2 17 2 6 4" xfId="11058" xr:uid="{00000000-0005-0000-0000-0000582A0000}"/>
    <cellStyle name="เครื่องหมายจุลภาค 2 17 2 6 4 2" xfId="28481" xr:uid="{00000000-0005-0000-0000-0000592A0000}"/>
    <cellStyle name="เครื่องหมายจุลภาค 2 17 2 6 5" xfId="19778" xr:uid="{00000000-0005-0000-0000-00005A2A0000}"/>
    <cellStyle name="เครื่องหมายจุลภาค 2 17 2 7" xfId="2514" xr:uid="{00000000-0005-0000-0000-00005B2A0000}"/>
    <cellStyle name="เครื่องหมายจุลภาค 2 17 2 7 2" xfId="6914" xr:uid="{00000000-0005-0000-0000-00005C2A0000}"/>
    <cellStyle name="เครื่องหมายจุลภาค 2 17 2 7 2 2" xfId="15647" xr:uid="{00000000-0005-0000-0000-00005D2A0000}"/>
    <cellStyle name="เครื่องหมายจุลภาค 2 17 2 7 2 2 2" xfId="33070" xr:uid="{00000000-0005-0000-0000-00005E2A0000}"/>
    <cellStyle name="เครื่องหมายจุลภาค 2 17 2 7 2 3" xfId="24367" xr:uid="{00000000-0005-0000-0000-00005F2A0000}"/>
    <cellStyle name="เครื่องหมายจุลภาค 2 17 2 7 3" xfId="11297" xr:uid="{00000000-0005-0000-0000-0000602A0000}"/>
    <cellStyle name="เครื่องหมายจุลภาค 2 17 2 7 3 2" xfId="28720" xr:uid="{00000000-0005-0000-0000-0000612A0000}"/>
    <cellStyle name="เครื่องหมายจุลภาค 2 17 2 7 4" xfId="20017" xr:uid="{00000000-0005-0000-0000-0000622A0000}"/>
    <cellStyle name="เครื่องหมายจุลภาค 2 17 2 8" xfId="4740" xr:uid="{00000000-0005-0000-0000-0000632A0000}"/>
    <cellStyle name="เครื่องหมายจุลภาค 2 17 2 8 2" xfId="13474" xr:uid="{00000000-0005-0000-0000-0000642A0000}"/>
    <cellStyle name="เครื่องหมายจุลภาค 2 17 2 8 2 2" xfId="30897" xr:uid="{00000000-0005-0000-0000-0000652A0000}"/>
    <cellStyle name="เครื่องหมายจุลภาค 2 17 2 8 3" xfId="22194" xr:uid="{00000000-0005-0000-0000-0000662A0000}"/>
    <cellStyle name="เครื่องหมายจุลภาค 2 17 2 9" xfId="9124" xr:uid="{00000000-0005-0000-0000-0000672A0000}"/>
    <cellStyle name="เครื่องหมายจุลภาค 2 17 2 9 2" xfId="26547" xr:uid="{00000000-0005-0000-0000-0000682A0000}"/>
    <cellStyle name="เครื่องหมายจุลภาค 2 17 3" xfId="180" xr:uid="{00000000-0005-0000-0000-0000692A0000}"/>
    <cellStyle name="เครื่องหมายจุลภาค 2 17 3 2" xfId="522" xr:uid="{00000000-0005-0000-0000-00006A2A0000}"/>
    <cellStyle name="เครื่องหมายจุลภาค 2 17 3 2 2" xfId="1038" xr:uid="{00000000-0005-0000-0000-00006B2A0000}"/>
    <cellStyle name="เครื่องหมายจุลภาค 2 17 3 2 2 2" xfId="1468" xr:uid="{00000000-0005-0000-0000-00006C2A0000}"/>
    <cellStyle name="เครื่องหมายจุลภาค 2 17 3 2 2 2 2" xfId="3675" xr:uid="{00000000-0005-0000-0000-00006D2A0000}"/>
    <cellStyle name="เครื่องหมายจุลภาค 2 17 3 2 2 2 2 2" xfId="8074" xr:uid="{00000000-0005-0000-0000-00006E2A0000}"/>
    <cellStyle name="เครื่องหมายจุลภาค 2 17 3 2 2 2 2 2 2" xfId="16807" xr:uid="{00000000-0005-0000-0000-00006F2A0000}"/>
    <cellStyle name="เครื่องหมายจุลภาค 2 17 3 2 2 2 2 2 2 2" xfId="34230" xr:uid="{00000000-0005-0000-0000-0000702A0000}"/>
    <cellStyle name="เครื่องหมายจุลภาค 2 17 3 2 2 2 2 2 3" xfId="25527" xr:uid="{00000000-0005-0000-0000-0000712A0000}"/>
    <cellStyle name="เครื่องหมายจุลภาค 2 17 3 2 2 2 2 3" xfId="12457" xr:uid="{00000000-0005-0000-0000-0000722A0000}"/>
    <cellStyle name="เครื่องหมายจุลภาค 2 17 3 2 2 2 2 3 2" xfId="29880" xr:uid="{00000000-0005-0000-0000-0000732A0000}"/>
    <cellStyle name="เครื่องหมายจุลภาค 2 17 3 2 2 2 2 4" xfId="21177" xr:uid="{00000000-0005-0000-0000-0000742A0000}"/>
    <cellStyle name="เครื่องหมายจุลภาค 2 17 3 2 2 2 3" xfId="5901" xr:uid="{00000000-0005-0000-0000-0000752A0000}"/>
    <cellStyle name="เครื่องหมายจุลภาค 2 17 3 2 2 2 3 2" xfId="14634" xr:uid="{00000000-0005-0000-0000-0000762A0000}"/>
    <cellStyle name="เครื่องหมายจุลภาค 2 17 3 2 2 2 3 2 2" xfId="32057" xr:uid="{00000000-0005-0000-0000-0000772A0000}"/>
    <cellStyle name="เครื่องหมายจุลภาค 2 17 3 2 2 2 3 3" xfId="23354" xr:uid="{00000000-0005-0000-0000-0000782A0000}"/>
    <cellStyle name="เครื่องหมายจุลภาค 2 17 3 2 2 2 4" xfId="10284" xr:uid="{00000000-0005-0000-0000-0000792A0000}"/>
    <cellStyle name="เครื่องหมายจุลภาค 2 17 3 2 2 2 4 2" xfId="27707" xr:uid="{00000000-0005-0000-0000-00007A2A0000}"/>
    <cellStyle name="เครื่องหมายจุลภาค 2 17 3 2 2 2 5" xfId="19004" xr:uid="{00000000-0005-0000-0000-00007B2A0000}"/>
    <cellStyle name="เครื่องหมายจุลภาค 2 17 3 2 2 3" xfId="3263" xr:uid="{00000000-0005-0000-0000-00007C2A0000}"/>
    <cellStyle name="เครื่องหมายจุลภาค 2 17 3 2 2 3 2" xfId="7662" xr:uid="{00000000-0005-0000-0000-00007D2A0000}"/>
    <cellStyle name="เครื่องหมายจุลภาค 2 17 3 2 2 3 2 2" xfId="16395" xr:uid="{00000000-0005-0000-0000-00007E2A0000}"/>
    <cellStyle name="เครื่องหมายจุลภาค 2 17 3 2 2 3 2 2 2" xfId="33818" xr:uid="{00000000-0005-0000-0000-00007F2A0000}"/>
    <cellStyle name="เครื่องหมายจุลภาค 2 17 3 2 2 3 2 3" xfId="25115" xr:uid="{00000000-0005-0000-0000-0000802A0000}"/>
    <cellStyle name="เครื่องหมายจุลภาค 2 17 3 2 2 3 3" xfId="12045" xr:uid="{00000000-0005-0000-0000-0000812A0000}"/>
    <cellStyle name="เครื่องหมายจุลภาค 2 17 3 2 2 3 3 2" xfId="29468" xr:uid="{00000000-0005-0000-0000-0000822A0000}"/>
    <cellStyle name="เครื่องหมายจุลภาค 2 17 3 2 2 3 4" xfId="20765" xr:uid="{00000000-0005-0000-0000-0000832A0000}"/>
    <cellStyle name="เครื่องหมายจุลภาค 2 17 3 2 2 4" xfId="5489" xr:uid="{00000000-0005-0000-0000-0000842A0000}"/>
    <cellStyle name="เครื่องหมายจุลภาค 2 17 3 2 2 4 2" xfId="14222" xr:uid="{00000000-0005-0000-0000-0000852A0000}"/>
    <cellStyle name="เครื่องหมายจุลภาค 2 17 3 2 2 4 2 2" xfId="31645" xr:uid="{00000000-0005-0000-0000-0000862A0000}"/>
    <cellStyle name="เครื่องหมายจุลภาค 2 17 3 2 2 4 3" xfId="22942" xr:uid="{00000000-0005-0000-0000-0000872A0000}"/>
    <cellStyle name="เครื่องหมายจุลภาค 2 17 3 2 2 5" xfId="9872" xr:uid="{00000000-0005-0000-0000-0000882A0000}"/>
    <cellStyle name="เครื่องหมายจุลภาค 2 17 3 2 2 5 2" xfId="27295" xr:uid="{00000000-0005-0000-0000-0000892A0000}"/>
    <cellStyle name="เครื่องหมายจุลภาค 2 17 3 2 2 6" xfId="18592" xr:uid="{00000000-0005-0000-0000-00008A2A0000}"/>
    <cellStyle name="เครื่องหมายจุลภาค 2 17 3 2 3" xfId="1467" xr:uid="{00000000-0005-0000-0000-00008B2A0000}"/>
    <cellStyle name="เครื่องหมายจุลภาค 2 17 3 2 3 2" xfId="3674" xr:uid="{00000000-0005-0000-0000-00008C2A0000}"/>
    <cellStyle name="เครื่องหมายจุลภาค 2 17 3 2 3 2 2" xfId="8073" xr:uid="{00000000-0005-0000-0000-00008D2A0000}"/>
    <cellStyle name="เครื่องหมายจุลภาค 2 17 3 2 3 2 2 2" xfId="16806" xr:uid="{00000000-0005-0000-0000-00008E2A0000}"/>
    <cellStyle name="เครื่องหมายจุลภาค 2 17 3 2 3 2 2 2 2" xfId="34229" xr:uid="{00000000-0005-0000-0000-00008F2A0000}"/>
    <cellStyle name="เครื่องหมายจุลภาค 2 17 3 2 3 2 2 3" xfId="25526" xr:uid="{00000000-0005-0000-0000-0000902A0000}"/>
    <cellStyle name="เครื่องหมายจุลภาค 2 17 3 2 3 2 3" xfId="12456" xr:uid="{00000000-0005-0000-0000-0000912A0000}"/>
    <cellStyle name="เครื่องหมายจุลภาค 2 17 3 2 3 2 3 2" xfId="29879" xr:uid="{00000000-0005-0000-0000-0000922A0000}"/>
    <cellStyle name="เครื่องหมายจุลภาค 2 17 3 2 3 2 4" xfId="21176" xr:uid="{00000000-0005-0000-0000-0000932A0000}"/>
    <cellStyle name="เครื่องหมายจุลภาค 2 17 3 2 3 3" xfId="5900" xr:uid="{00000000-0005-0000-0000-0000942A0000}"/>
    <cellStyle name="เครื่องหมายจุลภาค 2 17 3 2 3 3 2" xfId="14633" xr:uid="{00000000-0005-0000-0000-0000952A0000}"/>
    <cellStyle name="เครื่องหมายจุลภาค 2 17 3 2 3 3 2 2" xfId="32056" xr:uid="{00000000-0005-0000-0000-0000962A0000}"/>
    <cellStyle name="เครื่องหมายจุลภาค 2 17 3 2 3 3 3" xfId="23353" xr:uid="{00000000-0005-0000-0000-0000972A0000}"/>
    <cellStyle name="เครื่องหมายจุลภาค 2 17 3 2 3 4" xfId="10283" xr:uid="{00000000-0005-0000-0000-0000982A0000}"/>
    <cellStyle name="เครื่องหมายจุลภาค 2 17 3 2 3 4 2" xfId="27706" xr:uid="{00000000-0005-0000-0000-0000992A0000}"/>
    <cellStyle name="เครื่องหมายจุลภาค 2 17 3 2 3 5" xfId="19003" xr:uid="{00000000-0005-0000-0000-00009A2A0000}"/>
    <cellStyle name="เครื่องหมายจุลภาค 2 17 3 2 4" xfId="2782" xr:uid="{00000000-0005-0000-0000-00009B2A0000}"/>
    <cellStyle name="เครื่องหมายจุลภาค 2 17 3 2 4 2" xfId="7181" xr:uid="{00000000-0005-0000-0000-00009C2A0000}"/>
    <cellStyle name="เครื่องหมายจุลภาค 2 17 3 2 4 2 2" xfId="15914" xr:uid="{00000000-0005-0000-0000-00009D2A0000}"/>
    <cellStyle name="เครื่องหมายจุลภาค 2 17 3 2 4 2 2 2" xfId="33337" xr:uid="{00000000-0005-0000-0000-00009E2A0000}"/>
    <cellStyle name="เครื่องหมายจุลภาค 2 17 3 2 4 2 3" xfId="24634" xr:uid="{00000000-0005-0000-0000-00009F2A0000}"/>
    <cellStyle name="เครื่องหมายจุลภาค 2 17 3 2 4 3" xfId="11564" xr:uid="{00000000-0005-0000-0000-0000A02A0000}"/>
    <cellStyle name="เครื่องหมายจุลภาค 2 17 3 2 4 3 2" xfId="28987" xr:uid="{00000000-0005-0000-0000-0000A12A0000}"/>
    <cellStyle name="เครื่องหมายจุลภาค 2 17 3 2 4 4" xfId="20284" xr:uid="{00000000-0005-0000-0000-0000A22A0000}"/>
    <cellStyle name="เครื่องหมายจุลภาค 2 17 3 2 5" xfId="5008" xr:uid="{00000000-0005-0000-0000-0000A32A0000}"/>
    <cellStyle name="เครื่องหมายจุลภาค 2 17 3 2 5 2" xfId="13741" xr:uid="{00000000-0005-0000-0000-0000A42A0000}"/>
    <cellStyle name="เครื่องหมายจุลภาค 2 17 3 2 5 2 2" xfId="31164" xr:uid="{00000000-0005-0000-0000-0000A52A0000}"/>
    <cellStyle name="เครื่องหมายจุลภาค 2 17 3 2 5 3" xfId="22461" xr:uid="{00000000-0005-0000-0000-0000A62A0000}"/>
    <cellStyle name="เครื่องหมายจุลภาค 2 17 3 2 6" xfId="9391" xr:uid="{00000000-0005-0000-0000-0000A72A0000}"/>
    <cellStyle name="เครื่องหมายจุลภาค 2 17 3 2 6 2" xfId="26814" xr:uid="{00000000-0005-0000-0000-0000A82A0000}"/>
    <cellStyle name="เครื่องหมายจุลภาค 2 17 3 2 7" xfId="18111" xr:uid="{00000000-0005-0000-0000-0000A92A0000}"/>
    <cellStyle name="เครื่องหมายจุลภาค 2 17 3 3" xfId="795" xr:uid="{00000000-0005-0000-0000-0000AA2A0000}"/>
    <cellStyle name="เครื่องหมายจุลภาค 2 17 3 3 2" xfId="1469" xr:uid="{00000000-0005-0000-0000-0000AB2A0000}"/>
    <cellStyle name="เครื่องหมายจุลภาค 2 17 3 3 2 2" xfId="3676" xr:uid="{00000000-0005-0000-0000-0000AC2A0000}"/>
    <cellStyle name="เครื่องหมายจุลภาค 2 17 3 3 2 2 2" xfId="8075" xr:uid="{00000000-0005-0000-0000-0000AD2A0000}"/>
    <cellStyle name="เครื่องหมายจุลภาค 2 17 3 3 2 2 2 2" xfId="16808" xr:uid="{00000000-0005-0000-0000-0000AE2A0000}"/>
    <cellStyle name="เครื่องหมายจุลภาค 2 17 3 3 2 2 2 2 2" xfId="34231" xr:uid="{00000000-0005-0000-0000-0000AF2A0000}"/>
    <cellStyle name="เครื่องหมายจุลภาค 2 17 3 3 2 2 2 3" xfId="25528" xr:uid="{00000000-0005-0000-0000-0000B02A0000}"/>
    <cellStyle name="เครื่องหมายจุลภาค 2 17 3 3 2 2 3" xfId="12458" xr:uid="{00000000-0005-0000-0000-0000B12A0000}"/>
    <cellStyle name="เครื่องหมายจุลภาค 2 17 3 3 2 2 3 2" xfId="29881" xr:uid="{00000000-0005-0000-0000-0000B22A0000}"/>
    <cellStyle name="เครื่องหมายจุลภาค 2 17 3 3 2 2 4" xfId="21178" xr:uid="{00000000-0005-0000-0000-0000B32A0000}"/>
    <cellStyle name="เครื่องหมายจุลภาค 2 17 3 3 2 3" xfId="5902" xr:uid="{00000000-0005-0000-0000-0000B42A0000}"/>
    <cellStyle name="เครื่องหมายจุลภาค 2 17 3 3 2 3 2" xfId="14635" xr:uid="{00000000-0005-0000-0000-0000B52A0000}"/>
    <cellStyle name="เครื่องหมายจุลภาค 2 17 3 3 2 3 2 2" xfId="32058" xr:uid="{00000000-0005-0000-0000-0000B62A0000}"/>
    <cellStyle name="เครื่องหมายจุลภาค 2 17 3 3 2 3 3" xfId="23355" xr:uid="{00000000-0005-0000-0000-0000B72A0000}"/>
    <cellStyle name="เครื่องหมายจุลภาค 2 17 3 3 2 4" xfId="10285" xr:uid="{00000000-0005-0000-0000-0000B82A0000}"/>
    <cellStyle name="เครื่องหมายจุลภาค 2 17 3 3 2 4 2" xfId="27708" xr:uid="{00000000-0005-0000-0000-0000B92A0000}"/>
    <cellStyle name="เครื่องหมายจุลภาค 2 17 3 3 2 5" xfId="19005" xr:uid="{00000000-0005-0000-0000-0000BA2A0000}"/>
    <cellStyle name="เครื่องหมายจุลภาค 2 17 3 3 3" xfId="3024" xr:uid="{00000000-0005-0000-0000-0000BB2A0000}"/>
    <cellStyle name="เครื่องหมายจุลภาค 2 17 3 3 3 2" xfId="7423" xr:uid="{00000000-0005-0000-0000-0000BC2A0000}"/>
    <cellStyle name="เครื่องหมายจุลภาค 2 17 3 3 3 2 2" xfId="16156" xr:uid="{00000000-0005-0000-0000-0000BD2A0000}"/>
    <cellStyle name="เครื่องหมายจุลภาค 2 17 3 3 3 2 2 2" xfId="33579" xr:uid="{00000000-0005-0000-0000-0000BE2A0000}"/>
    <cellStyle name="เครื่องหมายจุลภาค 2 17 3 3 3 2 3" xfId="24876" xr:uid="{00000000-0005-0000-0000-0000BF2A0000}"/>
    <cellStyle name="เครื่องหมายจุลภาค 2 17 3 3 3 3" xfId="11806" xr:uid="{00000000-0005-0000-0000-0000C02A0000}"/>
    <cellStyle name="เครื่องหมายจุลภาค 2 17 3 3 3 3 2" xfId="29229" xr:uid="{00000000-0005-0000-0000-0000C12A0000}"/>
    <cellStyle name="เครื่องหมายจุลภาค 2 17 3 3 3 4" xfId="20526" xr:uid="{00000000-0005-0000-0000-0000C22A0000}"/>
    <cellStyle name="เครื่องหมายจุลภาค 2 17 3 3 4" xfId="5250" xr:uid="{00000000-0005-0000-0000-0000C32A0000}"/>
    <cellStyle name="เครื่องหมายจุลภาค 2 17 3 3 4 2" xfId="13983" xr:uid="{00000000-0005-0000-0000-0000C42A0000}"/>
    <cellStyle name="เครื่องหมายจุลภาค 2 17 3 3 4 2 2" xfId="31406" xr:uid="{00000000-0005-0000-0000-0000C52A0000}"/>
    <cellStyle name="เครื่องหมายจุลภาค 2 17 3 3 4 3" xfId="22703" xr:uid="{00000000-0005-0000-0000-0000C62A0000}"/>
    <cellStyle name="เครื่องหมายจุลภาค 2 17 3 3 5" xfId="9633" xr:uid="{00000000-0005-0000-0000-0000C72A0000}"/>
    <cellStyle name="เครื่องหมายจุลภาค 2 17 3 3 5 2" xfId="27056" xr:uid="{00000000-0005-0000-0000-0000C82A0000}"/>
    <cellStyle name="เครื่องหมายจุลภาค 2 17 3 3 6" xfId="18353" xr:uid="{00000000-0005-0000-0000-0000C92A0000}"/>
    <cellStyle name="เครื่องหมายจุลภาค 2 17 3 4" xfId="1466" xr:uid="{00000000-0005-0000-0000-0000CA2A0000}"/>
    <cellStyle name="เครื่องหมายจุลภาค 2 17 3 4 2" xfId="3673" xr:uid="{00000000-0005-0000-0000-0000CB2A0000}"/>
    <cellStyle name="เครื่องหมายจุลภาค 2 17 3 4 2 2" xfId="8072" xr:uid="{00000000-0005-0000-0000-0000CC2A0000}"/>
    <cellStyle name="เครื่องหมายจุลภาค 2 17 3 4 2 2 2" xfId="16805" xr:uid="{00000000-0005-0000-0000-0000CD2A0000}"/>
    <cellStyle name="เครื่องหมายจุลภาค 2 17 3 4 2 2 2 2" xfId="34228" xr:uid="{00000000-0005-0000-0000-0000CE2A0000}"/>
    <cellStyle name="เครื่องหมายจุลภาค 2 17 3 4 2 2 3" xfId="25525" xr:uid="{00000000-0005-0000-0000-0000CF2A0000}"/>
    <cellStyle name="เครื่องหมายจุลภาค 2 17 3 4 2 3" xfId="12455" xr:uid="{00000000-0005-0000-0000-0000D02A0000}"/>
    <cellStyle name="เครื่องหมายจุลภาค 2 17 3 4 2 3 2" xfId="29878" xr:uid="{00000000-0005-0000-0000-0000D12A0000}"/>
    <cellStyle name="เครื่องหมายจุลภาค 2 17 3 4 2 4" xfId="21175" xr:uid="{00000000-0005-0000-0000-0000D22A0000}"/>
    <cellStyle name="เครื่องหมายจุลภาค 2 17 3 4 3" xfId="5899" xr:uid="{00000000-0005-0000-0000-0000D32A0000}"/>
    <cellStyle name="เครื่องหมายจุลภาค 2 17 3 4 3 2" xfId="14632" xr:uid="{00000000-0005-0000-0000-0000D42A0000}"/>
    <cellStyle name="เครื่องหมายจุลภาค 2 17 3 4 3 2 2" xfId="32055" xr:uid="{00000000-0005-0000-0000-0000D52A0000}"/>
    <cellStyle name="เครื่องหมายจุลภาค 2 17 3 4 3 3" xfId="23352" xr:uid="{00000000-0005-0000-0000-0000D62A0000}"/>
    <cellStyle name="เครื่องหมายจุลภาค 2 17 3 4 4" xfId="10282" xr:uid="{00000000-0005-0000-0000-0000D72A0000}"/>
    <cellStyle name="เครื่องหมายจุลภาค 2 17 3 4 4 2" xfId="27705" xr:uid="{00000000-0005-0000-0000-0000D82A0000}"/>
    <cellStyle name="เครื่องหมายจุลภาค 2 17 3 4 5" xfId="19002" xr:uid="{00000000-0005-0000-0000-0000D92A0000}"/>
    <cellStyle name="เครื่องหมายจุลภาค 2 17 3 5" xfId="2287" xr:uid="{00000000-0005-0000-0000-0000DA2A0000}"/>
    <cellStyle name="เครื่องหมายจุลภาค 2 17 3 5 2" xfId="4477" xr:uid="{00000000-0005-0000-0000-0000DB2A0000}"/>
    <cellStyle name="เครื่องหมายจุลภาค 2 17 3 5 2 2" xfId="8876" xr:uid="{00000000-0005-0000-0000-0000DC2A0000}"/>
    <cellStyle name="เครื่องหมายจุลภาค 2 17 3 5 2 2 2" xfId="17609" xr:uid="{00000000-0005-0000-0000-0000DD2A0000}"/>
    <cellStyle name="เครื่องหมายจุลภาค 2 17 3 5 2 2 2 2" xfId="35032" xr:uid="{00000000-0005-0000-0000-0000DE2A0000}"/>
    <cellStyle name="เครื่องหมายจุลภาค 2 17 3 5 2 2 3" xfId="26329" xr:uid="{00000000-0005-0000-0000-0000DF2A0000}"/>
    <cellStyle name="เครื่องหมายจุลภาค 2 17 3 5 2 3" xfId="13259" xr:uid="{00000000-0005-0000-0000-0000E02A0000}"/>
    <cellStyle name="เครื่องหมายจุลภาค 2 17 3 5 2 3 2" xfId="30682" xr:uid="{00000000-0005-0000-0000-0000E12A0000}"/>
    <cellStyle name="เครื่องหมายจุลภาค 2 17 3 5 2 4" xfId="21979" xr:uid="{00000000-0005-0000-0000-0000E22A0000}"/>
    <cellStyle name="เครื่องหมายจุลภาค 2 17 3 5 3" xfId="6703" xr:uid="{00000000-0005-0000-0000-0000E32A0000}"/>
    <cellStyle name="เครื่องหมายจุลภาค 2 17 3 5 3 2" xfId="15436" xr:uid="{00000000-0005-0000-0000-0000E42A0000}"/>
    <cellStyle name="เครื่องหมายจุลภาค 2 17 3 5 3 2 2" xfId="32859" xr:uid="{00000000-0005-0000-0000-0000E52A0000}"/>
    <cellStyle name="เครื่องหมายจุลภาค 2 17 3 5 3 3" xfId="24156" xr:uid="{00000000-0005-0000-0000-0000E62A0000}"/>
    <cellStyle name="เครื่องหมายจุลภาค 2 17 3 5 4" xfId="11086" xr:uid="{00000000-0005-0000-0000-0000E72A0000}"/>
    <cellStyle name="เครื่องหมายจุลภาค 2 17 3 5 4 2" xfId="28509" xr:uid="{00000000-0005-0000-0000-0000E82A0000}"/>
    <cellStyle name="เครื่องหมายจุลภาค 2 17 3 5 5" xfId="19806" xr:uid="{00000000-0005-0000-0000-0000E92A0000}"/>
    <cellStyle name="เครื่องหมายจุลภาค 2 17 3 6" xfId="2542" xr:uid="{00000000-0005-0000-0000-0000EA2A0000}"/>
    <cellStyle name="เครื่องหมายจุลภาค 2 17 3 6 2" xfId="6942" xr:uid="{00000000-0005-0000-0000-0000EB2A0000}"/>
    <cellStyle name="เครื่องหมายจุลภาค 2 17 3 6 2 2" xfId="15675" xr:uid="{00000000-0005-0000-0000-0000EC2A0000}"/>
    <cellStyle name="เครื่องหมายจุลภาค 2 17 3 6 2 2 2" xfId="33098" xr:uid="{00000000-0005-0000-0000-0000ED2A0000}"/>
    <cellStyle name="เครื่องหมายจุลภาค 2 17 3 6 2 3" xfId="24395" xr:uid="{00000000-0005-0000-0000-0000EE2A0000}"/>
    <cellStyle name="เครื่องหมายจุลภาค 2 17 3 6 3" xfId="11325" xr:uid="{00000000-0005-0000-0000-0000EF2A0000}"/>
    <cellStyle name="เครื่องหมายจุลภาค 2 17 3 6 3 2" xfId="28748" xr:uid="{00000000-0005-0000-0000-0000F02A0000}"/>
    <cellStyle name="เครื่องหมายจุลภาค 2 17 3 6 4" xfId="20045" xr:uid="{00000000-0005-0000-0000-0000F12A0000}"/>
    <cellStyle name="เครื่องหมายจุลภาค 2 17 3 7" xfId="4768" xr:uid="{00000000-0005-0000-0000-0000F22A0000}"/>
    <cellStyle name="เครื่องหมายจุลภาค 2 17 3 7 2" xfId="13502" xr:uid="{00000000-0005-0000-0000-0000F32A0000}"/>
    <cellStyle name="เครื่องหมายจุลภาค 2 17 3 7 2 2" xfId="30925" xr:uid="{00000000-0005-0000-0000-0000F42A0000}"/>
    <cellStyle name="เครื่องหมายจุลภาค 2 17 3 7 3" xfId="22222" xr:uid="{00000000-0005-0000-0000-0000F52A0000}"/>
    <cellStyle name="เครื่องหมายจุลภาค 2 17 3 8" xfId="9152" xr:uid="{00000000-0005-0000-0000-0000F62A0000}"/>
    <cellStyle name="เครื่องหมายจุลภาค 2 17 3 8 2" xfId="26575" xr:uid="{00000000-0005-0000-0000-0000F72A0000}"/>
    <cellStyle name="เครื่องหมายจุลภาค 2 17 3 9" xfId="17872" xr:uid="{00000000-0005-0000-0000-0000F82A0000}"/>
    <cellStyle name="เครื่องหมายจุลภาค 2 17 4" xfId="427" xr:uid="{00000000-0005-0000-0000-0000F92A0000}"/>
    <cellStyle name="เครื่องหมายจุลภาค 2 17 4 2" xfId="953" xr:uid="{00000000-0005-0000-0000-0000FA2A0000}"/>
    <cellStyle name="เครื่องหมายจุลภาค 2 17 4 2 2" xfId="1471" xr:uid="{00000000-0005-0000-0000-0000FB2A0000}"/>
    <cellStyle name="เครื่องหมายจุลภาค 2 17 4 2 2 2" xfId="3678" xr:uid="{00000000-0005-0000-0000-0000FC2A0000}"/>
    <cellStyle name="เครื่องหมายจุลภาค 2 17 4 2 2 2 2" xfId="8077" xr:uid="{00000000-0005-0000-0000-0000FD2A0000}"/>
    <cellStyle name="เครื่องหมายจุลภาค 2 17 4 2 2 2 2 2" xfId="16810" xr:uid="{00000000-0005-0000-0000-0000FE2A0000}"/>
    <cellStyle name="เครื่องหมายจุลภาค 2 17 4 2 2 2 2 2 2" xfId="34233" xr:uid="{00000000-0005-0000-0000-0000FF2A0000}"/>
    <cellStyle name="เครื่องหมายจุลภาค 2 17 4 2 2 2 2 3" xfId="25530" xr:uid="{00000000-0005-0000-0000-0000002B0000}"/>
    <cellStyle name="เครื่องหมายจุลภาค 2 17 4 2 2 2 3" xfId="12460" xr:uid="{00000000-0005-0000-0000-0000012B0000}"/>
    <cellStyle name="เครื่องหมายจุลภาค 2 17 4 2 2 2 3 2" xfId="29883" xr:uid="{00000000-0005-0000-0000-0000022B0000}"/>
    <cellStyle name="เครื่องหมายจุลภาค 2 17 4 2 2 2 4" xfId="21180" xr:uid="{00000000-0005-0000-0000-0000032B0000}"/>
    <cellStyle name="เครื่องหมายจุลภาค 2 17 4 2 2 3" xfId="5904" xr:uid="{00000000-0005-0000-0000-0000042B0000}"/>
    <cellStyle name="เครื่องหมายจุลภาค 2 17 4 2 2 3 2" xfId="14637" xr:uid="{00000000-0005-0000-0000-0000052B0000}"/>
    <cellStyle name="เครื่องหมายจุลภาค 2 17 4 2 2 3 2 2" xfId="32060" xr:uid="{00000000-0005-0000-0000-0000062B0000}"/>
    <cellStyle name="เครื่องหมายจุลภาค 2 17 4 2 2 3 3" xfId="23357" xr:uid="{00000000-0005-0000-0000-0000072B0000}"/>
    <cellStyle name="เครื่องหมายจุลภาค 2 17 4 2 2 4" xfId="10287" xr:uid="{00000000-0005-0000-0000-0000082B0000}"/>
    <cellStyle name="เครื่องหมายจุลภาค 2 17 4 2 2 4 2" xfId="27710" xr:uid="{00000000-0005-0000-0000-0000092B0000}"/>
    <cellStyle name="เครื่องหมายจุลภาค 2 17 4 2 2 5" xfId="19007" xr:uid="{00000000-0005-0000-0000-00000A2B0000}"/>
    <cellStyle name="เครื่องหมายจุลภาค 2 17 4 2 3" xfId="3178" xr:uid="{00000000-0005-0000-0000-00000B2B0000}"/>
    <cellStyle name="เครื่องหมายจุลภาค 2 17 4 2 3 2" xfId="7577" xr:uid="{00000000-0005-0000-0000-00000C2B0000}"/>
    <cellStyle name="เครื่องหมายจุลภาค 2 17 4 2 3 2 2" xfId="16310" xr:uid="{00000000-0005-0000-0000-00000D2B0000}"/>
    <cellStyle name="เครื่องหมายจุลภาค 2 17 4 2 3 2 2 2" xfId="33733" xr:uid="{00000000-0005-0000-0000-00000E2B0000}"/>
    <cellStyle name="เครื่องหมายจุลภาค 2 17 4 2 3 2 3" xfId="25030" xr:uid="{00000000-0005-0000-0000-00000F2B0000}"/>
    <cellStyle name="เครื่องหมายจุลภาค 2 17 4 2 3 3" xfId="11960" xr:uid="{00000000-0005-0000-0000-0000102B0000}"/>
    <cellStyle name="เครื่องหมายจุลภาค 2 17 4 2 3 3 2" xfId="29383" xr:uid="{00000000-0005-0000-0000-0000112B0000}"/>
    <cellStyle name="เครื่องหมายจุลภาค 2 17 4 2 3 4" xfId="20680" xr:uid="{00000000-0005-0000-0000-0000122B0000}"/>
    <cellStyle name="เครื่องหมายจุลภาค 2 17 4 2 4" xfId="5404" xr:uid="{00000000-0005-0000-0000-0000132B0000}"/>
    <cellStyle name="เครื่องหมายจุลภาค 2 17 4 2 4 2" xfId="14137" xr:uid="{00000000-0005-0000-0000-0000142B0000}"/>
    <cellStyle name="เครื่องหมายจุลภาค 2 17 4 2 4 2 2" xfId="31560" xr:uid="{00000000-0005-0000-0000-0000152B0000}"/>
    <cellStyle name="เครื่องหมายจุลภาค 2 17 4 2 4 3" xfId="22857" xr:uid="{00000000-0005-0000-0000-0000162B0000}"/>
    <cellStyle name="เครื่องหมายจุลภาค 2 17 4 2 5" xfId="9787" xr:uid="{00000000-0005-0000-0000-0000172B0000}"/>
    <cellStyle name="เครื่องหมายจุลภาค 2 17 4 2 5 2" xfId="27210" xr:uid="{00000000-0005-0000-0000-0000182B0000}"/>
    <cellStyle name="เครื่องหมายจุลภาค 2 17 4 2 6" xfId="18507" xr:uid="{00000000-0005-0000-0000-0000192B0000}"/>
    <cellStyle name="เครื่องหมายจุลภาค 2 17 4 3" xfId="1470" xr:uid="{00000000-0005-0000-0000-00001A2B0000}"/>
    <cellStyle name="เครื่องหมายจุลภาค 2 17 4 3 2" xfId="3677" xr:uid="{00000000-0005-0000-0000-00001B2B0000}"/>
    <cellStyle name="เครื่องหมายจุลภาค 2 17 4 3 2 2" xfId="8076" xr:uid="{00000000-0005-0000-0000-00001C2B0000}"/>
    <cellStyle name="เครื่องหมายจุลภาค 2 17 4 3 2 2 2" xfId="16809" xr:uid="{00000000-0005-0000-0000-00001D2B0000}"/>
    <cellStyle name="เครื่องหมายจุลภาค 2 17 4 3 2 2 2 2" xfId="34232" xr:uid="{00000000-0005-0000-0000-00001E2B0000}"/>
    <cellStyle name="เครื่องหมายจุลภาค 2 17 4 3 2 2 3" xfId="25529" xr:uid="{00000000-0005-0000-0000-00001F2B0000}"/>
    <cellStyle name="เครื่องหมายจุลภาค 2 17 4 3 2 3" xfId="12459" xr:uid="{00000000-0005-0000-0000-0000202B0000}"/>
    <cellStyle name="เครื่องหมายจุลภาค 2 17 4 3 2 3 2" xfId="29882" xr:uid="{00000000-0005-0000-0000-0000212B0000}"/>
    <cellStyle name="เครื่องหมายจุลภาค 2 17 4 3 2 4" xfId="21179" xr:uid="{00000000-0005-0000-0000-0000222B0000}"/>
    <cellStyle name="เครื่องหมายจุลภาค 2 17 4 3 3" xfId="5903" xr:uid="{00000000-0005-0000-0000-0000232B0000}"/>
    <cellStyle name="เครื่องหมายจุลภาค 2 17 4 3 3 2" xfId="14636" xr:uid="{00000000-0005-0000-0000-0000242B0000}"/>
    <cellStyle name="เครื่องหมายจุลภาค 2 17 4 3 3 2 2" xfId="32059" xr:uid="{00000000-0005-0000-0000-0000252B0000}"/>
    <cellStyle name="เครื่องหมายจุลภาค 2 17 4 3 3 3" xfId="23356" xr:uid="{00000000-0005-0000-0000-0000262B0000}"/>
    <cellStyle name="เครื่องหมายจุลภาค 2 17 4 3 4" xfId="10286" xr:uid="{00000000-0005-0000-0000-0000272B0000}"/>
    <cellStyle name="เครื่องหมายจุลภาค 2 17 4 3 4 2" xfId="27709" xr:uid="{00000000-0005-0000-0000-0000282B0000}"/>
    <cellStyle name="เครื่องหมายจุลภาค 2 17 4 3 5" xfId="19006" xr:uid="{00000000-0005-0000-0000-0000292B0000}"/>
    <cellStyle name="เครื่องหมายจุลภาค 2 17 4 4" xfId="2696" xr:uid="{00000000-0005-0000-0000-00002A2B0000}"/>
    <cellStyle name="เครื่องหมายจุลภาค 2 17 4 4 2" xfId="7096" xr:uid="{00000000-0005-0000-0000-00002B2B0000}"/>
    <cellStyle name="เครื่องหมายจุลภาค 2 17 4 4 2 2" xfId="15829" xr:uid="{00000000-0005-0000-0000-00002C2B0000}"/>
    <cellStyle name="เครื่องหมายจุลภาค 2 17 4 4 2 2 2" xfId="33252" xr:uid="{00000000-0005-0000-0000-00002D2B0000}"/>
    <cellStyle name="เครื่องหมายจุลภาค 2 17 4 4 2 3" xfId="24549" xr:uid="{00000000-0005-0000-0000-00002E2B0000}"/>
    <cellStyle name="เครื่องหมายจุลภาค 2 17 4 4 3" xfId="11479" xr:uid="{00000000-0005-0000-0000-00002F2B0000}"/>
    <cellStyle name="เครื่องหมายจุลภาค 2 17 4 4 3 2" xfId="28902" xr:uid="{00000000-0005-0000-0000-0000302B0000}"/>
    <cellStyle name="เครื่องหมายจุลภาค 2 17 4 4 4" xfId="20199" xr:uid="{00000000-0005-0000-0000-0000312B0000}"/>
    <cellStyle name="เครื่องหมายจุลภาค 2 17 4 5" xfId="4923" xr:uid="{00000000-0005-0000-0000-0000322B0000}"/>
    <cellStyle name="เครื่องหมายจุลภาค 2 17 4 5 2" xfId="13656" xr:uid="{00000000-0005-0000-0000-0000332B0000}"/>
    <cellStyle name="เครื่องหมายจุลภาค 2 17 4 5 2 2" xfId="31079" xr:uid="{00000000-0005-0000-0000-0000342B0000}"/>
    <cellStyle name="เครื่องหมายจุลภาค 2 17 4 5 3" xfId="22376" xr:uid="{00000000-0005-0000-0000-0000352B0000}"/>
    <cellStyle name="เครื่องหมายจุลภาค 2 17 4 6" xfId="9306" xr:uid="{00000000-0005-0000-0000-0000362B0000}"/>
    <cellStyle name="เครื่องหมายจุลภาค 2 17 4 6 2" xfId="26729" xr:uid="{00000000-0005-0000-0000-0000372B0000}"/>
    <cellStyle name="เครื่องหมายจุลภาค 2 17 4 7" xfId="18026" xr:uid="{00000000-0005-0000-0000-0000382B0000}"/>
    <cellStyle name="เครื่องหมายจุลภาค 2 17 5" xfId="701" xr:uid="{00000000-0005-0000-0000-0000392B0000}"/>
    <cellStyle name="เครื่องหมายจุลภาค 2 17 5 2" xfId="1472" xr:uid="{00000000-0005-0000-0000-00003A2B0000}"/>
    <cellStyle name="เครื่องหมายจุลภาค 2 17 5 2 2" xfId="3679" xr:uid="{00000000-0005-0000-0000-00003B2B0000}"/>
    <cellStyle name="เครื่องหมายจุลภาค 2 17 5 2 2 2" xfId="8078" xr:uid="{00000000-0005-0000-0000-00003C2B0000}"/>
    <cellStyle name="เครื่องหมายจุลภาค 2 17 5 2 2 2 2" xfId="16811" xr:uid="{00000000-0005-0000-0000-00003D2B0000}"/>
    <cellStyle name="เครื่องหมายจุลภาค 2 17 5 2 2 2 2 2" xfId="34234" xr:uid="{00000000-0005-0000-0000-00003E2B0000}"/>
    <cellStyle name="เครื่องหมายจุลภาค 2 17 5 2 2 2 3" xfId="25531" xr:uid="{00000000-0005-0000-0000-00003F2B0000}"/>
    <cellStyle name="เครื่องหมายจุลภาค 2 17 5 2 2 3" xfId="12461" xr:uid="{00000000-0005-0000-0000-0000402B0000}"/>
    <cellStyle name="เครื่องหมายจุลภาค 2 17 5 2 2 3 2" xfId="29884" xr:uid="{00000000-0005-0000-0000-0000412B0000}"/>
    <cellStyle name="เครื่องหมายจุลภาค 2 17 5 2 2 4" xfId="21181" xr:uid="{00000000-0005-0000-0000-0000422B0000}"/>
    <cellStyle name="เครื่องหมายจุลภาค 2 17 5 2 3" xfId="5905" xr:uid="{00000000-0005-0000-0000-0000432B0000}"/>
    <cellStyle name="เครื่องหมายจุลภาค 2 17 5 2 3 2" xfId="14638" xr:uid="{00000000-0005-0000-0000-0000442B0000}"/>
    <cellStyle name="เครื่องหมายจุลภาค 2 17 5 2 3 2 2" xfId="32061" xr:uid="{00000000-0005-0000-0000-0000452B0000}"/>
    <cellStyle name="เครื่องหมายจุลภาค 2 17 5 2 3 3" xfId="23358" xr:uid="{00000000-0005-0000-0000-0000462B0000}"/>
    <cellStyle name="เครื่องหมายจุลภาค 2 17 5 2 4" xfId="10288" xr:uid="{00000000-0005-0000-0000-0000472B0000}"/>
    <cellStyle name="เครื่องหมายจุลภาค 2 17 5 2 4 2" xfId="27711" xr:uid="{00000000-0005-0000-0000-0000482B0000}"/>
    <cellStyle name="เครื่องหมายจุลภาค 2 17 5 2 5" xfId="19008" xr:uid="{00000000-0005-0000-0000-0000492B0000}"/>
    <cellStyle name="เครื่องหมายจุลภาค 2 17 5 3" xfId="2939" xr:uid="{00000000-0005-0000-0000-00004A2B0000}"/>
    <cellStyle name="เครื่องหมายจุลภาค 2 17 5 3 2" xfId="7338" xr:uid="{00000000-0005-0000-0000-00004B2B0000}"/>
    <cellStyle name="เครื่องหมายจุลภาค 2 17 5 3 2 2" xfId="16071" xr:uid="{00000000-0005-0000-0000-00004C2B0000}"/>
    <cellStyle name="เครื่องหมายจุลภาค 2 17 5 3 2 2 2" xfId="33494" xr:uid="{00000000-0005-0000-0000-00004D2B0000}"/>
    <cellStyle name="เครื่องหมายจุลภาค 2 17 5 3 2 3" xfId="24791" xr:uid="{00000000-0005-0000-0000-00004E2B0000}"/>
    <cellStyle name="เครื่องหมายจุลภาค 2 17 5 3 3" xfId="11721" xr:uid="{00000000-0005-0000-0000-00004F2B0000}"/>
    <cellStyle name="เครื่องหมายจุลภาค 2 17 5 3 3 2" xfId="29144" xr:uid="{00000000-0005-0000-0000-0000502B0000}"/>
    <cellStyle name="เครื่องหมายจุลภาค 2 17 5 3 4" xfId="20441" xr:uid="{00000000-0005-0000-0000-0000512B0000}"/>
    <cellStyle name="เครื่องหมายจุลภาค 2 17 5 4" xfId="5165" xr:uid="{00000000-0005-0000-0000-0000522B0000}"/>
    <cellStyle name="เครื่องหมายจุลภาค 2 17 5 4 2" xfId="13898" xr:uid="{00000000-0005-0000-0000-0000532B0000}"/>
    <cellStyle name="เครื่องหมายจุลภาค 2 17 5 4 2 2" xfId="31321" xr:uid="{00000000-0005-0000-0000-0000542B0000}"/>
    <cellStyle name="เครื่องหมายจุลภาค 2 17 5 4 3" xfId="22618" xr:uid="{00000000-0005-0000-0000-0000552B0000}"/>
    <cellStyle name="เครื่องหมายจุลภาค 2 17 5 5" xfId="9548" xr:uid="{00000000-0005-0000-0000-0000562B0000}"/>
    <cellStyle name="เครื่องหมายจุลภาค 2 17 5 5 2" xfId="26971" xr:uid="{00000000-0005-0000-0000-0000572B0000}"/>
    <cellStyle name="เครื่องหมายจุลภาค 2 17 5 6" xfId="18268" xr:uid="{00000000-0005-0000-0000-0000582B0000}"/>
    <cellStyle name="เครื่องหมายจุลภาค 2 17 6" xfId="1457" xr:uid="{00000000-0005-0000-0000-0000592B0000}"/>
    <cellStyle name="เครื่องหมายจุลภาค 2 17 6 2" xfId="3664" xr:uid="{00000000-0005-0000-0000-00005A2B0000}"/>
    <cellStyle name="เครื่องหมายจุลภาค 2 17 6 2 2" xfId="8063" xr:uid="{00000000-0005-0000-0000-00005B2B0000}"/>
    <cellStyle name="เครื่องหมายจุลภาค 2 17 6 2 2 2" xfId="16796" xr:uid="{00000000-0005-0000-0000-00005C2B0000}"/>
    <cellStyle name="เครื่องหมายจุลภาค 2 17 6 2 2 2 2" xfId="34219" xr:uid="{00000000-0005-0000-0000-00005D2B0000}"/>
    <cellStyle name="เครื่องหมายจุลภาค 2 17 6 2 2 3" xfId="25516" xr:uid="{00000000-0005-0000-0000-00005E2B0000}"/>
    <cellStyle name="เครื่องหมายจุลภาค 2 17 6 2 3" xfId="12446" xr:uid="{00000000-0005-0000-0000-00005F2B0000}"/>
    <cellStyle name="เครื่องหมายจุลภาค 2 17 6 2 3 2" xfId="29869" xr:uid="{00000000-0005-0000-0000-0000602B0000}"/>
    <cellStyle name="เครื่องหมายจุลภาค 2 17 6 2 4" xfId="21166" xr:uid="{00000000-0005-0000-0000-0000612B0000}"/>
    <cellStyle name="เครื่องหมายจุลภาค 2 17 6 3" xfId="5890" xr:uid="{00000000-0005-0000-0000-0000622B0000}"/>
    <cellStyle name="เครื่องหมายจุลภาค 2 17 6 3 2" xfId="14623" xr:uid="{00000000-0005-0000-0000-0000632B0000}"/>
    <cellStyle name="เครื่องหมายจุลภาค 2 17 6 3 2 2" xfId="32046" xr:uid="{00000000-0005-0000-0000-0000642B0000}"/>
    <cellStyle name="เครื่องหมายจุลภาค 2 17 6 3 3" xfId="23343" xr:uid="{00000000-0005-0000-0000-0000652B0000}"/>
    <cellStyle name="เครื่องหมายจุลภาค 2 17 6 4" xfId="10273" xr:uid="{00000000-0005-0000-0000-0000662B0000}"/>
    <cellStyle name="เครื่องหมายจุลภาค 2 17 6 4 2" xfId="27696" xr:uid="{00000000-0005-0000-0000-0000672B0000}"/>
    <cellStyle name="เครื่องหมายจุลภาค 2 17 6 5" xfId="18993" xr:uid="{00000000-0005-0000-0000-0000682B0000}"/>
    <cellStyle name="เครื่องหมายจุลภาค 2 17 7" xfId="2202" xr:uid="{00000000-0005-0000-0000-0000692B0000}"/>
    <cellStyle name="เครื่องหมายจุลภาค 2 17 7 2" xfId="4392" xr:uid="{00000000-0005-0000-0000-00006A2B0000}"/>
    <cellStyle name="เครื่องหมายจุลภาค 2 17 7 2 2" xfId="8791" xr:uid="{00000000-0005-0000-0000-00006B2B0000}"/>
    <cellStyle name="เครื่องหมายจุลภาค 2 17 7 2 2 2" xfId="17524" xr:uid="{00000000-0005-0000-0000-00006C2B0000}"/>
    <cellStyle name="เครื่องหมายจุลภาค 2 17 7 2 2 2 2" xfId="34947" xr:uid="{00000000-0005-0000-0000-00006D2B0000}"/>
    <cellStyle name="เครื่องหมายจุลภาค 2 17 7 2 2 3" xfId="26244" xr:uid="{00000000-0005-0000-0000-00006E2B0000}"/>
    <cellStyle name="เครื่องหมายจุลภาค 2 17 7 2 3" xfId="13174" xr:uid="{00000000-0005-0000-0000-00006F2B0000}"/>
    <cellStyle name="เครื่องหมายจุลภาค 2 17 7 2 3 2" xfId="30597" xr:uid="{00000000-0005-0000-0000-0000702B0000}"/>
    <cellStyle name="เครื่องหมายจุลภาค 2 17 7 2 4" xfId="21894" xr:uid="{00000000-0005-0000-0000-0000712B0000}"/>
    <cellStyle name="เครื่องหมายจุลภาค 2 17 7 3" xfId="6618" xr:uid="{00000000-0005-0000-0000-0000722B0000}"/>
    <cellStyle name="เครื่องหมายจุลภาค 2 17 7 3 2" xfId="15351" xr:uid="{00000000-0005-0000-0000-0000732B0000}"/>
    <cellStyle name="เครื่องหมายจุลภาค 2 17 7 3 2 2" xfId="32774" xr:uid="{00000000-0005-0000-0000-0000742B0000}"/>
    <cellStyle name="เครื่องหมายจุลภาค 2 17 7 3 3" xfId="24071" xr:uid="{00000000-0005-0000-0000-0000752B0000}"/>
    <cellStyle name="เครื่องหมายจุลภาค 2 17 7 4" xfId="11001" xr:uid="{00000000-0005-0000-0000-0000762B0000}"/>
    <cellStyle name="เครื่องหมายจุลภาค 2 17 7 4 2" xfId="28424" xr:uid="{00000000-0005-0000-0000-0000772B0000}"/>
    <cellStyle name="เครื่องหมายจุลภาค 2 17 7 5" xfId="19721" xr:uid="{00000000-0005-0000-0000-0000782B0000}"/>
    <cellStyle name="เครื่องหมายจุลภาค 2 17 8" xfId="2448" xr:uid="{00000000-0005-0000-0000-0000792B0000}"/>
    <cellStyle name="เครื่องหมายจุลภาค 2 17 8 2" xfId="6857" xr:uid="{00000000-0005-0000-0000-00007A2B0000}"/>
    <cellStyle name="เครื่องหมายจุลภาค 2 17 8 2 2" xfId="15590" xr:uid="{00000000-0005-0000-0000-00007B2B0000}"/>
    <cellStyle name="เครื่องหมายจุลภาค 2 17 8 2 2 2" xfId="33013" xr:uid="{00000000-0005-0000-0000-00007C2B0000}"/>
    <cellStyle name="เครื่องหมายจุลภาค 2 17 8 2 3" xfId="24310" xr:uid="{00000000-0005-0000-0000-00007D2B0000}"/>
    <cellStyle name="เครื่องหมายจุลภาค 2 17 8 3" xfId="11240" xr:uid="{00000000-0005-0000-0000-00007E2B0000}"/>
    <cellStyle name="เครื่องหมายจุลภาค 2 17 8 3 2" xfId="28663" xr:uid="{00000000-0005-0000-0000-00007F2B0000}"/>
    <cellStyle name="เครื่องหมายจุลภาค 2 17 8 4" xfId="19960" xr:uid="{00000000-0005-0000-0000-0000802B0000}"/>
    <cellStyle name="เครื่องหมายจุลภาค 2 17 9" xfId="4673" xr:uid="{00000000-0005-0000-0000-0000812B0000}"/>
    <cellStyle name="เครื่องหมายจุลภาค 2 17 9 2" xfId="13417" xr:uid="{00000000-0005-0000-0000-0000822B0000}"/>
    <cellStyle name="เครื่องหมายจุลภาค 2 17 9 2 2" xfId="30840" xr:uid="{00000000-0005-0000-0000-0000832B0000}"/>
    <cellStyle name="เครื่องหมายจุลภาค 2 17 9 3" xfId="22137" xr:uid="{00000000-0005-0000-0000-0000842B0000}"/>
    <cellStyle name="เครื่องหมายจุลภาค 2 18" xfId="73" xr:uid="{00000000-0005-0000-0000-0000852B0000}"/>
    <cellStyle name="เครื่องหมายจุลภาค 2 18 10" xfId="9061" xr:uid="{00000000-0005-0000-0000-0000862B0000}"/>
    <cellStyle name="เครื่องหมายจุลภาค 2 18 10 2" xfId="26493" xr:uid="{00000000-0005-0000-0000-0000872B0000}"/>
    <cellStyle name="เครื่องหมายจุลภาค 2 18 11" xfId="17781" xr:uid="{00000000-0005-0000-0000-0000882B0000}"/>
    <cellStyle name="เครื่องหมายจุลภาค 2 18 2" xfId="145" xr:uid="{00000000-0005-0000-0000-0000892B0000}"/>
    <cellStyle name="เครื่องหมายจุลภาค 2 18 2 10" xfId="17847" xr:uid="{00000000-0005-0000-0000-00008A2B0000}"/>
    <cellStyle name="เครื่องหมายจุลภาค 2 18 2 2" xfId="304" xr:uid="{00000000-0005-0000-0000-00008B2B0000}"/>
    <cellStyle name="เครื่องหมายจุลภาค 2 18 2 2 2" xfId="616" xr:uid="{00000000-0005-0000-0000-00008C2B0000}"/>
    <cellStyle name="เครื่องหมายจุลภาค 2 18 2 2 2 2" xfId="1131" xr:uid="{00000000-0005-0000-0000-00008D2B0000}"/>
    <cellStyle name="เครื่องหมายจุลภาค 2 18 2 2 2 2 2" xfId="1477" xr:uid="{00000000-0005-0000-0000-00008E2B0000}"/>
    <cellStyle name="เครื่องหมายจุลภาค 2 18 2 2 2 2 2 2" xfId="3684" xr:uid="{00000000-0005-0000-0000-00008F2B0000}"/>
    <cellStyle name="เครื่องหมายจุลภาค 2 18 2 2 2 2 2 2 2" xfId="8083" xr:uid="{00000000-0005-0000-0000-0000902B0000}"/>
    <cellStyle name="เครื่องหมายจุลภาค 2 18 2 2 2 2 2 2 2 2" xfId="16816" xr:uid="{00000000-0005-0000-0000-0000912B0000}"/>
    <cellStyle name="เครื่องหมายจุลภาค 2 18 2 2 2 2 2 2 2 2 2" xfId="34239" xr:uid="{00000000-0005-0000-0000-0000922B0000}"/>
    <cellStyle name="เครื่องหมายจุลภาค 2 18 2 2 2 2 2 2 2 3" xfId="25536" xr:uid="{00000000-0005-0000-0000-0000932B0000}"/>
    <cellStyle name="เครื่องหมายจุลภาค 2 18 2 2 2 2 2 2 3" xfId="12466" xr:uid="{00000000-0005-0000-0000-0000942B0000}"/>
    <cellStyle name="เครื่องหมายจุลภาค 2 18 2 2 2 2 2 2 3 2" xfId="29889" xr:uid="{00000000-0005-0000-0000-0000952B0000}"/>
    <cellStyle name="เครื่องหมายจุลภาค 2 18 2 2 2 2 2 2 4" xfId="21186" xr:uid="{00000000-0005-0000-0000-0000962B0000}"/>
    <cellStyle name="เครื่องหมายจุลภาค 2 18 2 2 2 2 2 3" xfId="5910" xr:uid="{00000000-0005-0000-0000-0000972B0000}"/>
    <cellStyle name="เครื่องหมายจุลภาค 2 18 2 2 2 2 2 3 2" xfId="14643" xr:uid="{00000000-0005-0000-0000-0000982B0000}"/>
    <cellStyle name="เครื่องหมายจุลภาค 2 18 2 2 2 2 2 3 2 2" xfId="32066" xr:uid="{00000000-0005-0000-0000-0000992B0000}"/>
    <cellStyle name="เครื่องหมายจุลภาค 2 18 2 2 2 2 2 3 3" xfId="23363" xr:uid="{00000000-0005-0000-0000-00009A2B0000}"/>
    <cellStyle name="เครื่องหมายจุลภาค 2 18 2 2 2 2 2 4" xfId="10293" xr:uid="{00000000-0005-0000-0000-00009B2B0000}"/>
    <cellStyle name="เครื่องหมายจุลภาค 2 18 2 2 2 2 2 4 2" xfId="27716" xr:uid="{00000000-0005-0000-0000-00009C2B0000}"/>
    <cellStyle name="เครื่องหมายจุลภาค 2 18 2 2 2 2 2 5" xfId="19013" xr:uid="{00000000-0005-0000-0000-00009D2B0000}"/>
    <cellStyle name="เครื่องหมายจุลภาค 2 18 2 2 2 2 3" xfId="3356" xr:uid="{00000000-0005-0000-0000-00009E2B0000}"/>
    <cellStyle name="เครื่องหมายจุลภาค 2 18 2 2 2 2 3 2" xfId="7755" xr:uid="{00000000-0005-0000-0000-00009F2B0000}"/>
    <cellStyle name="เครื่องหมายจุลภาค 2 18 2 2 2 2 3 2 2" xfId="16488" xr:uid="{00000000-0005-0000-0000-0000A02B0000}"/>
    <cellStyle name="เครื่องหมายจุลภาค 2 18 2 2 2 2 3 2 2 2" xfId="33911" xr:uid="{00000000-0005-0000-0000-0000A12B0000}"/>
    <cellStyle name="เครื่องหมายจุลภาค 2 18 2 2 2 2 3 2 3" xfId="25208" xr:uid="{00000000-0005-0000-0000-0000A22B0000}"/>
    <cellStyle name="เครื่องหมายจุลภาค 2 18 2 2 2 2 3 3" xfId="12138" xr:uid="{00000000-0005-0000-0000-0000A32B0000}"/>
    <cellStyle name="เครื่องหมายจุลภาค 2 18 2 2 2 2 3 3 2" xfId="29561" xr:uid="{00000000-0005-0000-0000-0000A42B0000}"/>
    <cellStyle name="เครื่องหมายจุลภาค 2 18 2 2 2 2 3 4" xfId="20858" xr:uid="{00000000-0005-0000-0000-0000A52B0000}"/>
    <cellStyle name="เครื่องหมายจุลภาค 2 18 2 2 2 2 4" xfId="5582" xr:uid="{00000000-0005-0000-0000-0000A62B0000}"/>
    <cellStyle name="เครื่องหมายจุลภาค 2 18 2 2 2 2 4 2" xfId="14315" xr:uid="{00000000-0005-0000-0000-0000A72B0000}"/>
    <cellStyle name="เครื่องหมายจุลภาค 2 18 2 2 2 2 4 2 2" xfId="31738" xr:uid="{00000000-0005-0000-0000-0000A82B0000}"/>
    <cellStyle name="เครื่องหมายจุลภาค 2 18 2 2 2 2 4 3" xfId="23035" xr:uid="{00000000-0005-0000-0000-0000A92B0000}"/>
    <cellStyle name="เครื่องหมายจุลภาค 2 18 2 2 2 2 5" xfId="9965" xr:uid="{00000000-0005-0000-0000-0000AA2B0000}"/>
    <cellStyle name="เครื่องหมายจุลภาค 2 18 2 2 2 2 5 2" xfId="27388" xr:uid="{00000000-0005-0000-0000-0000AB2B0000}"/>
    <cellStyle name="เครื่องหมายจุลภาค 2 18 2 2 2 2 6" xfId="18685" xr:uid="{00000000-0005-0000-0000-0000AC2B0000}"/>
    <cellStyle name="เครื่องหมายจุลภาค 2 18 2 2 2 3" xfId="1476" xr:uid="{00000000-0005-0000-0000-0000AD2B0000}"/>
    <cellStyle name="เครื่องหมายจุลภาค 2 18 2 2 2 3 2" xfId="3683" xr:uid="{00000000-0005-0000-0000-0000AE2B0000}"/>
    <cellStyle name="เครื่องหมายจุลภาค 2 18 2 2 2 3 2 2" xfId="8082" xr:uid="{00000000-0005-0000-0000-0000AF2B0000}"/>
    <cellStyle name="เครื่องหมายจุลภาค 2 18 2 2 2 3 2 2 2" xfId="16815" xr:uid="{00000000-0005-0000-0000-0000B02B0000}"/>
    <cellStyle name="เครื่องหมายจุลภาค 2 18 2 2 2 3 2 2 2 2" xfId="34238" xr:uid="{00000000-0005-0000-0000-0000B12B0000}"/>
    <cellStyle name="เครื่องหมายจุลภาค 2 18 2 2 2 3 2 2 3" xfId="25535" xr:uid="{00000000-0005-0000-0000-0000B22B0000}"/>
    <cellStyle name="เครื่องหมายจุลภาค 2 18 2 2 2 3 2 3" xfId="12465" xr:uid="{00000000-0005-0000-0000-0000B32B0000}"/>
    <cellStyle name="เครื่องหมายจุลภาค 2 18 2 2 2 3 2 3 2" xfId="29888" xr:uid="{00000000-0005-0000-0000-0000B42B0000}"/>
    <cellStyle name="เครื่องหมายจุลภาค 2 18 2 2 2 3 2 4" xfId="21185" xr:uid="{00000000-0005-0000-0000-0000B52B0000}"/>
    <cellStyle name="เครื่องหมายจุลภาค 2 18 2 2 2 3 3" xfId="5909" xr:uid="{00000000-0005-0000-0000-0000B62B0000}"/>
    <cellStyle name="เครื่องหมายจุลภาค 2 18 2 2 2 3 3 2" xfId="14642" xr:uid="{00000000-0005-0000-0000-0000B72B0000}"/>
    <cellStyle name="เครื่องหมายจุลภาค 2 18 2 2 2 3 3 2 2" xfId="32065" xr:uid="{00000000-0005-0000-0000-0000B82B0000}"/>
    <cellStyle name="เครื่องหมายจุลภาค 2 18 2 2 2 3 3 3" xfId="23362" xr:uid="{00000000-0005-0000-0000-0000B92B0000}"/>
    <cellStyle name="เครื่องหมายจุลภาค 2 18 2 2 2 3 4" xfId="10292" xr:uid="{00000000-0005-0000-0000-0000BA2B0000}"/>
    <cellStyle name="เครื่องหมายจุลภาค 2 18 2 2 2 3 4 2" xfId="27715" xr:uid="{00000000-0005-0000-0000-0000BB2B0000}"/>
    <cellStyle name="เครื่องหมายจุลภาค 2 18 2 2 2 3 5" xfId="19012" xr:uid="{00000000-0005-0000-0000-0000BC2B0000}"/>
    <cellStyle name="เครื่องหมายจุลภาค 2 18 2 2 2 4" xfId="2875" xr:uid="{00000000-0005-0000-0000-0000BD2B0000}"/>
    <cellStyle name="เครื่องหมายจุลภาค 2 18 2 2 2 4 2" xfId="7274" xr:uid="{00000000-0005-0000-0000-0000BE2B0000}"/>
    <cellStyle name="เครื่องหมายจุลภาค 2 18 2 2 2 4 2 2" xfId="16007" xr:uid="{00000000-0005-0000-0000-0000BF2B0000}"/>
    <cellStyle name="เครื่องหมายจุลภาค 2 18 2 2 2 4 2 2 2" xfId="33430" xr:uid="{00000000-0005-0000-0000-0000C02B0000}"/>
    <cellStyle name="เครื่องหมายจุลภาค 2 18 2 2 2 4 2 3" xfId="24727" xr:uid="{00000000-0005-0000-0000-0000C12B0000}"/>
    <cellStyle name="เครื่องหมายจุลภาค 2 18 2 2 2 4 3" xfId="11657" xr:uid="{00000000-0005-0000-0000-0000C22B0000}"/>
    <cellStyle name="เครื่องหมายจุลภาค 2 18 2 2 2 4 3 2" xfId="29080" xr:uid="{00000000-0005-0000-0000-0000C32B0000}"/>
    <cellStyle name="เครื่องหมายจุลภาค 2 18 2 2 2 4 4" xfId="20377" xr:uid="{00000000-0005-0000-0000-0000C42B0000}"/>
    <cellStyle name="เครื่องหมายจุลภาค 2 18 2 2 2 5" xfId="5101" xr:uid="{00000000-0005-0000-0000-0000C52B0000}"/>
    <cellStyle name="เครื่องหมายจุลภาค 2 18 2 2 2 5 2" xfId="13834" xr:uid="{00000000-0005-0000-0000-0000C62B0000}"/>
    <cellStyle name="เครื่องหมายจุลภาค 2 18 2 2 2 5 2 2" xfId="31257" xr:uid="{00000000-0005-0000-0000-0000C72B0000}"/>
    <cellStyle name="เครื่องหมายจุลภาค 2 18 2 2 2 5 3" xfId="22554" xr:uid="{00000000-0005-0000-0000-0000C82B0000}"/>
    <cellStyle name="เครื่องหมายจุลภาค 2 18 2 2 2 6" xfId="9484" xr:uid="{00000000-0005-0000-0000-0000C92B0000}"/>
    <cellStyle name="เครื่องหมายจุลภาค 2 18 2 2 2 6 2" xfId="26907" xr:uid="{00000000-0005-0000-0000-0000CA2B0000}"/>
    <cellStyle name="เครื่องหมายจุลภาค 2 18 2 2 2 7" xfId="18204" xr:uid="{00000000-0005-0000-0000-0000CB2B0000}"/>
    <cellStyle name="เครื่องหมายจุลภาค 2 18 2 2 3" xfId="890" xr:uid="{00000000-0005-0000-0000-0000CC2B0000}"/>
    <cellStyle name="เครื่องหมายจุลภาค 2 18 2 2 3 2" xfId="1478" xr:uid="{00000000-0005-0000-0000-0000CD2B0000}"/>
    <cellStyle name="เครื่องหมายจุลภาค 2 18 2 2 3 2 2" xfId="3685" xr:uid="{00000000-0005-0000-0000-0000CE2B0000}"/>
    <cellStyle name="เครื่องหมายจุลภาค 2 18 2 2 3 2 2 2" xfId="8084" xr:uid="{00000000-0005-0000-0000-0000CF2B0000}"/>
    <cellStyle name="เครื่องหมายจุลภาค 2 18 2 2 3 2 2 2 2" xfId="16817" xr:uid="{00000000-0005-0000-0000-0000D02B0000}"/>
    <cellStyle name="เครื่องหมายจุลภาค 2 18 2 2 3 2 2 2 2 2" xfId="34240" xr:uid="{00000000-0005-0000-0000-0000D12B0000}"/>
    <cellStyle name="เครื่องหมายจุลภาค 2 18 2 2 3 2 2 2 3" xfId="25537" xr:uid="{00000000-0005-0000-0000-0000D22B0000}"/>
    <cellStyle name="เครื่องหมายจุลภาค 2 18 2 2 3 2 2 3" xfId="12467" xr:uid="{00000000-0005-0000-0000-0000D32B0000}"/>
    <cellStyle name="เครื่องหมายจุลภาค 2 18 2 2 3 2 2 3 2" xfId="29890" xr:uid="{00000000-0005-0000-0000-0000D42B0000}"/>
    <cellStyle name="เครื่องหมายจุลภาค 2 18 2 2 3 2 2 4" xfId="21187" xr:uid="{00000000-0005-0000-0000-0000D52B0000}"/>
    <cellStyle name="เครื่องหมายจุลภาค 2 18 2 2 3 2 3" xfId="5911" xr:uid="{00000000-0005-0000-0000-0000D62B0000}"/>
    <cellStyle name="เครื่องหมายจุลภาค 2 18 2 2 3 2 3 2" xfId="14644" xr:uid="{00000000-0005-0000-0000-0000D72B0000}"/>
    <cellStyle name="เครื่องหมายจุลภาค 2 18 2 2 3 2 3 2 2" xfId="32067" xr:uid="{00000000-0005-0000-0000-0000D82B0000}"/>
    <cellStyle name="เครื่องหมายจุลภาค 2 18 2 2 3 2 3 3" xfId="23364" xr:uid="{00000000-0005-0000-0000-0000D92B0000}"/>
    <cellStyle name="เครื่องหมายจุลภาค 2 18 2 2 3 2 4" xfId="10294" xr:uid="{00000000-0005-0000-0000-0000DA2B0000}"/>
    <cellStyle name="เครื่องหมายจุลภาค 2 18 2 2 3 2 4 2" xfId="27717" xr:uid="{00000000-0005-0000-0000-0000DB2B0000}"/>
    <cellStyle name="เครื่องหมายจุลภาค 2 18 2 2 3 2 5" xfId="19014" xr:uid="{00000000-0005-0000-0000-0000DC2B0000}"/>
    <cellStyle name="เครื่องหมายจุลภาค 2 18 2 2 3 3" xfId="3117" xr:uid="{00000000-0005-0000-0000-0000DD2B0000}"/>
    <cellStyle name="เครื่องหมายจุลภาค 2 18 2 2 3 3 2" xfId="7516" xr:uid="{00000000-0005-0000-0000-0000DE2B0000}"/>
    <cellStyle name="เครื่องหมายจุลภาค 2 18 2 2 3 3 2 2" xfId="16249" xr:uid="{00000000-0005-0000-0000-0000DF2B0000}"/>
    <cellStyle name="เครื่องหมายจุลภาค 2 18 2 2 3 3 2 2 2" xfId="33672" xr:uid="{00000000-0005-0000-0000-0000E02B0000}"/>
    <cellStyle name="เครื่องหมายจุลภาค 2 18 2 2 3 3 2 3" xfId="24969" xr:uid="{00000000-0005-0000-0000-0000E12B0000}"/>
    <cellStyle name="เครื่องหมายจุลภาค 2 18 2 2 3 3 3" xfId="11899" xr:uid="{00000000-0005-0000-0000-0000E22B0000}"/>
    <cellStyle name="เครื่องหมายจุลภาค 2 18 2 2 3 3 3 2" xfId="29322" xr:uid="{00000000-0005-0000-0000-0000E32B0000}"/>
    <cellStyle name="เครื่องหมายจุลภาค 2 18 2 2 3 3 4" xfId="20619" xr:uid="{00000000-0005-0000-0000-0000E42B0000}"/>
    <cellStyle name="เครื่องหมายจุลภาค 2 18 2 2 3 4" xfId="5343" xr:uid="{00000000-0005-0000-0000-0000E52B0000}"/>
    <cellStyle name="เครื่องหมายจุลภาค 2 18 2 2 3 4 2" xfId="14076" xr:uid="{00000000-0005-0000-0000-0000E62B0000}"/>
    <cellStyle name="เครื่องหมายจุลภาค 2 18 2 2 3 4 2 2" xfId="31499" xr:uid="{00000000-0005-0000-0000-0000E72B0000}"/>
    <cellStyle name="เครื่องหมายจุลภาค 2 18 2 2 3 4 3" xfId="22796" xr:uid="{00000000-0005-0000-0000-0000E82B0000}"/>
    <cellStyle name="เครื่องหมายจุลภาค 2 18 2 2 3 5" xfId="9726" xr:uid="{00000000-0005-0000-0000-0000E92B0000}"/>
    <cellStyle name="เครื่องหมายจุลภาค 2 18 2 2 3 5 2" xfId="27149" xr:uid="{00000000-0005-0000-0000-0000EA2B0000}"/>
    <cellStyle name="เครื่องหมายจุลภาค 2 18 2 2 3 6" xfId="18446" xr:uid="{00000000-0005-0000-0000-0000EB2B0000}"/>
    <cellStyle name="เครื่องหมายจุลภาค 2 18 2 2 4" xfId="1475" xr:uid="{00000000-0005-0000-0000-0000EC2B0000}"/>
    <cellStyle name="เครื่องหมายจุลภาค 2 18 2 2 4 2" xfId="3682" xr:uid="{00000000-0005-0000-0000-0000ED2B0000}"/>
    <cellStyle name="เครื่องหมายจุลภาค 2 18 2 2 4 2 2" xfId="8081" xr:uid="{00000000-0005-0000-0000-0000EE2B0000}"/>
    <cellStyle name="เครื่องหมายจุลภาค 2 18 2 2 4 2 2 2" xfId="16814" xr:uid="{00000000-0005-0000-0000-0000EF2B0000}"/>
    <cellStyle name="เครื่องหมายจุลภาค 2 18 2 2 4 2 2 2 2" xfId="34237" xr:uid="{00000000-0005-0000-0000-0000F02B0000}"/>
    <cellStyle name="เครื่องหมายจุลภาค 2 18 2 2 4 2 2 3" xfId="25534" xr:uid="{00000000-0005-0000-0000-0000F12B0000}"/>
    <cellStyle name="เครื่องหมายจุลภาค 2 18 2 2 4 2 3" xfId="12464" xr:uid="{00000000-0005-0000-0000-0000F22B0000}"/>
    <cellStyle name="เครื่องหมายจุลภาค 2 18 2 2 4 2 3 2" xfId="29887" xr:uid="{00000000-0005-0000-0000-0000F32B0000}"/>
    <cellStyle name="เครื่องหมายจุลภาค 2 18 2 2 4 2 4" xfId="21184" xr:uid="{00000000-0005-0000-0000-0000F42B0000}"/>
    <cellStyle name="เครื่องหมายจุลภาค 2 18 2 2 4 3" xfId="5908" xr:uid="{00000000-0005-0000-0000-0000F52B0000}"/>
    <cellStyle name="เครื่องหมายจุลภาค 2 18 2 2 4 3 2" xfId="14641" xr:uid="{00000000-0005-0000-0000-0000F62B0000}"/>
    <cellStyle name="เครื่องหมายจุลภาค 2 18 2 2 4 3 2 2" xfId="32064" xr:uid="{00000000-0005-0000-0000-0000F72B0000}"/>
    <cellStyle name="เครื่องหมายจุลภาค 2 18 2 2 4 3 3" xfId="23361" xr:uid="{00000000-0005-0000-0000-0000F82B0000}"/>
    <cellStyle name="เครื่องหมายจุลภาค 2 18 2 2 4 4" xfId="10291" xr:uid="{00000000-0005-0000-0000-0000F92B0000}"/>
    <cellStyle name="เครื่องหมายจุลภาค 2 18 2 2 4 4 2" xfId="27714" xr:uid="{00000000-0005-0000-0000-0000FA2B0000}"/>
    <cellStyle name="เครื่องหมายจุลภาค 2 18 2 2 4 5" xfId="19011" xr:uid="{00000000-0005-0000-0000-0000FB2B0000}"/>
    <cellStyle name="เครื่องหมายจุลภาค 2 18 2 2 5" xfId="2380" xr:uid="{00000000-0005-0000-0000-0000FC2B0000}"/>
    <cellStyle name="เครื่องหมายจุลภาค 2 18 2 2 5 2" xfId="4570" xr:uid="{00000000-0005-0000-0000-0000FD2B0000}"/>
    <cellStyle name="เครื่องหมายจุลภาค 2 18 2 2 5 2 2" xfId="8969" xr:uid="{00000000-0005-0000-0000-0000FE2B0000}"/>
    <cellStyle name="เครื่องหมายจุลภาค 2 18 2 2 5 2 2 2" xfId="17702" xr:uid="{00000000-0005-0000-0000-0000FF2B0000}"/>
    <cellStyle name="เครื่องหมายจุลภาค 2 18 2 2 5 2 2 2 2" xfId="35125" xr:uid="{00000000-0005-0000-0000-0000002C0000}"/>
    <cellStyle name="เครื่องหมายจุลภาค 2 18 2 2 5 2 2 3" xfId="26422" xr:uid="{00000000-0005-0000-0000-0000012C0000}"/>
    <cellStyle name="เครื่องหมายจุลภาค 2 18 2 2 5 2 3" xfId="13352" xr:uid="{00000000-0005-0000-0000-0000022C0000}"/>
    <cellStyle name="เครื่องหมายจุลภาค 2 18 2 2 5 2 3 2" xfId="30775" xr:uid="{00000000-0005-0000-0000-0000032C0000}"/>
    <cellStyle name="เครื่องหมายจุลภาค 2 18 2 2 5 2 4" xfId="22072" xr:uid="{00000000-0005-0000-0000-0000042C0000}"/>
    <cellStyle name="เครื่องหมายจุลภาค 2 18 2 2 5 3" xfId="6796" xr:uid="{00000000-0005-0000-0000-0000052C0000}"/>
    <cellStyle name="เครื่องหมายจุลภาค 2 18 2 2 5 3 2" xfId="15529" xr:uid="{00000000-0005-0000-0000-0000062C0000}"/>
    <cellStyle name="เครื่องหมายจุลภาค 2 18 2 2 5 3 2 2" xfId="32952" xr:uid="{00000000-0005-0000-0000-0000072C0000}"/>
    <cellStyle name="เครื่องหมายจุลภาค 2 18 2 2 5 3 3" xfId="24249" xr:uid="{00000000-0005-0000-0000-0000082C0000}"/>
    <cellStyle name="เครื่องหมายจุลภาค 2 18 2 2 5 4" xfId="11179" xr:uid="{00000000-0005-0000-0000-0000092C0000}"/>
    <cellStyle name="เครื่องหมายจุลภาค 2 18 2 2 5 4 2" xfId="28602" xr:uid="{00000000-0005-0000-0000-00000A2C0000}"/>
    <cellStyle name="เครื่องหมายจุลภาค 2 18 2 2 5 5" xfId="19899" xr:uid="{00000000-0005-0000-0000-00000B2C0000}"/>
    <cellStyle name="เครื่องหมายจุลภาค 2 18 2 2 6" xfId="2635" xr:uid="{00000000-0005-0000-0000-00000C2C0000}"/>
    <cellStyle name="เครื่องหมายจุลภาค 2 18 2 2 6 2" xfId="7035" xr:uid="{00000000-0005-0000-0000-00000D2C0000}"/>
    <cellStyle name="เครื่องหมายจุลภาค 2 18 2 2 6 2 2" xfId="15768" xr:uid="{00000000-0005-0000-0000-00000E2C0000}"/>
    <cellStyle name="เครื่องหมายจุลภาค 2 18 2 2 6 2 2 2" xfId="33191" xr:uid="{00000000-0005-0000-0000-00000F2C0000}"/>
    <cellStyle name="เครื่องหมายจุลภาค 2 18 2 2 6 2 3" xfId="24488" xr:uid="{00000000-0005-0000-0000-0000102C0000}"/>
    <cellStyle name="เครื่องหมายจุลภาค 2 18 2 2 6 3" xfId="11418" xr:uid="{00000000-0005-0000-0000-0000112C0000}"/>
    <cellStyle name="เครื่องหมายจุลภาค 2 18 2 2 6 3 2" xfId="28841" xr:uid="{00000000-0005-0000-0000-0000122C0000}"/>
    <cellStyle name="เครื่องหมายจุลภาค 2 18 2 2 6 4" xfId="20138" xr:uid="{00000000-0005-0000-0000-0000132C0000}"/>
    <cellStyle name="เครื่องหมายจุลภาค 2 18 2 2 7" xfId="4861" xr:uid="{00000000-0005-0000-0000-0000142C0000}"/>
    <cellStyle name="เครื่องหมายจุลภาค 2 18 2 2 7 2" xfId="13595" xr:uid="{00000000-0005-0000-0000-0000152C0000}"/>
    <cellStyle name="เครื่องหมายจุลภาค 2 18 2 2 7 2 2" xfId="31018" xr:uid="{00000000-0005-0000-0000-0000162C0000}"/>
    <cellStyle name="เครื่องหมายจุลภาค 2 18 2 2 7 3" xfId="22315" xr:uid="{00000000-0005-0000-0000-0000172C0000}"/>
    <cellStyle name="เครื่องหมายจุลภาค 2 18 2 2 8" xfId="9245" xr:uid="{00000000-0005-0000-0000-0000182C0000}"/>
    <cellStyle name="เครื่องหมายจุลภาค 2 18 2 2 8 2" xfId="26668" xr:uid="{00000000-0005-0000-0000-0000192C0000}"/>
    <cellStyle name="เครื่องหมายจุลภาค 2 18 2 2 9" xfId="17965" xr:uid="{00000000-0005-0000-0000-00001A2C0000}"/>
    <cellStyle name="เครื่องหมายจุลภาค 2 18 2 3" xfId="496" xr:uid="{00000000-0005-0000-0000-00001B2C0000}"/>
    <cellStyle name="เครื่องหมายจุลภาค 2 18 2 3 2" xfId="1013" xr:uid="{00000000-0005-0000-0000-00001C2C0000}"/>
    <cellStyle name="เครื่องหมายจุลภาค 2 18 2 3 2 2" xfId="1480" xr:uid="{00000000-0005-0000-0000-00001D2C0000}"/>
    <cellStyle name="เครื่องหมายจุลภาค 2 18 2 3 2 2 2" xfId="3687" xr:uid="{00000000-0005-0000-0000-00001E2C0000}"/>
    <cellStyle name="เครื่องหมายจุลภาค 2 18 2 3 2 2 2 2" xfId="8086" xr:uid="{00000000-0005-0000-0000-00001F2C0000}"/>
    <cellStyle name="เครื่องหมายจุลภาค 2 18 2 3 2 2 2 2 2" xfId="16819" xr:uid="{00000000-0005-0000-0000-0000202C0000}"/>
    <cellStyle name="เครื่องหมายจุลภาค 2 18 2 3 2 2 2 2 2 2" xfId="34242" xr:uid="{00000000-0005-0000-0000-0000212C0000}"/>
    <cellStyle name="เครื่องหมายจุลภาค 2 18 2 3 2 2 2 2 3" xfId="25539" xr:uid="{00000000-0005-0000-0000-0000222C0000}"/>
    <cellStyle name="เครื่องหมายจุลภาค 2 18 2 3 2 2 2 3" xfId="12469" xr:uid="{00000000-0005-0000-0000-0000232C0000}"/>
    <cellStyle name="เครื่องหมายจุลภาค 2 18 2 3 2 2 2 3 2" xfId="29892" xr:uid="{00000000-0005-0000-0000-0000242C0000}"/>
    <cellStyle name="เครื่องหมายจุลภาค 2 18 2 3 2 2 2 4" xfId="21189" xr:uid="{00000000-0005-0000-0000-0000252C0000}"/>
    <cellStyle name="เครื่องหมายจุลภาค 2 18 2 3 2 2 3" xfId="5913" xr:uid="{00000000-0005-0000-0000-0000262C0000}"/>
    <cellStyle name="เครื่องหมายจุลภาค 2 18 2 3 2 2 3 2" xfId="14646" xr:uid="{00000000-0005-0000-0000-0000272C0000}"/>
    <cellStyle name="เครื่องหมายจุลภาค 2 18 2 3 2 2 3 2 2" xfId="32069" xr:uid="{00000000-0005-0000-0000-0000282C0000}"/>
    <cellStyle name="เครื่องหมายจุลภาค 2 18 2 3 2 2 3 3" xfId="23366" xr:uid="{00000000-0005-0000-0000-0000292C0000}"/>
    <cellStyle name="เครื่องหมายจุลภาค 2 18 2 3 2 2 4" xfId="10296" xr:uid="{00000000-0005-0000-0000-00002A2C0000}"/>
    <cellStyle name="เครื่องหมายจุลภาค 2 18 2 3 2 2 4 2" xfId="27719" xr:uid="{00000000-0005-0000-0000-00002B2C0000}"/>
    <cellStyle name="เครื่องหมายจุลภาค 2 18 2 3 2 2 5" xfId="19016" xr:uid="{00000000-0005-0000-0000-00002C2C0000}"/>
    <cellStyle name="เครื่องหมายจุลภาค 2 18 2 3 2 3" xfId="3238" xr:uid="{00000000-0005-0000-0000-00002D2C0000}"/>
    <cellStyle name="เครื่องหมายจุลภาค 2 18 2 3 2 3 2" xfId="7637" xr:uid="{00000000-0005-0000-0000-00002E2C0000}"/>
    <cellStyle name="เครื่องหมายจุลภาค 2 18 2 3 2 3 2 2" xfId="16370" xr:uid="{00000000-0005-0000-0000-00002F2C0000}"/>
    <cellStyle name="เครื่องหมายจุลภาค 2 18 2 3 2 3 2 2 2" xfId="33793" xr:uid="{00000000-0005-0000-0000-0000302C0000}"/>
    <cellStyle name="เครื่องหมายจุลภาค 2 18 2 3 2 3 2 3" xfId="25090" xr:uid="{00000000-0005-0000-0000-0000312C0000}"/>
    <cellStyle name="เครื่องหมายจุลภาค 2 18 2 3 2 3 3" xfId="12020" xr:uid="{00000000-0005-0000-0000-0000322C0000}"/>
    <cellStyle name="เครื่องหมายจุลภาค 2 18 2 3 2 3 3 2" xfId="29443" xr:uid="{00000000-0005-0000-0000-0000332C0000}"/>
    <cellStyle name="เครื่องหมายจุลภาค 2 18 2 3 2 3 4" xfId="20740" xr:uid="{00000000-0005-0000-0000-0000342C0000}"/>
    <cellStyle name="เครื่องหมายจุลภาค 2 18 2 3 2 4" xfId="5464" xr:uid="{00000000-0005-0000-0000-0000352C0000}"/>
    <cellStyle name="เครื่องหมายจุลภาค 2 18 2 3 2 4 2" xfId="14197" xr:uid="{00000000-0005-0000-0000-0000362C0000}"/>
    <cellStyle name="เครื่องหมายจุลภาค 2 18 2 3 2 4 2 2" xfId="31620" xr:uid="{00000000-0005-0000-0000-0000372C0000}"/>
    <cellStyle name="เครื่องหมายจุลภาค 2 18 2 3 2 4 3" xfId="22917" xr:uid="{00000000-0005-0000-0000-0000382C0000}"/>
    <cellStyle name="เครื่องหมายจุลภาค 2 18 2 3 2 5" xfId="9847" xr:uid="{00000000-0005-0000-0000-0000392C0000}"/>
    <cellStyle name="เครื่องหมายจุลภาค 2 18 2 3 2 5 2" xfId="27270" xr:uid="{00000000-0005-0000-0000-00003A2C0000}"/>
    <cellStyle name="เครื่องหมายจุลภาค 2 18 2 3 2 6" xfId="18567" xr:uid="{00000000-0005-0000-0000-00003B2C0000}"/>
    <cellStyle name="เครื่องหมายจุลภาค 2 18 2 3 3" xfId="1479" xr:uid="{00000000-0005-0000-0000-00003C2C0000}"/>
    <cellStyle name="เครื่องหมายจุลภาค 2 18 2 3 3 2" xfId="3686" xr:uid="{00000000-0005-0000-0000-00003D2C0000}"/>
    <cellStyle name="เครื่องหมายจุลภาค 2 18 2 3 3 2 2" xfId="8085" xr:uid="{00000000-0005-0000-0000-00003E2C0000}"/>
    <cellStyle name="เครื่องหมายจุลภาค 2 18 2 3 3 2 2 2" xfId="16818" xr:uid="{00000000-0005-0000-0000-00003F2C0000}"/>
    <cellStyle name="เครื่องหมายจุลภาค 2 18 2 3 3 2 2 2 2" xfId="34241" xr:uid="{00000000-0005-0000-0000-0000402C0000}"/>
    <cellStyle name="เครื่องหมายจุลภาค 2 18 2 3 3 2 2 3" xfId="25538" xr:uid="{00000000-0005-0000-0000-0000412C0000}"/>
    <cellStyle name="เครื่องหมายจุลภาค 2 18 2 3 3 2 3" xfId="12468" xr:uid="{00000000-0005-0000-0000-0000422C0000}"/>
    <cellStyle name="เครื่องหมายจุลภาค 2 18 2 3 3 2 3 2" xfId="29891" xr:uid="{00000000-0005-0000-0000-0000432C0000}"/>
    <cellStyle name="เครื่องหมายจุลภาค 2 18 2 3 3 2 4" xfId="21188" xr:uid="{00000000-0005-0000-0000-0000442C0000}"/>
    <cellStyle name="เครื่องหมายจุลภาค 2 18 2 3 3 3" xfId="5912" xr:uid="{00000000-0005-0000-0000-0000452C0000}"/>
    <cellStyle name="เครื่องหมายจุลภาค 2 18 2 3 3 3 2" xfId="14645" xr:uid="{00000000-0005-0000-0000-0000462C0000}"/>
    <cellStyle name="เครื่องหมายจุลภาค 2 18 2 3 3 3 2 2" xfId="32068" xr:uid="{00000000-0005-0000-0000-0000472C0000}"/>
    <cellStyle name="เครื่องหมายจุลภาค 2 18 2 3 3 3 3" xfId="23365" xr:uid="{00000000-0005-0000-0000-0000482C0000}"/>
    <cellStyle name="เครื่องหมายจุลภาค 2 18 2 3 3 4" xfId="10295" xr:uid="{00000000-0005-0000-0000-0000492C0000}"/>
    <cellStyle name="เครื่องหมายจุลภาค 2 18 2 3 3 4 2" xfId="27718" xr:uid="{00000000-0005-0000-0000-00004A2C0000}"/>
    <cellStyle name="เครื่องหมายจุลภาค 2 18 2 3 3 5" xfId="19015" xr:uid="{00000000-0005-0000-0000-00004B2C0000}"/>
    <cellStyle name="เครื่องหมายจุลภาค 2 18 2 3 4" xfId="2757" xr:uid="{00000000-0005-0000-0000-00004C2C0000}"/>
    <cellStyle name="เครื่องหมายจุลภาค 2 18 2 3 4 2" xfId="7156" xr:uid="{00000000-0005-0000-0000-00004D2C0000}"/>
    <cellStyle name="เครื่องหมายจุลภาค 2 18 2 3 4 2 2" xfId="15889" xr:uid="{00000000-0005-0000-0000-00004E2C0000}"/>
    <cellStyle name="เครื่องหมายจุลภาค 2 18 2 3 4 2 2 2" xfId="33312" xr:uid="{00000000-0005-0000-0000-00004F2C0000}"/>
    <cellStyle name="เครื่องหมายจุลภาค 2 18 2 3 4 2 3" xfId="24609" xr:uid="{00000000-0005-0000-0000-0000502C0000}"/>
    <cellStyle name="เครื่องหมายจุลภาค 2 18 2 3 4 3" xfId="11539" xr:uid="{00000000-0005-0000-0000-0000512C0000}"/>
    <cellStyle name="เครื่องหมายจุลภาค 2 18 2 3 4 3 2" xfId="28962" xr:uid="{00000000-0005-0000-0000-0000522C0000}"/>
    <cellStyle name="เครื่องหมายจุลภาค 2 18 2 3 4 4" xfId="20259" xr:uid="{00000000-0005-0000-0000-0000532C0000}"/>
    <cellStyle name="เครื่องหมายจุลภาค 2 18 2 3 5" xfId="4983" xr:uid="{00000000-0005-0000-0000-0000542C0000}"/>
    <cellStyle name="เครื่องหมายจุลภาค 2 18 2 3 5 2" xfId="13716" xr:uid="{00000000-0005-0000-0000-0000552C0000}"/>
    <cellStyle name="เครื่องหมายจุลภาค 2 18 2 3 5 2 2" xfId="31139" xr:uid="{00000000-0005-0000-0000-0000562C0000}"/>
    <cellStyle name="เครื่องหมายจุลภาค 2 18 2 3 5 3" xfId="22436" xr:uid="{00000000-0005-0000-0000-0000572C0000}"/>
    <cellStyle name="เครื่องหมายจุลภาค 2 18 2 3 6" xfId="9366" xr:uid="{00000000-0005-0000-0000-0000582C0000}"/>
    <cellStyle name="เครื่องหมายจุลภาค 2 18 2 3 6 2" xfId="26789" xr:uid="{00000000-0005-0000-0000-0000592C0000}"/>
    <cellStyle name="เครื่องหมายจุลภาค 2 18 2 3 7" xfId="18086" xr:uid="{00000000-0005-0000-0000-00005A2C0000}"/>
    <cellStyle name="เครื่องหมายจุลภาค 2 18 2 4" xfId="770" xr:uid="{00000000-0005-0000-0000-00005B2C0000}"/>
    <cellStyle name="เครื่องหมายจุลภาค 2 18 2 4 2" xfId="1481" xr:uid="{00000000-0005-0000-0000-00005C2C0000}"/>
    <cellStyle name="เครื่องหมายจุลภาค 2 18 2 4 2 2" xfId="3688" xr:uid="{00000000-0005-0000-0000-00005D2C0000}"/>
    <cellStyle name="เครื่องหมายจุลภาค 2 18 2 4 2 2 2" xfId="8087" xr:uid="{00000000-0005-0000-0000-00005E2C0000}"/>
    <cellStyle name="เครื่องหมายจุลภาค 2 18 2 4 2 2 2 2" xfId="16820" xr:uid="{00000000-0005-0000-0000-00005F2C0000}"/>
    <cellStyle name="เครื่องหมายจุลภาค 2 18 2 4 2 2 2 2 2" xfId="34243" xr:uid="{00000000-0005-0000-0000-0000602C0000}"/>
    <cellStyle name="เครื่องหมายจุลภาค 2 18 2 4 2 2 2 3" xfId="25540" xr:uid="{00000000-0005-0000-0000-0000612C0000}"/>
    <cellStyle name="เครื่องหมายจุลภาค 2 18 2 4 2 2 3" xfId="12470" xr:uid="{00000000-0005-0000-0000-0000622C0000}"/>
    <cellStyle name="เครื่องหมายจุลภาค 2 18 2 4 2 2 3 2" xfId="29893" xr:uid="{00000000-0005-0000-0000-0000632C0000}"/>
    <cellStyle name="เครื่องหมายจุลภาค 2 18 2 4 2 2 4" xfId="21190" xr:uid="{00000000-0005-0000-0000-0000642C0000}"/>
    <cellStyle name="เครื่องหมายจุลภาค 2 18 2 4 2 3" xfId="5914" xr:uid="{00000000-0005-0000-0000-0000652C0000}"/>
    <cellStyle name="เครื่องหมายจุลภาค 2 18 2 4 2 3 2" xfId="14647" xr:uid="{00000000-0005-0000-0000-0000662C0000}"/>
    <cellStyle name="เครื่องหมายจุลภาค 2 18 2 4 2 3 2 2" xfId="32070" xr:uid="{00000000-0005-0000-0000-0000672C0000}"/>
    <cellStyle name="เครื่องหมายจุลภาค 2 18 2 4 2 3 3" xfId="23367" xr:uid="{00000000-0005-0000-0000-0000682C0000}"/>
    <cellStyle name="เครื่องหมายจุลภาค 2 18 2 4 2 4" xfId="10297" xr:uid="{00000000-0005-0000-0000-0000692C0000}"/>
    <cellStyle name="เครื่องหมายจุลภาค 2 18 2 4 2 4 2" xfId="27720" xr:uid="{00000000-0005-0000-0000-00006A2C0000}"/>
    <cellStyle name="เครื่องหมายจุลภาค 2 18 2 4 2 5" xfId="19017" xr:uid="{00000000-0005-0000-0000-00006B2C0000}"/>
    <cellStyle name="เครื่องหมายจุลภาค 2 18 2 4 3" xfId="2999" xr:uid="{00000000-0005-0000-0000-00006C2C0000}"/>
    <cellStyle name="เครื่องหมายจุลภาค 2 18 2 4 3 2" xfId="7398" xr:uid="{00000000-0005-0000-0000-00006D2C0000}"/>
    <cellStyle name="เครื่องหมายจุลภาค 2 18 2 4 3 2 2" xfId="16131" xr:uid="{00000000-0005-0000-0000-00006E2C0000}"/>
    <cellStyle name="เครื่องหมายจุลภาค 2 18 2 4 3 2 2 2" xfId="33554" xr:uid="{00000000-0005-0000-0000-00006F2C0000}"/>
    <cellStyle name="เครื่องหมายจุลภาค 2 18 2 4 3 2 3" xfId="24851" xr:uid="{00000000-0005-0000-0000-0000702C0000}"/>
    <cellStyle name="เครื่องหมายจุลภาค 2 18 2 4 3 3" xfId="11781" xr:uid="{00000000-0005-0000-0000-0000712C0000}"/>
    <cellStyle name="เครื่องหมายจุลภาค 2 18 2 4 3 3 2" xfId="29204" xr:uid="{00000000-0005-0000-0000-0000722C0000}"/>
    <cellStyle name="เครื่องหมายจุลภาค 2 18 2 4 3 4" xfId="20501" xr:uid="{00000000-0005-0000-0000-0000732C0000}"/>
    <cellStyle name="เครื่องหมายจุลภาค 2 18 2 4 4" xfId="5225" xr:uid="{00000000-0005-0000-0000-0000742C0000}"/>
    <cellStyle name="เครื่องหมายจุลภาค 2 18 2 4 4 2" xfId="13958" xr:uid="{00000000-0005-0000-0000-0000752C0000}"/>
    <cellStyle name="เครื่องหมายจุลภาค 2 18 2 4 4 2 2" xfId="31381" xr:uid="{00000000-0005-0000-0000-0000762C0000}"/>
    <cellStyle name="เครื่องหมายจุลภาค 2 18 2 4 4 3" xfId="22678" xr:uid="{00000000-0005-0000-0000-0000772C0000}"/>
    <cellStyle name="เครื่องหมายจุลภาค 2 18 2 4 5" xfId="9608" xr:uid="{00000000-0005-0000-0000-0000782C0000}"/>
    <cellStyle name="เครื่องหมายจุลภาค 2 18 2 4 5 2" xfId="27031" xr:uid="{00000000-0005-0000-0000-0000792C0000}"/>
    <cellStyle name="เครื่องหมายจุลภาค 2 18 2 4 6" xfId="18328" xr:uid="{00000000-0005-0000-0000-00007A2C0000}"/>
    <cellStyle name="เครื่องหมายจุลภาค 2 18 2 5" xfId="1474" xr:uid="{00000000-0005-0000-0000-00007B2C0000}"/>
    <cellStyle name="เครื่องหมายจุลภาค 2 18 2 5 2" xfId="3681" xr:uid="{00000000-0005-0000-0000-00007C2C0000}"/>
    <cellStyle name="เครื่องหมายจุลภาค 2 18 2 5 2 2" xfId="8080" xr:uid="{00000000-0005-0000-0000-00007D2C0000}"/>
    <cellStyle name="เครื่องหมายจุลภาค 2 18 2 5 2 2 2" xfId="16813" xr:uid="{00000000-0005-0000-0000-00007E2C0000}"/>
    <cellStyle name="เครื่องหมายจุลภาค 2 18 2 5 2 2 2 2" xfId="34236" xr:uid="{00000000-0005-0000-0000-00007F2C0000}"/>
    <cellStyle name="เครื่องหมายจุลภาค 2 18 2 5 2 2 3" xfId="25533" xr:uid="{00000000-0005-0000-0000-0000802C0000}"/>
    <cellStyle name="เครื่องหมายจุลภาค 2 18 2 5 2 3" xfId="12463" xr:uid="{00000000-0005-0000-0000-0000812C0000}"/>
    <cellStyle name="เครื่องหมายจุลภาค 2 18 2 5 2 3 2" xfId="29886" xr:uid="{00000000-0005-0000-0000-0000822C0000}"/>
    <cellStyle name="เครื่องหมายจุลภาค 2 18 2 5 2 4" xfId="21183" xr:uid="{00000000-0005-0000-0000-0000832C0000}"/>
    <cellStyle name="เครื่องหมายจุลภาค 2 18 2 5 3" xfId="5907" xr:uid="{00000000-0005-0000-0000-0000842C0000}"/>
    <cellStyle name="เครื่องหมายจุลภาค 2 18 2 5 3 2" xfId="14640" xr:uid="{00000000-0005-0000-0000-0000852C0000}"/>
    <cellStyle name="เครื่องหมายจุลภาค 2 18 2 5 3 2 2" xfId="32063" xr:uid="{00000000-0005-0000-0000-0000862C0000}"/>
    <cellStyle name="เครื่องหมายจุลภาค 2 18 2 5 3 3" xfId="23360" xr:uid="{00000000-0005-0000-0000-0000872C0000}"/>
    <cellStyle name="เครื่องหมายจุลภาค 2 18 2 5 4" xfId="10290" xr:uid="{00000000-0005-0000-0000-0000882C0000}"/>
    <cellStyle name="เครื่องหมายจุลภาค 2 18 2 5 4 2" xfId="27713" xr:uid="{00000000-0005-0000-0000-0000892C0000}"/>
    <cellStyle name="เครื่องหมายจุลภาค 2 18 2 5 5" xfId="19010" xr:uid="{00000000-0005-0000-0000-00008A2C0000}"/>
    <cellStyle name="เครื่องหมายจุลภาค 2 18 2 6" xfId="2262" xr:uid="{00000000-0005-0000-0000-00008B2C0000}"/>
    <cellStyle name="เครื่องหมายจุลภาค 2 18 2 6 2" xfId="4452" xr:uid="{00000000-0005-0000-0000-00008C2C0000}"/>
    <cellStyle name="เครื่องหมายจุลภาค 2 18 2 6 2 2" xfId="8851" xr:uid="{00000000-0005-0000-0000-00008D2C0000}"/>
    <cellStyle name="เครื่องหมายจุลภาค 2 18 2 6 2 2 2" xfId="17584" xr:uid="{00000000-0005-0000-0000-00008E2C0000}"/>
    <cellStyle name="เครื่องหมายจุลภาค 2 18 2 6 2 2 2 2" xfId="35007" xr:uid="{00000000-0005-0000-0000-00008F2C0000}"/>
    <cellStyle name="เครื่องหมายจุลภาค 2 18 2 6 2 2 3" xfId="26304" xr:uid="{00000000-0005-0000-0000-0000902C0000}"/>
    <cellStyle name="เครื่องหมายจุลภาค 2 18 2 6 2 3" xfId="13234" xr:uid="{00000000-0005-0000-0000-0000912C0000}"/>
    <cellStyle name="เครื่องหมายจุลภาค 2 18 2 6 2 3 2" xfId="30657" xr:uid="{00000000-0005-0000-0000-0000922C0000}"/>
    <cellStyle name="เครื่องหมายจุลภาค 2 18 2 6 2 4" xfId="21954" xr:uid="{00000000-0005-0000-0000-0000932C0000}"/>
    <cellStyle name="เครื่องหมายจุลภาค 2 18 2 6 3" xfId="6678" xr:uid="{00000000-0005-0000-0000-0000942C0000}"/>
    <cellStyle name="เครื่องหมายจุลภาค 2 18 2 6 3 2" xfId="15411" xr:uid="{00000000-0005-0000-0000-0000952C0000}"/>
    <cellStyle name="เครื่องหมายจุลภาค 2 18 2 6 3 2 2" xfId="32834" xr:uid="{00000000-0005-0000-0000-0000962C0000}"/>
    <cellStyle name="เครื่องหมายจุลภาค 2 18 2 6 3 3" xfId="24131" xr:uid="{00000000-0005-0000-0000-0000972C0000}"/>
    <cellStyle name="เครื่องหมายจุลภาค 2 18 2 6 4" xfId="11061" xr:uid="{00000000-0005-0000-0000-0000982C0000}"/>
    <cellStyle name="เครื่องหมายจุลภาค 2 18 2 6 4 2" xfId="28484" xr:uid="{00000000-0005-0000-0000-0000992C0000}"/>
    <cellStyle name="เครื่องหมายจุลภาค 2 18 2 6 5" xfId="19781" xr:uid="{00000000-0005-0000-0000-00009A2C0000}"/>
    <cellStyle name="เครื่องหมายจุลภาค 2 18 2 7" xfId="2517" xr:uid="{00000000-0005-0000-0000-00009B2C0000}"/>
    <cellStyle name="เครื่องหมายจุลภาค 2 18 2 7 2" xfId="6917" xr:uid="{00000000-0005-0000-0000-00009C2C0000}"/>
    <cellStyle name="เครื่องหมายจุลภาค 2 18 2 7 2 2" xfId="15650" xr:uid="{00000000-0005-0000-0000-00009D2C0000}"/>
    <cellStyle name="เครื่องหมายจุลภาค 2 18 2 7 2 2 2" xfId="33073" xr:uid="{00000000-0005-0000-0000-00009E2C0000}"/>
    <cellStyle name="เครื่องหมายจุลภาค 2 18 2 7 2 3" xfId="24370" xr:uid="{00000000-0005-0000-0000-00009F2C0000}"/>
    <cellStyle name="เครื่องหมายจุลภาค 2 18 2 7 3" xfId="11300" xr:uid="{00000000-0005-0000-0000-0000A02C0000}"/>
    <cellStyle name="เครื่องหมายจุลภาค 2 18 2 7 3 2" xfId="28723" xr:uid="{00000000-0005-0000-0000-0000A12C0000}"/>
    <cellStyle name="เครื่องหมายจุลภาค 2 18 2 7 4" xfId="20020" xr:uid="{00000000-0005-0000-0000-0000A22C0000}"/>
    <cellStyle name="เครื่องหมายจุลภาค 2 18 2 8" xfId="4743" xr:uid="{00000000-0005-0000-0000-0000A32C0000}"/>
    <cellStyle name="เครื่องหมายจุลภาค 2 18 2 8 2" xfId="13477" xr:uid="{00000000-0005-0000-0000-0000A42C0000}"/>
    <cellStyle name="เครื่องหมายจุลภาค 2 18 2 8 2 2" xfId="30900" xr:uid="{00000000-0005-0000-0000-0000A52C0000}"/>
    <cellStyle name="เครื่องหมายจุลภาค 2 18 2 8 3" xfId="22197" xr:uid="{00000000-0005-0000-0000-0000A62C0000}"/>
    <cellStyle name="เครื่องหมายจุลภาค 2 18 2 9" xfId="9127" xr:uid="{00000000-0005-0000-0000-0000A72C0000}"/>
    <cellStyle name="เครื่องหมายจุลภาค 2 18 2 9 2" xfId="26550" xr:uid="{00000000-0005-0000-0000-0000A82C0000}"/>
    <cellStyle name="เครื่องหมายจุลภาค 2 18 3" xfId="181" xr:uid="{00000000-0005-0000-0000-0000A92C0000}"/>
    <cellStyle name="เครื่องหมายจุลภาค 2 18 3 2" xfId="523" xr:uid="{00000000-0005-0000-0000-0000AA2C0000}"/>
    <cellStyle name="เครื่องหมายจุลภาค 2 18 3 2 2" xfId="1039" xr:uid="{00000000-0005-0000-0000-0000AB2C0000}"/>
    <cellStyle name="เครื่องหมายจุลภาค 2 18 3 2 2 2" xfId="1484" xr:uid="{00000000-0005-0000-0000-0000AC2C0000}"/>
    <cellStyle name="เครื่องหมายจุลภาค 2 18 3 2 2 2 2" xfId="3691" xr:uid="{00000000-0005-0000-0000-0000AD2C0000}"/>
    <cellStyle name="เครื่องหมายจุลภาค 2 18 3 2 2 2 2 2" xfId="8090" xr:uid="{00000000-0005-0000-0000-0000AE2C0000}"/>
    <cellStyle name="เครื่องหมายจุลภาค 2 18 3 2 2 2 2 2 2" xfId="16823" xr:uid="{00000000-0005-0000-0000-0000AF2C0000}"/>
    <cellStyle name="เครื่องหมายจุลภาค 2 18 3 2 2 2 2 2 2 2" xfId="34246" xr:uid="{00000000-0005-0000-0000-0000B02C0000}"/>
    <cellStyle name="เครื่องหมายจุลภาค 2 18 3 2 2 2 2 2 3" xfId="25543" xr:uid="{00000000-0005-0000-0000-0000B12C0000}"/>
    <cellStyle name="เครื่องหมายจุลภาค 2 18 3 2 2 2 2 3" xfId="12473" xr:uid="{00000000-0005-0000-0000-0000B22C0000}"/>
    <cellStyle name="เครื่องหมายจุลภาค 2 18 3 2 2 2 2 3 2" xfId="29896" xr:uid="{00000000-0005-0000-0000-0000B32C0000}"/>
    <cellStyle name="เครื่องหมายจุลภาค 2 18 3 2 2 2 2 4" xfId="21193" xr:uid="{00000000-0005-0000-0000-0000B42C0000}"/>
    <cellStyle name="เครื่องหมายจุลภาค 2 18 3 2 2 2 3" xfId="5917" xr:uid="{00000000-0005-0000-0000-0000B52C0000}"/>
    <cellStyle name="เครื่องหมายจุลภาค 2 18 3 2 2 2 3 2" xfId="14650" xr:uid="{00000000-0005-0000-0000-0000B62C0000}"/>
    <cellStyle name="เครื่องหมายจุลภาค 2 18 3 2 2 2 3 2 2" xfId="32073" xr:uid="{00000000-0005-0000-0000-0000B72C0000}"/>
    <cellStyle name="เครื่องหมายจุลภาค 2 18 3 2 2 2 3 3" xfId="23370" xr:uid="{00000000-0005-0000-0000-0000B82C0000}"/>
    <cellStyle name="เครื่องหมายจุลภาค 2 18 3 2 2 2 4" xfId="10300" xr:uid="{00000000-0005-0000-0000-0000B92C0000}"/>
    <cellStyle name="เครื่องหมายจุลภาค 2 18 3 2 2 2 4 2" xfId="27723" xr:uid="{00000000-0005-0000-0000-0000BA2C0000}"/>
    <cellStyle name="เครื่องหมายจุลภาค 2 18 3 2 2 2 5" xfId="19020" xr:uid="{00000000-0005-0000-0000-0000BB2C0000}"/>
    <cellStyle name="เครื่องหมายจุลภาค 2 18 3 2 2 3" xfId="3264" xr:uid="{00000000-0005-0000-0000-0000BC2C0000}"/>
    <cellStyle name="เครื่องหมายจุลภาค 2 18 3 2 2 3 2" xfId="7663" xr:uid="{00000000-0005-0000-0000-0000BD2C0000}"/>
    <cellStyle name="เครื่องหมายจุลภาค 2 18 3 2 2 3 2 2" xfId="16396" xr:uid="{00000000-0005-0000-0000-0000BE2C0000}"/>
    <cellStyle name="เครื่องหมายจุลภาค 2 18 3 2 2 3 2 2 2" xfId="33819" xr:uid="{00000000-0005-0000-0000-0000BF2C0000}"/>
    <cellStyle name="เครื่องหมายจุลภาค 2 18 3 2 2 3 2 3" xfId="25116" xr:uid="{00000000-0005-0000-0000-0000C02C0000}"/>
    <cellStyle name="เครื่องหมายจุลภาค 2 18 3 2 2 3 3" xfId="12046" xr:uid="{00000000-0005-0000-0000-0000C12C0000}"/>
    <cellStyle name="เครื่องหมายจุลภาค 2 18 3 2 2 3 3 2" xfId="29469" xr:uid="{00000000-0005-0000-0000-0000C22C0000}"/>
    <cellStyle name="เครื่องหมายจุลภาค 2 18 3 2 2 3 4" xfId="20766" xr:uid="{00000000-0005-0000-0000-0000C32C0000}"/>
    <cellStyle name="เครื่องหมายจุลภาค 2 18 3 2 2 4" xfId="5490" xr:uid="{00000000-0005-0000-0000-0000C42C0000}"/>
    <cellStyle name="เครื่องหมายจุลภาค 2 18 3 2 2 4 2" xfId="14223" xr:uid="{00000000-0005-0000-0000-0000C52C0000}"/>
    <cellStyle name="เครื่องหมายจุลภาค 2 18 3 2 2 4 2 2" xfId="31646" xr:uid="{00000000-0005-0000-0000-0000C62C0000}"/>
    <cellStyle name="เครื่องหมายจุลภาค 2 18 3 2 2 4 3" xfId="22943" xr:uid="{00000000-0005-0000-0000-0000C72C0000}"/>
    <cellStyle name="เครื่องหมายจุลภาค 2 18 3 2 2 5" xfId="9873" xr:uid="{00000000-0005-0000-0000-0000C82C0000}"/>
    <cellStyle name="เครื่องหมายจุลภาค 2 18 3 2 2 5 2" xfId="27296" xr:uid="{00000000-0005-0000-0000-0000C92C0000}"/>
    <cellStyle name="เครื่องหมายจุลภาค 2 18 3 2 2 6" xfId="18593" xr:uid="{00000000-0005-0000-0000-0000CA2C0000}"/>
    <cellStyle name="เครื่องหมายจุลภาค 2 18 3 2 3" xfId="1483" xr:uid="{00000000-0005-0000-0000-0000CB2C0000}"/>
    <cellStyle name="เครื่องหมายจุลภาค 2 18 3 2 3 2" xfId="3690" xr:uid="{00000000-0005-0000-0000-0000CC2C0000}"/>
    <cellStyle name="เครื่องหมายจุลภาค 2 18 3 2 3 2 2" xfId="8089" xr:uid="{00000000-0005-0000-0000-0000CD2C0000}"/>
    <cellStyle name="เครื่องหมายจุลภาค 2 18 3 2 3 2 2 2" xfId="16822" xr:uid="{00000000-0005-0000-0000-0000CE2C0000}"/>
    <cellStyle name="เครื่องหมายจุลภาค 2 18 3 2 3 2 2 2 2" xfId="34245" xr:uid="{00000000-0005-0000-0000-0000CF2C0000}"/>
    <cellStyle name="เครื่องหมายจุลภาค 2 18 3 2 3 2 2 3" xfId="25542" xr:uid="{00000000-0005-0000-0000-0000D02C0000}"/>
    <cellStyle name="เครื่องหมายจุลภาค 2 18 3 2 3 2 3" xfId="12472" xr:uid="{00000000-0005-0000-0000-0000D12C0000}"/>
    <cellStyle name="เครื่องหมายจุลภาค 2 18 3 2 3 2 3 2" xfId="29895" xr:uid="{00000000-0005-0000-0000-0000D22C0000}"/>
    <cellStyle name="เครื่องหมายจุลภาค 2 18 3 2 3 2 4" xfId="21192" xr:uid="{00000000-0005-0000-0000-0000D32C0000}"/>
    <cellStyle name="เครื่องหมายจุลภาค 2 18 3 2 3 3" xfId="5916" xr:uid="{00000000-0005-0000-0000-0000D42C0000}"/>
    <cellStyle name="เครื่องหมายจุลภาค 2 18 3 2 3 3 2" xfId="14649" xr:uid="{00000000-0005-0000-0000-0000D52C0000}"/>
    <cellStyle name="เครื่องหมายจุลภาค 2 18 3 2 3 3 2 2" xfId="32072" xr:uid="{00000000-0005-0000-0000-0000D62C0000}"/>
    <cellStyle name="เครื่องหมายจุลภาค 2 18 3 2 3 3 3" xfId="23369" xr:uid="{00000000-0005-0000-0000-0000D72C0000}"/>
    <cellStyle name="เครื่องหมายจุลภาค 2 18 3 2 3 4" xfId="10299" xr:uid="{00000000-0005-0000-0000-0000D82C0000}"/>
    <cellStyle name="เครื่องหมายจุลภาค 2 18 3 2 3 4 2" xfId="27722" xr:uid="{00000000-0005-0000-0000-0000D92C0000}"/>
    <cellStyle name="เครื่องหมายจุลภาค 2 18 3 2 3 5" xfId="19019" xr:uid="{00000000-0005-0000-0000-0000DA2C0000}"/>
    <cellStyle name="เครื่องหมายจุลภาค 2 18 3 2 4" xfId="2783" xr:uid="{00000000-0005-0000-0000-0000DB2C0000}"/>
    <cellStyle name="เครื่องหมายจุลภาค 2 18 3 2 4 2" xfId="7182" xr:uid="{00000000-0005-0000-0000-0000DC2C0000}"/>
    <cellStyle name="เครื่องหมายจุลภาค 2 18 3 2 4 2 2" xfId="15915" xr:uid="{00000000-0005-0000-0000-0000DD2C0000}"/>
    <cellStyle name="เครื่องหมายจุลภาค 2 18 3 2 4 2 2 2" xfId="33338" xr:uid="{00000000-0005-0000-0000-0000DE2C0000}"/>
    <cellStyle name="เครื่องหมายจุลภาค 2 18 3 2 4 2 3" xfId="24635" xr:uid="{00000000-0005-0000-0000-0000DF2C0000}"/>
    <cellStyle name="เครื่องหมายจุลภาค 2 18 3 2 4 3" xfId="11565" xr:uid="{00000000-0005-0000-0000-0000E02C0000}"/>
    <cellStyle name="เครื่องหมายจุลภาค 2 18 3 2 4 3 2" xfId="28988" xr:uid="{00000000-0005-0000-0000-0000E12C0000}"/>
    <cellStyle name="เครื่องหมายจุลภาค 2 18 3 2 4 4" xfId="20285" xr:uid="{00000000-0005-0000-0000-0000E22C0000}"/>
    <cellStyle name="เครื่องหมายจุลภาค 2 18 3 2 5" xfId="5009" xr:uid="{00000000-0005-0000-0000-0000E32C0000}"/>
    <cellStyle name="เครื่องหมายจุลภาค 2 18 3 2 5 2" xfId="13742" xr:uid="{00000000-0005-0000-0000-0000E42C0000}"/>
    <cellStyle name="เครื่องหมายจุลภาค 2 18 3 2 5 2 2" xfId="31165" xr:uid="{00000000-0005-0000-0000-0000E52C0000}"/>
    <cellStyle name="เครื่องหมายจุลภาค 2 18 3 2 5 3" xfId="22462" xr:uid="{00000000-0005-0000-0000-0000E62C0000}"/>
    <cellStyle name="เครื่องหมายจุลภาค 2 18 3 2 6" xfId="9392" xr:uid="{00000000-0005-0000-0000-0000E72C0000}"/>
    <cellStyle name="เครื่องหมายจุลภาค 2 18 3 2 6 2" xfId="26815" xr:uid="{00000000-0005-0000-0000-0000E82C0000}"/>
    <cellStyle name="เครื่องหมายจุลภาค 2 18 3 2 7" xfId="18112" xr:uid="{00000000-0005-0000-0000-0000E92C0000}"/>
    <cellStyle name="เครื่องหมายจุลภาค 2 18 3 3" xfId="796" xr:uid="{00000000-0005-0000-0000-0000EA2C0000}"/>
    <cellStyle name="เครื่องหมายจุลภาค 2 18 3 3 2" xfId="1485" xr:uid="{00000000-0005-0000-0000-0000EB2C0000}"/>
    <cellStyle name="เครื่องหมายจุลภาค 2 18 3 3 2 2" xfId="3692" xr:uid="{00000000-0005-0000-0000-0000EC2C0000}"/>
    <cellStyle name="เครื่องหมายจุลภาค 2 18 3 3 2 2 2" xfId="8091" xr:uid="{00000000-0005-0000-0000-0000ED2C0000}"/>
    <cellStyle name="เครื่องหมายจุลภาค 2 18 3 3 2 2 2 2" xfId="16824" xr:uid="{00000000-0005-0000-0000-0000EE2C0000}"/>
    <cellStyle name="เครื่องหมายจุลภาค 2 18 3 3 2 2 2 2 2" xfId="34247" xr:uid="{00000000-0005-0000-0000-0000EF2C0000}"/>
    <cellStyle name="เครื่องหมายจุลภาค 2 18 3 3 2 2 2 3" xfId="25544" xr:uid="{00000000-0005-0000-0000-0000F02C0000}"/>
    <cellStyle name="เครื่องหมายจุลภาค 2 18 3 3 2 2 3" xfId="12474" xr:uid="{00000000-0005-0000-0000-0000F12C0000}"/>
    <cellStyle name="เครื่องหมายจุลภาค 2 18 3 3 2 2 3 2" xfId="29897" xr:uid="{00000000-0005-0000-0000-0000F22C0000}"/>
    <cellStyle name="เครื่องหมายจุลภาค 2 18 3 3 2 2 4" xfId="21194" xr:uid="{00000000-0005-0000-0000-0000F32C0000}"/>
    <cellStyle name="เครื่องหมายจุลภาค 2 18 3 3 2 3" xfId="5918" xr:uid="{00000000-0005-0000-0000-0000F42C0000}"/>
    <cellStyle name="เครื่องหมายจุลภาค 2 18 3 3 2 3 2" xfId="14651" xr:uid="{00000000-0005-0000-0000-0000F52C0000}"/>
    <cellStyle name="เครื่องหมายจุลภาค 2 18 3 3 2 3 2 2" xfId="32074" xr:uid="{00000000-0005-0000-0000-0000F62C0000}"/>
    <cellStyle name="เครื่องหมายจุลภาค 2 18 3 3 2 3 3" xfId="23371" xr:uid="{00000000-0005-0000-0000-0000F72C0000}"/>
    <cellStyle name="เครื่องหมายจุลภาค 2 18 3 3 2 4" xfId="10301" xr:uid="{00000000-0005-0000-0000-0000F82C0000}"/>
    <cellStyle name="เครื่องหมายจุลภาค 2 18 3 3 2 4 2" xfId="27724" xr:uid="{00000000-0005-0000-0000-0000F92C0000}"/>
    <cellStyle name="เครื่องหมายจุลภาค 2 18 3 3 2 5" xfId="19021" xr:uid="{00000000-0005-0000-0000-0000FA2C0000}"/>
    <cellStyle name="เครื่องหมายจุลภาค 2 18 3 3 3" xfId="3025" xr:uid="{00000000-0005-0000-0000-0000FB2C0000}"/>
    <cellStyle name="เครื่องหมายจุลภาค 2 18 3 3 3 2" xfId="7424" xr:uid="{00000000-0005-0000-0000-0000FC2C0000}"/>
    <cellStyle name="เครื่องหมายจุลภาค 2 18 3 3 3 2 2" xfId="16157" xr:uid="{00000000-0005-0000-0000-0000FD2C0000}"/>
    <cellStyle name="เครื่องหมายจุลภาค 2 18 3 3 3 2 2 2" xfId="33580" xr:uid="{00000000-0005-0000-0000-0000FE2C0000}"/>
    <cellStyle name="เครื่องหมายจุลภาค 2 18 3 3 3 2 3" xfId="24877" xr:uid="{00000000-0005-0000-0000-0000FF2C0000}"/>
    <cellStyle name="เครื่องหมายจุลภาค 2 18 3 3 3 3" xfId="11807" xr:uid="{00000000-0005-0000-0000-0000002D0000}"/>
    <cellStyle name="เครื่องหมายจุลภาค 2 18 3 3 3 3 2" xfId="29230" xr:uid="{00000000-0005-0000-0000-0000012D0000}"/>
    <cellStyle name="เครื่องหมายจุลภาค 2 18 3 3 3 4" xfId="20527" xr:uid="{00000000-0005-0000-0000-0000022D0000}"/>
    <cellStyle name="เครื่องหมายจุลภาค 2 18 3 3 4" xfId="5251" xr:uid="{00000000-0005-0000-0000-0000032D0000}"/>
    <cellStyle name="เครื่องหมายจุลภาค 2 18 3 3 4 2" xfId="13984" xr:uid="{00000000-0005-0000-0000-0000042D0000}"/>
    <cellStyle name="เครื่องหมายจุลภาค 2 18 3 3 4 2 2" xfId="31407" xr:uid="{00000000-0005-0000-0000-0000052D0000}"/>
    <cellStyle name="เครื่องหมายจุลภาค 2 18 3 3 4 3" xfId="22704" xr:uid="{00000000-0005-0000-0000-0000062D0000}"/>
    <cellStyle name="เครื่องหมายจุลภาค 2 18 3 3 5" xfId="9634" xr:uid="{00000000-0005-0000-0000-0000072D0000}"/>
    <cellStyle name="เครื่องหมายจุลภาค 2 18 3 3 5 2" xfId="27057" xr:uid="{00000000-0005-0000-0000-0000082D0000}"/>
    <cellStyle name="เครื่องหมายจุลภาค 2 18 3 3 6" xfId="18354" xr:uid="{00000000-0005-0000-0000-0000092D0000}"/>
    <cellStyle name="เครื่องหมายจุลภาค 2 18 3 4" xfId="1482" xr:uid="{00000000-0005-0000-0000-00000A2D0000}"/>
    <cellStyle name="เครื่องหมายจุลภาค 2 18 3 4 2" xfId="3689" xr:uid="{00000000-0005-0000-0000-00000B2D0000}"/>
    <cellStyle name="เครื่องหมายจุลภาค 2 18 3 4 2 2" xfId="8088" xr:uid="{00000000-0005-0000-0000-00000C2D0000}"/>
    <cellStyle name="เครื่องหมายจุลภาค 2 18 3 4 2 2 2" xfId="16821" xr:uid="{00000000-0005-0000-0000-00000D2D0000}"/>
    <cellStyle name="เครื่องหมายจุลภาค 2 18 3 4 2 2 2 2" xfId="34244" xr:uid="{00000000-0005-0000-0000-00000E2D0000}"/>
    <cellStyle name="เครื่องหมายจุลภาค 2 18 3 4 2 2 3" xfId="25541" xr:uid="{00000000-0005-0000-0000-00000F2D0000}"/>
    <cellStyle name="เครื่องหมายจุลภาค 2 18 3 4 2 3" xfId="12471" xr:uid="{00000000-0005-0000-0000-0000102D0000}"/>
    <cellStyle name="เครื่องหมายจุลภาค 2 18 3 4 2 3 2" xfId="29894" xr:uid="{00000000-0005-0000-0000-0000112D0000}"/>
    <cellStyle name="เครื่องหมายจุลภาค 2 18 3 4 2 4" xfId="21191" xr:uid="{00000000-0005-0000-0000-0000122D0000}"/>
    <cellStyle name="เครื่องหมายจุลภาค 2 18 3 4 3" xfId="5915" xr:uid="{00000000-0005-0000-0000-0000132D0000}"/>
    <cellStyle name="เครื่องหมายจุลภาค 2 18 3 4 3 2" xfId="14648" xr:uid="{00000000-0005-0000-0000-0000142D0000}"/>
    <cellStyle name="เครื่องหมายจุลภาค 2 18 3 4 3 2 2" xfId="32071" xr:uid="{00000000-0005-0000-0000-0000152D0000}"/>
    <cellStyle name="เครื่องหมายจุลภาค 2 18 3 4 3 3" xfId="23368" xr:uid="{00000000-0005-0000-0000-0000162D0000}"/>
    <cellStyle name="เครื่องหมายจุลภาค 2 18 3 4 4" xfId="10298" xr:uid="{00000000-0005-0000-0000-0000172D0000}"/>
    <cellStyle name="เครื่องหมายจุลภาค 2 18 3 4 4 2" xfId="27721" xr:uid="{00000000-0005-0000-0000-0000182D0000}"/>
    <cellStyle name="เครื่องหมายจุลภาค 2 18 3 4 5" xfId="19018" xr:uid="{00000000-0005-0000-0000-0000192D0000}"/>
    <cellStyle name="เครื่องหมายจุลภาค 2 18 3 5" xfId="2288" xr:uid="{00000000-0005-0000-0000-00001A2D0000}"/>
    <cellStyle name="เครื่องหมายจุลภาค 2 18 3 5 2" xfId="4478" xr:uid="{00000000-0005-0000-0000-00001B2D0000}"/>
    <cellStyle name="เครื่องหมายจุลภาค 2 18 3 5 2 2" xfId="8877" xr:uid="{00000000-0005-0000-0000-00001C2D0000}"/>
    <cellStyle name="เครื่องหมายจุลภาค 2 18 3 5 2 2 2" xfId="17610" xr:uid="{00000000-0005-0000-0000-00001D2D0000}"/>
    <cellStyle name="เครื่องหมายจุลภาค 2 18 3 5 2 2 2 2" xfId="35033" xr:uid="{00000000-0005-0000-0000-00001E2D0000}"/>
    <cellStyle name="เครื่องหมายจุลภาค 2 18 3 5 2 2 3" xfId="26330" xr:uid="{00000000-0005-0000-0000-00001F2D0000}"/>
    <cellStyle name="เครื่องหมายจุลภาค 2 18 3 5 2 3" xfId="13260" xr:uid="{00000000-0005-0000-0000-0000202D0000}"/>
    <cellStyle name="เครื่องหมายจุลภาค 2 18 3 5 2 3 2" xfId="30683" xr:uid="{00000000-0005-0000-0000-0000212D0000}"/>
    <cellStyle name="เครื่องหมายจุลภาค 2 18 3 5 2 4" xfId="21980" xr:uid="{00000000-0005-0000-0000-0000222D0000}"/>
    <cellStyle name="เครื่องหมายจุลภาค 2 18 3 5 3" xfId="6704" xr:uid="{00000000-0005-0000-0000-0000232D0000}"/>
    <cellStyle name="เครื่องหมายจุลภาค 2 18 3 5 3 2" xfId="15437" xr:uid="{00000000-0005-0000-0000-0000242D0000}"/>
    <cellStyle name="เครื่องหมายจุลภาค 2 18 3 5 3 2 2" xfId="32860" xr:uid="{00000000-0005-0000-0000-0000252D0000}"/>
    <cellStyle name="เครื่องหมายจุลภาค 2 18 3 5 3 3" xfId="24157" xr:uid="{00000000-0005-0000-0000-0000262D0000}"/>
    <cellStyle name="เครื่องหมายจุลภาค 2 18 3 5 4" xfId="11087" xr:uid="{00000000-0005-0000-0000-0000272D0000}"/>
    <cellStyle name="เครื่องหมายจุลภาค 2 18 3 5 4 2" xfId="28510" xr:uid="{00000000-0005-0000-0000-0000282D0000}"/>
    <cellStyle name="เครื่องหมายจุลภาค 2 18 3 5 5" xfId="19807" xr:uid="{00000000-0005-0000-0000-0000292D0000}"/>
    <cellStyle name="เครื่องหมายจุลภาค 2 18 3 6" xfId="2543" xr:uid="{00000000-0005-0000-0000-00002A2D0000}"/>
    <cellStyle name="เครื่องหมายจุลภาค 2 18 3 6 2" xfId="6943" xr:uid="{00000000-0005-0000-0000-00002B2D0000}"/>
    <cellStyle name="เครื่องหมายจุลภาค 2 18 3 6 2 2" xfId="15676" xr:uid="{00000000-0005-0000-0000-00002C2D0000}"/>
    <cellStyle name="เครื่องหมายจุลภาค 2 18 3 6 2 2 2" xfId="33099" xr:uid="{00000000-0005-0000-0000-00002D2D0000}"/>
    <cellStyle name="เครื่องหมายจุลภาค 2 18 3 6 2 3" xfId="24396" xr:uid="{00000000-0005-0000-0000-00002E2D0000}"/>
    <cellStyle name="เครื่องหมายจุลภาค 2 18 3 6 3" xfId="11326" xr:uid="{00000000-0005-0000-0000-00002F2D0000}"/>
    <cellStyle name="เครื่องหมายจุลภาค 2 18 3 6 3 2" xfId="28749" xr:uid="{00000000-0005-0000-0000-0000302D0000}"/>
    <cellStyle name="เครื่องหมายจุลภาค 2 18 3 6 4" xfId="20046" xr:uid="{00000000-0005-0000-0000-0000312D0000}"/>
    <cellStyle name="เครื่องหมายจุลภาค 2 18 3 7" xfId="4769" xr:uid="{00000000-0005-0000-0000-0000322D0000}"/>
    <cellStyle name="เครื่องหมายจุลภาค 2 18 3 7 2" xfId="13503" xr:uid="{00000000-0005-0000-0000-0000332D0000}"/>
    <cellStyle name="เครื่องหมายจุลภาค 2 18 3 7 2 2" xfId="30926" xr:uid="{00000000-0005-0000-0000-0000342D0000}"/>
    <cellStyle name="เครื่องหมายจุลภาค 2 18 3 7 3" xfId="22223" xr:uid="{00000000-0005-0000-0000-0000352D0000}"/>
    <cellStyle name="เครื่องหมายจุลภาค 2 18 3 8" xfId="9153" xr:uid="{00000000-0005-0000-0000-0000362D0000}"/>
    <cellStyle name="เครื่องหมายจุลภาค 2 18 3 8 2" xfId="26576" xr:uid="{00000000-0005-0000-0000-0000372D0000}"/>
    <cellStyle name="เครื่องหมายจุลภาค 2 18 3 9" xfId="17873" xr:uid="{00000000-0005-0000-0000-0000382D0000}"/>
    <cellStyle name="เครื่องหมายจุลภาค 2 18 4" xfId="430" xr:uid="{00000000-0005-0000-0000-0000392D0000}"/>
    <cellStyle name="เครื่องหมายจุลภาค 2 18 4 2" xfId="956" xr:uid="{00000000-0005-0000-0000-00003A2D0000}"/>
    <cellStyle name="เครื่องหมายจุลภาค 2 18 4 2 2" xfId="1487" xr:uid="{00000000-0005-0000-0000-00003B2D0000}"/>
    <cellStyle name="เครื่องหมายจุลภาค 2 18 4 2 2 2" xfId="3694" xr:uid="{00000000-0005-0000-0000-00003C2D0000}"/>
    <cellStyle name="เครื่องหมายจุลภาค 2 18 4 2 2 2 2" xfId="8093" xr:uid="{00000000-0005-0000-0000-00003D2D0000}"/>
    <cellStyle name="เครื่องหมายจุลภาค 2 18 4 2 2 2 2 2" xfId="16826" xr:uid="{00000000-0005-0000-0000-00003E2D0000}"/>
    <cellStyle name="เครื่องหมายจุลภาค 2 18 4 2 2 2 2 2 2" xfId="34249" xr:uid="{00000000-0005-0000-0000-00003F2D0000}"/>
    <cellStyle name="เครื่องหมายจุลภาค 2 18 4 2 2 2 2 3" xfId="25546" xr:uid="{00000000-0005-0000-0000-0000402D0000}"/>
    <cellStyle name="เครื่องหมายจุลภาค 2 18 4 2 2 2 3" xfId="12476" xr:uid="{00000000-0005-0000-0000-0000412D0000}"/>
    <cellStyle name="เครื่องหมายจุลภาค 2 18 4 2 2 2 3 2" xfId="29899" xr:uid="{00000000-0005-0000-0000-0000422D0000}"/>
    <cellStyle name="เครื่องหมายจุลภาค 2 18 4 2 2 2 4" xfId="21196" xr:uid="{00000000-0005-0000-0000-0000432D0000}"/>
    <cellStyle name="เครื่องหมายจุลภาค 2 18 4 2 2 3" xfId="5920" xr:uid="{00000000-0005-0000-0000-0000442D0000}"/>
    <cellStyle name="เครื่องหมายจุลภาค 2 18 4 2 2 3 2" xfId="14653" xr:uid="{00000000-0005-0000-0000-0000452D0000}"/>
    <cellStyle name="เครื่องหมายจุลภาค 2 18 4 2 2 3 2 2" xfId="32076" xr:uid="{00000000-0005-0000-0000-0000462D0000}"/>
    <cellStyle name="เครื่องหมายจุลภาค 2 18 4 2 2 3 3" xfId="23373" xr:uid="{00000000-0005-0000-0000-0000472D0000}"/>
    <cellStyle name="เครื่องหมายจุลภาค 2 18 4 2 2 4" xfId="10303" xr:uid="{00000000-0005-0000-0000-0000482D0000}"/>
    <cellStyle name="เครื่องหมายจุลภาค 2 18 4 2 2 4 2" xfId="27726" xr:uid="{00000000-0005-0000-0000-0000492D0000}"/>
    <cellStyle name="เครื่องหมายจุลภาค 2 18 4 2 2 5" xfId="19023" xr:uid="{00000000-0005-0000-0000-00004A2D0000}"/>
    <cellStyle name="เครื่องหมายจุลภาค 2 18 4 2 3" xfId="3181" xr:uid="{00000000-0005-0000-0000-00004B2D0000}"/>
    <cellStyle name="เครื่องหมายจุลภาค 2 18 4 2 3 2" xfId="7580" xr:uid="{00000000-0005-0000-0000-00004C2D0000}"/>
    <cellStyle name="เครื่องหมายจุลภาค 2 18 4 2 3 2 2" xfId="16313" xr:uid="{00000000-0005-0000-0000-00004D2D0000}"/>
    <cellStyle name="เครื่องหมายจุลภาค 2 18 4 2 3 2 2 2" xfId="33736" xr:uid="{00000000-0005-0000-0000-00004E2D0000}"/>
    <cellStyle name="เครื่องหมายจุลภาค 2 18 4 2 3 2 3" xfId="25033" xr:uid="{00000000-0005-0000-0000-00004F2D0000}"/>
    <cellStyle name="เครื่องหมายจุลภาค 2 18 4 2 3 3" xfId="11963" xr:uid="{00000000-0005-0000-0000-0000502D0000}"/>
    <cellStyle name="เครื่องหมายจุลภาค 2 18 4 2 3 3 2" xfId="29386" xr:uid="{00000000-0005-0000-0000-0000512D0000}"/>
    <cellStyle name="เครื่องหมายจุลภาค 2 18 4 2 3 4" xfId="20683" xr:uid="{00000000-0005-0000-0000-0000522D0000}"/>
    <cellStyle name="เครื่องหมายจุลภาค 2 18 4 2 4" xfId="5407" xr:uid="{00000000-0005-0000-0000-0000532D0000}"/>
    <cellStyle name="เครื่องหมายจุลภาค 2 18 4 2 4 2" xfId="14140" xr:uid="{00000000-0005-0000-0000-0000542D0000}"/>
    <cellStyle name="เครื่องหมายจุลภาค 2 18 4 2 4 2 2" xfId="31563" xr:uid="{00000000-0005-0000-0000-0000552D0000}"/>
    <cellStyle name="เครื่องหมายจุลภาค 2 18 4 2 4 3" xfId="22860" xr:uid="{00000000-0005-0000-0000-0000562D0000}"/>
    <cellStyle name="เครื่องหมายจุลภาค 2 18 4 2 5" xfId="9790" xr:uid="{00000000-0005-0000-0000-0000572D0000}"/>
    <cellStyle name="เครื่องหมายจุลภาค 2 18 4 2 5 2" xfId="27213" xr:uid="{00000000-0005-0000-0000-0000582D0000}"/>
    <cellStyle name="เครื่องหมายจุลภาค 2 18 4 2 6" xfId="18510" xr:uid="{00000000-0005-0000-0000-0000592D0000}"/>
    <cellStyle name="เครื่องหมายจุลภาค 2 18 4 3" xfId="1486" xr:uid="{00000000-0005-0000-0000-00005A2D0000}"/>
    <cellStyle name="เครื่องหมายจุลภาค 2 18 4 3 2" xfId="3693" xr:uid="{00000000-0005-0000-0000-00005B2D0000}"/>
    <cellStyle name="เครื่องหมายจุลภาค 2 18 4 3 2 2" xfId="8092" xr:uid="{00000000-0005-0000-0000-00005C2D0000}"/>
    <cellStyle name="เครื่องหมายจุลภาค 2 18 4 3 2 2 2" xfId="16825" xr:uid="{00000000-0005-0000-0000-00005D2D0000}"/>
    <cellStyle name="เครื่องหมายจุลภาค 2 18 4 3 2 2 2 2" xfId="34248" xr:uid="{00000000-0005-0000-0000-00005E2D0000}"/>
    <cellStyle name="เครื่องหมายจุลภาค 2 18 4 3 2 2 3" xfId="25545" xr:uid="{00000000-0005-0000-0000-00005F2D0000}"/>
    <cellStyle name="เครื่องหมายจุลภาค 2 18 4 3 2 3" xfId="12475" xr:uid="{00000000-0005-0000-0000-0000602D0000}"/>
    <cellStyle name="เครื่องหมายจุลภาค 2 18 4 3 2 3 2" xfId="29898" xr:uid="{00000000-0005-0000-0000-0000612D0000}"/>
    <cellStyle name="เครื่องหมายจุลภาค 2 18 4 3 2 4" xfId="21195" xr:uid="{00000000-0005-0000-0000-0000622D0000}"/>
    <cellStyle name="เครื่องหมายจุลภาค 2 18 4 3 3" xfId="5919" xr:uid="{00000000-0005-0000-0000-0000632D0000}"/>
    <cellStyle name="เครื่องหมายจุลภาค 2 18 4 3 3 2" xfId="14652" xr:uid="{00000000-0005-0000-0000-0000642D0000}"/>
    <cellStyle name="เครื่องหมายจุลภาค 2 18 4 3 3 2 2" xfId="32075" xr:uid="{00000000-0005-0000-0000-0000652D0000}"/>
    <cellStyle name="เครื่องหมายจุลภาค 2 18 4 3 3 3" xfId="23372" xr:uid="{00000000-0005-0000-0000-0000662D0000}"/>
    <cellStyle name="เครื่องหมายจุลภาค 2 18 4 3 4" xfId="10302" xr:uid="{00000000-0005-0000-0000-0000672D0000}"/>
    <cellStyle name="เครื่องหมายจุลภาค 2 18 4 3 4 2" xfId="27725" xr:uid="{00000000-0005-0000-0000-0000682D0000}"/>
    <cellStyle name="เครื่องหมายจุลภาค 2 18 4 3 5" xfId="19022" xr:uid="{00000000-0005-0000-0000-0000692D0000}"/>
    <cellStyle name="เครื่องหมายจุลภาค 2 18 4 4" xfId="2699" xr:uid="{00000000-0005-0000-0000-00006A2D0000}"/>
    <cellStyle name="เครื่องหมายจุลภาค 2 18 4 4 2" xfId="7099" xr:uid="{00000000-0005-0000-0000-00006B2D0000}"/>
    <cellStyle name="เครื่องหมายจุลภาค 2 18 4 4 2 2" xfId="15832" xr:uid="{00000000-0005-0000-0000-00006C2D0000}"/>
    <cellStyle name="เครื่องหมายจุลภาค 2 18 4 4 2 2 2" xfId="33255" xr:uid="{00000000-0005-0000-0000-00006D2D0000}"/>
    <cellStyle name="เครื่องหมายจุลภาค 2 18 4 4 2 3" xfId="24552" xr:uid="{00000000-0005-0000-0000-00006E2D0000}"/>
    <cellStyle name="เครื่องหมายจุลภาค 2 18 4 4 3" xfId="11482" xr:uid="{00000000-0005-0000-0000-00006F2D0000}"/>
    <cellStyle name="เครื่องหมายจุลภาค 2 18 4 4 3 2" xfId="28905" xr:uid="{00000000-0005-0000-0000-0000702D0000}"/>
    <cellStyle name="เครื่องหมายจุลภาค 2 18 4 4 4" xfId="20202" xr:uid="{00000000-0005-0000-0000-0000712D0000}"/>
    <cellStyle name="เครื่องหมายจุลภาค 2 18 4 5" xfId="4926" xr:uid="{00000000-0005-0000-0000-0000722D0000}"/>
    <cellStyle name="เครื่องหมายจุลภาค 2 18 4 5 2" xfId="13659" xr:uid="{00000000-0005-0000-0000-0000732D0000}"/>
    <cellStyle name="เครื่องหมายจุลภาค 2 18 4 5 2 2" xfId="31082" xr:uid="{00000000-0005-0000-0000-0000742D0000}"/>
    <cellStyle name="เครื่องหมายจุลภาค 2 18 4 5 3" xfId="22379" xr:uid="{00000000-0005-0000-0000-0000752D0000}"/>
    <cellStyle name="เครื่องหมายจุลภาค 2 18 4 6" xfId="9309" xr:uid="{00000000-0005-0000-0000-0000762D0000}"/>
    <cellStyle name="เครื่องหมายจุลภาค 2 18 4 6 2" xfId="26732" xr:uid="{00000000-0005-0000-0000-0000772D0000}"/>
    <cellStyle name="เครื่องหมายจุลภาค 2 18 4 7" xfId="18029" xr:uid="{00000000-0005-0000-0000-0000782D0000}"/>
    <cellStyle name="เครื่องหมายจุลภาค 2 18 5" xfId="704" xr:uid="{00000000-0005-0000-0000-0000792D0000}"/>
    <cellStyle name="เครื่องหมายจุลภาค 2 18 5 2" xfId="1488" xr:uid="{00000000-0005-0000-0000-00007A2D0000}"/>
    <cellStyle name="เครื่องหมายจุลภาค 2 18 5 2 2" xfId="3695" xr:uid="{00000000-0005-0000-0000-00007B2D0000}"/>
    <cellStyle name="เครื่องหมายจุลภาค 2 18 5 2 2 2" xfId="8094" xr:uid="{00000000-0005-0000-0000-00007C2D0000}"/>
    <cellStyle name="เครื่องหมายจุลภาค 2 18 5 2 2 2 2" xfId="16827" xr:uid="{00000000-0005-0000-0000-00007D2D0000}"/>
    <cellStyle name="เครื่องหมายจุลภาค 2 18 5 2 2 2 2 2" xfId="34250" xr:uid="{00000000-0005-0000-0000-00007E2D0000}"/>
    <cellStyle name="เครื่องหมายจุลภาค 2 18 5 2 2 2 3" xfId="25547" xr:uid="{00000000-0005-0000-0000-00007F2D0000}"/>
    <cellStyle name="เครื่องหมายจุลภาค 2 18 5 2 2 3" xfId="12477" xr:uid="{00000000-0005-0000-0000-0000802D0000}"/>
    <cellStyle name="เครื่องหมายจุลภาค 2 18 5 2 2 3 2" xfId="29900" xr:uid="{00000000-0005-0000-0000-0000812D0000}"/>
    <cellStyle name="เครื่องหมายจุลภาค 2 18 5 2 2 4" xfId="21197" xr:uid="{00000000-0005-0000-0000-0000822D0000}"/>
    <cellStyle name="เครื่องหมายจุลภาค 2 18 5 2 3" xfId="5921" xr:uid="{00000000-0005-0000-0000-0000832D0000}"/>
    <cellStyle name="เครื่องหมายจุลภาค 2 18 5 2 3 2" xfId="14654" xr:uid="{00000000-0005-0000-0000-0000842D0000}"/>
    <cellStyle name="เครื่องหมายจุลภาค 2 18 5 2 3 2 2" xfId="32077" xr:uid="{00000000-0005-0000-0000-0000852D0000}"/>
    <cellStyle name="เครื่องหมายจุลภาค 2 18 5 2 3 3" xfId="23374" xr:uid="{00000000-0005-0000-0000-0000862D0000}"/>
    <cellStyle name="เครื่องหมายจุลภาค 2 18 5 2 4" xfId="10304" xr:uid="{00000000-0005-0000-0000-0000872D0000}"/>
    <cellStyle name="เครื่องหมายจุลภาค 2 18 5 2 4 2" xfId="27727" xr:uid="{00000000-0005-0000-0000-0000882D0000}"/>
    <cellStyle name="เครื่องหมายจุลภาค 2 18 5 2 5" xfId="19024" xr:uid="{00000000-0005-0000-0000-0000892D0000}"/>
    <cellStyle name="เครื่องหมายจุลภาค 2 18 5 3" xfId="2942" xr:uid="{00000000-0005-0000-0000-00008A2D0000}"/>
    <cellStyle name="เครื่องหมายจุลภาค 2 18 5 3 2" xfId="7341" xr:uid="{00000000-0005-0000-0000-00008B2D0000}"/>
    <cellStyle name="เครื่องหมายจุลภาค 2 18 5 3 2 2" xfId="16074" xr:uid="{00000000-0005-0000-0000-00008C2D0000}"/>
    <cellStyle name="เครื่องหมายจุลภาค 2 18 5 3 2 2 2" xfId="33497" xr:uid="{00000000-0005-0000-0000-00008D2D0000}"/>
    <cellStyle name="เครื่องหมายจุลภาค 2 18 5 3 2 3" xfId="24794" xr:uid="{00000000-0005-0000-0000-00008E2D0000}"/>
    <cellStyle name="เครื่องหมายจุลภาค 2 18 5 3 3" xfId="11724" xr:uid="{00000000-0005-0000-0000-00008F2D0000}"/>
    <cellStyle name="เครื่องหมายจุลภาค 2 18 5 3 3 2" xfId="29147" xr:uid="{00000000-0005-0000-0000-0000902D0000}"/>
    <cellStyle name="เครื่องหมายจุลภาค 2 18 5 3 4" xfId="20444" xr:uid="{00000000-0005-0000-0000-0000912D0000}"/>
    <cellStyle name="เครื่องหมายจุลภาค 2 18 5 4" xfId="5168" xr:uid="{00000000-0005-0000-0000-0000922D0000}"/>
    <cellStyle name="เครื่องหมายจุลภาค 2 18 5 4 2" xfId="13901" xr:uid="{00000000-0005-0000-0000-0000932D0000}"/>
    <cellStyle name="เครื่องหมายจุลภาค 2 18 5 4 2 2" xfId="31324" xr:uid="{00000000-0005-0000-0000-0000942D0000}"/>
    <cellStyle name="เครื่องหมายจุลภาค 2 18 5 4 3" xfId="22621" xr:uid="{00000000-0005-0000-0000-0000952D0000}"/>
    <cellStyle name="เครื่องหมายจุลภาค 2 18 5 5" xfId="9551" xr:uid="{00000000-0005-0000-0000-0000962D0000}"/>
    <cellStyle name="เครื่องหมายจุลภาค 2 18 5 5 2" xfId="26974" xr:uid="{00000000-0005-0000-0000-0000972D0000}"/>
    <cellStyle name="เครื่องหมายจุลภาค 2 18 5 6" xfId="18271" xr:uid="{00000000-0005-0000-0000-0000982D0000}"/>
    <cellStyle name="เครื่องหมายจุลภาค 2 18 6" xfId="1473" xr:uid="{00000000-0005-0000-0000-0000992D0000}"/>
    <cellStyle name="เครื่องหมายจุลภาค 2 18 6 2" xfId="3680" xr:uid="{00000000-0005-0000-0000-00009A2D0000}"/>
    <cellStyle name="เครื่องหมายจุลภาค 2 18 6 2 2" xfId="8079" xr:uid="{00000000-0005-0000-0000-00009B2D0000}"/>
    <cellStyle name="เครื่องหมายจุลภาค 2 18 6 2 2 2" xfId="16812" xr:uid="{00000000-0005-0000-0000-00009C2D0000}"/>
    <cellStyle name="เครื่องหมายจุลภาค 2 18 6 2 2 2 2" xfId="34235" xr:uid="{00000000-0005-0000-0000-00009D2D0000}"/>
    <cellStyle name="เครื่องหมายจุลภาค 2 18 6 2 2 3" xfId="25532" xr:uid="{00000000-0005-0000-0000-00009E2D0000}"/>
    <cellStyle name="เครื่องหมายจุลภาค 2 18 6 2 3" xfId="12462" xr:uid="{00000000-0005-0000-0000-00009F2D0000}"/>
    <cellStyle name="เครื่องหมายจุลภาค 2 18 6 2 3 2" xfId="29885" xr:uid="{00000000-0005-0000-0000-0000A02D0000}"/>
    <cellStyle name="เครื่องหมายจุลภาค 2 18 6 2 4" xfId="21182" xr:uid="{00000000-0005-0000-0000-0000A12D0000}"/>
    <cellStyle name="เครื่องหมายจุลภาค 2 18 6 3" xfId="5906" xr:uid="{00000000-0005-0000-0000-0000A22D0000}"/>
    <cellStyle name="เครื่องหมายจุลภาค 2 18 6 3 2" xfId="14639" xr:uid="{00000000-0005-0000-0000-0000A32D0000}"/>
    <cellStyle name="เครื่องหมายจุลภาค 2 18 6 3 2 2" xfId="32062" xr:uid="{00000000-0005-0000-0000-0000A42D0000}"/>
    <cellStyle name="เครื่องหมายจุลภาค 2 18 6 3 3" xfId="23359" xr:uid="{00000000-0005-0000-0000-0000A52D0000}"/>
    <cellStyle name="เครื่องหมายจุลภาค 2 18 6 4" xfId="10289" xr:uid="{00000000-0005-0000-0000-0000A62D0000}"/>
    <cellStyle name="เครื่องหมายจุลภาค 2 18 6 4 2" xfId="27712" xr:uid="{00000000-0005-0000-0000-0000A72D0000}"/>
    <cellStyle name="เครื่องหมายจุลภาค 2 18 6 5" xfId="19009" xr:uid="{00000000-0005-0000-0000-0000A82D0000}"/>
    <cellStyle name="เครื่องหมายจุลภาค 2 18 7" xfId="2205" xr:uid="{00000000-0005-0000-0000-0000A92D0000}"/>
    <cellStyle name="เครื่องหมายจุลภาค 2 18 7 2" xfId="4395" xr:uid="{00000000-0005-0000-0000-0000AA2D0000}"/>
    <cellStyle name="เครื่องหมายจุลภาค 2 18 7 2 2" xfId="8794" xr:uid="{00000000-0005-0000-0000-0000AB2D0000}"/>
    <cellStyle name="เครื่องหมายจุลภาค 2 18 7 2 2 2" xfId="17527" xr:uid="{00000000-0005-0000-0000-0000AC2D0000}"/>
    <cellStyle name="เครื่องหมายจุลภาค 2 18 7 2 2 2 2" xfId="34950" xr:uid="{00000000-0005-0000-0000-0000AD2D0000}"/>
    <cellStyle name="เครื่องหมายจุลภาค 2 18 7 2 2 3" xfId="26247" xr:uid="{00000000-0005-0000-0000-0000AE2D0000}"/>
    <cellStyle name="เครื่องหมายจุลภาค 2 18 7 2 3" xfId="13177" xr:uid="{00000000-0005-0000-0000-0000AF2D0000}"/>
    <cellStyle name="เครื่องหมายจุลภาค 2 18 7 2 3 2" xfId="30600" xr:uid="{00000000-0005-0000-0000-0000B02D0000}"/>
    <cellStyle name="เครื่องหมายจุลภาค 2 18 7 2 4" xfId="21897" xr:uid="{00000000-0005-0000-0000-0000B12D0000}"/>
    <cellStyle name="เครื่องหมายจุลภาค 2 18 7 3" xfId="6621" xr:uid="{00000000-0005-0000-0000-0000B22D0000}"/>
    <cellStyle name="เครื่องหมายจุลภาค 2 18 7 3 2" xfId="15354" xr:uid="{00000000-0005-0000-0000-0000B32D0000}"/>
    <cellStyle name="เครื่องหมายจุลภาค 2 18 7 3 2 2" xfId="32777" xr:uid="{00000000-0005-0000-0000-0000B42D0000}"/>
    <cellStyle name="เครื่องหมายจุลภาค 2 18 7 3 3" xfId="24074" xr:uid="{00000000-0005-0000-0000-0000B52D0000}"/>
    <cellStyle name="เครื่องหมายจุลภาค 2 18 7 4" xfId="11004" xr:uid="{00000000-0005-0000-0000-0000B62D0000}"/>
    <cellStyle name="เครื่องหมายจุลภาค 2 18 7 4 2" xfId="28427" xr:uid="{00000000-0005-0000-0000-0000B72D0000}"/>
    <cellStyle name="เครื่องหมายจุลภาค 2 18 7 5" xfId="19724" xr:uid="{00000000-0005-0000-0000-0000B82D0000}"/>
    <cellStyle name="เครื่องหมายจุลภาค 2 18 8" xfId="2451" xr:uid="{00000000-0005-0000-0000-0000B92D0000}"/>
    <cellStyle name="เครื่องหมายจุลภาค 2 18 8 2" xfId="6860" xr:uid="{00000000-0005-0000-0000-0000BA2D0000}"/>
    <cellStyle name="เครื่องหมายจุลภาค 2 18 8 2 2" xfId="15593" xr:uid="{00000000-0005-0000-0000-0000BB2D0000}"/>
    <cellStyle name="เครื่องหมายจุลภาค 2 18 8 2 2 2" xfId="33016" xr:uid="{00000000-0005-0000-0000-0000BC2D0000}"/>
    <cellStyle name="เครื่องหมายจุลภาค 2 18 8 2 3" xfId="24313" xr:uid="{00000000-0005-0000-0000-0000BD2D0000}"/>
    <cellStyle name="เครื่องหมายจุลภาค 2 18 8 3" xfId="11243" xr:uid="{00000000-0005-0000-0000-0000BE2D0000}"/>
    <cellStyle name="เครื่องหมายจุลภาค 2 18 8 3 2" xfId="28666" xr:uid="{00000000-0005-0000-0000-0000BF2D0000}"/>
    <cellStyle name="เครื่องหมายจุลภาค 2 18 8 4" xfId="19963" xr:uid="{00000000-0005-0000-0000-0000C02D0000}"/>
    <cellStyle name="เครื่องหมายจุลภาค 2 18 9" xfId="4676" xr:uid="{00000000-0005-0000-0000-0000C12D0000}"/>
    <cellStyle name="เครื่องหมายจุลภาค 2 18 9 2" xfId="13420" xr:uid="{00000000-0005-0000-0000-0000C22D0000}"/>
    <cellStyle name="เครื่องหมายจุลภาค 2 18 9 2 2" xfId="30843" xr:uid="{00000000-0005-0000-0000-0000C32D0000}"/>
    <cellStyle name="เครื่องหมายจุลภาค 2 18 9 3" xfId="22140" xr:uid="{00000000-0005-0000-0000-0000C42D0000}"/>
    <cellStyle name="เครื่องหมายจุลภาค 2 19" xfId="77" xr:uid="{00000000-0005-0000-0000-0000C52D0000}"/>
    <cellStyle name="เครื่องหมายจุลภาค 2 19 10" xfId="9064" xr:uid="{00000000-0005-0000-0000-0000C62D0000}"/>
    <cellStyle name="เครื่องหมายจุลภาค 2 19 10 2" xfId="26496" xr:uid="{00000000-0005-0000-0000-0000C72D0000}"/>
    <cellStyle name="เครื่องหมายจุลภาค 2 19 11" xfId="17784" xr:uid="{00000000-0005-0000-0000-0000C82D0000}"/>
    <cellStyle name="เครื่องหมายจุลภาค 2 19 2" xfId="148" xr:uid="{00000000-0005-0000-0000-0000C92D0000}"/>
    <cellStyle name="เครื่องหมายจุลภาค 2 19 2 10" xfId="17850" xr:uid="{00000000-0005-0000-0000-0000CA2D0000}"/>
    <cellStyle name="เครื่องหมายจุลภาค 2 19 2 2" xfId="307" xr:uid="{00000000-0005-0000-0000-0000CB2D0000}"/>
    <cellStyle name="เครื่องหมายจุลภาค 2 19 2 2 2" xfId="619" xr:uid="{00000000-0005-0000-0000-0000CC2D0000}"/>
    <cellStyle name="เครื่องหมายจุลภาค 2 19 2 2 2 2" xfId="1134" xr:uid="{00000000-0005-0000-0000-0000CD2D0000}"/>
    <cellStyle name="เครื่องหมายจุลภาค 2 19 2 2 2 2 2" xfId="1493" xr:uid="{00000000-0005-0000-0000-0000CE2D0000}"/>
    <cellStyle name="เครื่องหมายจุลภาค 2 19 2 2 2 2 2 2" xfId="3700" xr:uid="{00000000-0005-0000-0000-0000CF2D0000}"/>
    <cellStyle name="เครื่องหมายจุลภาค 2 19 2 2 2 2 2 2 2" xfId="8099" xr:uid="{00000000-0005-0000-0000-0000D02D0000}"/>
    <cellStyle name="เครื่องหมายจุลภาค 2 19 2 2 2 2 2 2 2 2" xfId="16832" xr:uid="{00000000-0005-0000-0000-0000D12D0000}"/>
    <cellStyle name="เครื่องหมายจุลภาค 2 19 2 2 2 2 2 2 2 2 2" xfId="34255" xr:uid="{00000000-0005-0000-0000-0000D22D0000}"/>
    <cellStyle name="เครื่องหมายจุลภาค 2 19 2 2 2 2 2 2 2 3" xfId="25552" xr:uid="{00000000-0005-0000-0000-0000D32D0000}"/>
    <cellStyle name="เครื่องหมายจุลภาค 2 19 2 2 2 2 2 2 3" xfId="12482" xr:uid="{00000000-0005-0000-0000-0000D42D0000}"/>
    <cellStyle name="เครื่องหมายจุลภาค 2 19 2 2 2 2 2 2 3 2" xfId="29905" xr:uid="{00000000-0005-0000-0000-0000D52D0000}"/>
    <cellStyle name="เครื่องหมายจุลภาค 2 19 2 2 2 2 2 2 4" xfId="21202" xr:uid="{00000000-0005-0000-0000-0000D62D0000}"/>
    <cellStyle name="เครื่องหมายจุลภาค 2 19 2 2 2 2 2 3" xfId="5926" xr:uid="{00000000-0005-0000-0000-0000D72D0000}"/>
    <cellStyle name="เครื่องหมายจุลภาค 2 19 2 2 2 2 2 3 2" xfId="14659" xr:uid="{00000000-0005-0000-0000-0000D82D0000}"/>
    <cellStyle name="เครื่องหมายจุลภาค 2 19 2 2 2 2 2 3 2 2" xfId="32082" xr:uid="{00000000-0005-0000-0000-0000D92D0000}"/>
    <cellStyle name="เครื่องหมายจุลภาค 2 19 2 2 2 2 2 3 3" xfId="23379" xr:uid="{00000000-0005-0000-0000-0000DA2D0000}"/>
    <cellStyle name="เครื่องหมายจุลภาค 2 19 2 2 2 2 2 4" xfId="10309" xr:uid="{00000000-0005-0000-0000-0000DB2D0000}"/>
    <cellStyle name="เครื่องหมายจุลภาค 2 19 2 2 2 2 2 4 2" xfId="27732" xr:uid="{00000000-0005-0000-0000-0000DC2D0000}"/>
    <cellStyle name="เครื่องหมายจุลภาค 2 19 2 2 2 2 2 5" xfId="19029" xr:uid="{00000000-0005-0000-0000-0000DD2D0000}"/>
    <cellStyle name="เครื่องหมายจุลภาค 2 19 2 2 2 2 3" xfId="3359" xr:uid="{00000000-0005-0000-0000-0000DE2D0000}"/>
    <cellStyle name="เครื่องหมายจุลภาค 2 19 2 2 2 2 3 2" xfId="7758" xr:uid="{00000000-0005-0000-0000-0000DF2D0000}"/>
    <cellStyle name="เครื่องหมายจุลภาค 2 19 2 2 2 2 3 2 2" xfId="16491" xr:uid="{00000000-0005-0000-0000-0000E02D0000}"/>
    <cellStyle name="เครื่องหมายจุลภาค 2 19 2 2 2 2 3 2 2 2" xfId="33914" xr:uid="{00000000-0005-0000-0000-0000E12D0000}"/>
    <cellStyle name="เครื่องหมายจุลภาค 2 19 2 2 2 2 3 2 3" xfId="25211" xr:uid="{00000000-0005-0000-0000-0000E22D0000}"/>
    <cellStyle name="เครื่องหมายจุลภาค 2 19 2 2 2 2 3 3" xfId="12141" xr:uid="{00000000-0005-0000-0000-0000E32D0000}"/>
    <cellStyle name="เครื่องหมายจุลภาค 2 19 2 2 2 2 3 3 2" xfId="29564" xr:uid="{00000000-0005-0000-0000-0000E42D0000}"/>
    <cellStyle name="เครื่องหมายจุลภาค 2 19 2 2 2 2 3 4" xfId="20861" xr:uid="{00000000-0005-0000-0000-0000E52D0000}"/>
    <cellStyle name="เครื่องหมายจุลภาค 2 19 2 2 2 2 4" xfId="5585" xr:uid="{00000000-0005-0000-0000-0000E62D0000}"/>
    <cellStyle name="เครื่องหมายจุลภาค 2 19 2 2 2 2 4 2" xfId="14318" xr:uid="{00000000-0005-0000-0000-0000E72D0000}"/>
    <cellStyle name="เครื่องหมายจุลภาค 2 19 2 2 2 2 4 2 2" xfId="31741" xr:uid="{00000000-0005-0000-0000-0000E82D0000}"/>
    <cellStyle name="เครื่องหมายจุลภาค 2 19 2 2 2 2 4 3" xfId="23038" xr:uid="{00000000-0005-0000-0000-0000E92D0000}"/>
    <cellStyle name="เครื่องหมายจุลภาค 2 19 2 2 2 2 5" xfId="9968" xr:uid="{00000000-0005-0000-0000-0000EA2D0000}"/>
    <cellStyle name="เครื่องหมายจุลภาค 2 19 2 2 2 2 5 2" xfId="27391" xr:uid="{00000000-0005-0000-0000-0000EB2D0000}"/>
    <cellStyle name="เครื่องหมายจุลภาค 2 19 2 2 2 2 6" xfId="18688" xr:uid="{00000000-0005-0000-0000-0000EC2D0000}"/>
    <cellStyle name="เครื่องหมายจุลภาค 2 19 2 2 2 3" xfId="1492" xr:uid="{00000000-0005-0000-0000-0000ED2D0000}"/>
    <cellStyle name="เครื่องหมายจุลภาค 2 19 2 2 2 3 2" xfId="3699" xr:uid="{00000000-0005-0000-0000-0000EE2D0000}"/>
    <cellStyle name="เครื่องหมายจุลภาค 2 19 2 2 2 3 2 2" xfId="8098" xr:uid="{00000000-0005-0000-0000-0000EF2D0000}"/>
    <cellStyle name="เครื่องหมายจุลภาค 2 19 2 2 2 3 2 2 2" xfId="16831" xr:uid="{00000000-0005-0000-0000-0000F02D0000}"/>
    <cellStyle name="เครื่องหมายจุลภาค 2 19 2 2 2 3 2 2 2 2" xfId="34254" xr:uid="{00000000-0005-0000-0000-0000F12D0000}"/>
    <cellStyle name="เครื่องหมายจุลภาค 2 19 2 2 2 3 2 2 3" xfId="25551" xr:uid="{00000000-0005-0000-0000-0000F22D0000}"/>
    <cellStyle name="เครื่องหมายจุลภาค 2 19 2 2 2 3 2 3" xfId="12481" xr:uid="{00000000-0005-0000-0000-0000F32D0000}"/>
    <cellStyle name="เครื่องหมายจุลภาค 2 19 2 2 2 3 2 3 2" xfId="29904" xr:uid="{00000000-0005-0000-0000-0000F42D0000}"/>
    <cellStyle name="เครื่องหมายจุลภาค 2 19 2 2 2 3 2 4" xfId="21201" xr:uid="{00000000-0005-0000-0000-0000F52D0000}"/>
    <cellStyle name="เครื่องหมายจุลภาค 2 19 2 2 2 3 3" xfId="5925" xr:uid="{00000000-0005-0000-0000-0000F62D0000}"/>
    <cellStyle name="เครื่องหมายจุลภาค 2 19 2 2 2 3 3 2" xfId="14658" xr:uid="{00000000-0005-0000-0000-0000F72D0000}"/>
    <cellStyle name="เครื่องหมายจุลภาค 2 19 2 2 2 3 3 2 2" xfId="32081" xr:uid="{00000000-0005-0000-0000-0000F82D0000}"/>
    <cellStyle name="เครื่องหมายจุลภาค 2 19 2 2 2 3 3 3" xfId="23378" xr:uid="{00000000-0005-0000-0000-0000F92D0000}"/>
    <cellStyle name="เครื่องหมายจุลภาค 2 19 2 2 2 3 4" xfId="10308" xr:uid="{00000000-0005-0000-0000-0000FA2D0000}"/>
    <cellStyle name="เครื่องหมายจุลภาค 2 19 2 2 2 3 4 2" xfId="27731" xr:uid="{00000000-0005-0000-0000-0000FB2D0000}"/>
    <cellStyle name="เครื่องหมายจุลภาค 2 19 2 2 2 3 5" xfId="19028" xr:uid="{00000000-0005-0000-0000-0000FC2D0000}"/>
    <cellStyle name="เครื่องหมายจุลภาค 2 19 2 2 2 4" xfId="2878" xr:uid="{00000000-0005-0000-0000-0000FD2D0000}"/>
    <cellStyle name="เครื่องหมายจุลภาค 2 19 2 2 2 4 2" xfId="7277" xr:uid="{00000000-0005-0000-0000-0000FE2D0000}"/>
    <cellStyle name="เครื่องหมายจุลภาค 2 19 2 2 2 4 2 2" xfId="16010" xr:uid="{00000000-0005-0000-0000-0000FF2D0000}"/>
    <cellStyle name="เครื่องหมายจุลภาค 2 19 2 2 2 4 2 2 2" xfId="33433" xr:uid="{00000000-0005-0000-0000-0000002E0000}"/>
    <cellStyle name="เครื่องหมายจุลภาค 2 19 2 2 2 4 2 3" xfId="24730" xr:uid="{00000000-0005-0000-0000-0000012E0000}"/>
    <cellStyle name="เครื่องหมายจุลภาค 2 19 2 2 2 4 3" xfId="11660" xr:uid="{00000000-0005-0000-0000-0000022E0000}"/>
    <cellStyle name="เครื่องหมายจุลภาค 2 19 2 2 2 4 3 2" xfId="29083" xr:uid="{00000000-0005-0000-0000-0000032E0000}"/>
    <cellStyle name="เครื่องหมายจุลภาค 2 19 2 2 2 4 4" xfId="20380" xr:uid="{00000000-0005-0000-0000-0000042E0000}"/>
    <cellStyle name="เครื่องหมายจุลภาค 2 19 2 2 2 5" xfId="5104" xr:uid="{00000000-0005-0000-0000-0000052E0000}"/>
    <cellStyle name="เครื่องหมายจุลภาค 2 19 2 2 2 5 2" xfId="13837" xr:uid="{00000000-0005-0000-0000-0000062E0000}"/>
    <cellStyle name="เครื่องหมายจุลภาค 2 19 2 2 2 5 2 2" xfId="31260" xr:uid="{00000000-0005-0000-0000-0000072E0000}"/>
    <cellStyle name="เครื่องหมายจุลภาค 2 19 2 2 2 5 3" xfId="22557" xr:uid="{00000000-0005-0000-0000-0000082E0000}"/>
    <cellStyle name="เครื่องหมายจุลภาค 2 19 2 2 2 6" xfId="9487" xr:uid="{00000000-0005-0000-0000-0000092E0000}"/>
    <cellStyle name="เครื่องหมายจุลภาค 2 19 2 2 2 6 2" xfId="26910" xr:uid="{00000000-0005-0000-0000-00000A2E0000}"/>
    <cellStyle name="เครื่องหมายจุลภาค 2 19 2 2 2 7" xfId="18207" xr:uid="{00000000-0005-0000-0000-00000B2E0000}"/>
    <cellStyle name="เครื่องหมายจุลภาค 2 19 2 2 3" xfId="893" xr:uid="{00000000-0005-0000-0000-00000C2E0000}"/>
    <cellStyle name="เครื่องหมายจุลภาค 2 19 2 2 3 2" xfId="1494" xr:uid="{00000000-0005-0000-0000-00000D2E0000}"/>
    <cellStyle name="เครื่องหมายจุลภาค 2 19 2 2 3 2 2" xfId="3701" xr:uid="{00000000-0005-0000-0000-00000E2E0000}"/>
    <cellStyle name="เครื่องหมายจุลภาค 2 19 2 2 3 2 2 2" xfId="8100" xr:uid="{00000000-0005-0000-0000-00000F2E0000}"/>
    <cellStyle name="เครื่องหมายจุลภาค 2 19 2 2 3 2 2 2 2" xfId="16833" xr:uid="{00000000-0005-0000-0000-0000102E0000}"/>
    <cellStyle name="เครื่องหมายจุลภาค 2 19 2 2 3 2 2 2 2 2" xfId="34256" xr:uid="{00000000-0005-0000-0000-0000112E0000}"/>
    <cellStyle name="เครื่องหมายจุลภาค 2 19 2 2 3 2 2 2 3" xfId="25553" xr:uid="{00000000-0005-0000-0000-0000122E0000}"/>
    <cellStyle name="เครื่องหมายจุลภาค 2 19 2 2 3 2 2 3" xfId="12483" xr:uid="{00000000-0005-0000-0000-0000132E0000}"/>
    <cellStyle name="เครื่องหมายจุลภาค 2 19 2 2 3 2 2 3 2" xfId="29906" xr:uid="{00000000-0005-0000-0000-0000142E0000}"/>
    <cellStyle name="เครื่องหมายจุลภาค 2 19 2 2 3 2 2 4" xfId="21203" xr:uid="{00000000-0005-0000-0000-0000152E0000}"/>
    <cellStyle name="เครื่องหมายจุลภาค 2 19 2 2 3 2 3" xfId="5927" xr:uid="{00000000-0005-0000-0000-0000162E0000}"/>
    <cellStyle name="เครื่องหมายจุลภาค 2 19 2 2 3 2 3 2" xfId="14660" xr:uid="{00000000-0005-0000-0000-0000172E0000}"/>
    <cellStyle name="เครื่องหมายจุลภาค 2 19 2 2 3 2 3 2 2" xfId="32083" xr:uid="{00000000-0005-0000-0000-0000182E0000}"/>
    <cellStyle name="เครื่องหมายจุลภาค 2 19 2 2 3 2 3 3" xfId="23380" xr:uid="{00000000-0005-0000-0000-0000192E0000}"/>
    <cellStyle name="เครื่องหมายจุลภาค 2 19 2 2 3 2 4" xfId="10310" xr:uid="{00000000-0005-0000-0000-00001A2E0000}"/>
    <cellStyle name="เครื่องหมายจุลภาค 2 19 2 2 3 2 4 2" xfId="27733" xr:uid="{00000000-0005-0000-0000-00001B2E0000}"/>
    <cellStyle name="เครื่องหมายจุลภาค 2 19 2 2 3 2 5" xfId="19030" xr:uid="{00000000-0005-0000-0000-00001C2E0000}"/>
    <cellStyle name="เครื่องหมายจุลภาค 2 19 2 2 3 3" xfId="3120" xr:uid="{00000000-0005-0000-0000-00001D2E0000}"/>
    <cellStyle name="เครื่องหมายจุลภาค 2 19 2 2 3 3 2" xfId="7519" xr:uid="{00000000-0005-0000-0000-00001E2E0000}"/>
    <cellStyle name="เครื่องหมายจุลภาค 2 19 2 2 3 3 2 2" xfId="16252" xr:uid="{00000000-0005-0000-0000-00001F2E0000}"/>
    <cellStyle name="เครื่องหมายจุลภาค 2 19 2 2 3 3 2 2 2" xfId="33675" xr:uid="{00000000-0005-0000-0000-0000202E0000}"/>
    <cellStyle name="เครื่องหมายจุลภาค 2 19 2 2 3 3 2 3" xfId="24972" xr:uid="{00000000-0005-0000-0000-0000212E0000}"/>
    <cellStyle name="เครื่องหมายจุลภาค 2 19 2 2 3 3 3" xfId="11902" xr:uid="{00000000-0005-0000-0000-0000222E0000}"/>
    <cellStyle name="เครื่องหมายจุลภาค 2 19 2 2 3 3 3 2" xfId="29325" xr:uid="{00000000-0005-0000-0000-0000232E0000}"/>
    <cellStyle name="เครื่องหมายจุลภาค 2 19 2 2 3 3 4" xfId="20622" xr:uid="{00000000-0005-0000-0000-0000242E0000}"/>
    <cellStyle name="เครื่องหมายจุลภาค 2 19 2 2 3 4" xfId="5346" xr:uid="{00000000-0005-0000-0000-0000252E0000}"/>
    <cellStyle name="เครื่องหมายจุลภาค 2 19 2 2 3 4 2" xfId="14079" xr:uid="{00000000-0005-0000-0000-0000262E0000}"/>
    <cellStyle name="เครื่องหมายจุลภาค 2 19 2 2 3 4 2 2" xfId="31502" xr:uid="{00000000-0005-0000-0000-0000272E0000}"/>
    <cellStyle name="เครื่องหมายจุลภาค 2 19 2 2 3 4 3" xfId="22799" xr:uid="{00000000-0005-0000-0000-0000282E0000}"/>
    <cellStyle name="เครื่องหมายจุลภาค 2 19 2 2 3 5" xfId="9729" xr:uid="{00000000-0005-0000-0000-0000292E0000}"/>
    <cellStyle name="เครื่องหมายจุลภาค 2 19 2 2 3 5 2" xfId="27152" xr:uid="{00000000-0005-0000-0000-00002A2E0000}"/>
    <cellStyle name="เครื่องหมายจุลภาค 2 19 2 2 3 6" xfId="18449" xr:uid="{00000000-0005-0000-0000-00002B2E0000}"/>
    <cellStyle name="เครื่องหมายจุลภาค 2 19 2 2 4" xfId="1491" xr:uid="{00000000-0005-0000-0000-00002C2E0000}"/>
    <cellStyle name="เครื่องหมายจุลภาค 2 19 2 2 4 2" xfId="3698" xr:uid="{00000000-0005-0000-0000-00002D2E0000}"/>
    <cellStyle name="เครื่องหมายจุลภาค 2 19 2 2 4 2 2" xfId="8097" xr:uid="{00000000-0005-0000-0000-00002E2E0000}"/>
    <cellStyle name="เครื่องหมายจุลภาค 2 19 2 2 4 2 2 2" xfId="16830" xr:uid="{00000000-0005-0000-0000-00002F2E0000}"/>
    <cellStyle name="เครื่องหมายจุลภาค 2 19 2 2 4 2 2 2 2" xfId="34253" xr:uid="{00000000-0005-0000-0000-0000302E0000}"/>
    <cellStyle name="เครื่องหมายจุลภาค 2 19 2 2 4 2 2 3" xfId="25550" xr:uid="{00000000-0005-0000-0000-0000312E0000}"/>
    <cellStyle name="เครื่องหมายจุลภาค 2 19 2 2 4 2 3" xfId="12480" xr:uid="{00000000-0005-0000-0000-0000322E0000}"/>
    <cellStyle name="เครื่องหมายจุลภาค 2 19 2 2 4 2 3 2" xfId="29903" xr:uid="{00000000-0005-0000-0000-0000332E0000}"/>
    <cellStyle name="เครื่องหมายจุลภาค 2 19 2 2 4 2 4" xfId="21200" xr:uid="{00000000-0005-0000-0000-0000342E0000}"/>
    <cellStyle name="เครื่องหมายจุลภาค 2 19 2 2 4 3" xfId="5924" xr:uid="{00000000-0005-0000-0000-0000352E0000}"/>
    <cellStyle name="เครื่องหมายจุลภาค 2 19 2 2 4 3 2" xfId="14657" xr:uid="{00000000-0005-0000-0000-0000362E0000}"/>
    <cellStyle name="เครื่องหมายจุลภาค 2 19 2 2 4 3 2 2" xfId="32080" xr:uid="{00000000-0005-0000-0000-0000372E0000}"/>
    <cellStyle name="เครื่องหมายจุลภาค 2 19 2 2 4 3 3" xfId="23377" xr:uid="{00000000-0005-0000-0000-0000382E0000}"/>
    <cellStyle name="เครื่องหมายจุลภาค 2 19 2 2 4 4" xfId="10307" xr:uid="{00000000-0005-0000-0000-0000392E0000}"/>
    <cellStyle name="เครื่องหมายจุลภาค 2 19 2 2 4 4 2" xfId="27730" xr:uid="{00000000-0005-0000-0000-00003A2E0000}"/>
    <cellStyle name="เครื่องหมายจุลภาค 2 19 2 2 4 5" xfId="19027" xr:uid="{00000000-0005-0000-0000-00003B2E0000}"/>
    <cellStyle name="เครื่องหมายจุลภาค 2 19 2 2 5" xfId="2383" xr:uid="{00000000-0005-0000-0000-00003C2E0000}"/>
    <cellStyle name="เครื่องหมายจุลภาค 2 19 2 2 5 2" xfId="4573" xr:uid="{00000000-0005-0000-0000-00003D2E0000}"/>
    <cellStyle name="เครื่องหมายจุลภาค 2 19 2 2 5 2 2" xfId="8972" xr:uid="{00000000-0005-0000-0000-00003E2E0000}"/>
    <cellStyle name="เครื่องหมายจุลภาค 2 19 2 2 5 2 2 2" xfId="17705" xr:uid="{00000000-0005-0000-0000-00003F2E0000}"/>
    <cellStyle name="เครื่องหมายจุลภาค 2 19 2 2 5 2 2 2 2" xfId="35128" xr:uid="{00000000-0005-0000-0000-0000402E0000}"/>
    <cellStyle name="เครื่องหมายจุลภาค 2 19 2 2 5 2 2 3" xfId="26425" xr:uid="{00000000-0005-0000-0000-0000412E0000}"/>
    <cellStyle name="เครื่องหมายจุลภาค 2 19 2 2 5 2 3" xfId="13355" xr:uid="{00000000-0005-0000-0000-0000422E0000}"/>
    <cellStyle name="เครื่องหมายจุลภาค 2 19 2 2 5 2 3 2" xfId="30778" xr:uid="{00000000-0005-0000-0000-0000432E0000}"/>
    <cellStyle name="เครื่องหมายจุลภาค 2 19 2 2 5 2 4" xfId="22075" xr:uid="{00000000-0005-0000-0000-0000442E0000}"/>
    <cellStyle name="เครื่องหมายจุลภาค 2 19 2 2 5 3" xfId="6799" xr:uid="{00000000-0005-0000-0000-0000452E0000}"/>
    <cellStyle name="เครื่องหมายจุลภาค 2 19 2 2 5 3 2" xfId="15532" xr:uid="{00000000-0005-0000-0000-0000462E0000}"/>
    <cellStyle name="เครื่องหมายจุลภาค 2 19 2 2 5 3 2 2" xfId="32955" xr:uid="{00000000-0005-0000-0000-0000472E0000}"/>
    <cellStyle name="เครื่องหมายจุลภาค 2 19 2 2 5 3 3" xfId="24252" xr:uid="{00000000-0005-0000-0000-0000482E0000}"/>
    <cellStyle name="เครื่องหมายจุลภาค 2 19 2 2 5 4" xfId="11182" xr:uid="{00000000-0005-0000-0000-0000492E0000}"/>
    <cellStyle name="เครื่องหมายจุลภาค 2 19 2 2 5 4 2" xfId="28605" xr:uid="{00000000-0005-0000-0000-00004A2E0000}"/>
    <cellStyle name="เครื่องหมายจุลภาค 2 19 2 2 5 5" xfId="19902" xr:uid="{00000000-0005-0000-0000-00004B2E0000}"/>
    <cellStyle name="เครื่องหมายจุลภาค 2 19 2 2 6" xfId="2638" xr:uid="{00000000-0005-0000-0000-00004C2E0000}"/>
    <cellStyle name="เครื่องหมายจุลภาค 2 19 2 2 6 2" xfId="7038" xr:uid="{00000000-0005-0000-0000-00004D2E0000}"/>
    <cellStyle name="เครื่องหมายจุลภาค 2 19 2 2 6 2 2" xfId="15771" xr:uid="{00000000-0005-0000-0000-00004E2E0000}"/>
    <cellStyle name="เครื่องหมายจุลภาค 2 19 2 2 6 2 2 2" xfId="33194" xr:uid="{00000000-0005-0000-0000-00004F2E0000}"/>
    <cellStyle name="เครื่องหมายจุลภาค 2 19 2 2 6 2 3" xfId="24491" xr:uid="{00000000-0005-0000-0000-0000502E0000}"/>
    <cellStyle name="เครื่องหมายจุลภาค 2 19 2 2 6 3" xfId="11421" xr:uid="{00000000-0005-0000-0000-0000512E0000}"/>
    <cellStyle name="เครื่องหมายจุลภาค 2 19 2 2 6 3 2" xfId="28844" xr:uid="{00000000-0005-0000-0000-0000522E0000}"/>
    <cellStyle name="เครื่องหมายจุลภาค 2 19 2 2 6 4" xfId="20141" xr:uid="{00000000-0005-0000-0000-0000532E0000}"/>
    <cellStyle name="เครื่องหมายจุลภาค 2 19 2 2 7" xfId="4864" xr:uid="{00000000-0005-0000-0000-0000542E0000}"/>
    <cellStyle name="เครื่องหมายจุลภาค 2 19 2 2 7 2" xfId="13598" xr:uid="{00000000-0005-0000-0000-0000552E0000}"/>
    <cellStyle name="เครื่องหมายจุลภาค 2 19 2 2 7 2 2" xfId="31021" xr:uid="{00000000-0005-0000-0000-0000562E0000}"/>
    <cellStyle name="เครื่องหมายจุลภาค 2 19 2 2 7 3" xfId="22318" xr:uid="{00000000-0005-0000-0000-0000572E0000}"/>
    <cellStyle name="เครื่องหมายจุลภาค 2 19 2 2 8" xfId="9248" xr:uid="{00000000-0005-0000-0000-0000582E0000}"/>
    <cellStyle name="เครื่องหมายจุลภาค 2 19 2 2 8 2" xfId="26671" xr:uid="{00000000-0005-0000-0000-0000592E0000}"/>
    <cellStyle name="เครื่องหมายจุลภาค 2 19 2 2 9" xfId="17968" xr:uid="{00000000-0005-0000-0000-00005A2E0000}"/>
    <cellStyle name="เครื่องหมายจุลภาค 2 19 2 3" xfId="499" xr:uid="{00000000-0005-0000-0000-00005B2E0000}"/>
    <cellStyle name="เครื่องหมายจุลภาค 2 19 2 3 2" xfId="1016" xr:uid="{00000000-0005-0000-0000-00005C2E0000}"/>
    <cellStyle name="เครื่องหมายจุลภาค 2 19 2 3 2 2" xfId="1496" xr:uid="{00000000-0005-0000-0000-00005D2E0000}"/>
    <cellStyle name="เครื่องหมายจุลภาค 2 19 2 3 2 2 2" xfId="3703" xr:uid="{00000000-0005-0000-0000-00005E2E0000}"/>
    <cellStyle name="เครื่องหมายจุลภาค 2 19 2 3 2 2 2 2" xfId="8102" xr:uid="{00000000-0005-0000-0000-00005F2E0000}"/>
    <cellStyle name="เครื่องหมายจุลภาค 2 19 2 3 2 2 2 2 2" xfId="16835" xr:uid="{00000000-0005-0000-0000-0000602E0000}"/>
    <cellStyle name="เครื่องหมายจุลภาค 2 19 2 3 2 2 2 2 2 2" xfId="34258" xr:uid="{00000000-0005-0000-0000-0000612E0000}"/>
    <cellStyle name="เครื่องหมายจุลภาค 2 19 2 3 2 2 2 2 3" xfId="25555" xr:uid="{00000000-0005-0000-0000-0000622E0000}"/>
    <cellStyle name="เครื่องหมายจุลภาค 2 19 2 3 2 2 2 3" xfId="12485" xr:uid="{00000000-0005-0000-0000-0000632E0000}"/>
    <cellStyle name="เครื่องหมายจุลภาค 2 19 2 3 2 2 2 3 2" xfId="29908" xr:uid="{00000000-0005-0000-0000-0000642E0000}"/>
    <cellStyle name="เครื่องหมายจุลภาค 2 19 2 3 2 2 2 4" xfId="21205" xr:uid="{00000000-0005-0000-0000-0000652E0000}"/>
    <cellStyle name="เครื่องหมายจุลภาค 2 19 2 3 2 2 3" xfId="5929" xr:uid="{00000000-0005-0000-0000-0000662E0000}"/>
    <cellStyle name="เครื่องหมายจุลภาค 2 19 2 3 2 2 3 2" xfId="14662" xr:uid="{00000000-0005-0000-0000-0000672E0000}"/>
    <cellStyle name="เครื่องหมายจุลภาค 2 19 2 3 2 2 3 2 2" xfId="32085" xr:uid="{00000000-0005-0000-0000-0000682E0000}"/>
    <cellStyle name="เครื่องหมายจุลภาค 2 19 2 3 2 2 3 3" xfId="23382" xr:uid="{00000000-0005-0000-0000-0000692E0000}"/>
    <cellStyle name="เครื่องหมายจุลภาค 2 19 2 3 2 2 4" xfId="10312" xr:uid="{00000000-0005-0000-0000-00006A2E0000}"/>
    <cellStyle name="เครื่องหมายจุลภาค 2 19 2 3 2 2 4 2" xfId="27735" xr:uid="{00000000-0005-0000-0000-00006B2E0000}"/>
    <cellStyle name="เครื่องหมายจุลภาค 2 19 2 3 2 2 5" xfId="19032" xr:uid="{00000000-0005-0000-0000-00006C2E0000}"/>
    <cellStyle name="เครื่องหมายจุลภาค 2 19 2 3 2 3" xfId="3241" xr:uid="{00000000-0005-0000-0000-00006D2E0000}"/>
    <cellStyle name="เครื่องหมายจุลภาค 2 19 2 3 2 3 2" xfId="7640" xr:uid="{00000000-0005-0000-0000-00006E2E0000}"/>
    <cellStyle name="เครื่องหมายจุลภาค 2 19 2 3 2 3 2 2" xfId="16373" xr:uid="{00000000-0005-0000-0000-00006F2E0000}"/>
    <cellStyle name="เครื่องหมายจุลภาค 2 19 2 3 2 3 2 2 2" xfId="33796" xr:uid="{00000000-0005-0000-0000-0000702E0000}"/>
    <cellStyle name="เครื่องหมายจุลภาค 2 19 2 3 2 3 2 3" xfId="25093" xr:uid="{00000000-0005-0000-0000-0000712E0000}"/>
    <cellStyle name="เครื่องหมายจุลภาค 2 19 2 3 2 3 3" xfId="12023" xr:uid="{00000000-0005-0000-0000-0000722E0000}"/>
    <cellStyle name="เครื่องหมายจุลภาค 2 19 2 3 2 3 3 2" xfId="29446" xr:uid="{00000000-0005-0000-0000-0000732E0000}"/>
    <cellStyle name="เครื่องหมายจุลภาค 2 19 2 3 2 3 4" xfId="20743" xr:uid="{00000000-0005-0000-0000-0000742E0000}"/>
    <cellStyle name="เครื่องหมายจุลภาค 2 19 2 3 2 4" xfId="5467" xr:uid="{00000000-0005-0000-0000-0000752E0000}"/>
    <cellStyle name="เครื่องหมายจุลภาค 2 19 2 3 2 4 2" xfId="14200" xr:uid="{00000000-0005-0000-0000-0000762E0000}"/>
    <cellStyle name="เครื่องหมายจุลภาค 2 19 2 3 2 4 2 2" xfId="31623" xr:uid="{00000000-0005-0000-0000-0000772E0000}"/>
    <cellStyle name="เครื่องหมายจุลภาค 2 19 2 3 2 4 3" xfId="22920" xr:uid="{00000000-0005-0000-0000-0000782E0000}"/>
    <cellStyle name="เครื่องหมายจุลภาค 2 19 2 3 2 5" xfId="9850" xr:uid="{00000000-0005-0000-0000-0000792E0000}"/>
    <cellStyle name="เครื่องหมายจุลภาค 2 19 2 3 2 5 2" xfId="27273" xr:uid="{00000000-0005-0000-0000-00007A2E0000}"/>
    <cellStyle name="เครื่องหมายจุลภาค 2 19 2 3 2 6" xfId="18570" xr:uid="{00000000-0005-0000-0000-00007B2E0000}"/>
    <cellStyle name="เครื่องหมายจุลภาค 2 19 2 3 3" xfId="1495" xr:uid="{00000000-0005-0000-0000-00007C2E0000}"/>
    <cellStyle name="เครื่องหมายจุลภาค 2 19 2 3 3 2" xfId="3702" xr:uid="{00000000-0005-0000-0000-00007D2E0000}"/>
    <cellStyle name="เครื่องหมายจุลภาค 2 19 2 3 3 2 2" xfId="8101" xr:uid="{00000000-0005-0000-0000-00007E2E0000}"/>
    <cellStyle name="เครื่องหมายจุลภาค 2 19 2 3 3 2 2 2" xfId="16834" xr:uid="{00000000-0005-0000-0000-00007F2E0000}"/>
    <cellStyle name="เครื่องหมายจุลภาค 2 19 2 3 3 2 2 2 2" xfId="34257" xr:uid="{00000000-0005-0000-0000-0000802E0000}"/>
    <cellStyle name="เครื่องหมายจุลภาค 2 19 2 3 3 2 2 3" xfId="25554" xr:uid="{00000000-0005-0000-0000-0000812E0000}"/>
    <cellStyle name="เครื่องหมายจุลภาค 2 19 2 3 3 2 3" xfId="12484" xr:uid="{00000000-0005-0000-0000-0000822E0000}"/>
    <cellStyle name="เครื่องหมายจุลภาค 2 19 2 3 3 2 3 2" xfId="29907" xr:uid="{00000000-0005-0000-0000-0000832E0000}"/>
    <cellStyle name="เครื่องหมายจุลภาค 2 19 2 3 3 2 4" xfId="21204" xr:uid="{00000000-0005-0000-0000-0000842E0000}"/>
    <cellStyle name="เครื่องหมายจุลภาค 2 19 2 3 3 3" xfId="5928" xr:uid="{00000000-0005-0000-0000-0000852E0000}"/>
    <cellStyle name="เครื่องหมายจุลภาค 2 19 2 3 3 3 2" xfId="14661" xr:uid="{00000000-0005-0000-0000-0000862E0000}"/>
    <cellStyle name="เครื่องหมายจุลภาค 2 19 2 3 3 3 2 2" xfId="32084" xr:uid="{00000000-0005-0000-0000-0000872E0000}"/>
    <cellStyle name="เครื่องหมายจุลภาค 2 19 2 3 3 3 3" xfId="23381" xr:uid="{00000000-0005-0000-0000-0000882E0000}"/>
    <cellStyle name="เครื่องหมายจุลภาค 2 19 2 3 3 4" xfId="10311" xr:uid="{00000000-0005-0000-0000-0000892E0000}"/>
    <cellStyle name="เครื่องหมายจุลภาค 2 19 2 3 3 4 2" xfId="27734" xr:uid="{00000000-0005-0000-0000-00008A2E0000}"/>
    <cellStyle name="เครื่องหมายจุลภาค 2 19 2 3 3 5" xfId="19031" xr:uid="{00000000-0005-0000-0000-00008B2E0000}"/>
    <cellStyle name="เครื่องหมายจุลภาค 2 19 2 3 4" xfId="2760" xr:uid="{00000000-0005-0000-0000-00008C2E0000}"/>
    <cellStyle name="เครื่องหมายจุลภาค 2 19 2 3 4 2" xfId="7159" xr:uid="{00000000-0005-0000-0000-00008D2E0000}"/>
    <cellStyle name="เครื่องหมายจุลภาค 2 19 2 3 4 2 2" xfId="15892" xr:uid="{00000000-0005-0000-0000-00008E2E0000}"/>
    <cellStyle name="เครื่องหมายจุลภาค 2 19 2 3 4 2 2 2" xfId="33315" xr:uid="{00000000-0005-0000-0000-00008F2E0000}"/>
    <cellStyle name="เครื่องหมายจุลภาค 2 19 2 3 4 2 3" xfId="24612" xr:uid="{00000000-0005-0000-0000-0000902E0000}"/>
    <cellStyle name="เครื่องหมายจุลภาค 2 19 2 3 4 3" xfId="11542" xr:uid="{00000000-0005-0000-0000-0000912E0000}"/>
    <cellStyle name="เครื่องหมายจุลภาค 2 19 2 3 4 3 2" xfId="28965" xr:uid="{00000000-0005-0000-0000-0000922E0000}"/>
    <cellStyle name="เครื่องหมายจุลภาค 2 19 2 3 4 4" xfId="20262" xr:uid="{00000000-0005-0000-0000-0000932E0000}"/>
    <cellStyle name="เครื่องหมายจุลภาค 2 19 2 3 5" xfId="4986" xr:uid="{00000000-0005-0000-0000-0000942E0000}"/>
    <cellStyle name="เครื่องหมายจุลภาค 2 19 2 3 5 2" xfId="13719" xr:uid="{00000000-0005-0000-0000-0000952E0000}"/>
    <cellStyle name="เครื่องหมายจุลภาค 2 19 2 3 5 2 2" xfId="31142" xr:uid="{00000000-0005-0000-0000-0000962E0000}"/>
    <cellStyle name="เครื่องหมายจุลภาค 2 19 2 3 5 3" xfId="22439" xr:uid="{00000000-0005-0000-0000-0000972E0000}"/>
    <cellStyle name="เครื่องหมายจุลภาค 2 19 2 3 6" xfId="9369" xr:uid="{00000000-0005-0000-0000-0000982E0000}"/>
    <cellStyle name="เครื่องหมายจุลภาค 2 19 2 3 6 2" xfId="26792" xr:uid="{00000000-0005-0000-0000-0000992E0000}"/>
    <cellStyle name="เครื่องหมายจุลภาค 2 19 2 3 7" xfId="18089" xr:uid="{00000000-0005-0000-0000-00009A2E0000}"/>
    <cellStyle name="เครื่องหมายจุลภาค 2 19 2 4" xfId="773" xr:uid="{00000000-0005-0000-0000-00009B2E0000}"/>
    <cellStyle name="เครื่องหมายจุลภาค 2 19 2 4 2" xfId="1497" xr:uid="{00000000-0005-0000-0000-00009C2E0000}"/>
    <cellStyle name="เครื่องหมายจุลภาค 2 19 2 4 2 2" xfId="3704" xr:uid="{00000000-0005-0000-0000-00009D2E0000}"/>
    <cellStyle name="เครื่องหมายจุลภาค 2 19 2 4 2 2 2" xfId="8103" xr:uid="{00000000-0005-0000-0000-00009E2E0000}"/>
    <cellStyle name="เครื่องหมายจุลภาค 2 19 2 4 2 2 2 2" xfId="16836" xr:uid="{00000000-0005-0000-0000-00009F2E0000}"/>
    <cellStyle name="เครื่องหมายจุลภาค 2 19 2 4 2 2 2 2 2" xfId="34259" xr:uid="{00000000-0005-0000-0000-0000A02E0000}"/>
    <cellStyle name="เครื่องหมายจุลภาค 2 19 2 4 2 2 2 3" xfId="25556" xr:uid="{00000000-0005-0000-0000-0000A12E0000}"/>
    <cellStyle name="เครื่องหมายจุลภาค 2 19 2 4 2 2 3" xfId="12486" xr:uid="{00000000-0005-0000-0000-0000A22E0000}"/>
    <cellStyle name="เครื่องหมายจุลภาค 2 19 2 4 2 2 3 2" xfId="29909" xr:uid="{00000000-0005-0000-0000-0000A32E0000}"/>
    <cellStyle name="เครื่องหมายจุลภาค 2 19 2 4 2 2 4" xfId="21206" xr:uid="{00000000-0005-0000-0000-0000A42E0000}"/>
    <cellStyle name="เครื่องหมายจุลภาค 2 19 2 4 2 3" xfId="5930" xr:uid="{00000000-0005-0000-0000-0000A52E0000}"/>
    <cellStyle name="เครื่องหมายจุลภาค 2 19 2 4 2 3 2" xfId="14663" xr:uid="{00000000-0005-0000-0000-0000A62E0000}"/>
    <cellStyle name="เครื่องหมายจุลภาค 2 19 2 4 2 3 2 2" xfId="32086" xr:uid="{00000000-0005-0000-0000-0000A72E0000}"/>
    <cellStyle name="เครื่องหมายจุลภาค 2 19 2 4 2 3 3" xfId="23383" xr:uid="{00000000-0005-0000-0000-0000A82E0000}"/>
    <cellStyle name="เครื่องหมายจุลภาค 2 19 2 4 2 4" xfId="10313" xr:uid="{00000000-0005-0000-0000-0000A92E0000}"/>
    <cellStyle name="เครื่องหมายจุลภาค 2 19 2 4 2 4 2" xfId="27736" xr:uid="{00000000-0005-0000-0000-0000AA2E0000}"/>
    <cellStyle name="เครื่องหมายจุลภาค 2 19 2 4 2 5" xfId="19033" xr:uid="{00000000-0005-0000-0000-0000AB2E0000}"/>
    <cellStyle name="เครื่องหมายจุลภาค 2 19 2 4 3" xfId="3002" xr:uid="{00000000-0005-0000-0000-0000AC2E0000}"/>
    <cellStyle name="เครื่องหมายจุลภาค 2 19 2 4 3 2" xfId="7401" xr:uid="{00000000-0005-0000-0000-0000AD2E0000}"/>
    <cellStyle name="เครื่องหมายจุลภาค 2 19 2 4 3 2 2" xfId="16134" xr:uid="{00000000-0005-0000-0000-0000AE2E0000}"/>
    <cellStyle name="เครื่องหมายจุลภาค 2 19 2 4 3 2 2 2" xfId="33557" xr:uid="{00000000-0005-0000-0000-0000AF2E0000}"/>
    <cellStyle name="เครื่องหมายจุลภาค 2 19 2 4 3 2 3" xfId="24854" xr:uid="{00000000-0005-0000-0000-0000B02E0000}"/>
    <cellStyle name="เครื่องหมายจุลภาค 2 19 2 4 3 3" xfId="11784" xr:uid="{00000000-0005-0000-0000-0000B12E0000}"/>
    <cellStyle name="เครื่องหมายจุลภาค 2 19 2 4 3 3 2" xfId="29207" xr:uid="{00000000-0005-0000-0000-0000B22E0000}"/>
    <cellStyle name="เครื่องหมายจุลภาค 2 19 2 4 3 4" xfId="20504" xr:uid="{00000000-0005-0000-0000-0000B32E0000}"/>
    <cellStyle name="เครื่องหมายจุลภาค 2 19 2 4 4" xfId="5228" xr:uid="{00000000-0005-0000-0000-0000B42E0000}"/>
    <cellStyle name="เครื่องหมายจุลภาค 2 19 2 4 4 2" xfId="13961" xr:uid="{00000000-0005-0000-0000-0000B52E0000}"/>
    <cellStyle name="เครื่องหมายจุลภาค 2 19 2 4 4 2 2" xfId="31384" xr:uid="{00000000-0005-0000-0000-0000B62E0000}"/>
    <cellStyle name="เครื่องหมายจุลภาค 2 19 2 4 4 3" xfId="22681" xr:uid="{00000000-0005-0000-0000-0000B72E0000}"/>
    <cellStyle name="เครื่องหมายจุลภาค 2 19 2 4 5" xfId="9611" xr:uid="{00000000-0005-0000-0000-0000B82E0000}"/>
    <cellStyle name="เครื่องหมายจุลภาค 2 19 2 4 5 2" xfId="27034" xr:uid="{00000000-0005-0000-0000-0000B92E0000}"/>
    <cellStyle name="เครื่องหมายจุลภาค 2 19 2 4 6" xfId="18331" xr:uid="{00000000-0005-0000-0000-0000BA2E0000}"/>
    <cellStyle name="เครื่องหมายจุลภาค 2 19 2 5" xfId="1490" xr:uid="{00000000-0005-0000-0000-0000BB2E0000}"/>
    <cellStyle name="เครื่องหมายจุลภาค 2 19 2 5 2" xfId="3697" xr:uid="{00000000-0005-0000-0000-0000BC2E0000}"/>
    <cellStyle name="เครื่องหมายจุลภาค 2 19 2 5 2 2" xfId="8096" xr:uid="{00000000-0005-0000-0000-0000BD2E0000}"/>
    <cellStyle name="เครื่องหมายจุลภาค 2 19 2 5 2 2 2" xfId="16829" xr:uid="{00000000-0005-0000-0000-0000BE2E0000}"/>
    <cellStyle name="เครื่องหมายจุลภาค 2 19 2 5 2 2 2 2" xfId="34252" xr:uid="{00000000-0005-0000-0000-0000BF2E0000}"/>
    <cellStyle name="เครื่องหมายจุลภาค 2 19 2 5 2 2 3" xfId="25549" xr:uid="{00000000-0005-0000-0000-0000C02E0000}"/>
    <cellStyle name="เครื่องหมายจุลภาค 2 19 2 5 2 3" xfId="12479" xr:uid="{00000000-0005-0000-0000-0000C12E0000}"/>
    <cellStyle name="เครื่องหมายจุลภาค 2 19 2 5 2 3 2" xfId="29902" xr:uid="{00000000-0005-0000-0000-0000C22E0000}"/>
    <cellStyle name="เครื่องหมายจุลภาค 2 19 2 5 2 4" xfId="21199" xr:uid="{00000000-0005-0000-0000-0000C32E0000}"/>
    <cellStyle name="เครื่องหมายจุลภาค 2 19 2 5 3" xfId="5923" xr:uid="{00000000-0005-0000-0000-0000C42E0000}"/>
    <cellStyle name="เครื่องหมายจุลภาค 2 19 2 5 3 2" xfId="14656" xr:uid="{00000000-0005-0000-0000-0000C52E0000}"/>
    <cellStyle name="เครื่องหมายจุลภาค 2 19 2 5 3 2 2" xfId="32079" xr:uid="{00000000-0005-0000-0000-0000C62E0000}"/>
    <cellStyle name="เครื่องหมายจุลภาค 2 19 2 5 3 3" xfId="23376" xr:uid="{00000000-0005-0000-0000-0000C72E0000}"/>
    <cellStyle name="เครื่องหมายจุลภาค 2 19 2 5 4" xfId="10306" xr:uid="{00000000-0005-0000-0000-0000C82E0000}"/>
    <cellStyle name="เครื่องหมายจุลภาค 2 19 2 5 4 2" xfId="27729" xr:uid="{00000000-0005-0000-0000-0000C92E0000}"/>
    <cellStyle name="เครื่องหมายจุลภาค 2 19 2 5 5" xfId="19026" xr:uid="{00000000-0005-0000-0000-0000CA2E0000}"/>
    <cellStyle name="เครื่องหมายจุลภาค 2 19 2 6" xfId="2265" xr:uid="{00000000-0005-0000-0000-0000CB2E0000}"/>
    <cellStyle name="เครื่องหมายจุลภาค 2 19 2 6 2" xfId="4455" xr:uid="{00000000-0005-0000-0000-0000CC2E0000}"/>
    <cellStyle name="เครื่องหมายจุลภาค 2 19 2 6 2 2" xfId="8854" xr:uid="{00000000-0005-0000-0000-0000CD2E0000}"/>
    <cellStyle name="เครื่องหมายจุลภาค 2 19 2 6 2 2 2" xfId="17587" xr:uid="{00000000-0005-0000-0000-0000CE2E0000}"/>
    <cellStyle name="เครื่องหมายจุลภาค 2 19 2 6 2 2 2 2" xfId="35010" xr:uid="{00000000-0005-0000-0000-0000CF2E0000}"/>
    <cellStyle name="เครื่องหมายจุลภาค 2 19 2 6 2 2 3" xfId="26307" xr:uid="{00000000-0005-0000-0000-0000D02E0000}"/>
    <cellStyle name="เครื่องหมายจุลภาค 2 19 2 6 2 3" xfId="13237" xr:uid="{00000000-0005-0000-0000-0000D12E0000}"/>
    <cellStyle name="เครื่องหมายจุลภาค 2 19 2 6 2 3 2" xfId="30660" xr:uid="{00000000-0005-0000-0000-0000D22E0000}"/>
    <cellStyle name="เครื่องหมายจุลภาค 2 19 2 6 2 4" xfId="21957" xr:uid="{00000000-0005-0000-0000-0000D32E0000}"/>
    <cellStyle name="เครื่องหมายจุลภาค 2 19 2 6 3" xfId="6681" xr:uid="{00000000-0005-0000-0000-0000D42E0000}"/>
    <cellStyle name="เครื่องหมายจุลภาค 2 19 2 6 3 2" xfId="15414" xr:uid="{00000000-0005-0000-0000-0000D52E0000}"/>
    <cellStyle name="เครื่องหมายจุลภาค 2 19 2 6 3 2 2" xfId="32837" xr:uid="{00000000-0005-0000-0000-0000D62E0000}"/>
    <cellStyle name="เครื่องหมายจุลภาค 2 19 2 6 3 3" xfId="24134" xr:uid="{00000000-0005-0000-0000-0000D72E0000}"/>
    <cellStyle name="เครื่องหมายจุลภาค 2 19 2 6 4" xfId="11064" xr:uid="{00000000-0005-0000-0000-0000D82E0000}"/>
    <cellStyle name="เครื่องหมายจุลภาค 2 19 2 6 4 2" xfId="28487" xr:uid="{00000000-0005-0000-0000-0000D92E0000}"/>
    <cellStyle name="เครื่องหมายจุลภาค 2 19 2 6 5" xfId="19784" xr:uid="{00000000-0005-0000-0000-0000DA2E0000}"/>
    <cellStyle name="เครื่องหมายจุลภาค 2 19 2 7" xfId="2520" xr:uid="{00000000-0005-0000-0000-0000DB2E0000}"/>
    <cellStyle name="เครื่องหมายจุลภาค 2 19 2 7 2" xfId="6920" xr:uid="{00000000-0005-0000-0000-0000DC2E0000}"/>
    <cellStyle name="เครื่องหมายจุลภาค 2 19 2 7 2 2" xfId="15653" xr:uid="{00000000-0005-0000-0000-0000DD2E0000}"/>
    <cellStyle name="เครื่องหมายจุลภาค 2 19 2 7 2 2 2" xfId="33076" xr:uid="{00000000-0005-0000-0000-0000DE2E0000}"/>
    <cellStyle name="เครื่องหมายจุลภาค 2 19 2 7 2 3" xfId="24373" xr:uid="{00000000-0005-0000-0000-0000DF2E0000}"/>
    <cellStyle name="เครื่องหมายจุลภาค 2 19 2 7 3" xfId="11303" xr:uid="{00000000-0005-0000-0000-0000E02E0000}"/>
    <cellStyle name="เครื่องหมายจุลภาค 2 19 2 7 3 2" xfId="28726" xr:uid="{00000000-0005-0000-0000-0000E12E0000}"/>
    <cellStyle name="เครื่องหมายจุลภาค 2 19 2 7 4" xfId="20023" xr:uid="{00000000-0005-0000-0000-0000E22E0000}"/>
    <cellStyle name="เครื่องหมายจุลภาค 2 19 2 8" xfId="4746" xr:uid="{00000000-0005-0000-0000-0000E32E0000}"/>
    <cellStyle name="เครื่องหมายจุลภาค 2 19 2 8 2" xfId="13480" xr:uid="{00000000-0005-0000-0000-0000E42E0000}"/>
    <cellStyle name="เครื่องหมายจุลภาค 2 19 2 8 2 2" xfId="30903" xr:uid="{00000000-0005-0000-0000-0000E52E0000}"/>
    <cellStyle name="เครื่องหมายจุลภาค 2 19 2 8 3" xfId="22200" xr:uid="{00000000-0005-0000-0000-0000E62E0000}"/>
    <cellStyle name="เครื่องหมายจุลภาค 2 19 2 9" xfId="9130" xr:uid="{00000000-0005-0000-0000-0000E72E0000}"/>
    <cellStyle name="เครื่องหมายจุลภาค 2 19 2 9 2" xfId="26553" xr:uid="{00000000-0005-0000-0000-0000E82E0000}"/>
    <cellStyle name="เครื่องหมายจุลภาค 2 19 3" xfId="182" xr:uid="{00000000-0005-0000-0000-0000E92E0000}"/>
    <cellStyle name="เครื่องหมายจุลภาค 2 19 3 2" xfId="524" xr:uid="{00000000-0005-0000-0000-0000EA2E0000}"/>
    <cellStyle name="เครื่องหมายจุลภาค 2 19 3 2 2" xfId="1040" xr:uid="{00000000-0005-0000-0000-0000EB2E0000}"/>
    <cellStyle name="เครื่องหมายจุลภาค 2 19 3 2 2 2" xfId="1500" xr:uid="{00000000-0005-0000-0000-0000EC2E0000}"/>
    <cellStyle name="เครื่องหมายจุลภาค 2 19 3 2 2 2 2" xfId="3707" xr:uid="{00000000-0005-0000-0000-0000ED2E0000}"/>
    <cellStyle name="เครื่องหมายจุลภาค 2 19 3 2 2 2 2 2" xfId="8106" xr:uid="{00000000-0005-0000-0000-0000EE2E0000}"/>
    <cellStyle name="เครื่องหมายจุลภาค 2 19 3 2 2 2 2 2 2" xfId="16839" xr:uid="{00000000-0005-0000-0000-0000EF2E0000}"/>
    <cellStyle name="เครื่องหมายจุลภาค 2 19 3 2 2 2 2 2 2 2" xfId="34262" xr:uid="{00000000-0005-0000-0000-0000F02E0000}"/>
    <cellStyle name="เครื่องหมายจุลภาค 2 19 3 2 2 2 2 2 3" xfId="25559" xr:uid="{00000000-0005-0000-0000-0000F12E0000}"/>
    <cellStyle name="เครื่องหมายจุลภาค 2 19 3 2 2 2 2 3" xfId="12489" xr:uid="{00000000-0005-0000-0000-0000F22E0000}"/>
    <cellStyle name="เครื่องหมายจุลภาค 2 19 3 2 2 2 2 3 2" xfId="29912" xr:uid="{00000000-0005-0000-0000-0000F32E0000}"/>
    <cellStyle name="เครื่องหมายจุลภาค 2 19 3 2 2 2 2 4" xfId="21209" xr:uid="{00000000-0005-0000-0000-0000F42E0000}"/>
    <cellStyle name="เครื่องหมายจุลภาค 2 19 3 2 2 2 3" xfId="5933" xr:uid="{00000000-0005-0000-0000-0000F52E0000}"/>
    <cellStyle name="เครื่องหมายจุลภาค 2 19 3 2 2 2 3 2" xfId="14666" xr:uid="{00000000-0005-0000-0000-0000F62E0000}"/>
    <cellStyle name="เครื่องหมายจุลภาค 2 19 3 2 2 2 3 2 2" xfId="32089" xr:uid="{00000000-0005-0000-0000-0000F72E0000}"/>
    <cellStyle name="เครื่องหมายจุลภาค 2 19 3 2 2 2 3 3" xfId="23386" xr:uid="{00000000-0005-0000-0000-0000F82E0000}"/>
    <cellStyle name="เครื่องหมายจุลภาค 2 19 3 2 2 2 4" xfId="10316" xr:uid="{00000000-0005-0000-0000-0000F92E0000}"/>
    <cellStyle name="เครื่องหมายจุลภาค 2 19 3 2 2 2 4 2" xfId="27739" xr:uid="{00000000-0005-0000-0000-0000FA2E0000}"/>
    <cellStyle name="เครื่องหมายจุลภาค 2 19 3 2 2 2 5" xfId="19036" xr:uid="{00000000-0005-0000-0000-0000FB2E0000}"/>
    <cellStyle name="เครื่องหมายจุลภาค 2 19 3 2 2 3" xfId="3265" xr:uid="{00000000-0005-0000-0000-0000FC2E0000}"/>
    <cellStyle name="เครื่องหมายจุลภาค 2 19 3 2 2 3 2" xfId="7664" xr:uid="{00000000-0005-0000-0000-0000FD2E0000}"/>
    <cellStyle name="เครื่องหมายจุลภาค 2 19 3 2 2 3 2 2" xfId="16397" xr:uid="{00000000-0005-0000-0000-0000FE2E0000}"/>
    <cellStyle name="เครื่องหมายจุลภาค 2 19 3 2 2 3 2 2 2" xfId="33820" xr:uid="{00000000-0005-0000-0000-0000FF2E0000}"/>
    <cellStyle name="เครื่องหมายจุลภาค 2 19 3 2 2 3 2 3" xfId="25117" xr:uid="{00000000-0005-0000-0000-0000002F0000}"/>
    <cellStyle name="เครื่องหมายจุลภาค 2 19 3 2 2 3 3" xfId="12047" xr:uid="{00000000-0005-0000-0000-0000012F0000}"/>
    <cellStyle name="เครื่องหมายจุลภาค 2 19 3 2 2 3 3 2" xfId="29470" xr:uid="{00000000-0005-0000-0000-0000022F0000}"/>
    <cellStyle name="เครื่องหมายจุลภาค 2 19 3 2 2 3 4" xfId="20767" xr:uid="{00000000-0005-0000-0000-0000032F0000}"/>
    <cellStyle name="เครื่องหมายจุลภาค 2 19 3 2 2 4" xfId="5491" xr:uid="{00000000-0005-0000-0000-0000042F0000}"/>
    <cellStyle name="เครื่องหมายจุลภาค 2 19 3 2 2 4 2" xfId="14224" xr:uid="{00000000-0005-0000-0000-0000052F0000}"/>
    <cellStyle name="เครื่องหมายจุลภาค 2 19 3 2 2 4 2 2" xfId="31647" xr:uid="{00000000-0005-0000-0000-0000062F0000}"/>
    <cellStyle name="เครื่องหมายจุลภาค 2 19 3 2 2 4 3" xfId="22944" xr:uid="{00000000-0005-0000-0000-0000072F0000}"/>
    <cellStyle name="เครื่องหมายจุลภาค 2 19 3 2 2 5" xfId="9874" xr:uid="{00000000-0005-0000-0000-0000082F0000}"/>
    <cellStyle name="เครื่องหมายจุลภาค 2 19 3 2 2 5 2" xfId="27297" xr:uid="{00000000-0005-0000-0000-0000092F0000}"/>
    <cellStyle name="เครื่องหมายจุลภาค 2 19 3 2 2 6" xfId="18594" xr:uid="{00000000-0005-0000-0000-00000A2F0000}"/>
    <cellStyle name="เครื่องหมายจุลภาค 2 19 3 2 3" xfId="1499" xr:uid="{00000000-0005-0000-0000-00000B2F0000}"/>
    <cellStyle name="เครื่องหมายจุลภาค 2 19 3 2 3 2" xfId="3706" xr:uid="{00000000-0005-0000-0000-00000C2F0000}"/>
    <cellStyle name="เครื่องหมายจุลภาค 2 19 3 2 3 2 2" xfId="8105" xr:uid="{00000000-0005-0000-0000-00000D2F0000}"/>
    <cellStyle name="เครื่องหมายจุลภาค 2 19 3 2 3 2 2 2" xfId="16838" xr:uid="{00000000-0005-0000-0000-00000E2F0000}"/>
    <cellStyle name="เครื่องหมายจุลภาค 2 19 3 2 3 2 2 2 2" xfId="34261" xr:uid="{00000000-0005-0000-0000-00000F2F0000}"/>
    <cellStyle name="เครื่องหมายจุลภาค 2 19 3 2 3 2 2 3" xfId="25558" xr:uid="{00000000-0005-0000-0000-0000102F0000}"/>
    <cellStyle name="เครื่องหมายจุลภาค 2 19 3 2 3 2 3" xfId="12488" xr:uid="{00000000-0005-0000-0000-0000112F0000}"/>
    <cellStyle name="เครื่องหมายจุลภาค 2 19 3 2 3 2 3 2" xfId="29911" xr:uid="{00000000-0005-0000-0000-0000122F0000}"/>
    <cellStyle name="เครื่องหมายจุลภาค 2 19 3 2 3 2 4" xfId="21208" xr:uid="{00000000-0005-0000-0000-0000132F0000}"/>
    <cellStyle name="เครื่องหมายจุลภาค 2 19 3 2 3 3" xfId="5932" xr:uid="{00000000-0005-0000-0000-0000142F0000}"/>
    <cellStyle name="เครื่องหมายจุลภาค 2 19 3 2 3 3 2" xfId="14665" xr:uid="{00000000-0005-0000-0000-0000152F0000}"/>
    <cellStyle name="เครื่องหมายจุลภาค 2 19 3 2 3 3 2 2" xfId="32088" xr:uid="{00000000-0005-0000-0000-0000162F0000}"/>
    <cellStyle name="เครื่องหมายจุลภาค 2 19 3 2 3 3 3" xfId="23385" xr:uid="{00000000-0005-0000-0000-0000172F0000}"/>
    <cellStyle name="เครื่องหมายจุลภาค 2 19 3 2 3 4" xfId="10315" xr:uid="{00000000-0005-0000-0000-0000182F0000}"/>
    <cellStyle name="เครื่องหมายจุลภาค 2 19 3 2 3 4 2" xfId="27738" xr:uid="{00000000-0005-0000-0000-0000192F0000}"/>
    <cellStyle name="เครื่องหมายจุลภาค 2 19 3 2 3 5" xfId="19035" xr:uid="{00000000-0005-0000-0000-00001A2F0000}"/>
    <cellStyle name="เครื่องหมายจุลภาค 2 19 3 2 4" xfId="2784" xr:uid="{00000000-0005-0000-0000-00001B2F0000}"/>
    <cellStyle name="เครื่องหมายจุลภาค 2 19 3 2 4 2" xfId="7183" xr:uid="{00000000-0005-0000-0000-00001C2F0000}"/>
    <cellStyle name="เครื่องหมายจุลภาค 2 19 3 2 4 2 2" xfId="15916" xr:uid="{00000000-0005-0000-0000-00001D2F0000}"/>
    <cellStyle name="เครื่องหมายจุลภาค 2 19 3 2 4 2 2 2" xfId="33339" xr:uid="{00000000-0005-0000-0000-00001E2F0000}"/>
    <cellStyle name="เครื่องหมายจุลภาค 2 19 3 2 4 2 3" xfId="24636" xr:uid="{00000000-0005-0000-0000-00001F2F0000}"/>
    <cellStyle name="เครื่องหมายจุลภาค 2 19 3 2 4 3" xfId="11566" xr:uid="{00000000-0005-0000-0000-0000202F0000}"/>
    <cellStyle name="เครื่องหมายจุลภาค 2 19 3 2 4 3 2" xfId="28989" xr:uid="{00000000-0005-0000-0000-0000212F0000}"/>
    <cellStyle name="เครื่องหมายจุลภาค 2 19 3 2 4 4" xfId="20286" xr:uid="{00000000-0005-0000-0000-0000222F0000}"/>
    <cellStyle name="เครื่องหมายจุลภาค 2 19 3 2 5" xfId="5010" xr:uid="{00000000-0005-0000-0000-0000232F0000}"/>
    <cellStyle name="เครื่องหมายจุลภาค 2 19 3 2 5 2" xfId="13743" xr:uid="{00000000-0005-0000-0000-0000242F0000}"/>
    <cellStyle name="เครื่องหมายจุลภาค 2 19 3 2 5 2 2" xfId="31166" xr:uid="{00000000-0005-0000-0000-0000252F0000}"/>
    <cellStyle name="เครื่องหมายจุลภาค 2 19 3 2 5 3" xfId="22463" xr:uid="{00000000-0005-0000-0000-0000262F0000}"/>
    <cellStyle name="เครื่องหมายจุลภาค 2 19 3 2 6" xfId="9393" xr:uid="{00000000-0005-0000-0000-0000272F0000}"/>
    <cellStyle name="เครื่องหมายจุลภาค 2 19 3 2 6 2" xfId="26816" xr:uid="{00000000-0005-0000-0000-0000282F0000}"/>
    <cellStyle name="เครื่องหมายจุลภาค 2 19 3 2 7" xfId="18113" xr:uid="{00000000-0005-0000-0000-0000292F0000}"/>
    <cellStyle name="เครื่องหมายจุลภาค 2 19 3 3" xfId="797" xr:uid="{00000000-0005-0000-0000-00002A2F0000}"/>
    <cellStyle name="เครื่องหมายจุลภาค 2 19 3 3 2" xfId="1501" xr:uid="{00000000-0005-0000-0000-00002B2F0000}"/>
    <cellStyle name="เครื่องหมายจุลภาค 2 19 3 3 2 2" xfId="3708" xr:uid="{00000000-0005-0000-0000-00002C2F0000}"/>
    <cellStyle name="เครื่องหมายจุลภาค 2 19 3 3 2 2 2" xfId="8107" xr:uid="{00000000-0005-0000-0000-00002D2F0000}"/>
    <cellStyle name="เครื่องหมายจุลภาค 2 19 3 3 2 2 2 2" xfId="16840" xr:uid="{00000000-0005-0000-0000-00002E2F0000}"/>
    <cellStyle name="เครื่องหมายจุลภาค 2 19 3 3 2 2 2 2 2" xfId="34263" xr:uid="{00000000-0005-0000-0000-00002F2F0000}"/>
    <cellStyle name="เครื่องหมายจุลภาค 2 19 3 3 2 2 2 3" xfId="25560" xr:uid="{00000000-0005-0000-0000-0000302F0000}"/>
    <cellStyle name="เครื่องหมายจุลภาค 2 19 3 3 2 2 3" xfId="12490" xr:uid="{00000000-0005-0000-0000-0000312F0000}"/>
    <cellStyle name="เครื่องหมายจุลภาค 2 19 3 3 2 2 3 2" xfId="29913" xr:uid="{00000000-0005-0000-0000-0000322F0000}"/>
    <cellStyle name="เครื่องหมายจุลภาค 2 19 3 3 2 2 4" xfId="21210" xr:uid="{00000000-0005-0000-0000-0000332F0000}"/>
    <cellStyle name="เครื่องหมายจุลภาค 2 19 3 3 2 3" xfId="5934" xr:uid="{00000000-0005-0000-0000-0000342F0000}"/>
    <cellStyle name="เครื่องหมายจุลภาค 2 19 3 3 2 3 2" xfId="14667" xr:uid="{00000000-0005-0000-0000-0000352F0000}"/>
    <cellStyle name="เครื่องหมายจุลภาค 2 19 3 3 2 3 2 2" xfId="32090" xr:uid="{00000000-0005-0000-0000-0000362F0000}"/>
    <cellStyle name="เครื่องหมายจุลภาค 2 19 3 3 2 3 3" xfId="23387" xr:uid="{00000000-0005-0000-0000-0000372F0000}"/>
    <cellStyle name="เครื่องหมายจุลภาค 2 19 3 3 2 4" xfId="10317" xr:uid="{00000000-0005-0000-0000-0000382F0000}"/>
    <cellStyle name="เครื่องหมายจุลภาค 2 19 3 3 2 4 2" xfId="27740" xr:uid="{00000000-0005-0000-0000-0000392F0000}"/>
    <cellStyle name="เครื่องหมายจุลภาค 2 19 3 3 2 5" xfId="19037" xr:uid="{00000000-0005-0000-0000-00003A2F0000}"/>
    <cellStyle name="เครื่องหมายจุลภาค 2 19 3 3 3" xfId="3026" xr:uid="{00000000-0005-0000-0000-00003B2F0000}"/>
    <cellStyle name="เครื่องหมายจุลภาค 2 19 3 3 3 2" xfId="7425" xr:uid="{00000000-0005-0000-0000-00003C2F0000}"/>
    <cellStyle name="เครื่องหมายจุลภาค 2 19 3 3 3 2 2" xfId="16158" xr:uid="{00000000-0005-0000-0000-00003D2F0000}"/>
    <cellStyle name="เครื่องหมายจุลภาค 2 19 3 3 3 2 2 2" xfId="33581" xr:uid="{00000000-0005-0000-0000-00003E2F0000}"/>
    <cellStyle name="เครื่องหมายจุลภาค 2 19 3 3 3 2 3" xfId="24878" xr:uid="{00000000-0005-0000-0000-00003F2F0000}"/>
    <cellStyle name="เครื่องหมายจุลภาค 2 19 3 3 3 3" xfId="11808" xr:uid="{00000000-0005-0000-0000-0000402F0000}"/>
    <cellStyle name="เครื่องหมายจุลภาค 2 19 3 3 3 3 2" xfId="29231" xr:uid="{00000000-0005-0000-0000-0000412F0000}"/>
    <cellStyle name="เครื่องหมายจุลภาค 2 19 3 3 3 4" xfId="20528" xr:uid="{00000000-0005-0000-0000-0000422F0000}"/>
    <cellStyle name="เครื่องหมายจุลภาค 2 19 3 3 4" xfId="5252" xr:uid="{00000000-0005-0000-0000-0000432F0000}"/>
    <cellStyle name="เครื่องหมายจุลภาค 2 19 3 3 4 2" xfId="13985" xr:uid="{00000000-0005-0000-0000-0000442F0000}"/>
    <cellStyle name="เครื่องหมายจุลภาค 2 19 3 3 4 2 2" xfId="31408" xr:uid="{00000000-0005-0000-0000-0000452F0000}"/>
    <cellStyle name="เครื่องหมายจุลภาค 2 19 3 3 4 3" xfId="22705" xr:uid="{00000000-0005-0000-0000-0000462F0000}"/>
    <cellStyle name="เครื่องหมายจุลภาค 2 19 3 3 5" xfId="9635" xr:uid="{00000000-0005-0000-0000-0000472F0000}"/>
    <cellStyle name="เครื่องหมายจุลภาค 2 19 3 3 5 2" xfId="27058" xr:uid="{00000000-0005-0000-0000-0000482F0000}"/>
    <cellStyle name="เครื่องหมายจุลภาค 2 19 3 3 6" xfId="18355" xr:uid="{00000000-0005-0000-0000-0000492F0000}"/>
    <cellStyle name="เครื่องหมายจุลภาค 2 19 3 4" xfId="1498" xr:uid="{00000000-0005-0000-0000-00004A2F0000}"/>
    <cellStyle name="เครื่องหมายจุลภาค 2 19 3 4 2" xfId="3705" xr:uid="{00000000-0005-0000-0000-00004B2F0000}"/>
    <cellStyle name="เครื่องหมายจุลภาค 2 19 3 4 2 2" xfId="8104" xr:uid="{00000000-0005-0000-0000-00004C2F0000}"/>
    <cellStyle name="เครื่องหมายจุลภาค 2 19 3 4 2 2 2" xfId="16837" xr:uid="{00000000-0005-0000-0000-00004D2F0000}"/>
    <cellStyle name="เครื่องหมายจุลภาค 2 19 3 4 2 2 2 2" xfId="34260" xr:uid="{00000000-0005-0000-0000-00004E2F0000}"/>
    <cellStyle name="เครื่องหมายจุลภาค 2 19 3 4 2 2 3" xfId="25557" xr:uid="{00000000-0005-0000-0000-00004F2F0000}"/>
    <cellStyle name="เครื่องหมายจุลภาค 2 19 3 4 2 3" xfId="12487" xr:uid="{00000000-0005-0000-0000-0000502F0000}"/>
    <cellStyle name="เครื่องหมายจุลภาค 2 19 3 4 2 3 2" xfId="29910" xr:uid="{00000000-0005-0000-0000-0000512F0000}"/>
    <cellStyle name="เครื่องหมายจุลภาค 2 19 3 4 2 4" xfId="21207" xr:uid="{00000000-0005-0000-0000-0000522F0000}"/>
    <cellStyle name="เครื่องหมายจุลภาค 2 19 3 4 3" xfId="5931" xr:uid="{00000000-0005-0000-0000-0000532F0000}"/>
    <cellStyle name="เครื่องหมายจุลภาค 2 19 3 4 3 2" xfId="14664" xr:uid="{00000000-0005-0000-0000-0000542F0000}"/>
    <cellStyle name="เครื่องหมายจุลภาค 2 19 3 4 3 2 2" xfId="32087" xr:uid="{00000000-0005-0000-0000-0000552F0000}"/>
    <cellStyle name="เครื่องหมายจุลภาค 2 19 3 4 3 3" xfId="23384" xr:uid="{00000000-0005-0000-0000-0000562F0000}"/>
    <cellStyle name="เครื่องหมายจุลภาค 2 19 3 4 4" xfId="10314" xr:uid="{00000000-0005-0000-0000-0000572F0000}"/>
    <cellStyle name="เครื่องหมายจุลภาค 2 19 3 4 4 2" xfId="27737" xr:uid="{00000000-0005-0000-0000-0000582F0000}"/>
    <cellStyle name="เครื่องหมายจุลภาค 2 19 3 4 5" xfId="19034" xr:uid="{00000000-0005-0000-0000-0000592F0000}"/>
    <cellStyle name="เครื่องหมายจุลภาค 2 19 3 5" xfId="2289" xr:uid="{00000000-0005-0000-0000-00005A2F0000}"/>
    <cellStyle name="เครื่องหมายจุลภาค 2 19 3 5 2" xfId="4479" xr:uid="{00000000-0005-0000-0000-00005B2F0000}"/>
    <cellStyle name="เครื่องหมายจุลภาค 2 19 3 5 2 2" xfId="8878" xr:uid="{00000000-0005-0000-0000-00005C2F0000}"/>
    <cellStyle name="เครื่องหมายจุลภาค 2 19 3 5 2 2 2" xfId="17611" xr:uid="{00000000-0005-0000-0000-00005D2F0000}"/>
    <cellStyle name="เครื่องหมายจุลภาค 2 19 3 5 2 2 2 2" xfId="35034" xr:uid="{00000000-0005-0000-0000-00005E2F0000}"/>
    <cellStyle name="เครื่องหมายจุลภาค 2 19 3 5 2 2 3" xfId="26331" xr:uid="{00000000-0005-0000-0000-00005F2F0000}"/>
    <cellStyle name="เครื่องหมายจุลภาค 2 19 3 5 2 3" xfId="13261" xr:uid="{00000000-0005-0000-0000-0000602F0000}"/>
    <cellStyle name="เครื่องหมายจุลภาค 2 19 3 5 2 3 2" xfId="30684" xr:uid="{00000000-0005-0000-0000-0000612F0000}"/>
    <cellStyle name="เครื่องหมายจุลภาค 2 19 3 5 2 4" xfId="21981" xr:uid="{00000000-0005-0000-0000-0000622F0000}"/>
    <cellStyle name="เครื่องหมายจุลภาค 2 19 3 5 3" xfId="6705" xr:uid="{00000000-0005-0000-0000-0000632F0000}"/>
    <cellStyle name="เครื่องหมายจุลภาค 2 19 3 5 3 2" xfId="15438" xr:uid="{00000000-0005-0000-0000-0000642F0000}"/>
    <cellStyle name="เครื่องหมายจุลภาค 2 19 3 5 3 2 2" xfId="32861" xr:uid="{00000000-0005-0000-0000-0000652F0000}"/>
    <cellStyle name="เครื่องหมายจุลภาค 2 19 3 5 3 3" xfId="24158" xr:uid="{00000000-0005-0000-0000-0000662F0000}"/>
    <cellStyle name="เครื่องหมายจุลภาค 2 19 3 5 4" xfId="11088" xr:uid="{00000000-0005-0000-0000-0000672F0000}"/>
    <cellStyle name="เครื่องหมายจุลภาค 2 19 3 5 4 2" xfId="28511" xr:uid="{00000000-0005-0000-0000-0000682F0000}"/>
    <cellStyle name="เครื่องหมายจุลภาค 2 19 3 5 5" xfId="19808" xr:uid="{00000000-0005-0000-0000-0000692F0000}"/>
    <cellStyle name="เครื่องหมายจุลภาค 2 19 3 6" xfId="2544" xr:uid="{00000000-0005-0000-0000-00006A2F0000}"/>
    <cellStyle name="เครื่องหมายจุลภาค 2 19 3 6 2" xfId="6944" xr:uid="{00000000-0005-0000-0000-00006B2F0000}"/>
    <cellStyle name="เครื่องหมายจุลภาค 2 19 3 6 2 2" xfId="15677" xr:uid="{00000000-0005-0000-0000-00006C2F0000}"/>
    <cellStyle name="เครื่องหมายจุลภาค 2 19 3 6 2 2 2" xfId="33100" xr:uid="{00000000-0005-0000-0000-00006D2F0000}"/>
    <cellStyle name="เครื่องหมายจุลภาค 2 19 3 6 2 3" xfId="24397" xr:uid="{00000000-0005-0000-0000-00006E2F0000}"/>
    <cellStyle name="เครื่องหมายจุลภาค 2 19 3 6 3" xfId="11327" xr:uid="{00000000-0005-0000-0000-00006F2F0000}"/>
    <cellStyle name="เครื่องหมายจุลภาค 2 19 3 6 3 2" xfId="28750" xr:uid="{00000000-0005-0000-0000-0000702F0000}"/>
    <cellStyle name="เครื่องหมายจุลภาค 2 19 3 6 4" xfId="20047" xr:uid="{00000000-0005-0000-0000-0000712F0000}"/>
    <cellStyle name="เครื่องหมายจุลภาค 2 19 3 7" xfId="4770" xr:uid="{00000000-0005-0000-0000-0000722F0000}"/>
    <cellStyle name="เครื่องหมายจุลภาค 2 19 3 7 2" xfId="13504" xr:uid="{00000000-0005-0000-0000-0000732F0000}"/>
    <cellStyle name="เครื่องหมายจุลภาค 2 19 3 7 2 2" xfId="30927" xr:uid="{00000000-0005-0000-0000-0000742F0000}"/>
    <cellStyle name="เครื่องหมายจุลภาค 2 19 3 7 3" xfId="22224" xr:uid="{00000000-0005-0000-0000-0000752F0000}"/>
    <cellStyle name="เครื่องหมายจุลภาค 2 19 3 8" xfId="9154" xr:uid="{00000000-0005-0000-0000-0000762F0000}"/>
    <cellStyle name="เครื่องหมายจุลภาค 2 19 3 8 2" xfId="26577" xr:uid="{00000000-0005-0000-0000-0000772F0000}"/>
    <cellStyle name="เครื่องหมายจุลภาค 2 19 3 9" xfId="17874" xr:uid="{00000000-0005-0000-0000-0000782F0000}"/>
    <cellStyle name="เครื่องหมายจุลภาค 2 19 4" xfId="433" xr:uid="{00000000-0005-0000-0000-0000792F0000}"/>
    <cellStyle name="เครื่องหมายจุลภาค 2 19 4 2" xfId="959" xr:uid="{00000000-0005-0000-0000-00007A2F0000}"/>
    <cellStyle name="เครื่องหมายจุลภาค 2 19 4 2 2" xfId="1503" xr:uid="{00000000-0005-0000-0000-00007B2F0000}"/>
    <cellStyle name="เครื่องหมายจุลภาค 2 19 4 2 2 2" xfId="3710" xr:uid="{00000000-0005-0000-0000-00007C2F0000}"/>
    <cellStyle name="เครื่องหมายจุลภาค 2 19 4 2 2 2 2" xfId="8109" xr:uid="{00000000-0005-0000-0000-00007D2F0000}"/>
    <cellStyle name="เครื่องหมายจุลภาค 2 19 4 2 2 2 2 2" xfId="16842" xr:uid="{00000000-0005-0000-0000-00007E2F0000}"/>
    <cellStyle name="เครื่องหมายจุลภาค 2 19 4 2 2 2 2 2 2" xfId="34265" xr:uid="{00000000-0005-0000-0000-00007F2F0000}"/>
    <cellStyle name="เครื่องหมายจุลภาค 2 19 4 2 2 2 2 3" xfId="25562" xr:uid="{00000000-0005-0000-0000-0000802F0000}"/>
    <cellStyle name="เครื่องหมายจุลภาค 2 19 4 2 2 2 3" xfId="12492" xr:uid="{00000000-0005-0000-0000-0000812F0000}"/>
    <cellStyle name="เครื่องหมายจุลภาค 2 19 4 2 2 2 3 2" xfId="29915" xr:uid="{00000000-0005-0000-0000-0000822F0000}"/>
    <cellStyle name="เครื่องหมายจุลภาค 2 19 4 2 2 2 4" xfId="21212" xr:uid="{00000000-0005-0000-0000-0000832F0000}"/>
    <cellStyle name="เครื่องหมายจุลภาค 2 19 4 2 2 3" xfId="5936" xr:uid="{00000000-0005-0000-0000-0000842F0000}"/>
    <cellStyle name="เครื่องหมายจุลภาค 2 19 4 2 2 3 2" xfId="14669" xr:uid="{00000000-0005-0000-0000-0000852F0000}"/>
    <cellStyle name="เครื่องหมายจุลภาค 2 19 4 2 2 3 2 2" xfId="32092" xr:uid="{00000000-0005-0000-0000-0000862F0000}"/>
    <cellStyle name="เครื่องหมายจุลภาค 2 19 4 2 2 3 3" xfId="23389" xr:uid="{00000000-0005-0000-0000-0000872F0000}"/>
    <cellStyle name="เครื่องหมายจุลภาค 2 19 4 2 2 4" xfId="10319" xr:uid="{00000000-0005-0000-0000-0000882F0000}"/>
    <cellStyle name="เครื่องหมายจุลภาค 2 19 4 2 2 4 2" xfId="27742" xr:uid="{00000000-0005-0000-0000-0000892F0000}"/>
    <cellStyle name="เครื่องหมายจุลภาค 2 19 4 2 2 5" xfId="19039" xr:uid="{00000000-0005-0000-0000-00008A2F0000}"/>
    <cellStyle name="เครื่องหมายจุลภาค 2 19 4 2 3" xfId="3184" xr:uid="{00000000-0005-0000-0000-00008B2F0000}"/>
    <cellStyle name="เครื่องหมายจุลภาค 2 19 4 2 3 2" xfId="7583" xr:uid="{00000000-0005-0000-0000-00008C2F0000}"/>
    <cellStyle name="เครื่องหมายจุลภาค 2 19 4 2 3 2 2" xfId="16316" xr:uid="{00000000-0005-0000-0000-00008D2F0000}"/>
    <cellStyle name="เครื่องหมายจุลภาค 2 19 4 2 3 2 2 2" xfId="33739" xr:uid="{00000000-0005-0000-0000-00008E2F0000}"/>
    <cellStyle name="เครื่องหมายจุลภาค 2 19 4 2 3 2 3" xfId="25036" xr:uid="{00000000-0005-0000-0000-00008F2F0000}"/>
    <cellStyle name="เครื่องหมายจุลภาค 2 19 4 2 3 3" xfId="11966" xr:uid="{00000000-0005-0000-0000-0000902F0000}"/>
    <cellStyle name="เครื่องหมายจุลภาค 2 19 4 2 3 3 2" xfId="29389" xr:uid="{00000000-0005-0000-0000-0000912F0000}"/>
    <cellStyle name="เครื่องหมายจุลภาค 2 19 4 2 3 4" xfId="20686" xr:uid="{00000000-0005-0000-0000-0000922F0000}"/>
    <cellStyle name="เครื่องหมายจุลภาค 2 19 4 2 4" xfId="5410" xr:uid="{00000000-0005-0000-0000-0000932F0000}"/>
    <cellStyle name="เครื่องหมายจุลภาค 2 19 4 2 4 2" xfId="14143" xr:uid="{00000000-0005-0000-0000-0000942F0000}"/>
    <cellStyle name="เครื่องหมายจุลภาค 2 19 4 2 4 2 2" xfId="31566" xr:uid="{00000000-0005-0000-0000-0000952F0000}"/>
    <cellStyle name="เครื่องหมายจุลภาค 2 19 4 2 4 3" xfId="22863" xr:uid="{00000000-0005-0000-0000-0000962F0000}"/>
    <cellStyle name="เครื่องหมายจุลภาค 2 19 4 2 5" xfId="9793" xr:uid="{00000000-0005-0000-0000-0000972F0000}"/>
    <cellStyle name="เครื่องหมายจุลภาค 2 19 4 2 5 2" xfId="27216" xr:uid="{00000000-0005-0000-0000-0000982F0000}"/>
    <cellStyle name="เครื่องหมายจุลภาค 2 19 4 2 6" xfId="18513" xr:uid="{00000000-0005-0000-0000-0000992F0000}"/>
    <cellStyle name="เครื่องหมายจุลภาค 2 19 4 3" xfId="1502" xr:uid="{00000000-0005-0000-0000-00009A2F0000}"/>
    <cellStyle name="เครื่องหมายจุลภาค 2 19 4 3 2" xfId="3709" xr:uid="{00000000-0005-0000-0000-00009B2F0000}"/>
    <cellStyle name="เครื่องหมายจุลภาค 2 19 4 3 2 2" xfId="8108" xr:uid="{00000000-0005-0000-0000-00009C2F0000}"/>
    <cellStyle name="เครื่องหมายจุลภาค 2 19 4 3 2 2 2" xfId="16841" xr:uid="{00000000-0005-0000-0000-00009D2F0000}"/>
    <cellStyle name="เครื่องหมายจุลภาค 2 19 4 3 2 2 2 2" xfId="34264" xr:uid="{00000000-0005-0000-0000-00009E2F0000}"/>
    <cellStyle name="เครื่องหมายจุลภาค 2 19 4 3 2 2 3" xfId="25561" xr:uid="{00000000-0005-0000-0000-00009F2F0000}"/>
    <cellStyle name="เครื่องหมายจุลภาค 2 19 4 3 2 3" xfId="12491" xr:uid="{00000000-0005-0000-0000-0000A02F0000}"/>
    <cellStyle name="เครื่องหมายจุลภาค 2 19 4 3 2 3 2" xfId="29914" xr:uid="{00000000-0005-0000-0000-0000A12F0000}"/>
    <cellStyle name="เครื่องหมายจุลภาค 2 19 4 3 2 4" xfId="21211" xr:uid="{00000000-0005-0000-0000-0000A22F0000}"/>
    <cellStyle name="เครื่องหมายจุลภาค 2 19 4 3 3" xfId="5935" xr:uid="{00000000-0005-0000-0000-0000A32F0000}"/>
    <cellStyle name="เครื่องหมายจุลภาค 2 19 4 3 3 2" xfId="14668" xr:uid="{00000000-0005-0000-0000-0000A42F0000}"/>
    <cellStyle name="เครื่องหมายจุลภาค 2 19 4 3 3 2 2" xfId="32091" xr:uid="{00000000-0005-0000-0000-0000A52F0000}"/>
    <cellStyle name="เครื่องหมายจุลภาค 2 19 4 3 3 3" xfId="23388" xr:uid="{00000000-0005-0000-0000-0000A62F0000}"/>
    <cellStyle name="เครื่องหมายจุลภาค 2 19 4 3 4" xfId="10318" xr:uid="{00000000-0005-0000-0000-0000A72F0000}"/>
    <cellStyle name="เครื่องหมายจุลภาค 2 19 4 3 4 2" xfId="27741" xr:uid="{00000000-0005-0000-0000-0000A82F0000}"/>
    <cellStyle name="เครื่องหมายจุลภาค 2 19 4 3 5" xfId="19038" xr:uid="{00000000-0005-0000-0000-0000A92F0000}"/>
    <cellStyle name="เครื่องหมายจุลภาค 2 19 4 4" xfId="2702" xr:uid="{00000000-0005-0000-0000-0000AA2F0000}"/>
    <cellStyle name="เครื่องหมายจุลภาค 2 19 4 4 2" xfId="7102" xr:uid="{00000000-0005-0000-0000-0000AB2F0000}"/>
    <cellStyle name="เครื่องหมายจุลภาค 2 19 4 4 2 2" xfId="15835" xr:uid="{00000000-0005-0000-0000-0000AC2F0000}"/>
    <cellStyle name="เครื่องหมายจุลภาค 2 19 4 4 2 2 2" xfId="33258" xr:uid="{00000000-0005-0000-0000-0000AD2F0000}"/>
    <cellStyle name="เครื่องหมายจุลภาค 2 19 4 4 2 3" xfId="24555" xr:uid="{00000000-0005-0000-0000-0000AE2F0000}"/>
    <cellStyle name="เครื่องหมายจุลภาค 2 19 4 4 3" xfId="11485" xr:uid="{00000000-0005-0000-0000-0000AF2F0000}"/>
    <cellStyle name="เครื่องหมายจุลภาค 2 19 4 4 3 2" xfId="28908" xr:uid="{00000000-0005-0000-0000-0000B02F0000}"/>
    <cellStyle name="เครื่องหมายจุลภาค 2 19 4 4 4" xfId="20205" xr:uid="{00000000-0005-0000-0000-0000B12F0000}"/>
    <cellStyle name="เครื่องหมายจุลภาค 2 19 4 5" xfId="4929" xr:uid="{00000000-0005-0000-0000-0000B22F0000}"/>
    <cellStyle name="เครื่องหมายจุลภาค 2 19 4 5 2" xfId="13662" xr:uid="{00000000-0005-0000-0000-0000B32F0000}"/>
    <cellStyle name="เครื่องหมายจุลภาค 2 19 4 5 2 2" xfId="31085" xr:uid="{00000000-0005-0000-0000-0000B42F0000}"/>
    <cellStyle name="เครื่องหมายจุลภาค 2 19 4 5 3" xfId="22382" xr:uid="{00000000-0005-0000-0000-0000B52F0000}"/>
    <cellStyle name="เครื่องหมายจุลภาค 2 19 4 6" xfId="9312" xr:uid="{00000000-0005-0000-0000-0000B62F0000}"/>
    <cellStyle name="เครื่องหมายจุลภาค 2 19 4 6 2" xfId="26735" xr:uid="{00000000-0005-0000-0000-0000B72F0000}"/>
    <cellStyle name="เครื่องหมายจุลภาค 2 19 4 7" xfId="18032" xr:uid="{00000000-0005-0000-0000-0000B82F0000}"/>
    <cellStyle name="เครื่องหมายจุลภาค 2 19 5" xfId="707" xr:uid="{00000000-0005-0000-0000-0000B92F0000}"/>
    <cellStyle name="เครื่องหมายจุลภาค 2 19 5 2" xfId="1504" xr:uid="{00000000-0005-0000-0000-0000BA2F0000}"/>
    <cellStyle name="เครื่องหมายจุลภาค 2 19 5 2 2" xfId="3711" xr:uid="{00000000-0005-0000-0000-0000BB2F0000}"/>
    <cellStyle name="เครื่องหมายจุลภาค 2 19 5 2 2 2" xfId="8110" xr:uid="{00000000-0005-0000-0000-0000BC2F0000}"/>
    <cellStyle name="เครื่องหมายจุลภาค 2 19 5 2 2 2 2" xfId="16843" xr:uid="{00000000-0005-0000-0000-0000BD2F0000}"/>
    <cellStyle name="เครื่องหมายจุลภาค 2 19 5 2 2 2 2 2" xfId="34266" xr:uid="{00000000-0005-0000-0000-0000BE2F0000}"/>
    <cellStyle name="เครื่องหมายจุลภาค 2 19 5 2 2 2 3" xfId="25563" xr:uid="{00000000-0005-0000-0000-0000BF2F0000}"/>
    <cellStyle name="เครื่องหมายจุลภาค 2 19 5 2 2 3" xfId="12493" xr:uid="{00000000-0005-0000-0000-0000C02F0000}"/>
    <cellStyle name="เครื่องหมายจุลภาค 2 19 5 2 2 3 2" xfId="29916" xr:uid="{00000000-0005-0000-0000-0000C12F0000}"/>
    <cellStyle name="เครื่องหมายจุลภาค 2 19 5 2 2 4" xfId="21213" xr:uid="{00000000-0005-0000-0000-0000C22F0000}"/>
    <cellStyle name="เครื่องหมายจุลภาค 2 19 5 2 3" xfId="5937" xr:uid="{00000000-0005-0000-0000-0000C32F0000}"/>
    <cellStyle name="เครื่องหมายจุลภาค 2 19 5 2 3 2" xfId="14670" xr:uid="{00000000-0005-0000-0000-0000C42F0000}"/>
    <cellStyle name="เครื่องหมายจุลภาค 2 19 5 2 3 2 2" xfId="32093" xr:uid="{00000000-0005-0000-0000-0000C52F0000}"/>
    <cellStyle name="เครื่องหมายจุลภาค 2 19 5 2 3 3" xfId="23390" xr:uid="{00000000-0005-0000-0000-0000C62F0000}"/>
    <cellStyle name="เครื่องหมายจุลภาค 2 19 5 2 4" xfId="10320" xr:uid="{00000000-0005-0000-0000-0000C72F0000}"/>
    <cellStyle name="เครื่องหมายจุลภาค 2 19 5 2 4 2" xfId="27743" xr:uid="{00000000-0005-0000-0000-0000C82F0000}"/>
    <cellStyle name="เครื่องหมายจุลภาค 2 19 5 2 5" xfId="19040" xr:uid="{00000000-0005-0000-0000-0000C92F0000}"/>
    <cellStyle name="เครื่องหมายจุลภาค 2 19 5 3" xfId="2945" xr:uid="{00000000-0005-0000-0000-0000CA2F0000}"/>
    <cellStyle name="เครื่องหมายจุลภาค 2 19 5 3 2" xfId="7344" xr:uid="{00000000-0005-0000-0000-0000CB2F0000}"/>
    <cellStyle name="เครื่องหมายจุลภาค 2 19 5 3 2 2" xfId="16077" xr:uid="{00000000-0005-0000-0000-0000CC2F0000}"/>
    <cellStyle name="เครื่องหมายจุลภาค 2 19 5 3 2 2 2" xfId="33500" xr:uid="{00000000-0005-0000-0000-0000CD2F0000}"/>
    <cellStyle name="เครื่องหมายจุลภาค 2 19 5 3 2 3" xfId="24797" xr:uid="{00000000-0005-0000-0000-0000CE2F0000}"/>
    <cellStyle name="เครื่องหมายจุลภาค 2 19 5 3 3" xfId="11727" xr:uid="{00000000-0005-0000-0000-0000CF2F0000}"/>
    <cellStyle name="เครื่องหมายจุลภาค 2 19 5 3 3 2" xfId="29150" xr:uid="{00000000-0005-0000-0000-0000D02F0000}"/>
    <cellStyle name="เครื่องหมายจุลภาค 2 19 5 3 4" xfId="20447" xr:uid="{00000000-0005-0000-0000-0000D12F0000}"/>
    <cellStyle name="เครื่องหมายจุลภาค 2 19 5 4" xfId="5171" xr:uid="{00000000-0005-0000-0000-0000D22F0000}"/>
    <cellStyle name="เครื่องหมายจุลภาค 2 19 5 4 2" xfId="13904" xr:uid="{00000000-0005-0000-0000-0000D32F0000}"/>
    <cellStyle name="เครื่องหมายจุลภาค 2 19 5 4 2 2" xfId="31327" xr:uid="{00000000-0005-0000-0000-0000D42F0000}"/>
    <cellStyle name="เครื่องหมายจุลภาค 2 19 5 4 3" xfId="22624" xr:uid="{00000000-0005-0000-0000-0000D52F0000}"/>
    <cellStyle name="เครื่องหมายจุลภาค 2 19 5 5" xfId="9554" xr:uid="{00000000-0005-0000-0000-0000D62F0000}"/>
    <cellStyle name="เครื่องหมายจุลภาค 2 19 5 5 2" xfId="26977" xr:uid="{00000000-0005-0000-0000-0000D72F0000}"/>
    <cellStyle name="เครื่องหมายจุลภาค 2 19 5 6" xfId="18274" xr:uid="{00000000-0005-0000-0000-0000D82F0000}"/>
    <cellStyle name="เครื่องหมายจุลภาค 2 19 6" xfId="1489" xr:uid="{00000000-0005-0000-0000-0000D92F0000}"/>
    <cellStyle name="เครื่องหมายจุลภาค 2 19 6 2" xfId="3696" xr:uid="{00000000-0005-0000-0000-0000DA2F0000}"/>
    <cellStyle name="เครื่องหมายจุลภาค 2 19 6 2 2" xfId="8095" xr:uid="{00000000-0005-0000-0000-0000DB2F0000}"/>
    <cellStyle name="เครื่องหมายจุลภาค 2 19 6 2 2 2" xfId="16828" xr:uid="{00000000-0005-0000-0000-0000DC2F0000}"/>
    <cellStyle name="เครื่องหมายจุลภาค 2 19 6 2 2 2 2" xfId="34251" xr:uid="{00000000-0005-0000-0000-0000DD2F0000}"/>
    <cellStyle name="เครื่องหมายจุลภาค 2 19 6 2 2 3" xfId="25548" xr:uid="{00000000-0005-0000-0000-0000DE2F0000}"/>
    <cellStyle name="เครื่องหมายจุลภาค 2 19 6 2 3" xfId="12478" xr:uid="{00000000-0005-0000-0000-0000DF2F0000}"/>
    <cellStyle name="เครื่องหมายจุลภาค 2 19 6 2 3 2" xfId="29901" xr:uid="{00000000-0005-0000-0000-0000E02F0000}"/>
    <cellStyle name="เครื่องหมายจุลภาค 2 19 6 2 4" xfId="21198" xr:uid="{00000000-0005-0000-0000-0000E12F0000}"/>
    <cellStyle name="เครื่องหมายจุลภาค 2 19 6 3" xfId="5922" xr:uid="{00000000-0005-0000-0000-0000E22F0000}"/>
    <cellStyle name="เครื่องหมายจุลภาค 2 19 6 3 2" xfId="14655" xr:uid="{00000000-0005-0000-0000-0000E32F0000}"/>
    <cellStyle name="เครื่องหมายจุลภาค 2 19 6 3 2 2" xfId="32078" xr:uid="{00000000-0005-0000-0000-0000E42F0000}"/>
    <cellStyle name="เครื่องหมายจุลภาค 2 19 6 3 3" xfId="23375" xr:uid="{00000000-0005-0000-0000-0000E52F0000}"/>
    <cellStyle name="เครื่องหมายจุลภาค 2 19 6 4" xfId="10305" xr:uid="{00000000-0005-0000-0000-0000E62F0000}"/>
    <cellStyle name="เครื่องหมายจุลภาค 2 19 6 4 2" xfId="27728" xr:uid="{00000000-0005-0000-0000-0000E72F0000}"/>
    <cellStyle name="เครื่องหมายจุลภาค 2 19 6 5" xfId="19025" xr:uid="{00000000-0005-0000-0000-0000E82F0000}"/>
    <cellStyle name="เครื่องหมายจุลภาค 2 19 7" xfId="2208" xr:uid="{00000000-0005-0000-0000-0000E92F0000}"/>
    <cellStyle name="เครื่องหมายจุลภาค 2 19 7 2" xfId="4398" xr:uid="{00000000-0005-0000-0000-0000EA2F0000}"/>
    <cellStyle name="เครื่องหมายจุลภาค 2 19 7 2 2" xfId="8797" xr:uid="{00000000-0005-0000-0000-0000EB2F0000}"/>
    <cellStyle name="เครื่องหมายจุลภาค 2 19 7 2 2 2" xfId="17530" xr:uid="{00000000-0005-0000-0000-0000EC2F0000}"/>
    <cellStyle name="เครื่องหมายจุลภาค 2 19 7 2 2 2 2" xfId="34953" xr:uid="{00000000-0005-0000-0000-0000ED2F0000}"/>
    <cellStyle name="เครื่องหมายจุลภาค 2 19 7 2 2 3" xfId="26250" xr:uid="{00000000-0005-0000-0000-0000EE2F0000}"/>
    <cellStyle name="เครื่องหมายจุลภาค 2 19 7 2 3" xfId="13180" xr:uid="{00000000-0005-0000-0000-0000EF2F0000}"/>
    <cellStyle name="เครื่องหมายจุลภาค 2 19 7 2 3 2" xfId="30603" xr:uid="{00000000-0005-0000-0000-0000F02F0000}"/>
    <cellStyle name="เครื่องหมายจุลภาค 2 19 7 2 4" xfId="21900" xr:uid="{00000000-0005-0000-0000-0000F12F0000}"/>
    <cellStyle name="เครื่องหมายจุลภาค 2 19 7 3" xfId="6624" xr:uid="{00000000-0005-0000-0000-0000F22F0000}"/>
    <cellStyle name="เครื่องหมายจุลภาค 2 19 7 3 2" xfId="15357" xr:uid="{00000000-0005-0000-0000-0000F32F0000}"/>
    <cellStyle name="เครื่องหมายจุลภาค 2 19 7 3 2 2" xfId="32780" xr:uid="{00000000-0005-0000-0000-0000F42F0000}"/>
    <cellStyle name="เครื่องหมายจุลภาค 2 19 7 3 3" xfId="24077" xr:uid="{00000000-0005-0000-0000-0000F52F0000}"/>
    <cellStyle name="เครื่องหมายจุลภาค 2 19 7 4" xfId="11007" xr:uid="{00000000-0005-0000-0000-0000F62F0000}"/>
    <cellStyle name="เครื่องหมายจุลภาค 2 19 7 4 2" xfId="28430" xr:uid="{00000000-0005-0000-0000-0000F72F0000}"/>
    <cellStyle name="เครื่องหมายจุลภาค 2 19 7 5" xfId="19727" xr:uid="{00000000-0005-0000-0000-0000F82F0000}"/>
    <cellStyle name="เครื่องหมายจุลภาค 2 19 8" xfId="2454" xr:uid="{00000000-0005-0000-0000-0000F92F0000}"/>
    <cellStyle name="เครื่องหมายจุลภาค 2 19 8 2" xfId="6863" xr:uid="{00000000-0005-0000-0000-0000FA2F0000}"/>
    <cellStyle name="เครื่องหมายจุลภาค 2 19 8 2 2" xfId="15596" xr:uid="{00000000-0005-0000-0000-0000FB2F0000}"/>
    <cellStyle name="เครื่องหมายจุลภาค 2 19 8 2 2 2" xfId="33019" xr:uid="{00000000-0005-0000-0000-0000FC2F0000}"/>
    <cellStyle name="เครื่องหมายจุลภาค 2 19 8 2 3" xfId="24316" xr:uid="{00000000-0005-0000-0000-0000FD2F0000}"/>
    <cellStyle name="เครื่องหมายจุลภาค 2 19 8 3" xfId="11246" xr:uid="{00000000-0005-0000-0000-0000FE2F0000}"/>
    <cellStyle name="เครื่องหมายจุลภาค 2 19 8 3 2" xfId="28669" xr:uid="{00000000-0005-0000-0000-0000FF2F0000}"/>
    <cellStyle name="เครื่องหมายจุลภาค 2 19 8 4" xfId="19966" xr:uid="{00000000-0005-0000-0000-000000300000}"/>
    <cellStyle name="เครื่องหมายจุลภาค 2 19 9" xfId="4680" xr:uid="{00000000-0005-0000-0000-000001300000}"/>
    <cellStyle name="เครื่องหมายจุลภาค 2 19 9 2" xfId="13423" xr:uid="{00000000-0005-0000-0000-000002300000}"/>
    <cellStyle name="เครื่องหมายจุลภาค 2 19 9 2 2" xfId="30846" xr:uid="{00000000-0005-0000-0000-000003300000}"/>
    <cellStyle name="เครื่องหมายจุลภาค 2 19 9 3" xfId="22143" xr:uid="{00000000-0005-0000-0000-000004300000}"/>
    <cellStyle name="เครื่องหมายจุลภาค 2 2" xfId="5" xr:uid="{00000000-0005-0000-0000-000005300000}"/>
    <cellStyle name="เครื่องหมายจุลภาค 2 2 10" xfId="9013" xr:uid="{00000000-0005-0000-0000-000006300000}"/>
    <cellStyle name="เครื่องหมายจุลภาค 2 2 10 2" xfId="26445" xr:uid="{00000000-0005-0000-0000-000007300000}"/>
    <cellStyle name="เครื่องหมายจุลภาค 2 2 11" xfId="17733" xr:uid="{00000000-0005-0000-0000-000008300000}"/>
    <cellStyle name="เครื่องหมายจุลภาค 2 2 2" xfId="98" xr:uid="{00000000-0005-0000-0000-000009300000}"/>
    <cellStyle name="เครื่องหมายจุลภาค 2 2 2 10" xfId="17800" xr:uid="{00000000-0005-0000-0000-00000A300000}"/>
    <cellStyle name="เครื่องหมายจุลภาค 2 2 2 2" xfId="257" xr:uid="{00000000-0005-0000-0000-00000B300000}"/>
    <cellStyle name="เครื่องหมายจุลภาค 2 2 2 2 2" xfId="569" xr:uid="{00000000-0005-0000-0000-00000C300000}"/>
    <cellStyle name="เครื่องหมายจุลภาค 2 2 2 2 2 2" xfId="1084" xr:uid="{00000000-0005-0000-0000-00000D300000}"/>
    <cellStyle name="เครื่องหมายจุลภาค 2 2 2 2 2 2 2" xfId="1509" xr:uid="{00000000-0005-0000-0000-00000E300000}"/>
    <cellStyle name="เครื่องหมายจุลภาค 2 2 2 2 2 2 2 2" xfId="3716" xr:uid="{00000000-0005-0000-0000-00000F300000}"/>
    <cellStyle name="เครื่องหมายจุลภาค 2 2 2 2 2 2 2 2 2" xfId="8115" xr:uid="{00000000-0005-0000-0000-000010300000}"/>
    <cellStyle name="เครื่องหมายจุลภาค 2 2 2 2 2 2 2 2 2 2" xfId="16848" xr:uid="{00000000-0005-0000-0000-000011300000}"/>
    <cellStyle name="เครื่องหมายจุลภาค 2 2 2 2 2 2 2 2 2 2 2" xfId="34271" xr:uid="{00000000-0005-0000-0000-000012300000}"/>
    <cellStyle name="เครื่องหมายจุลภาค 2 2 2 2 2 2 2 2 2 3" xfId="25568" xr:uid="{00000000-0005-0000-0000-000013300000}"/>
    <cellStyle name="เครื่องหมายจุลภาค 2 2 2 2 2 2 2 2 3" xfId="12498" xr:uid="{00000000-0005-0000-0000-000014300000}"/>
    <cellStyle name="เครื่องหมายจุลภาค 2 2 2 2 2 2 2 2 3 2" xfId="29921" xr:uid="{00000000-0005-0000-0000-000015300000}"/>
    <cellStyle name="เครื่องหมายจุลภาค 2 2 2 2 2 2 2 2 4" xfId="21218" xr:uid="{00000000-0005-0000-0000-000016300000}"/>
    <cellStyle name="เครื่องหมายจุลภาค 2 2 2 2 2 2 2 3" xfId="5942" xr:uid="{00000000-0005-0000-0000-000017300000}"/>
    <cellStyle name="เครื่องหมายจุลภาค 2 2 2 2 2 2 2 3 2" xfId="14675" xr:uid="{00000000-0005-0000-0000-000018300000}"/>
    <cellStyle name="เครื่องหมายจุลภาค 2 2 2 2 2 2 2 3 2 2" xfId="32098" xr:uid="{00000000-0005-0000-0000-000019300000}"/>
    <cellStyle name="เครื่องหมายจุลภาค 2 2 2 2 2 2 2 3 3" xfId="23395" xr:uid="{00000000-0005-0000-0000-00001A300000}"/>
    <cellStyle name="เครื่องหมายจุลภาค 2 2 2 2 2 2 2 4" xfId="10325" xr:uid="{00000000-0005-0000-0000-00001B300000}"/>
    <cellStyle name="เครื่องหมายจุลภาค 2 2 2 2 2 2 2 4 2" xfId="27748" xr:uid="{00000000-0005-0000-0000-00001C300000}"/>
    <cellStyle name="เครื่องหมายจุลภาค 2 2 2 2 2 2 2 5" xfId="19045" xr:uid="{00000000-0005-0000-0000-00001D300000}"/>
    <cellStyle name="เครื่องหมายจุลภาค 2 2 2 2 2 2 3" xfId="3309" xr:uid="{00000000-0005-0000-0000-00001E300000}"/>
    <cellStyle name="เครื่องหมายจุลภาค 2 2 2 2 2 2 3 2" xfId="7708" xr:uid="{00000000-0005-0000-0000-00001F300000}"/>
    <cellStyle name="เครื่องหมายจุลภาค 2 2 2 2 2 2 3 2 2" xfId="16441" xr:uid="{00000000-0005-0000-0000-000020300000}"/>
    <cellStyle name="เครื่องหมายจุลภาค 2 2 2 2 2 2 3 2 2 2" xfId="33864" xr:uid="{00000000-0005-0000-0000-000021300000}"/>
    <cellStyle name="เครื่องหมายจุลภาค 2 2 2 2 2 2 3 2 3" xfId="25161" xr:uid="{00000000-0005-0000-0000-000022300000}"/>
    <cellStyle name="เครื่องหมายจุลภาค 2 2 2 2 2 2 3 3" xfId="12091" xr:uid="{00000000-0005-0000-0000-000023300000}"/>
    <cellStyle name="เครื่องหมายจุลภาค 2 2 2 2 2 2 3 3 2" xfId="29514" xr:uid="{00000000-0005-0000-0000-000024300000}"/>
    <cellStyle name="เครื่องหมายจุลภาค 2 2 2 2 2 2 3 4" xfId="20811" xr:uid="{00000000-0005-0000-0000-000025300000}"/>
    <cellStyle name="เครื่องหมายจุลภาค 2 2 2 2 2 2 4" xfId="5535" xr:uid="{00000000-0005-0000-0000-000026300000}"/>
    <cellStyle name="เครื่องหมายจุลภาค 2 2 2 2 2 2 4 2" xfId="14268" xr:uid="{00000000-0005-0000-0000-000027300000}"/>
    <cellStyle name="เครื่องหมายจุลภาค 2 2 2 2 2 2 4 2 2" xfId="31691" xr:uid="{00000000-0005-0000-0000-000028300000}"/>
    <cellStyle name="เครื่องหมายจุลภาค 2 2 2 2 2 2 4 3" xfId="22988" xr:uid="{00000000-0005-0000-0000-000029300000}"/>
    <cellStyle name="เครื่องหมายจุลภาค 2 2 2 2 2 2 5" xfId="9918" xr:uid="{00000000-0005-0000-0000-00002A300000}"/>
    <cellStyle name="เครื่องหมายจุลภาค 2 2 2 2 2 2 5 2" xfId="27341" xr:uid="{00000000-0005-0000-0000-00002B300000}"/>
    <cellStyle name="เครื่องหมายจุลภาค 2 2 2 2 2 2 6" xfId="18638" xr:uid="{00000000-0005-0000-0000-00002C300000}"/>
    <cellStyle name="เครื่องหมายจุลภาค 2 2 2 2 2 3" xfId="1508" xr:uid="{00000000-0005-0000-0000-00002D300000}"/>
    <cellStyle name="เครื่องหมายจุลภาค 2 2 2 2 2 3 2" xfId="3715" xr:uid="{00000000-0005-0000-0000-00002E300000}"/>
    <cellStyle name="เครื่องหมายจุลภาค 2 2 2 2 2 3 2 2" xfId="8114" xr:uid="{00000000-0005-0000-0000-00002F300000}"/>
    <cellStyle name="เครื่องหมายจุลภาค 2 2 2 2 2 3 2 2 2" xfId="16847" xr:uid="{00000000-0005-0000-0000-000030300000}"/>
    <cellStyle name="เครื่องหมายจุลภาค 2 2 2 2 2 3 2 2 2 2" xfId="34270" xr:uid="{00000000-0005-0000-0000-000031300000}"/>
    <cellStyle name="เครื่องหมายจุลภาค 2 2 2 2 2 3 2 2 3" xfId="25567" xr:uid="{00000000-0005-0000-0000-000032300000}"/>
    <cellStyle name="เครื่องหมายจุลภาค 2 2 2 2 2 3 2 3" xfId="12497" xr:uid="{00000000-0005-0000-0000-000033300000}"/>
    <cellStyle name="เครื่องหมายจุลภาค 2 2 2 2 2 3 2 3 2" xfId="29920" xr:uid="{00000000-0005-0000-0000-000034300000}"/>
    <cellStyle name="เครื่องหมายจุลภาค 2 2 2 2 2 3 2 4" xfId="21217" xr:uid="{00000000-0005-0000-0000-000035300000}"/>
    <cellStyle name="เครื่องหมายจุลภาค 2 2 2 2 2 3 3" xfId="5941" xr:uid="{00000000-0005-0000-0000-000036300000}"/>
    <cellStyle name="เครื่องหมายจุลภาค 2 2 2 2 2 3 3 2" xfId="14674" xr:uid="{00000000-0005-0000-0000-000037300000}"/>
    <cellStyle name="เครื่องหมายจุลภาค 2 2 2 2 2 3 3 2 2" xfId="32097" xr:uid="{00000000-0005-0000-0000-000038300000}"/>
    <cellStyle name="เครื่องหมายจุลภาค 2 2 2 2 2 3 3 3" xfId="23394" xr:uid="{00000000-0005-0000-0000-000039300000}"/>
    <cellStyle name="เครื่องหมายจุลภาค 2 2 2 2 2 3 4" xfId="10324" xr:uid="{00000000-0005-0000-0000-00003A300000}"/>
    <cellStyle name="เครื่องหมายจุลภาค 2 2 2 2 2 3 4 2" xfId="27747" xr:uid="{00000000-0005-0000-0000-00003B300000}"/>
    <cellStyle name="เครื่องหมายจุลภาค 2 2 2 2 2 3 5" xfId="19044" xr:uid="{00000000-0005-0000-0000-00003C300000}"/>
    <cellStyle name="เครื่องหมายจุลภาค 2 2 2 2 2 4" xfId="2828" xr:uid="{00000000-0005-0000-0000-00003D300000}"/>
    <cellStyle name="เครื่องหมายจุลภาค 2 2 2 2 2 4 2" xfId="7227" xr:uid="{00000000-0005-0000-0000-00003E300000}"/>
    <cellStyle name="เครื่องหมายจุลภาค 2 2 2 2 2 4 2 2" xfId="15960" xr:uid="{00000000-0005-0000-0000-00003F300000}"/>
    <cellStyle name="เครื่องหมายจุลภาค 2 2 2 2 2 4 2 2 2" xfId="33383" xr:uid="{00000000-0005-0000-0000-000040300000}"/>
    <cellStyle name="เครื่องหมายจุลภาค 2 2 2 2 2 4 2 3" xfId="24680" xr:uid="{00000000-0005-0000-0000-000041300000}"/>
    <cellStyle name="เครื่องหมายจุลภาค 2 2 2 2 2 4 3" xfId="11610" xr:uid="{00000000-0005-0000-0000-000042300000}"/>
    <cellStyle name="เครื่องหมายจุลภาค 2 2 2 2 2 4 3 2" xfId="29033" xr:uid="{00000000-0005-0000-0000-000043300000}"/>
    <cellStyle name="เครื่องหมายจุลภาค 2 2 2 2 2 4 4" xfId="20330" xr:uid="{00000000-0005-0000-0000-000044300000}"/>
    <cellStyle name="เครื่องหมายจุลภาค 2 2 2 2 2 5" xfId="5054" xr:uid="{00000000-0005-0000-0000-000045300000}"/>
    <cellStyle name="เครื่องหมายจุลภาค 2 2 2 2 2 5 2" xfId="13787" xr:uid="{00000000-0005-0000-0000-000046300000}"/>
    <cellStyle name="เครื่องหมายจุลภาค 2 2 2 2 2 5 2 2" xfId="31210" xr:uid="{00000000-0005-0000-0000-000047300000}"/>
    <cellStyle name="เครื่องหมายจุลภาค 2 2 2 2 2 5 3" xfId="22507" xr:uid="{00000000-0005-0000-0000-000048300000}"/>
    <cellStyle name="เครื่องหมายจุลภาค 2 2 2 2 2 6" xfId="9437" xr:uid="{00000000-0005-0000-0000-000049300000}"/>
    <cellStyle name="เครื่องหมายจุลภาค 2 2 2 2 2 6 2" xfId="26860" xr:uid="{00000000-0005-0000-0000-00004A300000}"/>
    <cellStyle name="เครื่องหมายจุลภาค 2 2 2 2 2 7" xfId="18157" xr:uid="{00000000-0005-0000-0000-00004B300000}"/>
    <cellStyle name="เครื่องหมายจุลภาค 2 2 2 2 3" xfId="843" xr:uid="{00000000-0005-0000-0000-00004C300000}"/>
    <cellStyle name="เครื่องหมายจุลภาค 2 2 2 2 3 2" xfId="1510" xr:uid="{00000000-0005-0000-0000-00004D300000}"/>
    <cellStyle name="เครื่องหมายจุลภาค 2 2 2 2 3 2 2" xfId="3717" xr:uid="{00000000-0005-0000-0000-00004E300000}"/>
    <cellStyle name="เครื่องหมายจุลภาค 2 2 2 2 3 2 2 2" xfId="8116" xr:uid="{00000000-0005-0000-0000-00004F300000}"/>
    <cellStyle name="เครื่องหมายจุลภาค 2 2 2 2 3 2 2 2 2" xfId="16849" xr:uid="{00000000-0005-0000-0000-000050300000}"/>
    <cellStyle name="เครื่องหมายจุลภาค 2 2 2 2 3 2 2 2 2 2" xfId="34272" xr:uid="{00000000-0005-0000-0000-000051300000}"/>
    <cellStyle name="เครื่องหมายจุลภาค 2 2 2 2 3 2 2 2 3" xfId="25569" xr:uid="{00000000-0005-0000-0000-000052300000}"/>
    <cellStyle name="เครื่องหมายจุลภาค 2 2 2 2 3 2 2 3" xfId="12499" xr:uid="{00000000-0005-0000-0000-000053300000}"/>
    <cellStyle name="เครื่องหมายจุลภาค 2 2 2 2 3 2 2 3 2" xfId="29922" xr:uid="{00000000-0005-0000-0000-000054300000}"/>
    <cellStyle name="เครื่องหมายจุลภาค 2 2 2 2 3 2 2 4" xfId="21219" xr:uid="{00000000-0005-0000-0000-000055300000}"/>
    <cellStyle name="เครื่องหมายจุลภาค 2 2 2 2 3 2 3" xfId="5943" xr:uid="{00000000-0005-0000-0000-000056300000}"/>
    <cellStyle name="เครื่องหมายจุลภาค 2 2 2 2 3 2 3 2" xfId="14676" xr:uid="{00000000-0005-0000-0000-000057300000}"/>
    <cellStyle name="เครื่องหมายจุลภาค 2 2 2 2 3 2 3 2 2" xfId="32099" xr:uid="{00000000-0005-0000-0000-000058300000}"/>
    <cellStyle name="เครื่องหมายจุลภาค 2 2 2 2 3 2 3 3" xfId="23396" xr:uid="{00000000-0005-0000-0000-000059300000}"/>
    <cellStyle name="เครื่องหมายจุลภาค 2 2 2 2 3 2 4" xfId="10326" xr:uid="{00000000-0005-0000-0000-00005A300000}"/>
    <cellStyle name="เครื่องหมายจุลภาค 2 2 2 2 3 2 4 2" xfId="27749" xr:uid="{00000000-0005-0000-0000-00005B300000}"/>
    <cellStyle name="เครื่องหมายจุลภาค 2 2 2 2 3 2 5" xfId="19046" xr:uid="{00000000-0005-0000-0000-00005C300000}"/>
    <cellStyle name="เครื่องหมายจุลภาค 2 2 2 2 3 3" xfId="3070" xr:uid="{00000000-0005-0000-0000-00005D300000}"/>
    <cellStyle name="เครื่องหมายจุลภาค 2 2 2 2 3 3 2" xfId="7469" xr:uid="{00000000-0005-0000-0000-00005E300000}"/>
    <cellStyle name="เครื่องหมายจุลภาค 2 2 2 2 3 3 2 2" xfId="16202" xr:uid="{00000000-0005-0000-0000-00005F300000}"/>
    <cellStyle name="เครื่องหมายจุลภาค 2 2 2 2 3 3 2 2 2" xfId="33625" xr:uid="{00000000-0005-0000-0000-000060300000}"/>
    <cellStyle name="เครื่องหมายจุลภาค 2 2 2 2 3 3 2 3" xfId="24922" xr:uid="{00000000-0005-0000-0000-000061300000}"/>
    <cellStyle name="เครื่องหมายจุลภาค 2 2 2 2 3 3 3" xfId="11852" xr:uid="{00000000-0005-0000-0000-000062300000}"/>
    <cellStyle name="เครื่องหมายจุลภาค 2 2 2 2 3 3 3 2" xfId="29275" xr:uid="{00000000-0005-0000-0000-000063300000}"/>
    <cellStyle name="เครื่องหมายจุลภาค 2 2 2 2 3 3 4" xfId="20572" xr:uid="{00000000-0005-0000-0000-000064300000}"/>
    <cellStyle name="เครื่องหมายจุลภาค 2 2 2 2 3 4" xfId="5296" xr:uid="{00000000-0005-0000-0000-000065300000}"/>
    <cellStyle name="เครื่องหมายจุลภาค 2 2 2 2 3 4 2" xfId="14029" xr:uid="{00000000-0005-0000-0000-000066300000}"/>
    <cellStyle name="เครื่องหมายจุลภาค 2 2 2 2 3 4 2 2" xfId="31452" xr:uid="{00000000-0005-0000-0000-000067300000}"/>
    <cellStyle name="เครื่องหมายจุลภาค 2 2 2 2 3 4 3" xfId="22749" xr:uid="{00000000-0005-0000-0000-000068300000}"/>
    <cellStyle name="เครื่องหมายจุลภาค 2 2 2 2 3 5" xfId="9679" xr:uid="{00000000-0005-0000-0000-000069300000}"/>
    <cellStyle name="เครื่องหมายจุลภาค 2 2 2 2 3 5 2" xfId="27102" xr:uid="{00000000-0005-0000-0000-00006A300000}"/>
    <cellStyle name="เครื่องหมายจุลภาค 2 2 2 2 3 6" xfId="18399" xr:uid="{00000000-0005-0000-0000-00006B300000}"/>
    <cellStyle name="เครื่องหมายจุลภาค 2 2 2 2 4" xfId="1507" xr:uid="{00000000-0005-0000-0000-00006C300000}"/>
    <cellStyle name="เครื่องหมายจุลภาค 2 2 2 2 4 2" xfId="3714" xr:uid="{00000000-0005-0000-0000-00006D300000}"/>
    <cellStyle name="เครื่องหมายจุลภาค 2 2 2 2 4 2 2" xfId="8113" xr:uid="{00000000-0005-0000-0000-00006E300000}"/>
    <cellStyle name="เครื่องหมายจุลภาค 2 2 2 2 4 2 2 2" xfId="16846" xr:uid="{00000000-0005-0000-0000-00006F300000}"/>
    <cellStyle name="เครื่องหมายจุลภาค 2 2 2 2 4 2 2 2 2" xfId="34269" xr:uid="{00000000-0005-0000-0000-000070300000}"/>
    <cellStyle name="เครื่องหมายจุลภาค 2 2 2 2 4 2 2 3" xfId="25566" xr:uid="{00000000-0005-0000-0000-000071300000}"/>
    <cellStyle name="เครื่องหมายจุลภาค 2 2 2 2 4 2 3" xfId="12496" xr:uid="{00000000-0005-0000-0000-000072300000}"/>
    <cellStyle name="เครื่องหมายจุลภาค 2 2 2 2 4 2 3 2" xfId="29919" xr:uid="{00000000-0005-0000-0000-000073300000}"/>
    <cellStyle name="เครื่องหมายจุลภาค 2 2 2 2 4 2 4" xfId="21216" xr:uid="{00000000-0005-0000-0000-000074300000}"/>
    <cellStyle name="เครื่องหมายจุลภาค 2 2 2 2 4 3" xfId="5940" xr:uid="{00000000-0005-0000-0000-000075300000}"/>
    <cellStyle name="เครื่องหมายจุลภาค 2 2 2 2 4 3 2" xfId="14673" xr:uid="{00000000-0005-0000-0000-000076300000}"/>
    <cellStyle name="เครื่องหมายจุลภาค 2 2 2 2 4 3 2 2" xfId="32096" xr:uid="{00000000-0005-0000-0000-000077300000}"/>
    <cellStyle name="เครื่องหมายจุลภาค 2 2 2 2 4 3 3" xfId="23393" xr:uid="{00000000-0005-0000-0000-000078300000}"/>
    <cellStyle name="เครื่องหมายจุลภาค 2 2 2 2 4 4" xfId="10323" xr:uid="{00000000-0005-0000-0000-000079300000}"/>
    <cellStyle name="เครื่องหมายจุลภาค 2 2 2 2 4 4 2" xfId="27746" xr:uid="{00000000-0005-0000-0000-00007A300000}"/>
    <cellStyle name="เครื่องหมายจุลภาค 2 2 2 2 4 5" xfId="19043" xr:uid="{00000000-0005-0000-0000-00007B300000}"/>
    <cellStyle name="เครื่องหมายจุลภาค 2 2 2 2 5" xfId="2333" xr:uid="{00000000-0005-0000-0000-00007C300000}"/>
    <cellStyle name="เครื่องหมายจุลภาค 2 2 2 2 5 2" xfId="4523" xr:uid="{00000000-0005-0000-0000-00007D300000}"/>
    <cellStyle name="เครื่องหมายจุลภาค 2 2 2 2 5 2 2" xfId="8922" xr:uid="{00000000-0005-0000-0000-00007E300000}"/>
    <cellStyle name="เครื่องหมายจุลภาค 2 2 2 2 5 2 2 2" xfId="17655" xr:uid="{00000000-0005-0000-0000-00007F300000}"/>
    <cellStyle name="เครื่องหมายจุลภาค 2 2 2 2 5 2 2 2 2" xfId="35078" xr:uid="{00000000-0005-0000-0000-000080300000}"/>
    <cellStyle name="เครื่องหมายจุลภาค 2 2 2 2 5 2 2 3" xfId="26375" xr:uid="{00000000-0005-0000-0000-000081300000}"/>
    <cellStyle name="เครื่องหมายจุลภาค 2 2 2 2 5 2 3" xfId="13305" xr:uid="{00000000-0005-0000-0000-000082300000}"/>
    <cellStyle name="เครื่องหมายจุลภาค 2 2 2 2 5 2 3 2" xfId="30728" xr:uid="{00000000-0005-0000-0000-000083300000}"/>
    <cellStyle name="เครื่องหมายจุลภาค 2 2 2 2 5 2 4" xfId="22025" xr:uid="{00000000-0005-0000-0000-000084300000}"/>
    <cellStyle name="เครื่องหมายจุลภาค 2 2 2 2 5 3" xfId="6749" xr:uid="{00000000-0005-0000-0000-000085300000}"/>
    <cellStyle name="เครื่องหมายจุลภาค 2 2 2 2 5 3 2" xfId="15482" xr:uid="{00000000-0005-0000-0000-000086300000}"/>
    <cellStyle name="เครื่องหมายจุลภาค 2 2 2 2 5 3 2 2" xfId="32905" xr:uid="{00000000-0005-0000-0000-000087300000}"/>
    <cellStyle name="เครื่องหมายจุลภาค 2 2 2 2 5 3 3" xfId="24202" xr:uid="{00000000-0005-0000-0000-000088300000}"/>
    <cellStyle name="เครื่องหมายจุลภาค 2 2 2 2 5 4" xfId="11132" xr:uid="{00000000-0005-0000-0000-000089300000}"/>
    <cellStyle name="เครื่องหมายจุลภาค 2 2 2 2 5 4 2" xfId="28555" xr:uid="{00000000-0005-0000-0000-00008A300000}"/>
    <cellStyle name="เครื่องหมายจุลภาค 2 2 2 2 5 5" xfId="19852" xr:uid="{00000000-0005-0000-0000-00008B300000}"/>
    <cellStyle name="เครื่องหมายจุลภาค 2 2 2 2 6" xfId="2588" xr:uid="{00000000-0005-0000-0000-00008C300000}"/>
    <cellStyle name="เครื่องหมายจุลภาค 2 2 2 2 6 2" xfId="6988" xr:uid="{00000000-0005-0000-0000-00008D300000}"/>
    <cellStyle name="เครื่องหมายจุลภาค 2 2 2 2 6 2 2" xfId="15721" xr:uid="{00000000-0005-0000-0000-00008E300000}"/>
    <cellStyle name="เครื่องหมายจุลภาค 2 2 2 2 6 2 2 2" xfId="33144" xr:uid="{00000000-0005-0000-0000-00008F300000}"/>
    <cellStyle name="เครื่องหมายจุลภาค 2 2 2 2 6 2 3" xfId="24441" xr:uid="{00000000-0005-0000-0000-000090300000}"/>
    <cellStyle name="เครื่องหมายจุลภาค 2 2 2 2 6 3" xfId="11371" xr:uid="{00000000-0005-0000-0000-000091300000}"/>
    <cellStyle name="เครื่องหมายจุลภาค 2 2 2 2 6 3 2" xfId="28794" xr:uid="{00000000-0005-0000-0000-000092300000}"/>
    <cellStyle name="เครื่องหมายจุลภาค 2 2 2 2 6 4" xfId="20091" xr:uid="{00000000-0005-0000-0000-000093300000}"/>
    <cellStyle name="เครื่องหมายจุลภาค 2 2 2 2 7" xfId="4814" xr:uid="{00000000-0005-0000-0000-000094300000}"/>
    <cellStyle name="เครื่องหมายจุลภาค 2 2 2 2 7 2" xfId="13548" xr:uid="{00000000-0005-0000-0000-000095300000}"/>
    <cellStyle name="เครื่องหมายจุลภาค 2 2 2 2 7 2 2" xfId="30971" xr:uid="{00000000-0005-0000-0000-000096300000}"/>
    <cellStyle name="เครื่องหมายจุลภาค 2 2 2 2 7 3" xfId="22268" xr:uid="{00000000-0005-0000-0000-000097300000}"/>
    <cellStyle name="เครื่องหมายจุลภาค 2 2 2 2 8" xfId="9198" xr:uid="{00000000-0005-0000-0000-000098300000}"/>
    <cellStyle name="เครื่องหมายจุลภาค 2 2 2 2 8 2" xfId="26621" xr:uid="{00000000-0005-0000-0000-000099300000}"/>
    <cellStyle name="เครื่องหมายจุลภาค 2 2 2 2 9" xfId="17918" xr:uid="{00000000-0005-0000-0000-00009A300000}"/>
    <cellStyle name="เครื่องหมายจุลภาค 2 2 2 3" xfId="449" xr:uid="{00000000-0005-0000-0000-00009B300000}"/>
    <cellStyle name="เครื่องหมายจุลภาค 2 2 2 3 2" xfId="966" xr:uid="{00000000-0005-0000-0000-00009C300000}"/>
    <cellStyle name="เครื่องหมายจุลภาค 2 2 2 3 2 2" xfId="1512" xr:uid="{00000000-0005-0000-0000-00009D300000}"/>
    <cellStyle name="เครื่องหมายจุลภาค 2 2 2 3 2 2 2" xfId="3719" xr:uid="{00000000-0005-0000-0000-00009E300000}"/>
    <cellStyle name="เครื่องหมายจุลภาค 2 2 2 3 2 2 2 2" xfId="8118" xr:uid="{00000000-0005-0000-0000-00009F300000}"/>
    <cellStyle name="เครื่องหมายจุลภาค 2 2 2 3 2 2 2 2 2" xfId="16851" xr:uid="{00000000-0005-0000-0000-0000A0300000}"/>
    <cellStyle name="เครื่องหมายจุลภาค 2 2 2 3 2 2 2 2 2 2" xfId="34274" xr:uid="{00000000-0005-0000-0000-0000A1300000}"/>
    <cellStyle name="เครื่องหมายจุลภาค 2 2 2 3 2 2 2 2 3" xfId="25571" xr:uid="{00000000-0005-0000-0000-0000A2300000}"/>
    <cellStyle name="เครื่องหมายจุลภาค 2 2 2 3 2 2 2 3" xfId="12501" xr:uid="{00000000-0005-0000-0000-0000A3300000}"/>
    <cellStyle name="เครื่องหมายจุลภาค 2 2 2 3 2 2 2 3 2" xfId="29924" xr:uid="{00000000-0005-0000-0000-0000A4300000}"/>
    <cellStyle name="เครื่องหมายจุลภาค 2 2 2 3 2 2 2 4" xfId="21221" xr:uid="{00000000-0005-0000-0000-0000A5300000}"/>
    <cellStyle name="เครื่องหมายจุลภาค 2 2 2 3 2 2 3" xfId="5945" xr:uid="{00000000-0005-0000-0000-0000A6300000}"/>
    <cellStyle name="เครื่องหมายจุลภาค 2 2 2 3 2 2 3 2" xfId="14678" xr:uid="{00000000-0005-0000-0000-0000A7300000}"/>
    <cellStyle name="เครื่องหมายจุลภาค 2 2 2 3 2 2 3 2 2" xfId="32101" xr:uid="{00000000-0005-0000-0000-0000A8300000}"/>
    <cellStyle name="เครื่องหมายจุลภาค 2 2 2 3 2 2 3 3" xfId="23398" xr:uid="{00000000-0005-0000-0000-0000A9300000}"/>
    <cellStyle name="เครื่องหมายจุลภาค 2 2 2 3 2 2 4" xfId="10328" xr:uid="{00000000-0005-0000-0000-0000AA300000}"/>
    <cellStyle name="เครื่องหมายจุลภาค 2 2 2 3 2 2 4 2" xfId="27751" xr:uid="{00000000-0005-0000-0000-0000AB300000}"/>
    <cellStyle name="เครื่องหมายจุลภาค 2 2 2 3 2 2 5" xfId="19048" xr:uid="{00000000-0005-0000-0000-0000AC300000}"/>
    <cellStyle name="เครื่องหมายจุลภาค 2 2 2 3 2 3" xfId="3191" xr:uid="{00000000-0005-0000-0000-0000AD300000}"/>
    <cellStyle name="เครื่องหมายจุลภาค 2 2 2 3 2 3 2" xfId="7590" xr:uid="{00000000-0005-0000-0000-0000AE300000}"/>
    <cellStyle name="เครื่องหมายจุลภาค 2 2 2 3 2 3 2 2" xfId="16323" xr:uid="{00000000-0005-0000-0000-0000AF300000}"/>
    <cellStyle name="เครื่องหมายจุลภาค 2 2 2 3 2 3 2 2 2" xfId="33746" xr:uid="{00000000-0005-0000-0000-0000B0300000}"/>
    <cellStyle name="เครื่องหมายจุลภาค 2 2 2 3 2 3 2 3" xfId="25043" xr:uid="{00000000-0005-0000-0000-0000B1300000}"/>
    <cellStyle name="เครื่องหมายจุลภาค 2 2 2 3 2 3 3" xfId="11973" xr:uid="{00000000-0005-0000-0000-0000B2300000}"/>
    <cellStyle name="เครื่องหมายจุลภาค 2 2 2 3 2 3 3 2" xfId="29396" xr:uid="{00000000-0005-0000-0000-0000B3300000}"/>
    <cellStyle name="เครื่องหมายจุลภาค 2 2 2 3 2 3 4" xfId="20693" xr:uid="{00000000-0005-0000-0000-0000B4300000}"/>
    <cellStyle name="เครื่องหมายจุลภาค 2 2 2 3 2 4" xfId="5417" xr:uid="{00000000-0005-0000-0000-0000B5300000}"/>
    <cellStyle name="เครื่องหมายจุลภาค 2 2 2 3 2 4 2" xfId="14150" xr:uid="{00000000-0005-0000-0000-0000B6300000}"/>
    <cellStyle name="เครื่องหมายจุลภาค 2 2 2 3 2 4 2 2" xfId="31573" xr:uid="{00000000-0005-0000-0000-0000B7300000}"/>
    <cellStyle name="เครื่องหมายจุลภาค 2 2 2 3 2 4 3" xfId="22870" xr:uid="{00000000-0005-0000-0000-0000B8300000}"/>
    <cellStyle name="เครื่องหมายจุลภาค 2 2 2 3 2 5" xfId="9800" xr:uid="{00000000-0005-0000-0000-0000B9300000}"/>
    <cellStyle name="เครื่องหมายจุลภาค 2 2 2 3 2 5 2" xfId="27223" xr:uid="{00000000-0005-0000-0000-0000BA300000}"/>
    <cellStyle name="เครื่องหมายจุลภาค 2 2 2 3 2 6" xfId="18520" xr:uid="{00000000-0005-0000-0000-0000BB300000}"/>
    <cellStyle name="เครื่องหมายจุลภาค 2 2 2 3 3" xfId="1511" xr:uid="{00000000-0005-0000-0000-0000BC300000}"/>
    <cellStyle name="เครื่องหมายจุลภาค 2 2 2 3 3 2" xfId="3718" xr:uid="{00000000-0005-0000-0000-0000BD300000}"/>
    <cellStyle name="เครื่องหมายจุลภาค 2 2 2 3 3 2 2" xfId="8117" xr:uid="{00000000-0005-0000-0000-0000BE300000}"/>
    <cellStyle name="เครื่องหมายจุลภาค 2 2 2 3 3 2 2 2" xfId="16850" xr:uid="{00000000-0005-0000-0000-0000BF300000}"/>
    <cellStyle name="เครื่องหมายจุลภาค 2 2 2 3 3 2 2 2 2" xfId="34273" xr:uid="{00000000-0005-0000-0000-0000C0300000}"/>
    <cellStyle name="เครื่องหมายจุลภาค 2 2 2 3 3 2 2 3" xfId="25570" xr:uid="{00000000-0005-0000-0000-0000C1300000}"/>
    <cellStyle name="เครื่องหมายจุลภาค 2 2 2 3 3 2 3" xfId="12500" xr:uid="{00000000-0005-0000-0000-0000C2300000}"/>
    <cellStyle name="เครื่องหมายจุลภาค 2 2 2 3 3 2 3 2" xfId="29923" xr:uid="{00000000-0005-0000-0000-0000C3300000}"/>
    <cellStyle name="เครื่องหมายจุลภาค 2 2 2 3 3 2 4" xfId="21220" xr:uid="{00000000-0005-0000-0000-0000C4300000}"/>
    <cellStyle name="เครื่องหมายจุลภาค 2 2 2 3 3 3" xfId="5944" xr:uid="{00000000-0005-0000-0000-0000C5300000}"/>
    <cellStyle name="เครื่องหมายจุลภาค 2 2 2 3 3 3 2" xfId="14677" xr:uid="{00000000-0005-0000-0000-0000C6300000}"/>
    <cellStyle name="เครื่องหมายจุลภาค 2 2 2 3 3 3 2 2" xfId="32100" xr:uid="{00000000-0005-0000-0000-0000C7300000}"/>
    <cellStyle name="เครื่องหมายจุลภาค 2 2 2 3 3 3 3" xfId="23397" xr:uid="{00000000-0005-0000-0000-0000C8300000}"/>
    <cellStyle name="เครื่องหมายจุลภาค 2 2 2 3 3 4" xfId="10327" xr:uid="{00000000-0005-0000-0000-0000C9300000}"/>
    <cellStyle name="เครื่องหมายจุลภาค 2 2 2 3 3 4 2" xfId="27750" xr:uid="{00000000-0005-0000-0000-0000CA300000}"/>
    <cellStyle name="เครื่องหมายจุลภาค 2 2 2 3 3 5" xfId="19047" xr:uid="{00000000-0005-0000-0000-0000CB300000}"/>
    <cellStyle name="เครื่องหมายจุลภาค 2 2 2 3 4" xfId="2710" xr:uid="{00000000-0005-0000-0000-0000CC300000}"/>
    <cellStyle name="เครื่องหมายจุลภาค 2 2 2 3 4 2" xfId="7109" xr:uid="{00000000-0005-0000-0000-0000CD300000}"/>
    <cellStyle name="เครื่องหมายจุลภาค 2 2 2 3 4 2 2" xfId="15842" xr:uid="{00000000-0005-0000-0000-0000CE300000}"/>
    <cellStyle name="เครื่องหมายจุลภาค 2 2 2 3 4 2 2 2" xfId="33265" xr:uid="{00000000-0005-0000-0000-0000CF300000}"/>
    <cellStyle name="เครื่องหมายจุลภาค 2 2 2 3 4 2 3" xfId="24562" xr:uid="{00000000-0005-0000-0000-0000D0300000}"/>
    <cellStyle name="เครื่องหมายจุลภาค 2 2 2 3 4 3" xfId="11492" xr:uid="{00000000-0005-0000-0000-0000D1300000}"/>
    <cellStyle name="เครื่องหมายจุลภาค 2 2 2 3 4 3 2" xfId="28915" xr:uid="{00000000-0005-0000-0000-0000D2300000}"/>
    <cellStyle name="เครื่องหมายจุลภาค 2 2 2 3 4 4" xfId="20212" xr:uid="{00000000-0005-0000-0000-0000D3300000}"/>
    <cellStyle name="เครื่องหมายจุลภาค 2 2 2 3 5" xfId="4936" xr:uid="{00000000-0005-0000-0000-0000D4300000}"/>
    <cellStyle name="เครื่องหมายจุลภาค 2 2 2 3 5 2" xfId="13669" xr:uid="{00000000-0005-0000-0000-0000D5300000}"/>
    <cellStyle name="เครื่องหมายจุลภาค 2 2 2 3 5 2 2" xfId="31092" xr:uid="{00000000-0005-0000-0000-0000D6300000}"/>
    <cellStyle name="เครื่องหมายจุลภาค 2 2 2 3 5 3" xfId="22389" xr:uid="{00000000-0005-0000-0000-0000D7300000}"/>
    <cellStyle name="เครื่องหมายจุลภาค 2 2 2 3 6" xfId="9319" xr:uid="{00000000-0005-0000-0000-0000D8300000}"/>
    <cellStyle name="เครื่องหมายจุลภาค 2 2 2 3 6 2" xfId="26742" xr:uid="{00000000-0005-0000-0000-0000D9300000}"/>
    <cellStyle name="เครื่องหมายจุลภาค 2 2 2 3 7" xfId="18039" xr:uid="{00000000-0005-0000-0000-0000DA300000}"/>
    <cellStyle name="เครื่องหมายจุลภาค 2 2 2 4" xfId="723" xr:uid="{00000000-0005-0000-0000-0000DB300000}"/>
    <cellStyle name="เครื่องหมายจุลภาค 2 2 2 4 2" xfId="1513" xr:uid="{00000000-0005-0000-0000-0000DC300000}"/>
    <cellStyle name="เครื่องหมายจุลภาค 2 2 2 4 2 2" xfId="3720" xr:uid="{00000000-0005-0000-0000-0000DD300000}"/>
    <cellStyle name="เครื่องหมายจุลภาค 2 2 2 4 2 2 2" xfId="8119" xr:uid="{00000000-0005-0000-0000-0000DE300000}"/>
    <cellStyle name="เครื่องหมายจุลภาค 2 2 2 4 2 2 2 2" xfId="16852" xr:uid="{00000000-0005-0000-0000-0000DF300000}"/>
    <cellStyle name="เครื่องหมายจุลภาค 2 2 2 4 2 2 2 2 2" xfId="34275" xr:uid="{00000000-0005-0000-0000-0000E0300000}"/>
    <cellStyle name="เครื่องหมายจุลภาค 2 2 2 4 2 2 2 3" xfId="25572" xr:uid="{00000000-0005-0000-0000-0000E1300000}"/>
    <cellStyle name="เครื่องหมายจุลภาค 2 2 2 4 2 2 3" xfId="12502" xr:uid="{00000000-0005-0000-0000-0000E2300000}"/>
    <cellStyle name="เครื่องหมายจุลภาค 2 2 2 4 2 2 3 2" xfId="29925" xr:uid="{00000000-0005-0000-0000-0000E3300000}"/>
    <cellStyle name="เครื่องหมายจุลภาค 2 2 2 4 2 2 4" xfId="21222" xr:uid="{00000000-0005-0000-0000-0000E4300000}"/>
    <cellStyle name="เครื่องหมายจุลภาค 2 2 2 4 2 3" xfId="5946" xr:uid="{00000000-0005-0000-0000-0000E5300000}"/>
    <cellStyle name="เครื่องหมายจุลภาค 2 2 2 4 2 3 2" xfId="14679" xr:uid="{00000000-0005-0000-0000-0000E6300000}"/>
    <cellStyle name="เครื่องหมายจุลภาค 2 2 2 4 2 3 2 2" xfId="32102" xr:uid="{00000000-0005-0000-0000-0000E7300000}"/>
    <cellStyle name="เครื่องหมายจุลภาค 2 2 2 4 2 3 3" xfId="23399" xr:uid="{00000000-0005-0000-0000-0000E8300000}"/>
    <cellStyle name="เครื่องหมายจุลภาค 2 2 2 4 2 4" xfId="10329" xr:uid="{00000000-0005-0000-0000-0000E9300000}"/>
    <cellStyle name="เครื่องหมายจุลภาค 2 2 2 4 2 4 2" xfId="27752" xr:uid="{00000000-0005-0000-0000-0000EA300000}"/>
    <cellStyle name="เครื่องหมายจุลภาค 2 2 2 4 2 5" xfId="19049" xr:uid="{00000000-0005-0000-0000-0000EB300000}"/>
    <cellStyle name="เครื่องหมายจุลภาค 2 2 2 4 3" xfId="2952" xr:uid="{00000000-0005-0000-0000-0000EC300000}"/>
    <cellStyle name="เครื่องหมายจุลภาค 2 2 2 4 3 2" xfId="7351" xr:uid="{00000000-0005-0000-0000-0000ED300000}"/>
    <cellStyle name="เครื่องหมายจุลภาค 2 2 2 4 3 2 2" xfId="16084" xr:uid="{00000000-0005-0000-0000-0000EE300000}"/>
    <cellStyle name="เครื่องหมายจุลภาค 2 2 2 4 3 2 2 2" xfId="33507" xr:uid="{00000000-0005-0000-0000-0000EF300000}"/>
    <cellStyle name="เครื่องหมายจุลภาค 2 2 2 4 3 2 3" xfId="24804" xr:uid="{00000000-0005-0000-0000-0000F0300000}"/>
    <cellStyle name="เครื่องหมายจุลภาค 2 2 2 4 3 3" xfId="11734" xr:uid="{00000000-0005-0000-0000-0000F1300000}"/>
    <cellStyle name="เครื่องหมายจุลภาค 2 2 2 4 3 3 2" xfId="29157" xr:uid="{00000000-0005-0000-0000-0000F2300000}"/>
    <cellStyle name="เครื่องหมายจุลภาค 2 2 2 4 3 4" xfId="20454" xr:uid="{00000000-0005-0000-0000-0000F3300000}"/>
    <cellStyle name="เครื่องหมายจุลภาค 2 2 2 4 4" xfId="5178" xr:uid="{00000000-0005-0000-0000-0000F4300000}"/>
    <cellStyle name="เครื่องหมายจุลภาค 2 2 2 4 4 2" xfId="13911" xr:uid="{00000000-0005-0000-0000-0000F5300000}"/>
    <cellStyle name="เครื่องหมายจุลภาค 2 2 2 4 4 2 2" xfId="31334" xr:uid="{00000000-0005-0000-0000-0000F6300000}"/>
    <cellStyle name="เครื่องหมายจุลภาค 2 2 2 4 4 3" xfId="22631" xr:uid="{00000000-0005-0000-0000-0000F7300000}"/>
    <cellStyle name="เครื่องหมายจุลภาค 2 2 2 4 5" xfId="9561" xr:uid="{00000000-0005-0000-0000-0000F8300000}"/>
    <cellStyle name="เครื่องหมายจุลภาค 2 2 2 4 5 2" xfId="26984" xr:uid="{00000000-0005-0000-0000-0000F9300000}"/>
    <cellStyle name="เครื่องหมายจุลภาค 2 2 2 4 6" xfId="18281" xr:uid="{00000000-0005-0000-0000-0000FA300000}"/>
    <cellStyle name="เครื่องหมายจุลภาค 2 2 2 5" xfId="1506" xr:uid="{00000000-0005-0000-0000-0000FB300000}"/>
    <cellStyle name="เครื่องหมายจุลภาค 2 2 2 5 2" xfId="3713" xr:uid="{00000000-0005-0000-0000-0000FC300000}"/>
    <cellStyle name="เครื่องหมายจุลภาค 2 2 2 5 2 2" xfId="8112" xr:uid="{00000000-0005-0000-0000-0000FD300000}"/>
    <cellStyle name="เครื่องหมายจุลภาค 2 2 2 5 2 2 2" xfId="16845" xr:uid="{00000000-0005-0000-0000-0000FE300000}"/>
    <cellStyle name="เครื่องหมายจุลภาค 2 2 2 5 2 2 2 2" xfId="34268" xr:uid="{00000000-0005-0000-0000-0000FF300000}"/>
    <cellStyle name="เครื่องหมายจุลภาค 2 2 2 5 2 2 3" xfId="25565" xr:uid="{00000000-0005-0000-0000-000000310000}"/>
    <cellStyle name="เครื่องหมายจุลภาค 2 2 2 5 2 3" xfId="12495" xr:uid="{00000000-0005-0000-0000-000001310000}"/>
    <cellStyle name="เครื่องหมายจุลภาค 2 2 2 5 2 3 2" xfId="29918" xr:uid="{00000000-0005-0000-0000-000002310000}"/>
    <cellStyle name="เครื่องหมายจุลภาค 2 2 2 5 2 4" xfId="21215" xr:uid="{00000000-0005-0000-0000-000003310000}"/>
    <cellStyle name="เครื่องหมายจุลภาค 2 2 2 5 3" xfId="5939" xr:uid="{00000000-0005-0000-0000-000004310000}"/>
    <cellStyle name="เครื่องหมายจุลภาค 2 2 2 5 3 2" xfId="14672" xr:uid="{00000000-0005-0000-0000-000005310000}"/>
    <cellStyle name="เครื่องหมายจุลภาค 2 2 2 5 3 2 2" xfId="32095" xr:uid="{00000000-0005-0000-0000-000006310000}"/>
    <cellStyle name="เครื่องหมายจุลภาค 2 2 2 5 3 3" xfId="23392" xr:uid="{00000000-0005-0000-0000-000007310000}"/>
    <cellStyle name="เครื่องหมายจุลภาค 2 2 2 5 4" xfId="10322" xr:uid="{00000000-0005-0000-0000-000008310000}"/>
    <cellStyle name="เครื่องหมายจุลภาค 2 2 2 5 4 2" xfId="27745" xr:uid="{00000000-0005-0000-0000-000009310000}"/>
    <cellStyle name="เครื่องหมายจุลภาค 2 2 2 5 5" xfId="19042" xr:uid="{00000000-0005-0000-0000-00000A310000}"/>
    <cellStyle name="เครื่องหมายจุลภาค 2 2 2 6" xfId="2215" xr:uid="{00000000-0005-0000-0000-00000B310000}"/>
    <cellStyle name="เครื่องหมายจุลภาค 2 2 2 6 2" xfId="4405" xr:uid="{00000000-0005-0000-0000-00000C310000}"/>
    <cellStyle name="เครื่องหมายจุลภาค 2 2 2 6 2 2" xfId="8804" xr:uid="{00000000-0005-0000-0000-00000D310000}"/>
    <cellStyle name="เครื่องหมายจุลภาค 2 2 2 6 2 2 2" xfId="17537" xr:uid="{00000000-0005-0000-0000-00000E310000}"/>
    <cellStyle name="เครื่องหมายจุลภาค 2 2 2 6 2 2 2 2" xfId="34960" xr:uid="{00000000-0005-0000-0000-00000F310000}"/>
    <cellStyle name="เครื่องหมายจุลภาค 2 2 2 6 2 2 3" xfId="26257" xr:uid="{00000000-0005-0000-0000-000010310000}"/>
    <cellStyle name="เครื่องหมายจุลภาค 2 2 2 6 2 3" xfId="13187" xr:uid="{00000000-0005-0000-0000-000011310000}"/>
    <cellStyle name="เครื่องหมายจุลภาค 2 2 2 6 2 3 2" xfId="30610" xr:uid="{00000000-0005-0000-0000-000012310000}"/>
    <cellStyle name="เครื่องหมายจุลภาค 2 2 2 6 2 4" xfId="21907" xr:uid="{00000000-0005-0000-0000-000013310000}"/>
    <cellStyle name="เครื่องหมายจุลภาค 2 2 2 6 3" xfId="6631" xr:uid="{00000000-0005-0000-0000-000014310000}"/>
    <cellStyle name="เครื่องหมายจุลภาค 2 2 2 6 3 2" xfId="15364" xr:uid="{00000000-0005-0000-0000-000015310000}"/>
    <cellStyle name="เครื่องหมายจุลภาค 2 2 2 6 3 2 2" xfId="32787" xr:uid="{00000000-0005-0000-0000-000016310000}"/>
    <cellStyle name="เครื่องหมายจุลภาค 2 2 2 6 3 3" xfId="24084" xr:uid="{00000000-0005-0000-0000-000017310000}"/>
    <cellStyle name="เครื่องหมายจุลภาค 2 2 2 6 4" xfId="11014" xr:uid="{00000000-0005-0000-0000-000018310000}"/>
    <cellStyle name="เครื่องหมายจุลภาค 2 2 2 6 4 2" xfId="28437" xr:uid="{00000000-0005-0000-0000-000019310000}"/>
    <cellStyle name="เครื่องหมายจุลภาค 2 2 2 6 5" xfId="19734" xr:uid="{00000000-0005-0000-0000-00001A310000}"/>
    <cellStyle name="เครื่องหมายจุลภาค 2 2 2 7" xfId="2470" xr:uid="{00000000-0005-0000-0000-00001B310000}"/>
    <cellStyle name="เครื่องหมายจุลภาค 2 2 2 7 2" xfId="6870" xr:uid="{00000000-0005-0000-0000-00001C310000}"/>
    <cellStyle name="เครื่องหมายจุลภาค 2 2 2 7 2 2" xfId="15603" xr:uid="{00000000-0005-0000-0000-00001D310000}"/>
    <cellStyle name="เครื่องหมายจุลภาค 2 2 2 7 2 2 2" xfId="33026" xr:uid="{00000000-0005-0000-0000-00001E310000}"/>
    <cellStyle name="เครื่องหมายจุลภาค 2 2 2 7 2 3" xfId="24323" xr:uid="{00000000-0005-0000-0000-00001F310000}"/>
    <cellStyle name="เครื่องหมายจุลภาค 2 2 2 7 3" xfId="11253" xr:uid="{00000000-0005-0000-0000-000020310000}"/>
    <cellStyle name="เครื่องหมายจุลภาค 2 2 2 7 3 2" xfId="28676" xr:uid="{00000000-0005-0000-0000-000021310000}"/>
    <cellStyle name="เครื่องหมายจุลภาค 2 2 2 7 4" xfId="19973" xr:uid="{00000000-0005-0000-0000-000022310000}"/>
    <cellStyle name="เครื่องหมายจุลภาค 2 2 2 8" xfId="4696" xr:uid="{00000000-0005-0000-0000-000023310000}"/>
    <cellStyle name="เครื่องหมายจุลภาค 2 2 2 8 2" xfId="13430" xr:uid="{00000000-0005-0000-0000-000024310000}"/>
    <cellStyle name="เครื่องหมายจุลภาค 2 2 2 8 2 2" xfId="30853" xr:uid="{00000000-0005-0000-0000-000025310000}"/>
    <cellStyle name="เครื่องหมายจุลภาค 2 2 2 8 3" xfId="22150" xr:uid="{00000000-0005-0000-0000-000026310000}"/>
    <cellStyle name="เครื่องหมายจุลภาค 2 2 2 9" xfId="9080" xr:uid="{00000000-0005-0000-0000-000027310000}"/>
    <cellStyle name="เครื่องหมายจุลภาค 2 2 2 9 2" xfId="26503" xr:uid="{00000000-0005-0000-0000-000028310000}"/>
    <cellStyle name="เครื่องหมายจุลภาค 2 2 3" xfId="183" xr:uid="{00000000-0005-0000-0000-000029310000}"/>
    <cellStyle name="เครื่องหมายจุลภาค 2 2 3 2" xfId="525" xr:uid="{00000000-0005-0000-0000-00002A310000}"/>
    <cellStyle name="เครื่องหมายจุลภาค 2 2 3 2 2" xfId="1041" xr:uid="{00000000-0005-0000-0000-00002B310000}"/>
    <cellStyle name="เครื่องหมายจุลภาค 2 2 3 2 2 2" xfId="1516" xr:uid="{00000000-0005-0000-0000-00002C310000}"/>
    <cellStyle name="เครื่องหมายจุลภาค 2 2 3 2 2 2 2" xfId="3723" xr:uid="{00000000-0005-0000-0000-00002D310000}"/>
    <cellStyle name="เครื่องหมายจุลภาค 2 2 3 2 2 2 2 2" xfId="8122" xr:uid="{00000000-0005-0000-0000-00002E310000}"/>
    <cellStyle name="เครื่องหมายจุลภาค 2 2 3 2 2 2 2 2 2" xfId="16855" xr:uid="{00000000-0005-0000-0000-00002F310000}"/>
    <cellStyle name="เครื่องหมายจุลภาค 2 2 3 2 2 2 2 2 2 2" xfId="34278" xr:uid="{00000000-0005-0000-0000-000030310000}"/>
    <cellStyle name="เครื่องหมายจุลภาค 2 2 3 2 2 2 2 2 3" xfId="25575" xr:uid="{00000000-0005-0000-0000-000031310000}"/>
    <cellStyle name="เครื่องหมายจุลภาค 2 2 3 2 2 2 2 3" xfId="12505" xr:uid="{00000000-0005-0000-0000-000032310000}"/>
    <cellStyle name="เครื่องหมายจุลภาค 2 2 3 2 2 2 2 3 2" xfId="29928" xr:uid="{00000000-0005-0000-0000-000033310000}"/>
    <cellStyle name="เครื่องหมายจุลภาค 2 2 3 2 2 2 2 4" xfId="21225" xr:uid="{00000000-0005-0000-0000-000034310000}"/>
    <cellStyle name="เครื่องหมายจุลภาค 2 2 3 2 2 2 3" xfId="5949" xr:uid="{00000000-0005-0000-0000-000035310000}"/>
    <cellStyle name="เครื่องหมายจุลภาค 2 2 3 2 2 2 3 2" xfId="14682" xr:uid="{00000000-0005-0000-0000-000036310000}"/>
    <cellStyle name="เครื่องหมายจุลภาค 2 2 3 2 2 2 3 2 2" xfId="32105" xr:uid="{00000000-0005-0000-0000-000037310000}"/>
    <cellStyle name="เครื่องหมายจุลภาค 2 2 3 2 2 2 3 3" xfId="23402" xr:uid="{00000000-0005-0000-0000-000038310000}"/>
    <cellStyle name="เครื่องหมายจุลภาค 2 2 3 2 2 2 4" xfId="10332" xr:uid="{00000000-0005-0000-0000-000039310000}"/>
    <cellStyle name="เครื่องหมายจุลภาค 2 2 3 2 2 2 4 2" xfId="27755" xr:uid="{00000000-0005-0000-0000-00003A310000}"/>
    <cellStyle name="เครื่องหมายจุลภาค 2 2 3 2 2 2 5" xfId="19052" xr:uid="{00000000-0005-0000-0000-00003B310000}"/>
    <cellStyle name="เครื่องหมายจุลภาค 2 2 3 2 2 3" xfId="3266" xr:uid="{00000000-0005-0000-0000-00003C310000}"/>
    <cellStyle name="เครื่องหมายจุลภาค 2 2 3 2 2 3 2" xfId="7665" xr:uid="{00000000-0005-0000-0000-00003D310000}"/>
    <cellStyle name="เครื่องหมายจุลภาค 2 2 3 2 2 3 2 2" xfId="16398" xr:uid="{00000000-0005-0000-0000-00003E310000}"/>
    <cellStyle name="เครื่องหมายจุลภาค 2 2 3 2 2 3 2 2 2" xfId="33821" xr:uid="{00000000-0005-0000-0000-00003F310000}"/>
    <cellStyle name="เครื่องหมายจุลภาค 2 2 3 2 2 3 2 3" xfId="25118" xr:uid="{00000000-0005-0000-0000-000040310000}"/>
    <cellStyle name="เครื่องหมายจุลภาค 2 2 3 2 2 3 3" xfId="12048" xr:uid="{00000000-0005-0000-0000-000041310000}"/>
    <cellStyle name="เครื่องหมายจุลภาค 2 2 3 2 2 3 3 2" xfId="29471" xr:uid="{00000000-0005-0000-0000-000042310000}"/>
    <cellStyle name="เครื่องหมายจุลภาค 2 2 3 2 2 3 4" xfId="20768" xr:uid="{00000000-0005-0000-0000-000043310000}"/>
    <cellStyle name="เครื่องหมายจุลภาค 2 2 3 2 2 4" xfId="5492" xr:uid="{00000000-0005-0000-0000-000044310000}"/>
    <cellStyle name="เครื่องหมายจุลภาค 2 2 3 2 2 4 2" xfId="14225" xr:uid="{00000000-0005-0000-0000-000045310000}"/>
    <cellStyle name="เครื่องหมายจุลภาค 2 2 3 2 2 4 2 2" xfId="31648" xr:uid="{00000000-0005-0000-0000-000046310000}"/>
    <cellStyle name="เครื่องหมายจุลภาค 2 2 3 2 2 4 3" xfId="22945" xr:uid="{00000000-0005-0000-0000-000047310000}"/>
    <cellStyle name="เครื่องหมายจุลภาค 2 2 3 2 2 5" xfId="9875" xr:uid="{00000000-0005-0000-0000-000048310000}"/>
    <cellStyle name="เครื่องหมายจุลภาค 2 2 3 2 2 5 2" xfId="27298" xr:uid="{00000000-0005-0000-0000-000049310000}"/>
    <cellStyle name="เครื่องหมายจุลภาค 2 2 3 2 2 6" xfId="18595" xr:uid="{00000000-0005-0000-0000-00004A310000}"/>
    <cellStyle name="เครื่องหมายจุลภาค 2 2 3 2 3" xfId="1515" xr:uid="{00000000-0005-0000-0000-00004B310000}"/>
    <cellStyle name="เครื่องหมายจุลภาค 2 2 3 2 3 2" xfId="3722" xr:uid="{00000000-0005-0000-0000-00004C310000}"/>
    <cellStyle name="เครื่องหมายจุลภาค 2 2 3 2 3 2 2" xfId="8121" xr:uid="{00000000-0005-0000-0000-00004D310000}"/>
    <cellStyle name="เครื่องหมายจุลภาค 2 2 3 2 3 2 2 2" xfId="16854" xr:uid="{00000000-0005-0000-0000-00004E310000}"/>
    <cellStyle name="เครื่องหมายจุลภาค 2 2 3 2 3 2 2 2 2" xfId="34277" xr:uid="{00000000-0005-0000-0000-00004F310000}"/>
    <cellStyle name="เครื่องหมายจุลภาค 2 2 3 2 3 2 2 3" xfId="25574" xr:uid="{00000000-0005-0000-0000-000050310000}"/>
    <cellStyle name="เครื่องหมายจุลภาค 2 2 3 2 3 2 3" xfId="12504" xr:uid="{00000000-0005-0000-0000-000051310000}"/>
    <cellStyle name="เครื่องหมายจุลภาค 2 2 3 2 3 2 3 2" xfId="29927" xr:uid="{00000000-0005-0000-0000-000052310000}"/>
    <cellStyle name="เครื่องหมายจุลภาค 2 2 3 2 3 2 4" xfId="21224" xr:uid="{00000000-0005-0000-0000-000053310000}"/>
    <cellStyle name="เครื่องหมายจุลภาค 2 2 3 2 3 3" xfId="5948" xr:uid="{00000000-0005-0000-0000-000054310000}"/>
    <cellStyle name="เครื่องหมายจุลภาค 2 2 3 2 3 3 2" xfId="14681" xr:uid="{00000000-0005-0000-0000-000055310000}"/>
    <cellStyle name="เครื่องหมายจุลภาค 2 2 3 2 3 3 2 2" xfId="32104" xr:uid="{00000000-0005-0000-0000-000056310000}"/>
    <cellStyle name="เครื่องหมายจุลภาค 2 2 3 2 3 3 3" xfId="23401" xr:uid="{00000000-0005-0000-0000-000057310000}"/>
    <cellStyle name="เครื่องหมายจุลภาค 2 2 3 2 3 4" xfId="10331" xr:uid="{00000000-0005-0000-0000-000058310000}"/>
    <cellStyle name="เครื่องหมายจุลภาค 2 2 3 2 3 4 2" xfId="27754" xr:uid="{00000000-0005-0000-0000-000059310000}"/>
    <cellStyle name="เครื่องหมายจุลภาค 2 2 3 2 3 5" xfId="19051" xr:uid="{00000000-0005-0000-0000-00005A310000}"/>
    <cellStyle name="เครื่องหมายจุลภาค 2 2 3 2 4" xfId="2785" xr:uid="{00000000-0005-0000-0000-00005B310000}"/>
    <cellStyle name="เครื่องหมายจุลภาค 2 2 3 2 4 2" xfId="7184" xr:uid="{00000000-0005-0000-0000-00005C310000}"/>
    <cellStyle name="เครื่องหมายจุลภาค 2 2 3 2 4 2 2" xfId="15917" xr:uid="{00000000-0005-0000-0000-00005D310000}"/>
    <cellStyle name="เครื่องหมายจุลภาค 2 2 3 2 4 2 2 2" xfId="33340" xr:uid="{00000000-0005-0000-0000-00005E310000}"/>
    <cellStyle name="เครื่องหมายจุลภาค 2 2 3 2 4 2 3" xfId="24637" xr:uid="{00000000-0005-0000-0000-00005F310000}"/>
    <cellStyle name="เครื่องหมายจุลภาค 2 2 3 2 4 3" xfId="11567" xr:uid="{00000000-0005-0000-0000-000060310000}"/>
    <cellStyle name="เครื่องหมายจุลภาค 2 2 3 2 4 3 2" xfId="28990" xr:uid="{00000000-0005-0000-0000-000061310000}"/>
    <cellStyle name="เครื่องหมายจุลภาค 2 2 3 2 4 4" xfId="20287" xr:uid="{00000000-0005-0000-0000-000062310000}"/>
    <cellStyle name="เครื่องหมายจุลภาค 2 2 3 2 5" xfId="5011" xr:uid="{00000000-0005-0000-0000-000063310000}"/>
    <cellStyle name="เครื่องหมายจุลภาค 2 2 3 2 5 2" xfId="13744" xr:uid="{00000000-0005-0000-0000-000064310000}"/>
    <cellStyle name="เครื่องหมายจุลภาค 2 2 3 2 5 2 2" xfId="31167" xr:uid="{00000000-0005-0000-0000-000065310000}"/>
    <cellStyle name="เครื่องหมายจุลภาค 2 2 3 2 5 3" xfId="22464" xr:uid="{00000000-0005-0000-0000-000066310000}"/>
    <cellStyle name="เครื่องหมายจุลภาค 2 2 3 2 6" xfId="9394" xr:uid="{00000000-0005-0000-0000-000067310000}"/>
    <cellStyle name="เครื่องหมายจุลภาค 2 2 3 2 6 2" xfId="26817" xr:uid="{00000000-0005-0000-0000-000068310000}"/>
    <cellStyle name="เครื่องหมายจุลภาค 2 2 3 2 7" xfId="18114" xr:uid="{00000000-0005-0000-0000-000069310000}"/>
    <cellStyle name="เครื่องหมายจุลภาค 2 2 3 3" xfId="798" xr:uid="{00000000-0005-0000-0000-00006A310000}"/>
    <cellStyle name="เครื่องหมายจุลภาค 2 2 3 3 2" xfId="1517" xr:uid="{00000000-0005-0000-0000-00006B310000}"/>
    <cellStyle name="เครื่องหมายจุลภาค 2 2 3 3 2 2" xfId="3724" xr:uid="{00000000-0005-0000-0000-00006C310000}"/>
    <cellStyle name="เครื่องหมายจุลภาค 2 2 3 3 2 2 2" xfId="8123" xr:uid="{00000000-0005-0000-0000-00006D310000}"/>
    <cellStyle name="เครื่องหมายจุลภาค 2 2 3 3 2 2 2 2" xfId="16856" xr:uid="{00000000-0005-0000-0000-00006E310000}"/>
    <cellStyle name="เครื่องหมายจุลภาค 2 2 3 3 2 2 2 2 2" xfId="34279" xr:uid="{00000000-0005-0000-0000-00006F310000}"/>
    <cellStyle name="เครื่องหมายจุลภาค 2 2 3 3 2 2 2 3" xfId="25576" xr:uid="{00000000-0005-0000-0000-000070310000}"/>
    <cellStyle name="เครื่องหมายจุลภาค 2 2 3 3 2 2 3" xfId="12506" xr:uid="{00000000-0005-0000-0000-000071310000}"/>
    <cellStyle name="เครื่องหมายจุลภาค 2 2 3 3 2 2 3 2" xfId="29929" xr:uid="{00000000-0005-0000-0000-000072310000}"/>
    <cellStyle name="เครื่องหมายจุลภาค 2 2 3 3 2 2 4" xfId="21226" xr:uid="{00000000-0005-0000-0000-000073310000}"/>
    <cellStyle name="เครื่องหมายจุลภาค 2 2 3 3 2 3" xfId="5950" xr:uid="{00000000-0005-0000-0000-000074310000}"/>
    <cellStyle name="เครื่องหมายจุลภาค 2 2 3 3 2 3 2" xfId="14683" xr:uid="{00000000-0005-0000-0000-000075310000}"/>
    <cellStyle name="เครื่องหมายจุลภาค 2 2 3 3 2 3 2 2" xfId="32106" xr:uid="{00000000-0005-0000-0000-000076310000}"/>
    <cellStyle name="เครื่องหมายจุลภาค 2 2 3 3 2 3 3" xfId="23403" xr:uid="{00000000-0005-0000-0000-000077310000}"/>
    <cellStyle name="เครื่องหมายจุลภาค 2 2 3 3 2 4" xfId="10333" xr:uid="{00000000-0005-0000-0000-000078310000}"/>
    <cellStyle name="เครื่องหมายจุลภาค 2 2 3 3 2 4 2" xfId="27756" xr:uid="{00000000-0005-0000-0000-000079310000}"/>
    <cellStyle name="เครื่องหมายจุลภาค 2 2 3 3 2 5" xfId="19053" xr:uid="{00000000-0005-0000-0000-00007A310000}"/>
    <cellStyle name="เครื่องหมายจุลภาค 2 2 3 3 3" xfId="3027" xr:uid="{00000000-0005-0000-0000-00007B310000}"/>
    <cellStyle name="เครื่องหมายจุลภาค 2 2 3 3 3 2" xfId="7426" xr:uid="{00000000-0005-0000-0000-00007C310000}"/>
    <cellStyle name="เครื่องหมายจุลภาค 2 2 3 3 3 2 2" xfId="16159" xr:uid="{00000000-0005-0000-0000-00007D310000}"/>
    <cellStyle name="เครื่องหมายจุลภาค 2 2 3 3 3 2 2 2" xfId="33582" xr:uid="{00000000-0005-0000-0000-00007E310000}"/>
    <cellStyle name="เครื่องหมายจุลภาค 2 2 3 3 3 2 3" xfId="24879" xr:uid="{00000000-0005-0000-0000-00007F310000}"/>
    <cellStyle name="เครื่องหมายจุลภาค 2 2 3 3 3 3" xfId="11809" xr:uid="{00000000-0005-0000-0000-000080310000}"/>
    <cellStyle name="เครื่องหมายจุลภาค 2 2 3 3 3 3 2" xfId="29232" xr:uid="{00000000-0005-0000-0000-000081310000}"/>
    <cellStyle name="เครื่องหมายจุลภาค 2 2 3 3 3 4" xfId="20529" xr:uid="{00000000-0005-0000-0000-000082310000}"/>
    <cellStyle name="เครื่องหมายจุลภาค 2 2 3 3 4" xfId="5253" xr:uid="{00000000-0005-0000-0000-000083310000}"/>
    <cellStyle name="เครื่องหมายจุลภาค 2 2 3 3 4 2" xfId="13986" xr:uid="{00000000-0005-0000-0000-000084310000}"/>
    <cellStyle name="เครื่องหมายจุลภาค 2 2 3 3 4 2 2" xfId="31409" xr:uid="{00000000-0005-0000-0000-000085310000}"/>
    <cellStyle name="เครื่องหมายจุลภาค 2 2 3 3 4 3" xfId="22706" xr:uid="{00000000-0005-0000-0000-000086310000}"/>
    <cellStyle name="เครื่องหมายจุลภาค 2 2 3 3 5" xfId="9636" xr:uid="{00000000-0005-0000-0000-000087310000}"/>
    <cellStyle name="เครื่องหมายจุลภาค 2 2 3 3 5 2" xfId="27059" xr:uid="{00000000-0005-0000-0000-000088310000}"/>
    <cellStyle name="เครื่องหมายจุลภาค 2 2 3 3 6" xfId="18356" xr:uid="{00000000-0005-0000-0000-000089310000}"/>
    <cellStyle name="เครื่องหมายจุลภาค 2 2 3 4" xfId="1514" xr:uid="{00000000-0005-0000-0000-00008A310000}"/>
    <cellStyle name="เครื่องหมายจุลภาค 2 2 3 4 2" xfId="3721" xr:uid="{00000000-0005-0000-0000-00008B310000}"/>
    <cellStyle name="เครื่องหมายจุลภาค 2 2 3 4 2 2" xfId="8120" xr:uid="{00000000-0005-0000-0000-00008C310000}"/>
    <cellStyle name="เครื่องหมายจุลภาค 2 2 3 4 2 2 2" xfId="16853" xr:uid="{00000000-0005-0000-0000-00008D310000}"/>
    <cellStyle name="เครื่องหมายจุลภาค 2 2 3 4 2 2 2 2" xfId="34276" xr:uid="{00000000-0005-0000-0000-00008E310000}"/>
    <cellStyle name="เครื่องหมายจุลภาค 2 2 3 4 2 2 3" xfId="25573" xr:uid="{00000000-0005-0000-0000-00008F310000}"/>
    <cellStyle name="เครื่องหมายจุลภาค 2 2 3 4 2 3" xfId="12503" xr:uid="{00000000-0005-0000-0000-000090310000}"/>
    <cellStyle name="เครื่องหมายจุลภาค 2 2 3 4 2 3 2" xfId="29926" xr:uid="{00000000-0005-0000-0000-000091310000}"/>
    <cellStyle name="เครื่องหมายจุลภาค 2 2 3 4 2 4" xfId="21223" xr:uid="{00000000-0005-0000-0000-000092310000}"/>
    <cellStyle name="เครื่องหมายจุลภาค 2 2 3 4 3" xfId="5947" xr:uid="{00000000-0005-0000-0000-000093310000}"/>
    <cellStyle name="เครื่องหมายจุลภาค 2 2 3 4 3 2" xfId="14680" xr:uid="{00000000-0005-0000-0000-000094310000}"/>
    <cellStyle name="เครื่องหมายจุลภาค 2 2 3 4 3 2 2" xfId="32103" xr:uid="{00000000-0005-0000-0000-000095310000}"/>
    <cellStyle name="เครื่องหมายจุลภาค 2 2 3 4 3 3" xfId="23400" xr:uid="{00000000-0005-0000-0000-000096310000}"/>
    <cellStyle name="เครื่องหมายจุลภาค 2 2 3 4 4" xfId="10330" xr:uid="{00000000-0005-0000-0000-000097310000}"/>
    <cellStyle name="เครื่องหมายจุลภาค 2 2 3 4 4 2" xfId="27753" xr:uid="{00000000-0005-0000-0000-000098310000}"/>
    <cellStyle name="เครื่องหมายจุลภาค 2 2 3 4 5" xfId="19050" xr:uid="{00000000-0005-0000-0000-000099310000}"/>
    <cellStyle name="เครื่องหมายจุลภาค 2 2 3 5" xfId="2290" xr:uid="{00000000-0005-0000-0000-00009A310000}"/>
    <cellStyle name="เครื่องหมายจุลภาค 2 2 3 5 2" xfId="4480" xr:uid="{00000000-0005-0000-0000-00009B310000}"/>
    <cellStyle name="เครื่องหมายจุลภาค 2 2 3 5 2 2" xfId="8879" xr:uid="{00000000-0005-0000-0000-00009C310000}"/>
    <cellStyle name="เครื่องหมายจุลภาค 2 2 3 5 2 2 2" xfId="17612" xr:uid="{00000000-0005-0000-0000-00009D310000}"/>
    <cellStyle name="เครื่องหมายจุลภาค 2 2 3 5 2 2 2 2" xfId="35035" xr:uid="{00000000-0005-0000-0000-00009E310000}"/>
    <cellStyle name="เครื่องหมายจุลภาค 2 2 3 5 2 2 3" xfId="26332" xr:uid="{00000000-0005-0000-0000-00009F310000}"/>
    <cellStyle name="เครื่องหมายจุลภาค 2 2 3 5 2 3" xfId="13262" xr:uid="{00000000-0005-0000-0000-0000A0310000}"/>
    <cellStyle name="เครื่องหมายจุลภาค 2 2 3 5 2 3 2" xfId="30685" xr:uid="{00000000-0005-0000-0000-0000A1310000}"/>
    <cellStyle name="เครื่องหมายจุลภาค 2 2 3 5 2 4" xfId="21982" xr:uid="{00000000-0005-0000-0000-0000A2310000}"/>
    <cellStyle name="เครื่องหมายจุลภาค 2 2 3 5 3" xfId="6706" xr:uid="{00000000-0005-0000-0000-0000A3310000}"/>
    <cellStyle name="เครื่องหมายจุลภาค 2 2 3 5 3 2" xfId="15439" xr:uid="{00000000-0005-0000-0000-0000A4310000}"/>
    <cellStyle name="เครื่องหมายจุลภาค 2 2 3 5 3 2 2" xfId="32862" xr:uid="{00000000-0005-0000-0000-0000A5310000}"/>
    <cellStyle name="เครื่องหมายจุลภาค 2 2 3 5 3 3" xfId="24159" xr:uid="{00000000-0005-0000-0000-0000A6310000}"/>
    <cellStyle name="เครื่องหมายจุลภาค 2 2 3 5 4" xfId="11089" xr:uid="{00000000-0005-0000-0000-0000A7310000}"/>
    <cellStyle name="เครื่องหมายจุลภาค 2 2 3 5 4 2" xfId="28512" xr:uid="{00000000-0005-0000-0000-0000A8310000}"/>
    <cellStyle name="เครื่องหมายจุลภาค 2 2 3 5 5" xfId="19809" xr:uid="{00000000-0005-0000-0000-0000A9310000}"/>
    <cellStyle name="เครื่องหมายจุลภาค 2 2 3 6" xfId="2545" xr:uid="{00000000-0005-0000-0000-0000AA310000}"/>
    <cellStyle name="เครื่องหมายจุลภาค 2 2 3 6 2" xfId="6945" xr:uid="{00000000-0005-0000-0000-0000AB310000}"/>
    <cellStyle name="เครื่องหมายจุลภาค 2 2 3 6 2 2" xfId="15678" xr:uid="{00000000-0005-0000-0000-0000AC310000}"/>
    <cellStyle name="เครื่องหมายจุลภาค 2 2 3 6 2 2 2" xfId="33101" xr:uid="{00000000-0005-0000-0000-0000AD310000}"/>
    <cellStyle name="เครื่องหมายจุลภาค 2 2 3 6 2 3" xfId="24398" xr:uid="{00000000-0005-0000-0000-0000AE310000}"/>
    <cellStyle name="เครื่องหมายจุลภาค 2 2 3 6 3" xfId="11328" xr:uid="{00000000-0005-0000-0000-0000AF310000}"/>
    <cellStyle name="เครื่องหมายจุลภาค 2 2 3 6 3 2" xfId="28751" xr:uid="{00000000-0005-0000-0000-0000B0310000}"/>
    <cellStyle name="เครื่องหมายจุลภาค 2 2 3 6 4" xfId="20048" xr:uid="{00000000-0005-0000-0000-0000B1310000}"/>
    <cellStyle name="เครื่องหมายจุลภาค 2 2 3 7" xfId="4771" xr:uid="{00000000-0005-0000-0000-0000B2310000}"/>
    <cellStyle name="เครื่องหมายจุลภาค 2 2 3 7 2" xfId="13505" xr:uid="{00000000-0005-0000-0000-0000B3310000}"/>
    <cellStyle name="เครื่องหมายจุลภาค 2 2 3 7 2 2" xfId="30928" xr:uid="{00000000-0005-0000-0000-0000B4310000}"/>
    <cellStyle name="เครื่องหมายจุลภาค 2 2 3 7 3" xfId="22225" xr:uid="{00000000-0005-0000-0000-0000B5310000}"/>
    <cellStyle name="เครื่องหมายจุลภาค 2 2 3 8" xfId="9155" xr:uid="{00000000-0005-0000-0000-0000B6310000}"/>
    <cellStyle name="เครื่องหมายจุลภาค 2 2 3 8 2" xfId="26578" xr:uid="{00000000-0005-0000-0000-0000B7310000}"/>
    <cellStyle name="เครื่องหมายจุลภาค 2 2 3 9" xfId="17875" xr:uid="{00000000-0005-0000-0000-0000B8310000}"/>
    <cellStyle name="เครื่องหมายจุลภาค 2 2 4" xfId="382" xr:uid="{00000000-0005-0000-0000-0000B9310000}"/>
    <cellStyle name="เครื่องหมายจุลภาค 2 2 4 2" xfId="908" xr:uid="{00000000-0005-0000-0000-0000BA310000}"/>
    <cellStyle name="เครื่องหมายจุลภาค 2 2 4 2 2" xfId="1519" xr:uid="{00000000-0005-0000-0000-0000BB310000}"/>
    <cellStyle name="เครื่องหมายจุลภาค 2 2 4 2 2 2" xfId="3726" xr:uid="{00000000-0005-0000-0000-0000BC310000}"/>
    <cellStyle name="เครื่องหมายจุลภาค 2 2 4 2 2 2 2" xfId="8125" xr:uid="{00000000-0005-0000-0000-0000BD310000}"/>
    <cellStyle name="เครื่องหมายจุลภาค 2 2 4 2 2 2 2 2" xfId="16858" xr:uid="{00000000-0005-0000-0000-0000BE310000}"/>
    <cellStyle name="เครื่องหมายจุลภาค 2 2 4 2 2 2 2 2 2" xfId="34281" xr:uid="{00000000-0005-0000-0000-0000BF310000}"/>
    <cellStyle name="เครื่องหมายจุลภาค 2 2 4 2 2 2 2 3" xfId="25578" xr:uid="{00000000-0005-0000-0000-0000C0310000}"/>
    <cellStyle name="เครื่องหมายจุลภาค 2 2 4 2 2 2 3" xfId="12508" xr:uid="{00000000-0005-0000-0000-0000C1310000}"/>
    <cellStyle name="เครื่องหมายจุลภาค 2 2 4 2 2 2 3 2" xfId="29931" xr:uid="{00000000-0005-0000-0000-0000C2310000}"/>
    <cellStyle name="เครื่องหมายจุลภาค 2 2 4 2 2 2 4" xfId="21228" xr:uid="{00000000-0005-0000-0000-0000C3310000}"/>
    <cellStyle name="เครื่องหมายจุลภาค 2 2 4 2 2 3" xfId="5952" xr:uid="{00000000-0005-0000-0000-0000C4310000}"/>
    <cellStyle name="เครื่องหมายจุลภาค 2 2 4 2 2 3 2" xfId="14685" xr:uid="{00000000-0005-0000-0000-0000C5310000}"/>
    <cellStyle name="เครื่องหมายจุลภาค 2 2 4 2 2 3 2 2" xfId="32108" xr:uid="{00000000-0005-0000-0000-0000C6310000}"/>
    <cellStyle name="เครื่องหมายจุลภาค 2 2 4 2 2 3 3" xfId="23405" xr:uid="{00000000-0005-0000-0000-0000C7310000}"/>
    <cellStyle name="เครื่องหมายจุลภาค 2 2 4 2 2 4" xfId="10335" xr:uid="{00000000-0005-0000-0000-0000C8310000}"/>
    <cellStyle name="เครื่องหมายจุลภาค 2 2 4 2 2 4 2" xfId="27758" xr:uid="{00000000-0005-0000-0000-0000C9310000}"/>
    <cellStyle name="เครื่องหมายจุลภาค 2 2 4 2 2 5" xfId="19055" xr:uid="{00000000-0005-0000-0000-0000CA310000}"/>
    <cellStyle name="เครื่องหมายจุลภาค 2 2 4 2 3" xfId="3133" xr:uid="{00000000-0005-0000-0000-0000CB310000}"/>
    <cellStyle name="เครื่องหมายจุลภาค 2 2 4 2 3 2" xfId="7532" xr:uid="{00000000-0005-0000-0000-0000CC310000}"/>
    <cellStyle name="เครื่องหมายจุลภาค 2 2 4 2 3 2 2" xfId="16265" xr:uid="{00000000-0005-0000-0000-0000CD310000}"/>
    <cellStyle name="เครื่องหมายจุลภาค 2 2 4 2 3 2 2 2" xfId="33688" xr:uid="{00000000-0005-0000-0000-0000CE310000}"/>
    <cellStyle name="เครื่องหมายจุลภาค 2 2 4 2 3 2 3" xfId="24985" xr:uid="{00000000-0005-0000-0000-0000CF310000}"/>
    <cellStyle name="เครื่องหมายจุลภาค 2 2 4 2 3 3" xfId="11915" xr:uid="{00000000-0005-0000-0000-0000D0310000}"/>
    <cellStyle name="เครื่องหมายจุลภาค 2 2 4 2 3 3 2" xfId="29338" xr:uid="{00000000-0005-0000-0000-0000D1310000}"/>
    <cellStyle name="เครื่องหมายจุลภาค 2 2 4 2 3 4" xfId="20635" xr:uid="{00000000-0005-0000-0000-0000D2310000}"/>
    <cellStyle name="เครื่องหมายจุลภาค 2 2 4 2 4" xfId="5359" xr:uid="{00000000-0005-0000-0000-0000D3310000}"/>
    <cellStyle name="เครื่องหมายจุลภาค 2 2 4 2 4 2" xfId="14092" xr:uid="{00000000-0005-0000-0000-0000D4310000}"/>
    <cellStyle name="เครื่องหมายจุลภาค 2 2 4 2 4 2 2" xfId="31515" xr:uid="{00000000-0005-0000-0000-0000D5310000}"/>
    <cellStyle name="เครื่องหมายจุลภาค 2 2 4 2 4 3" xfId="22812" xr:uid="{00000000-0005-0000-0000-0000D6310000}"/>
    <cellStyle name="เครื่องหมายจุลภาค 2 2 4 2 5" xfId="9742" xr:uid="{00000000-0005-0000-0000-0000D7310000}"/>
    <cellStyle name="เครื่องหมายจุลภาค 2 2 4 2 5 2" xfId="27165" xr:uid="{00000000-0005-0000-0000-0000D8310000}"/>
    <cellStyle name="เครื่องหมายจุลภาค 2 2 4 2 6" xfId="18462" xr:uid="{00000000-0005-0000-0000-0000D9310000}"/>
    <cellStyle name="เครื่องหมายจุลภาค 2 2 4 3" xfId="1518" xr:uid="{00000000-0005-0000-0000-0000DA310000}"/>
    <cellStyle name="เครื่องหมายจุลภาค 2 2 4 3 2" xfId="3725" xr:uid="{00000000-0005-0000-0000-0000DB310000}"/>
    <cellStyle name="เครื่องหมายจุลภาค 2 2 4 3 2 2" xfId="8124" xr:uid="{00000000-0005-0000-0000-0000DC310000}"/>
    <cellStyle name="เครื่องหมายจุลภาค 2 2 4 3 2 2 2" xfId="16857" xr:uid="{00000000-0005-0000-0000-0000DD310000}"/>
    <cellStyle name="เครื่องหมายจุลภาค 2 2 4 3 2 2 2 2" xfId="34280" xr:uid="{00000000-0005-0000-0000-0000DE310000}"/>
    <cellStyle name="เครื่องหมายจุลภาค 2 2 4 3 2 2 3" xfId="25577" xr:uid="{00000000-0005-0000-0000-0000DF310000}"/>
    <cellStyle name="เครื่องหมายจุลภาค 2 2 4 3 2 3" xfId="12507" xr:uid="{00000000-0005-0000-0000-0000E0310000}"/>
    <cellStyle name="เครื่องหมายจุลภาค 2 2 4 3 2 3 2" xfId="29930" xr:uid="{00000000-0005-0000-0000-0000E1310000}"/>
    <cellStyle name="เครื่องหมายจุลภาค 2 2 4 3 2 4" xfId="21227" xr:uid="{00000000-0005-0000-0000-0000E2310000}"/>
    <cellStyle name="เครื่องหมายจุลภาค 2 2 4 3 3" xfId="5951" xr:uid="{00000000-0005-0000-0000-0000E3310000}"/>
    <cellStyle name="เครื่องหมายจุลภาค 2 2 4 3 3 2" xfId="14684" xr:uid="{00000000-0005-0000-0000-0000E4310000}"/>
    <cellStyle name="เครื่องหมายจุลภาค 2 2 4 3 3 2 2" xfId="32107" xr:uid="{00000000-0005-0000-0000-0000E5310000}"/>
    <cellStyle name="เครื่องหมายจุลภาค 2 2 4 3 3 3" xfId="23404" xr:uid="{00000000-0005-0000-0000-0000E6310000}"/>
    <cellStyle name="เครื่องหมายจุลภาค 2 2 4 3 4" xfId="10334" xr:uid="{00000000-0005-0000-0000-0000E7310000}"/>
    <cellStyle name="เครื่องหมายจุลภาค 2 2 4 3 4 2" xfId="27757" xr:uid="{00000000-0005-0000-0000-0000E8310000}"/>
    <cellStyle name="เครื่องหมายจุลภาค 2 2 4 3 5" xfId="19054" xr:uid="{00000000-0005-0000-0000-0000E9310000}"/>
    <cellStyle name="เครื่องหมายจุลภาค 2 2 4 4" xfId="2651" xr:uid="{00000000-0005-0000-0000-0000EA310000}"/>
    <cellStyle name="เครื่องหมายจุลภาค 2 2 4 4 2" xfId="7051" xr:uid="{00000000-0005-0000-0000-0000EB310000}"/>
    <cellStyle name="เครื่องหมายจุลภาค 2 2 4 4 2 2" xfId="15784" xr:uid="{00000000-0005-0000-0000-0000EC310000}"/>
    <cellStyle name="เครื่องหมายจุลภาค 2 2 4 4 2 2 2" xfId="33207" xr:uid="{00000000-0005-0000-0000-0000ED310000}"/>
    <cellStyle name="เครื่องหมายจุลภาค 2 2 4 4 2 3" xfId="24504" xr:uid="{00000000-0005-0000-0000-0000EE310000}"/>
    <cellStyle name="เครื่องหมายจุลภาค 2 2 4 4 3" xfId="11434" xr:uid="{00000000-0005-0000-0000-0000EF310000}"/>
    <cellStyle name="เครื่องหมายจุลภาค 2 2 4 4 3 2" xfId="28857" xr:uid="{00000000-0005-0000-0000-0000F0310000}"/>
    <cellStyle name="เครื่องหมายจุลภาค 2 2 4 4 4" xfId="20154" xr:uid="{00000000-0005-0000-0000-0000F1310000}"/>
    <cellStyle name="เครื่องหมายจุลภาค 2 2 4 5" xfId="4878" xr:uid="{00000000-0005-0000-0000-0000F2310000}"/>
    <cellStyle name="เครื่องหมายจุลภาค 2 2 4 5 2" xfId="13611" xr:uid="{00000000-0005-0000-0000-0000F3310000}"/>
    <cellStyle name="เครื่องหมายจุลภาค 2 2 4 5 2 2" xfId="31034" xr:uid="{00000000-0005-0000-0000-0000F4310000}"/>
    <cellStyle name="เครื่องหมายจุลภาค 2 2 4 5 3" xfId="22331" xr:uid="{00000000-0005-0000-0000-0000F5310000}"/>
    <cellStyle name="เครื่องหมายจุลภาค 2 2 4 6" xfId="9261" xr:uid="{00000000-0005-0000-0000-0000F6310000}"/>
    <cellStyle name="เครื่องหมายจุลภาค 2 2 4 6 2" xfId="26684" xr:uid="{00000000-0005-0000-0000-0000F7310000}"/>
    <cellStyle name="เครื่องหมายจุลภาค 2 2 4 7" xfId="17981" xr:uid="{00000000-0005-0000-0000-0000F8310000}"/>
    <cellStyle name="เครื่องหมายจุลภาค 2 2 5" xfId="656" xr:uid="{00000000-0005-0000-0000-0000F9310000}"/>
    <cellStyle name="เครื่องหมายจุลภาค 2 2 5 2" xfId="1520" xr:uid="{00000000-0005-0000-0000-0000FA310000}"/>
    <cellStyle name="เครื่องหมายจุลภาค 2 2 5 2 2" xfId="3727" xr:uid="{00000000-0005-0000-0000-0000FB310000}"/>
    <cellStyle name="เครื่องหมายจุลภาค 2 2 5 2 2 2" xfId="8126" xr:uid="{00000000-0005-0000-0000-0000FC310000}"/>
    <cellStyle name="เครื่องหมายจุลภาค 2 2 5 2 2 2 2" xfId="16859" xr:uid="{00000000-0005-0000-0000-0000FD310000}"/>
    <cellStyle name="เครื่องหมายจุลภาค 2 2 5 2 2 2 2 2" xfId="34282" xr:uid="{00000000-0005-0000-0000-0000FE310000}"/>
    <cellStyle name="เครื่องหมายจุลภาค 2 2 5 2 2 2 3" xfId="25579" xr:uid="{00000000-0005-0000-0000-0000FF310000}"/>
    <cellStyle name="เครื่องหมายจุลภาค 2 2 5 2 2 3" xfId="12509" xr:uid="{00000000-0005-0000-0000-000000320000}"/>
    <cellStyle name="เครื่องหมายจุลภาค 2 2 5 2 2 3 2" xfId="29932" xr:uid="{00000000-0005-0000-0000-000001320000}"/>
    <cellStyle name="เครื่องหมายจุลภาค 2 2 5 2 2 4" xfId="21229" xr:uid="{00000000-0005-0000-0000-000002320000}"/>
    <cellStyle name="เครื่องหมายจุลภาค 2 2 5 2 3" xfId="5953" xr:uid="{00000000-0005-0000-0000-000003320000}"/>
    <cellStyle name="เครื่องหมายจุลภาค 2 2 5 2 3 2" xfId="14686" xr:uid="{00000000-0005-0000-0000-000004320000}"/>
    <cellStyle name="เครื่องหมายจุลภาค 2 2 5 2 3 2 2" xfId="32109" xr:uid="{00000000-0005-0000-0000-000005320000}"/>
    <cellStyle name="เครื่องหมายจุลภาค 2 2 5 2 3 3" xfId="23406" xr:uid="{00000000-0005-0000-0000-000006320000}"/>
    <cellStyle name="เครื่องหมายจุลภาค 2 2 5 2 4" xfId="10336" xr:uid="{00000000-0005-0000-0000-000007320000}"/>
    <cellStyle name="เครื่องหมายจุลภาค 2 2 5 2 4 2" xfId="27759" xr:uid="{00000000-0005-0000-0000-000008320000}"/>
    <cellStyle name="เครื่องหมายจุลภาค 2 2 5 2 5" xfId="19056" xr:uid="{00000000-0005-0000-0000-000009320000}"/>
    <cellStyle name="เครื่องหมายจุลภาค 2 2 5 3" xfId="2894" xr:uid="{00000000-0005-0000-0000-00000A320000}"/>
    <cellStyle name="เครื่องหมายจุลภาค 2 2 5 3 2" xfId="7293" xr:uid="{00000000-0005-0000-0000-00000B320000}"/>
    <cellStyle name="เครื่องหมายจุลภาค 2 2 5 3 2 2" xfId="16026" xr:uid="{00000000-0005-0000-0000-00000C320000}"/>
    <cellStyle name="เครื่องหมายจุลภาค 2 2 5 3 2 2 2" xfId="33449" xr:uid="{00000000-0005-0000-0000-00000D320000}"/>
    <cellStyle name="เครื่องหมายจุลภาค 2 2 5 3 2 3" xfId="24746" xr:uid="{00000000-0005-0000-0000-00000E320000}"/>
    <cellStyle name="เครื่องหมายจุลภาค 2 2 5 3 3" xfId="11676" xr:uid="{00000000-0005-0000-0000-00000F320000}"/>
    <cellStyle name="เครื่องหมายจุลภาค 2 2 5 3 3 2" xfId="29099" xr:uid="{00000000-0005-0000-0000-000010320000}"/>
    <cellStyle name="เครื่องหมายจุลภาค 2 2 5 3 4" xfId="20396" xr:uid="{00000000-0005-0000-0000-000011320000}"/>
    <cellStyle name="เครื่องหมายจุลภาค 2 2 5 4" xfId="5120" xr:uid="{00000000-0005-0000-0000-000012320000}"/>
    <cellStyle name="เครื่องหมายจุลภาค 2 2 5 4 2" xfId="13853" xr:uid="{00000000-0005-0000-0000-000013320000}"/>
    <cellStyle name="เครื่องหมายจุลภาค 2 2 5 4 2 2" xfId="31276" xr:uid="{00000000-0005-0000-0000-000014320000}"/>
    <cellStyle name="เครื่องหมายจุลภาค 2 2 5 4 3" xfId="22573" xr:uid="{00000000-0005-0000-0000-000015320000}"/>
    <cellStyle name="เครื่องหมายจุลภาค 2 2 5 5" xfId="9503" xr:uid="{00000000-0005-0000-0000-000016320000}"/>
    <cellStyle name="เครื่องหมายจุลภาค 2 2 5 5 2" xfId="26926" xr:uid="{00000000-0005-0000-0000-000017320000}"/>
    <cellStyle name="เครื่องหมายจุลภาค 2 2 5 6" xfId="18223" xr:uid="{00000000-0005-0000-0000-000018320000}"/>
    <cellStyle name="เครื่องหมายจุลภาค 2 2 6" xfId="1505" xr:uid="{00000000-0005-0000-0000-000019320000}"/>
    <cellStyle name="เครื่องหมายจุลภาค 2 2 6 2" xfId="3712" xr:uid="{00000000-0005-0000-0000-00001A320000}"/>
    <cellStyle name="เครื่องหมายจุลภาค 2 2 6 2 2" xfId="8111" xr:uid="{00000000-0005-0000-0000-00001B320000}"/>
    <cellStyle name="เครื่องหมายจุลภาค 2 2 6 2 2 2" xfId="16844" xr:uid="{00000000-0005-0000-0000-00001C320000}"/>
    <cellStyle name="เครื่องหมายจุลภาค 2 2 6 2 2 2 2" xfId="34267" xr:uid="{00000000-0005-0000-0000-00001D320000}"/>
    <cellStyle name="เครื่องหมายจุลภาค 2 2 6 2 2 3" xfId="25564" xr:uid="{00000000-0005-0000-0000-00001E320000}"/>
    <cellStyle name="เครื่องหมายจุลภาค 2 2 6 2 3" xfId="12494" xr:uid="{00000000-0005-0000-0000-00001F320000}"/>
    <cellStyle name="เครื่องหมายจุลภาค 2 2 6 2 3 2" xfId="29917" xr:uid="{00000000-0005-0000-0000-000020320000}"/>
    <cellStyle name="เครื่องหมายจุลภาค 2 2 6 2 4" xfId="21214" xr:uid="{00000000-0005-0000-0000-000021320000}"/>
    <cellStyle name="เครื่องหมายจุลภาค 2 2 6 3" xfId="5938" xr:uid="{00000000-0005-0000-0000-000022320000}"/>
    <cellStyle name="เครื่องหมายจุลภาค 2 2 6 3 2" xfId="14671" xr:uid="{00000000-0005-0000-0000-000023320000}"/>
    <cellStyle name="เครื่องหมายจุลภาค 2 2 6 3 2 2" xfId="32094" xr:uid="{00000000-0005-0000-0000-000024320000}"/>
    <cellStyle name="เครื่องหมายจุลภาค 2 2 6 3 3" xfId="23391" xr:uid="{00000000-0005-0000-0000-000025320000}"/>
    <cellStyle name="เครื่องหมายจุลภาค 2 2 6 4" xfId="10321" xr:uid="{00000000-0005-0000-0000-000026320000}"/>
    <cellStyle name="เครื่องหมายจุลภาค 2 2 6 4 2" xfId="27744" xr:uid="{00000000-0005-0000-0000-000027320000}"/>
    <cellStyle name="เครื่องหมายจุลภาค 2 2 6 5" xfId="19041" xr:uid="{00000000-0005-0000-0000-000028320000}"/>
    <cellStyle name="เครื่องหมายจุลภาค 2 2 7" xfId="2157" xr:uid="{00000000-0005-0000-0000-000029320000}"/>
    <cellStyle name="เครื่องหมายจุลภาค 2 2 7 2" xfId="4347" xr:uid="{00000000-0005-0000-0000-00002A320000}"/>
    <cellStyle name="เครื่องหมายจุลภาค 2 2 7 2 2" xfId="8746" xr:uid="{00000000-0005-0000-0000-00002B320000}"/>
    <cellStyle name="เครื่องหมายจุลภาค 2 2 7 2 2 2" xfId="17479" xr:uid="{00000000-0005-0000-0000-00002C320000}"/>
    <cellStyle name="เครื่องหมายจุลภาค 2 2 7 2 2 2 2" xfId="34902" xr:uid="{00000000-0005-0000-0000-00002D320000}"/>
    <cellStyle name="เครื่องหมายจุลภาค 2 2 7 2 2 3" xfId="26199" xr:uid="{00000000-0005-0000-0000-00002E320000}"/>
    <cellStyle name="เครื่องหมายจุลภาค 2 2 7 2 3" xfId="13129" xr:uid="{00000000-0005-0000-0000-00002F320000}"/>
    <cellStyle name="เครื่องหมายจุลภาค 2 2 7 2 3 2" xfId="30552" xr:uid="{00000000-0005-0000-0000-000030320000}"/>
    <cellStyle name="เครื่องหมายจุลภาค 2 2 7 2 4" xfId="21849" xr:uid="{00000000-0005-0000-0000-000031320000}"/>
    <cellStyle name="เครื่องหมายจุลภาค 2 2 7 3" xfId="6573" xr:uid="{00000000-0005-0000-0000-000032320000}"/>
    <cellStyle name="เครื่องหมายจุลภาค 2 2 7 3 2" xfId="15306" xr:uid="{00000000-0005-0000-0000-000033320000}"/>
    <cellStyle name="เครื่องหมายจุลภาค 2 2 7 3 2 2" xfId="32729" xr:uid="{00000000-0005-0000-0000-000034320000}"/>
    <cellStyle name="เครื่องหมายจุลภาค 2 2 7 3 3" xfId="24026" xr:uid="{00000000-0005-0000-0000-000035320000}"/>
    <cellStyle name="เครื่องหมายจุลภาค 2 2 7 4" xfId="10956" xr:uid="{00000000-0005-0000-0000-000036320000}"/>
    <cellStyle name="เครื่องหมายจุลภาค 2 2 7 4 2" xfId="28379" xr:uid="{00000000-0005-0000-0000-000037320000}"/>
    <cellStyle name="เครื่องหมายจุลภาค 2 2 7 5" xfId="19676" xr:uid="{00000000-0005-0000-0000-000038320000}"/>
    <cellStyle name="เครื่องหมายจุลภาค 2 2 8" xfId="2403" xr:uid="{00000000-0005-0000-0000-000039320000}"/>
    <cellStyle name="เครื่องหมายจุลภาค 2 2 8 2" xfId="6812" xr:uid="{00000000-0005-0000-0000-00003A320000}"/>
    <cellStyle name="เครื่องหมายจุลภาค 2 2 8 2 2" xfId="15545" xr:uid="{00000000-0005-0000-0000-00003B320000}"/>
    <cellStyle name="เครื่องหมายจุลภาค 2 2 8 2 2 2" xfId="32968" xr:uid="{00000000-0005-0000-0000-00003C320000}"/>
    <cellStyle name="เครื่องหมายจุลภาค 2 2 8 2 3" xfId="24265" xr:uid="{00000000-0005-0000-0000-00003D320000}"/>
    <cellStyle name="เครื่องหมายจุลภาค 2 2 8 3" xfId="11195" xr:uid="{00000000-0005-0000-0000-00003E320000}"/>
    <cellStyle name="เครื่องหมายจุลภาค 2 2 8 3 2" xfId="28618" xr:uid="{00000000-0005-0000-0000-00003F320000}"/>
    <cellStyle name="เครื่องหมายจุลภาค 2 2 8 4" xfId="19915" xr:uid="{00000000-0005-0000-0000-000040320000}"/>
    <cellStyle name="เครื่องหมายจุลภาค 2 2 9" xfId="4628" xr:uid="{00000000-0005-0000-0000-000041320000}"/>
    <cellStyle name="เครื่องหมายจุลภาค 2 2 9 2" xfId="13372" xr:uid="{00000000-0005-0000-0000-000042320000}"/>
    <cellStyle name="เครื่องหมายจุลภาค 2 2 9 2 2" xfId="30795" xr:uid="{00000000-0005-0000-0000-000043320000}"/>
    <cellStyle name="เครื่องหมายจุลภาค 2 2 9 3" xfId="22092" xr:uid="{00000000-0005-0000-0000-000044320000}"/>
    <cellStyle name="เครื่องหมายจุลภาค 2 20" xfId="84" xr:uid="{00000000-0005-0000-0000-000045320000}"/>
    <cellStyle name="เครื่องหมายจุลภาค 2 20 10" xfId="17797" xr:uid="{00000000-0005-0000-0000-000046320000}"/>
    <cellStyle name="เครื่องหมายจุลภาค 2 20 2" xfId="184" xr:uid="{00000000-0005-0000-0000-000047320000}"/>
    <cellStyle name="เครื่องหมายจุลภาค 2 20 2 2" xfId="526" xr:uid="{00000000-0005-0000-0000-000048320000}"/>
    <cellStyle name="เครื่องหมายจุลภาค 2 20 2 2 2" xfId="1042" xr:uid="{00000000-0005-0000-0000-000049320000}"/>
    <cellStyle name="เครื่องหมายจุลภาค 2 20 2 2 2 2" xfId="1524" xr:uid="{00000000-0005-0000-0000-00004A320000}"/>
    <cellStyle name="เครื่องหมายจุลภาค 2 20 2 2 2 2 2" xfId="3731" xr:uid="{00000000-0005-0000-0000-00004B320000}"/>
    <cellStyle name="เครื่องหมายจุลภาค 2 20 2 2 2 2 2 2" xfId="8130" xr:uid="{00000000-0005-0000-0000-00004C320000}"/>
    <cellStyle name="เครื่องหมายจุลภาค 2 20 2 2 2 2 2 2 2" xfId="16863" xr:uid="{00000000-0005-0000-0000-00004D320000}"/>
    <cellStyle name="เครื่องหมายจุลภาค 2 20 2 2 2 2 2 2 2 2" xfId="34286" xr:uid="{00000000-0005-0000-0000-00004E320000}"/>
    <cellStyle name="เครื่องหมายจุลภาค 2 20 2 2 2 2 2 2 3" xfId="25583" xr:uid="{00000000-0005-0000-0000-00004F320000}"/>
    <cellStyle name="เครื่องหมายจุลภาค 2 20 2 2 2 2 2 3" xfId="12513" xr:uid="{00000000-0005-0000-0000-000050320000}"/>
    <cellStyle name="เครื่องหมายจุลภาค 2 20 2 2 2 2 2 3 2" xfId="29936" xr:uid="{00000000-0005-0000-0000-000051320000}"/>
    <cellStyle name="เครื่องหมายจุลภาค 2 20 2 2 2 2 2 4" xfId="21233" xr:uid="{00000000-0005-0000-0000-000052320000}"/>
    <cellStyle name="เครื่องหมายจุลภาค 2 20 2 2 2 2 3" xfId="5957" xr:uid="{00000000-0005-0000-0000-000053320000}"/>
    <cellStyle name="เครื่องหมายจุลภาค 2 20 2 2 2 2 3 2" xfId="14690" xr:uid="{00000000-0005-0000-0000-000054320000}"/>
    <cellStyle name="เครื่องหมายจุลภาค 2 20 2 2 2 2 3 2 2" xfId="32113" xr:uid="{00000000-0005-0000-0000-000055320000}"/>
    <cellStyle name="เครื่องหมายจุลภาค 2 20 2 2 2 2 3 3" xfId="23410" xr:uid="{00000000-0005-0000-0000-000056320000}"/>
    <cellStyle name="เครื่องหมายจุลภาค 2 20 2 2 2 2 4" xfId="10340" xr:uid="{00000000-0005-0000-0000-000057320000}"/>
    <cellStyle name="เครื่องหมายจุลภาค 2 20 2 2 2 2 4 2" xfId="27763" xr:uid="{00000000-0005-0000-0000-000058320000}"/>
    <cellStyle name="เครื่องหมายจุลภาค 2 20 2 2 2 2 5" xfId="19060" xr:uid="{00000000-0005-0000-0000-000059320000}"/>
    <cellStyle name="เครื่องหมายจุลภาค 2 20 2 2 2 3" xfId="3267" xr:uid="{00000000-0005-0000-0000-00005A320000}"/>
    <cellStyle name="เครื่องหมายจุลภาค 2 20 2 2 2 3 2" xfId="7666" xr:uid="{00000000-0005-0000-0000-00005B320000}"/>
    <cellStyle name="เครื่องหมายจุลภาค 2 20 2 2 2 3 2 2" xfId="16399" xr:uid="{00000000-0005-0000-0000-00005C320000}"/>
    <cellStyle name="เครื่องหมายจุลภาค 2 20 2 2 2 3 2 2 2" xfId="33822" xr:uid="{00000000-0005-0000-0000-00005D320000}"/>
    <cellStyle name="เครื่องหมายจุลภาค 2 20 2 2 2 3 2 3" xfId="25119" xr:uid="{00000000-0005-0000-0000-00005E320000}"/>
    <cellStyle name="เครื่องหมายจุลภาค 2 20 2 2 2 3 3" xfId="12049" xr:uid="{00000000-0005-0000-0000-00005F320000}"/>
    <cellStyle name="เครื่องหมายจุลภาค 2 20 2 2 2 3 3 2" xfId="29472" xr:uid="{00000000-0005-0000-0000-000060320000}"/>
    <cellStyle name="เครื่องหมายจุลภาค 2 20 2 2 2 3 4" xfId="20769" xr:uid="{00000000-0005-0000-0000-000061320000}"/>
    <cellStyle name="เครื่องหมายจุลภาค 2 20 2 2 2 4" xfId="5493" xr:uid="{00000000-0005-0000-0000-000062320000}"/>
    <cellStyle name="เครื่องหมายจุลภาค 2 20 2 2 2 4 2" xfId="14226" xr:uid="{00000000-0005-0000-0000-000063320000}"/>
    <cellStyle name="เครื่องหมายจุลภาค 2 20 2 2 2 4 2 2" xfId="31649" xr:uid="{00000000-0005-0000-0000-000064320000}"/>
    <cellStyle name="เครื่องหมายจุลภาค 2 20 2 2 2 4 3" xfId="22946" xr:uid="{00000000-0005-0000-0000-000065320000}"/>
    <cellStyle name="เครื่องหมายจุลภาค 2 20 2 2 2 5" xfId="9876" xr:uid="{00000000-0005-0000-0000-000066320000}"/>
    <cellStyle name="เครื่องหมายจุลภาค 2 20 2 2 2 5 2" xfId="27299" xr:uid="{00000000-0005-0000-0000-000067320000}"/>
    <cellStyle name="เครื่องหมายจุลภาค 2 20 2 2 2 6" xfId="18596" xr:uid="{00000000-0005-0000-0000-000068320000}"/>
    <cellStyle name="เครื่องหมายจุลภาค 2 20 2 2 3" xfId="1523" xr:uid="{00000000-0005-0000-0000-000069320000}"/>
    <cellStyle name="เครื่องหมายจุลภาค 2 20 2 2 3 2" xfId="3730" xr:uid="{00000000-0005-0000-0000-00006A320000}"/>
    <cellStyle name="เครื่องหมายจุลภาค 2 20 2 2 3 2 2" xfId="8129" xr:uid="{00000000-0005-0000-0000-00006B320000}"/>
    <cellStyle name="เครื่องหมายจุลภาค 2 20 2 2 3 2 2 2" xfId="16862" xr:uid="{00000000-0005-0000-0000-00006C320000}"/>
    <cellStyle name="เครื่องหมายจุลภาค 2 20 2 2 3 2 2 2 2" xfId="34285" xr:uid="{00000000-0005-0000-0000-00006D320000}"/>
    <cellStyle name="เครื่องหมายจุลภาค 2 20 2 2 3 2 2 3" xfId="25582" xr:uid="{00000000-0005-0000-0000-00006E320000}"/>
    <cellStyle name="เครื่องหมายจุลภาค 2 20 2 2 3 2 3" xfId="12512" xr:uid="{00000000-0005-0000-0000-00006F320000}"/>
    <cellStyle name="เครื่องหมายจุลภาค 2 20 2 2 3 2 3 2" xfId="29935" xr:uid="{00000000-0005-0000-0000-000070320000}"/>
    <cellStyle name="เครื่องหมายจุลภาค 2 20 2 2 3 2 4" xfId="21232" xr:uid="{00000000-0005-0000-0000-000071320000}"/>
    <cellStyle name="เครื่องหมายจุลภาค 2 20 2 2 3 3" xfId="5956" xr:uid="{00000000-0005-0000-0000-000072320000}"/>
    <cellStyle name="เครื่องหมายจุลภาค 2 20 2 2 3 3 2" xfId="14689" xr:uid="{00000000-0005-0000-0000-000073320000}"/>
    <cellStyle name="เครื่องหมายจุลภาค 2 20 2 2 3 3 2 2" xfId="32112" xr:uid="{00000000-0005-0000-0000-000074320000}"/>
    <cellStyle name="เครื่องหมายจุลภาค 2 20 2 2 3 3 3" xfId="23409" xr:uid="{00000000-0005-0000-0000-000075320000}"/>
    <cellStyle name="เครื่องหมายจุลภาค 2 20 2 2 3 4" xfId="10339" xr:uid="{00000000-0005-0000-0000-000076320000}"/>
    <cellStyle name="เครื่องหมายจุลภาค 2 20 2 2 3 4 2" xfId="27762" xr:uid="{00000000-0005-0000-0000-000077320000}"/>
    <cellStyle name="เครื่องหมายจุลภาค 2 20 2 2 3 5" xfId="19059" xr:uid="{00000000-0005-0000-0000-000078320000}"/>
    <cellStyle name="เครื่องหมายจุลภาค 2 20 2 2 4" xfId="2786" xr:uid="{00000000-0005-0000-0000-000079320000}"/>
    <cellStyle name="เครื่องหมายจุลภาค 2 20 2 2 4 2" xfId="7185" xr:uid="{00000000-0005-0000-0000-00007A320000}"/>
    <cellStyle name="เครื่องหมายจุลภาค 2 20 2 2 4 2 2" xfId="15918" xr:uid="{00000000-0005-0000-0000-00007B320000}"/>
    <cellStyle name="เครื่องหมายจุลภาค 2 20 2 2 4 2 2 2" xfId="33341" xr:uid="{00000000-0005-0000-0000-00007C320000}"/>
    <cellStyle name="เครื่องหมายจุลภาค 2 20 2 2 4 2 3" xfId="24638" xr:uid="{00000000-0005-0000-0000-00007D320000}"/>
    <cellStyle name="เครื่องหมายจุลภาค 2 20 2 2 4 3" xfId="11568" xr:uid="{00000000-0005-0000-0000-00007E320000}"/>
    <cellStyle name="เครื่องหมายจุลภาค 2 20 2 2 4 3 2" xfId="28991" xr:uid="{00000000-0005-0000-0000-00007F320000}"/>
    <cellStyle name="เครื่องหมายจุลภาค 2 20 2 2 4 4" xfId="20288" xr:uid="{00000000-0005-0000-0000-000080320000}"/>
    <cellStyle name="เครื่องหมายจุลภาค 2 20 2 2 5" xfId="5012" xr:uid="{00000000-0005-0000-0000-000081320000}"/>
    <cellStyle name="เครื่องหมายจุลภาค 2 20 2 2 5 2" xfId="13745" xr:uid="{00000000-0005-0000-0000-000082320000}"/>
    <cellStyle name="เครื่องหมายจุลภาค 2 20 2 2 5 2 2" xfId="31168" xr:uid="{00000000-0005-0000-0000-000083320000}"/>
    <cellStyle name="เครื่องหมายจุลภาค 2 20 2 2 5 3" xfId="22465" xr:uid="{00000000-0005-0000-0000-000084320000}"/>
    <cellStyle name="เครื่องหมายจุลภาค 2 20 2 2 6" xfId="9395" xr:uid="{00000000-0005-0000-0000-000085320000}"/>
    <cellStyle name="เครื่องหมายจุลภาค 2 20 2 2 6 2" xfId="26818" xr:uid="{00000000-0005-0000-0000-000086320000}"/>
    <cellStyle name="เครื่องหมายจุลภาค 2 20 2 2 7" xfId="18115" xr:uid="{00000000-0005-0000-0000-000087320000}"/>
    <cellStyle name="เครื่องหมายจุลภาค 2 20 2 3" xfId="799" xr:uid="{00000000-0005-0000-0000-000088320000}"/>
    <cellStyle name="เครื่องหมายจุลภาค 2 20 2 3 2" xfId="1525" xr:uid="{00000000-0005-0000-0000-000089320000}"/>
    <cellStyle name="เครื่องหมายจุลภาค 2 20 2 3 2 2" xfId="3732" xr:uid="{00000000-0005-0000-0000-00008A320000}"/>
    <cellStyle name="เครื่องหมายจุลภาค 2 20 2 3 2 2 2" xfId="8131" xr:uid="{00000000-0005-0000-0000-00008B320000}"/>
    <cellStyle name="เครื่องหมายจุลภาค 2 20 2 3 2 2 2 2" xfId="16864" xr:uid="{00000000-0005-0000-0000-00008C320000}"/>
    <cellStyle name="เครื่องหมายจุลภาค 2 20 2 3 2 2 2 2 2" xfId="34287" xr:uid="{00000000-0005-0000-0000-00008D320000}"/>
    <cellStyle name="เครื่องหมายจุลภาค 2 20 2 3 2 2 2 3" xfId="25584" xr:uid="{00000000-0005-0000-0000-00008E320000}"/>
    <cellStyle name="เครื่องหมายจุลภาค 2 20 2 3 2 2 3" xfId="12514" xr:uid="{00000000-0005-0000-0000-00008F320000}"/>
    <cellStyle name="เครื่องหมายจุลภาค 2 20 2 3 2 2 3 2" xfId="29937" xr:uid="{00000000-0005-0000-0000-000090320000}"/>
    <cellStyle name="เครื่องหมายจุลภาค 2 20 2 3 2 2 4" xfId="21234" xr:uid="{00000000-0005-0000-0000-000091320000}"/>
    <cellStyle name="เครื่องหมายจุลภาค 2 20 2 3 2 3" xfId="5958" xr:uid="{00000000-0005-0000-0000-000092320000}"/>
    <cellStyle name="เครื่องหมายจุลภาค 2 20 2 3 2 3 2" xfId="14691" xr:uid="{00000000-0005-0000-0000-000093320000}"/>
    <cellStyle name="เครื่องหมายจุลภาค 2 20 2 3 2 3 2 2" xfId="32114" xr:uid="{00000000-0005-0000-0000-000094320000}"/>
    <cellStyle name="เครื่องหมายจุลภาค 2 20 2 3 2 3 3" xfId="23411" xr:uid="{00000000-0005-0000-0000-000095320000}"/>
    <cellStyle name="เครื่องหมายจุลภาค 2 20 2 3 2 4" xfId="10341" xr:uid="{00000000-0005-0000-0000-000096320000}"/>
    <cellStyle name="เครื่องหมายจุลภาค 2 20 2 3 2 4 2" xfId="27764" xr:uid="{00000000-0005-0000-0000-000097320000}"/>
    <cellStyle name="เครื่องหมายจุลภาค 2 20 2 3 2 5" xfId="19061" xr:uid="{00000000-0005-0000-0000-000098320000}"/>
    <cellStyle name="เครื่องหมายจุลภาค 2 20 2 3 3" xfId="3028" xr:uid="{00000000-0005-0000-0000-000099320000}"/>
    <cellStyle name="เครื่องหมายจุลภาค 2 20 2 3 3 2" xfId="7427" xr:uid="{00000000-0005-0000-0000-00009A320000}"/>
    <cellStyle name="เครื่องหมายจุลภาค 2 20 2 3 3 2 2" xfId="16160" xr:uid="{00000000-0005-0000-0000-00009B320000}"/>
    <cellStyle name="เครื่องหมายจุลภาค 2 20 2 3 3 2 2 2" xfId="33583" xr:uid="{00000000-0005-0000-0000-00009C320000}"/>
    <cellStyle name="เครื่องหมายจุลภาค 2 20 2 3 3 2 3" xfId="24880" xr:uid="{00000000-0005-0000-0000-00009D320000}"/>
    <cellStyle name="เครื่องหมายจุลภาค 2 20 2 3 3 3" xfId="11810" xr:uid="{00000000-0005-0000-0000-00009E320000}"/>
    <cellStyle name="เครื่องหมายจุลภาค 2 20 2 3 3 3 2" xfId="29233" xr:uid="{00000000-0005-0000-0000-00009F320000}"/>
    <cellStyle name="เครื่องหมายจุลภาค 2 20 2 3 3 4" xfId="20530" xr:uid="{00000000-0005-0000-0000-0000A0320000}"/>
    <cellStyle name="เครื่องหมายจุลภาค 2 20 2 3 4" xfId="5254" xr:uid="{00000000-0005-0000-0000-0000A1320000}"/>
    <cellStyle name="เครื่องหมายจุลภาค 2 20 2 3 4 2" xfId="13987" xr:uid="{00000000-0005-0000-0000-0000A2320000}"/>
    <cellStyle name="เครื่องหมายจุลภาค 2 20 2 3 4 2 2" xfId="31410" xr:uid="{00000000-0005-0000-0000-0000A3320000}"/>
    <cellStyle name="เครื่องหมายจุลภาค 2 20 2 3 4 3" xfId="22707" xr:uid="{00000000-0005-0000-0000-0000A4320000}"/>
    <cellStyle name="เครื่องหมายจุลภาค 2 20 2 3 5" xfId="9637" xr:uid="{00000000-0005-0000-0000-0000A5320000}"/>
    <cellStyle name="เครื่องหมายจุลภาค 2 20 2 3 5 2" xfId="27060" xr:uid="{00000000-0005-0000-0000-0000A6320000}"/>
    <cellStyle name="เครื่องหมายจุลภาค 2 20 2 3 6" xfId="18357" xr:uid="{00000000-0005-0000-0000-0000A7320000}"/>
    <cellStyle name="เครื่องหมายจุลภาค 2 20 2 4" xfId="1522" xr:uid="{00000000-0005-0000-0000-0000A8320000}"/>
    <cellStyle name="เครื่องหมายจุลภาค 2 20 2 4 2" xfId="3729" xr:uid="{00000000-0005-0000-0000-0000A9320000}"/>
    <cellStyle name="เครื่องหมายจุลภาค 2 20 2 4 2 2" xfId="8128" xr:uid="{00000000-0005-0000-0000-0000AA320000}"/>
    <cellStyle name="เครื่องหมายจุลภาค 2 20 2 4 2 2 2" xfId="16861" xr:uid="{00000000-0005-0000-0000-0000AB320000}"/>
    <cellStyle name="เครื่องหมายจุลภาค 2 20 2 4 2 2 2 2" xfId="34284" xr:uid="{00000000-0005-0000-0000-0000AC320000}"/>
    <cellStyle name="เครื่องหมายจุลภาค 2 20 2 4 2 2 3" xfId="25581" xr:uid="{00000000-0005-0000-0000-0000AD320000}"/>
    <cellStyle name="เครื่องหมายจุลภาค 2 20 2 4 2 3" xfId="12511" xr:uid="{00000000-0005-0000-0000-0000AE320000}"/>
    <cellStyle name="เครื่องหมายจุลภาค 2 20 2 4 2 3 2" xfId="29934" xr:uid="{00000000-0005-0000-0000-0000AF320000}"/>
    <cellStyle name="เครื่องหมายจุลภาค 2 20 2 4 2 4" xfId="21231" xr:uid="{00000000-0005-0000-0000-0000B0320000}"/>
    <cellStyle name="เครื่องหมายจุลภาค 2 20 2 4 3" xfId="5955" xr:uid="{00000000-0005-0000-0000-0000B1320000}"/>
    <cellStyle name="เครื่องหมายจุลภาค 2 20 2 4 3 2" xfId="14688" xr:uid="{00000000-0005-0000-0000-0000B2320000}"/>
    <cellStyle name="เครื่องหมายจุลภาค 2 20 2 4 3 2 2" xfId="32111" xr:uid="{00000000-0005-0000-0000-0000B3320000}"/>
    <cellStyle name="เครื่องหมายจุลภาค 2 20 2 4 3 3" xfId="23408" xr:uid="{00000000-0005-0000-0000-0000B4320000}"/>
    <cellStyle name="เครื่องหมายจุลภาค 2 20 2 4 4" xfId="10338" xr:uid="{00000000-0005-0000-0000-0000B5320000}"/>
    <cellStyle name="เครื่องหมายจุลภาค 2 20 2 4 4 2" xfId="27761" xr:uid="{00000000-0005-0000-0000-0000B6320000}"/>
    <cellStyle name="เครื่องหมายจุลภาค 2 20 2 4 5" xfId="19058" xr:uid="{00000000-0005-0000-0000-0000B7320000}"/>
    <cellStyle name="เครื่องหมายจุลภาค 2 20 2 5" xfId="2291" xr:uid="{00000000-0005-0000-0000-0000B8320000}"/>
    <cellStyle name="เครื่องหมายจุลภาค 2 20 2 5 2" xfId="4481" xr:uid="{00000000-0005-0000-0000-0000B9320000}"/>
    <cellStyle name="เครื่องหมายจุลภาค 2 20 2 5 2 2" xfId="8880" xr:uid="{00000000-0005-0000-0000-0000BA320000}"/>
    <cellStyle name="เครื่องหมายจุลภาค 2 20 2 5 2 2 2" xfId="17613" xr:uid="{00000000-0005-0000-0000-0000BB320000}"/>
    <cellStyle name="เครื่องหมายจุลภาค 2 20 2 5 2 2 2 2" xfId="35036" xr:uid="{00000000-0005-0000-0000-0000BC320000}"/>
    <cellStyle name="เครื่องหมายจุลภาค 2 20 2 5 2 2 3" xfId="26333" xr:uid="{00000000-0005-0000-0000-0000BD320000}"/>
    <cellStyle name="เครื่องหมายจุลภาค 2 20 2 5 2 3" xfId="13263" xr:uid="{00000000-0005-0000-0000-0000BE320000}"/>
    <cellStyle name="เครื่องหมายจุลภาค 2 20 2 5 2 3 2" xfId="30686" xr:uid="{00000000-0005-0000-0000-0000BF320000}"/>
    <cellStyle name="เครื่องหมายจุลภาค 2 20 2 5 2 4" xfId="21983" xr:uid="{00000000-0005-0000-0000-0000C0320000}"/>
    <cellStyle name="เครื่องหมายจุลภาค 2 20 2 5 3" xfId="6707" xr:uid="{00000000-0005-0000-0000-0000C1320000}"/>
    <cellStyle name="เครื่องหมายจุลภาค 2 20 2 5 3 2" xfId="15440" xr:uid="{00000000-0005-0000-0000-0000C2320000}"/>
    <cellStyle name="เครื่องหมายจุลภาค 2 20 2 5 3 2 2" xfId="32863" xr:uid="{00000000-0005-0000-0000-0000C3320000}"/>
    <cellStyle name="เครื่องหมายจุลภาค 2 20 2 5 3 3" xfId="24160" xr:uid="{00000000-0005-0000-0000-0000C4320000}"/>
    <cellStyle name="เครื่องหมายจุลภาค 2 20 2 5 4" xfId="11090" xr:uid="{00000000-0005-0000-0000-0000C5320000}"/>
    <cellStyle name="เครื่องหมายจุลภาค 2 20 2 5 4 2" xfId="28513" xr:uid="{00000000-0005-0000-0000-0000C6320000}"/>
    <cellStyle name="เครื่องหมายจุลภาค 2 20 2 5 5" xfId="19810" xr:uid="{00000000-0005-0000-0000-0000C7320000}"/>
    <cellStyle name="เครื่องหมายจุลภาค 2 20 2 6" xfId="2546" xr:uid="{00000000-0005-0000-0000-0000C8320000}"/>
    <cellStyle name="เครื่องหมายจุลภาค 2 20 2 6 2" xfId="6946" xr:uid="{00000000-0005-0000-0000-0000C9320000}"/>
    <cellStyle name="เครื่องหมายจุลภาค 2 20 2 6 2 2" xfId="15679" xr:uid="{00000000-0005-0000-0000-0000CA320000}"/>
    <cellStyle name="เครื่องหมายจุลภาค 2 20 2 6 2 2 2" xfId="33102" xr:uid="{00000000-0005-0000-0000-0000CB320000}"/>
    <cellStyle name="เครื่องหมายจุลภาค 2 20 2 6 2 3" xfId="24399" xr:uid="{00000000-0005-0000-0000-0000CC320000}"/>
    <cellStyle name="เครื่องหมายจุลภาค 2 20 2 6 3" xfId="11329" xr:uid="{00000000-0005-0000-0000-0000CD320000}"/>
    <cellStyle name="เครื่องหมายจุลภาค 2 20 2 6 3 2" xfId="28752" xr:uid="{00000000-0005-0000-0000-0000CE320000}"/>
    <cellStyle name="เครื่องหมายจุลภาค 2 20 2 6 4" xfId="20049" xr:uid="{00000000-0005-0000-0000-0000CF320000}"/>
    <cellStyle name="เครื่องหมายจุลภาค 2 20 2 7" xfId="4772" xr:uid="{00000000-0005-0000-0000-0000D0320000}"/>
    <cellStyle name="เครื่องหมายจุลภาค 2 20 2 7 2" xfId="13506" xr:uid="{00000000-0005-0000-0000-0000D1320000}"/>
    <cellStyle name="เครื่องหมายจุลภาค 2 20 2 7 2 2" xfId="30929" xr:uid="{00000000-0005-0000-0000-0000D2320000}"/>
    <cellStyle name="เครื่องหมายจุลภาค 2 20 2 7 3" xfId="22226" xr:uid="{00000000-0005-0000-0000-0000D3320000}"/>
    <cellStyle name="เครื่องหมายจุลภาค 2 20 2 8" xfId="9156" xr:uid="{00000000-0005-0000-0000-0000D4320000}"/>
    <cellStyle name="เครื่องหมายจุลภาค 2 20 2 8 2" xfId="26579" xr:uid="{00000000-0005-0000-0000-0000D5320000}"/>
    <cellStyle name="เครื่องหมายจุลภาค 2 20 2 9" xfId="17876" xr:uid="{00000000-0005-0000-0000-0000D6320000}"/>
    <cellStyle name="เครื่องหมายจุลภาค 2 20 3" xfId="446" xr:uid="{00000000-0005-0000-0000-0000D7320000}"/>
    <cellStyle name="เครื่องหมายจุลภาค 2 20 3 2" xfId="963" xr:uid="{00000000-0005-0000-0000-0000D8320000}"/>
    <cellStyle name="เครื่องหมายจุลภาค 2 20 3 2 2" xfId="1527" xr:uid="{00000000-0005-0000-0000-0000D9320000}"/>
    <cellStyle name="เครื่องหมายจุลภาค 2 20 3 2 2 2" xfId="3734" xr:uid="{00000000-0005-0000-0000-0000DA320000}"/>
    <cellStyle name="เครื่องหมายจุลภาค 2 20 3 2 2 2 2" xfId="8133" xr:uid="{00000000-0005-0000-0000-0000DB320000}"/>
    <cellStyle name="เครื่องหมายจุลภาค 2 20 3 2 2 2 2 2" xfId="16866" xr:uid="{00000000-0005-0000-0000-0000DC320000}"/>
    <cellStyle name="เครื่องหมายจุลภาค 2 20 3 2 2 2 2 2 2" xfId="34289" xr:uid="{00000000-0005-0000-0000-0000DD320000}"/>
    <cellStyle name="เครื่องหมายจุลภาค 2 20 3 2 2 2 2 3" xfId="25586" xr:uid="{00000000-0005-0000-0000-0000DE320000}"/>
    <cellStyle name="เครื่องหมายจุลภาค 2 20 3 2 2 2 3" xfId="12516" xr:uid="{00000000-0005-0000-0000-0000DF320000}"/>
    <cellStyle name="เครื่องหมายจุลภาค 2 20 3 2 2 2 3 2" xfId="29939" xr:uid="{00000000-0005-0000-0000-0000E0320000}"/>
    <cellStyle name="เครื่องหมายจุลภาค 2 20 3 2 2 2 4" xfId="21236" xr:uid="{00000000-0005-0000-0000-0000E1320000}"/>
    <cellStyle name="เครื่องหมายจุลภาค 2 20 3 2 2 3" xfId="5960" xr:uid="{00000000-0005-0000-0000-0000E2320000}"/>
    <cellStyle name="เครื่องหมายจุลภาค 2 20 3 2 2 3 2" xfId="14693" xr:uid="{00000000-0005-0000-0000-0000E3320000}"/>
    <cellStyle name="เครื่องหมายจุลภาค 2 20 3 2 2 3 2 2" xfId="32116" xr:uid="{00000000-0005-0000-0000-0000E4320000}"/>
    <cellStyle name="เครื่องหมายจุลภาค 2 20 3 2 2 3 3" xfId="23413" xr:uid="{00000000-0005-0000-0000-0000E5320000}"/>
    <cellStyle name="เครื่องหมายจุลภาค 2 20 3 2 2 4" xfId="10343" xr:uid="{00000000-0005-0000-0000-0000E6320000}"/>
    <cellStyle name="เครื่องหมายจุลภาค 2 20 3 2 2 4 2" xfId="27766" xr:uid="{00000000-0005-0000-0000-0000E7320000}"/>
    <cellStyle name="เครื่องหมายจุลภาค 2 20 3 2 2 5" xfId="19063" xr:uid="{00000000-0005-0000-0000-0000E8320000}"/>
    <cellStyle name="เครื่องหมายจุลภาค 2 20 3 2 3" xfId="3188" xr:uid="{00000000-0005-0000-0000-0000E9320000}"/>
    <cellStyle name="เครื่องหมายจุลภาค 2 20 3 2 3 2" xfId="7587" xr:uid="{00000000-0005-0000-0000-0000EA320000}"/>
    <cellStyle name="เครื่องหมายจุลภาค 2 20 3 2 3 2 2" xfId="16320" xr:uid="{00000000-0005-0000-0000-0000EB320000}"/>
    <cellStyle name="เครื่องหมายจุลภาค 2 20 3 2 3 2 2 2" xfId="33743" xr:uid="{00000000-0005-0000-0000-0000EC320000}"/>
    <cellStyle name="เครื่องหมายจุลภาค 2 20 3 2 3 2 3" xfId="25040" xr:uid="{00000000-0005-0000-0000-0000ED320000}"/>
    <cellStyle name="เครื่องหมายจุลภาค 2 20 3 2 3 3" xfId="11970" xr:uid="{00000000-0005-0000-0000-0000EE320000}"/>
    <cellStyle name="เครื่องหมายจุลภาค 2 20 3 2 3 3 2" xfId="29393" xr:uid="{00000000-0005-0000-0000-0000EF320000}"/>
    <cellStyle name="เครื่องหมายจุลภาค 2 20 3 2 3 4" xfId="20690" xr:uid="{00000000-0005-0000-0000-0000F0320000}"/>
    <cellStyle name="เครื่องหมายจุลภาค 2 20 3 2 4" xfId="5414" xr:uid="{00000000-0005-0000-0000-0000F1320000}"/>
    <cellStyle name="เครื่องหมายจุลภาค 2 20 3 2 4 2" xfId="14147" xr:uid="{00000000-0005-0000-0000-0000F2320000}"/>
    <cellStyle name="เครื่องหมายจุลภาค 2 20 3 2 4 2 2" xfId="31570" xr:uid="{00000000-0005-0000-0000-0000F3320000}"/>
    <cellStyle name="เครื่องหมายจุลภาค 2 20 3 2 4 3" xfId="22867" xr:uid="{00000000-0005-0000-0000-0000F4320000}"/>
    <cellStyle name="เครื่องหมายจุลภาค 2 20 3 2 5" xfId="9797" xr:uid="{00000000-0005-0000-0000-0000F5320000}"/>
    <cellStyle name="เครื่องหมายจุลภาค 2 20 3 2 5 2" xfId="27220" xr:uid="{00000000-0005-0000-0000-0000F6320000}"/>
    <cellStyle name="เครื่องหมายจุลภาค 2 20 3 2 6" xfId="18517" xr:uid="{00000000-0005-0000-0000-0000F7320000}"/>
    <cellStyle name="เครื่องหมายจุลภาค 2 20 3 3" xfId="1526" xr:uid="{00000000-0005-0000-0000-0000F8320000}"/>
    <cellStyle name="เครื่องหมายจุลภาค 2 20 3 3 2" xfId="3733" xr:uid="{00000000-0005-0000-0000-0000F9320000}"/>
    <cellStyle name="เครื่องหมายจุลภาค 2 20 3 3 2 2" xfId="8132" xr:uid="{00000000-0005-0000-0000-0000FA320000}"/>
    <cellStyle name="เครื่องหมายจุลภาค 2 20 3 3 2 2 2" xfId="16865" xr:uid="{00000000-0005-0000-0000-0000FB320000}"/>
    <cellStyle name="เครื่องหมายจุลภาค 2 20 3 3 2 2 2 2" xfId="34288" xr:uid="{00000000-0005-0000-0000-0000FC320000}"/>
    <cellStyle name="เครื่องหมายจุลภาค 2 20 3 3 2 2 3" xfId="25585" xr:uid="{00000000-0005-0000-0000-0000FD320000}"/>
    <cellStyle name="เครื่องหมายจุลภาค 2 20 3 3 2 3" xfId="12515" xr:uid="{00000000-0005-0000-0000-0000FE320000}"/>
    <cellStyle name="เครื่องหมายจุลภาค 2 20 3 3 2 3 2" xfId="29938" xr:uid="{00000000-0005-0000-0000-0000FF320000}"/>
    <cellStyle name="เครื่องหมายจุลภาค 2 20 3 3 2 4" xfId="21235" xr:uid="{00000000-0005-0000-0000-000000330000}"/>
    <cellStyle name="เครื่องหมายจุลภาค 2 20 3 3 3" xfId="5959" xr:uid="{00000000-0005-0000-0000-000001330000}"/>
    <cellStyle name="เครื่องหมายจุลภาค 2 20 3 3 3 2" xfId="14692" xr:uid="{00000000-0005-0000-0000-000002330000}"/>
    <cellStyle name="เครื่องหมายจุลภาค 2 20 3 3 3 2 2" xfId="32115" xr:uid="{00000000-0005-0000-0000-000003330000}"/>
    <cellStyle name="เครื่องหมายจุลภาค 2 20 3 3 3 3" xfId="23412" xr:uid="{00000000-0005-0000-0000-000004330000}"/>
    <cellStyle name="เครื่องหมายจุลภาค 2 20 3 3 4" xfId="10342" xr:uid="{00000000-0005-0000-0000-000005330000}"/>
    <cellStyle name="เครื่องหมายจุลภาค 2 20 3 3 4 2" xfId="27765" xr:uid="{00000000-0005-0000-0000-000006330000}"/>
    <cellStyle name="เครื่องหมายจุลภาค 2 20 3 3 5" xfId="19062" xr:uid="{00000000-0005-0000-0000-000007330000}"/>
    <cellStyle name="เครื่องหมายจุลภาค 2 20 3 4" xfId="2707" xr:uid="{00000000-0005-0000-0000-000008330000}"/>
    <cellStyle name="เครื่องหมายจุลภาค 2 20 3 4 2" xfId="7106" xr:uid="{00000000-0005-0000-0000-000009330000}"/>
    <cellStyle name="เครื่องหมายจุลภาค 2 20 3 4 2 2" xfId="15839" xr:uid="{00000000-0005-0000-0000-00000A330000}"/>
    <cellStyle name="เครื่องหมายจุลภาค 2 20 3 4 2 2 2" xfId="33262" xr:uid="{00000000-0005-0000-0000-00000B330000}"/>
    <cellStyle name="เครื่องหมายจุลภาค 2 20 3 4 2 3" xfId="24559" xr:uid="{00000000-0005-0000-0000-00000C330000}"/>
    <cellStyle name="เครื่องหมายจุลภาค 2 20 3 4 3" xfId="11489" xr:uid="{00000000-0005-0000-0000-00000D330000}"/>
    <cellStyle name="เครื่องหมายจุลภาค 2 20 3 4 3 2" xfId="28912" xr:uid="{00000000-0005-0000-0000-00000E330000}"/>
    <cellStyle name="เครื่องหมายจุลภาค 2 20 3 4 4" xfId="20209" xr:uid="{00000000-0005-0000-0000-00000F330000}"/>
    <cellStyle name="เครื่องหมายจุลภาค 2 20 3 5" xfId="4933" xr:uid="{00000000-0005-0000-0000-000010330000}"/>
    <cellStyle name="เครื่องหมายจุลภาค 2 20 3 5 2" xfId="13666" xr:uid="{00000000-0005-0000-0000-000011330000}"/>
    <cellStyle name="เครื่องหมายจุลภาค 2 20 3 5 2 2" xfId="31089" xr:uid="{00000000-0005-0000-0000-000012330000}"/>
    <cellStyle name="เครื่องหมายจุลภาค 2 20 3 5 3" xfId="22386" xr:uid="{00000000-0005-0000-0000-000013330000}"/>
    <cellStyle name="เครื่องหมายจุลภาค 2 20 3 6" xfId="9316" xr:uid="{00000000-0005-0000-0000-000014330000}"/>
    <cellStyle name="เครื่องหมายจุลภาค 2 20 3 6 2" xfId="26739" xr:uid="{00000000-0005-0000-0000-000015330000}"/>
    <cellStyle name="เครื่องหมายจุลภาค 2 20 3 7" xfId="18036" xr:uid="{00000000-0005-0000-0000-000016330000}"/>
    <cellStyle name="เครื่องหมายจุลภาค 2 20 4" xfId="720" xr:uid="{00000000-0005-0000-0000-000017330000}"/>
    <cellStyle name="เครื่องหมายจุลภาค 2 20 4 2" xfId="1528" xr:uid="{00000000-0005-0000-0000-000018330000}"/>
    <cellStyle name="เครื่องหมายจุลภาค 2 20 4 2 2" xfId="3735" xr:uid="{00000000-0005-0000-0000-000019330000}"/>
    <cellStyle name="เครื่องหมายจุลภาค 2 20 4 2 2 2" xfId="8134" xr:uid="{00000000-0005-0000-0000-00001A330000}"/>
    <cellStyle name="เครื่องหมายจุลภาค 2 20 4 2 2 2 2" xfId="16867" xr:uid="{00000000-0005-0000-0000-00001B330000}"/>
    <cellStyle name="เครื่องหมายจุลภาค 2 20 4 2 2 2 2 2" xfId="34290" xr:uid="{00000000-0005-0000-0000-00001C330000}"/>
    <cellStyle name="เครื่องหมายจุลภาค 2 20 4 2 2 2 3" xfId="25587" xr:uid="{00000000-0005-0000-0000-00001D330000}"/>
    <cellStyle name="เครื่องหมายจุลภาค 2 20 4 2 2 3" xfId="12517" xr:uid="{00000000-0005-0000-0000-00001E330000}"/>
    <cellStyle name="เครื่องหมายจุลภาค 2 20 4 2 2 3 2" xfId="29940" xr:uid="{00000000-0005-0000-0000-00001F330000}"/>
    <cellStyle name="เครื่องหมายจุลภาค 2 20 4 2 2 4" xfId="21237" xr:uid="{00000000-0005-0000-0000-000020330000}"/>
    <cellStyle name="เครื่องหมายจุลภาค 2 20 4 2 3" xfId="5961" xr:uid="{00000000-0005-0000-0000-000021330000}"/>
    <cellStyle name="เครื่องหมายจุลภาค 2 20 4 2 3 2" xfId="14694" xr:uid="{00000000-0005-0000-0000-000022330000}"/>
    <cellStyle name="เครื่องหมายจุลภาค 2 20 4 2 3 2 2" xfId="32117" xr:uid="{00000000-0005-0000-0000-000023330000}"/>
    <cellStyle name="เครื่องหมายจุลภาค 2 20 4 2 3 3" xfId="23414" xr:uid="{00000000-0005-0000-0000-000024330000}"/>
    <cellStyle name="เครื่องหมายจุลภาค 2 20 4 2 4" xfId="10344" xr:uid="{00000000-0005-0000-0000-000025330000}"/>
    <cellStyle name="เครื่องหมายจุลภาค 2 20 4 2 4 2" xfId="27767" xr:uid="{00000000-0005-0000-0000-000026330000}"/>
    <cellStyle name="เครื่องหมายจุลภาค 2 20 4 2 5" xfId="19064" xr:uid="{00000000-0005-0000-0000-000027330000}"/>
    <cellStyle name="เครื่องหมายจุลภาค 2 20 4 3" xfId="2949" xr:uid="{00000000-0005-0000-0000-000028330000}"/>
    <cellStyle name="เครื่องหมายจุลภาค 2 20 4 3 2" xfId="7348" xr:uid="{00000000-0005-0000-0000-000029330000}"/>
    <cellStyle name="เครื่องหมายจุลภาค 2 20 4 3 2 2" xfId="16081" xr:uid="{00000000-0005-0000-0000-00002A330000}"/>
    <cellStyle name="เครื่องหมายจุลภาค 2 20 4 3 2 2 2" xfId="33504" xr:uid="{00000000-0005-0000-0000-00002B330000}"/>
    <cellStyle name="เครื่องหมายจุลภาค 2 20 4 3 2 3" xfId="24801" xr:uid="{00000000-0005-0000-0000-00002C330000}"/>
    <cellStyle name="เครื่องหมายจุลภาค 2 20 4 3 3" xfId="11731" xr:uid="{00000000-0005-0000-0000-00002D330000}"/>
    <cellStyle name="เครื่องหมายจุลภาค 2 20 4 3 3 2" xfId="29154" xr:uid="{00000000-0005-0000-0000-00002E330000}"/>
    <cellStyle name="เครื่องหมายจุลภาค 2 20 4 3 4" xfId="20451" xr:uid="{00000000-0005-0000-0000-00002F330000}"/>
    <cellStyle name="เครื่องหมายจุลภาค 2 20 4 4" xfId="5175" xr:uid="{00000000-0005-0000-0000-000030330000}"/>
    <cellStyle name="เครื่องหมายจุลภาค 2 20 4 4 2" xfId="13908" xr:uid="{00000000-0005-0000-0000-000031330000}"/>
    <cellStyle name="เครื่องหมายจุลภาค 2 20 4 4 2 2" xfId="31331" xr:uid="{00000000-0005-0000-0000-000032330000}"/>
    <cellStyle name="เครื่องหมายจุลภาค 2 20 4 4 3" xfId="22628" xr:uid="{00000000-0005-0000-0000-000033330000}"/>
    <cellStyle name="เครื่องหมายจุลภาค 2 20 4 5" xfId="9558" xr:uid="{00000000-0005-0000-0000-000034330000}"/>
    <cellStyle name="เครื่องหมายจุลภาค 2 20 4 5 2" xfId="26981" xr:uid="{00000000-0005-0000-0000-000035330000}"/>
    <cellStyle name="เครื่องหมายจุลภาค 2 20 4 6" xfId="18278" xr:uid="{00000000-0005-0000-0000-000036330000}"/>
    <cellStyle name="เครื่องหมายจุลภาค 2 20 5" xfId="1521" xr:uid="{00000000-0005-0000-0000-000037330000}"/>
    <cellStyle name="เครื่องหมายจุลภาค 2 20 5 2" xfId="3728" xr:uid="{00000000-0005-0000-0000-000038330000}"/>
    <cellStyle name="เครื่องหมายจุลภาค 2 20 5 2 2" xfId="8127" xr:uid="{00000000-0005-0000-0000-000039330000}"/>
    <cellStyle name="เครื่องหมายจุลภาค 2 20 5 2 2 2" xfId="16860" xr:uid="{00000000-0005-0000-0000-00003A330000}"/>
    <cellStyle name="เครื่องหมายจุลภาค 2 20 5 2 2 2 2" xfId="34283" xr:uid="{00000000-0005-0000-0000-00003B330000}"/>
    <cellStyle name="เครื่องหมายจุลภาค 2 20 5 2 2 3" xfId="25580" xr:uid="{00000000-0005-0000-0000-00003C330000}"/>
    <cellStyle name="เครื่องหมายจุลภาค 2 20 5 2 3" xfId="12510" xr:uid="{00000000-0005-0000-0000-00003D330000}"/>
    <cellStyle name="เครื่องหมายจุลภาค 2 20 5 2 3 2" xfId="29933" xr:uid="{00000000-0005-0000-0000-00003E330000}"/>
    <cellStyle name="เครื่องหมายจุลภาค 2 20 5 2 4" xfId="21230" xr:uid="{00000000-0005-0000-0000-00003F330000}"/>
    <cellStyle name="เครื่องหมายจุลภาค 2 20 5 3" xfId="5954" xr:uid="{00000000-0005-0000-0000-000040330000}"/>
    <cellStyle name="เครื่องหมายจุลภาค 2 20 5 3 2" xfId="14687" xr:uid="{00000000-0005-0000-0000-000041330000}"/>
    <cellStyle name="เครื่องหมายจุลภาค 2 20 5 3 2 2" xfId="32110" xr:uid="{00000000-0005-0000-0000-000042330000}"/>
    <cellStyle name="เครื่องหมายจุลภาค 2 20 5 3 3" xfId="23407" xr:uid="{00000000-0005-0000-0000-000043330000}"/>
    <cellStyle name="เครื่องหมายจุลภาค 2 20 5 4" xfId="10337" xr:uid="{00000000-0005-0000-0000-000044330000}"/>
    <cellStyle name="เครื่องหมายจุลภาค 2 20 5 4 2" xfId="27760" xr:uid="{00000000-0005-0000-0000-000045330000}"/>
    <cellStyle name="เครื่องหมายจุลภาค 2 20 5 5" xfId="19057" xr:uid="{00000000-0005-0000-0000-000046330000}"/>
    <cellStyle name="เครื่องหมายจุลภาค 2 20 6" xfId="2212" xr:uid="{00000000-0005-0000-0000-000047330000}"/>
    <cellStyle name="เครื่องหมายจุลภาค 2 20 6 2" xfId="4402" xr:uid="{00000000-0005-0000-0000-000048330000}"/>
    <cellStyle name="เครื่องหมายจุลภาค 2 20 6 2 2" xfId="8801" xr:uid="{00000000-0005-0000-0000-000049330000}"/>
    <cellStyle name="เครื่องหมายจุลภาค 2 20 6 2 2 2" xfId="17534" xr:uid="{00000000-0005-0000-0000-00004A330000}"/>
    <cellStyle name="เครื่องหมายจุลภาค 2 20 6 2 2 2 2" xfId="34957" xr:uid="{00000000-0005-0000-0000-00004B330000}"/>
    <cellStyle name="เครื่องหมายจุลภาค 2 20 6 2 2 3" xfId="26254" xr:uid="{00000000-0005-0000-0000-00004C330000}"/>
    <cellStyle name="เครื่องหมายจุลภาค 2 20 6 2 3" xfId="13184" xr:uid="{00000000-0005-0000-0000-00004D330000}"/>
    <cellStyle name="เครื่องหมายจุลภาค 2 20 6 2 3 2" xfId="30607" xr:uid="{00000000-0005-0000-0000-00004E330000}"/>
    <cellStyle name="เครื่องหมายจุลภาค 2 20 6 2 4" xfId="21904" xr:uid="{00000000-0005-0000-0000-00004F330000}"/>
    <cellStyle name="เครื่องหมายจุลภาค 2 20 6 3" xfId="6628" xr:uid="{00000000-0005-0000-0000-000050330000}"/>
    <cellStyle name="เครื่องหมายจุลภาค 2 20 6 3 2" xfId="15361" xr:uid="{00000000-0005-0000-0000-000051330000}"/>
    <cellStyle name="เครื่องหมายจุลภาค 2 20 6 3 2 2" xfId="32784" xr:uid="{00000000-0005-0000-0000-000052330000}"/>
    <cellStyle name="เครื่องหมายจุลภาค 2 20 6 3 3" xfId="24081" xr:uid="{00000000-0005-0000-0000-000053330000}"/>
    <cellStyle name="เครื่องหมายจุลภาค 2 20 6 4" xfId="11011" xr:uid="{00000000-0005-0000-0000-000054330000}"/>
    <cellStyle name="เครื่องหมายจุลภาค 2 20 6 4 2" xfId="28434" xr:uid="{00000000-0005-0000-0000-000055330000}"/>
    <cellStyle name="เครื่องหมายจุลภาค 2 20 6 5" xfId="19731" xr:uid="{00000000-0005-0000-0000-000056330000}"/>
    <cellStyle name="เครื่องหมายจุลภาค 2 20 7" xfId="2467" xr:uid="{00000000-0005-0000-0000-000057330000}"/>
    <cellStyle name="เครื่องหมายจุลภาค 2 20 7 2" xfId="6867" xr:uid="{00000000-0005-0000-0000-000058330000}"/>
    <cellStyle name="เครื่องหมายจุลภาค 2 20 7 2 2" xfId="15600" xr:uid="{00000000-0005-0000-0000-000059330000}"/>
    <cellStyle name="เครื่องหมายจุลภาค 2 20 7 2 2 2" xfId="33023" xr:uid="{00000000-0005-0000-0000-00005A330000}"/>
    <cellStyle name="เครื่องหมายจุลภาค 2 20 7 2 3" xfId="24320" xr:uid="{00000000-0005-0000-0000-00005B330000}"/>
    <cellStyle name="เครื่องหมายจุลภาค 2 20 7 3" xfId="11250" xr:uid="{00000000-0005-0000-0000-00005C330000}"/>
    <cellStyle name="เครื่องหมายจุลภาค 2 20 7 3 2" xfId="28673" xr:uid="{00000000-0005-0000-0000-00005D330000}"/>
    <cellStyle name="เครื่องหมายจุลภาค 2 20 7 4" xfId="19970" xr:uid="{00000000-0005-0000-0000-00005E330000}"/>
    <cellStyle name="เครื่องหมายจุลภาค 2 20 8" xfId="4693" xr:uid="{00000000-0005-0000-0000-00005F330000}"/>
    <cellStyle name="เครื่องหมายจุลภาค 2 20 8 2" xfId="13427" xr:uid="{00000000-0005-0000-0000-000060330000}"/>
    <cellStyle name="เครื่องหมายจุลภาค 2 20 8 2 2" xfId="30850" xr:uid="{00000000-0005-0000-0000-000061330000}"/>
    <cellStyle name="เครื่องหมายจุลภาค 2 20 8 3" xfId="22147" xr:uid="{00000000-0005-0000-0000-000062330000}"/>
    <cellStyle name="เครื่องหมายจุลภาค 2 20 9" xfId="9077" xr:uid="{00000000-0005-0000-0000-000063330000}"/>
    <cellStyle name="เครื่องหมายจุลภาค 2 20 9 2" xfId="26500" xr:uid="{00000000-0005-0000-0000-000064330000}"/>
    <cellStyle name="เครื่องหมายจุลภาค 2 21" xfId="172" xr:uid="{00000000-0005-0000-0000-000065330000}"/>
    <cellStyle name="เครื่องหมายจุลภาค 2 21 2" xfId="514" xr:uid="{00000000-0005-0000-0000-000066330000}"/>
    <cellStyle name="เครื่องหมายจุลภาค 2 21 2 2" xfId="1030" xr:uid="{00000000-0005-0000-0000-000067330000}"/>
    <cellStyle name="เครื่องหมายจุลภาค 2 21 2 2 2" xfId="1531" xr:uid="{00000000-0005-0000-0000-000068330000}"/>
    <cellStyle name="เครื่องหมายจุลภาค 2 21 2 2 2 2" xfId="3738" xr:uid="{00000000-0005-0000-0000-000069330000}"/>
    <cellStyle name="เครื่องหมายจุลภาค 2 21 2 2 2 2 2" xfId="8137" xr:uid="{00000000-0005-0000-0000-00006A330000}"/>
    <cellStyle name="เครื่องหมายจุลภาค 2 21 2 2 2 2 2 2" xfId="16870" xr:uid="{00000000-0005-0000-0000-00006B330000}"/>
    <cellStyle name="เครื่องหมายจุลภาค 2 21 2 2 2 2 2 2 2" xfId="34293" xr:uid="{00000000-0005-0000-0000-00006C330000}"/>
    <cellStyle name="เครื่องหมายจุลภาค 2 21 2 2 2 2 2 3" xfId="25590" xr:uid="{00000000-0005-0000-0000-00006D330000}"/>
    <cellStyle name="เครื่องหมายจุลภาค 2 21 2 2 2 2 3" xfId="12520" xr:uid="{00000000-0005-0000-0000-00006E330000}"/>
    <cellStyle name="เครื่องหมายจุลภาค 2 21 2 2 2 2 3 2" xfId="29943" xr:uid="{00000000-0005-0000-0000-00006F330000}"/>
    <cellStyle name="เครื่องหมายจุลภาค 2 21 2 2 2 2 4" xfId="21240" xr:uid="{00000000-0005-0000-0000-000070330000}"/>
    <cellStyle name="เครื่องหมายจุลภาค 2 21 2 2 2 3" xfId="5964" xr:uid="{00000000-0005-0000-0000-000071330000}"/>
    <cellStyle name="เครื่องหมายจุลภาค 2 21 2 2 2 3 2" xfId="14697" xr:uid="{00000000-0005-0000-0000-000072330000}"/>
    <cellStyle name="เครื่องหมายจุลภาค 2 21 2 2 2 3 2 2" xfId="32120" xr:uid="{00000000-0005-0000-0000-000073330000}"/>
    <cellStyle name="เครื่องหมายจุลภาค 2 21 2 2 2 3 3" xfId="23417" xr:uid="{00000000-0005-0000-0000-000074330000}"/>
    <cellStyle name="เครื่องหมายจุลภาค 2 21 2 2 2 4" xfId="10347" xr:uid="{00000000-0005-0000-0000-000075330000}"/>
    <cellStyle name="เครื่องหมายจุลภาค 2 21 2 2 2 4 2" xfId="27770" xr:uid="{00000000-0005-0000-0000-000076330000}"/>
    <cellStyle name="เครื่องหมายจุลภาค 2 21 2 2 2 5" xfId="19067" xr:uid="{00000000-0005-0000-0000-000077330000}"/>
    <cellStyle name="เครื่องหมายจุลภาค 2 21 2 2 3" xfId="3255" xr:uid="{00000000-0005-0000-0000-000078330000}"/>
    <cellStyle name="เครื่องหมายจุลภาค 2 21 2 2 3 2" xfId="7654" xr:uid="{00000000-0005-0000-0000-000079330000}"/>
    <cellStyle name="เครื่องหมายจุลภาค 2 21 2 2 3 2 2" xfId="16387" xr:uid="{00000000-0005-0000-0000-00007A330000}"/>
    <cellStyle name="เครื่องหมายจุลภาค 2 21 2 2 3 2 2 2" xfId="33810" xr:uid="{00000000-0005-0000-0000-00007B330000}"/>
    <cellStyle name="เครื่องหมายจุลภาค 2 21 2 2 3 2 3" xfId="25107" xr:uid="{00000000-0005-0000-0000-00007C330000}"/>
    <cellStyle name="เครื่องหมายจุลภาค 2 21 2 2 3 3" xfId="12037" xr:uid="{00000000-0005-0000-0000-00007D330000}"/>
    <cellStyle name="เครื่องหมายจุลภาค 2 21 2 2 3 3 2" xfId="29460" xr:uid="{00000000-0005-0000-0000-00007E330000}"/>
    <cellStyle name="เครื่องหมายจุลภาค 2 21 2 2 3 4" xfId="20757" xr:uid="{00000000-0005-0000-0000-00007F330000}"/>
    <cellStyle name="เครื่องหมายจุลภาค 2 21 2 2 4" xfId="5481" xr:uid="{00000000-0005-0000-0000-000080330000}"/>
    <cellStyle name="เครื่องหมายจุลภาค 2 21 2 2 4 2" xfId="14214" xr:uid="{00000000-0005-0000-0000-000081330000}"/>
    <cellStyle name="เครื่องหมายจุลภาค 2 21 2 2 4 2 2" xfId="31637" xr:uid="{00000000-0005-0000-0000-000082330000}"/>
    <cellStyle name="เครื่องหมายจุลภาค 2 21 2 2 4 3" xfId="22934" xr:uid="{00000000-0005-0000-0000-000083330000}"/>
    <cellStyle name="เครื่องหมายจุลภาค 2 21 2 2 5" xfId="9864" xr:uid="{00000000-0005-0000-0000-000084330000}"/>
    <cellStyle name="เครื่องหมายจุลภาค 2 21 2 2 5 2" xfId="27287" xr:uid="{00000000-0005-0000-0000-000085330000}"/>
    <cellStyle name="เครื่องหมายจุลภาค 2 21 2 2 6" xfId="18584" xr:uid="{00000000-0005-0000-0000-000086330000}"/>
    <cellStyle name="เครื่องหมายจุลภาค 2 21 2 3" xfId="1530" xr:uid="{00000000-0005-0000-0000-000087330000}"/>
    <cellStyle name="เครื่องหมายจุลภาค 2 21 2 3 2" xfId="3737" xr:uid="{00000000-0005-0000-0000-000088330000}"/>
    <cellStyle name="เครื่องหมายจุลภาค 2 21 2 3 2 2" xfId="8136" xr:uid="{00000000-0005-0000-0000-000089330000}"/>
    <cellStyle name="เครื่องหมายจุลภาค 2 21 2 3 2 2 2" xfId="16869" xr:uid="{00000000-0005-0000-0000-00008A330000}"/>
    <cellStyle name="เครื่องหมายจุลภาค 2 21 2 3 2 2 2 2" xfId="34292" xr:uid="{00000000-0005-0000-0000-00008B330000}"/>
    <cellStyle name="เครื่องหมายจุลภาค 2 21 2 3 2 2 3" xfId="25589" xr:uid="{00000000-0005-0000-0000-00008C330000}"/>
    <cellStyle name="เครื่องหมายจุลภาค 2 21 2 3 2 3" xfId="12519" xr:uid="{00000000-0005-0000-0000-00008D330000}"/>
    <cellStyle name="เครื่องหมายจุลภาค 2 21 2 3 2 3 2" xfId="29942" xr:uid="{00000000-0005-0000-0000-00008E330000}"/>
    <cellStyle name="เครื่องหมายจุลภาค 2 21 2 3 2 4" xfId="21239" xr:uid="{00000000-0005-0000-0000-00008F330000}"/>
    <cellStyle name="เครื่องหมายจุลภาค 2 21 2 3 3" xfId="5963" xr:uid="{00000000-0005-0000-0000-000090330000}"/>
    <cellStyle name="เครื่องหมายจุลภาค 2 21 2 3 3 2" xfId="14696" xr:uid="{00000000-0005-0000-0000-000091330000}"/>
    <cellStyle name="เครื่องหมายจุลภาค 2 21 2 3 3 2 2" xfId="32119" xr:uid="{00000000-0005-0000-0000-000092330000}"/>
    <cellStyle name="เครื่องหมายจุลภาค 2 21 2 3 3 3" xfId="23416" xr:uid="{00000000-0005-0000-0000-000093330000}"/>
    <cellStyle name="เครื่องหมายจุลภาค 2 21 2 3 4" xfId="10346" xr:uid="{00000000-0005-0000-0000-000094330000}"/>
    <cellStyle name="เครื่องหมายจุลภาค 2 21 2 3 4 2" xfId="27769" xr:uid="{00000000-0005-0000-0000-000095330000}"/>
    <cellStyle name="เครื่องหมายจุลภาค 2 21 2 3 5" xfId="19066" xr:uid="{00000000-0005-0000-0000-000096330000}"/>
    <cellStyle name="เครื่องหมายจุลภาค 2 21 2 4" xfId="2774" xr:uid="{00000000-0005-0000-0000-000097330000}"/>
    <cellStyle name="เครื่องหมายจุลภาค 2 21 2 4 2" xfId="7173" xr:uid="{00000000-0005-0000-0000-000098330000}"/>
    <cellStyle name="เครื่องหมายจุลภาค 2 21 2 4 2 2" xfId="15906" xr:uid="{00000000-0005-0000-0000-000099330000}"/>
    <cellStyle name="เครื่องหมายจุลภาค 2 21 2 4 2 2 2" xfId="33329" xr:uid="{00000000-0005-0000-0000-00009A330000}"/>
    <cellStyle name="เครื่องหมายจุลภาค 2 21 2 4 2 3" xfId="24626" xr:uid="{00000000-0005-0000-0000-00009B330000}"/>
    <cellStyle name="เครื่องหมายจุลภาค 2 21 2 4 3" xfId="11556" xr:uid="{00000000-0005-0000-0000-00009C330000}"/>
    <cellStyle name="เครื่องหมายจุลภาค 2 21 2 4 3 2" xfId="28979" xr:uid="{00000000-0005-0000-0000-00009D330000}"/>
    <cellStyle name="เครื่องหมายจุลภาค 2 21 2 4 4" xfId="20276" xr:uid="{00000000-0005-0000-0000-00009E330000}"/>
    <cellStyle name="เครื่องหมายจุลภาค 2 21 2 5" xfId="5000" xr:uid="{00000000-0005-0000-0000-00009F330000}"/>
    <cellStyle name="เครื่องหมายจุลภาค 2 21 2 5 2" xfId="13733" xr:uid="{00000000-0005-0000-0000-0000A0330000}"/>
    <cellStyle name="เครื่องหมายจุลภาค 2 21 2 5 2 2" xfId="31156" xr:uid="{00000000-0005-0000-0000-0000A1330000}"/>
    <cellStyle name="เครื่องหมายจุลภาค 2 21 2 5 3" xfId="22453" xr:uid="{00000000-0005-0000-0000-0000A2330000}"/>
    <cellStyle name="เครื่องหมายจุลภาค 2 21 2 6" xfId="9383" xr:uid="{00000000-0005-0000-0000-0000A3330000}"/>
    <cellStyle name="เครื่องหมายจุลภาค 2 21 2 6 2" xfId="26806" xr:uid="{00000000-0005-0000-0000-0000A4330000}"/>
    <cellStyle name="เครื่องหมายจุลภาค 2 21 2 7" xfId="18103" xr:uid="{00000000-0005-0000-0000-0000A5330000}"/>
    <cellStyle name="เครื่องหมายจุลภาค 2 21 3" xfId="787" xr:uid="{00000000-0005-0000-0000-0000A6330000}"/>
    <cellStyle name="เครื่องหมายจุลภาค 2 21 3 2" xfId="1532" xr:uid="{00000000-0005-0000-0000-0000A7330000}"/>
    <cellStyle name="เครื่องหมายจุลภาค 2 21 3 2 2" xfId="3739" xr:uid="{00000000-0005-0000-0000-0000A8330000}"/>
    <cellStyle name="เครื่องหมายจุลภาค 2 21 3 2 2 2" xfId="8138" xr:uid="{00000000-0005-0000-0000-0000A9330000}"/>
    <cellStyle name="เครื่องหมายจุลภาค 2 21 3 2 2 2 2" xfId="16871" xr:uid="{00000000-0005-0000-0000-0000AA330000}"/>
    <cellStyle name="เครื่องหมายจุลภาค 2 21 3 2 2 2 2 2" xfId="34294" xr:uid="{00000000-0005-0000-0000-0000AB330000}"/>
    <cellStyle name="เครื่องหมายจุลภาค 2 21 3 2 2 2 3" xfId="25591" xr:uid="{00000000-0005-0000-0000-0000AC330000}"/>
    <cellStyle name="เครื่องหมายจุลภาค 2 21 3 2 2 3" xfId="12521" xr:uid="{00000000-0005-0000-0000-0000AD330000}"/>
    <cellStyle name="เครื่องหมายจุลภาค 2 21 3 2 2 3 2" xfId="29944" xr:uid="{00000000-0005-0000-0000-0000AE330000}"/>
    <cellStyle name="เครื่องหมายจุลภาค 2 21 3 2 2 4" xfId="21241" xr:uid="{00000000-0005-0000-0000-0000AF330000}"/>
    <cellStyle name="เครื่องหมายจุลภาค 2 21 3 2 3" xfId="5965" xr:uid="{00000000-0005-0000-0000-0000B0330000}"/>
    <cellStyle name="เครื่องหมายจุลภาค 2 21 3 2 3 2" xfId="14698" xr:uid="{00000000-0005-0000-0000-0000B1330000}"/>
    <cellStyle name="เครื่องหมายจุลภาค 2 21 3 2 3 2 2" xfId="32121" xr:uid="{00000000-0005-0000-0000-0000B2330000}"/>
    <cellStyle name="เครื่องหมายจุลภาค 2 21 3 2 3 3" xfId="23418" xr:uid="{00000000-0005-0000-0000-0000B3330000}"/>
    <cellStyle name="เครื่องหมายจุลภาค 2 21 3 2 4" xfId="10348" xr:uid="{00000000-0005-0000-0000-0000B4330000}"/>
    <cellStyle name="เครื่องหมายจุลภาค 2 21 3 2 4 2" xfId="27771" xr:uid="{00000000-0005-0000-0000-0000B5330000}"/>
    <cellStyle name="เครื่องหมายจุลภาค 2 21 3 2 5" xfId="19068" xr:uid="{00000000-0005-0000-0000-0000B6330000}"/>
    <cellStyle name="เครื่องหมายจุลภาค 2 21 3 3" xfId="3016" xr:uid="{00000000-0005-0000-0000-0000B7330000}"/>
    <cellStyle name="เครื่องหมายจุลภาค 2 21 3 3 2" xfId="7415" xr:uid="{00000000-0005-0000-0000-0000B8330000}"/>
    <cellStyle name="เครื่องหมายจุลภาค 2 21 3 3 2 2" xfId="16148" xr:uid="{00000000-0005-0000-0000-0000B9330000}"/>
    <cellStyle name="เครื่องหมายจุลภาค 2 21 3 3 2 2 2" xfId="33571" xr:uid="{00000000-0005-0000-0000-0000BA330000}"/>
    <cellStyle name="เครื่องหมายจุลภาค 2 21 3 3 2 3" xfId="24868" xr:uid="{00000000-0005-0000-0000-0000BB330000}"/>
    <cellStyle name="เครื่องหมายจุลภาค 2 21 3 3 3" xfId="11798" xr:uid="{00000000-0005-0000-0000-0000BC330000}"/>
    <cellStyle name="เครื่องหมายจุลภาค 2 21 3 3 3 2" xfId="29221" xr:uid="{00000000-0005-0000-0000-0000BD330000}"/>
    <cellStyle name="เครื่องหมายจุลภาค 2 21 3 3 4" xfId="20518" xr:uid="{00000000-0005-0000-0000-0000BE330000}"/>
    <cellStyle name="เครื่องหมายจุลภาค 2 21 3 4" xfId="5242" xr:uid="{00000000-0005-0000-0000-0000BF330000}"/>
    <cellStyle name="เครื่องหมายจุลภาค 2 21 3 4 2" xfId="13975" xr:uid="{00000000-0005-0000-0000-0000C0330000}"/>
    <cellStyle name="เครื่องหมายจุลภาค 2 21 3 4 2 2" xfId="31398" xr:uid="{00000000-0005-0000-0000-0000C1330000}"/>
    <cellStyle name="เครื่องหมายจุลภาค 2 21 3 4 3" xfId="22695" xr:uid="{00000000-0005-0000-0000-0000C2330000}"/>
    <cellStyle name="เครื่องหมายจุลภาค 2 21 3 5" xfId="9625" xr:uid="{00000000-0005-0000-0000-0000C3330000}"/>
    <cellStyle name="เครื่องหมายจุลภาค 2 21 3 5 2" xfId="27048" xr:uid="{00000000-0005-0000-0000-0000C4330000}"/>
    <cellStyle name="เครื่องหมายจุลภาค 2 21 3 6" xfId="18345" xr:uid="{00000000-0005-0000-0000-0000C5330000}"/>
    <cellStyle name="เครื่องหมายจุลภาค 2 21 4" xfId="1529" xr:uid="{00000000-0005-0000-0000-0000C6330000}"/>
    <cellStyle name="เครื่องหมายจุลภาค 2 21 4 2" xfId="3736" xr:uid="{00000000-0005-0000-0000-0000C7330000}"/>
    <cellStyle name="เครื่องหมายจุลภาค 2 21 4 2 2" xfId="8135" xr:uid="{00000000-0005-0000-0000-0000C8330000}"/>
    <cellStyle name="เครื่องหมายจุลภาค 2 21 4 2 2 2" xfId="16868" xr:uid="{00000000-0005-0000-0000-0000C9330000}"/>
    <cellStyle name="เครื่องหมายจุลภาค 2 21 4 2 2 2 2" xfId="34291" xr:uid="{00000000-0005-0000-0000-0000CA330000}"/>
    <cellStyle name="เครื่องหมายจุลภาค 2 21 4 2 2 3" xfId="25588" xr:uid="{00000000-0005-0000-0000-0000CB330000}"/>
    <cellStyle name="เครื่องหมายจุลภาค 2 21 4 2 3" xfId="12518" xr:uid="{00000000-0005-0000-0000-0000CC330000}"/>
    <cellStyle name="เครื่องหมายจุลภาค 2 21 4 2 3 2" xfId="29941" xr:uid="{00000000-0005-0000-0000-0000CD330000}"/>
    <cellStyle name="เครื่องหมายจุลภาค 2 21 4 2 4" xfId="21238" xr:uid="{00000000-0005-0000-0000-0000CE330000}"/>
    <cellStyle name="เครื่องหมายจุลภาค 2 21 4 3" xfId="5962" xr:uid="{00000000-0005-0000-0000-0000CF330000}"/>
    <cellStyle name="เครื่องหมายจุลภาค 2 21 4 3 2" xfId="14695" xr:uid="{00000000-0005-0000-0000-0000D0330000}"/>
    <cellStyle name="เครื่องหมายจุลภาค 2 21 4 3 2 2" xfId="32118" xr:uid="{00000000-0005-0000-0000-0000D1330000}"/>
    <cellStyle name="เครื่องหมายจุลภาค 2 21 4 3 3" xfId="23415" xr:uid="{00000000-0005-0000-0000-0000D2330000}"/>
    <cellStyle name="เครื่องหมายจุลภาค 2 21 4 4" xfId="10345" xr:uid="{00000000-0005-0000-0000-0000D3330000}"/>
    <cellStyle name="เครื่องหมายจุลภาค 2 21 4 4 2" xfId="27768" xr:uid="{00000000-0005-0000-0000-0000D4330000}"/>
    <cellStyle name="เครื่องหมายจุลภาค 2 21 4 5" xfId="19065" xr:uid="{00000000-0005-0000-0000-0000D5330000}"/>
    <cellStyle name="เครื่องหมายจุลภาค 2 21 5" xfId="2279" xr:uid="{00000000-0005-0000-0000-0000D6330000}"/>
    <cellStyle name="เครื่องหมายจุลภาค 2 21 5 2" xfId="4469" xr:uid="{00000000-0005-0000-0000-0000D7330000}"/>
    <cellStyle name="เครื่องหมายจุลภาค 2 21 5 2 2" xfId="8868" xr:uid="{00000000-0005-0000-0000-0000D8330000}"/>
    <cellStyle name="เครื่องหมายจุลภาค 2 21 5 2 2 2" xfId="17601" xr:uid="{00000000-0005-0000-0000-0000D9330000}"/>
    <cellStyle name="เครื่องหมายจุลภาค 2 21 5 2 2 2 2" xfId="35024" xr:uid="{00000000-0005-0000-0000-0000DA330000}"/>
    <cellStyle name="เครื่องหมายจุลภาค 2 21 5 2 2 3" xfId="26321" xr:uid="{00000000-0005-0000-0000-0000DB330000}"/>
    <cellStyle name="เครื่องหมายจุลภาค 2 21 5 2 3" xfId="13251" xr:uid="{00000000-0005-0000-0000-0000DC330000}"/>
    <cellStyle name="เครื่องหมายจุลภาค 2 21 5 2 3 2" xfId="30674" xr:uid="{00000000-0005-0000-0000-0000DD330000}"/>
    <cellStyle name="เครื่องหมายจุลภาค 2 21 5 2 4" xfId="21971" xr:uid="{00000000-0005-0000-0000-0000DE330000}"/>
    <cellStyle name="เครื่องหมายจุลภาค 2 21 5 3" xfId="6695" xr:uid="{00000000-0005-0000-0000-0000DF330000}"/>
    <cellStyle name="เครื่องหมายจุลภาค 2 21 5 3 2" xfId="15428" xr:uid="{00000000-0005-0000-0000-0000E0330000}"/>
    <cellStyle name="เครื่องหมายจุลภาค 2 21 5 3 2 2" xfId="32851" xr:uid="{00000000-0005-0000-0000-0000E1330000}"/>
    <cellStyle name="เครื่องหมายจุลภาค 2 21 5 3 3" xfId="24148" xr:uid="{00000000-0005-0000-0000-0000E2330000}"/>
    <cellStyle name="เครื่องหมายจุลภาค 2 21 5 4" xfId="11078" xr:uid="{00000000-0005-0000-0000-0000E3330000}"/>
    <cellStyle name="เครื่องหมายจุลภาค 2 21 5 4 2" xfId="28501" xr:uid="{00000000-0005-0000-0000-0000E4330000}"/>
    <cellStyle name="เครื่องหมายจุลภาค 2 21 5 5" xfId="19798" xr:uid="{00000000-0005-0000-0000-0000E5330000}"/>
    <cellStyle name="เครื่องหมายจุลภาค 2 21 6" xfId="2534" xr:uid="{00000000-0005-0000-0000-0000E6330000}"/>
    <cellStyle name="เครื่องหมายจุลภาค 2 21 6 2" xfId="6934" xr:uid="{00000000-0005-0000-0000-0000E7330000}"/>
    <cellStyle name="เครื่องหมายจุลภาค 2 21 6 2 2" xfId="15667" xr:uid="{00000000-0005-0000-0000-0000E8330000}"/>
    <cellStyle name="เครื่องหมายจุลภาค 2 21 6 2 2 2" xfId="33090" xr:uid="{00000000-0005-0000-0000-0000E9330000}"/>
    <cellStyle name="เครื่องหมายจุลภาค 2 21 6 2 3" xfId="24387" xr:uid="{00000000-0005-0000-0000-0000EA330000}"/>
    <cellStyle name="เครื่องหมายจุลภาค 2 21 6 3" xfId="11317" xr:uid="{00000000-0005-0000-0000-0000EB330000}"/>
    <cellStyle name="เครื่องหมายจุลภาค 2 21 6 3 2" xfId="28740" xr:uid="{00000000-0005-0000-0000-0000EC330000}"/>
    <cellStyle name="เครื่องหมายจุลภาค 2 21 6 4" xfId="20037" xr:uid="{00000000-0005-0000-0000-0000ED330000}"/>
    <cellStyle name="เครื่องหมายจุลภาค 2 21 7" xfId="4760" xr:uid="{00000000-0005-0000-0000-0000EE330000}"/>
    <cellStyle name="เครื่องหมายจุลภาค 2 21 7 2" xfId="13494" xr:uid="{00000000-0005-0000-0000-0000EF330000}"/>
    <cellStyle name="เครื่องหมายจุลภาค 2 21 7 2 2" xfId="30917" xr:uid="{00000000-0005-0000-0000-0000F0330000}"/>
    <cellStyle name="เครื่องหมายจุลภาค 2 21 7 3" xfId="22214" xr:uid="{00000000-0005-0000-0000-0000F1330000}"/>
    <cellStyle name="เครื่องหมายจุลภาค 2 21 8" xfId="9144" xr:uid="{00000000-0005-0000-0000-0000F2330000}"/>
    <cellStyle name="เครื่องหมายจุลภาค 2 21 8 2" xfId="26567" xr:uid="{00000000-0005-0000-0000-0000F3330000}"/>
    <cellStyle name="เครื่องหมายจุลภาค 2 21 9" xfId="17864" xr:uid="{00000000-0005-0000-0000-0000F4330000}"/>
    <cellStyle name="เครื่องหมายจุลภาค 2 22" xfId="381" xr:uid="{00000000-0005-0000-0000-0000F5330000}"/>
    <cellStyle name="เครื่องหมายจุลภาค 2 22 2" xfId="907" xr:uid="{00000000-0005-0000-0000-0000F6330000}"/>
    <cellStyle name="เครื่องหมายจุลภาค 2 22 2 2" xfId="1534" xr:uid="{00000000-0005-0000-0000-0000F7330000}"/>
    <cellStyle name="เครื่องหมายจุลภาค 2 22 2 2 2" xfId="3741" xr:uid="{00000000-0005-0000-0000-0000F8330000}"/>
    <cellStyle name="เครื่องหมายจุลภาค 2 22 2 2 2 2" xfId="8140" xr:uid="{00000000-0005-0000-0000-0000F9330000}"/>
    <cellStyle name="เครื่องหมายจุลภาค 2 22 2 2 2 2 2" xfId="16873" xr:uid="{00000000-0005-0000-0000-0000FA330000}"/>
    <cellStyle name="เครื่องหมายจุลภาค 2 22 2 2 2 2 2 2" xfId="34296" xr:uid="{00000000-0005-0000-0000-0000FB330000}"/>
    <cellStyle name="เครื่องหมายจุลภาค 2 22 2 2 2 2 3" xfId="25593" xr:uid="{00000000-0005-0000-0000-0000FC330000}"/>
    <cellStyle name="เครื่องหมายจุลภาค 2 22 2 2 2 3" xfId="12523" xr:uid="{00000000-0005-0000-0000-0000FD330000}"/>
    <cellStyle name="เครื่องหมายจุลภาค 2 22 2 2 2 3 2" xfId="29946" xr:uid="{00000000-0005-0000-0000-0000FE330000}"/>
    <cellStyle name="เครื่องหมายจุลภาค 2 22 2 2 2 4" xfId="21243" xr:uid="{00000000-0005-0000-0000-0000FF330000}"/>
    <cellStyle name="เครื่องหมายจุลภาค 2 22 2 2 3" xfId="5967" xr:uid="{00000000-0005-0000-0000-000000340000}"/>
    <cellStyle name="เครื่องหมายจุลภาค 2 22 2 2 3 2" xfId="14700" xr:uid="{00000000-0005-0000-0000-000001340000}"/>
    <cellStyle name="เครื่องหมายจุลภาค 2 22 2 2 3 2 2" xfId="32123" xr:uid="{00000000-0005-0000-0000-000002340000}"/>
    <cellStyle name="เครื่องหมายจุลภาค 2 22 2 2 3 3" xfId="23420" xr:uid="{00000000-0005-0000-0000-000003340000}"/>
    <cellStyle name="เครื่องหมายจุลภาค 2 22 2 2 4" xfId="10350" xr:uid="{00000000-0005-0000-0000-000004340000}"/>
    <cellStyle name="เครื่องหมายจุลภาค 2 22 2 2 4 2" xfId="27773" xr:uid="{00000000-0005-0000-0000-000005340000}"/>
    <cellStyle name="เครื่องหมายจุลภาค 2 22 2 2 5" xfId="19070" xr:uid="{00000000-0005-0000-0000-000006340000}"/>
    <cellStyle name="เครื่องหมายจุลภาค 2 22 2 3" xfId="3132" xr:uid="{00000000-0005-0000-0000-000007340000}"/>
    <cellStyle name="เครื่องหมายจุลภาค 2 22 2 3 2" xfId="7531" xr:uid="{00000000-0005-0000-0000-000008340000}"/>
    <cellStyle name="เครื่องหมายจุลภาค 2 22 2 3 2 2" xfId="16264" xr:uid="{00000000-0005-0000-0000-000009340000}"/>
    <cellStyle name="เครื่องหมายจุลภาค 2 22 2 3 2 2 2" xfId="33687" xr:uid="{00000000-0005-0000-0000-00000A340000}"/>
    <cellStyle name="เครื่องหมายจุลภาค 2 22 2 3 2 3" xfId="24984" xr:uid="{00000000-0005-0000-0000-00000B340000}"/>
    <cellStyle name="เครื่องหมายจุลภาค 2 22 2 3 3" xfId="11914" xr:uid="{00000000-0005-0000-0000-00000C340000}"/>
    <cellStyle name="เครื่องหมายจุลภาค 2 22 2 3 3 2" xfId="29337" xr:uid="{00000000-0005-0000-0000-00000D340000}"/>
    <cellStyle name="เครื่องหมายจุลภาค 2 22 2 3 4" xfId="20634" xr:uid="{00000000-0005-0000-0000-00000E340000}"/>
    <cellStyle name="เครื่องหมายจุลภาค 2 22 2 4" xfId="5358" xr:uid="{00000000-0005-0000-0000-00000F340000}"/>
    <cellStyle name="เครื่องหมายจุลภาค 2 22 2 4 2" xfId="14091" xr:uid="{00000000-0005-0000-0000-000010340000}"/>
    <cellStyle name="เครื่องหมายจุลภาค 2 22 2 4 2 2" xfId="31514" xr:uid="{00000000-0005-0000-0000-000011340000}"/>
    <cellStyle name="เครื่องหมายจุลภาค 2 22 2 4 3" xfId="22811" xr:uid="{00000000-0005-0000-0000-000012340000}"/>
    <cellStyle name="เครื่องหมายจุลภาค 2 22 2 5" xfId="9741" xr:uid="{00000000-0005-0000-0000-000013340000}"/>
    <cellStyle name="เครื่องหมายจุลภาค 2 22 2 5 2" xfId="27164" xr:uid="{00000000-0005-0000-0000-000014340000}"/>
    <cellStyle name="เครื่องหมายจุลภาค 2 22 2 6" xfId="18461" xr:uid="{00000000-0005-0000-0000-000015340000}"/>
    <cellStyle name="เครื่องหมายจุลภาค 2 22 3" xfId="1533" xr:uid="{00000000-0005-0000-0000-000016340000}"/>
    <cellStyle name="เครื่องหมายจุลภาค 2 22 3 2" xfId="3740" xr:uid="{00000000-0005-0000-0000-000017340000}"/>
    <cellStyle name="เครื่องหมายจุลภาค 2 22 3 2 2" xfId="8139" xr:uid="{00000000-0005-0000-0000-000018340000}"/>
    <cellStyle name="เครื่องหมายจุลภาค 2 22 3 2 2 2" xfId="16872" xr:uid="{00000000-0005-0000-0000-000019340000}"/>
    <cellStyle name="เครื่องหมายจุลภาค 2 22 3 2 2 2 2" xfId="34295" xr:uid="{00000000-0005-0000-0000-00001A340000}"/>
    <cellStyle name="เครื่องหมายจุลภาค 2 22 3 2 2 3" xfId="25592" xr:uid="{00000000-0005-0000-0000-00001B340000}"/>
    <cellStyle name="เครื่องหมายจุลภาค 2 22 3 2 3" xfId="12522" xr:uid="{00000000-0005-0000-0000-00001C340000}"/>
    <cellStyle name="เครื่องหมายจุลภาค 2 22 3 2 3 2" xfId="29945" xr:uid="{00000000-0005-0000-0000-00001D340000}"/>
    <cellStyle name="เครื่องหมายจุลภาค 2 22 3 2 4" xfId="21242" xr:uid="{00000000-0005-0000-0000-00001E340000}"/>
    <cellStyle name="เครื่องหมายจุลภาค 2 22 3 3" xfId="5966" xr:uid="{00000000-0005-0000-0000-00001F340000}"/>
    <cellStyle name="เครื่องหมายจุลภาค 2 22 3 3 2" xfId="14699" xr:uid="{00000000-0005-0000-0000-000020340000}"/>
    <cellStyle name="เครื่องหมายจุลภาค 2 22 3 3 2 2" xfId="32122" xr:uid="{00000000-0005-0000-0000-000021340000}"/>
    <cellStyle name="เครื่องหมายจุลภาค 2 22 3 3 3" xfId="23419" xr:uid="{00000000-0005-0000-0000-000022340000}"/>
    <cellStyle name="เครื่องหมายจุลภาค 2 22 3 4" xfId="10349" xr:uid="{00000000-0005-0000-0000-000023340000}"/>
    <cellStyle name="เครื่องหมายจุลภาค 2 22 3 4 2" xfId="27772" xr:uid="{00000000-0005-0000-0000-000024340000}"/>
    <cellStyle name="เครื่องหมายจุลภาค 2 22 3 5" xfId="19069" xr:uid="{00000000-0005-0000-0000-000025340000}"/>
    <cellStyle name="เครื่องหมายจุลภาค 2 22 4" xfId="2650" xr:uid="{00000000-0005-0000-0000-000026340000}"/>
    <cellStyle name="เครื่องหมายจุลภาค 2 22 4 2" xfId="7050" xr:uid="{00000000-0005-0000-0000-000027340000}"/>
    <cellStyle name="เครื่องหมายจุลภาค 2 22 4 2 2" xfId="15783" xr:uid="{00000000-0005-0000-0000-000028340000}"/>
    <cellStyle name="เครื่องหมายจุลภาค 2 22 4 2 2 2" xfId="33206" xr:uid="{00000000-0005-0000-0000-000029340000}"/>
    <cellStyle name="เครื่องหมายจุลภาค 2 22 4 2 3" xfId="24503" xr:uid="{00000000-0005-0000-0000-00002A340000}"/>
    <cellStyle name="เครื่องหมายจุลภาค 2 22 4 3" xfId="11433" xr:uid="{00000000-0005-0000-0000-00002B340000}"/>
    <cellStyle name="เครื่องหมายจุลภาค 2 22 4 3 2" xfId="28856" xr:uid="{00000000-0005-0000-0000-00002C340000}"/>
    <cellStyle name="เครื่องหมายจุลภาค 2 22 4 4" xfId="20153" xr:uid="{00000000-0005-0000-0000-00002D340000}"/>
    <cellStyle name="เครื่องหมายจุลภาค 2 22 5" xfId="4877" xr:uid="{00000000-0005-0000-0000-00002E340000}"/>
    <cellStyle name="เครื่องหมายจุลภาค 2 22 5 2" xfId="13610" xr:uid="{00000000-0005-0000-0000-00002F340000}"/>
    <cellStyle name="เครื่องหมายจุลภาค 2 22 5 2 2" xfId="31033" xr:uid="{00000000-0005-0000-0000-000030340000}"/>
    <cellStyle name="เครื่องหมายจุลภาค 2 22 5 3" xfId="22330" xr:uid="{00000000-0005-0000-0000-000031340000}"/>
    <cellStyle name="เครื่องหมายจุลภาค 2 22 6" xfId="9260" xr:uid="{00000000-0005-0000-0000-000032340000}"/>
    <cellStyle name="เครื่องหมายจุลภาค 2 22 6 2" xfId="26683" xr:uid="{00000000-0005-0000-0000-000033340000}"/>
    <cellStyle name="เครื่องหมายจุลภาค 2 22 7" xfId="17980" xr:uid="{00000000-0005-0000-0000-000034340000}"/>
    <cellStyle name="เครื่องหมายจุลภาค 2 23" xfId="655" xr:uid="{00000000-0005-0000-0000-000035340000}"/>
    <cellStyle name="เครื่องหมายจุลภาค 2 23 2" xfId="1535" xr:uid="{00000000-0005-0000-0000-000036340000}"/>
    <cellStyle name="เครื่องหมายจุลภาค 2 23 2 2" xfId="3742" xr:uid="{00000000-0005-0000-0000-000037340000}"/>
    <cellStyle name="เครื่องหมายจุลภาค 2 23 2 2 2" xfId="8141" xr:uid="{00000000-0005-0000-0000-000038340000}"/>
    <cellStyle name="เครื่องหมายจุลภาค 2 23 2 2 2 2" xfId="16874" xr:uid="{00000000-0005-0000-0000-000039340000}"/>
    <cellStyle name="เครื่องหมายจุลภาค 2 23 2 2 2 2 2" xfId="34297" xr:uid="{00000000-0005-0000-0000-00003A340000}"/>
    <cellStyle name="เครื่องหมายจุลภาค 2 23 2 2 2 3" xfId="25594" xr:uid="{00000000-0005-0000-0000-00003B340000}"/>
    <cellStyle name="เครื่องหมายจุลภาค 2 23 2 2 3" xfId="12524" xr:uid="{00000000-0005-0000-0000-00003C340000}"/>
    <cellStyle name="เครื่องหมายจุลภาค 2 23 2 2 3 2" xfId="29947" xr:uid="{00000000-0005-0000-0000-00003D340000}"/>
    <cellStyle name="เครื่องหมายจุลภาค 2 23 2 2 4" xfId="21244" xr:uid="{00000000-0005-0000-0000-00003E340000}"/>
    <cellStyle name="เครื่องหมายจุลภาค 2 23 2 3" xfId="5968" xr:uid="{00000000-0005-0000-0000-00003F340000}"/>
    <cellStyle name="เครื่องหมายจุลภาค 2 23 2 3 2" xfId="14701" xr:uid="{00000000-0005-0000-0000-000040340000}"/>
    <cellStyle name="เครื่องหมายจุลภาค 2 23 2 3 2 2" xfId="32124" xr:uid="{00000000-0005-0000-0000-000041340000}"/>
    <cellStyle name="เครื่องหมายจุลภาค 2 23 2 3 3" xfId="23421" xr:uid="{00000000-0005-0000-0000-000042340000}"/>
    <cellStyle name="เครื่องหมายจุลภาค 2 23 2 4" xfId="10351" xr:uid="{00000000-0005-0000-0000-000043340000}"/>
    <cellStyle name="เครื่องหมายจุลภาค 2 23 2 4 2" xfId="27774" xr:uid="{00000000-0005-0000-0000-000044340000}"/>
    <cellStyle name="เครื่องหมายจุลภาค 2 23 2 5" xfId="19071" xr:uid="{00000000-0005-0000-0000-000045340000}"/>
    <cellStyle name="เครื่องหมายจุลภาค 2 23 3" xfId="2893" xr:uid="{00000000-0005-0000-0000-000046340000}"/>
    <cellStyle name="เครื่องหมายจุลภาค 2 23 3 2" xfId="7292" xr:uid="{00000000-0005-0000-0000-000047340000}"/>
    <cellStyle name="เครื่องหมายจุลภาค 2 23 3 2 2" xfId="16025" xr:uid="{00000000-0005-0000-0000-000048340000}"/>
    <cellStyle name="เครื่องหมายจุลภาค 2 23 3 2 2 2" xfId="33448" xr:uid="{00000000-0005-0000-0000-000049340000}"/>
    <cellStyle name="เครื่องหมายจุลภาค 2 23 3 2 3" xfId="24745" xr:uid="{00000000-0005-0000-0000-00004A340000}"/>
    <cellStyle name="เครื่องหมายจุลภาค 2 23 3 3" xfId="11675" xr:uid="{00000000-0005-0000-0000-00004B340000}"/>
    <cellStyle name="เครื่องหมายจุลภาค 2 23 3 3 2" xfId="29098" xr:uid="{00000000-0005-0000-0000-00004C340000}"/>
    <cellStyle name="เครื่องหมายจุลภาค 2 23 3 4" xfId="20395" xr:uid="{00000000-0005-0000-0000-00004D340000}"/>
    <cellStyle name="เครื่องหมายจุลภาค 2 23 4" xfId="5119" xr:uid="{00000000-0005-0000-0000-00004E340000}"/>
    <cellStyle name="เครื่องหมายจุลภาค 2 23 4 2" xfId="13852" xr:uid="{00000000-0005-0000-0000-00004F340000}"/>
    <cellStyle name="เครื่องหมายจุลภาค 2 23 4 2 2" xfId="31275" xr:uid="{00000000-0005-0000-0000-000050340000}"/>
    <cellStyle name="เครื่องหมายจุลภาค 2 23 4 3" xfId="22572" xr:uid="{00000000-0005-0000-0000-000051340000}"/>
    <cellStyle name="เครื่องหมายจุลภาค 2 23 5" xfId="9502" xr:uid="{00000000-0005-0000-0000-000052340000}"/>
    <cellStyle name="เครื่องหมายจุลภาค 2 23 5 2" xfId="26925" xr:uid="{00000000-0005-0000-0000-000053340000}"/>
    <cellStyle name="เครื่องหมายจุลภาค 2 23 6" xfId="18222" xr:uid="{00000000-0005-0000-0000-000054340000}"/>
    <cellStyle name="เครื่องหมายจุลภาค 2 24" xfId="2132" xr:uid="{00000000-0005-0000-0000-000055340000}"/>
    <cellStyle name="เครื่องหมายจุลภาค 2 24 2" xfId="4339" xr:uid="{00000000-0005-0000-0000-000056340000}"/>
    <cellStyle name="เครื่องหมายจุลภาค 2 24 2 2" xfId="8738" xr:uid="{00000000-0005-0000-0000-000057340000}"/>
    <cellStyle name="เครื่องหมายจุลภาค 2 24 2 2 2" xfId="17471" xr:uid="{00000000-0005-0000-0000-000058340000}"/>
    <cellStyle name="เครื่องหมายจุลภาค 2 24 2 2 2 2" xfId="34894" xr:uid="{00000000-0005-0000-0000-000059340000}"/>
    <cellStyle name="เครื่องหมายจุลภาค 2 24 2 2 3" xfId="26191" xr:uid="{00000000-0005-0000-0000-00005A340000}"/>
    <cellStyle name="เครื่องหมายจุลภาค 2 24 2 3" xfId="13121" xr:uid="{00000000-0005-0000-0000-00005B340000}"/>
    <cellStyle name="เครื่องหมายจุลภาค 2 24 2 3 2" xfId="30544" xr:uid="{00000000-0005-0000-0000-00005C340000}"/>
    <cellStyle name="เครื่องหมายจุลภาค 2 24 2 4" xfId="21841" xr:uid="{00000000-0005-0000-0000-00005D340000}"/>
    <cellStyle name="เครื่องหมายจุลภาค 2 24 3" xfId="6565" xr:uid="{00000000-0005-0000-0000-00005E340000}"/>
    <cellStyle name="เครื่องหมายจุลภาค 2 24 3 2" xfId="15298" xr:uid="{00000000-0005-0000-0000-00005F340000}"/>
    <cellStyle name="เครื่องหมายจุลภาค 2 24 3 2 2" xfId="32721" xr:uid="{00000000-0005-0000-0000-000060340000}"/>
    <cellStyle name="เครื่องหมายจุลภาค 2 24 3 3" xfId="24018" xr:uid="{00000000-0005-0000-0000-000061340000}"/>
    <cellStyle name="เครื่องหมายจุลภาค 2 24 4" xfId="10948" xr:uid="{00000000-0005-0000-0000-000062340000}"/>
    <cellStyle name="เครื่องหมายจุลภาค 2 24 4 2" xfId="28371" xr:uid="{00000000-0005-0000-0000-000063340000}"/>
    <cellStyle name="เครื่องหมายจุลภาค 2 24 5" xfId="19668" xr:uid="{00000000-0005-0000-0000-000064340000}"/>
    <cellStyle name="เครื่องหมายจุลภาค 2 25" xfId="1344" xr:uid="{00000000-0005-0000-0000-000065340000}"/>
    <cellStyle name="เครื่องหมายจุลภาค 2 25 2" xfId="3551" xr:uid="{00000000-0005-0000-0000-000066340000}"/>
    <cellStyle name="เครื่องหมายจุลภาค 2 25 2 2" xfId="7950" xr:uid="{00000000-0005-0000-0000-000067340000}"/>
    <cellStyle name="เครื่องหมายจุลภาค 2 25 2 2 2" xfId="16683" xr:uid="{00000000-0005-0000-0000-000068340000}"/>
    <cellStyle name="เครื่องหมายจุลภาค 2 25 2 2 2 2" xfId="34106" xr:uid="{00000000-0005-0000-0000-000069340000}"/>
    <cellStyle name="เครื่องหมายจุลภาค 2 25 2 2 3" xfId="25403" xr:uid="{00000000-0005-0000-0000-00006A340000}"/>
    <cellStyle name="เครื่องหมายจุลภาค 2 25 2 3" xfId="12333" xr:uid="{00000000-0005-0000-0000-00006B340000}"/>
    <cellStyle name="เครื่องหมายจุลภาค 2 25 2 3 2" xfId="29756" xr:uid="{00000000-0005-0000-0000-00006C340000}"/>
    <cellStyle name="เครื่องหมายจุลภาค 2 25 2 4" xfId="21053" xr:uid="{00000000-0005-0000-0000-00006D340000}"/>
    <cellStyle name="เครื่องหมายจุลภาค 2 25 3" xfId="5777" xr:uid="{00000000-0005-0000-0000-00006E340000}"/>
    <cellStyle name="เครื่องหมายจุลภาค 2 25 3 2" xfId="14510" xr:uid="{00000000-0005-0000-0000-00006F340000}"/>
    <cellStyle name="เครื่องหมายจุลภาค 2 25 3 2 2" xfId="31933" xr:uid="{00000000-0005-0000-0000-000070340000}"/>
    <cellStyle name="เครื่องหมายจุลภาค 2 25 3 3" xfId="23230" xr:uid="{00000000-0005-0000-0000-000071340000}"/>
    <cellStyle name="เครื่องหมายจุลภาค 2 25 4" xfId="10160" xr:uid="{00000000-0005-0000-0000-000072340000}"/>
    <cellStyle name="เครื่องหมายจุลภาค 2 25 4 2" xfId="27583" xr:uid="{00000000-0005-0000-0000-000073340000}"/>
    <cellStyle name="เครื่องหมายจุลภาค 2 25 5" xfId="18880" xr:uid="{00000000-0005-0000-0000-000074340000}"/>
    <cellStyle name="เครื่องหมายจุลภาค 2 26" xfId="2156" xr:uid="{00000000-0005-0000-0000-000075340000}"/>
    <cellStyle name="เครื่องหมายจุลภาค 2 26 2" xfId="4346" xr:uid="{00000000-0005-0000-0000-000076340000}"/>
    <cellStyle name="เครื่องหมายจุลภาค 2 26 2 2" xfId="8745" xr:uid="{00000000-0005-0000-0000-000077340000}"/>
    <cellStyle name="เครื่องหมายจุลภาค 2 26 2 2 2" xfId="17478" xr:uid="{00000000-0005-0000-0000-000078340000}"/>
    <cellStyle name="เครื่องหมายจุลภาค 2 26 2 2 2 2" xfId="34901" xr:uid="{00000000-0005-0000-0000-000079340000}"/>
    <cellStyle name="เครื่องหมายจุลภาค 2 26 2 2 3" xfId="26198" xr:uid="{00000000-0005-0000-0000-00007A340000}"/>
    <cellStyle name="เครื่องหมายจุลภาค 2 26 2 3" xfId="13128" xr:uid="{00000000-0005-0000-0000-00007B340000}"/>
    <cellStyle name="เครื่องหมายจุลภาค 2 26 2 3 2" xfId="30551" xr:uid="{00000000-0005-0000-0000-00007C340000}"/>
    <cellStyle name="เครื่องหมายจุลภาค 2 26 2 4" xfId="21848" xr:uid="{00000000-0005-0000-0000-00007D340000}"/>
    <cellStyle name="เครื่องหมายจุลภาค 2 26 3" xfId="6572" xr:uid="{00000000-0005-0000-0000-00007E340000}"/>
    <cellStyle name="เครื่องหมายจุลภาค 2 26 3 2" xfId="15305" xr:uid="{00000000-0005-0000-0000-00007F340000}"/>
    <cellStyle name="เครื่องหมายจุลภาค 2 26 3 2 2" xfId="32728" xr:uid="{00000000-0005-0000-0000-000080340000}"/>
    <cellStyle name="เครื่องหมายจุลภาค 2 26 3 3" xfId="24025" xr:uid="{00000000-0005-0000-0000-000081340000}"/>
    <cellStyle name="เครื่องหมายจุลภาค 2 26 4" xfId="10955" xr:uid="{00000000-0005-0000-0000-000082340000}"/>
    <cellStyle name="เครื่องหมายจุลภาค 2 26 4 2" xfId="28378" xr:uid="{00000000-0005-0000-0000-000083340000}"/>
    <cellStyle name="เครื่องหมายจุลภาค 2 26 5" xfId="19675" xr:uid="{00000000-0005-0000-0000-000084340000}"/>
    <cellStyle name="เครื่องหมายจุลภาค 2 27" xfId="2392" xr:uid="{00000000-0005-0000-0000-000085340000}"/>
    <cellStyle name="เครื่องหมายจุลภาค 2 27 2" xfId="6808" xr:uid="{00000000-0005-0000-0000-000086340000}"/>
    <cellStyle name="เครื่องหมายจุลภาค 2 27 2 2" xfId="15541" xr:uid="{00000000-0005-0000-0000-000087340000}"/>
    <cellStyle name="เครื่องหมายจุลภาค 2 27 2 2 2" xfId="32964" xr:uid="{00000000-0005-0000-0000-000088340000}"/>
    <cellStyle name="เครื่องหมายจุลภาค 2 27 2 3" xfId="24261" xr:uid="{00000000-0005-0000-0000-000089340000}"/>
    <cellStyle name="เครื่องหมายจุลภาค 2 27 3" xfId="11191" xr:uid="{00000000-0005-0000-0000-00008A340000}"/>
    <cellStyle name="เครื่องหมายจุลภาค 2 27 3 2" xfId="28614" xr:uid="{00000000-0005-0000-0000-00008B340000}"/>
    <cellStyle name="เครื่องหมายจุลภาค 2 27 4" xfId="19911" xr:uid="{00000000-0005-0000-0000-00008C340000}"/>
    <cellStyle name="เครื่องหมายจุลภาค 2 28" xfId="2402" xr:uid="{00000000-0005-0000-0000-00008D340000}"/>
    <cellStyle name="เครื่องหมายจุลภาค 2 28 2" xfId="6811" xr:uid="{00000000-0005-0000-0000-00008E340000}"/>
    <cellStyle name="เครื่องหมายจุลภาค 2 28 2 2" xfId="15544" xr:uid="{00000000-0005-0000-0000-00008F340000}"/>
    <cellStyle name="เครื่องหมายจุลภาค 2 28 2 2 2" xfId="32967" xr:uid="{00000000-0005-0000-0000-000090340000}"/>
    <cellStyle name="เครื่องหมายจุลภาค 2 28 2 3" xfId="24264" xr:uid="{00000000-0005-0000-0000-000091340000}"/>
    <cellStyle name="เครื่องหมายจุลภาค 2 28 3" xfId="11194" xr:uid="{00000000-0005-0000-0000-000092340000}"/>
    <cellStyle name="เครื่องหมายจุลภาค 2 28 3 2" xfId="28617" xr:uid="{00000000-0005-0000-0000-000093340000}"/>
    <cellStyle name="เครื่องหมายจุลภาค 2 28 4" xfId="19914" xr:uid="{00000000-0005-0000-0000-000094340000}"/>
    <cellStyle name="เครื่องหมายจุลภาค 2 29" xfId="4627" xr:uid="{00000000-0005-0000-0000-000095340000}"/>
    <cellStyle name="เครื่องหมายจุลภาค 2 29 2" xfId="13371" xr:uid="{00000000-0005-0000-0000-000096340000}"/>
    <cellStyle name="เครื่องหมายจุลภาค 2 29 2 2" xfId="30794" xr:uid="{00000000-0005-0000-0000-000097340000}"/>
    <cellStyle name="เครื่องหมายจุลภาค 2 29 3" xfId="22091" xr:uid="{00000000-0005-0000-0000-000098340000}"/>
    <cellStyle name="เครื่องหมายจุลภาค 2 3" xfId="13" xr:uid="{00000000-0005-0000-0000-000099340000}"/>
    <cellStyle name="เครื่องหมายจุลภาค 2 3 10" xfId="9016" xr:uid="{00000000-0005-0000-0000-00009A340000}"/>
    <cellStyle name="เครื่องหมายจุลภาค 2 3 10 2" xfId="26448" xr:uid="{00000000-0005-0000-0000-00009B340000}"/>
    <cellStyle name="เครื่องหมายจุลภาค 2 3 11" xfId="17736" xr:uid="{00000000-0005-0000-0000-00009C340000}"/>
    <cellStyle name="เครื่องหมายจุลภาค 2 3 2" xfId="100" xr:uid="{00000000-0005-0000-0000-00009D340000}"/>
    <cellStyle name="เครื่องหมายจุลภาค 2 3 2 10" xfId="17802" xr:uid="{00000000-0005-0000-0000-00009E340000}"/>
    <cellStyle name="เครื่องหมายจุลภาค 2 3 2 2" xfId="259" xr:uid="{00000000-0005-0000-0000-00009F340000}"/>
    <cellStyle name="เครื่องหมายจุลภาค 2 3 2 2 2" xfId="571" xr:uid="{00000000-0005-0000-0000-0000A0340000}"/>
    <cellStyle name="เครื่องหมายจุลภาค 2 3 2 2 2 2" xfId="1086" xr:uid="{00000000-0005-0000-0000-0000A1340000}"/>
    <cellStyle name="เครื่องหมายจุลภาค 2 3 2 2 2 2 2" xfId="1540" xr:uid="{00000000-0005-0000-0000-0000A2340000}"/>
    <cellStyle name="เครื่องหมายจุลภาค 2 3 2 2 2 2 2 2" xfId="3747" xr:uid="{00000000-0005-0000-0000-0000A3340000}"/>
    <cellStyle name="เครื่องหมายจุลภาค 2 3 2 2 2 2 2 2 2" xfId="8146" xr:uid="{00000000-0005-0000-0000-0000A4340000}"/>
    <cellStyle name="เครื่องหมายจุลภาค 2 3 2 2 2 2 2 2 2 2" xfId="16879" xr:uid="{00000000-0005-0000-0000-0000A5340000}"/>
    <cellStyle name="เครื่องหมายจุลภาค 2 3 2 2 2 2 2 2 2 2 2" xfId="34302" xr:uid="{00000000-0005-0000-0000-0000A6340000}"/>
    <cellStyle name="เครื่องหมายจุลภาค 2 3 2 2 2 2 2 2 2 3" xfId="25599" xr:uid="{00000000-0005-0000-0000-0000A7340000}"/>
    <cellStyle name="เครื่องหมายจุลภาค 2 3 2 2 2 2 2 2 3" xfId="12529" xr:uid="{00000000-0005-0000-0000-0000A8340000}"/>
    <cellStyle name="เครื่องหมายจุลภาค 2 3 2 2 2 2 2 2 3 2" xfId="29952" xr:uid="{00000000-0005-0000-0000-0000A9340000}"/>
    <cellStyle name="เครื่องหมายจุลภาค 2 3 2 2 2 2 2 2 4" xfId="21249" xr:uid="{00000000-0005-0000-0000-0000AA340000}"/>
    <cellStyle name="เครื่องหมายจุลภาค 2 3 2 2 2 2 2 3" xfId="5973" xr:uid="{00000000-0005-0000-0000-0000AB340000}"/>
    <cellStyle name="เครื่องหมายจุลภาค 2 3 2 2 2 2 2 3 2" xfId="14706" xr:uid="{00000000-0005-0000-0000-0000AC340000}"/>
    <cellStyle name="เครื่องหมายจุลภาค 2 3 2 2 2 2 2 3 2 2" xfId="32129" xr:uid="{00000000-0005-0000-0000-0000AD340000}"/>
    <cellStyle name="เครื่องหมายจุลภาค 2 3 2 2 2 2 2 3 3" xfId="23426" xr:uid="{00000000-0005-0000-0000-0000AE340000}"/>
    <cellStyle name="เครื่องหมายจุลภาค 2 3 2 2 2 2 2 4" xfId="10356" xr:uid="{00000000-0005-0000-0000-0000AF340000}"/>
    <cellStyle name="เครื่องหมายจุลภาค 2 3 2 2 2 2 2 4 2" xfId="27779" xr:uid="{00000000-0005-0000-0000-0000B0340000}"/>
    <cellStyle name="เครื่องหมายจุลภาค 2 3 2 2 2 2 2 5" xfId="19076" xr:uid="{00000000-0005-0000-0000-0000B1340000}"/>
    <cellStyle name="เครื่องหมายจุลภาค 2 3 2 2 2 2 3" xfId="3311" xr:uid="{00000000-0005-0000-0000-0000B2340000}"/>
    <cellStyle name="เครื่องหมายจุลภาค 2 3 2 2 2 2 3 2" xfId="7710" xr:uid="{00000000-0005-0000-0000-0000B3340000}"/>
    <cellStyle name="เครื่องหมายจุลภาค 2 3 2 2 2 2 3 2 2" xfId="16443" xr:uid="{00000000-0005-0000-0000-0000B4340000}"/>
    <cellStyle name="เครื่องหมายจุลภาค 2 3 2 2 2 2 3 2 2 2" xfId="33866" xr:uid="{00000000-0005-0000-0000-0000B5340000}"/>
    <cellStyle name="เครื่องหมายจุลภาค 2 3 2 2 2 2 3 2 3" xfId="25163" xr:uid="{00000000-0005-0000-0000-0000B6340000}"/>
    <cellStyle name="เครื่องหมายจุลภาค 2 3 2 2 2 2 3 3" xfId="12093" xr:uid="{00000000-0005-0000-0000-0000B7340000}"/>
    <cellStyle name="เครื่องหมายจุลภาค 2 3 2 2 2 2 3 3 2" xfId="29516" xr:uid="{00000000-0005-0000-0000-0000B8340000}"/>
    <cellStyle name="เครื่องหมายจุลภาค 2 3 2 2 2 2 3 4" xfId="20813" xr:uid="{00000000-0005-0000-0000-0000B9340000}"/>
    <cellStyle name="เครื่องหมายจุลภาค 2 3 2 2 2 2 4" xfId="5537" xr:uid="{00000000-0005-0000-0000-0000BA340000}"/>
    <cellStyle name="เครื่องหมายจุลภาค 2 3 2 2 2 2 4 2" xfId="14270" xr:uid="{00000000-0005-0000-0000-0000BB340000}"/>
    <cellStyle name="เครื่องหมายจุลภาค 2 3 2 2 2 2 4 2 2" xfId="31693" xr:uid="{00000000-0005-0000-0000-0000BC340000}"/>
    <cellStyle name="เครื่องหมายจุลภาค 2 3 2 2 2 2 4 3" xfId="22990" xr:uid="{00000000-0005-0000-0000-0000BD340000}"/>
    <cellStyle name="เครื่องหมายจุลภาค 2 3 2 2 2 2 5" xfId="9920" xr:uid="{00000000-0005-0000-0000-0000BE340000}"/>
    <cellStyle name="เครื่องหมายจุลภาค 2 3 2 2 2 2 5 2" xfId="27343" xr:uid="{00000000-0005-0000-0000-0000BF340000}"/>
    <cellStyle name="เครื่องหมายจุลภาค 2 3 2 2 2 2 6" xfId="18640" xr:uid="{00000000-0005-0000-0000-0000C0340000}"/>
    <cellStyle name="เครื่องหมายจุลภาค 2 3 2 2 2 3" xfId="1539" xr:uid="{00000000-0005-0000-0000-0000C1340000}"/>
    <cellStyle name="เครื่องหมายจุลภาค 2 3 2 2 2 3 2" xfId="3746" xr:uid="{00000000-0005-0000-0000-0000C2340000}"/>
    <cellStyle name="เครื่องหมายจุลภาค 2 3 2 2 2 3 2 2" xfId="8145" xr:uid="{00000000-0005-0000-0000-0000C3340000}"/>
    <cellStyle name="เครื่องหมายจุลภาค 2 3 2 2 2 3 2 2 2" xfId="16878" xr:uid="{00000000-0005-0000-0000-0000C4340000}"/>
    <cellStyle name="เครื่องหมายจุลภาค 2 3 2 2 2 3 2 2 2 2" xfId="34301" xr:uid="{00000000-0005-0000-0000-0000C5340000}"/>
    <cellStyle name="เครื่องหมายจุลภาค 2 3 2 2 2 3 2 2 3" xfId="25598" xr:uid="{00000000-0005-0000-0000-0000C6340000}"/>
    <cellStyle name="เครื่องหมายจุลภาค 2 3 2 2 2 3 2 3" xfId="12528" xr:uid="{00000000-0005-0000-0000-0000C7340000}"/>
    <cellStyle name="เครื่องหมายจุลภาค 2 3 2 2 2 3 2 3 2" xfId="29951" xr:uid="{00000000-0005-0000-0000-0000C8340000}"/>
    <cellStyle name="เครื่องหมายจุลภาค 2 3 2 2 2 3 2 4" xfId="21248" xr:uid="{00000000-0005-0000-0000-0000C9340000}"/>
    <cellStyle name="เครื่องหมายจุลภาค 2 3 2 2 2 3 3" xfId="5972" xr:uid="{00000000-0005-0000-0000-0000CA340000}"/>
    <cellStyle name="เครื่องหมายจุลภาค 2 3 2 2 2 3 3 2" xfId="14705" xr:uid="{00000000-0005-0000-0000-0000CB340000}"/>
    <cellStyle name="เครื่องหมายจุลภาค 2 3 2 2 2 3 3 2 2" xfId="32128" xr:uid="{00000000-0005-0000-0000-0000CC340000}"/>
    <cellStyle name="เครื่องหมายจุลภาค 2 3 2 2 2 3 3 3" xfId="23425" xr:uid="{00000000-0005-0000-0000-0000CD340000}"/>
    <cellStyle name="เครื่องหมายจุลภาค 2 3 2 2 2 3 4" xfId="10355" xr:uid="{00000000-0005-0000-0000-0000CE340000}"/>
    <cellStyle name="เครื่องหมายจุลภาค 2 3 2 2 2 3 4 2" xfId="27778" xr:uid="{00000000-0005-0000-0000-0000CF340000}"/>
    <cellStyle name="เครื่องหมายจุลภาค 2 3 2 2 2 3 5" xfId="19075" xr:uid="{00000000-0005-0000-0000-0000D0340000}"/>
    <cellStyle name="เครื่องหมายจุลภาค 2 3 2 2 2 4" xfId="2830" xr:uid="{00000000-0005-0000-0000-0000D1340000}"/>
    <cellStyle name="เครื่องหมายจุลภาค 2 3 2 2 2 4 2" xfId="7229" xr:uid="{00000000-0005-0000-0000-0000D2340000}"/>
    <cellStyle name="เครื่องหมายจุลภาค 2 3 2 2 2 4 2 2" xfId="15962" xr:uid="{00000000-0005-0000-0000-0000D3340000}"/>
    <cellStyle name="เครื่องหมายจุลภาค 2 3 2 2 2 4 2 2 2" xfId="33385" xr:uid="{00000000-0005-0000-0000-0000D4340000}"/>
    <cellStyle name="เครื่องหมายจุลภาค 2 3 2 2 2 4 2 3" xfId="24682" xr:uid="{00000000-0005-0000-0000-0000D5340000}"/>
    <cellStyle name="เครื่องหมายจุลภาค 2 3 2 2 2 4 3" xfId="11612" xr:uid="{00000000-0005-0000-0000-0000D6340000}"/>
    <cellStyle name="เครื่องหมายจุลภาค 2 3 2 2 2 4 3 2" xfId="29035" xr:uid="{00000000-0005-0000-0000-0000D7340000}"/>
    <cellStyle name="เครื่องหมายจุลภาค 2 3 2 2 2 4 4" xfId="20332" xr:uid="{00000000-0005-0000-0000-0000D8340000}"/>
    <cellStyle name="เครื่องหมายจุลภาค 2 3 2 2 2 5" xfId="5056" xr:uid="{00000000-0005-0000-0000-0000D9340000}"/>
    <cellStyle name="เครื่องหมายจุลภาค 2 3 2 2 2 5 2" xfId="13789" xr:uid="{00000000-0005-0000-0000-0000DA340000}"/>
    <cellStyle name="เครื่องหมายจุลภาค 2 3 2 2 2 5 2 2" xfId="31212" xr:uid="{00000000-0005-0000-0000-0000DB340000}"/>
    <cellStyle name="เครื่องหมายจุลภาค 2 3 2 2 2 5 3" xfId="22509" xr:uid="{00000000-0005-0000-0000-0000DC340000}"/>
    <cellStyle name="เครื่องหมายจุลภาค 2 3 2 2 2 6" xfId="9439" xr:uid="{00000000-0005-0000-0000-0000DD340000}"/>
    <cellStyle name="เครื่องหมายจุลภาค 2 3 2 2 2 6 2" xfId="26862" xr:uid="{00000000-0005-0000-0000-0000DE340000}"/>
    <cellStyle name="เครื่องหมายจุลภาค 2 3 2 2 2 7" xfId="18159" xr:uid="{00000000-0005-0000-0000-0000DF340000}"/>
    <cellStyle name="เครื่องหมายจุลภาค 2 3 2 2 3" xfId="845" xr:uid="{00000000-0005-0000-0000-0000E0340000}"/>
    <cellStyle name="เครื่องหมายจุลภาค 2 3 2 2 3 2" xfId="1541" xr:uid="{00000000-0005-0000-0000-0000E1340000}"/>
    <cellStyle name="เครื่องหมายจุลภาค 2 3 2 2 3 2 2" xfId="3748" xr:uid="{00000000-0005-0000-0000-0000E2340000}"/>
    <cellStyle name="เครื่องหมายจุลภาค 2 3 2 2 3 2 2 2" xfId="8147" xr:uid="{00000000-0005-0000-0000-0000E3340000}"/>
    <cellStyle name="เครื่องหมายจุลภาค 2 3 2 2 3 2 2 2 2" xfId="16880" xr:uid="{00000000-0005-0000-0000-0000E4340000}"/>
    <cellStyle name="เครื่องหมายจุลภาค 2 3 2 2 3 2 2 2 2 2" xfId="34303" xr:uid="{00000000-0005-0000-0000-0000E5340000}"/>
    <cellStyle name="เครื่องหมายจุลภาค 2 3 2 2 3 2 2 2 3" xfId="25600" xr:uid="{00000000-0005-0000-0000-0000E6340000}"/>
    <cellStyle name="เครื่องหมายจุลภาค 2 3 2 2 3 2 2 3" xfId="12530" xr:uid="{00000000-0005-0000-0000-0000E7340000}"/>
    <cellStyle name="เครื่องหมายจุลภาค 2 3 2 2 3 2 2 3 2" xfId="29953" xr:uid="{00000000-0005-0000-0000-0000E8340000}"/>
    <cellStyle name="เครื่องหมายจุลภาค 2 3 2 2 3 2 2 4" xfId="21250" xr:uid="{00000000-0005-0000-0000-0000E9340000}"/>
    <cellStyle name="เครื่องหมายจุลภาค 2 3 2 2 3 2 3" xfId="5974" xr:uid="{00000000-0005-0000-0000-0000EA340000}"/>
    <cellStyle name="เครื่องหมายจุลภาค 2 3 2 2 3 2 3 2" xfId="14707" xr:uid="{00000000-0005-0000-0000-0000EB340000}"/>
    <cellStyle name="เครื่องหมายจุลภาค 2 3 2 2 3 2 3 2 2" xfId="32130" xr:uid="{00000000-0005-0000-0000-0000EC340000}"/>
    <cellStyle name="เครื่องหมายจุลภาค 2 3 2 2 3 2 3 3" xfId="23427" xr:uid="{00000000-0005-0000-0000-0000ED340000}"/>
    <cellStyle name="เครื่องหมายจุลภาค 2 3 2 2 3 2 4" xfId="10357" xr:uid="{00000000-0005-0000-0000-0000EE340000}"/>
    <cellStyle name="เครื่องหมายจุลภาค 2 3 2 2 3 2 4 2" xfId="27780" xr:uid="{00000000-0005-0000-0000-0000EF340000}"/>
    <cellStyle name="เครื่องหมายจุลภาค 2 3 2 2 3 2 5" xfId="19077" xr:uid="{00000000-0005-0000-0000-0000F0340000}"/>
    <cellStyle name="เครื่องหมายจุลภาค 2 3 2 2 3 3" xfId="3072" xr:uid="{00000000-0005-0000-0000-0000F1340000}"/>
    <cellStyle name="เครื่องหมายจุลภาค 2 3 2 2 3 3 2" xfId="7471" xr:uid="{00000000-0005-0000-0000-0000F2340000}"/>
    <cellStyle name="เครื่องหมายจุลภาค 2 3 2 2 3 3 2 2" xfId="16204" xr:uid="{00000000-0005-0000-0000-0000F3340000}"/>
    <cellStyle name="เครื่องหมายจุลภาค 2 3 2 2 3 3 2 2 2" xfId="33627" xr:uid="{00000000-0005-0000-0000-0000F4340000}"/>
    <cellStyle name="เครื่องหมายจุลภาค 2 3 2 2 3 3 2 3" xfId="24924" xr:uid="{00000000-0005-0000-0000-0000F5340000}"/>
    <cellStyle name="เครื่องหมายจุลภาค 2 3 2 2 3 3 3" xfId="11854" xr:uid="{00000000-0005-0000-0000-0000F6340000}"/>
    <cellStyle name="เครื่องหมายจุลภาค 2 3 2 2 3 3 3 2" xfId="29277" xr:uid="{00000000-0005-0000-0000-0000F7340000}"/>
    <cellStyle name="เครื่องหมายจุลภาค 2 3 2 2 3 3 4" xfId="20574" xr:uid="{00000000-0005-0000-0000-0000F8340000}"/>
    <cellStyle name="เครื่องหมายจุลภาค 2 3 2 2 3 4" xfId="5298" xr:uid="{00000000-0005-0000-0000-0000F9340000}"/>
    <cellStyle name="เครื่องหมายจุลภาค 2 3 2 2 3 4 2" xfId="14031" xr:uid="{00000000-0005-0000-0000-0000FA340000}"/>
    <cellStyle name="เครื่องหมายจุลภาค 2 3 2 2 3 4 2 2" xfId="31454" xr:uid="{00000000-0005-0000-0000-0000FB340000}"/>
    <cellStyle name="เครื่องหมายจุลภาค 2 3 2 2 3 4 3" xfId="22751" xr:uid="{00000000-0005-0000-0000-0000FC340000}"/>
    <cellStyle name="เครื่องหมายจุลภาค 2 3 2 2 3 5" xfId="9681" xr:uid="{00000000-0005-0000-0000-0000FD340000}"/>
    <cellStyle name="เครื่องหมายจุลภาค 2 3 2 2 3 5 2" xfId="27104" xr:uid="{00000000-0005-0000-0000-0000FE340000}"/>
    <cellStyle name="เครื่องหมายจุลภาค 2 3 2 2 3 6" xfId="18401" xr:uid="{00000000-0005-0000-0000-0000FF340000}"/>
    <cellStyle name="เครื่องหมายจุลภาค 2 3 2 2 4" xfId="1538" xr:uid="{00000000-0005-0000-0000-000000350000}"/>
    <cellStyle name="เครื่องหมายจุลภาค 2 3 2 2 4 2" xfId="3745" xr:uid="{00000000-0005-0000-0000-000001350000}"/>
    <cellStyle name="เครื่องหมายจุลภาค 2 3 2 2 4 2 2" xfId="8144" xr:uid="{00000000-0005-0000-0000-000002350000}"/>
    <cellStyle name="เครื่องหมายจุลภาค 2 3 2 2 4 2 2 2" xfId="16877" xr:uid="{00000000-0005-0000-0000-000003350000}"/>
    <cellStyle name="เครื่องหมายจุลภาค 2 3 2 2 4 2 2 2 2" xfId="34300" xr:uid="{00000000-0005-0000-0000-000004350000}"/>
    <cellStyle name="เครื่องหมายจุลภาค 2 3 2 2 4 2 2 3" xfId="25597" xr:uid="{00000000-0005-0000-0000-000005350000}"/>
    <cellStyle name="เครื่องหมายจุลภาค 2 3 2 2 4 2 3" xfId="12527" xr:uid="{00000000-0005-0000-0000-000006350000}"/>
    <cellStyle name="เครื่องหมายจุลภาค 2 3 2 2 4 2 3 2" xfId="29950" xr:uid="{00000000-0005-0000-0000-000007350000}"/>
    <cellStyle name="เครื่องหมายจุลภาค 2 3 2 2 4 2 4" xfId="21247" xr:uid="{00000000-0005-0000-0000-000008350000}"/>
    <cellStyle name="เครื่องหมายจุลภาค 2 3 2 2 4 3" xfId="5971" xr:uid="{00000000-0005-0000-0000-000009350000}"/>
    <cellStyle name="เครื่องหมายจุลภาค 2 3 2 2 4 3 2" xfId="14704" xr:uid="{00000000-0005-0000-0000-00000A350000}"/>
    <cellStyle name="เครื่องหมายจุลภาค 2 3 2 2 4 3 2 2" xfId="32127" xr:uid="{00000000-0005-0000-0000-00000B350000}"/>
    <cellStyle name="เครื่องหมายจุลภาค 2 3 2 2 4 3 3" xfId="23424" xr:uid="{00000000-0005-0000-0000-00000C350000}"/>
    <cellStyle name="เครื่องหมายจุลภาค 2 3 2 2 4 4" xfId="10354" xr:uid="{00000000-0005-0000-0000-00000D350000}"/>
    <cellStyle name="เครื่องหมายจุลภาค 2 3 2 2 4 4 2" xfId="27777" xr:uid="{00000000-0005-0000-0000-00000E350000}"/>
    <cellStyle name="เครื่องหมายจุลภาค 2 3 2 2 4 5" xfId="19074" xr:uid="{00000000-0005-0000-0000-00000F350000}"/>
    <cellStyle name="เครื่องหมายจุลภาค 2 3 2 2 5" xfId="2335" xr:uid="{00000000-0005-0000-0000-000010350000}"/>
    <cellStyle name="เครื่องหมายจุลภาค 2 3 2 2 5 2" xfId="4525" xr:uid="{00000000-0005-0000-0000-000011350000}"/>
    <cellStyle name="เครื่องหมายจุลภาค 2 3 2 2 5 2 2" xfId="8924" xr:uid="{00000000-0005-0000-0000-000012350000}"/>
    <cellStyle name="เครื่องหมายจุลภาค 2 3 2 2 5 2 2 2" xfId="17657" xr:uid="{00000000-0005-0000-0000-000013350000}"/>
    <cellStyle name="เครื่องหมายจุลภาค 2 3 2 2 5 2 2 2 2" xfId="35080" xr:uid="{00000000-0005-0000-0000-000014350000}"/>
    <cellStyle name="เครื่องหมายจุลภาค 2 3 2 2 5 2 2 3" xfId="26377" xr:uid="{00000000-0005-0000-0000-000015350000}"/>
    <cellStyle name="เครื่องหมายจุลภาค 2 3 2 2 5 2 3" xfId="13307" xr:uid="{00000000-0005-0000-0000-000016350000}"/>
    <cellStyle name="เครื่องหมายจุลภาค 2 3 2 2 5 2 3 2" xfId="30730" xr:uid="{00000000-0005-0000-0000-000017350000}"/>
    <cellStyle name="เครื่องหมายจุลภาค 2 3 2 2 5 2 4" xfId="22027" xr:uid="{00000000-0005-0000-0000-000018350000}"/>
    <cellStyle name="เครื่องหมายจุลภาค 2 3 2 2 5 3" xfId="6751" xr:uid="{00000000-0005-0000-0000-000019350000}"/>
    <cellStyle name="เครื่องหมายจุลภาค 2 3 2 2 5 3 2" xfId="15484" xr:uid="{00000000-0005-0000-0000-00001A350000}"/>
    <cellStyle name="เครื่องหมายจุลภาค 2 3 2 2 5 3 2 2" xfId="32907" xr:uid="{00000000-0005-0000-0000-00001B350000}"/>
    <cellStyle name="เครื่องหมายจุลภาค 2 3 2 2 5 3 3" xfId="24204" xr:uid="{00000000-0005-0000-0000-00001C350000}"/>
    <cellStyle name="เครื่องหมายจุลภาค 2 3 2 2 5 4" xfId="11134" xr:uid="{00000000-0005-0000-0000-00001D350000}"/>
    <cellStyle name="เครื่องหมายจุลภาค 2 3 2 2 5 4 2" xfId="28557" xr:uid="{00000000-0005-0000-0000-00001E350000}"/>
    <cellStyle name="เครื่องหมายจุลภาค 2 3 2 2 5 5" xfId="19854" xr:uid="{00000000-0005-0000-0000-00001F350000}"/>
    <cellStyle name="เครื่องหมายจุลภาค 2 3 2 2 6" xfId="2590" xr:uid="{00000000-0005-0000-0000-000020350000}"/>
    <cellStyle name="เครื่องหมายจุลภาค 2 3 2 2 6 2" xfId="6990" xr:uid="{00000000-0005-0000-0000-000021350000}"/>
    <cellStyle name="เครื่องหมายจุลภาค 2 3 2 2 6 2 2" xfId="15723" xr:uid="{00000000-0005-0000-0000-000022350000}"/>
    <cellStyle name="เครื่องหมายจุลภาค 2 3 2 2 6 2 2 2" xfId="33146" xr:uid="{00000000-0005-0000-0000-000023350000}"/>
    <cellStyle name="เครื่องหมายจุลภาค 2 3 2 2 6 2 3" xfId="24443" xr:uid="{00000000-0005-0000-0000-000024350000}"/>
    <cellStyle name="เครื่องหมายจุลภาค 2 3 2 2 6 3" xfId="11373" xr:uid="{00000000-0005-0000-0000-000025350000}"/>
    <cellStyle name="เครื่องหมายจุลภาค 2 3 2 2 6 3 2" xfId="28796" xr:uid="{00000000-0005-0000-0000-000026350000}"/>
    <cellStyle name="เครื่องหมายจุลภาค 2 3 2 2 6 4" xfId="20093" xr:uid="{00000000-0005-0000-0000-000027350000}"/>
    <cellStyle name="เครื่องหมายจุลภาค 2 3 2 2 7" xfId="4816" xr:uid="{00000000-0005-0000-0000-000028350000}"/>
    <cellStyle name="เครื่องหมายจุลภาค 2 3 2 2 7 2" xfId="13550" xr:uid="{00000000-0005-0000-0000-000029350000}"/>
    <cellStyle name="เครื่องหมายจุลภาค 2 3 2 2 7 2 2" xfId="30973" xr:uid="{00000000-0005-0000-0000-00002A350000}"/>
    <cellStyle name="เครื่องหมายจุลภาค 2 3 2 2 7 3" xfId="22270" xr:uid="{00000000-0005-0000-0000-00002B350000}"/>
    <cellStyle name="เครื่องหมายจุลภาค 2 3 2 2 8" xfId="9200" xr:uid="{00000000-0005-0000-0000-00002C350000}"/>
    <cellStyle name="เครื่องหมายจุลภาค 2 3 2 2 8 2" xfId="26623" xr:uid="{00000000-0005-0000-0000-00002D350000}"/>
    <cellStyle name="เครื่องหมายจุลภาค 2 3 2 2 9" xfId="17920" xr:uid="{00000000-0005-0000-0000-00002E350000}"/>
    <cellStyle name="เครื่องหมายจุลภาค 2 3 2 3" xfId="451" xr:uid="{00000000-0005-0000-0000-00002F350000}"/>
    <cellStyle name="เครื่องหมายจุลภาค 2 3 2 3 2" xfId="968" xr:uid="{00000000-0005-0000-0000-000030350000}"/>
    <cellStyle name="เครื่องหมายจุลภาค 2 3 2 3 2 2" xfId="1543" xr:uid="{00000000-0005-0000-0000-000031350000}"/>
    <cellStyle name="เครื่องหมายจุลภาค 2 3 2 3 2 2 2" xfId="3750" xr:uid="{00000000-0005-0000-0000-000032350000}"/>
    <cellStyle name="เครื่องหมายจุลภาค 2 3 2 3 2 2 2 2" xfId="8149" xr:uid="{00000000-0005-0000-0000-000033350000}"/>
    <cellStyle name="เครื่องหมายจุลภาค 2 3 2 3 2 2 2 2 2" xfId="16882" xr:uid="{00000000-0005-0000-0000-000034350000}"/>
    <cellStyle name="เครื่องหมายจุลภาค 2 3 2 3 2 2 2 2 2 2" xfId="34305" xr:uid="{00000000-0005-0000-0000-000035350000}"/>
    <cellStyle name="เครื่องหมายจุลภาค 2 3 2 3 2 2 2 2 3" xfId="25602" xr:uid="{00000000-0005-0000-0000-000036350000}"/>
    <cellStyle name="เครื่องหมายจุลภาค 2 3 2 3 2 2 2 3" xfId="12532" xr:uid="{00000000-0005-0000-0000-000037350000}"/>
    <cellStyle name="เครื่องหมายจุลภาค 2 3 2 3 2 2 2 3 2" xfId="29955" xr:uid="{00000000-0005-0000-0000-000038350000}"/>
    <cellStyle name="เครื่องหมายจุลภาค 2 3 2 3 2 2 2 4" xfId="21252" xr:uid="{00000000-0005-0000-0000-000039350000}"/>
    <cellStyle name="เครื่องหมายจุลภาค 2 3 2 3 2 2 3" xfId="5976" xr:uid="{00000000-0005-0000-0000-00003A350000}"/>
    <cellStyle name="เครื่องหมายจุลภาค 2 3 2 3 2 2 3 2" xfId="14709" xr:uid="{00000000-0005-0000-0000-00003B350000}"/>
    <cellStyle name="เครื่องหมายจุลภาค 2 3 2 3 2 2 3 2 2" xfId="32132" xr:uid="{00000000-0005-0000-0000-00003C350000}"/>
    <cellStyle name="เครื่องหมายจุลภาค 2 3 2 3 2 2 3 3" xfId="23429" xr:uid="{00000000-0005-0000-0000-00003D350000}"/>
    <cellStyle name="เครื่องหมายจุลภาค 2 3 2 3 2 2 4" xfId="10359" xr:uid="{00000000-0005-0000-0000-00003E350000}"/>
    <cellStyle name="เครื่องหมายจุลภาค 2 3 2 3 2 2 4 2" xfId="27782" xr:uid="{00000000-0005-0000-0000-00003F350000}"/>
    <cellStyle name="เครื่องหมายจุลภาค 2 3 2 3 2 2 5" xfId="19079" xr:uid="{00000000-0005-0000-0000-000040350000}"/>
    <cellStyle name="เครื่องหมายจุลภาค 2 3 2 3 2 3" xfId="3193" xr:uid="{00000000-0005-0000-0000-000041350000}"/>
    <cellStyle name="เครื่องหมายจุลภาค 2 3 2 3 2 3 2" xfId="7592" xr:uid="{00000000-0005-0000-0000-000042350000}"/>
    <cellStyle name="เครื่องหมายจุลภาค 2 3 2 3 2 3 2 2" xfId="16325" xr:uid="{00000000-0005-0000-0000-000043350000}"/>
    <cellStyle name="เครื่องหมายจุลภาค 2 3 2 3 2 3 2 2 2" xfId="33748" xr:uid="{00000000-0005-0000-0000-000044350000}"/>
    <cellStyle name="เครื่องหมายจุลภาค 2 3 2 3 2 3 2 3" xfId="25045" xr:uid="{00000000-0005-0000-0000-000045350000}"/>
    <cellStyle name="เครื่องหมายจุลภาค 2 3 2 3 2 3 3" xfId="11975" xr:uid="{00000000-0005-0000-0000-000046350000}"/>
    <cellStyle name="เครื่องหมายจุลภาค 2 3 2 3 2 3 3 2" xfId="29398" xr:uid="{00000000-0005-0000-0000-000047350000}"/>
    <cellStyle name="เครื่องหมายจุลภาค 2 3 2 3 2 3 4" xfId="20695" xr:uid="{00000000-0005-0000-0000-000048350000}"/>
    <cellStyle name="เครื่องหมายจุลภาค 2 3 2 3 2 4" xfId="5419" xr:uid="{00000000-0005-0000-0000-000049350000}"/>
    <cellStyle name="เครื่องหมายจุลภาค 2 3 2 3 2 4 2" xfId="14152" xr:uid="{00000000-0005-0000-0000-00004A350000}"/>
    <cellStyle name="เครื่องหมายจุลภาค 2 3 2 3 2 4 2 2" xfId="31575" xr:uid="{00000000-0005-0000-0000-00004B350000}"/>
    <cellStyle name="เครื่องหมายจุลภาค 2 3 2 3 2 4 3" xfId="22872" xr:uid="{00000000-0005-0000-0000-00004C350000}"/>
    <cellStyle name="เครื่องหมายจุลภาค 2 3 2 3 2 5" xfId="9802" xr:uid="{00000000-0005-0000-0000-00004D350000}"/>
    <cellStyle name="เครื่องหมายจุลภาค 2 3 2 3 2 5 2" xfId="27225" xr:uid="{00000000-0005-0000-0000-00004E350000}"/>
    <cellStyle name="เครื่องหมายจุลภาค 2 3 2 3 2 6" xfId="18522" xr:uid="{00000000-0005-0000-0000-00004F350000}"/>
    <cellStyle name="เครื่องหมายจุลภาค 2 3 2 3 3" xfId="1542" xr:uid="{00000000-0005-0000-0000-000050350000}"/>
    <cellStyle name="เครื่องหมายจุลภาค 2 3 2 3 3 2" xfId="3749" xr:uid="{00000000-0005-0000-0000-000051350000}"/>
    <cellStyle name="เครื่องหมายจุลภาค 2 3 2 3 3 2 2" xfId="8148" xr:uid="{00000000-0005-0000-0000-000052350000}"/>
    <cellStyle name="เครื่องหมายจุลภาค 2 3 2 3 3 2 2 2" xfId="16881" xr:uid="{00000000-0005-0000-0000-000053350000}"/>
    <cellStyle name="เครื่องหมายจุลภาค 2 3 2 3 3 2 2 2 2" xfId="34304" xr:uid="{00000000-0005-0000-0000-000054350000}"/>
    <cellStyle name="เครื่องหมายจุลภาค 2 3 2 3 3 2 2 3" xfId="25601" xr:uid="{00000000-0005-0000-0000-000055350000}"/>
    <cellStyle name="เครื่องหมายจุลภาค 2 3 2 3 3 2 3" xfId="12531" xr:uid="{00000000-0005-0000-0000-000056350000}"/>
    <cellStyle name="เครื่องหมายจุลภาค 2 3 2 3 3 2 3 2" xfId="29954" xr:uid="{00000000-0005-0000-0000-000057350000}"/>
    <cellStyle name="เครื่องหมายจุลภาค 2 3 2 3 3 2 4" xfId="21251" xr:uid="{00000000-0005-0000-0000-000058350000}"/>
    <cellStyle name="เครื่องหมายจุลภาค 2 3 2 3 3 3" xfId="5975" xr:uid="{00000000-0005-0000-0000-000059350000}"/>
    <cellStyle name="เครื่องหมายจุลภาค 2 3 2 3 3 3 2" xfId="14708" xr:uid="{00000000-0005-0000-0000-00005A350000}"/>
    <cellStyle name="เครื่องหมายจุลภาค 2 3 2 3 3 3 2 2" xfId="32131" xr:uid="{00000000-0005-0000-0000-00005B350000}"/>
    <cellStyle name="เครื่องหมายจุลภาค 2 3 2 3 3 3 3" xfId="23428" xr:uid="{00000000-0005-0000-0000-00005C350000}"/>
    <cellStyle name="เครื่องหมายจุลภาค 2 3 2 3 3 4" xfId="10358" xr:uid="{00000000-0005-0000-0000-00005D350000}"/>
    <cellStyle name="เครื่องหมายจุลภาค 2 3 2 3 3 4 2" xfId="27781" xr:uid="{00000000-0005-0000-0000-00005E350000}"/>
    <cellStyle name="เครื่องหมายจุลภาค 2 3 2 3 3 5" xfId="19078" xr:uid="{00000000-0005-0000-0000-00005F350000}"/>
    <cellStyle name="เครื่องหมายจุลภาค 2 3 2 3 4" xfId="2712" xr:uid="{00000000-0005-0000-0000-000060350000}"/>
    <cellStyle name="เครื่องหมายจุลภาค 2 3 2 3 4 2" xfId="7111" xr:uid="{00000000-0005-0000-0000-000061350000}"/>
    <cellStyle name="เครื่องหมายจุลภาค 2 3 2 3 4 2 2" xfId="15844" xr:uid="{00000000-0005-0000-0000-000062350000}"/>
    <cellStyle name="เครื่องหมายจุลภาค 2 3 2 3 4 2 2 2" xfId="33267" xr:uid="{00000000-0005-0000-0000-000063350000}"/>
    <cellStyle name="เครื่องหมายจุลภาค 2 3 2 3 4 2 3" xfId="24564" xr:uid="{00000000-0005-0000-0000-000064350000}"/>
    <cellStyle name="เครื่องหมายจุลภาค 2 3 2 3 4 3" xfId="11494" xr:uid="{00000000-0005-0000-0000-000065350000}"/>
    <cellStyle name="เครื่องหมายจุลภาค 2 3 2 3 4 3 2" xfId="28917" xr:uid="{00000000-0005-0000-0000-000066350000}"/>
    <cellStyle name="เครื่องหมายจุลภาค 2 3 2 3 4 4" xfId="20214" xr:uid="{00000000-0005-0000-0000-000067350000}"/>
    <cellStyle name="เครื่องหมายจุลภาค 2 3 2 3 5" xfId="4938" xr:uid="{00000000-0005-0000-0000-000068350000}"/>
    <cellStyle name="เครื่องหมายจุลภาค 2 3 2 3 5 2" xfId="13671" xr:uid="{00000000-0005-0000-0000-000069350000}"/>
    <cellStyle name="เครื่องหมายจุลภาค 2 3 2 3 5 2 2" xfId="31094" xr:uid="{00000000-0005-0000-0000-00006A350000}"/>
    <cellStyle name="เครื่องหมายจุลภาค 2 3 2 3 5 3" xfId="22391" xr:uid="{00000000-0005-0000-0000-00006B350000}"/>
    <cellStyle name="เครื่องหมายจุลภาค 2 3 2 3 6" xfId="9321" xr:uid="{00000000-0005-0000-0000-00006C350000}"/>
    <cellStyle name="เครื่องหมายจุลภาค 2 3 2 3 6 2" xfId="26744" xr:uid="{00000000-0005-0000-0000-00006D350000}"/>
    <cellStyle name="เครื่องหมายจุลภาค 2 3 2 3 7" xfId="18041" xr:uid="{00000000-0005-0000-0000-00006E350000}"/>
    <cellStyle name="เครื่องหมายจุลภาค 2 3 2 4" xfId="725" xr:uid="{00000000-0005-0000-0000-00006F350000}"/>
    <cellStyle name="เครื่องหมายจุลภาค 2 3 2 4 2" xfId="1544" xr:uid="{00000000-0005-0000-0000-000070350000}"/>
    <cellStyle name="เครื่องหมายจุลภาค 2 3 2 4 2 2" xfId="3751" xr:uid="{00000000-0005-0000-0000-000071350000}"/>
    <cellStyle name="เครื่องหมายจุลภาค 2 3 2 4 2 2 2" xfId="8150" xr:uid="{00000000-0005-0000-0000-000072350000}"/>
    <cellStyle name="เครื่องหมายจุลภาค 2 3 2 4 2 2 2 2" xfId="16883" xr:uid="{00000000-0005-0000-0000-000073350000}"/>
    <cellStyle name="เครื่องหมายจุลภาค 2 3 2 4 2 2 2 2 2" xfId="34306" xr:uid="{00000000-0005-0000-0000-000074350000}"/>
    <cellStyle name="เครื่องหมายจุลภาค 2 3 2 4 2 2 2 3" xfId="25603" xr:uid="{00000000-0005-0000-0000-000075350000}"/>
    <cellStyle name="เครื่องหมายจุลภาค 2 3 2 4 2 2 3" xfId="12533" xr:uid="{00000000-0005-0000-0000-000076350000}"/>
    <cellStyle name="เครื่องหมายจุลภาค 2 3 2 4 2 2 3 2" xfId="29956" xr:uid="{00000000-0005-0000-0000-000077350000}"/>
    <cellStyle name="เครื่องหมายจุลภาค 2 3 2 4 2 2 4" xfId="21253" xr:uid="{00000000-0005-0000-0000-000078350000}"/>
    <cellStyle name="เครื่องหมายจุลภาค 2 3 2 4 2 3" xfId="5977" xr:uid="{00000000-0005-0000-0000-000079350000}"/>
    <cellStyle name="เครื่องหมายจุลภาค 2 3 2 4 2 3 2" xfId="14710" xr:uid="{00000000-0005-0000-0000-00007A350000}"/>
    <cellStyle name="เครื่องหมายจุลภาค 2 3 2 4 2 3 2 2" xfId="32133" xr:uid="{00000000-0005-0000-0000-00007B350000}"/>
    <cellStyle name="เครื่องหมายจุลภาค 2 3 2 4 2 3 3" xfId="23430" xr:uid="{00000000-0005-0000-0000-00007C350000}"/>
    <cellStyle name="เครื่องหมายจุลภาค 2 3 2 4 2 4" xfId="10360" xr:uid="{00000000-0005-0000-0000-00007D350000}"/>
    <cellStyle name="เครื่องหมายจุลภาค 2 3 2 4 2 4 2" xfId="27783" xr:uid="{00000000-0005-0000-0000-00007E350000}"/>
    <cellStyle name="เครื่องหมายจุลภาค 2 3 2 4 2 5" xfId="19080" xr:uid="{00000000-0005-0000-0000-00007F350000}"/>
    <cellStyle name="เครื่องหมายจุลภาค 2 3 2 4 3" xfId="2954" xr:uid="{00000000-0005-0000-0000-000080350000}"/>
    <cellStyle name="เครื่องหมายจุลภาค 2 3 2 4 3 2" xfId="7353" xr:uid="{00000000-0005-0000-0000-000081350000}"/>
    <cellStyle name="เครื่องหมายจุลภาค 2 3 2 4 3 2 2" xfId="16086" xr:uid="{00000000-0005-0000-0000-000082350000}"/>
    <cellStyle name="เครื่องหมายจุลภาค 2 3 2 4 3 2 2 2" xfId="33509" xr:uid="{00000000-0005-0000-0000-000083350000}"/>
    <cellStyle name="เครื่องหมายจุลภาค 2 3 2 4 3 2 3" xfId="24806" xr:uid="{00000000-0005-0000-0000-000084350000}"/>
    <cellStyle name="เครื่องหมายจุลภาค 2 3 2 4 3 3" xfId="11736" xr:uid="{00000000-0005-0000-0000-000085350000}"/>
    <cellStyle name="เครื่องหมายจุลภาค 2 3 2 4 3 3 2" xfId="29159" xr:uid="{00000000-0005-0000-0000-000086350000}"/>
    <cellStyle name="เครื่องหมายจุลภาค 2 3 2 4 3 4" xfId="20456" xr:uid="{00000000-0005-0000-0000-000087350000}"/>
    <cellStyle name="เครื่องหมายจุลภาค 2 3 2 4 4" xfId="5180" xr:uid="{00000000-0005-0000-0000-000088350000}"/>
    <cellStyle name="เครื่องหมายจุลภาค 2 3 2 4 4 2" xfId="13913" xr:uid="{00000000-0005-0000-0000-000089350000}"/>
    <cellStyle name="เครื่องหมายจุลภาค 2 3 2 4 4 2 2" xfId="31336" xr:uid="{00000000-0005-0000-0000-00008A350000}"/>
    <cellStyle name="เครื่องหมายจุลภาค 2 3 2 4 4 3" xfId="22633" xr:uid="{00000000-0005-0000-0000-00008B350000}"/>
    <cellStyle name="เครื่องหมายจุลภาค 2 3 2 4 5" xfId="9563" xr:uid="{00000000-0005-0000-0000-00008C350000}"/>
    <cellStyle name="เครื่องหมายจุลภาค 2 3 2 4 5 2" xfId="26986" xr:uid="{00000000-0005-0000-0000-00008D350000}"/>
    <cellStyle name="เครื่องหมายจุลภาค 2 3 2 4 6" xfId="18283" xr:uid="{00000000-0005-0000-0000-00008E350000}"/>
    <cellStyle name="เครื่องหมายจุลภาค 2 3 2 5" xfId="1537" xr:uid="{00000000-0005-0000-0000-00008F350000}"/>
    <cellStyle name="เครื่องหมายจุลภาค 2 3 2 5 2" xfId="3744" xr:uid="{00000000-0005-0000-0000-000090350000}"/>
    <cellStyle name="เครื่องหมายจุลภาค 2 3 2 5 2 2" xfId="8143" xr:uid="{00000000-0005-0000-0000-000091350000}"/>
    <cellStyle name="เครื่องหมายจุลภาค 2 3 2 5 2 2 2" xfId="16876" xr:uid="{00000000-0005-0000-0000-000092350000}"/>
    <cellStyle name="เครื่องหมายจุลภาค 2 3 2 5 2 2 2 2" xfId="34299" xr:uid="{00000000-0005-0000-0000-000093350000}"/>
    <cellStyle name="เครื่องหมายจุลภาค 2 3 2 5 2 2 3" xfId="25596" xr:uid="{00000000-0005-0000-0000-000094350000}"/>
    <cellStyle name="เครื่องหมายจุลภาค 2 3 2 5 2 3" xfId="12526" xr:uid="{00000000-0005-0000-0000-000095350000}"/>
    <cellStyle name="เครื่องหมายจุลภาค 2 3 2 5 2 3 2" xfId="29949" xr:uid="{00000000-0005-0000-0000-000096350000}"/>
    <cellStyle name="เครื่องหมายจุลภาค 2 3 2 5 2 4" xfId="21246" xr:uid="{00000000-0005-0000-0000-000097350000}"/>
    <cellStyle name="เครื่องหมายจุลภาค 2 3 2 5 3" xfId="5970" xr:uid="{00000000-0005-0000-0000-000098350000}"/>
    <cellStyle name="เครื่องหมายจุลภาค 2 3 2 5 3 2" xfId="14703" xr:uid="{00000000-0005-0000-0000-000099350000}"/>
    <cellStyle name="เครื่องหมายจุลภาค 2 3 2 5 3 2 2" xfId="32126" xr:uid="{00000000-0005-0000-0000-00009A350000}"/>
    <cellStyle name="เครื่องหมายจุลภาค 2 3 2 5 3 3" xfId="23423" xr:uid="{00000000-0005-0000-0000-00009B350000}"/>
    <cellStyle name="เครื่องหมายจุลภาค 2 3 2 5 4" xfId="10353" xr:uid="{00000000-0005-0000-0000-00009C350000}"/>
    <cellStyle name="เครื่องหมายจุลภาค 2 3 2 5 4 2" xfId="27776" xr:uid="{00000000-0005-0000-0000-00009D350000}"/>
    <cellStyle name="เครื่องหมายจุลภาค 2 3 2 5 5" xfId="19073" xr:uid="{00000000-0005-0000-0000-00009E350000}"/>
    <cellStyle name="เครื่องหมายจุลภาค 2 3 2 6" xfId="2217" xr:uid="{00000000-0005-0000-0000-00009F350000}"/>
    <cellStyle name="เครื่องหมายจุลภาค 2 3 2 6 2" xfId="4407" xr:uid="{00000000-0005-0000-0000-0000A0350000}"/>
    <cellStyle name="เครื่องหมายจุลภาค 2 3 2 6 2 2" xfId="8806" xr:uid="{00000000-0005-0000-0000-0000A1350000}"/>
    <cellStyle name="เครื่องหมายจุลภาค 2 3 2 6 2 2 2" xfId="17539" xr:uid="{00000000-0005-0000-0000-0000A2350000}"/>
    <cellStyle name="เครื่องหมายจุลภาค 2 3 2 6 2 2 2 2" xfId="34962" xr:uid="{00000000-0005-0000-0000-0000A3350000}"/>
    <cellStyle name="เครื่องหมายจุลภาค 2 3 2 6 2 2 3" xfId="26259" xr:uid="{00000000-0005-0000-0000-0000A4350000}"/>
    <cellStyle name="เครื่องหมายจุลภาค 2 3 2 6 2 3" xfId="13189" xr:uid="{00000000-0005-0000-0000-0000A5350000}"/>
    <cellStyle name="เครื่องหมายจุลภาค 2 3 2 6 2 3 2" xfId="30612" xr:uid="{00000000-0005-0000-0000-0000A6350000}"/>
    <cellStyle name="เครื่องหมายจุลภาค 2 3 2 6 2 4" xfId="21909" xr:uid="{00000000-0005-0000-0000-0000A7350000}"/>
    <cellStyle name="เครื่องหมายจุลภาค 2 3 2 6 3" xfId="6633" xr:uid="{00000000-0005-0000-0000-0000A8350000}"/>
    <cellStyle name="เครื่องหมายจุลภาค 2 3 2 6 3 2" xfId="15366" xr:uid="{00000000-0005-0000-0000-0000A9350000}"/>
    <cellStyle name="เครื่องหมายจุลภาค 2 3 2 6 3 2 2" xfId="32789" xr:uid="{00000000-0005-0000-0000-0000AA350000}"/>
    <cellStyle name="เครื่องหมายจุลภาค 2 3 2 6 3 3" xfId="24086" xr:uid="{00000000-0005-0000-0000-0000AB350000}"/>
    <cellStyle name="เครื่องหมายจุลภาค 2 3 2 6 4" xfId="11016" xr:uid="{00000000-0005-0000-0000-0000AC350000}"/>
    <cellStyle name="เครื่องหมายจุลภาค 2 3 2 6 4 2" xfId="28439" xr:uid="{00000000-0005-0000-0000-0000AD350000}"/>
    <cellStyle name="เครื่องหมายจุลภาค 2 3 2 6 5" xfId="19736" xr:uid="{00000000-0005-0000-0000-0000AE350000}"/>
    <cellStyle name="เครื่องหมายจุลภาค 2 3 2 7" xfId="2472" xr:uid="{00000000-0005-0000-0000-0000AF350000}"/>
    <cellStyle name="เครื่องหมายจุลภาค 2 3 2 7 2" xfId="6872" xr:uid="{00000000-0005-0000-0000-0000B0350000}"/>
    <cellStyle name="เครื่องหมายจุลภาค 2 3 2 7 2 2" xfId="15605" xr:uid="{00000000-0005-0000-0000-0000B1350000}"/>
    <cellStyle name="เครื่องหมายจุลภาค 2 3 2 7 2 2 2" xfId="33028" xr:uid="{00000000-0005-0000-0000-0000B2350000}"/>
    <cellStyle name="เครื่องหมายจุลภาค 2 3 2 7 2 3" xfId="24325" xr:uid="{00000000-0005-0000-0000-0000B3350000}"/>
    <cellStyle name="เครื่องหมายจุลภาค 2 3 2 7 3" xfId="11255" xr:uid="{00000000-0005-0000-0000-0000B4350000}"/>
    <cellStyle name="เครื่องหมายจุลภาค 2 3 2 7 3 2" xfId="28678" xr:uid="{00000000-0005-0000-0000-0000B5350000}"/>
    <cellStyle name="เครื่องหมายจุลภาค 2 3 2 7 4" xfId="19975" xr:uid="{00000000-0005-0000-0000-0000B6350000}"/>
    <cellStyle name="เครื่องหมายจุลภาค 2 3 2 8" xfId="4698" xr:uid="{00000000-0005-0000-0000-0000B7350000}"/>
    <cellStyle name="เครื่องหมายจุลภาค 2 3 2 8 2" xfId="13432" xr:uid="{00000000-0005-0000-0000-0000B8350000}"/>
    <cellStyle name="เครื่องหมายจุลภาค 2 3 2 8 2 2" xfId="30855" xr:uid="{00000000-0005-0000-0000-0000B9350000}"/>
    <cellStyle name="เครื่องหมายจุลภาค 2 3 2 8 3" xfId="22152" xr:uid="{00000000-0005-0000-0000-0000BA350000}"/>
    <cellStyle name="เครื่องหมายจุลภาค 2 3 2 9" xfId="9082" xr:uid="{00000000-0005-0000-0000-0000BB350000}"/>
    <cellStyle name="เครื่องหมายจุลภาค 2 3 2 9 2" xfId="26505" xr:uid="{00000000-0005-0000-0000-0000BC350000}"/>
    <cellStyle name="เครื่องหมายจุลภาค 2 3 3" xfId="185" xr:uid="{00000000-0005-0000-0000-0000BD350000}"/>
    <cellStyle name="เครื่องหมายจุลภาค 2 3 3 2" xfId="527" xr:uid="{00000000-0005-0000-0000-0000BE350000}"/>
    <cellStyle name="เครื่องหมายจุลภาค 2 3 3 2 2" xfId="1043" xr:uid="{00000000-0005-0000-0000-0000BF350000}"/>
    <cellStyle name="เครื่องหมายจุลภาค 2 3 3 2 2 2" xfId="1547" xr:uid="{00000000-0005-0000-0000-0000C0350000}"/>
    <cellStyle name="เครื่องหมายจุลภาค 2 3 3 2 2 2 2" xfId="3754" xr:uid="{00000000-0005-0000-0000-0000C1350000}"/>
    <cellStyle name="เครื่องหมายจุลภาค 2 3 3 2 2 2 2 2" xfId="8153" xr:uid="{00000000-0005-0000-0000-0000C2350000}"/>
    <cellStyle name="เครื่องหมายจุลภาค 2 3 3 2 2 2 2 2 2" xfId="16886" xr:uid="{00000000-0005-0000-0000-0000C3350000}"/>
    <cellStyle name="เครื่องหมายจุลภาค 2 3 3 2 2 2 2 2 2 2" xfId="34309" xr:uid="{00000000-0005-0000-0000-0000C4350000}"/>
    <cellStyle name="เครื่องหมายจุลภาค 2 3 3 2 2 2 2 2 3" xfId="25606" xr:uid="{00000000-0005-0000-0000-0000C5350000}"/>
    <cellStyle name="เครื่องหมายจุลภาค 2 3 3 2 2 2 2 3" xfId="12536" xr:uid="{00000000-0005-0000-0000-0000C6350000}"/>
    <cellStyle name="เครื่องหมายจุลภาค 2 3 3 2 2 2 2 3 2" xfId="29959" xr:uid="{00000000-0005-0000-0000-0000C7350000}"/>
    <cellStyle name="เครื่องหมายจุลภาค 2 3 3 2 2 2 2 4" xfId="21256" xr:uid="{00000000-0005-0000-0000-0000C8350000}"/>
    <cellStyle name="เครื่องหมายจุลภาค 2 3 3 2 2 2 3" xfId="5980" xr:uid="{00000000-0005-0000-0000-0000C9350000}"/>
    <cellStyle name="เครื่องหมายจุลภาค 2 3 3 2 2 2 3 2" xfId="14713" xr:uid="{00000000-0005-0000-0000-0000CA350000}"/>
    <cellStyle name="เครื่องหมายจุลภาค 2 3 3 2 2 2 3 2 2" xfId="32136" xr:uid="{00000000-0005-0000-0000-0000CB350000}"/>
    <cellStyle name="เครื่องหมายจุลภาค 2 3 3 2 2 2 3 3" xfId="23433" xr:uid="{00000000-0005-0000-0000-0000CC350000}"/>
    <cellStyle name="เครื่องหมายจุลภาค 2 3 3 2 2 2 4" xfId="10363" xr:uid="{00000000-0005-0000-0000-0000CD350000}"/>
    <cellStyle name="เครื่องหมายจุลภาค 2 3 3 2 2 2 4 2" xfId="27786" xr:uid="{00000000-0005-0000-0000-0000CE350000}"/>
    <cellStyle name="เครื่องหมายจุลภาค 2 3 3 2 2 2 5" xfId="19083" xr:uid="{00000000-0005-0000-0000-0000CF350000}"/>
    <cellStyle name="เครื่องหมายจุลภาค 2 3 3 2 2 3" xfId="3268" xr:uid="{00000000-0005-0000-0000-0000D0350000}"/>
    <cellStyle name="เครื่องหมายจุลภาค 2 3 3 2 2 3 2" xfId="7667" xr:uid="{00000000-0005-0000-0000-0000D1350000}"/>
    <cellStyle name="เครื่องหมายจุลภาค 2 3 3 2 2 3 2 2" xfId="16400" xr:uid="{00000000-0005-0000-0000-0000D2350000}"/>
    <cellStyle name="เครื่องหมายจุลภาค 2 3 3 2 2 3 2 2 2" xfId="33823" xr:uid="{00000000-0005-0000-0000-0000D3350000}"/>
    <cellStyle name="เครื่องหมายจุลภาค 2 3 3 2 2 3 2 3" xfId="25120" xr:uid="{00000000-0005-0000-0000-0000D4350000}"/>
    <cellStyle name="เครื่องหมายจุลภาค 2 3 3 2 2 3 3" xfId="12050" xr:uid="{00000000-0005-0000-0000-0000D5350000}"/>
    <cellStyle name="เครื่องหมายจุลภาค 2 3 3 2 2 3 3 2" xfId="29473" xr:uid="{00000000-0005-0000-0000-0000D6350000}"/>
    <cellStyle name="เครื่องหมายจุลภาค 2 3 3 2 2 3 4" xfId="20770" xr:uid="{00000000-0005-0000-0000-0000D7350000}"/>
    <cellStyle name="เครื่องหมายจุลภาค 2 3 3 2 2 4" xfId="5494" xr:uid="{00000000-0005-0000-0000-0000D8350000}"/>
    <cellStyle name="เครื่องหมายจุลภาค 2 3 3 2 2 4 2" xfId="14227" xr:uid="{00000000-0005-0000-0000-0000D9350000}"/>
    <cellStyle name="เครื่องหมายจุลภาค 2 3 3 2 2 4 2 2" xfId="31650" xr:uid="{00000000-0005-0000-0000-0000DA350000}"/>
    <cellStyle name="เครื่องหมายจุลภาค 2 3 3 2 2 4 3" xfId="22947" xr:uid="{00000000-0005-0000-0000-0000DB350000}"/>
    <cellStyle name="เครื่องหมายจุลภาค 2 3 3 2 2 5" xfId="9877" xr:uid="{00000000-0005-0000-0000-0000DC350000}"/>
    <cellStyle name="เครื่องหมายจุลภาค 2 3 3 2 2 5 2" xfId="27300" xr:uid="{00000000-0005-0000-0000-0000DD350000}"/>
    <cellStyle name="เครื่องหมายจุลภาค 2 3 3 2 2 6" xfId="18597" xr:uid="{00000000-0005-0000-0000-0000DE350000}"/>
    <cellStyle name="เครื่องหมายจุลภาค 2 3 3 2 3" xfId="1546" xr:uid="{00000000-0005-0000-0000-0000DF350000}"/>
    <cellStyle name="เครื่องหมายจุลภาค 2 3 3 2 3 2" xfId="3753" xr:uid="{00000000-0005-0000-0000-0000E0350000}"/>
    <cellStyle name="เครื่องหมายจุลภาค 2 3 3 2 3 2 2" xfId="8152" xr:uid="{00000000-0005-0000-0000-0000E1350000}"/>
    <cellStyle name="เครื่องหมายจุลภาค 2 3 3 2 3 2 2 2" xfId="16885" xr:uid="{00000000-0005-0000-0000-0000E2350000}"/>
    <cellStyle name="เครื่องหมายจุลภาค 2 3 3 2 3 2 2 2 2" xfId="34308" xr:uid="{00000000-0005-0000-0000-0000E3350000}"/>
    <cellStyle name="เครื่องหมายจุลภาค 2 3 3 2 3 2 2 3" xfId="25605" xr:uid="{00000000-0005-0000-0000-0000E4350000}"/>
    <cellStyle name="เครื่องหมายจุลภาค 2 3 3 2 3 2 3" xfId="12535" xr:uid="{00000000-0005-0000-0000-0000E5350000}"/>
    <cellStyle name="เครื่องหมายจุลภาค 2 3 3 2 3 2 3 2" xfId="29958" xr:uid="{00000000-0005-0000-0000-0000E6350000}"/>
    <cellStyle name="เครื่องหมายจุลภาค 2 3 3 2 3 2 4" xfId="21255" xr:uid="{00000000-0005-0000-0000-0000E7350000}"/>
    <cellStyle name="เครื่องหมายจุลภาค 2 3 3 2 3 3" xfId="5979" xr:uid="{00000000-0005-0000-0000-0000E8350000}"/>
    <cellStyle name="เครื่องหมายจุลภาค 2 3 3 2 3 3 2" xfId="14712" xr:uid="{00000000-0005-0000-0000-0000E9350000}"/>
    <cellStyle name="เครื่องหมายจุลภาค 2 3 3 2 3 3 2 2" xfId="32135" xr:uid="{00000000-0005-0000-0000-0000EA350000}"/>
    <cellStyle name="เครื่องหมายจุลภาค 2 3 3 2 3 3 3" xfId="23432" xr:uid="{00000000-0005-0000-0000-0000EB350000}"/>
    <cellStyle name="เครื่องหมายจุลภาค 2 3 3 2 3 4" xfId="10362" xr:uid="{00000000-0005-0000-0000-0000EC350000}"/>
    <cellStyle name="เครื่องหมายจุลภาค 2 3 3 2 3 4 2" xfId="27785" xr:uid="{00000000-0005-0000-0000-0000ED350000}"/>
    <cellStyle name="เครื่องหมายจุลภาค 2 3 3 2 3 5" xfId="19082" xr:uid="{00000000-0005-0000-0000-0000EE350000}"/>
    <cellStyle name="เครื่องหมายจุลภาค 2 3 3 2 4" xfId="2787" xr:uid="{00000000-0005-0000-0000-0000EF350000}"/>
    <cellStyle name="เครื่องหมายจุลภาค 2 3 3 2 4 2" xfId="7186" xr:uid="{00000000-0005-0000-0000-0000F0350000}"/>
    <cellStyle name="เครื่องหมายจุลภาค 2 3 3 2 4 2 2" xfId="15919" xr:uid="{00000000-0005-0000-0000-0000F1350000}"/>
    <cellStyle name="เครื่องหมายจุลภาค 2 3 3 2 4 2 2 2" xfId="33342" xr:uid="{00000000-0005-0000-0000-0000F2350000}"/>
    <cellStyle name="เครื่องหมายจุลภาค 2 3 3 2 4 2 3" xfId="24639" xr:uid="{00000000-0005-0000-0000-0000F3350000}"/>
    <cellStyle name="เครื่องหมายจุลภาค 2 3 3 2 4 3" xfId="11569" xr:uid="{00000000-0005-0000-0000-0000F4350000}"/>
    <cellStyle name="เครื่องหมายจุลภาค 2 3 3 2 4 3 2" xfId="28992" xr:uid="{00000000-0005-0000-0000-0000F5350000}"/>
    <cellStyle name="เครื่องหมายจุลภาค 2 3 3 2 4 4" xfId="20289" xr:uid="{00000000-0005-0000-0000-0000F6350000}"/>
    <cellStyle name="เครื่องหมายจุลภาค 2 3 3 2 5" xfId="5013" xr:uid="{00000000-0005-0000-0000-0000F7350000}"/>
    <cellStyle name="เครื่องหมายจุลภาค 2 3 3 2 5 2" xfId="13746" xr:uid="{00000000-0005-0000-0000-0000F8350000}"/>
    <cellStyle name="เครื่องหมายจุลภาค 2 3 3 2 5 2 2" xfId="31169" xr:uid="{00000000-0005-0000-0000-0000F9350000}"/>
    <cellStyle name="เครื่องหมายจุลภาค 2 3 3 2 5 3" xfId="22466" xr:uid="{00000000-0005-0000-0000-0000FA350000}"/>
    <cellStyle name="เครื่องหมายจุลภาค 2 3 3 2 6" xfId="9396" xr:uid="{00000000-0005-0000-0000-0000FB350000}"/>
    <cellStyle name="เครื่องหมายจุลภาค 2 3 3 2 6 2" xfId="26819" xr:uid="{00000000-0005-0000-0000-0000FC350000}"/>
    <cellStyle name="เครื่องหมายจุลภาค 2 3 3 2 7" xfId="18116" xr:uid="{00000000-0005-0000-0000-0000FD350000}"/>
    <cellStyle name="เครื่องหมายจุลภาค 2 3 3 3" xfId="800" xr:uid="{00000000-0005-0000-0000-0000FE350000}"/>
    <cellStyle name="เครื่องหมายจุลภาค 2 3 3 3 2" xfId="1548" xr:uid="{00000000-0005-0000-0000-0000FF350000}"/>
    <cellStyle name="เครื่องหมายจุลภาค 2 3 3 3 2 2" xfId="3755" xr:uid="{00000000-0005-0000-0000-000000360000}"/>
    <cellStyle name="เครื่องหมายจุลภาค 2 3 3 3 2 2 2" xfId="8154" xr:uid="{00000000-0005-0000-0000-000001360000}"/>
    <cellStyle name="เครื่องหมายจุลภาค 2 3 3 3 2 2 2 2" xfId="16887" xr:uid="{00000000-0005-0000-0000-000002360000}"/>
    <cellStyle name="เครื่องหมายจุลภาค 2 3 3 3 2 2 2 2 2" xfId="34310" xr:uid="{00000000-0005-0000-0000-000003360000}"/>
    <cellStyle name="เครื่องหมายจุลภาค 2 3 3 3 2 2 2 3" xfId="25607" xr:uid="{00000000-0005-0000-0000-000004360000}"/>
    <cellStyle name="เครื่องหมายจุลภาค 2 3 3 3 2 2 3" xfId="12537" xr:uid="{00000000-0005-0000-0000-000005360000}"/>
    <cellStyle name="เครื่องหมายจุลภาค 2 3 3 3 2 2 3 2" xfId="29960" xr:uid="{00000000-0005-0000-0000-000006360000}"/>
    <cellStyle name="เครื่องหมายจุลภาค 2 3 3 3 2 2 4" xfId="21257" xr:uid="{00000000-0005-0000-0000-000007360000}"/>
    <cellStyle name="เครื่องหมายจุลภาค 2 3 3 3 2 3" xfId="5981" xr:uid="{00000000-0005-0000-0000-000008360000}"/>
    <cellStyle name="เครื่องหมายจุลภาค 2 3 3 3 2 3 2" xfId="14714" xr:uid="{00000000-0005-0000-0000-000009360000}"/>
    <cellStyle name="เครื่องหมายจุลภาค 2 3 3 3 2 3 2 2" xfId="32137" xr:uid="{00000000-0005-0000-0000-00000A360000}"/>
    <cellStyle name="เครื่องหมายจุลภาค 2 3 3 3 2 3 3" xfId="23434" xr:uid="{00000000-0005-0000-0000-00000B360000}"/>
    <cellStyle name="เครื่องหมายจุลภาค 2 3 3 3 2 4" xfId="10364" xr:uid="{00000000-0005-0000-0000-00000C360000}"/>
    <cellStyle name="เครื่องหมายจุลภาค 2 3 3 3 2 4 2" xfId="27787" xr:uid="{00000000-0005-0000-0000-00000D360000}"/>
    <cellStyle name="เครื่องหมายจุลภาค 2 3 3 3 2 5" xfId="19084" xr:uid="{00000000-0005-0000-0000-00000E360000}"/>
    <cellStyle name="เครื่องหมายจุลภาค 2 3 3 3 3" xfId="3029" xr:uid="{00000000-0005-0000-0000-00000F360000}"/>
    <cellStyle name="เครื่องหมายจุลภาค 2 3 3 3 3 2" xfId="7428" xr:uid="{00000000-0005-0000-0000-000010360000}"/>
    <cellStyle name="เครื่องหมายจุลภาค 2 3 3 3 3 2 2" xfId="16161" xr:uid="{00000000-0005-0000-0000-000011360000}"/>
    <cellStyle name="เครื่องหมายจุลภาค 2 3 3 3 3 2 2 2" xfId="33584" xr:uid="{00000000-0005-0000-0000-000012360000}"/>
    <cellStyle name="เครื่องหมายจุลภาค 2 3 3 3 3 2 3" xfId="24881" xr:uid="{00000000-0005-0000-0000-000013360000}"/>
    <cellStyle name="เครื่องหมายจุลภาค 2 3 3 3 3 3" xfId="11811" xr:uid="{00000000-0005-0000-0000-000014360000}"/>
    <cellStyle name="เครื่องหมายจุลภาค 2 3 3 3 3 3 2" xfId="29234" xr:uid="{00000000-0005-0000-0000-000015360000}"/>
    <cellStyle name="เครื่องหมายจุลภาค 2 3 3 3 3 4" xfId="20531" xr:uid="{00000000-0005-0000-0000-000016360000}"/>
    <cellStyle name="เครื่องหมายจุลภาค 2 3 3 3 4" xfId="5255" xr:uid="{00000000-0005-0000-0000-000017360000}"/>
    <cellStyle name="เครื่องหมายจุลภาค 2 3 3 3 4 2" xfId="13988" xr:uid="{00000000-0005-0000-0000-000018360000}"/>
    <cellStyle name="เครื่องหมายจุลภาค 2 3 3 3 4 2 2" xfId="31411" xr:uid="{00000000-0005-0000-0000-000019360000}"/>
    <cellStyle name="เครื่องหมายจุลภาค 2 3 3 3 4 3" xfId="22708" xr:uid="{00000000-0005-0000-0000-00001A360000}"/>
    <cellStyle name="เครื่องหมายจุลภาค 2 3 3 3 5" xfId="9638" xr:uid="{00000000-0005-0000-0000-00001B360000}"/>
    <cellStyle name="เครื่องหมายจุลภาค 2 3 3 3 5 2" xfId="27061" xr:uid="{00000000-0005-0000-0000-00001C360000}"/>
    <cellStyle name="เครื่องหมายจุลภาค 2 3 3 3 6" xfId="18358" xr:uid="{00000000-0005-0000-0000-00001D360000}"/>
    <cellStyle name="เครื่องหมายจุลภาค 2 3 3 4" xfId="1545" xr:uid="{00000000-0005-0000-0000-00001E360000}"/>
    <cellStyle name="เครื่องหมายจุลภาค 2 3 3 4 2" xfId="3752" xr:uid="{00000000-0005-0000-0000-00001F360000}"/>
    <cellStyle name="เครื่องหมายจุลภาค 2 3 3 4 2 2" xfId="8151" xr:uid="{00000000-0005-0000-0000-000020360000}"/>
    <cellStyle name="เครื่องหมายจุลภาค 2 3 3 4 2 2 2" xfId="16884" xr:uid="{00000000-0005-0000-0000-000021360000}"/>
    <cellStyle name="เครื่องหมายจุลภาค 2 3 3 4 2 2 2 2" xfId="34307" xr:uid="{00000000-0005-0000-0000-000022360000}"/>
    <cellStyle name="เครื่องหมายจุลภาค 2 3 3 4 2 2 3" xfId="25604" xr:uid="{00000000-0005-0000-0000-000023360000}"/>
    <cellStyle name="เครื่องหมายจุลภาค 2 3 3 4 2 3" xfId="12534" xr:uid="{00000000-0005-0000-0000-000024360000}"/>
    <cellStyle name="เครื่องหมายจุลภาค 2 3 3 4 2 3 2" xfId="29957" xr:uid="{00000000-0005-0000-0000-000025360000}"/>
    <cellStyle name="เครื่องหมายจุลภาค 2 3 3 4 2 4" xfId="21254" xr:uid="{00000000-0005-0000-0000-000026360000}"/>
    <cellStyle name="เครื่องหมายจุลภาค 2 3 3 4 3" xfId="5978" xr:uid="{00000000-0005-0000-0000-000027360000}"/>
    <cellStyle name="เครื่องหมายจุลภาค 2 3 3 4 3 2" xfId="14711" xr:uid="{00000000-0005-0000-0000-000028360000}"/>
    <cellStyle name="เครื่องหมายจุลภาค 2 3 3 4 3 2 2" xfId="32134" xr:uid="{00000000-0005-0000-0000-000029360000}"/>
    <cellStyle name="เครื่องหมายจุลภาค 2 3 3 4 3 3" xfId="23431" xr:uid="{00000000-0005-0000-0000-00002A360000}"/>
    <cellStyle name="เครื่องหมายจุลภาค 2 3 3 4 4" xfId="10361" xr:uid="{00000000-0005-0000-0000-00002B360000}"/>
    <cellStyle name="เครื่องหมายจุลภาค 2 3 3 4 4 2" xfId="27784" xr:uid="{00000000-0005-0000-0000-00002C360000}"/>
    <cellStyle name="เครื่องหมายจุลภาค 2 3 3 4 5" xfId="19081" xr:uid="{00000000-0005-0000-0000-00002D360000}"/>
    <cellStyle name="เครื่องหมายจุลภาค 2 3 3 5" xfId="2292" xr:uid="{00000000-0005-0000-0000-00002E360000}"/>
    <cellStyle name="เครื่องหมายจุลภาค 2 3 3 5 2" xfId="4482" xr:uid="{00000000-0005-0000-0000-00002F360000}"/>
    <cellStyle name="เครื่องหมายจุลภาค 2 3 3 5 2 2" xfId="8881" xr:uid="{00000000-0005-0000-0000-000030360000}"/>
    <cellStyle name="เครื่องหมายจุลภาค 2 3 3 5 2 2 2" xfId="17614" xr:uid="{00000000-0005-0000-0000-000031360000}"/>
    <cellStyle name="เครื่องหมายจุลภาค 2 3 3 5 2 2 2 2" xfId="35037" xr:uid="{00000000-0005-0000-0000-000032360000}"/>
    <cellStyle name="เครื่องหมายจุลภาค 2 3 3 5 2 2 3" xfId="26334" xr:uid="{00000000-0005-0000-0000-000033360000}"/>
    <cellStyle name="เครื่องหมายจุลภาค 2 3 3 5 2 3" xfId="13264" xr:uid="{00000000-0005-0000-0000-000034360000}"/>
    <cellStyle name="เครื่องหมายจุลภาค 2 3 3 5 2 3 2" xfId="30687" xr:uid="{00000000-0005-0000-0000-000035360000}"/>
    <cellStyle name="เครื่องหมายจุลภาค 2 3 3 5 2 4" xfId="21984" xr:uid="{00000000-0005-0000-0000-000036360000}"/>
    <cellStyle name="เครื่องหมายจุลภาค 2 3 3 5 3" xfId="6708" xr:uid="{00000000-0005-0000-0000-000037360000}"/>
    <cellStyle name="เครื่องหมายจุลภาค 2 3 3 5 3 2" xfId="15441" xr:uid="{00000000-0005-0000-0000-000038360000}"/>
    <cellStyle name="เครื่องหมายจุลภาค 2 3 3 5 3 2 2" xfId="32864" xr:uid="{00000000-0005-0000-0000-000039360000}"/>
    <cellStyle name="เครื่องหมายจุลภาค 2 3 3 5 3 3" xfId="24161" xr:uid="{00000000-0005-0000-0000-00003A360000}"/>
    <cellStyle name="เครื่องหมายจุลภาค 2 3 3 5 4" xfId="11091" xr:uid="{00000000-0005-0000-0000-00003B360000}"/>
    <cellStyle name="เครื่องหมายจุลภาค 2 3 3 5 4 2" xfId="28514" xr:uid="{00000000-0005-0000-0000-00003C360000}"/>
    <cellStyle name="เครื่องหมายจุลภาค 2 3 3 5 5" xfId="19811" xr:uid="{00000000-0005-0000-0000-00003D360000}"/>
    <cellStyle name="เครื่องหมายจุลภาค 2 3 3 6" xfId="2547" xr:uid="{00000000-0005-0000-0000-00003E360000}"/>
    <cellStyle name="เครื่องหมายจุลภาค 2 3 3 6 2" xfId="6947" xr:uid="{00000000-0005-0000-0000-00003F360000}"/>
    <cellStyle name="เครื่องหมายจุลภาค 2 3 3 6 2 2" xfId="15680" xr:uid="{00000000-0005-0000-0000-000040360000}"/>
    <cellStyle name="เครื่องหมายจุลภาค 2 3 3 6 2 2 2" xfId="33103" xr:uid="{00000000-0005-0000-0000-000041360000}"/>
    <cellStyle name="เครื่องหมายจุลภาค 2 3 3 6 2 3" xfId="24400" xr:uid="{00000000-0005-0000-0000-000042360000}"/>
    <cellStyle name="เครื่องหมายจุลภาค 2 3 3 6 3" xfId="11330" xr:uid="{00000000-0005-0000-0000-000043360000}"/>
    <cellStyle name="เครื่องหมายจุลภาค 2 3 3 6 3 2" xfId="28753" xr:uid="{00000000-0005-0000-0000-000044360000}"/>
    <cellStyle name="เครื่องหมายจุลภาค 2 3 3 6 4" xfId="20050" xr:uid="{00000000-0005-0000-0000-000045360000}"/>
    <cellStyle name="เครื่องหมายจุลภาค 2 3 3 7" xfId="4773" xr:uid="{00000000-0005-0000-0000-000046360000}"/>
    <cellStyle name="เครื่องหมายจุลภาค 2 3 3 7 2" xfId="13507" xr:uid="{00000000-0005-0000-0000-000047360000}"/>
    <cellStyle name="เครื่องหมายจุลภาค 2 3 3 7 2 2" xfId="30930" xr:uid="{00000000-0005-0000-0000-000048360000}"/>
    <cellStyle name="เครื่องหมายจุลภาค 2 3 3 7 3" xfId="22227" xr:uid="{00000000-0005-0000-0000-000049360000}"/>
    <cellStyle name="เครื่องหมายจุลภาค 2 3 3 8" xfId="9157" xr:uid="{00000000-0005-0000-0000-00004A360000}"/>
    <cellStyle name="เครื่องหมายจุลภาค 2 3 3 8 2" xfId="26580" xr:uid="{00000000-0005-0000-0000-00004B360000}"/>
    <cellStyle name="เครื่องหมายจุลภาค 2 3 3 9" xfId="17877" xr:uid="{00000000-0005-0000-0000-00004C360000}"/>
    <cellStyle name="เครื่องหมายจุลภาค 2 3 4" xfId="385" xr:uid="{00000000-0005-0000-0000-00004D360000}"/>
    <cellStyle name="เครื่องหมายจุลภาค 2 3 4 2" xfId="911" xr:uid="{00000000-0005-0000-0000-00004E360000}"/>
    <cellStyle name="เครื่องหมายจุลภาค 2 3 4 2 2" xfId="1550" xr:uid="{00000000-0005-0000-0000-00004F360000}"/>
    <cellStyle name="เครื่องหมายจุลภาค 2 3 4 2 2 2" xfId="3757" xr:uid="{00000000-0005-0000-0000-000050360000}"/>
    <cellStyle name="เครื่องหมายจุลภาค 2 3 4 2 2 2 2" xfId="8156" xr:uid="{00000000-0005-0000-0000-000051360000}"/>
    <cellStyle name="เครื่องหมายจุลภาค 2 3 4 2 2 2 2 2" xfId="16889" xr:uid="{00000000-0005-0000-0000-000052360000}"/>
    <cellStyle name="เครื่องหมายจุลภาค 2 3 4 2 2 2 2 2 2" xfId="34312" xr:uid="{00000000-0005-0000-0000-000053360000}"/>
    <cellStyle name="เครื่องหมายจุลภาค 2 3 4 2 2 2 2 3" xfId="25609" xr:uid="{00000000-0005-0000-0000-000054360000}"/>
    <cellStyle name="เครื่องหมายจุลภาค 2 3 4 2 2 2 3" xfId="12539" xr:uid="{00000000-0005-0000-0000-000055360000}"/>
    <cellStyle name="เครื่องหมายจุลภาค 2 3 4 2 2 2 3 2" xfId="29962" xr:uid="{00000000-0005-0000-0000-000056360000}"/>
    <cellStyle name="เครื่องหมายจุลภาค 2 3 4 2 2 2 4" xfId="21259" xr:uid="{00000000-0005-0000-0000-000057360000}"/>
    <cellStyle name="เครื่องหมายจุลภาค 2 3 4 2 2 3" xfId="5983" xr:uid="{00000000-0005-0000-0000-000058360000}"/>
    <cellStyle name="เครื่องหมายจุลภาค 2 3 4 2 2 3 2" xfId="14716" xr:uid="{00000000-0005-0000-0000-000059360000}"/>
    <cellStyle name="เครื่องหมายจุลภาค 2 3 4 2 2 3 2 2" xfId="32139" xr:uid="{00000000-0005-0000-0000-00005A360000}"/>
    <cellStyle name="เครื่องหมายจุลภาค 2 3 4 2 2 3 3" xfId="23436" xr:uid="{00000000-0005-0000-0000-00005B360000}"/>
    <cellStyle name="เครื่องหมายจุลภาค 2 3 4 2 2 4" xfId="10366" xr:uid="{00000000-0005-0000-0000-00005C360000}"/>
    <cellStyle name="เครื่องหมายจุลภาค 2 3 4 2 2 4 2" xfId="27789" xr:uid="{00000000-0005-0000-0000-00005D360000}"/>
    <cellStyle name="เครื่องหมายจุลภาค 2 3 4 2 2 5" xfId="19086" xr:uid="{00000000-0005-0000-0000-00005E360000}"/>
    <cellStyle name="เครื่องหมายจุลภาค 2 3 4 2 3" xfId="3136" xr:uid="{00000000-0005-0000-0000-00005F360000}"/>
    <cellStyle name="เครื่องหมายจุลภาค 2 3 4 2 3 2" xfId="7535" xr:uid="{00000000-0005-0000-0000-000060360000}"/>
    <cellStyle name="เครื่องหมายจุลภาค 2 3 4 2 3 2 2" xfId="16268" xr:uid="{00000000-0005-0000-0000-000061360000}"/>
    <cellStyle name="เครื่องหมายจุลภาค 2 3 4 2 3 2 2 2" xfId="33691" xr:uid="{00000000-0005-0000-0000-000062360000}"/>
    <cellStyle name="เครื่องหมายจุลภาค 2 3 4 2 3 2 3" xfId="24988" xr:uid="{00000000-0005-0000-0000-000063360000}"/>
    <cellStyle name="เครื่องหมายจุลภาค 2 3 4 2 3 3" xfId="11918" xr:uid="{00000000-0005-0000-0000-000064360000}"/>
    <cellStyle name="เครื่องหมายจุลภาค 2 3 4 2 3 3 2" xfId="29341" xr:uid="{00000000-0005-0000-0000-000065360000}"/>
    <cellStyle name="เครื่องหมายจุลภาค 2 3 4 2 3 4" xfId="20638" xr:uid="{00000000-0005-0000-0000-000066360000}"/>
    <cellStyle name="เครื่องหมายจุลภาค 2 3 4 2 4" xfId="5362" xr:uid="{00000000-0005-0000-0000-000067360000}"/>
    <cellStyle name="เครื่องหมายจุลภาค 2 3 4 2 4 2" xfId="14095" xr:uid="{00000000-0005-0000-0000-000068360000}"/>
    <cellStyle name="เครื่องหมายจุลภาค 2 3 4 2 4 2 2" xfId="31518" xr:uid="{00000000-0005-0000-0000-000069360000}"/>
    <cellStyle name="เครื่องหมายจุลภาค 2 3 4 2 4 3" xfId="22815" xr:uid="{00000000-0005-0000-0000-00006A360000}"/>
    <cellStyle name="เครื่องหมายจุลภาค 2 3 4 2 5" xfId="9745" xr:uid="{00000000-0005-0000-0000-00006B360000}"/>
    <cellStyle name="เครื่องหมายจุลภาค 2 3 4 2 5 2" xfId="27168" xr:uid="{00000000-0005-0000-0000-00006C360000}"/>
    <cellStyle name="เครื่องหมายจุลภาค 2 3 4 2 6" xfId="18465" xr:uid="{00000000-0005-0000-0000-00006D360000}"/>
    <cellStyle name="เครื่องหมายจุลภาค 2 3 4 3" xfId="1549" xr:uid="{00000000-0005-0000-0000-00006E360000}"/>
    <cellStyle name="เครื่องหมายจุลภาค 2 3 4 3 2" xfId="3756" xr:uid="{00000000-0005-0000-0000-00006F360000}"/>
    <cellStyle name="เครื่องหมายจุลภาค 2 3 4 3 2 2" xfId="8155" xr:uid="{00000000-0005-0000-0000-000070360000}"/>
    <cellStyle name="เครื่องหมายจุลภาค 2 3 4 3 2 2 2" xfId="16888" xr:uid="{00000000-0005-0000-0000-000071360000}"/>
    <cellStyle name="เครื่องหมายจุลภาค 2 3 4 3 2 2 2 2" xfId="34311" xr:uid="{00000000-0005-0000-0000-000072360000}"/>
    <cellStyle name="เครื่องหมายจุลภาค 2 3 4 3 2 2 3" xfId="25608" xr:uid="{00000000-0005-0000-0000-000073360000}"/>
    <cellStyle name="เครื่องหมายจุลภาค 2 3 4 3 2 3" xfId="12538" xr:uid="{00000000-0005-0000-0000-000074360000}"/>
    <cellStyle name="เครื่องหมายจุลภาค 2 3 4 3 2 3 2" xfId="29961" xr:uid="{00000000-0005-0000-0000-000075360000}"/>
    <cellStyle name="เครื่องหมายจุลภาค 2 3 4 3 2 4" xfId="21258" xr:uid="{00000000-0005-0000-0000-000076360000}"/>
    <cellStyle name="เครื่องหมายจุลภาค 2 3 4 3 3" xfId="5982" xr:uid="{00000000-0005-0000-0000-000077360000}"/>
    <cellStyle name="เครื่องหมายจุลภาค 2 3 4 3 3 2" xfId="14715" xr:uid="{00000000-0005-0000-0000-000078360000}"/>
    <cellStyle name="เครื่องหมายจุลภาค 2 3 4 3 3 2 2" xfId="32138" xr:uid="{00000000-0005-0000-0000-000079360000}"/>
    <cellStyle name="เครื่องหมายจุลภาค 2 3 4 3 3 3" xfId="23435" xr:uid="{00000000-0005-0000-0000-00007A360000}"/>
    <cellStyle name="เครื่องหมายจุลภาค 2 3 4 3 4" xfId="10365" xr:uid="{00000000-0005-0000-0000-00007B360000}"/>
    <cellStyle name="เครื่องหมายจุลภาค 2 3 4 3 4 2" xfId="27788" xr:uid="{00000000-0005-0000-0000-00007C360000}"/>
    <cellStyle name="เครื่องหมายจุลภาค 2 3 4 3 5" xfId="19085" xr:uid="{00000000-0005-0000-0000-00007D360000}"/>
    <cellStyle name="เครื่องหมายจุลภาค 2 3 4 4" xfId="2654" xr:uid="{00000000-0005-0000-0000-00007E360000}"/>
    <cellStyle name="เครื่องหมายจุลภาค 2 3 4 4 2" xfId="7054" xr:uid="{00000000-0005-0000-0000-00007F360000}"/>
    <cellStyle name="เครื่องหมายจุลภาค 2 3 4 4 2 2" xfId="15787" xr:uid="{00000000-0005-0000-0000-000080360000}"/>
    <cellStyle name="เครื่องหมายจุลภาค 2 3 4 4 2 2 2" xfId="33210" xr:uid="{00000000-0005-0000-0000-000081360000}"/>
    <cellStyle name="เครื่องหมายจุลภาค 2 3 4 4 2 3" xfId="24507" xr:uid="{00000000-0005-0000-0000-000082360000}"/>
    <cellStyle name="เครื่องหมายจุลภาค 2 3 4 4 3" xfId="11437" xr:uid="{00000000-0005-0000-0000-000083360000}"/>
    <cellStyle name="เครื่องหมายจุลภาค 2 3 4 4 3 2" xfId="28860" xr:uid="{00000000-0005-0000-0000-000084360000}"/>
    <cellStyle name="เครื่องหมายจุลภาค 2 3 4 4 4" xfId="20157" xr:uid="{00000000-0005-0000-0000-000085360000}"/>
    <cellStyle name="เครื่องหมายจุลภาค 2 3 4 5" xfId="4881" xr:uid="{00000000-0005-0000-0000-000086360000}"/>
    <cellStyle name="เครื่องหมายจุลภาค 2 3 4 5 2" xfId="13614" xr:uid="{00000000-0005-0000-0000-000087360000}"/>
    <cellStyle name="เครื่องหมายจุลภาค 2 3 4 5 2 2" xfId="31037" xr:uid="{00000000-0005-0000-0000-000088360000}"/>
    <cellStyle name="เครื่องหมายจุลภาค 2 3 4 5 3" xfId="22334" xr:uid="{00000000-0005-0000-0000-000089360000}"/>
    <cellStyle name="เครื่องหมายจุลภาค 2 3 4 6" xfId="9264" xr:uid="{00000000-0005-0000-0000-00008A360000}"/>
    <cellStyle name="เครื่องหมายจุลภาค 2 3 4 6 2" xfId="26687" xr:uid="{00000000-0005-0000-0000-00008B360000}"/>
    <cellStyle name="เครื่องหมายจุลภาค 2 3 4 7" xfId="17984" xr:uid="{00000000-0005-0000-0000-00008C360000}"/>
    <cellStyle name="เครื่องหมายจุลภาค 2 3 5" xfId="659" xr:uid="{00000000-0005-0000-0000-00008D360000}"/>
    <cellStyle name="เครื่องหมายจุลภาค 2 3 5 2" xfId="1551" xr:uid="{00000000-0005-0000-0000-00008E360000}"/>
    <cellStyle name="เครื่องหมายจุลภาค 2 3 5 2 2" xfId="3758" xr:uid="{00000000-0005-0000-0000-00008F360000}"/>
    <cellStyle name="เครื่องหมายจุลภาค 2 3 5 2 2 2" xfId="8157" xr:uid="{00000000-0005-0000-0000-000090360000}"/>
    <cellStyle name="เครื่องหมายจุลภาค 2 3 5 2 2 2 2" xfId="16890" xr:uid="{00000000-0005-0000-0000-000091360000}"/>
    <cellStyle name="เครื่องหมายจุลภาค 2 3 5 2 2 2 2 2" xfId="34313" xr:uid="{00000000-0005-0000-0000-000092360000}"/>
    <cellStyle name="เครื่องหมายจุลภาค 2 3 5 2 2 2 3" xfId="25610" xr:uid="{00000000-0005-0000-0000-000093360000}"/>
    <cellStyle name="เครื่องหมายจุลภาค 2 3 5 2 2 3" xfId="12540" xr:uid="{00000000-0005-0000-0000-000094360000}"/>
    <cellStyle name="เครื่องหมายจุลภาค 2 3 5 2 2 3 2" xfId="29963" xr:uid="{00000000-0005-0000-0000-000095360000}"/>
    <cellStyle name="เครื่องหมายจุลภาค 2 3 5 2 2 4" xfId="21260" xr:uid="{00000000-0005-0000-0000-000096360000}"/>
    <cellStyle name="เครื่องหมายจุลภาค 2 3 5 2 3" xfId="5984" xr:uid="{00000000-0005-0000-0000-000097360000}"/>
    <cellStyle name="เครื่องหมายจุลภาค 2 3 5 2 3 2" xfId="14717" xr:uid="{00000000-0005-0000-0000-000098360000}"/>
    <cellStyle name="เครื่องหมายจุลภาค 2 3 5 2 3 2 2" xfId="32140" xr:uid="{00000000-0005-0000-0000-000099360000}"/>
    <cellStyle name="เครื่องหมายจุลภาค 2 3 5 2 3 3" xfId="23437" xr:uid="{00000000-0005-0000-0000-00009A360000}"/>
    <cellStyle name="เครื่องหมายจุลภาค 2 3 5 2 4" xfId="10367" xr:uid="{00000000-0005-0000-0000-00009B360000}"/>
    <cellStyle name="เครื่องหมายจุลภาค 2 3 5 2 4 2" xfId="27790" xr:uid="{00000000-0005-0000-0000-00009C360000}"/>
    <cellStyle name="เครื่องหมายจุลภาค 2 3 5 2 5" xfId="19087" xr:uid="{00000000-0005-0000-0000-00009D360000}"/>
    <cellStyle name="เครื่องหมายจุลภาค 2 3 5 3" xfId="2897" xr:uid="{00000000-0005-0000-0000-00009E360000}"/>
    <cellStyle name="เครื่องหมายจุลภาค 2 3 5 3 2" xfId="7296" xr:uid="{00000000-0005-0000-0000-00009F360000}"/>
    <cellStyle name="เครื่องหมายจุลภาค 2 3 5 3 2 2" xfId="16029" xr:uid="{00000000-0005-0000-0000-0000A0360000}"/>
    <cellStyle name="เครื่องหมายจุลภาค 2 3 5 3 2 2 2" xfId="33452" xr:uid="{00000000-0005-0000-0000-0000A1360000}"/>
    <cellStyle name="เครื่องหมายจุลภาค 2 3 5 3 2 3" xfId="24749" xr:uid="{00000000-0005-0000-0000-0000A2360000}"/>
    <cellStyle name="เครื่องหมายจุลภาค 2 3 5 3 3" xfId="11679" xr:uid="{00000000-0005-0000-0000-0000A3360000}"/>
    <cellStyle name="เครื่องหมายจุลภาค 2 3 5 3 3 2" xfId="29102" xr:uid="{00000000-0005-0000-0000-0000A4360000}"/>
    <cellStyle name="เครื่องหมายจุลภาค 2 3 5 3 4" xfId="20399" xr:uid="{00000000-0005-0000-0000-0000A5360000}"/>
    <cellStyle name="เครื่องหมายจุลภาค 2 3 5 4" xfId="5123" xr:uid="{00000000-0005-0000-0000-0000A6360000}"/>
    <cellStyle name="เครื่องหมายจุลภาค 2 3 5 4 2" xfId="13856" xr:uid="{00000000-0005-0000-0000-0000A7360000}"/>
    <cellStyle name="เครื่องหมายจุลภาค 2 3 5 4 2 2" xfId="31279" xr:uid="{00000000-0005-0000-0000-0000A8360000}"/>
    <cellStyle name="เครื่องหมายจุลภาค 2 3 5 4 3" xfId="22576" xr:uid="{00000000-0005-0000-0000-0000A9360000}"/>
    <cellStyle name="เครื่องหมายจุลภาค 2 3 5 5" xfId="9506" xr:uid="{00000000-0005-0000-0000-0000AA360000}"/>
    <cellStyle name="เครื่องหมายจุลภาค 2 3 5 5 2" xfId="26929" xr:uid="{00000000-0005-0000-0000-0000AB360000}"/>
    <cellStyle name="เครื่องหมายจุลภาค 2 3 5 6" xfId="18226" xr:uid="{00000000-0005-0000-0000-0000AC360000}"/>
    <cellStyle name="เครื่องหมายจุลภาค 2 3 6" xfId="1536" xr:uid="{00000000-0005-0000-0000-0000AD360000}"/>
    <cellStyle name="เครื่องหมายจุลภาค 2 3 6 2" xfId="3743" xr:uid="{00000000-0005-0000-0000-0000AE360000}"/>
    <cellStyle name="เครื่องหมายจุลภาค 2 3 6 2 2" xfId="8142" xr:uid="{00000000-0005-0000-0000-0000AF360000}"/>
    <cellStyle name="เครื่องหมายจุลภาค 2 3 6 2 2 2" xfId="16875" xr:uid="{00000000-0005-0000-0000-0000B0360000}"/>
    <cellStyle name="เครื่องหมายจุลภาค 2 3 6 2 2 2 2" xfId="34298" xr:uid="{00000000-0005-0000-0000-0000B1360000}"/>
    <cellStyle name="เครื่องหมายจุลภาค 2 3 6 2 2 3" xfId="25595" xr:uid="{00000000-0005-0000-0000-0000B2360000}"/>
    <cellStyle name="เครื่องหมายจุลภาค 2 3 6 2 3" xfId="12525" xr:uid="{00000000-0005-0000-0000-0000B3360000}"/>
    <cellStyle name="เครื่องหมายจุลภาค 2 3 6 2 3 2" xfId="29948" xr:uid="{00000000-0005-0000-0000-0000B4360000}"/>
    <cellStyle name="เครื่องหมายจุลภาค 2 3 6 2 4" xfId="21245" xr:uid="{00000000-0005-0000-0000-0000B5360000}"/>
    <cellStyle name="เครื่องหมายจุลภาค 2 3 6 3" xfId="5969" xr:uid="{00000000-0005-0000-0000-0000B6360000}"/>
    <cellStyle name="เครื่องหมายจุลภาค 2 3 6 3 2" xfId="14702" xr:uid="{00000000-0005-0000-0000-0000B7360000}"/>
    <cellStyle name="เครื่องหมายจุลภาค 2 3 6 3 2 2" xfId="32125" xr:uid="{00000000-0005-0000-0000-0000B8360000}"/>
    <cellStyle name="เครื่องหมายจุลภาค 2 3 6 3 3" xfId="23422" xr:uid="{00000000-0005-0000-0000-0000B9360000}"/>
    <cellStyle name="เครื่องหมายจุลภาค 2 3 6 4" xfId="10352" xr:uid="{00000000-0005-0000-0000-0000BA360000}"/>
    <cellStyle name="เครื่องหมายจุลภาค 2 3 6 4 2" xfId="27775" xr:uid="{00000000-0005-0000-0000-0000BB360000}"/>
    <cellStyle name="เครื่องหมายจุลภาค 2 3 6 5" xfId="19072" xr:uid="{00000000-0005-0000-0000-0000BC360000}"/>
    <cellStyle name="เครื่องหมายจุลภาค 2 3 7" xfId="2160" xr:uid="{00000000-0005-0000-0000-0000BD360000}"/>
    <cellStyle name="เครื่องหมายจุลภาค 2 3 7 2" xfId="4350" xr:uid="{00000000-0005-0000-0000-0000BE360000}"/>
    <cellStyle name="เครื่องหมายจุลภาค 2 3 7 2 2" xfId="8749" xr:uid="{00000000-0005-0000-0000-0000BF360000}"/>
    <cellStyle name="เครื่องหมายจุลภาค 2 3 7 2 2 2" xfId="17482" xr:uid="{00000000-0005-0000-0000-0000C0360000}"/>
    <cellStyle name="เครื่องหมายจุลภาค 2 3 7 2 2 2 2" xfId="34905" xr:uid="{00000000-0005-0000-0000-0000C1360000}"/>
    <cellStyle name="เครื่องหมายจุลภาค 2 3 7 2 2 3" xfId="26202" xr:uid="{00000000-0005-0000-0000-0000C2360000}"/>
    <cellStyle name="เครื่องหมายจุลภาค 2 3 7 2 3" xfId="13132" xr:uid="{00000000-0005-0000-0000-0000C3360000}"/>
    <cellStyle name="เครื่องหมายจุลภาค 2 3 7 2 3 2" xfId="30555" xr:uid="{00000000-0005-0000-0000-0000C4360000}"/>
    <cellStyle name="เครื่องหมายจุลภาค 2 3 7 2 4" xfId="21852" xr:uid="{00000000-0005-0000-0000-0000C5360000}"/>
    <cellStyle name="เครื่องหมายจุลภาค 2 3 7 3" xfId="6576" xr:uid="{00000000-0005-0000-0000-0000C6360000}"/>
    <cellStyle name="เครื่องหมายจุลภาค 2 3 7 3 2" xfId="15309" xr:uid="{00000000-0005-0000-0000-0000C7360000}"/>
    <cellStyle name="เครื่องหมายจุลภาค 2 3 7 3 2 2" xfId="32732" xr:uid="{00000000-0005-0000-0000-0000C8360000}"/>
    <cellStyle name="เครื่องหมายจุลภาค 2 3 7 3 3" xfId="24029" xr:uid="{00000000-0005-0000-0000-0000C9360000}"/>
    <cellStyle name="เครื่องหมายจุลภาค 2 3 7 4" xfId="10959" xr:uid="{00000000-0005-0000-0000-0000CA360000}"/>
    <cellStyle name="เครื่องหมายจุลภาค 2 3 7 4 2" xfId="28382" xr:uid="{00000000-0005-0000-0000-0000CB360000}"/>
    <cellStyle name="เครื่องหมายจุลภาค 2 3 7 5" xfId="19679" xr:uid="{00000000-0005-0000-0000-0000CC360000}"/>
    <cellStyle name="เครื่องหมายจุลภาค 2 3 8" xfId="2406" xr:uid="{00000000-0005-0000-0000-0000CD360000}"/>
    <cellStyle name="เครื่องหมายจุลภาค 2 3 8 2" xfId="6815" xr:uid="{00000000-0005-0000-0000-0000CE360000}"/>
    <cellStyle name="เครื่องหมายจุลภาค 2 3 8 2 2" xfId="15548" xr:uid="{00000000-0005-0000-0000-0000CF360000}"/>
    <cellStyle name="เครื่องหมายจุลภาค 2 3 8 2 2 2" xfId="32971" xr:uid="{00000000-0005-0000-0000-0000D0360000}"/>
    <cellStyle name="เครื่องหมายจุลภาค 2 3 8 2 3" xfId="24268" xr:uid="{00000000-0005-0000-0000-0000D1360000}"/>
    <cellStyle name="เครื่องหมายจุลภาค 2 3 8 3" xfId="11198" xr:uid="{00000000-0005-0000-0000-0000D2360000}"/>
    <cellStyle name="เครื่องหมายจุลภาค 2 3 8 3 2" xfId="28621" xr:uid="{00000000-0005-0000-0000-0000D3360000}"/>
    <cellStyle name="เครื่องหมายจุลภาค 2 3 8 4" xfId="19918" xr:uid="{00000000-0005-0000-0000-0000D4360000}"/>
    <cellStyle name="เครื่องหมายจุลภาค 2 3 9" xfId="4631" xr:uid="{00000000-0005-0000-0000-0000D5360000}"/>
    <cellStyle name="เครื่องหมายจุลภาค 2 3 9 2" xfId="13375" xr:uid="{00000000-0005-0000-0000-0000D6360000}"/>
    <cellStyle name="เครื่องหมายจุลภาค 2 3 9 2 2" xfId="30798" xr:uid="{00000000-0005-0000-0000-0000D7360000}"/>
    <cellStyle name="เครื่องหมายจุลภาค 2 3 9 3" xfId="22095" xr:uid="{00000000-0005-0000-0000-0000D8360000}"/>
    <cellStyle name="เครื่องหมายจุลภาค 2 30" xfId="9012" xr:uid="{00000000-0005-0000-0000-0000D9360000}"/>
    <cellStyle name="เครื่องหมายจุลภาค 2 30 2" xfId="26444" xr:uid="{00000000-0005-0000-0000-0000DA360000}"/>
    <cellStyle name="เครื่องหมายจุลภาค 2 31" xfId="17732" xr:uid="{00000000-0005-0000-0000-0000DB360000}"/>
    <cellStyle name="เครื่องหมายจุลภาค 2 32" xfId="35177" xr:uid="{00000000-0005-0000-0000-0000DC360000}"/>
    <cellStyle name="เครื่องหมายจุลภาค 2 4" xfId="17" xr:uid="{00000000-0005-0000-0000-0000DD360000}"/>
    <cellStyle name="เครื่องหมายจุลภาค 2 4 10" xfId="9019" xr:uid="{00000000-0005-0000-0000-0000DE360000}"/>
    <cellStyle name="เครื่องหมายจุลภาค 2 4 10 2" xfId="26451" xr:uid="{00000000-0005-0000-0000-0000DF360000}"/>
    <cellStyle name="เครื่องหมายจุลภาค 2 4 11" xfId="17739" xr:uid="{00000000-0005-0000-0000-0000E0360000}"/>
    <cellStyle name="เครื่องหมายจุลภาค 2 4 2" xfId="103" xr:uid="{00000000-0005-0000-0000-0000E1360000}"/>
    <cellStyle name="เครื่องหมายจุลภาค 2 4 2 10" xfId="17805" xr:uid="{00000000-0005-0000-0000-0000E2360000}"/>
    <cellStyle name="เครื่องหมายจุลภาค 2 4 2 2" xfId="262" xr:uid="{00000000-0005-0000-0000-0000E3360000}"/>
    <cellStyle name="เครื่องหมายจุลภาค 2 4 2 2 2" xfId="574" xr:uid="{00000000-0005-0000-0000-0000E4360000}"/>
    <cellStyle name="เครื่องหมายจุลภาค 2 4 2 2 2 2" xfId="1089" xr:uid="{00000000-0005-0000-0000-0000E5360000}"/>
    <cellStyle name="เครื่องหมายจุลภาค 2 4 2 2 2 2 2" xfId="1556" xr:uid="{00000000-0005-0000-0000-0000E6360000}"/>
    <cellStyle name="เครื่องหมายจุลภาค 2 4 2 2 2 2 2 2" xfId="3763" xr:uid="{00000000-0005-0000-0000-0000E7360000}"/>
    <cellStyle name="เครื่องหมายจุลภาค 2 4 2 2 2 2 2 2 2" xfId="8162" xr:uid="{00000000-0005-0000-0000-0000E8360000}"/>
    <cellStyle name="เครื่องหมายจุลภาค 2 4 2 2 2 2 2 2 2 2" xfId="16895" xr:uid="{00000000-0005-0000-0000-0000E9360000}"/>
    <cellStyle name="เครื่องหมายจุลภาค 2 4 2 2 2 2 2 2 2 2 2" xfId="34318" xr:uid="{00000000-0005-0000-0000-0000EA360000}"/>
    <cellStyle name="เครื่องหมายจุลภาค 2 4 2 2 2 2 2 2 2 3" xfId="25615" xr:uid="{00000000-0005-0000-0000-0000EB360000}"/>
    <cellStyle name="เครื่องหมายจุลภาค 2 4 2 2 2 2 2 2 3" xfId="12545" xr:uid="{00000000-0005-0000-0000-0000EC360000}"/>
    <cellStyle name="เครื่องหมายจุลภาค 2 4 2 2 2 2 2 2 3 2" xfId="29968" xr:uid="{00000000-0005-0000-0000-0000ED360000}"/>
    <cellStyle name="เครื่องหมายจุลภาค 2 4 2 2 2 2 2 2 4" xfId="21265" xr:uid="{00000000-0005-0000-0000-0000EE360000}"/>
    <cellStyle name="เครื่องหมายจุลภาค 2 4 2 2 2 2 2 3" xfId="5989" xr:uid="{00000000-0005-0000-0000-0000EF360000}"/>
    <cellStyle name="เครื่องหมายจุลภาค 2 4 2 2 2 2 2 3 2" xfId="14722" xr:uid="{00000000-0005-0000-0000-0000F0360000}"/>
    <cellStyle name="เครื่องหมายจุลภาค 2 4 2 2 2 2 2 3 2 2" xfId="32145" xr:uid="{00000000-0005-0000-0000-0000F1360000}"/>
    <cellStyle name="เครื่องหมายจุลภาค 2 4 2 2 2 2 2 3 3" xfId="23442" xr:uid="{00000000-0005-0000-0000-0000F2360000}"/>
    <cellStyle name="เครื่องหมายจุลภาค 2 4 2 2 2 2 2 4" xfId="10372" xr:uid="{00000000-0005-0000-0000-0000F3360000}"/>
    <cellStyle name="เครื่องหมายจุลภาค 2 4 2 2 2 2 2 4 2" xfId="27795" xr:uid="{00000000-0005-0000-0000-0000F4360000}"/>
    <cellStyle name="เครื่องหมายจุลภาค 2 4 2 2 2 2 2 5" xfId="19092" xr:uid="{00000000-0005-0000-0000-0000F5360000}"/>
    <cellStyle name="เครื่องหมายจุลภาค 2 4 2 2 2 2 3" xfId="3314" xr:uid="{00000000-0005-0000-0000-0000F6360000}"/>
    <cellStyle name="เครื่องหมายจุลภาค 2 4 2 2 2 2 3 2" xfId="7713" xr:uid="{00000000-0005-0000-0000-0000F7360000}"/>
    <cellStyle name="เครื่องหมายจุลภาค 2 4 2 2 2 2 3 2 2" xfId="16446" xr:uid="{00000000-0005-0000-0000-0000F8360000}"/>
    <cellStyle name="เครื่องหมายจุลภาค 2 4 2 2 2 2 3 2 2 2" xfId="33869" xr:uid="{00000000-0005-0000-0000-0000F9360000}"/>
    <cellStyle name="เครื่องหมายจุลภาค 2 4 2 2 2 2 3 2 3" xfId="25166" xr:uid="{00000000-0005-0000-0000-0000FA360000}"/>
    <cellStyle name="เครื่องหมายจุลภาค 2 4 2 2 2 2 3 3" xfId="12096" xr:uid="{00000000-0005-0000-0000-0000FB360000}"/>
    <cellStyle name="เครื่องหมายจุลภาค 2 4 2 2 2 2 3 3 2" xfId="29519" xr:uid="{00000000-0005-0000-0000-0000FC360000}"/>
    <cellStyle name="เครื่องหมายจุลภาค 2 4 2 2 2 2 3 4" xfId="20816" xr:uid="{00000000-0005-0000-0000-0000FD360000}"/>
    <cellStyle name="เครื่องหมายจุลภาค 2 4 2 2 2 2 4" xfId="5540" xr:uid="{00000000-0005-0000-0000-0000FE360000}"/>
    <cellStyle name="เครื่องหมายจุลภาค 2 4 2 2 2 2 4 2" xfId="14273" xr:uid="{00000000-0005-0000-0000-0000FF360000}"/>
    <cellStyle name="เครื่องหมายจุลภาค 2 4 2 2 2 2 4 2 2" xfId="31696" xr:uid="{00000000-0005-0000-0000-000000370000}"/>
    <cellStyle name="เครื่องหมายจุลภาค 2 4 2 2 2 2 4 3" xfId="22993" xr:uid="{00000000-0005-0000-0000-000001370000}"/>
    <cellStyle name="เครื่องหมายจุลภาค 2 4 2 2 2 2 5" xfId="9923" xr:uid="{00000000-0005-0000-0000-000002370000}"/>
    <cellStyle name="เครื่องหมายจุลภาค 2 4 2 2 2 2 5 2" xfId="27346" xr:uid="{00000000-0005-0000-0000-000003370000}"/>
    <cellStyle name="เครื่องหมายจุลภาค 2 4 2 2 2 2 6" xfId="18643" xr:uid="{00000000-0005-0000-0000-000004370000}"/>
    <cellStyle name="เครื่องหมายจุลภาค 2 4 2 2 2 3" xfId="1555" xr:uid="{00000000-0005-0000-0000-000005370000}"/>
    <cellStyle name="เครื่องหมายจุลภาค 2 4 2 2 2 3 2" xfId="3762" xr:uid="{00000000-0005-0000-0000-000006370000}"/>
    <cellStyle name="เครื่องหมายจุลภาค 2 4 2 2 2 3 2 2" xfId="8161" xr:uid="{00000000-0005-0000-0000-000007370000}"/>
    <cellStyle name="เครื่องหมายจุลภาค 2 4 2 2 2 3 2 2 2" xfId="16894" xr:uid="{00000000-0005-0000-0000-000008370000}"/>
    <cellStyle name="เครื่องหมายจุลภาค 2 4 2 2 2 3 2 2 2 2" xfId="34317" xr:uid="{00000000-0005-0000-0000-000009370000}"/>
    <cellStyle name="เครื่องหมายจุลภาค 2 4 2 2 2 3 2 2 3" xfId="25614" xr:uid="{00000000-0005-0000-0000-00000A370000}"/>
    <cellStyle name="เครื่องหมายจุลภาค 2 4 2 2 2 3 2 3" xfId="12544" xr:uid="{00000000-0005-0000-0000-00000B370000}"/>
    <cellStyle name="เครื่องหมายจุลภาค 2 4 2 2 2 3 2 3 2" xfId="29967" xr:uid="{00000000-0005-0000-0000-00000C370000}"/>
    <cellStyle name="เครื่องหมายจุลภาค 2 4 2 2 2 3 2 4" xfId="21264" xr:uid="{00000000-0005-0000-0000-00000D370000}"/>
    <cellStyle name="เครื่องหมายจุลภาค 2 4 2 2 2 3 3" xfId="5988" xr:uid="{00000000-0005-0000-0000-00000E370000}"/>
    <cellStyle name="เครื่องหมายจุลภาค 2 4 2 2 2 3 3 2" xfId="14721" xr:uid="{00000000-0005-0000-0000-00000F370000}"/>
    <cellStyle name="เครื่องหมายจุลภาค 2 4 2 2 2 3 3 2 2" xfId="32144" xr:uid="{00000000-0005-0000-0000-000010370000}"/>
    <cellStyle name="เครื่องหมายจุลภาค 2 4 2 2 2 3 3 3" xfId="23441" xr:uid="{00000000-0005-0000-0000-000011370000}"/>
    <cellStyle name="เครื่องหมายจุลภาค 2 4 2 2 2 3 4" xfId="10371" xr:uid="{00000000-0005-0000-0000-000012370000}"/>
    <cellStyle name="เครื่องหมายจุลภาค 2 4 2 2 2 3 4 2" xfId="27794" xr:uid="{00000000-0005-0000-0000-000013370000}"/>
    <cellStyle name="เครื่องหมายจุลภาค 2 4 2 2 2 3 5" xfId="19091" xr:uid="{00000000-0005-0000-0000-000014370000}"/>
    <cellStyle name="เครื่องหมายจุลภาค 2 4 2 2 2 4" xfId="2833" xr:uid="{00000000-0005-0000-0000-000015370000}"/>
    <cellStyle name="เครื่องหมายจุลภาค 2 4 2 2 2 4 2" xfId="7232" xr:uid="{00000000-0005-0000-0000-000016370000}"/>
    <cellStyle name="เครื่องหมายจุลภาค 2 4 2 2 2 4 2 2" xfId="15965" xr:uid="{00000000-0005-0000-0000-000017370000}"/>
    <cellStyle name="เครื่องหมายจุลภาค 2 4 2 2 2 4 2 2 2" xfId="33388" xr:uid="{00000000-0005-0000-0000-000018370000}"/>
    <cellStyle name="เครื่องหมายจุลภาค 2 4 2 2 2 4 2 3" xfId="24685" xr:uid="{00000000-0005-0000-0000-000019370000}"/>
    <cellStyle name="เครื่องหมายจุลภาค 2 4 2 2 2 4 3" xfId="11615" xr:uid="{00000000-0005-0000-0000-00001A370000}"/>
    <cellStyle name="เครื่องหมายจุลภาค 2 4 2 2 2 4 3 2" xfId="29038" xr:uid="{00000000-0005-0000-0000-00001B370000}"/>
    <cellStyle name="เครื่องหมายจุลภาค 2 4 2 2 2 4 4" xfId="20335" xr:uid="{00000000-0005-0000-0000-00001C370000}"/>
    <cellStyle name="เครื่องหมายจุลภาค 2 4 2 2 2 5" xfId="5059" xr:uid="{00000000-0005-0000-0000-00001D370000}"/>
    <cellStyle name="เครื่องหมายจุลภาค 2 4 2 2 2 5 2" xfId="13792" xr:uid="{00000000-0005-0000-0000-00001E370000}"/>
    <cellStyle name="เครื่องหมายจุลภาค 2 4 2 2 2 5 2 2" xfId="31215" xr:uid="{00000000-0005-0000-0000-00001F370000}"/>
    <cellStyle name="เครื่องหมายจุลภาค 2 4 2 2 2 5 3" xfId="22512" xr:uid="{00000000-0005-0000-0000-000020370000}"/>
    <cellStyle name="เครื่องหมายจุลภาค 2 4 2 2 2 6" xfId="9442" xr:uid="{00000000-0005-0000-0000-000021370000}"/>
    <cellStyle name="เครื่องหมายจุลภาค 2 4 2 2 2 6 2" xfId="26865" xr:uid="{00000000-0005-0000-0000-000022370000}"/>
    <cellStyle name="เครื่องหมายจุลภาค 2 4 2 2 2 7" xfId="18162" xr:uid="{00000000-0005-0000-0000-000023370000}"/>
    <cellStyle name="เครื่องหมายจุลภาค 2 4 2 2 3" xfId="848" xr:uid="{00000000-0005-0000-0000-000024370000}"/>
    <cellStyle name="เครื่องหมายจุลภาค 2 4 2 2 3 2" xfId="1557" xr:uid="{00000000-0005-0000-0000-000025370000}"/>
    <cellStyle name="เครื่องหมายจุลภาค 2 4 2 2 3 2 2" xfId="3764" xr:uid="{00000000-0005-0000-0000-000026370000}"/>
    <cellStyle name="เครื่องหมายจุลภาค 2 4 2 2 3 2 2 2" xfId="8163" xr:uid="{00000000-0005-0000-0000-000027370000}"/>
    <cellStyle name="เครื่องหมายจุลภาค 2 4 2 2 3 2 2 2 2" xfId="16896" xr:uid="{00000000-0005-0000-0000-000028370000}"/>
    <cellStyle name="เครื่องหมายจุลภาค 2 4 2 2 3 2 2 2 2 2" xfId="34319" xr:uid="{00000000-0005-0000-0000-000029370000}"/>
    <cellStyle name="เครื่องหมายจุลภาค 2 4 2 2 3 2 2 2 3" xfId="25616" xr:uid="{00000000-0005-0000-0000-00002A370000}"/>
    <cellStyle name="เครื่องหมายจุลภาค 2 4 2 2 3 2 2 3" xfId="12546" xr:uid="{00000000-0005-0000-0000-00002B370000}"/>
    <cellStyle name="เครื่องหมายจุลภาค 2 4 2 2 3 2 2 3 2" xfId="29969" xr:uid="{00000000-0005-0000-0000-00002C370000}"/>
    <cellStyle name="เครื่องหมายจุลภาค 2 4 2 2 3 2 2 4" xfId="21266" xr:uid="{00000000-0005-0000-0000-00002D370000}"/>
    <cellStyle name="เครื่องหมายจุลภาค 2 4 2 2 3 2 3" xfId="5990" xr:uid="{00000000-0005-0000-0000-00002E370000}"/>
    <cellStyle name="เครื่องหมายจุลภาค 2 4 2 2 3 2 3 2" xfId="14723" xr:uid="{00000000-0005-0000-0000-00002F370000}"/>
    <cellStyle name="เครื่องหมายจุลภาค 2 4 2 2 3 2 3 2 2" xfId="32146" xr:uid="{00000000-0005-0000-0000-000030370000}"/>
    <cellStyle name="เครื่องหมายจุลภาค 2 4 2 2 3 2 3 3" xfId="23443" xr:uid="{00000000-0005-0000-0000-000031370000}"/>
    <cellStyle name="เครื่องหมายจุลภาค 2 4 2 2 3 2 4" xfId="10373" xr:uid="{00000000-0005-0000-0000-000032370000}"/>
    <cellStyle name="เครื่องหมายจุลภาค 2 4 2 2 3 2 4 2" xfId="27796" xr:uid="{00000000-0005-0000-0000-000033370000}"/>
    <cellStyle name="เครื่องหมายจุลภาค 2 4 2 2 3 2 5" xfId="19093" xr:uid="{00000000-0005-0000-0000-000034370000}"/>
    <cellStyle name="เครื่องหมายจุลภาค 2 4 2 2 3 3" xfId="3075" xr:uid="{00000000-0005-0000-0000-000035370000}"/>
    <cellStyle name="เครื่องหมายจุลภาค 2 4 2 2 3 3 2" xfId="7474" xr:uid="{00000000-0005-0000-0000-000036370000}"/>
    <cellStyle name="เครื่องหมายจุลภาค 2 4 2 2 3 3 2 2" xfId="16207" xr:uid="{00000000-0005-0000-0000-000037370000}"/>
    <cellStyle name="เครื่องหมายจุลภาค 2 4 2 2 3 3 2 2 2" xfId="33630" xr:uid="{00000000-0005-0000-0000-000038370000}"/>
    <cellStyle name="เครื่องหมายจุลภาค 2 4 2 2 3 3 2 3" xfId="24927" xr:uid="{00000000-0005-0000-0000-000039370000}"/>
    <cellStyle name="เครื่องหมายจุลภาค 2 4 2 2 3 3 3" xfId="11857" xr:uid="{00000000-0005-0000-0000-00003A370000}"/>
    <cellStyle name="เครื่องหมายจุลภาค 2 4 2 2 3 3 3 2" xfId="29280" xr:uid="{00000000-0005-0000-0000-00003B370000}"/>
    <cellStyle name="เครื่องหมายจุลภาค 2 4 2 2 3 3 4" xfId="20577" xr:uid="{00000000-0005-0000-0000-00003C370000}"/>
    <cellStyle name="เครื่องหมายจุลภาค 2 4 2 2 3 4" xfId="5301" xr:uid="{00000000-0005-0000-0000-00003D370000}"/>
    <cellStyle name="เครื่องหมายจุลภาค 2 4 2 2 3 4 2" xfId="14034" xr:uid="{00000000-0005-0000-0000-00003E370000}"/>
    <cellStyle name="เครื่องหมายจุลภาค 2 4 2 2 3 4 2 2" xfId="31457" xr:uid="{00000000-0005-0000-0000-00003F370000}"/>
    <cellStyle name="เครื่องหมายจุลภาค 2 4 2 2 3 4 3" xfId="22754" xr:uid="{00000000-0005-0000-0000-000040370000}"/>
    <cellStyle name="เครื่องหมายจุลภาค 2 4 2 2 3 5" xfId="9684" xr:uid="{00000000-0005-0000-0000-000041370000}"/>
    <cellStyle name="เครื่องหมายจุลภาค 2 4 2 2 3 5 2" xfId="27107" xr:uid="{00000000-0005-0000-0000-000042370000}"/>
    <cellStyle name="เครื่องหมายจุลภาค 2 4 2 2 3 6" xfId="18404" xr:uid="{00000000-0005-0000-0000-000043370000}"/>
    <cellStyle name="เครื่องหมายจุลภาค 2 4 2 2 4" xfId="1554" xr:uid="{00000000-0005-0000-0000-000044370000}"/>
    <cellStyle name="เครื่องหมายจุลภาค 2 4 2 2 4 2" xfId="3761" xr:uid="{00000000-0005-0000-0000-000045370000}"/>
    <cellStyle name="เครื่องหมายจุลภาค 2 4 2 2 4 2 2" xfId="8160" xr:uid="{00000000-0005-0000-0000-000046370000}"/>
    <cellStyle name="เครื่องหมายจุลภาค 2 4 2 2 4 2 2 2" xfId="16893" xr:uid="{00000000-0005-0000-0000-000047370000}"/>
    <cellStyle name="เครื่องหมายจุลภาค 2 4 2 2 4 2 2 2 2" xfId="34316" xr:uid="{00000000-0005-0000-0000-000048370000}"/>
    <cellStyle name="เครื่องหมายจุลภาค 2 4 2 2 4 2 2 3" xfId="25613" xr:uid="{00000000-0005-0000-0000-000049370000}"/>
    <cellStyle name="เครื่องหมายจุลภาค 2 4 2 2 4 2 3" xfId="12543" xr:uid="{00000000-0005-0000-0000-00004A370000}"/>
    <cellStyle name="เครื่องหมายจุลภาค 2 4 2 2 4 2 3 2" xfId="29966" xr:uid="{00000000-0005-0000-0000-00004B370000}"/>
    <cellStyle name="เครื่องหมายจุลภาค 2 4 2 2 4 2 4" xfId="21263" xr:uid="{00000000-0005-0000-0000-00004C370000}"/>
    <cellStyle name="เครื่องหมายจุลภาค 2 4 2 2 4 3" xfId="5987" xr:uid="{00000000-0005-0000-0000-00004D370000}"/>
    <cellStyle name="เครื่องหมายจุลภาค 2 4 2 2 4 3 2" xfId="14720" xr:uid="{00000000-0005-0000-0000-00004E370000}"/>
    <cellStyle name="เครื่องหมายจุลภาค 2 4 2 2 4 3 2 2" xfId="32143" xr:uid="{00000000-0005-0000-0000-00004F370000}"/>
    <cellStyle name="เครื่องหมายจุลภาค 2 4 2 2 4 3 3" xfId="23440" xr:uid="{00000000-0005-0000-0000-000050370000}"/>
    <cellStyle name="เครื่องหมายจุลภาค 2 4 2 2 4 4" xfId="10370" xr:uid="{00000000-0005-0000-0000-000051370000}"/>
    <cellStyle name="เครื่องหมายจุลภาค 2 4 2 2 4 4 2" xfId="27793" xr:uid="{00000000-0005-0000-0000-000052370000}"/>
    <cellStyle name="เครื่องหมายจุลภาค 2 4 2 2 4 5" xfId="19090" xr:uid="{00000000-0005-0000-0000-000053370000}"/>
    <cellStyle name="เครื่องหมายจุลภาค 2 4 2 2 5" xfId="2338" xr:uid="{00000000-0005-0000-0000-000054370000}"/>
    <cellStyle name="เครื่องหมายจุลภาค 2 4 2 2 5 2" xfId="4528" xr:uid="{00000000-0005-0000-0000-000055370000}"/>
    <cellStyle name="เครื่องหมายจุลภาค 2 4 2 2 5 2 2" xfId="8927" xr:uid="{00000000-0005-0000-0000-000056370000}"/>
    <cellStyle name="เครื่องหมายจุลภาค 2 4 2 2 5 2 2 2" xfId="17660" xr:uid="{00000000-0005-0000-0000-000057370000}"/>
    <cellStyle name="เครื่องหมายจุลภาค 2 4 2 2 5 2 2 2 2" xfId="35083" xr:uid="{00000000-0005-0000-0000-000058370000}"/>
    <cellStyle name="เครื่องหมายจุลภาค 2 4 2 2 5 2 2 3" xfId="26380" xr:uid="{00000000-0005-0000-0000-000059370000}"/>
    <cellStyle name="เครื่องหมายจุลภาค 2 4 2 2 5 2 3" xfId="13310" xr:uid="{00000000-0005-0000-0000-00005A370000}"/>
    <cellStyle name="เครื่องหมายจุลภาค 2 4 2 2 5 2 3 2" xfId="30733" xr:uid="{00000000-0005-0000-0000-00005B370000}"/>
    <cellStyle name="เครื่องหมายจุลภาค 2 4 2 2 5 2 4" xfId="22030" xr:uid="{00000000-0005-0000-0000-00005C370000}"/>
    <cellStyle name="เครื่องหมายจุลภาค 2 4 2 2 5 3" xfId="6754" xr:uid="{00000000-0005-0000-0000-00005D370000}"/>
    <cellStyle name="เครื่องหมายจุลภาค 2 4 2 2 5 3 2" xfId="15487" xr:uid="{00000000-0005-0000-0000-00005E370000}"/>
    <cellStyle name="เครื่องหมายจุลภาค 2 4 2 2 5 3 2 2" xfId="32910" xr:uid="{00000000-0005-0000-0000-00005F370000}"/>
    <cellStyle name="เครื่องหมายจุลภาค 2 4 2 2 5 3 3" xfId="24207" xr:uid="{00000000-0005-0000-0000-000060370000}"/>
    <cellStyle name="เครื่องหมายจุลภาค 2 4 2 2 5 4" xfId="11137" xr:uid="{00000000-0005-0000-0000-000061370000}"/>
    <cellStyle name="เครื่องหมายจุลภาค 2 4 2 2 5 4 2" xfId="28560" xr:uid="{00000000-0005-0000-0000-000062370000}"/>
    <cellStyle name="เครื่องหมายจุลภาค 2 4 2 2 5 5" xfId="19857" xr:uid="{00000000-0005-0000-0000-000063370000}"/>
    <cellStyle name="เครื่องหมายจุลภาค 2 4 2 2 6" xfId="2593" xr:uid="{00000000-0005-0000-0000-000064370000}"/>
    <cellStyle name="เครื่องหมายจุลภาค 2 4 2 2 6 2" xfId="6993" xr:uid="{00000000-0005-0000-0000-000065370000}"/>
    <cellStyle name="เครื่องหมายจุลภาค 2 4 2 2 6 2 2" xfId="15726" xr:uid="{00000000-0005-0000-0000-000066370000}"/>
    <cellStyle name="เครื่องหมายจุลภาค 2 4 2 2 6 2 2 2" xfId="33149" xr:uid="{00000000-0005-0000-0000-000067370000}"/>
    <cellStyle name="เครื่องหมายจุลภาค 2 4 2 2 6 2 3" xfId="24446" xr:uid="{00000000-0005-0000-0000-000068370000}"/>
    <cellStyle name="เครื่องหมายจุลภาค 2 4 2 2 6 3" xfId="11376" xr:uid="{00000000-0005-0000-0000-000069370000}"/>
    <cellStyle name="เครื่องหมายจุลภาค 2 4 2 2 6 3 2" xfId="28799" xr:uid="{00000000-0005-0000-0000-00006A370000}"/>
    <cellStyle name="เครื่องหมายจุลภาค 2 4 2 2 6 4" xfId="20096" xr:uid="{00000000-0005-0000-0000-00006B370000}"/>
    <cellStyle name="เครื่องหมายจุลภาค 2 4 2 2 7" xfId="4819" xr:uid="{00000000-0005-0000-0000-00006C370000}"/>
    <cellStyle name="เครื่องหมายจุลภาค 2 4 2 2 7 2" xfId="13553" xr:uid="{00000000-0005-0000-0000-00006D370000}"/>
    <cellStyle name="เครื่องหมายจุลภาค 2 4 2 2 7 2 2" xfId="30976" xr:uid="{00000000-0005-0000-0000-00006E370000}"/>
    <cellStyle name="เครื่องหมายจุลภาค 2 4 2 2 7 3" xfId="22273" xr:uid="{00000000-0005-0000-0000-00006F370000}"/>
    <cellStyle name="เครื่องหมายจุลภาค 2 4 2 2 8" xfId="9203" xr:uid="{00000000-0005-0000-0000-000070370000}"/>
    <cellStyle name="เครื่องหมายจุลภาค 2 4 2 2 8 2" xfId="26626" xr:uid="{00000000-0005-0000-0000-000071370000}"/>
    <cellStyle name="เครื่องหมายจุลภาค 2 4 2 2 9" xfId="17923" xr:uid="{00000000-0005-0000-0000-000072370000}"/>
    <cellStyle name="เครื่องหมายจุลภาค 2 4 2 3" xfId="454" xr:uid="{00000000-0005-0000-0000-000073370000}"/>
    <cellStyle name="เครื่องหมายจุลภาค 2 4 2 3 2" xfId="971" xr:uid="{00000000-0005-0000-0000-000074370000}"/>
    <cellStyle name="เครื่องหมายจุลภาค 2 4 2 3 2 2" xfId="1559" xr:uid="{00000000-0005-0000-0000-000075370000}"/>
    <cellStyle name="เครื่องหมายจุลภาค 2 4 2 3 2 2 2" xfId="3766" xr:uid="{00000000-0005-0000-0000-000076370000}"/>
    <cellStyle name="เครื่องหมายจุลภาค 2 4 2 3 2 2 2 2" xfId="8165" xr:uid="{00000000-0005-0000-0000-000077370000}"/>
    <cellStyle name="เครื่องหมายจุลภาค 2 4 2 3 2 2 2 2 2" xfId="16898" xr:uid="{00000000-0005-0000-0000-000078370000}"/>
    <cellStyle name="เครื่องหมายจุลภาค 2 4 2 3 2 2 2 2 2 2" xfId="34321" xr:uid="{00000000-0005-0000-0000-000079370000}"/>
    <cellStyle name="เครื่องหมายจุลภาค 2 4 2 3 2 2 2 2 3" xfId="25618" xr:uid="{00000000-0005-0000-0000-00007A370000}"/>
    <cellStyle name="เครื่องหมายจุลภาค 2 4 2 3 2 2 2 3" xfId="12548" xr:uid="{00000000-0005-0000-0000-00007B370000}"/>
    <cellStyle name="เครื่องหมายจุลภาค 2 4 2 3 2 2 2 3 2" xfId="29971" xr:uid="{00000000-0005-0000-0000-00007C370000}"/>
    <cellStyle name="เครื่องหมายจุลภาค 2 4 2 3 2 2 2 4" xfId="21268" xr:uid="{00000000-0005-0000-0000-00007D370000}"/>
    <cellStyle name="เครื่องหมายจุลภาค 2 4 2 3 2 2 3" xfId="5992" xr:uid="{00000000-0005-0000-0000-00007E370000}"/>
    <cellStyle name="เครื่องหมายจุลภาค 2 4 2 3 2 2 3 2" xfId="14725" xr:uid="{00000000-0005-0000-0000-00007F370000}"/>
    <cellStyle name="เครื่องหมายจุลภาค 2 4 2 3 2 2 3 2 2" xfId="32148" xr:uid="{00000000-0005-0000-0000-000080370000}"/>
    <cellStyle name="เครื่องหมายจุลภาค 2 4 2 3 2 2 3 3" xfId="23445" xr:uid="{00000000-0005-0000-0000-000081370000}"/>
    <cellStyle name="เครื่องหมายจุลภาค 2 4 2 3 2 2 4" xfId="10375" xr:uid="{00000000-0005-0000-0000-000082370000}"/>
    <cellStyle name="เครื่องหมายจุลภาค 2 4 2 3 2 2 4 2" xfId="27798" xr:uid="{00000000-0005-0000-0000-000083370000}"/>
    <cellStyle name="เครื่องหมายจุลภาค 2 4 2 3 2 2 5" xfId="19095" xr:uid="{00000000-0005-0000-0000-000084370000}"/>
    <cellStyle name="เครื่องหมายจุลภาค 2 4 2 3 2 3" xfId="3196" xr:uid="{00000000-0005-0000-0000-000085370000}"/>
    <cellStyle name="เครื่องหมายจุลภาค 2 4 2 3 2 3 2" xfId="7595" xr:uid="{00000000-0005-0000-0000-000086370000}"/>
    <cellStyle name="เครื่องหมายจุลภาค 2 4 2 3 2 3 2 2" xfId="16328" xr:uid="{00000000-0005-0000-0000-000087370000}"/>
    <cellStyle name="เครื่องหมายจุลภาค 2 4 2 3 2 3 2 2 2" xfId="33751" xr:uid="{00000000-0005-0000-0000-000088370000}"/>
    <cellStyle name="เครื่องหมายจุลภาค 2 4 2 3 2 3 2 3" xfId="25048" xr:uid="{00000000-0005-0000-0000-000089370000}"/>
    <cellStyle name="เครื่องหมายจุลภาค 2 4 2 3 2 3 3" xfId="11978" xr:uid="{00000000-0005-0000-0000-00008A370000}"/>
    <cellStyle name="เครื่องหมายจุลภาค 2 4 2 3 2 3 3 2" xfId="29401" xr:uid="{00000000-0005-0000-0000-00008B370000}"/>
    <cellStyle name="เครื่องหมายจุลภาค 2 4 2 3 2 3 4" xfId="20698" xr:uid="{00000000-0005-0000-0000-00008C370000}"/>
    <cellStyle name="เครื่องหมายจุลภาค 2 4 2 3 2 4" xfId="5422" xr:uid="{00000000-0005-0000-0000-00008D370000}"/>
    <cellStyle name="เครื่องหมายจุลภาค 2 4 2 3 2 4 2" xfId="14155" xr:uid="{00000000-0005-0000-0000-00008E370000}"/>
    <cellStyle name="เครื่องหมายจุลภาค 2 4 2 3 2 4 2 2" xfId="31578" xr:uid="{00000000-0005-0000-0000-00008F370000}"/>
    <cellStyle name="เครื่องหมายจุลภาค 2 4 2 3 2 4 3" xfId="22875" xr:uid="{00000000-0005-0000-0000-000090370000}"/>
    <cellStyle name="เครื่องหมายจุลภาค 2 4 2 3 2 5" xfId="9805" xr:uid="{00000000-0005-0000-0000-000091370000}"/>
    <cellStyle name="เครื่องหมายจุลภาค 2 4 2 3 2 5 2" xfId="27228" xr:uid="{00000000-0005-0000-0000-000092370000}"/>
    <cellStyle name="เครื่องหมายจุลภาค 2 4 2 3 2 6" xfId="18525" xr:uid="{00000000-0005-0000-0000-000093370000}"/>
    <cellStyle name="เครื่องหมายจุลภาค 2 4 2 3 3" xfId="1558" xr:uid="{00000000-0005-0000-0000-000094370000}"/>
    <cellStyle name="เครื่องหมายจุลภาค 2 4 2 3 3 2" xfId="3765" xr:uid="{00000000-0005-0000-0000-000095370000}"/>
    <cellStyle name="เครื่องหมายจุลภาค 2 4 2 3 3 2 2" xfId="8164" xr:uid="{00000000-0005-0000-0000-000096370000}"/>
    <cellStyle name="เครื่องหมายจุลภาค 2 4 2 3 3 2 2 2" xfId="16897" xr:uid="{00000000-0005-0000-0000-000097370000}"/>
    <cellStyle name="เครื่องหมายจุลภาค 2 4 2 3 3 2 2 2 2" xfId="34320" xr:uid="{00000000-0005-0000-0000-000098370000}"/>
    <cellStyle name="เครื่องหมายจุลภาค 2 4 2 3 3 2 2 3" xfId="25617" xr:uid="{00000000-0005-0000-0000-000099370000}"/>
    <cellStyle name="เครื่องหมายจุลภาค 2 4 2 3 3 2 3" xfId="12547" xr:uid="{00000000-0005-0000-0000-00009A370000}"/>
    <cellStyle name="เครื่องหมายจุลภาค 2 4 2 3 3 2 3 2" xfId="29970" xr:uid="{00000000-0005-0000-0000-00009B370000}"/>
    <cellStyle name="เครื่องหมายจุลภาค 2 4 2 3 3 2 4" xfId="21267" xr:uid="{00000000-0005-0000-0000-00009C370000}"/>
    <cellStyle name="เครื่องหมายจุลภาค 2 4 2 3 3 3" xfId="5991" xr:uid="{00000000-0005-0000-0000-00009D370000}"/>
    <cellStyle name="เครื่องหมายจุลภาค 2 4 2 3 3 3 2" xfId="14724" xr:uid="{00000000-0005-0000-0000-00009E370000}"/>
    <cellStyle name="เครื่องหมายจุลภาค 2 4 2 3 3 3 2 2" xfId="32147" xr:uid="{00000000-0005-0000-0000-00009F370000}"/>
    <cellStyle name="เครื่องหมายจุลภาค 2 4 2 3 3 3 3" xfId="23444" xr:uid="{00000000-0005-0000-0000-0000A0370000}"/>
    <cellStyle name="เครื่องหมายจุลภาค 2 4 2 3 3 4" xfId="10374" xr:uid="{00000000-0005-0000-0000-0000A1370000}"/>
    <cellStyle name="เครื่องหมายจุลภาค 2 4 2 3 3 4 2" xfId="27797" xr:uid="{00000000-0005-0000-0000-0000A2370000}"/>
    <cellStyle name="เครื่องหมายจุลภาค 2 4 2 3 3 5" xfId="19094" xr:uid="{00000000-0005-0000-0000-0000A3370000}"/>
    <cellStyle name="เครื่องหมายจุลภาค 2 4 2 3 4" xfId="2715" xr:uid="{00000000-0005-0000-0000-0000A4370000}"/>
    <cellStyle name="เครื่องหมายจุลภาค 2 4 2 3 4 2" xfId="7114" xr:uid="{00000000-0005-0000-0000-0000A5370000}"/>
    <cellStyle name="เครื่องหมายจุลภาค 2 4 2 3 4 2 2" xfId="15847" xr:uid="{00000000-0005-0000-0000-0000A6370000}"/>
    <cellStyle name="เครื่องหมายจุลภาค 2 4 2 3 4 2 2 2" xfId="33270" xr:uid="{00000000-0005-0000-0000-0000A7370000}"/>
    <cellStyle name="เครื่องหมายจุลภาค 2 4 2 3 4 2 3" xfId="24567" xr:uid="{00000000-0005-0000-0000-0000A8370000}"/>
    <cellStyle name="เครื่องหมายจุลภาค 2 4 2 3 4 3" xfId="11497" xr:uid="{00000000-0005-0000-0000-0000A9370000}"/>
    <cellStyle name="เครื่องหมายจุลภาค 2 4 2 3 4 3 2" xfId="28920" xr:uid="{00000000-0005-0000-0000-0000AA370000}"/>
    <cellStyle name="เครื่องหมายจุลภาค 2 4 2 3 4 4" xfId="20217" xr:uid="{00000000-0005-0000-0000-0000AB370000}"/>
    <cellStyle name="เครื่องหมายจุลภาค 2 4 2 3 5" xfId="4941" xr:uid="{00000000-0005-0000-0000-0000AC370000}"/>
    <cellStyle name="เครื่องหมายจุลภาค 2 4 2 3 5 2" xfId="13674" xr:uid="{00000000-0005-0000-0000-0000AD370000}"/>
    <cellStyle name="เครื่องหมายจุลภาค 2 4 2 3 5 2 2" xfId="31097" xr:uid="{00000000-0005-0000-0000-0000AE370000}"/>
    <cellStyle name="เครื่องหมายจุลภาค 2 4 2 3 5 3" xfId="22394" xr:uid="{00000000-0005-0000-0000-0000AF370000}"/>
    <cellStyle name="เครื่องหมายจุลภาค 2 4 2 3 6" xfId="9324" xr:uid="{00000000-0005-0000-0000-0000B0370000}"/>
    <cellStyle name="เครื่องหมายจุลภาค 2 4 2 3 6 2" xfId="26747" xr:uid="{00000000-0005-0000-0000-0000B1370000}"/>
    <cellStyle name="เครื่องหมายจุลภาค 2 4 2 3 7" xfId="18044" xr:uid="{00000000-0005-0000-0000-0000B2370000}"/>
    <cellStyle name="เครื่องหมายจุลภาค 2 4 2 4" xfId="728" xr:uid="{00000000-0005-0000-0000-0000B3370000}"/>
    <cellStyle name="เครื่องหมายจุลภาค 2 4 2 4 2" xfId="1560" xr:uid="{00000000-0005-0000-0000-0000B4370000}"/>
    <cellStyle name="เครื่องหมายจุลภาค 2 4 2 4 2 2" xfId="3767" xr:uid="{00000000-0005-0000-0000-0000B5370000}"/>
    <cellStyle name="เครื่องหมายจุลภาค 2 4 2 4 2 2 2" xfId="8166" xr:uid="{00000000-0005-0000-0000-0000B6370000}"/>
    <cellStyle name="เครื่องหมายจุลภาค 2 4 2 4 2 2 2 2" xfId="16899" xr:uid="{00000000-0005-0000-0000-0000B7370000}"/>
    <cellStyle name="เครื่องหมายจุลภาค 2 4 2 4 2 2 2 2 2" xfId="34322" xr:uid="{00000000-0005-0000-0000-0000B8370000}"/>
    <cellStyle name="เครื่องหมายจุลภาค 2 4 2 4 2 2 2 3" xfId="25619" xr:uid="{00000000-0005-0000-0000-0000B9370000}"/>
    <cellStyle name="เครื่องหมายจุลภาค 2 4 2 4 2 2 3" xfId="12549" xr:uid="{00000000-0005-0000-0000-0000BA370000}"/>
    <cellStyle name="เครื่องหมายจุลภาค 2 4 2 4 2 2 3 2" xfId="29972" xr:uid="{00000000-0005-0000-0000-0000BB370000}"/>
    <cellStyle name="เครื่องหมายจุลภาค 2 4 2 4 2 2 4" xfId="21269" xr:uid="{00000000-0005-0000-0000-0000BC370000}"/>
    <cellStyle name="เครื่องหมายจุลภาค 2 4 2 4 2 3" xfId="5993" xr:uid="{00000000-0005-0000-0000-0000BD370000}"/>
    <cellStyle name="เครื่องหมายจุลภาค 2 4 2 4 2 3 2" xfId="14726" xr:uid="{00000000-0005-0000-0000-0000BE370000}"/>
    <cellStyle name="เครื่องหมายจุลภาค 2 4 2 4 2 3 2 2" xfId="32149" xr:uid="{00000000-0005-0000-0000-0000BF370000}"/>
    <cellStyle name="เครื่องหมายจุลภาค 2 4 2 4 2 3 3" xfId="23446" xr:uid="{00000000-0005-0000-0000-0000C0370000}"/>
    <cellStyle name="เครื่องหมายจุลภาค 2 4 2 4 2 4" xfId="10376" xr:uid="{00000000-0005-0000-0000-0000C1370000}"/>
    <cellStyle name="เครื่องหมายจุลภาค 2 4 2 4 2 4 2" xfId="27799" xr:uid="{00000000-0005-0000-0000-0000C2370000}"/>
    <cellStyle name="เครื่องหมายจุลภาค 2 4 2 4 2 5" xfId="19096" xr:uid="{00000000-0005-0000-0000-0000C3370000}"/>
    <cellStyle name="เครื่องหมายจุลภาค 2 4 2 4 3" xfId="2957" xr:uid="{00000000-0005-0000-0000-0000C4370000}"/>
    <cellStyle name="เครื่องหมายจุลภาค 2 4 2 4 3 2" xfId="7356" xr:uid="{00000000-0005-0000-0000-0000C5370000}"/>
    <cellStyle name="เครื่องหมายจุลภาค 2 4 2 4 3 2 2" xfId="16089" xr:uid="{00000000-0005-0000-0000-0000C6370000}"/>
    <cellStyle name="เครื่องหมายจุลภาค 2 4 2 4 3 2 2 2" xfId="33512" xr:uid="{00000000-0005-0000-0000-0000C7370000}"/>
    <cellStyle name="เครื่องหมายจุลภาค 2 4 2 4 3 2 3" xfId="24809" xr:uid="{00000000-0005-0000-0000-0000C8370000}"/>
    <cellStyle name="เครื่องหมายจุลภาค 2 4 2 4 3 3" xfId="11739" xr:uid="{00000000-0005-0000-0000-0000C9370000}"/>
    <cellStyle name="เครื่องหมายจุลภาค 2 4 2 4 3 3 2" xfId="29162" xr:uid="{00000000-0005-0000-0000-0000CA370000}"/>
    <cellStyle name="เครื่องหมายจุลภาค 2 4 2 4 3 4" xfId="20459" xr:uid="{00000000-0005-0000-0000-0000CB370000}"/>
    <cellStyle name="เครื่องหมายจุลภาค 2 4 2 4 4" xfId="5183" xr:uid="{00000000-0005-0000-0000-0000CC370000}"/>
    <cellStyle name="เครื่องหมายจุลภาค 2 4 2 4 4 2" xfId="13916" xr:uid="{00000000-0005-0000-0000-0000CD370000}"/>
    <cellStyle name="เครื่องหมายจุลภาค 2 4 2 4 4 2 2" xfId="31339" xr:uid="{00000000-0005-0000-0000-0000CE370000}"/>
    <cellStyle name="เครื่องหมายจุลภาค 2 4 2 4 4 3" xfId="22636" xr:uid="{00000000-0005-0000-0000-0000CF370000}"/>
    <cellStyle name="เครื่องหมายจุลภาค 2 4 2 4 5" xfId="9566" xr:uid="{00000000-0005-0000-0000-0000D0370000}"/>
    <cellStyle name="เครื่องหมายจุลภาค 2 4 2 4 5 2" xfId="26989" xr:uid="{00000000-0005-0000-0000-0000D1370000}"/>
    <cellStyle name="เครื่องหมายจุลภาค 2 4 2 4 6" xfId="18286" xr:uid="{00000000-0005-0000-0000-0000D2370000}"/>
    <cellStyle name="เครื่องหมายจุลภาค 2 4 2 5" xfId="1553" xr:uid="{00000000-0005-0000-0000-0000D3370000}"/>
    <cellStyle name="เครื่องหมายจุลภาค 2 4 2 5 2" xfId="3760" xr:uid="{00000000-0005-0000-0000-0000D4370000}"/>
    <cellStyle name="เครื่องหมายจุลภาค 2 4 2 5 2 2" xfId="8159" xr:uid="{00000000-0005-0000-0000-0000D5370000}"/>
    <cellStyle name="เครื่องหมายจุลภาค 2 4 2 5 2 2 2" xfId="16892" xr:uid="{00000000-0005-0000-0000-0000D6370000}"/>
    <cellStyle name="เครื่องหมายจุลภาค 2 4 2 5 2 2 2 2" xfId="34315" xr:uid="{00000000-0005-0000-0000-0000D7370000}"/>
    <cellStyle name="เครื่องหมายจุลภาค 2 4 2 5 2 2 3" xfId="25612" xr:uid="{00000000-0005-0000-0000-0000D8370000}"/>
    <cellStyle name="เครื่องหมายจุลภาค 2 4 2 5 2 3" xfId="12542" xr:uid="{00000000-0005-0000-0000-0000D9370000}"/>
    <cellStyle name="เครื่องหมายจุลภาค 2 4 2 5 2 3 2" xfId="29965" xr:uid="{00000000-0005-0000-0000-0000DA370000}"/>
    <cellStyle name="เครื่องหมายจุลภาค 2 4 2 5 2 4" xfId="21262" xr:uid="{00000000-0005-0000-0000-0000DB370000}"/>
    <cellStyle name="เครื่องหมายจุลภาค 2 4 2 5 3" xfId="5986" xr:uid="{00000000-0005-0000-0000-0000DC370000}"/>
    <cellStyle name="เครื่องหมายจุลภาค 2 4 2 5 3 2" xfId="14719" xr:uid="{00000000-0005-0000-0000-0000DD370000}"/>
    <cellStyle name="เครื่องหมายจุลภาค 2 4 2 5 3 2 2" xfId="32142" xr:uid="{00000000-0005-0000-0000-0000DE370000}"/>
    <cellStyle name="เครื่องหมายจุลภาค 2 4 2 5 3 3" xfId="23439" xr:uid="{00000000-0005-0000-0000-0000DF370000}"/>
    <cellStyle name="เครื่องหมายจุลภาค 2 4 2 5 4" xfId="10369" xr:uid="{00000000-0005-0000-0000-0000E0370000}"/>
    <cellStyle name="เครื่องหมายจุลภาค 2 4 2 5 4 2" xfId="27792" xr:uid="{00000000-0005-0000-0000-0000E1370000}"/>
    <cellStyle name="เครื่องหมายจุลภาค 2 4 2 5 5" xfId="19089" xr:uid="{00000000-0005-0000-0000-0000E2370000}"/>
    <cellStyle name="เครื่องหมายจุลภาค 2 4 2 6" xfId="2220" xr:uid="{00000000-0005-0000-0000-0000E3370000}"/>
    <cellStyle name="เครื่องหมายจุลภาค 2 4 2 6 2" xfId="4410" xr:uid="{00000000-0005-0000-0000-0000E4370000}"/>
    <cellStyle name="เครื่องหมายจุลภาค 2 4 2 6 2 2" xfId="8809" xr:uid="{00000000-0005-0000-0000-0000E5370000}"/>
    <cellStyle name="เครื่องหมายจุลภาค 2 4 2 6 2 2 2" xfId="17542" xr:uid="{00000000-0005-0000-0000-0000E6370000}"/>
    <cellStyle name="เครื่องหมายจุลภาค 2 4 2 6 2 2 2 2" xfId="34965" xr:uid="{00000000-0005-0000-0000-0000E7370000}"/>
    <cellStyle name="เครื่องหมายจุลภาค 2 4 2 6 2 2 3" xfId="26262" xr:uid="{00000000-0005-0000-0000-0000E8370000}"/>
    <cellStyle name="เครื่องหมายจุลภาค 2 4 2 6 2 3" xfId="13192" xr:uid="{00000000-0005-0000-0000-0000E9370000}"/>
    <cellStyle name="เครื่องหมายจุลภาค 2 4 2 6 2 3 2" xfId="30615" xr:uid="{00000000-0005-0000-0000-0000EA370000}"/>
    <cellStyle name="เครื่องหมายจุลภาค 2 4 2 6 2 4" xfId="21912" xr:uid="{00000000-0005-0000-0000-0000EB370000}"/>
    <cellStyle name="เครื่องหมายจุลภาค 2 4 2 6 3" xfId="6636" xr:uid="{00000000-0005-0000-0000-0000EC370000}"/>
    <cellStyle name="เครื่องหมายจุลภาค 2 4 2 6 3 2" xfId="15369" xr:uid="{00000000-0005-0000-0000-0000ED370000}"/>
    <cellStyle name="เครื่องหมายจุลภาค 2 4 2 6 3 2 2" xfId="32792" xr:uid="{00000000-0005-0000-0000-0000EE370000}"/>
    <cellStyle name="เครื่องหมายจุลภาค 2 4 2 6 3 3" xfId="24089" xr:uid="{00000000-0005-0000-0000-0000EF370000}"/>
    <cellStyle name="เครื่องหมายจุลภาค 2 4 2 6 4" xfId="11019" xr:uid="{00000000-0005-0000-0000-0000F0370000}"/>
    <cellStyle name="เครื่องหมายจุลภาค 2 4 2 6 4 2" xfId="28442" xr:uid="{00000000-0005-0000-0000-0000F1370000}"/>
    <cellStyle name="เครื่องหมายจุลภาค 2 4 2 6 5" xfId="19739" xr:uid="{00000000-0005-0000-0000-0000F2370000}"/>
    <cellStyle name="เครื่องหมายจุลภาค 2 4 2 7" xfId="2475" xr:uid="{00000000-0005-0000-0000-0000F3370000}"/>
    <cellStyle name="เครื่องหมายจุลภาค 2 4 2 7 2" xfId="6875" xr:uid="{00000000-0005-0000-0000-0000F4370000}"/>
    <cellStyle name="เครื่องหมายจุลภาค 2 4 2 7 2 2" xfId="15608" xr:uid="{00000000-0005-0000-0000-0000F5370000}"/>
    <cellStyle name="เครื่องหมายจุลภาค 2 4 2 7 2 2 2" xfId="33031" xr:uid="{00000000-0005-0000-0000-0000F6370000}"/>
    <cellStyle name="เครื่องหมายจุลภาค 2 4 2 7 2 3" xfId="24328" xr:uid="{00000000-0005-0000-0000-0000F7370000}"/>
    <cellStyle name="เครื่องหมายจุลภาค 2 4 2 7 3" xfId="11258" xr:uid="{00000000-0005-0000-0000-0000F8370000}"/>
    <cellStyle name="เครื่องหมายจุลภาค 2 4 2 7 3 2" xfId="28681" xr:uid="{00000000-0005-0000-0000-0000F9370000}"/>
    <cellStyle name="เครื่องหมายจุลภาค 2 4 2 7 4" xfId="19978" xr:uid="{00000000-0005-0000-0000-0000FA370000}"/>
    <cellStyle name="เครื่องหมายจุลภาค 2 4 2 8" xfId="4701" xr:uid="{00000000-0005-0000-0000-0000FB370000}"/>
    <cellStyle name="เครื่องหมายจุลภาค 2 4 2 8 2" xfId="13435" xr:uid="{00000000-0005-0000-0000-0000FC370000}"/>
    <cellStyle name="เครื่องหมายจุลภาค 2 4 2 8 2 2" xfId="30858" xr:uid="{00000000-0005-0000-0000-0000FD370000}"/>
    <cellStyle name="เครื่องหมายจุลภาค 2 4 2 8 3" xfId="22155" xr:uid="{00000000-0005-0000-0000-0000FE370000}"/>
    <cellStyle name="เครื่องหมายจุลภาค 2 4 2 9" xfId="9085" xr:uid="{00000000-0005-0000-0000-0000FF370000}"/>
    <cellStyle name="เครื่องหมายจุลภาค 2 4 2 9 2" xfId="26508" xr:uid="{00000000-0005-0000-0000-000000380000}"/>
    <cellStyle name="เครื่องหมายจุลภาค 2 4 3" xfId="186" xr:uid="{00000000-0005-0000-0000-000001380000}"/>
    <cellStyle name="เครื่องหมายจุลภาค 2 4 3 2" xfId="528" xr:uid="{00000000-0005-0000-0000-000002380000}"/>
    <cellStyle name="เครื่องหมายจุลภาค 2 4 3 2 2" xfId="1044" xr:uid="{00000000-0005-0000-0000-000003380000}"/>
    <cellStyle name="เครื่องหมายจุลภาค 2 4 3 2 2 2" xfId="1563" xr:uid="{00000000-0005-0000-0000-000004380000}"/>
    <cellStyle name="เครื่องหมายจุลภาค 2 4 3 2 2 2 2" xfId="3770" xr:uid="{00000000-0005-0000-0000-000005380000}"/>
    <cellStyle name="เครื่องหมายจุลภาค 2 4 3 2 2 2 2 2" xfId="8169" xr:uid="{00000000-0005-0000-0000-000006380000}"/>
    <cellStyle name="เครื่องหมายจุลภาค 2 4 3 2 2 2 2 2 2" xfId="16902" xr:uid="{00000000-0005-0000-0000-000007380000}"/>
    <cellStyle name="เครื่องหมายจุลภาค 2 4 3 2 2 2 2 2 2 2" xfId="34325" xr:uid="{00000000-0005-0000-0000-000008380000}"/>
    <cellStyle name="เครื่องหมายจุลภาค 2 4 3 2 2 2 2 2 3" xfId="25622" xr:uid="{00000000-0005-0000-0000-000009380000}"/>
    <cellStyle name="เครื่องหมายจุลภาค 2 4 3 2 2 2 2 3" xfId="12552" xr:uid="{00000000-0005-0000-0000-00000A380000}"/>
    <cellStyle name="เครื่องหมายจุลภาค 2 4 3 2 2 2 2 3 2" xfId="29975" xr:uid="{00000000-0005-0000-0000-00000B380000}"/>
    <cellStyle name="เครื่องหมายจุลภาค 2 4 3 2 2 2 2 4" xfId="21272" xr:uid="{00000000-0005-0000-0000-00000C380000}"/>
    <cellStyle name="เครื่องหมายจุลภาค 2 4 3 2 2 2 3" xfId="5996" xr:uid="{00000000-0005-0000-0000-00000D380000}"/>
    <cellStyle name="เครื่องหมายจุลภาค 2 4 3 2 2 2 3 2" xfId="14729" xr:uid="{00000000-0005-0000-0000-00000E380000}"/>
    <cellStyle name="เครื่องหมายจุลภาค 2 4 3 2 2 2 3 2 2" xfId="32152" xr:uid="{00000000-0005-0000-0000-00000F380000}"/>
    <cellStyle name="เครื่องหมายจุลภาค 2 4 3 2 2 2 3 3" xfId="23449" xr:uid="{00000000-0005-0000-0000-000010380000}"/>
    <cellStyle name="เครื่องหมายจุลภาค 2 4 3 2 2 2 4" xfId="10379" xr:uid="{00000000-0005-0000-0000-000011380000}"/>
    <cellStyle name="เครื่องหมายจุลภาค 2 4 3 2 2 2 4 2" xfId="27802" xr:uid="{00000000-0005-0000-0000-000012380000}"/>
    <cellStyle name="เครื่องหมายจุลภาค 2 4 3 2 2 2 5" xfId="19099" xr:uid="{00000000-0005-0000-0000-000013380000}"/>
    <cellStyle name="เครื่องหมายจุลภาค 2 4 3 2 2 3" xfId="3269" xr:uid="{00000000-0005-0000-0000-000014380000}"/>
    <cellStyle name="เครื่องหมายจุลภาค 2 4 3 2 2 3 2" xfId="7668" xr:uid="{00000000-0005-0000-0000-000015380000}"/>
    <cellStyle name="เครื่องหมายจุลภาค 2 4 3 2 2 3 2 2" xfId="16401" xr:uid="{00000000-0005-0000-0000-000016380000}"/>
    <cellStyle name="เครื่องหมายจุลภาค 2 4 3 2 2 3 2 2 2" xfId="33824" xr:uid="{00000000-0005-0000-0000-000017380000}"/>
    <cellStyle name="เครื่องหมายจุลภาค 2 4 3 2 2 3 2 3" xfId="25121" xr:uid="{00000000-0005-0000-0000-000018380000}"/>
    <cellStyle name="เครื่องหมายจุลภาค 2 4 3 2 2 3 3" xfId="12051" xr:uid="{00000000-0005-0000-0000-000019380000}"/>
    <cellStyle name="เครื่องหมายจุลภาค 2 4 3 2 2 3 3 2" xfId="29474" xr:uid="{00000000-0005-0000-0000-00001A380000}"/>
    <cellStyle name="เครื่องหมายจุลภาค 2 4 3 2 2 3 4" xfId="20771" xr:uid="{00000000-0005-0000-0000-00001B380000}"/>
    <cellStyle name="เครื่องหมายจุลภาค 2 4 3 2 2 4" xfId="5495" xr:uid="{00000000-0005-0000-0000-00001C380000}"/>
    <cellStyle name="เครื่องหมายจุลภาค 2 4 3 2 2 4 2" xfId="14228" xr:uid="{00000000-0005-0000-0000-00001D380000}"/>
    <cellStyle name="เครื่องหมายจุลภาค 2 4 3 2 2 4 2 2" xfId="31651" xr:uid="{00000000-0005-0000-0000-00001E380000}"/>
    <cellStyle name="เครื่องหมายจุลภาค 2 4 3 2 2 4 3" xfId="22948" xr:uid="{00000000-0005-0000-0000-00001F380000}"/>
    <cellStyle name="เครื่องหมายจุลภาค 2 4 3 2 2 5" xfId="9878" xr:uid="{00000000-0005-0000-0000-000020380000}"/>
    <cellStyle name="เครื่องหมายจุลภาค 2 4 3 2 2 5 2" xfId="27301" xr:uid="{00000000-0005-0000-0000-000021380000}"/>
    <cellStyle name="เครื่องหมายจุลภาค 2 4 3 2 2 6" xfId="18598" xr:uid="{00000000-0005-0000-0000-000022380000}"/>
    <cellStyle name="เครื่องหมายจุลภาค 2 4 3 2 3" xfId="1562" xr:uid="{00000000-0005-0000-0000-000023380000}"/>
    <cellStyle name="เครื่องหมายจุลภาค 2 4 3 2 3 2" xfId="3769" xr:uid="{00000000-0005-0000-0000-000024380000}"/>
    <cellStyle name="เครื่องหมายจุลภาค 2 4 3 2 3 2 2" xfId="8168" xr:uid="{00000000-0005-0000-0000-000025380000}"/>
    <cellStyle name="เครื่องหมายจุลภาค 2 4 3 2 3 2 2 2" xfId="16901" xr:uid="{00000000-0005-0000-0000-000026380000}"/>
    <cellStyle name="เครื่องหมายจุลภาค 2 4 3 2 3 2 2 2 2" xfId="34324" xr:uid="{00000000-0005-0000-0000-000027380000}"/>
    <cellStyle name="เครื่องหมายจุลภาค 2 4 3 2 3 2 2 3" xfId="25621" xr:uid="{00000000-0005-0000-0000-000028380000}"/>
    <cellStyle name="เครื่องหมายจุลภาค 2 4 3 2 3 2 3" xfId="12551" xr:uid="{00000000-0005-0000-0000-000029380000}"/>
    <cellStyle name="เครื่องหมายจุลภาค 2 4 3 2 3 2 3 2" xfId="29974" xr:uid="{00000000-0005-0000-0000-00002A380000}"/>
    <cellStyle name="เครื่องหมายจุลภาค 2 4 3 2 3 2 4" xfId="21271" xr:uid="{00000000-0005-0000-0000-00002B380000}"/>
    <cellStyle name="เครื่องหมายจุลภาค 2 4 3 2 3 3" xfId="5995" xr:uid="{00000000-0005-0000-0000-00002C380000}"/>
    <cellStyle name="เครื่องหมายจุลภาค 2 4 3 2 3 3 2" xfId="14728" xr:uid="{00000000-0005-0000-0000-00002D380000}"/>
    <cellStyle name="เครื่องหมายจุลภาค 2 4 3 2 3 3 2 2" xfId="32151" xr:uid="{00000000-0005-0000-0000-00002E380000}"/>
    <cellStyle name="เครื่องหมายจุลภาค 2 4 3 2 3 3 3" xfId="23448" xr:uid="{00000000-0005-0000-0000-00002F380000}"/>
    <cellStyle name="เครื่องหมายจุลภาค 2 4 3 2 3 4" xfId="10378" xr:uid="{00000000-0005-0000-0000-000030380000}"/>
    <cellStyle name="เครื่องหมายจุลภาค 2 4 3 2 3 4 2" xfId="27801" xr:uid="{00000000-0005-0000-0000-000031380000}"/>
    <cellStyle name="เครื่องหมายจุลภาค 2 4 3 2 3 5" xfId="19098" xr:uid="{00000000-0005-0000-0000-000032380000}"/>
    <cellStyle name="เครื่องหมายจุลภาค 2 4 3 2 4" xfId="2788" xr:uid="{00000000-0005-0000-0000-000033380000}"/>
    <cellStyle name="เครื่องหมายจุลภาค 2 4 3 2 4 2" xfId="7187" xr:uid="{00000000-0005-0000-0000-000034380000}"/>
    <cellStyle name="เครื่องหมายจุลภาค 2 4 3 2 4 2 2" xfId="15920" xr:uid="{00000000-0005-0000-0000-000035380000}"/>
    <cellStyle name="เครื่องหมายจุลภาค 2 4 3 2 4 2 2 2" xfId="33343" xr:uid="{00000000-0005-0000-0000-000036380000}"/>
    <cellStyle name="เครื่องหมายจุลภาค 2 4 3 2 4 2 3" xfId="24640" xr:uid="{00000000-0005-0000-0000-000037380000}"/>
    <cellStyle name="เครื่องหมายจุลภาค 2 4 3 2 4 3" xfId="11570" xr:uid="{00000000-0005-0000-0000-000038380000}"/>
    <cellStyle name="เครื่องหมายจุลภาค 2 4 3 2 4 3 2" xfId="28993" xr:uid="{00000000-0005-0000-0000-000039380000}"/>
    <cellStyle name="เครื่องหมายจุลภาค 2 4 3 2 4 4" xfId="20290" xr:uid="{00000000-0005-0000-0000-00003A380000}"/>
    <cellStyle name="เครื่องหมายจุลภาค 2 4 3 2 5" xfId="5014" xr:uid="{00000000-0005-0000-0000-00003B380000}"/>
    <cellStyle name="เครื่องหมายจุลภาค 2 4 3 2 5 2" xfId="13747" xr:uid="{00000000-0005-0000-0000-00003C380000}"/>
    <cellStyle name="เครื่องหมายจุลภาค 2 4 3 2 5 2 2" xfId="31170" xr:uid="{00000000-0005-0000-0000-00003D380000}"/>
    <cellStyle name="เครื่องหมายจุลภาค 2 4 3 2 5 3" xfId="22467" xr:uid="{00000000-0005-0000-0000-00003E380000}"/>
    <cellStyle name="เครื่องหมายจุลภาค 2 4 3 2 6" xfId="9397" xr:uid="{00000000-0005-0000-0000-00003F380000}"/>
    <cellStyle name="เครื่องหมายจุลภาค 2 4 3 2 6 2" xfId="26820" xr:uid="{00000000-0005-0000-0000-000040380000}"/>
    <cellStyle name="เครื่องหมายจุลภาค 2 4 3 2 7" xfId="18117" xr:uid="{00000000-0005-0000-0000-000041380000}"/>
    <cellStyle name="เครื่องหมายจุลภาค 2 4 3 3" xfId="801" xr:uid="{00000000-0005-0000-0000-000042380000}"/>
    <cellStyle name="เครื่องหมายจุลภาค 2 4 3 3 2" xfId="1564" xr:uid="{00000000-0005-0000-0000-000043380000}"/>
    <cellStyle name="เครื่องหมายจุลภาค 2 4 3 3 2 2" xfId="3771" xr:uid="{00000000-0005-0000-0000-000044380000}"/>
    <cellStyle name="เครื่องหมายจุลภาค 2 4 3 3 2 2 2" xfId="8170" xr:uid="{00000000-0005-0000-0000-000045380000}"/>
    <cellStyle name="เครื่องหมายจุลภาค 2 4 3 3 2 2 2 2" xfId="16903" xr:uid="{00000000-0005-0000-0000-000046380000}"/>
    <cellStyle name="เครื่องหมายจุลภาค 2 4 3 3 2 2 2 2 2" xfId="34326" xr:uid="{00000000-0005-0000-0000-000047380000}"/>
    <cellStyle name="เครื่องหมายจุลภาค 2 4 3 3 2 2 2 3" xfId="25623" xr:uid="{00000000-0005-0000-0000-000048380000}"/>
    <cellStyle name="เครื่องหมายจุลภาค 2 4 3 3 2 2 3" xfId="12553" xr:uid="{00000000-0005-0000-0000-000049380000}"/>
    <cellStyle name="เครื่องหมายจุลภาค 2 4 3 3 2 2 3 2" xfId="29976" xr:uid="{00000000-0005-0000-0000-00004A380000}"/>
    <cellStyle name="เครื่องหมายจุลภาค 2 4 3 3 2 2 4" xfId="21273" xr:uid="{00000000-0005-0000-0000-00004B380000}"/>
    <cellStyle name="เครื่องหมายจุลภาค 2 4 3 3 2 3" xfId="5997" xr:uid="{00000000-0005-0000-0000-00004C380000}"/>
    <cellStyle name="เครื่องหมายจุลภาค 2 4 3 3 2 3 2" xfId="14730" xr:uid="{00000000-0005-0000-0000-00004D380000}"/>
    <cellStyle name="เครื่องหมายจุลภาค 2 4 3 3 2 3 2 2" xfId="32153" xr:uid="{00000000-0005-0000-0000-00004E380000}"/>
    <cellStyle name="เครื่องหมายจุลภาค 2 4 3 3 2 3 3" xfId="23450" xr:uid="{00000000-0005-0000-0000-00004F380000}"/>
    <cellStyle name="เครื่องหมายจุลภาค 2 4 3 3 2 4" xfId="10380" xr:uid="{00000000-0005-0000-0000-000050380000}"/>
    <cellStyle name="เครื่องหมายจุลภาค 2 4 3 3 2 4 2" xfId="27803" xr:uid="{00000000-0005-0000-0000-000051380000}"/>
    <cellStyle name="เครื่องหมายจุลภาค 2 4 3 3 2 5" xfId="19100" xr:uid="{00000000-0005-0000-0000-000052380000}"/>
    <cellStyle name="เครื่องหมายจุลภาค 2 4 3 3 3" xfId="3030" xr:uid="{00000000-0005-0000-0000-000053380000}"/>
    <cellStyle name="เครื่องหมายจุลภาค 2 4 3 3 3 2" xfId="7429" xr:uid="{00000000-0005-0000-0000-000054380000}"/>
    <cellStyle name="เครื่องหมายจุลภาค 2 4 3 3 3 2 2" xfId="16162" xr:uid="{00000000-0005-0000-0000-000055380000}"/>
    <cellStyle name="เครื่องหมายจุลภาค 2 4 3 3 3 2 2 2" xfId="33585" xr:uid="{00000000-0005-0000-0000-000056380000}"/>
    <cellStyle name="เครื่องหมายจุลภาค 2 4 3 3 3 2 3" xfId="24882" xr:uid="{00000000-0005-0000-0000-000057380000}"/>
    <cellStyle name="เครื่องหมายจุลภาค 2 4 3 3 3 3" xfId="11812" xr:uid="{00000000-0005-0000-0000-000058380000}"/>
    <cellStyle name="เครื่องหมายจุลภาค 2 4 3 3 3 3 2" xfId="29235" xr:uid="{00000000-0005-0000-0000-000059380000}"/>
    <cellStyle name="เครื่องหมายจุลภาค 2 4 3 3 3 4" xfId="20532" xr:uid="{00000000-0005-0000-0000-00005A380000}"/>
    <cellStyle name="เครื่องหมายจุลภาค 2 4 3 3 4" xfId="5256" xr:uid="{00000000-0005-0000-0000-00005B380000}"/>
    <cellStyle name="เครื่องหมายจุลภาค 2 4 3 3 4 2" xfId="13989" xr:uid="{00000000-0005-0000-0000-00005C380000}"/>
    <cellStyle name="เครื่องหมายจุลภาค 2 4 3 3 4 2 2" xfId="31412" xr:uid="{00000000-0005-0000-0000-00005D380000}"/>
    <cellStyle name="เครื่องหมายจุลภาค 2 4 3 3 4 3" xfId="22709" xr:uid="{00000000-0005-0000-0000-00005E380000}"/>
    <cellStyle name="เครื่องหมายจุลภาค 2 4 3 3 5" xfId="9639" xr:uid="{00000000-0005-0000-0000-00005F380000}"/>
    <cellStyle name="เครื่องหมายจุลภาค 2 4 3 3 5 2" xfId="27062" xr:uid="{00000000-0005-0000-0000-000060380000}"/>
    <cellStyle name="เครื่องหมายจุลภาค 2 4 3 3 6" xfId="18359" xr:uid="{00000000-0005-0000-0000-000061380000}"/>
    <cellStyle name="เครื่องหมายจุลภาค 2 4 3 4" xfId="1561" xr:uid="{00000000-0005-0000-0000-000062380000}"/>
    <cellStyle name="เครื่องหมายจุลภาค 2 4 3 4 2" xfId="3768" xr:uid="{00000000-0005-0000-0000-000063380000}"/>
    <cellStyle name="เครื่องหมายจุลภาค 2 4 3 4 2 2" xfId="8167" xr:uid="{00000000-0005-0000-0000-000064380000}"/>
    <cellStyle name="เครื่องหมายจุลภาค 2 4 3 4 2 2 2" xfId="16900" xr:uid="{00000000-0005-0000-0000-000065380000}"/>
    <cellStyle name="เครื่องหมายจุลภาค 2 4 3 4 2 2 2 2" xfId="34323" xr:uid="{00000000-0005-0000-0000-000066380000}"/>
    <cellStyle name="เครื่องหมายจุลภาค 2 4 3 4 2 2 3" xfId="25620" xr:uid="{00000000-0005-0000-0000-000067380000}"/>
    <cellStyle name="เครื่องหมายจุลภาค 2 4 3 4 2 3" xfId="12550" xr:uid="{00000000-0005-0000-0000-000068380000}"/>
    <cellStyle name="เครื่องหมายจุลภาค 2 4 3 4 2 3 2" xfId="29973" xr:uid="{00000000-0005-0000-0000-000069380000}"/>
    <cellStyle name="เครื่องหมายจุลภาค 2 4 3 4 2 4" xfId="21270" xr:uid="{00000000-0005-0000-0000-00006A380000}"/>
    <cellStyle name="เครื่องหมายจุลภาค 2 4 3 4 3" xfId="5994" xr:uid="{00000000-0005-0000-0000-00006B380000}"/>
    <cellStyle name="เครื่องหมายจุลภาค 2 4 3 4 3 2" xfId="14727" xr:uid="{00000000-0005-0000-0000-00006C380000}"/>
    <cellStyle name="เครื่องหมายจุลภาค 2 4 3 4 3 2 2" xfId="32150" xr:uid="{00000000-0005-0000-0000-00006D380000}"/>
    <cellStyle name="เครื่องหมายจุลภาค 2 4 3 4 3 3" xfId="23447" xr:uid="{00000000-0005-0000-0000-00006E380000}"/>
    <cellStyle name="เครื่องหมายจุลภาค 2 4 3 4 4" xfId="10377" xr:uid="{00000000-0005-0000-0000-00006F380000}"/>
    <cellStyle name="เครื่องหมายจุลภาค 2 4 3 4 4 2" xfId="27800" xr:uid="{00000000-0005-0000-0000-000070380000}"/>
    <cellStyle name="เครื่องหมายจุลภาค 2 4 3 4 5" xfId="19097" xr:uid="{00000000-0005-0000-0000-000071380000}"/>
    <cellStyle name="เครื่องหมายจุลภาค 2 4 3 5" xfId="2293" xr:uid="{00000000-0005-0000-0000-000072380000}"/>
    <cellStyle name="เครื่องหมายจุลภาค 2 4 3 5 2" xfId="4483" xr:uid="{00000000-0005-0000-0000-000073380000}"/>
    <cellStyle name="เครื่องหมายจุลภาค 2 4 3 5 2 2" xfId="8882" xr:uid="{00000000-0005-0000-0000-000074380000}"/>
    <cellStyle name="เครื่องหมายจุลภาค 2 4 3 5 2 2 2" xfId="17615" xr:uid="{00000000-0005-0000-0000-000075380000}"/>
    <cellStyle name="เครื่องหมายจุลภาค 2 4 3 5 2 2 2 2" xfId="35038" xr:uid="{00000000-0005-0000-0000-000076380000}"/>
    <cellStyle name="เครื่องหมายจุลภาค 2 4 3 5 2 2 3" xfId="26335" xr:uid="{00000000-0005-0000-0000-000077380000}"/>
    <cellStyle name="เครื่องหมายจุลภาค 2 4 3 5 2 3" xfId="13265" xr:uid="{00000000-0005-0000-0000-000078380000}"/>
    <cellStyle name="เครื่องหมายจุลภาค 2 4 3 5 2 3 2" xfId="30688" xr:uid="{00000000-0005-0000-0000-000079380000}"/>
    <cellStyle name="เครื่องหมายจุลภาค 2 4 3 5 2 4" xfId="21985" xr:uid="{00000000-0005-0000-0000-00007A380000}"/>
    <cellStyle name="เครื่องหมายจุลภาค 2 4 3 5 3" xfId="6709" xr:uid="{00000000-0005-0000-0000-00007B380000}"/>
    <cellStyle name="เครื่องหมายจุลภาค 2 4 3 5 3 2" xfId="15442" xr:uid="{00000000-0005-0000-0000-00007C380000}"/>
    <cellStyle name="เครื่องหมายจุลภาค 2 4 3 5 3 2 2" xfId="32865" xr:uid="{00000000-0005-0000-0000-00007D380000}"/>
    <cellStyle name="เครื่องหมายจุลภาค 2 4 3 5 3 3" xfId="24162" xr:uid="{00000000-0005-0000-0000-00007E380000}"/>
    <cellStyle name="เครื่องหมายจุลภาค 2 4 3 5 4" xfId="11092" xr:uid="{00000000-0005-0000-0000-00007F380000}"/>
    <cellStyle name="เครื่องหมายจุลภาค 2 4 3 5 4 2" xfId="28515" xr:uid="{00000000-0005-0000-0000-000080380000}"/>
    <cellStyle name="เครื่องหมายจุลภาค 2 4 3 5 5" xfId="19812" xr:uid="{00000000-0005-0000-0000-000081380000}"/>
    <cellStyle name="เครื่องหมายจุลภาค 2 4 3 6" xfId="2548" xr:uid="{00000000-0005-0000-0000-000082380000}"/>
    <cellStyle name="เครื่องหมายจุลภาค 2 4 3 6 2" xfId="6948" xr:uid="{00000000-0005-0000-0000-000083380000}"/>
    <cellStyle name="เครื่องหมายจุลภาค 2 4 3 6 2 2" xfId="15681" xr:uid="{00000000-0005-0000-0000-000084380000}"/>
    <cellStyle name="เครื่องหมายจุลภาค 2 4 3 6 2 2 2" xfId="33104" xr:uid="{00000000-0005-0000-0000-000085380000}"/>
    <cellStyle name="เครื่องหมายจุลภาค 2 4 3 6 2 3" xfId="24401" xr:uid="{00000000-0005-0000-0000-000086380000}"/>
    <cellStyle name="เครื่องหมายจุลภาค 2 4 3 6 3" xfId="11331" xr:uid="{00000000-0005-0000-0000-000087380000}"/>
    <cellStyle name="เครื่องหมายจุลภาค 2 4 3 6 3 2" xfId="28754" xr:uid="{00000000-0005-0000-0000-000088380000}"/>
    <cellStyle name="เครื่องหมายจุลภาค 2 4 3 6 4" xfId="20051" xr:uid="{00000000-0005-0000-0000-000089380000}"/>
    <cellStyle name="เครื่องหมายจุลภาค 2 4 3 7" xfId="4774" xr:uid="{00000000-0005-0000-0000-00008A380000}"/>
    <cellStyle name="เครื่องหมายจุลภาค 2 4 3 7 2" xfId="13508" xr:uid="{00000000-0005-0000-0000-00008B380000}"/>
    <cellStyle name="เครื่องหมายจุลภาค 2 4 3 7 2 2" xfId="30931" xr:uid="{00000000-0005-0000-0000-00008C380000}"/>
    <cellStyle name="เครื่องหมายจุลภาค 2 4 3 7 3" xfId="22228" xr:uid="{00000000-0005-0000-0000-00008D380000}"/>
    <cellStyle name="เครื่องหมายจุลภาค 2 4 3 8" xfId="9158" xr:uid="{00000000-0005-0000-0000-00008E380000}"/>
    <cellStyle name="เครื่องหมายจุลภาค 2 4 3 8 2" xfId="26581" xr:uid="{00000000-0005-0000-0000-00008F380000}"/>
    <cellStyle name="เครื่องหมายจุลภาค 2 4 3 9" xfId="17878" xr:uid="{00000000-0005-0000-0000-000090380000}"/>
    <cellStyle name="เครื่องหมายจุลภาค 2 4 4" xfId="388" xr:uid="{00000000-0005-0000-0000-000091380000}"/>
    <cellStyle name="เครื่องหมายจุลภาค 2 4 4 2" xfId="914" xr:uid="{00000000-0005-0000-0000-000092380000}"/>
    <cellStyle name="เครื่องหมายจุลภาค 2 4 4 2 2" xfId="1566" xr:uid="{00000000-0005-0000-0000-000093380000}"/>
    <cellStyle name="เครื่องหมายจุลภาค 2 4 4 2 2 2" xfId="3773" xr:uid="{00000000-0005-0000-0000-000094380000}"/>
    <cellStyle name="เครื่องหมายจุลภาค 2 4 4 2 2 2 2" xfId="8172" xr:uid="{00000000-0005-0000-0000-000095380000}"/>
    <cellStyle name="เครื่องหมายจุลภาค 2 4 4 2 2 2 2 2" xfId="16905" xr:uid="{00000000-0005-0000-0000-000096380000}"/>
    <cellStyle name="เครื่องหมายจุลภาค 2 4 4 2 2 2 2 2 2" xfId="34328" xr:uid="{00000000-0005-0000-0000-000097380000}"/>
    <cellStyle name="เครื่องหมายจุลภาค 2 4 4 2 2 2 2 3" xfId="25625" xr:uid="{00000000-0005-0000-0000-000098380000}"/>
    <cellStyle name="เครื่องหมายจุลภาค 2 4 4 2 2 2 3" xfId="12555" xr:uid="{00000000-0005-0000-0000-000099380000}"/>
    <cellStyle name="เครื่องหมายจุลภาค 2 4 4 2 2 2 3 2" xfId="29978" xr:uid="{00000000-0005-0000-0000-00009A380000}"/>
    <cellStyle name="เครื่องหมายจุลภาค 2 4 4 2 2 2 4" xfId="21275" xr:uid="{00000000-0005-0000-0000-00009B380000}"/>
    <cellStyle name="เครื่องหมายจุลภาค 2 4 4 2 2 3" xfId="5999" xr:uid="{00000000-0005-0000-0000-00009C380000}"/>
    <cellStyle name="เครื่องหมายจุลภาค 2 4 4 2 2 3 2" xfId="14732" xr:uid="{00000000-0005-0000-0000-00009D380000}"/>
    <cellStyle name="เครื่องหมายจุลภาค 2 4 4 2 2 3 2 2" xfId="32155" xr:uid="{00000000-0005-0000-0000-00009E380000}"/>
    <cellStyle name="เครื่องหมายจุลภาค 2 4 4 2 2 3 3" xfId="23452" xr:uid="{00000000-0005-0000-0000-00009F380000}"/>
    <cellStyle name="เครื่องหมายจุลภาค 2 4 4 2 2 4" xfId="10382" xr:uid="{00000000-0005-0000-0000-0000A0380000}"/>
    <cellStyle name="เครื่องหมายจุลภาค 2 4 4 2 2 4 2" xfId="27805" xr:uid="{00000000-0005-0000-0000-0000A1380000}"/>
    <cellStyle name="เครื่องหมายจุลภาค 2 4 4 2 2 5" xfId="19102" xr:uid="{00000000-0005-0000-0000-0000A2380000}"/>
    <cellStyle name="เครื่องหมายจุลภาค 2 4 4 2 3" xfId="3139" xr:uid="{00000000-0005-0000-0000-0000A3380000}"/>
    <cellStyle name="เครื่องหมายจุลภาค 2 4 4 2 3 2" xfId="7538" xr:uid="{00000000-0005-0000-0000-0000A4380000}"/>
    <cellStyle name="เครื่องหมายจุลภาค 2 4 4 2 3 2 2" xfId="16271" xr:uid="{00000000-0005-0000-0000-0000A5380000}"/>
    <cellStyle name="เครื่องหมายจุลภาค 2 4 4 2 3 2 2 2" xfId="33694" xr:uid="{00000000-0005-0000-0000-0000A6380000}"/>
    <cellStyle name="เครื่องหมายจุลภาค 2 4 4 2 3 2 3" xfId="24991" xr:uid="{00000000-0005-0000-0000-0000A7380000}"/>
    <cellStyle name="เครื่องหมายจุลภาค 2 4 4 2 3 3" xfId="11921" xr:uid="{00000000-0005-0000-0000-0000A8380000}"/>
    <cellStyle name="เครื่องหมายจุลภาค 2 4 4 2 3 3 2" xfId="29344" xr:uid="{00000000-0005-0000-0000-0000A9380000}"/>
    <cellStyle name="เครื่องหมายจุลภาค 2 4 4 2 3 4" xfId="20641" xr:uid="{00000000-0005-0000-0000-0000AA380000}"/>
    <cellStyle name="เครื่องหมายจุลภาค 2 4 4 2 4" xfId="5365" xr:uid="{00000000-0005-0000-0000-0000AB380000}"/>
    <cellStyle name="เครื่องหมายจุลภาค 2 4 4 2 4 2" xfId="14098" xr:uid="{00000000-0005-0000-0000-0000AC380000}"/>
    <cellStyle name="เครื่องหมายจุลภาค 2 4 4 2 4 2 2" xfId="31521" xr:uid="{00000000-0005-0000-0000-0000AD380000}"/>
    <cellStyle name="เครื่องหมายจุลภาค 2 4 4 2 4 3" xfId="22818" xr:uid="{00000000-0005-0000-0000-0000AE380000}"/>
    <cellStyle name="เครื่องหมายจุลภาค 2 4 4 2 5" xfId="9748" xr:uid="{00000000-0005-0000-0000-0000AF380000}"/>
    <cellStyle name="เครื่องหมายจุลภาค 2 4 4 2 5 2" xfId="27171" xr:uid="{00000000-0005-0000-0000-0000B0380000}"/>
    <cellStyle name="เครื่องหมายจุลภาค 2 4 4 2 6" xfId="18468" xr:uid="{00000000-0005-0000-0000-0000B1380000}"/>
    <cellStyle name="เครื่องหมายจุลภาค 2 4 4 3" xfId="1565" xr:uid="{00000000-0005-0000-0000-0000B2380000}"/>
    <cellStyle name="เครื่องหมายจุลภาค 2 4 4 3 2" xfId="3772" xr:uid="{00000000-0005-0000-0000-0000B3380000}"/>
    <cellStyle name="เครื่องหมายจุลภาค 2 4 4 3 2 2" xfId="8171" xr:uid="{00000000-0005-0000-0000-0000B4380000}"/>
    <cellStyle name="เครื่องหมายจุลภาค 2 4 4 3 2 2 2" xfId="16904" xr:uid="{00000000-0005-0000-0000-0000B5380000}"/>
    <cellStyle name="เครื่องหมายจุลภาค 2 4 4 3 2 2 2 2" xfId="34327" xr:uid="{00000000-0005-0000-0000-0000B6380000}"/>
    <cellStyle name="เครื่องหมายจุลภาค 2 4 4 3 2 2 3" xfId="25624" xr:uid="{00000000-0005-0000-0000-0000B7380000}"/>
    <cellStyle name="เครื่องหมายจุลภาค 2 4 4 3 2 3" xfId="12554" xr:uid="{00000000-0005-0000-0000-0000B8380000}"/>
    <cellStyle name="เครื่องหมายจุลภาค 2 4 4 3 2 3 2" xfId="29977" xr:uid="{00000000-0005-0000-0000-0000B9380000}"/>
    <cellStyle name="เครื่องหมายจุลภาค 2 4 4 3 2 4" xfId="21274" xr:uid="{00000000-0005-0000-0000-0000BA380000}"/>
    <cellStyle name="เครื่องหมายจุลภาค 2 4 4 3 3" xfId="5998" xr:uid="{00000000-0005-0000-0000-0000BB380000}"/>
    <cellStyle name="เครื่องหมายจุลภาค 2 4 4 3 3 2" xfId="14731" xr:uid="{00000000-0005-0000-0000-0000BC380000}"/>
    <cellStyle name="เครื่องหมายจุลภาค 2 4 4 3 3 2 2" xfId="32154" xr:uid="{00000000-0005-0000-0000-0000BD380000}"/>
    <cellStyle name="เครื่องหมายจุลภาค 2 4 4 3 3 3" xfId="23451" xr:uid="{00000000-0005-0000-0000-0000BE380000}"/>
    <cellStyle name="เครื่องหมายจุลภาค 2 4 4 3 4" xfId="10381" xr:uid="{00000000-0005-0000-0000-0000BF380000}"/>
    <cellStyle name="เครื่องหมายจุลภาค 2 4 4 3 4 2" xfId="27804" xr:uid="{00000000-0005-0000-0000-0000C0380000}"/>
    <cellStyle name="เครื่องหมายจุลภาค 2 4 4 3 5" xfId="19101" xr:uid="{00000000-0005-0000-0000-0000C1380000}"/>
    <cellStyle name="เครื่องหมายจุลภาค 2 4 4 4" xfId="2657" xr:uid="{00000000-0005-0000-0000-0000C2380000}"/>
    <cellStyle name="เครื่องหมายจุลภาค 2 4 4 4 2" xfId="7057" xr:uid="{00000000-0005-0000-0000-0000C3380000}"/>
    <cellStyle name="เครื่องหมายจุลภาค 2 4 4 4 2 2" xfId="15790" xr:uid="{00000000-0005-0000-0000-0000C4380000}"/>
    <cellStyle name="เครื่องหมายจุลภาค 2 4 4 4 2 2 2" xfId="33213" xr:uid="{00000000-0005-0000-0000-0000C5380000}"/>
    <cellStyle name="เครื่องหมายจุลภาค 2 4 4 4 2 3" xfId="24510" xr:uid="{00000000-0005-0000-0000-0000C6380000}"/>
    <cellStyle name="เครื่องหมายจุลภาค 2 4 4 4 3" xfId="11440" xr:uid="{00000000-0005-0000-0000-0000C7380000}"/>
    <cellStyle name="เครื่องหมายจุลภาค 2 4 4 4 3 2" xfId="28863" xr:uid="{00000000-0005-0000-0000-0000C8380000}"/>
    <cellStyle name="เครื่องหมายจุลภาค 2 4 4 4 4" xfId="20160" xr:uid="{00000000-0005-0000-0000-0000C9380000}"/>
    <cellStyle name="เครื่องหมายจุลภาค 2 4 4 5" xfId="4884" xr:uid="{00000000-0005-0000-0000-0000CA380000}"/>
    <cellStyle name="เครื่องหมายจุลภาค 2 4 4 5 2" xfId="13617" xr:uid="{00000000-0005-0000-0000-0000CB380000}"/>
    <cellStyle name="เครื่องหมายจุลภาค 2 4 4 5 2 2" xfId="31040" xr:uid="{00000000-0005-0000-0000-0000CC380000}"/>
    <cellStyle name="เครื่องหมายจุลภาค 2 4 4 5 3" xfId="22337" xr:uid="{00000000-0005-0000-0000-0000CD380000}"/>
    <cellStyle name="เครื่องหมายจุลภาค 2 4 4 6" xfId="9267" xr:uid="{00000000-0005-0000-0000-0000CE380000}"/>
    <cellStyle name="เครื่องหมายจุลภาค 2 4 4 6 2" xfId="26690" xr:uid="{00000000-0005-0000-0000-0000CF380000}"/>
    <cellStyle name="เครื่องหมายจุลภาค 2 4 4 7" xfId="17987" xr:uid="{00000000-0005-0000-0000-0000D0380000}"/>
    <cellStyle name="เครื่องหมายจุลภาค 2 4 5" xfId="662" xr:uid="{00000000-0005-0000-0000-0000D1380000}"/>
    <cellStyle name="เครื่องหมายจุลภาค 2 4 5 2" xfId="1567" xr:uid="{00000000-0005-0000-0000-0000D2380000}"/>
    <cellStyle name="เครื่องหมายจุลภาค 2 4 5 2 2" xfId="3774" xr:uid="{00000000-0005-0000-0000-0000D3380000}"/>
    <cellStyle name="เครื่องหมายจุลภาค 2 4 5 2 2 2" xfId="8173" xr:uid="{00000000-0005-0000-0000-0000D4380000}"/>
    <cellStyle name="เครื่องหมายจุลภาค 2 4 5 2 2 2 2" xfId="16906" xr:uid="{00000000-0005-0000-0000-0000D5380000}"/>
    <cellStyle name="เครื่องหมายจุลภาค 2 4 5 2 2 2 2 2" xfId="34329" xr:uid="{00000000-0005-0000-0000-0000D6380000}"/>
    <cellStyle name="เครื่องหมายจุลภาค 2 4 5 2 2 2 3" xfId="25626" xr:uid="{00000000-0005-0000-0000-0000D7380000}"/>
    <cellStyle name="เครื่องหมายจุลภาค 2 4 5 2 2 3" xfId="12556" xr:uid="{00000000-0005-0000-0000-0000D8380000}"/>
    <cellStyle name="เครื่องหมายจุลภาค 2 4 5 2 2 3 2" xfId="29979" xr:uid="{00000000-0005-0000-0000-0000D9380000}"/>
    <cellStyle name="เครื่องหมายจุลภาค 2 4 5 2 2 4" xfId="21276" xr:uid="{00000000-0005-0000-0000-0000DA380000}"/>
    <cellStyle name="เครื่องหมายจุลภาค 2 4 5 2 3" xfId="6000" xr:uid="{00000000-0005-0000-0000-0000DB380000}"/>
    <cellStyle name="เครื่องหมายจุลภาค 2 4 5 2 3 2" xfId="14733" xr:uid="{00000000-0005-0000-0000-0000DC380000}"/>
    <cellStyle name="เครื่องหมายจุลภาค 2 4 5 2 3 2 2" xfId="32156" xr:uid="{00000000-0005-0000-0000-0000DD380000}"/>
    <cellStyle name="เครื่องหมายจุลภาค 2 4 5 2 3 3" xfId="23453" xr:uid="{00000000-0005-0000-0000-0000DE380000}"/>
    <cellStyle name="เครื่องหมายจุลภาค 2 4 5 2 4" xfId="10383" xr:uid="{00000000-0005-0000-0000-0000DF380000}"/>
    <cellStyle name="เครื่องหมายจุลภาค 2 4 5 2 4 2" xfId="27806" xr:uid="{00000000-0005-0000-0000-0000E0380000}"/>
    <cellStyle name="เครื่องหมายจุลภาค 2 4 5 2 5" xfId="19103" xr:uid="{00000000-0005-0000-0000-0000E1380000}"/>
    <cellStyle name="เครื่องหมายจุลภาค 2 4 5 3" xfId="2900" xr:uid="{00000000-0005-0000-0000-0000E2380000}"/>
    <cellStyle name="เครื่องหมายจุลภาค 2 4 5 3 2" xfId="7299" xr:uid="{00000000-0005-0000-0000-0000E3380000}"/>
    <cellStyle name="เครื่องหมายจุลภาค 2 4 5 3 2 2" xfId="16032" xr:uid="{00000000-0005-0000-0000-0000E4380000}"/>
    <cellStyle name="เครื่องหมายจุลภาค 2 4 5 3 2 2 2" xfId="33455" xr:uid="{00000000-0005-0000-0000-0000E5380000}"/>
    <cellStyle name="เครื่องหมายจุลภาค 2 4 5 3 2 3" xfId="24752" xr:uid="{00000000-0005-0000-0000-0000E6380000}"/>
    <cellStyle name="เครื่องหมายจุลภาค 2 4 5 3 3" xfId="11682" xr:uid="{00000000-0005-0000-0000-0000E7380000}"/>
    <cellStyle name="เครื่องหมายจุลภาค 2 4 5 3 3 2" xfId="29105" xr:uid="{00000000-0005-0000-0000-0000E8380000}"/>
    <cellStyle name="เครื่องหมายจุลภาค 2 4 5 3 4" xfId="20402" xr:uid="{00000000-0005-0000-0000-0000E9380000}"/>
    <cellStyle name="เครื่องหมายจุลภาค 2 4 5 4" xfId="5126" xr:uid="{00000000-0005-0000-0000-0000EA380000}"/>
    <cellStyle name="เครื่องหมายจุลภาค 2 4 5 4 2" xfId="13859" xr:uid="{00000000-0005-0000-0000-0000EB380000}"/>
    <cellStyle name="เครื่องหมายจุลภาค 2 4 5 4 2 2" xfId="31282" xr:uid="{00000000-0005-0000-0000-0000EC380000}"/>
    <cellStyle name="เครื่องหมายจุลภาค 2 4 5 4 3" xfId="22579" xr:uid="{00000000-0005-0000-0000-0000ED380000}"/>
    <cellStyle name="เครื่องหมายจุลภาค 2 4 5 5" xfId="9509" xr:uid="{00000000-0005-0000-0000-0000EE380000}"/>
    <cellStyle name="เครื่องหมายจุลภาค 2 4 5 5 2" xfId="26932" xr:uid="{00000000-0005-0000-0000-0000EF380000}"/>
    <cellStyle name="เครื่องหมายจุลภาค 2 4 5 6" xfId="18229" xr:uid="{00000000-0005-0000-0000-0000F0380000}"/>
    <cellStyle name="เครื่องหมายจุลภาค 2 4 6" xfId="1552" xr:uid="{00000000-0005-0000-0000-0000F1380000}"/>
    <cellStyle name="เครื่องหมายจุลภาค 2 4 6 2" xfId="3759" xr:uid="{00000000-0005-0000-0000-0000F2380000}"/>
    <cellStyle name="เครื่องหมายจุลภาค 2 4 6 2 2" xfId="8158" xr:uid="{00000000-0005-0000-0000-0000F3380000}"/>
    <cellStyle name="เครื่องหมายจุลภาค 2 4 6 2 2 2" xfId="16891" xr:uid="{00000000-0005-0000-0000-0000F4380000}"/>
    <cellStyle name="เครื่องหมายจุลภาค 2 4 6 2 2 2 2" xfId="34314" xr:uid="{00000000-0005-0000-0000-0000F5380000}"/>
    <cellStyle name="เครื่องหมายจุลภาค 2 4 6 2 2 3" xfId="25611" xr:uid="{00000000-0005-0000-0000-0000F6380000}"/>
    <cellStyle name="เครื่องหมายจุลภาค 2 4 6 2 3" xfId="12541" xr:uid="{00000000-0005-0000-0000-0000F7380000}"/>
    <cellStyle name="เครื่องหมายจุลภาค 2 4 6 2 3 2" xfId="29964" xr:uid="{00000000-0005-0000-0000-0000F8380000}"/>
    <cellStyle name="เครื่องหมายจุลภาค 2 4 6 2 4" xfId="21261" xr:uid="{00000000-0005-0000-0000-0000F9380000}"/>
    <cellStyle name="เครื่องหมายจุลภาค 2 4 6 3" xfId="5985" xr:uid="{00000000-0005-0000-0000-0000FA380000}"/>
    <cellStyle name="เครื่องหมายจุลภาค 2 4 6 3 2" xfId="14718" xr:uid="{00000000-0005-0000-0000-0000FB380000}"/>
    <cellStyle name="เครื่องหมายจุลภาค 2 4 6 3 2 2" xfId="32141" xr:uid="{00000000-0005-0000-0000-0000FC380000}"/>
    <cellStyle name="เครื่องหมายจุลภาค 2 4 6 3 3" xfId="23438" xr:uid="{00000000-0005-0000-0000-0000FD380000}"/>
    <cellStyle name="เครื่องหมายจุลภาค 2 4 6 4" xfId="10368" xr:uid="{00000000-0005-0000-0000-0000FE380000}"/>
    <cellStyle name="เครื่องหมายจุลภาค 2 4 6 4 2" xfId="27791" xr:uid="{00000000-0005-0000-0000-0000FF380000}"/>
    <cellStyle name="เครื่องหมายจุลภาค 2 4 6 5" xfId="19088" xr:uid="{00000000-0005-0000-0000-000000390000}"/>
    <cellStyle name="เครื่องหมายจุลภาค 2 4 7" xfId="2163" xr:uid="{00000000-0005-0000-0000-000001390000}"/>
    <cellStyle name="เครื่องหมายจุลภาค 2 4 7 2" xfId="4353" xr:uid="{00000000-0005-0000-0000-000002390000}"/>
    <cellStyle name="เครื่องหมายจุลภาค 2 4 7 2 2" xfId="8752" xr:uid="{00000000-0005-0000-0000-000003390000}"/>
    <cellStyle name="เครื่องหมายจุลภาค 2 4 7 2 2 2" xfId="17485" xr:uid="{00000000-0005-0000-0000-000004390000}"/>
    <cellStyle name="เครื่องหมายจุลภาค 2 4 7 2 2 2 2" xfId="34908" xr:uid="{00000000-0005-0000-0000-000005390000}"/>
    <cellStyle name="เครื่องหมายจุลภาค 2 4 7 2 2 3" xfId="26205" xr:uid="{00000000-0005-0000-0000-000006390000}"/>
    <cellStyle name="เครื่องหมายจุลภาค 2 4 7 2 3" xfId="13135" xr:uid="{00000000-0005-0000-0000-000007390000}"/>
    <cellStyle name="เครื่องหมายจุลภาค 2 4 7 2 3 2" xfId="30558" xr:uid="{00000000-0005-0000-0000-000008390000}"/>
    <cellStyle name="เครื่องหมายจุลภาค 2 4 7 2 4" xfId="21855" xr:uid="{00000000-0005-0000-0000-000009390000}"/>
    <cellStyle name="เครื่องหมายจุลภาค 2 4 7 3" xfId="6579" xr:uid="{00000000-0005-0000-0000-00000A390000}"/>
    <cellStyle name="เครื่องหมายจุลภาค 2 4 7 3 2" xfId="15312" xr:uid="{00000000-0005-0000-0000-00000B390000}"/>
    <cellStyle name="เครื่องหมายจุลภาค 2 4 7 3 2 2" xfId="32735" xr:uid="{00000000-0005-0000-0000-00000C390000}"/>
    <cellStyle name="เครื่องหมายจุลภาค 2 4 7 3 3" xfId="24032" xr:uid="{00000000-0005-0000-0000-00000D390000}"/>
    <cellStyle name="เครื่องหมายจุลภาค 2 4 7 4" xfId="10962" xr:uid="{00000000-0005-0000-0000-00000E390000}"/>
    <cellStyle name="เครื่องหมายจุลภาค 2 4 7 4 2" xfId="28385" xr:uid="{00000000-0005-0000-0000-00000F390000}"/>
    <cellStyle name="เครื่องหมายจุลภาค 2 4 7 5" xfId="19682" xr:uid="{00000000-0005-0000-0000-000010390000}"/>
    <cellStyle name="เครื่องหมายจุลภาค 2 4 8" xfId="2409" xr:uid="{00000000-0005-0000-0000-000011390000}"/>
    <cellStyle name="เครื่องหมายจุลภาค 2 4 8 2" xfId="6818" xr:uid="{00000000-0005-0000-0000-000012390000}"/>
    <cellStyle name="เครื่องหมายจุลภาค 2 4 8 2 2" xfId="15551" xr:uid="{00000000-0005-0000-0000-000013390000}"/>
    <cellStyle name="เครื่องหมายจุลภาค 2 4 8 2 2 2" xfId="32974" xr:uid="{00000000-0005-0000-0000-000014390000}"/>
    <cellStyle name="เครื่องหมายจุลภาค 2 4 8 2 3" xfId="24271" xr:uid="{00000000-0005-0000-0000-000015390000}"/>
    <cellStyle name="เครื่องหมายจุลภาค 2 4 8 3" xfId="11201" xr:uid="{00000000-0005-0000-0000-000016390000}"/>
    <cellStyle name="เครื่องหมายจุลภาค 2 4 8 3 2" xfId="28624" xr:uid="{00000000-0005-0000-0000-000017390000}"/>
    <cellStyle name="เครื่องหมายจุลภาค 2 4 8 4" xfId="19921" xr:uid="{00000000-0005-0000-0000-000018390000}"/>
    <cellStyle name="เครื่องหมายจุลภาค 2 4 9" xfId="4634" xr:uid="{00000000-0005-0000-0000-000019390000}"/>
    <cellStyle name="เครื่องหมายจุลภาค 2 4 9 2" xfId="13378" xr:uid="{00000000-0005-0000-0000-00001A390000}"/>
    <cellStyle name="เครื่องหมายจุลภาค 2 4 9 2 2" xfId="30801" xr:uid="{00000000-0005-0000-0000-00001B390000}"/>
    <cellStyle name="เครื่องหมายจุลภาค 2 4 9 3" xfId="22098" xr:uid="{00000000-0005-0000-0000-00001C390000}"/>
    <cellStyle name="เครื่องหมายจุลภาค 2 5" xfId="21" xr:uid="{00000000-0005-0000-0000-00001D390000}"/>
    <cellStyle name="เครื่องหมายจุลภาค 2 5 10" xfId="9022" xr:uid="{00000000-0005-0000-0000-00001E390000}"/>
    <cellStyle name="เครื่องหมายจุลภาค 2 5 10 2" xfId="26454" xr:uid="{00000000-0005-0000-0000-00001F390000}"/>
    <cellStyle name="เครื่องหมายจุลภาค 2 5 11" xfId="17742" xr:uid="{00000000-0005-0000-0000-000020390000}"/>
    <cellStyle name="เครื่องหมายจุลภาค 2 5 2" xfId="106" xr:uid="{00000000-0005-0000-0000-000021390000}"/>
    <cellStyle name="เครื่องหมายจุลภาค 2 5 2 10" xfId="17808" xr:uid="{00000000-0005-0000-0000-000022390000}"/>
    <cellStyle name="เครื่องหมายจุลภาค 2 5 2 2" xfId="265" xr:uid="{00000000-0005-0000-0000-000023390000}"/>
    <cellStyle name="เครื่องหมายจุลภาค 2 5 2 2 2" xfId="577" xr:uid="{00000000-0005-0000-0000-000024390000}"/>
    <cellStyle name="เครื่องหมายจุลภาค 2 5 2 2 2 2" xfId="1092" xr:uid="{00000000-0005-0000-0000-000025390000}"/>
    <cellStyle name="เครื่องหมายจุลภาค 2 5 2 2 2 2 2" xfId="1572" xr:uid="{00000000-0005-0000-0000-000026390000}"/>
    <cellStyle name="เครื่องหมายจุลภาค 2 5 2 2 2 2 2 2" xfId="3779" xr:uid="{00000000-0005-0000-0000-000027390000}"/>
    <cellStyle name="เครื่องหมายจุลภาค 2 5 2 2 2 2 2 2 2" xfId="8178" xr:uid="{00000000-0005-0000-0000-000028390000}"/>
    <cellStyle name="เครื่องหมายจุลภาค 2 5 2 2 2 2 2 2 2 2" xfId="16911" xr:uid="{00000000-0005-0000-0000-000029390000}"/>
    <cellStyle name="เครื่องหมายจุลภาค 2 5 2 2 2 2 2 2 2 2 2" xfId="34334" xr:uid="{00000000-0005-0000-0000-00002A390000}"/>
    <cellStyle name="เครื่องหมายจุลภาค 2 5 2 2 2 2 2 2 2 3" xfId="25631" xr:uid="{00000000-0005-0000-0000-00002B390000}"/>
    <cellStyle name="เครื่องหมายจุลภาค 2 5 2 2 2 2 2 2 3" xfId="12561" xr:uid="{00000000-0005-0000-0000-00002C390000}"/>
    <cellStyle name="เครื่องหมายจุลภาค 2 5 2 2 2 2 2 2 3 2" xfId="29984" xr:uid="{00000000-0005-0000-0000-00002D390000}"/>
    <cellStyle name="เครื่องหมายจุลภาค 2 5 2 2 2 2 2 2 4" xfId="21281" xr:uid="{00000000-0005-0000-0000-00002E390000}"/>
    <cellStyle name="เครื่องหมายจุลภาค 2 5 2 2 2 2 2 3" xfId="6005" xr:uid="{00000000-0005-0000-0000-00002F390000}"/>
    <cellStyle name="เครื่องหมายจุลภาค 2 5 2 2 2 2 2 3 2" xfId="14738" xr:uid="{00000000-0005-0000-0000-000030390000}"/>
    <cellStyle name="เครื่องหมายจุลภาค 2 5 2 2 2 2 2 3 2 2" xfId="32161" xr:uid="{00000000-0005-0000-0000-000031390000}"/>
    <cellStyle name="เครื่องหมายจุลภาค 2 5 2 2 2 2 2 3 3" xfId="23458" xr:uid="{00000000-0005-0000-0000-000032390000}"/>
    <cellStyle name="เครื่องหมายจุลภาค 2 5 2 2 2 2 2 4" xfId="10388" xr:uid="{00000000-0005-0000-0000-000033390000}"/>
    <cellStyle name="เครื่องหมายจุลภาค 2 5 2 2 2 2 2 4 2" xfId="27811" xr:uid="{00000000-0005-0000-0000-000034390000}"/>
    <cellStyle name="เครื่องหมายจุลภาค 2 5 2 2 2 2 2 5" xfId="19108" xr:uid="{00000000-0005-0000-0000-000035390000}"/>
    <cellStyle name="เครื่องหมายจุลภาค 2 5 2 2 2 2 3" xfId="3317" xr:uid="{00000000-0005-0000-0000-000036390000}"/>
    <cellStyle name="เครื่องหมายจุลภาค 2 5 2 2 2 2 3 2" xfId="7716" xr:uid="{00000000-0005-0000-0000-000037390000}"/>
    <cellStyle name="เครื่องหมายจุลภาค 2 5 2 2 2 2 3 2 2" xfId="16449" xr:uid="{00000000-0005-0000-0000-000038390000}"/>
    <cellStyle name="เครื่องหมายจุลภาค 2 5 2 2 2 2 3 2 2 2" xfId="33872" xr:uid="{00000000-0005-0000-0000-000039390000}"/>
    <cellStyle name="เครื่องหมายจุลภาค 2 5 2 2 2 2 3 2 3" xfId="25169" xr:uid="{00000000-0005-0000-0000-00003A390000}"/>
    <cellStyle name="เครื่องหมายจุลภาค 2 5 2 2 2 2 3 3" xfId="12099" xr:uid="{00000000-0005-0000-0000-00003B390000}"/>
    <cellStyle name="เครื่องหมายจุลภาค 2 5 2 2 2 2 3 3 2" xfId="29522" xr:uid="{00000000-0005-0000-0000-00003C390000}"/>
    <cellStyle name="เครื่องหมายจุลภาค 2 5 2 2 2 2 3 4" xfId="20819" xr:uid="{00000000-0005-0000-0000-00003D390000}"/>
    <cellStyle name="เครื่องหมายจุลภาค 2 5 2 2 2 2 4" xfId="5543" xr:uid="{00000000-0005-0000-0000-00003E390000}"/>
    <cellStyle name="เครื่องหมายจุลภาค 2 5 2 2 2 2 4 2" xfId="14276" xr:uid="{00000000-0005-0000-0000-00003F390000}"/>
    <cellStyle name="เครื่องหมายจุลภาค 2 5 2 2 2 2 4 2 2" xfId="31699" xr:uid="{00000000-0005-0000-0000-000040390000}"/>
    <cellStyle name="เครื่องหมายจุลภาค 2 5 2 2 2 2 4 3" xfId="22996" xr:uid="{00000000-0005-0000-0000-000041390000}"/>
    <cellStyle name="เครื่องหมายจุลภาค 2 5 2 2 2 2 5" xfId="9926" xr:uid="{00000000-0005-0000-0000-000042390000}"/>
    <cellStyle name="เครื่องหมายจุลภาค 2 5 2 2 2 2 5 2" xfId="27349" xr:uid="{00000000-0005-0000-0000-000043390000}"/>
    <cellStyle name="เครื่องหมายจุลภาค 2 5 2 2 2 2 6" xfId="18646" xr:uid="{00000000-0005-0000-0000-000044390000}"/>
    <cellStyle name="เครื่องหมายจุลภาค 2 5 2 2 2 3" xfId="1571" xr:uid="{00000000-0005-0000-0000-000045390000}"/>
    <cellStyle name="เครื่องหมายจุลภาค 2 5 2 2 2 3 2" xfId="3778" xr:uid="{00000000-0005-0000-0000-000046390000}"/>
    <cellStyle name="เครื่องหมายจุลภาค 2 5 2 2 2 3 2 2" xfId="8177" xr:uid="{00000000-0005-0000-0000-000047390000}"/>
    <cellStyle name="เครื่องหมายจุลภาค 2 5 2 2 2 3 2 2 2" xfId="16910" xr:uid="{00000000-0005-0000-0000-000048390000}"/>
    <cellStyle name="เครื่องหมายจุลภาค 2 5 2 2 2 3 2 2 2 2" xfId="34333" xr:uid="{00000000-0005-0000-0000-000049390000}"/>
    <cellStyle name="เครื่องหมายจุลภาค 2 5 2 2 2 3 2 2 3" xfId="25630" xr:uid="{00000000-0005-0000-0000-00004A390000}"/>
    <cellStyle name="เครื่องหมายจุลภาค 2 5 2 2 2 3 2 3" xfId="12560" xr:uid="{00000000-0005-0000-0000-00004B390000}"/>
    <cellStyle name="เครื่องหมายจุลภาค 2 5 2 2 2 3 2 3 2" xfId="29983" xr:uid="{00000000-0005-0000-0000-00004C390000}"/>
    <cellStyle name="เครื่องหมายจุลภาค 2 5 2 2 2 3 2 4" xfId="21280" xr:uid="{00000000-0005-0000-0000-00004D390000}"/>
    <cellStyle name="เครื่องหมายจุลภาค 2 5 2 2 2 3 3" xfId="6004" xr:uid="{00000000-0005-0000-0000-00004E390000}"/>
    <cellStyle name="เครื่องหมายจุลภาค 2 5 2 2 2 3 3 2" xfId="14737" xr:uid="{00000000-0005-0000-0000-00004F390000}"/>
    <cellStyle name="เครื่องหมายจุลภาค 2 5 2 2 2 3 3 2 2" xfId="32160" xr:uid="{00000000-0005-0000-0000-000050390000}"/>
    <cellStyle name="เครื่องหมายจุลภาค 2 5 2 2 2 3 3 3" xfId="23457" xr:uid="{00000000-0005-0000-0000-000051390000}"/>
    <cellStyle name="เครื่องหมายจุลภาค 2 5 2 2 2 3 4" xfId="10387" xr:uid="{00000000-0005-0000-0000-000052390000}"/>
    <cellStyle name="เครื่องหมายจุลภาค 2 5 2 2 2 3 4 2" xfId="27810" xr:uid="{00000000-0005-0000-0000-000053390000}"/>
    <cellStyle name="เครื่องหมายจุลภาค 2 5 2 2 2 3 5" xfId="19107" xr:uid="{00000000-0005-0000-0000-000054390000}"/>
    <cellStyle name="เครื่องหมายจุลภาค 2 5 2 2 2 4" xfId="2836" xr:uid="{00000000-0005-0000-0000-000055390000}"/>
    <cellStyle name="เครื่องหมายจุลภาค 2 5 2 2 2 4 2" xfId="7235" xr:uid="{00000000-0005-0000-0000-000056390000}"/>
    <cellStyle name="เครื่องหมายจุลภาค 2 5 2 2 2 4 2 2" xfId="15968" xr:uid="{00000000-0005-0000-0000-000057390000}"/>
    <cellStyle name="เครื่องหมายจุลภาค 2 5 2 2 2 4 2 2 2" xfId="33391" xr:uid="{00000000-0005-0000-0000-000058390000}"/>
    <cellStyle name="เครื่องหมายจุลภาค 2 5 2 2 2 4 2 3" xfId="24688" xr:uid="{00000000-0005-0000-0000-000059390000}"/>
    <cellStyle name="เครื่องหมายจุลภาค 2 5 2 2 2 4 3" xfId="11618" xr:uid="{00000000-0005-0000-0000-00005A390000}"/>
    <cellStyle name="เครื่องหมายจุลภาค 2 5 2 2 2 4 3 2" xfId="29041" xr:uid="{00000000-0005-0000-0000-00005B390000}"/>
    <cellStyle name="เครื่องหมายจุลภาค 2 5 2 2 2 4 4" xfId="20338" xr:uid="{00000000-0005-0000-0000-00005C390000}"/>
    <cellStyle name="เครื่องหมายจุลภาค 2 5 2 2 2 5" xfId="5062" xr:uid="{00000000-0005-0000-0000-00005D390000}"/>
    <cellStyle name="เครื่องหมายจุลภาค 2 5 2 2 2 5 2" xfId="13795" xr:uid="{00000000-0005-0000-0000-00005E390000}"/>
    <cellStyle name="เครื่องหมายจุลภาค 2 5 2 2 2 5 2 2" xfId="31218" xr:uid="{00000000-0005-0000-0000-00005F390000}"/>
    <cellStyle name="เครื่องหมายจุลภาค 2 5 2 2 2 5 3" xfId="22515" xr:uid="{00000000-0005-0000-0000-000060390000}"/>
    <cellStyle name="เครื่องหมายจุลภาค 2 5 2 2 2 6" xfId="9445" xr:uid="{00000000-0005-0000-0000-000061390000}"/>
    <cellStyle name="เครื่องหมายจุลภาค 2 5 2 2 2 6 2" xfId="26868" xr:uid="{00000000-0005-0000-0000-000062390000}"/>
    <cellStyle name="เครื่องหมายจุลภาค 2 5 2 2 2 7" xfId="18165" xr:uid="{00000000-0005-0000-0000-000063390000}"/>
    <cellStyle name="เครื่องหมายจุลภาค 2 5 2 2 3" xfId="851" xr:uid="{00000000-0005-0000-0000-000064390000}"/>
    <cellStyle name="เครื่องหมายจุลภาค 2 5 2 2 3 2" xfId="1573" xr:uid="{00000000-0005-0000-0000-000065390000}"/>
    <cellStyle name="เครื่องหมายจุลภาค 2 5 2 2 3 2 2" xfId="3780" xr:uid="{00000000-0005-0000-0000-000066390000}"/>
    <cellStyle name="เครื่องหมายจุลภาค 2 5 2 2 3 2 2 2" xfId="8179" xr:uid="{00000000-0005-0000-0000-000067390000}"/>
    <cellStyle name="เครื่องหมายจุลภาค 2 5 2 2 3 2 2 2 2" xfId="16912" xr:uid="{00000000-0005-0000-0000-000068390000}"/>
    <cellStyle name="เครื่องหมายจุลภาค 2 5 2 2 3 2 2 2 2 2" xfId="34335" xr:uid="{00000000-0005-0000-0000-000069390000}"/>
    <cellStyle name="เครื่องหมายจุลภาค 2 5 2 2 3 2 2 2 3" xfId="25632" xr:uid="{00000000-0005-0000-0000-00006A390000}"/>
    <cellStyle name="เครื่องหมายจุลภาค 2 5 2 2 3 2 2 3" xfId="12562" xr:uid="{00000000-0005-0000-0000-00006B390000}"/>
    <cellStyle name="เครื่องหมายจุลภาค 2 5 2 2 3 2 2 3 2" xfId="29985" xr:uid="{00000000-0005-0000-0000-00006C390000}"/>
    <cellStyle name="เครื่องหมายจุลภาค 2 5 2 2 3 2 2 4" xfId="21282" xr:uid="{00000000-0005-0000-0000-00006D390000}"/>
    <cellStyle name="เครื่องหมายจุลภาค 2 5 2 2 3 2 3" xfId="6006" xr:uid="{00000000-0005-0000-0000-00006E390000}"/>
    <cellStyle name="เครื่องหมายจุลภาค 2 5 2 2 3 2 3 2" xfId="14739" xr:uid="{00000000-0005-0000-0000-00006F390000}"/>
    <cellStyle name="เครื่องหมายจุลภาค 2 5 2 2 3 2 3 2 2" xfId="32162" xr:uid="{00000000-0005-0000-0000-000070390000}"/>
    <cellStyle name="เครื่องหมายจุลภาค 2 5 2 2 3 2 3 3" xfId="23459" xr:uid="{00000000-0005-0000-0000-000071390000}"/>
    <cellStyle name="เครื่องหมายจุลภาค 2 5 2 2 3 2 4" xfId="10389" xr:uid="{00000000-0005-0000-0000-000072390000}"/>
    <cellStyle name="เครื่องหมายจุลภาค 2 5 2 2 3 2 4 2" xfId="27812" xr:uid="{00000000-0005-0000-0000-000073390000}"/>
    <cellStyle name="เครื่องหมายจุลภาค 2 5 2 2 3 2 5" xfId="19109" xr:uid="{00000000-0005-0000-0000-000074390000}"/>
    <cellStyle name="เครื่องหมายจุลภาค 2 5 2 2 3 3" xfId="3078" xr:uid="{00000000-0005-0000-0000-000075390000}"/>
    <cellStyle name="เครื่องหมายจุลภาค 2 5 2 2 3 3 2" xfId="7477" xr:uid="{00000000-0005-0000-0000-000076390000}"/>
    <cellStyle name="เครื่องหมายจุลภาค 2 5 2 2 3 3 2 2" xfId="16210" xr:uid="{00000000-0005-0000-0000-000077390000}"/>
    <cellStyle name="เครื่องหมายจุลภาค 2 5 2 2 3 3 2 2 2" xfId="33633" xr:uid="{00000000-0005-0000-0000-000078390000}"/>
    <cellStyle name="เครื่องหมายจุลภาค 2 5 2 2 3 3 2 3" xfId="24930" xr:uid="{00000000-0005-0000-0000-000079390000}"/>
    <cellStyle name="เครื่องหมายจุลภาค 2 5 2 2 3 3 3" xfId="11860" xr:uid="{00000000-0005-0000-0000-00007A390000}"/>
    <cellStyle name="เครื่องหมายจุลภาค 2 5 2 2 3 3 3 2" xfId="29283" xr:uid="{00000000-0005-0000-0000-00007B390000}"/>
    <cellStyle name="เครื่องหมายจุลภาค 2 5 2 2 3 3 4" xfId="20580" xr:uid="{00000000-0005-0000-0000-00007C390000}"/>
    <cellStyle name="เครื่องหมายจุลภาค 2 5 2 2 3 4" xfId="5304" xr:uid="{00000000-0005-0000-0000-00007D390000}"/>
    <cellStyle name="เครื่องหมายจุลภาค 2 5 2 2 3 4 2" xfId="14037" xr:uid="{00000000-0005-0000-0000-00007E390000}"/>
    <cellStyle name="เครื่องหมายจุลภาค 2 5 2 2 3 4 2 2" xfId="31460" xr:uid="{00000000-0005-0000-0000-00007F390000}"/>
    <cellStyle name="เครื่องหมายจุลภาค 2 5 2 2 3 4 3" xfId="22757" xr:uid="{00000000-0005-0000-0000-000080390000}"/>
    <cellStyle name="เครื่องหมายจุลภาค 2 5 2 2 3 5" xfId="9687" xr:uid="{00000000-0005-0000-0000-000081390000}"/>
    <cellStyle name="เครื่องหมายจุลภาค 2 5 2 2 3 5 2" xfId="27110" xr:uid="{00000000-0005-0000-0000-000082390000}"/>
    <cellStyle name="เครื่องหมายจุลภาค 2 5 2 2 3 6" xfId="18407" xr:uid="{00000000-0005-0000-0000-000083390000}"/>
    <cellStyle name="เครื่องหมายจุลภาค 2 5 2 2 4" xfId="1570" xr:uid="{00000000-0005-0000-0000-000084390000}"/>
    <cellStyle name="เครื่องหมายจุลภาค 2 5 2 2 4 2" xfId="3777" xr:uid="{00000000-0005-0000-0000-000085390000}"/>
    <cellStyle name="เครื่องหมายจุลภาค 2 5 2 2 4 2 2" xfId="8176" xr:uid="{00000000-0005-0000-0000-000086390000}"/>
    <cellStyle name="เครื่องหมายจุลภาค 2 5 2 2 4 2 2 2" xfId="16909" xr:uid="{00000000-0005-0000-0000-000087390000}"/>
    <cellStyle name="เครื่องหมายจุลภาค 2 5 2 2 4 2 2 2 2" xfId="34332" xr:uid="{00000000-0005-0000-0000-000088390000}"/>
    <cellStyle name="เครื่องหมายจุลภาค 2 5 2 2 4 2 2 3" xfId="25629" xr:uid="{00000000-0005-0000-0000-000089390000}"/>
    <cellStyle name="เครื่องหมายจุลภาค 2 5 2 2 4 2 3" xfId="12559" xr:uid="{00000000-0005-0000-0000-00008A390000}"/>
    <cellStyle name="เครื่องหมายจุลภาค 2 5 2 2 4 2 3 2" xfId="29982" xr:uid="{00000000-0005-0000-0000-00008B390000}"/>
    <cellStyle name="เครื่องหมายจุลภาค 2 5 2 2 4 2 4" xfId="21279" xr:uid="{00000000-0005-0000-0000-00008C390000}"/>
    <cellStyle name="เครื่องหมายจุลภาค 2 5 2 2 4 3" xfId="6003" xr:uid="{00000000-0005-0000-0000-00008D390000}"/>
    <cellStyle name="เครื่องหมายจุลภาค 2 5 2 2 4 3 2" xfId="14736" xr:uid="{00000000-0005-0000-0000-00008E390000}"/>
    <cellStyle name="เครื่องหมายจุลภาค 2 5 2 2 4 3 2 2" xfId="32159" xr:uid="{00000000-0005-0000-0000-00008F390000}"/>
    <cellStyle name="เครื่องหมายจุลภาค 2 5 2 2 4 3 3" xfId="23456" xr:uid="{00000000-0005-0000-0000-000090390000}"/>
    <cellStyle name="เครื่องหมายจุลภาค 2 5 2 2 4 4" xfId="10386" xr:uid="{00000000-0005-0000-0000-000091390000}"/>
    <cellStyle name="เครื่องหมายจุลภาค 2 5 2 2 4 4 2" xfId="27809" xr:uid="{00000000-0005-0000-0000-000092390000}"/>
    <cellStyle name="เครื่องหมายจุลภาค 2 5 2 2 4 5" xfId="19106" xr:uid="{00000000-0005-0000-0000-000093390000}"/>
    <cellStyle name="เครื่องหมายจุลภาค 2 5 2 2 5" xfId="2341" xr:uid="{00000000-0005-0000-0000-000094390000}"/>
    <cellStyle name="เครื่องหมายจุลภาค 2 5 2 2 5 2" xfId="4531" xr:uid="{00000000-0005-0000-0000-000095390000}"/>
    <cellStyle name="เครื่องหมายจุลภาค 2 5 2 2 5 2 2" xfId="8930" xr:uid="{00000000-0005-0000-0000-000096390000}"/>
    <cellStyle name="เครื่องหมายจุลภาค 2 5 2 2 5 2 2 2" xfId="17663" xr:uid="{00000000-0005-0000-0000-000097390000}"/>
    <cellStyle name="เครื่องหมายจุลภาค 2 5 2 2 5 2 2 2 2" xfId="35086" xr:uid="{00000000-0005-0000-0000-000098390000}"/>
    <cellStyle name="เครื่องหมายจุลภาค 2 5 2 2 5 2 2 3" xfId="26383" xr:uid="{00000000-0005-0000-0000-000099390000}"/>
    <cellStyle name="เครื่องหมายจุลภาค 2 5 2 2 5 2 3" xfId="13313" xr:uid="{00000000-0005-0000-0000-00009A390000}"/>
    <cellStyle name="เครื่องหมายจุลภาค 2 5 2 2 5 2 3 2" xfId="30736" xr:uid="{00000000-0005-0000-0000-00009B390000}"/>
    <cellStyle name="เครื่องหมายจุลภาค 2 5 2 2 5 2 4" xfId="22033" xr:uid="{00000000-0005-0000-0000-00009C390000}"/>
    <cellStyle name="เครื่องหมายจุลภาค 2 5 2 2 5 3" xfId="6757" xr:uid="{00000000-0005-0000-0000-00009D390000}"/>
    <cellStyle name="เครื่องหมายจุลภาค 2 5 2 2 5 3 2" xfId="15490" xr:uid="{00000000-0005-0000-0000-00009E390000}"/>
    <cellStyle name="เครื่องหมายจุลภาค 2 5 2 2 5 3 2 2" xfId="32913" xr:uid="{00000000-0005-0000-0000-00009F390000}"/>
    <cellStyle name="เครื่องหมายจุลภาค 2 5 2 2 5 3 3" xfId="24210" xr:uid="{00000000-0005-0000-0000-0000A0390000}"/>
    <cellStyle name="เครื่องหมายจุลภาค 2 5 2 2 5 4" xfId="11140" xr:uid="{00000000-0005-0000-0000-0000A1390000}"/>
    <cellStyle name="เครื่องหมายจุลภาค 2 5 2 2 5 4 2" xfId="28563" xr:uid="{00000000-0005-0000-0000-0000A2390000}"/>
    <cellStyle name="เครื่องหมายจุลภาค 2 5 2 2 5 5" xfId="19860" xr:uid="{00000000-0005-0000-0000-0000A3390000}"/>
    <cellStyle name="เครื่องหมายจุลภาค 2 5 2 2 6" xfId="2596" xr:uid="{00000000-0005-0000-0000-0000A4390000}"/>
    <cellStyle name="เครื่องหมายจุลภาค 2 5 2 2 6 2" xfId="6996" xr:uid="{00000000-0005-0000-0000-0000A5390000}"/>
    <cellStyle name="เครื่องหมายจุลภาค 2 5 2 2 6 2 2" xfId="15729" xr:uid="{00000000-0005-0000-0000-0000A6390000}"/>
    <cellStyle name="เครื่องหมายจุลภาค 2 5 2 2 6 2 2 2" xfId="33152" xr:uid="{00000000-0005-0000-0000-0000A7390000}"/>
    <cellStyle name="เครื่องหมายจุลภาค 2 5 2 2 6 2 3" xfId="24449" xr:uid="{00000000-0005-0000-0000-0000A8390000}"/>
    <cellStyle name="เครื่องหมายจุลภาค 2 5 2 2 6 3" xfId="11379" xr:uid="{00000000-0005-0000-0000-0000A9390000}"/>
    <cellStyle name="เครื่องหมายจุลภาค 2 5 2 2 6 3 2" xfId="28802" xr:uid="{00000000-0005-0000-0000-0000AA390000}"/>
    <cellStyle name="เครื่องหมายจุลภาค 2 5 2 2 6 4" xfId="20099" xr:uid="{00000000-0005-0000-0000-0000AB390000}"/>
    <cellStyle name="เครื่องหมายจุลภาค 2 5 2 2 7" xfId="4822" xr:uid="{00000000-0005-0000-0000-0000AC390000}"/>
    <cellStyle name="เครื่องหมายจุลภาค 2 5 2 2 7 2" xfId="13556" xr:uid="{00000000-0005-0000-0000-0000AD390000}"/>
    <cellStyle name="เครื่องหมายจุลภาค 2 5 2 2 7 2 2" xfId="30979" xr:uid="{00000000-0005-0000-0000-0000AE390000}"/>
    <cellStyle name="เครื่องหมายจุลภาค 2 5 2 2 7 3" xfId="22276" xr:uid="{00000000-0005-0000-0000-0000AF390000}"/>
    <cellStyle name="เครื่องหมายจุลภาค 2 5 2 2 8" xfId="9206" xr:uid="{00000000-0005-0000-0000-0000B0390000}"/>
    <cellStyle name="เครื่องหมายจุลภาค 2 5 2 2 8 2" xfId="26629" xr:uid="{00000000-0005-0000-0000-0000B1390000}"/>
    <cellStyle name="เครื่องหมายจุลภาค 2 5 2 2 9" xfId="17926" xr:uid="{00000000-0005-0000-0000-0000B2390000}"/>
    <cellStyle name="เครื่องหมายจุลภาค 2 5 2 3" xfId="457" xr:uid="{00000000-0005-0000-0000-0000B3390000}"/>
    <cellStyle name="เครื่องหมายจุลภาค 2 5 2 3 2" xfId="974" xr:uid="{00000000-0005-0000-0000-0000B4390000}"/>
    <cellStyle name="เครื่องหมายจุลภาค 2 5 2 3 2 2" xfId="1575" xr:uid="{00000000-0005-0000-0000-0000B5390000}"/>
    <cellStyle name="เครื่องหมายจุลภาค 2 5 2 3 2 2 2" xfId="3782" xr:uid="{00000000-0005-0000-0000-0000B6390000}"/>
    <cellStyle name="เครื่องหมายจุลภาค 2 5 2 3 2 2 2 2" xfId="8181" xr:uid="{00000000-0005-0000-0000-0000B7390000}"/>
    <cellStyle name="เครื่องหมายจุลภาค 2 5 2 3 2 2 2 2 2" xfId="16914" xr:uid="{00000000-0005-0000-0000-0000B8390000}"/>
    <cellStyle name="เครื่องหมายจุลภาค 2 5 2 3 2 2 2 2 2 2" xfId="34337" xr:uid="{00000000-0005-0000-0000-0000B9390000}"/>
    <cellStyle name="เครื่องหมายจุลภาค 2 5 2 3 2 2 2 2 3" xfId="25634" xr:uid="{00000000-0005-0000-0000-0000BA390000}"/>
    <cellStyle name="เครื่องหมายจุลภาค 2 5 2 3 2 2 2 3" xfId="12564" xr:uid="{00000000-0005-0000-0000-0000BB390000}"/>
    <cellStyle name="เครื่องหมายจุลภาค 2 5 2 3 2 2 2 3 2" xfId="29987" xr:uid="{00000000-0005-0000-0000-0000BC390000}"/>
    <cellStyle name="เครื่องหมายจุลภาค 2 5 2 3 2 2 2 4" xfId="21284" xr:uid="{00000000-0005-0000-0000-0000BD390000}"/>
    <cellStyle name="เครื่องหมายจุลภาค 2 5 2 3 2 2 3" xfId="6008" xr:uid="{00000000-0005-0000-0000-0000BE390000}"/>
    <cellStyle name="เครื่องหมายจุลภาค 2 5 2 3 2 2 3 2" xfId="14741" xr:uid="{00000000-0005-0000-0000-0000BF390000}"/>
    <cellStyle name="เครื่องหมายจุลภาค 2 5 2 3 2 2 3 2 2" xfId="32164" xr:uid="{00000000-0005-0000-0000-0000C0390000}"/>
    <cellStyle name="เครื่องหมายจุลภาค 2 5 2 3 2 2 3 3" xfId="23461" xr:uid="{00000000-0005-0000-0000-0000C1390000}"/>
    <cellStyle name="เครื่องหมายจุลภาค 2 5 2 3 2 2 4" xfId="10391" xr:uid="{00000000-0005-0000-0000-0000C2390000}"/>
    <cellStyle name="เครื่องหมายจุลภาค 2 5 2 3 2 2 4 2" xfId="27814" xr:uid="{00000000-0005-0000-0000-0000C3390000}"/>
    <cellStyle name="เครื่องหมายจุลภาค 2 5 2 3 2 2 5" xfId="19111" xr:uid="{00000000-0005-0000-0000-0000C4390000}"/>
    <cellStyle name="เครื่องหมายจุลภาค 2 5 2 3 2 3" xfId="3199" xr:uid="{00000000-0005-0000-0000-0000C5390000}"/>
    <cellStyle name="เครื่องหมายจุลภาค 2 5 2 3 2 3 2" xfId="7598" xr:uid="{00000000-0005-0000-0000-0000C6390000}"/>
    <cellStyle name="เครื่องหมายจุลภาค 2 5 2 3 2 3 2 2" xfId="16331" xr:uid="{00000000-0005-0000-0000-0000C7390000}"/>
    <cellStyle name="เครื่องหมายจุลภาค 2 5 2 3 2 3 2 2 2" xfId="33754" xr:uid="{00000000-0005-0000-0000-0000C8390000}"/>
    <cellStyle name="เครื่องหมายจุลภาค 2 5 2 3 2 3 2 3" xfId="25051" xr:uid="{00000000-0005-0000-0000-0000C9390000}"/>
    <cellStyle name="เครื่องหมายจุลภาค 2 5 2 3 2 3 3" xfId="11981" xr:uid="{00000000-0005-0000-0000-0000CA390000}"/>
    <cellStyle name="เครื่องหมายจุลภาค 2 5 2 3 2 3 3 2" xfId="29404" xr:uid="{00000000-0005-0000-0000-0000CB390000}"/>
    <cellStyle name="เครื่องหมายจุลภาค 2 5 2 3 2 3 4" xfId="20701" xr:uid="{00000000-0005-0000-0000-0000CC390000}"/>
    <cellStyle name="เครื่องหมายจุลภาค 2 5 2 3 2 4" xfId="5425" xr:uid="{00000000-0005-0000-0000-0000CD390000}"/>
    <cellStyle name="เครื่องหมายจุลภาค 2 5 2 3 2 4 2" xfId="14158" xr:uid="{00000000-0005-0000-0000-0000CE390000}"/>
    <cellStyle name="เครื่องหมายจุลภาค 2 5 2 3 2 4 2 2" xfId="31581" xr:uid="{00000000-0005-0000-0000-0000CF390000}"/>
    <cellStyle name="เครื่องหมายจุลภาค 2 5 2 3 2 4 3" xfId="22878" xr:uid="{00000000-0005-0000-0000-0000D0390000}"/>
    <cellStyle name="เครื่องหมายจุลภาค 2 5 2 3 2 5" xfId="9808" xr:uid="{00000000-0005-0000-0000-0000D1390000}"/>
    <cellStyle name="เครื่องหมายจุลภาค 2 5 2 3 2 5 2" xfId="27231" xr:uid="{00000000-0005-0000-0000-0000D2390000}"/>
    <cellStyle name="เครื่องหมายจุลภาค 2 5 2 3 2 6" xfId="18528" xr:uid="{00000000-0005-0000-0000-0000D3390000}"/>
    <cellStyle name="เครื่องหมายจุลภาค 2 5 2 3 3" xfId="1574" xr:uid="{00000000-0005-0000-0000-0000D4390000}"/>
    <cellStyle name="เครื่องหมายจุลภาค 2 5 2 3 3 2" xfId="3781" xr:uid="{00000000-0005-0000-0000-0000D5390000}"/>
    <cellStyle name="เครื่องหมายจุลภาค 2 5 2 3 3 2 2" xfId="8180" xr:uid="{00000000-0005-0000-0000-0000D6390000}"/>
    <cellStyle name="เครื่องหมายจุลภาค 2 5 2 3 3 2 2 2" xfId="16913" xr:uid="{00000000-0005-0000-0000-0000D7390000}"/>
    <cellStyle name="เครื่องหมายจุลภาค 2 5 2 3 3 2 2 2 2" xfId="34336" xr:uid="{00000000-0005-0000-0000-0000D8390000}"/>
    <cellStyle name="เครื่องหมายจุลภาค 2 5 2 3 3 2 2 3" xfId="25633" xr:uid="{00000000-0005-0000-0000-0000D9390000}"/>
    <cellStyle name="เครื่องหมายจุลภาค 2 5 2 3 3 2 3" xfId="12563" xr:uid="{00000000-0005-0000-0000-0000DA390000}"/>
    <cellStyle name="เครื่องหมายจุลภาค 2 5 2 3 3 2 3 2" xfId="29986" xr:uid="{00000000-0005-0000-0000-0000DB390000}"/>
    <cellStyle name="เครื่องหมายจุลภาค 2 5 2 3 3 2 4" xfId="21283" xr:uid="{00000000-0005-0000-0000-0000DC390000}"/>
    <cellStyle name="เครื่องหมายจุลภาค 2 5 2 3 3 3" xfId="6007" xr:uid="{00000000-0005-0000-0000-0000DD390000}"/>
    <cellStyle name="เครื่องหมายจุลภาค 2 5 2 3 3 3 2" xfId="14740" xr:uid="{00000000-0005-0000-0000-0000DE390000}"/>
    <cellStyle name="เครื่องหมายจุลภาค 2 5 2 3 3 3 2 2" xfId="32163" xr:uid="{00000000-0005-0000-0000-0000DF390000}"/>
    <cellStyle name="เครื่องหมายจุลภาค 2 5 2 3 3 3 3" xfId="23460" xr:uid="{00000000-0005-0000-0000-0000E0390000}"/>
    <cellStyle name="เครื่องหมายจุลภาค 2 5 2 3 3 4" xfId="10390" xr:uid="{00000000-0005-0000-0000-0000E1390000}"/>
    <cellStyle name="เครื่องหมายจุลภาค 2 5 2 3 3 4 2" xfId="27813" xr:uid="{00000000-0005-0000-0000-0000E2390000}"/>
    <cellStyle name="เครื่องหมายจุลภาค 2 5 2 3 3 5" xfId="19110" xr:uid="{00000000-0005-0000-0000-0000E3390000}"/>
    <cellStyle name="เครื่องหมายจุลภาค 2 5 2 3 4" xfId="2718" xr:uid="{00000000-0005-0000-0000-0000E4390000}"/>
    <cellStyle name="เครื่องหมายจุลภาค 2 5 2 3 4 2" xfId="7117" xr:uid="{00000000-0005-0000-0000-0000E5390000}"/>
    <cellStyle name="เครื่องหมายจุลภาค 2 5 2 3 4 2 2" xfId="15850" xr:uid="{00000000-0005-0000-0000-0000E6390000}"/>
    <cellStyle name="เครื่องหมายจุลภาค 2 5 2 3 4 2 2 2" xfId="33273" xr:uid="{00000000-0005-0000-0000-0000E7390000}"/>
    <cellStyle name="เครื่องหมายจุลภาค 2 5 2 3 4 2 3" xfId="24570" xr:uid="{00000000-0005-0000-0000-0000E8390000}"/>
    <cellStyle name="เครื่องหมายจุลภาค 2 5 2 3 4 3" xfId="11500" xr:uid="{00000000-0005-0000-0000-0000E9390000}"/>
    <cellStyle name="เครื่องหมายจุลภาค 2 5 2 3 4 3 2" xfId="28923" xr:uid="{00000000-0005-0000-0000-0000EA390000}"/>
    <cellStyle name="เครื่องหมายจุลภาค 2 5 2 3 4 4" xfId="20220" xr:uid="{00000000-0005-0000-0000-0000EB390000}"/>
    <cellStyle name="เครื่องหมายจุลภาค 2 5 2 3 5" xfId="4944" xr:uid="{00000000-0005-0000-0000-0000EC390000}"/>
    <cellStyle name="เครื่องหมายจุลภาค 2 5 2 3 5 2" xfId="13677" xr:uid="{00000000-0005-0000-0000-0000ED390000}"/>
    <cellStyle name="เครื่องหมายจุลภาค 2 5 2 3 5 2 2" xfId="31100" xr:uid="{00000000-0005-0000-0000-0000EE390000}"/>
    <cellStyle name="เครื่องหมายจุลภาค 2 5 2 3 5 3" xfId="22397" xr:uid="{00000000-0005-0000-0000-0000EF390000}"/>
    <cellStyle name="เครื่องหมายจุลภาค 2 5 2 3 6" xfId="9327" xr:uid="{00000000-0005-0000-0000-0000F0390000}"/>
    <cellStyle name="เครื่องหมายจุลภาค 2 5 2 3 6 2" xfId="26750" xr:uid="{00000000-0005-0000-0000-0000F1390000}"/>
    <cellStyle name="เครื่องหมายจุลภาค 2 5 2 3 7" xfId="18047" xr:uid="{00000000-0005-0000-0000-0000F2390000}"/>
    <cellStyle name="เครื่องหมายจุลภาค 2 5 2 4" xfId="731" xr:uid="{00000000-0005-0000-0000-0000F3390000}"/>
    <cellStyle name="เครื่องหมายจุลภาค 2 5 2 4 2" xfId="1576" xr:uid="{00000000-0005-0000-0000-0000F4390000}"/>
    <cellStyle name="เครื่องหมายจุลภาค 2 5 2 4 2 2" xfId="3783" xr:uid="{00000000-0005-0000-0000-0000F5390000}"/>
    <cellStyle name="เครื่องหมายจุลภาค 2 5 2 4 2 2 2" xfId="8182" xr:uid="{00000000-0005-0000-0000-0000F6390000}"/>
    <cellStyle name="เครื่องหมายจุลภาค 2 5 2 4 2 2 2 2" xfId="16915" xr:uid="{00000000-0005-0000-0000-0000F7390000}"/>
    <cellStyle name="เครื่องหมายจุลภาค 2 5 2 4 2 2 2 2 2" xfId="34338" xr:uid="{00000000-0005-0000-0000-0000F8390000}"/>
    <cellStyle name="เครื่องหมายจุลภาค 2 5 2 4 2 2 2 3" xfId="25635" xr:uid="{00000000-0005-0000-0000-0000F9390000}"/>
    <cellStyle name="เครื่องหมายจุลภาค 2 5 2 4 2 2 3" xfId="12565" xr:uid="{00000000-0005-0000-0000-0000FA390000}"/>
    <cellStyle name="เครื่องหมายจุลภาค 2 5 2 4 2 2 3 2" xfId="29988" xr:uid="{00000000-0005-0000-0000-0000FB390000}"/>
    <cellStyle name="เครื่องหมายจุลภาค 2 5 2 4 2 2 4" xfId="21285" xr:uid="{00000000-0005-0000-0000-0000FC390000}"/>
    <cellStyle name="เครื่องหมายจุลภาค 2 5 2 4 2 3" xfId="6009" xr:uid="{00000000-0005-0000-0000-0000FD390000}"/>
    <cellStyle name="เครื่องหมายจุลภาค 2 5 2 4 2 3 2" xfId="14742" xr:uid="{00000000-0005-0000-0000-0000FE390000}"/>
    <cellStyle name="เครื่องหมายจุลภาค 2 5 2 4 2 3 2 2" xfId="32165" xr:uid="{00000000-0005-0000-0000-0000FF390000}"/>
    <cellStyle name="เครื่องหมายจุลภาค 2 5 2 4 2 3 3" xfId="23462" xr:uid="{00000000-0005-0000-0000-0000003A0000}"/>
    <cellStyle name="เครื่องหมายจุลภาค 2 5 2 4 2 4" xfId="10392" xr:uid="{00000000-0005-0000-0000-0000013A0000}"/>
    <cellStyle name="เครื่องหมายจุลภาค 2 5 2 4 2 4 2" xfId="27815" xr:uid="{00000000-0005-0000-0000-0000023A0000}"/>
    <cellStyle name="เครื่องหมายจุลภาค 2 5 2 4 2 5" xfId="19112" xr:uid="{00000000-0005-0000-0000-0000033A0000}"/>
    <cellStyle name="เครื่องหมายจุลภาค 2 5 2 4 3" xfId="2960" xr:uid="{00000000-0005-0000-0000-0000043A0000}"/>
    <cellStyle name="เครื่องหมายจุลภาค 2 5 2 4 3 2" xfId="7359" xr:uid="{00000000-0005-0000-0000-0000053A0000}"/>
    <cellStyle name="เครื่องหมายจุลภาค 2 5 2 4 3 2 2" xfId="16092" xr:uid="{00000000-0005-0000-0000-0000063A0000}"/>
    <cellStyle name="เครื่องหมายจุลภาค 2 5 2 4 3 2 2 2" xfId="33515" xr:uid="{00000000-0005-0000-0000-0000073A0000}"/>
    <cellStyle name="เครื่องหมายจุลภาค 2 5 2 4 3 2 3" xfId="24812" xr:uid="{00000000-0005-0000-0000-0000083A0000}"/>
    <cellStyle name="เครื่องหมายจุลภาค 2 5 2 4 3 3" xfId="11742" xr:uid="{00000000-0005-0000-0000-0000093A0000}"/>
    <cellStyle name="เครื่องหมายจุลภาค 2 5 2 4 3 3 2" xfId="29165" xr:uid="{00000000-0005-0000-0000-00000A3A0000}"/>
    <cellStyle name="เครื่องหมายจุลภาค 2 5 2 4 3 4" xfId="20462" xr:uid="{00000000-0005-0000-0000-00000B3A0000}"/>
    <cellStyle name="เครื่องหมายจุลภาค 2 5 2 4 4" xfId="5186" xr:uid="{00000000-0005-0000-0000-00000C3A0000}"/>
    <cellStyle name="เครื่องหมายจุลภาค 2 5 2 4 4 2" xfId="13919" xr:uid="{00000000-0005-0000-0000-00000D3A0000}"/>
    <cellStyle name="เครื่องหมายจุลภาค 2 5 2 4 4 2 2" xfId="31342" xr:uid="{00000000-0005-0000-0000-00000E3A0000}"/>
    <cellStyle name="เครื่องหมายจุลภาค 2 5 2 4 4 3" xfId="22639" xr:uid="{00000000-0005-0000-0000-00000F3A0000}"/>
    <cellStyle name="เครื่องหมายจุลภาค 2 5 2 4 5" xfId="9569" xr:uid="{00000000-0005-0000-0000-0000103A0000}"/>
    <cellStyle name="เครื่องหมายจุลภาค 2 5 2 4 5 2" xfId="26992" xr:uid="{00000000-0005-0000-0000-0000113A0000}"/>
    <cellStyle name="เครื่องหมายจุลภาค 2 5 2 4 6" xfId="18289" xr:uid="{00000000-0005-0000-0000-0000123A0000}"/>
    <cellStyle name="เครื่องหมายจุลภาค 2 5 2 5" xfId="1569" xr:uid="{00000000-0005-0000-0000-0000133A0000}"/>
    <cellStyle name="เครื่องหมายจุลภาค 2 5 2 5 2" xfId="3776" xr:uid="{00000000-0005-0000-0000-0000143A0000}"/>
    <cellStyle name="เครื่องหมายจุลภาค 2 5 2 5 2 2" xfId="8175" xr:uid="{00000000-0005-0000-0000-0000153A0000}"/>
    <cellStyle name="เครื่องหมายจุลภาค 2 5 2 5 2 2 2" xfId="16908" xr:uid="{00000000-0005-0000-0000-0000163A0000}"/>
    <cellStyle name="เครื่องหมายจุลภาค 2 5 2 5 2 2 2 2" xfId="34331" xr:uid="{00000000-0005-0000-0000-0000173A0000}"/>
    <cellStyle name="เครื่องหมายจุลภาค 2 5 2 5 2 2 3" xfId="25628" xr:uid="{00000000-0005-0000-0000-0000183A0000}"/>
    <cellStyle name="เครื่องหมายจุลภาค 2 5 2 5 2 3" xfId="12558" xr:uid="{00000000-0005-0000-0000-0000193A0000}"/>
    <cellStyle name="เครื่องหมายจุลภาค 2 5 2 5 2 3 2" xfId="29981" xr:uid="{00000000-0005-0000-0000-00001A3A0000}"/>
    <cellStyle name="เครื่องหมายจุลภาค 2 5 2 5 2 4" xfId="21278" xr:uid="{00000000-0005-0000-0000-00001B3A0000}"/>
    <cellStyle name="เครื่องหมายจุลภาค 2 5 2 5 3" xfId="6002" xr:uid="{00000000-0005-0000-0000-00001C3A0000}"/>
    <cellStyle name="เครื่องหมายจุลภาค 2 5 2 5 3 2" xfId="14735" xr:uid="{00000000-0005-0000-0000-00001D3A0000}"/>
    <cellStyle name="เครื่องหมายจุลภาค 2 5 2 5 3 2 2" xfId="32158" xr:uid="{00000000-0005-0000-0000-00001E3A0000}"/>
    <cellStyle name="เครื่องหมายจุลภาค 2 5 2 5 3 3" xfId="23455" xr:uid="{00000000-0005-0000-0000-00001F3A0000}"/>
    <cellStyle name="เครื่องหมายจุลภาค 2 5 2 5 4" xfId="10385" xr:uid="{00000000-0005-0000-0000-0000203A0000}"/>
    <cellStyle name="เครื่องหมายจุลภาค 2 5 2 5 4 2" xfId="27808" xr:uid="{00000000-0005-0000-0000-0000213A0000}"/>
    <cellStyle name="เครื่องหมายจุลภาค 2 5 2 5 5" xfId="19105" xr:uid="{00000000-0005-0000-0000-0000223A0000}"/>
    <cellStyle name="เครื่องหมายจุลภาค 2 5 2 6" xfId="2223" xr:uid="{00000000-0005-0000-0000-0000233A0000}"/>
    <cellStyle name="เครื่องหมายจุลภาค 2 5 2 6 2" xfId="4413" xr:uid="{00000000-0005-0000-0000-0000243A0000}"/>
    <cellStyle name="เครื่องหมายจุลภาค 2 5 2 6 2 2" xfId="8812" xr:uid="{00000000-0005-0000-0000-0000253A0000}"/>
    <cellStyle name="เครื่องหมายจุลภาค 2 5 2 6 2 2 2" xfId="17545" xr:uid="{00000000-0005-0000-0000-0000263A0000}"/>
    <cellStyle name="เครื่องหมายจุลภาค 2 5 2 6 2 2 2 2" xfId="34968" xr:uid="{00000000-0005-0000-0000-0000273A0000}"/>
    <cellStyle name="เครื่องหมายจุลภาค 2 5 2 6 2 2 3" xfId="26265" xr:uid="{00000000-0005-0000-0000-0000283A0000}"/>
    <cellStyle name="เครื่องหมายจุลภาค 2 5 2 6 2 3" xfId="13195" xr:uid="{00000000-0005-0000-0000-0000293A0000}"/>
    <cellStyle name="เครื่องหมายจุลภาค 2 5 2 6 2 3 2" xfId="30618" xr:uid="{00000000-0005-0000-0000-00002A3A0000}"/>
    <cellStyle name="เครื่องหมายจุลภาค 2 5 2 6 2 4" xfId="21915" xr:uid="{00000000-0005-0000-0000-00002B3A0000}"/>
    <cellStyle name="เครื่องหมายจุลภาค 2 5 2 6 3" xfId="6639" xr:uid="{00000000-0005-0000-0000-00002C3A0000}"/>
    <cellStyle name="เครื่องหมายจุลภาค 2 5 2 6 3 2" xfId="15372" xr:uid="{00000000-0005-0000-0000-00002D3A0000}"/>
    <cellStyle name="เครื่องหมายจุลภาค 2 5 2 6 3 2 2" xfId="32795" xr:uid="{00000000-0005-0000-0000-00002E3A0000}"/>
    <cellStyle name="เครื่องหมายจุลภาค 2 5 2 6 3 3" xfId="24092" xr:uid="{00000000-0005-0000-0000-00002F3A0000}"/>
    <cellStyle name="เครื่องหมายจุลภาค 2 5 2 6 4" xfId="11022" xr:uid="{00000000-0005-0000-0000-0000303A0000}"/>
    <cellStyle name="เครื่องหมายจุลภาค 2 5 2 6 4 2" xfId="28445" xr:uid="{00000000-0005-0000-0000-0000313A0000}"/>
    <cellStyle name="เครื่องหมายจุลภาค 2 5 2 6 5" xfId="19742" xr:uid="{00000000-0005-0000-0000-0000323A0000}"/>
    <cellStyle name="เครื่องหมายจุลภาค 2 5 2 7" xfId="2478" xr:uid="{00000000-0005-0000-0000-0000333A0000}"/>
    <cellStyle name="เครื่องหมายจุลภาค 2 5 2 7 2" xfId="6878" xr:uid="{00000000-0005-0000-0000-0000343A0000}"/>
    <cellStyle name="เครื่องหมายจุลภาค 2 5 2 7 2 2" xfId="15611" xr:uid="{00000000-0005-0000-0000-0000353A0000}"/>
    <cellStyle name="เครื่องหมายจุลภาค 2 5 2 7 2 2 2" xfId="33034" xr:uid="{00000000-0005-0000-0000-0000363A0000}"/>
    <cellStyle name="เครื่องหมายจุลภาค 2 5 2 7 2 3" xfId="24331" xr:uid="{00000000-0005-0000-0000-0000373A0000}"/>
    <cellStyle name="เครื่องหมายจุลภาค 2 5 2 7 3" xfId="11261" xr:uid="{00000000-0005-0000-0000-0000383A0000}"/>
    <cellStyle name="เครื่องหมายจุลภาค 2 5 2 7 3 2" xfId="28684" xr:uid="{00000000-0005-0000-0000-0000393A0000}"/>
    <cellStyle name="เครื่องหมายจุลภาค 2 5 2 7 4" xfId="19981" xr:uid="{00000000-0005-0000-0000-00003A3A0000}"/>
    <cellStyle name="เครื่องหมายจุลภาค 2 5 2 8" xfId="4704" xr:uid="{00000000-0005-0000-0000-00003B3A0000}"/>
    <cellStyle name="เครื่องหมายจุลภาค 2 5 2 8 2" xfId="13438" xr:uid="{00000000-0005-0000-0000-00003C3A0000}"/>
    <cellStyle name="เครื่องหมายจุลภาค 2 5 2 8 2 2" xfId="30861" xr:uid="{00000000-0005-0000-0000-00003D3A0000}"/>
    <cellStyle name="เครื่องหมายจุลภาค 2 5 2 8 3" xfId="22158" xr:uid="{00000000-0005-0000-0000-00003E3A0000}"/>
    <cellStyle name="เครื่องหมายจุลภาค 2 5 2 9" xfId="9088" xr:uid="{00000000-0005-0000-0000-00003F3A0000}"/>
    <cellStyle name="เครื่องหมายจุลภาค 2 5 2 9 2" xfId="26511" xr:uid="{00000000-0005-0000-0000-0000403A0000}"/>
    <cellStyle name="เครื่องหมายจุลภาค 2 5 3" xfId="187" xr:uid="{00000000-0005-0000-0000-0000413A0000}"/>
    <cellStyle name="เครื่องหมายจุลภาค 2 5 3 2" xfId="529" xr:uid="{00000000-0005-0000-0000-0000423A0000}"/>
    <cellStyle name="เครื่องหมายจุลภาค 2 5 3 2 2" xfId="1045" xr:uid="{00000000-0005-0000-0000-0000433A0000}"/>
    <cellStyle name="เครื่องหมายจุลภาค 2 5 3 2 2 2" xfId="1579" xr:uid="{00000000-0005-0000-0000-0000443A0000}"/>
    <cellStyle name="เครื่องหมายจุลภาค 2 5 3 2 2 2 2" xfId="3786" xr:uid="{00000000-0005-0000-0000-0000453A0000}"/>
    <cellStyle name="เครื่องหมายจุลภาค 2 5 3 2 2 2 2 2" xfId="8185" xr:uid="{00000000-0005-0000-0000-0000463A0000}"/>
    <cellStyle name="เครื่องหมายจุลภาค 2 5 3 2 2 2 2 2 2" xfId="16918" xr:uid="{00000000-0005-0000-0000-0000473A0000}"/>
    <cellStyle name="เครื่องหมายจุลภาค 2 5 3 2 2 2 2 2 2 2" xfId="34341" xr:uid="{00000000-0005-0000-0000-0000483A0000}"/>
    <cellStyle name="เครื่องหมายจุลภาค 2 5 3 2 2 2 2 2 3" xfId="25638" xr:uid="{00000000-0005-0000-0000-0000493A0000}"/>
    <cellStyle name="เครื่องหมายจุลภาค 2 5 3 2 2 2 2 3" xfId="12568" xr:uid="{00000000-0005-0000-0000-00004A3A0000}"/>
    <cellStyle name="เครื่องหมายจุลภาค 2 5 3 2 2 2 2 3 2" xfId="29991" xr:uid="{00000000-0005-0000-0000-00004B3A0000}"/>
    <cellStyle name="เครื่องหมายจุลภาค 2 5 3 2 2 2 2 4" xfId="21288" xr:uid="{00000000-0005-0000-0000-00004C3A0000}"/>
    <cellStyle name="เครื่องหมายจุลภาค 2 5 3 2 2 2 3" xfId="6012" xr:uid="{00000000-0005-0000-0000-00004D3A0000}"/>
    <cellStyle name="เครื่องหมายจุลภาค 2 5 3 2 2 2 3 2" xfId="14745" xr:uid="{00000000-0005-0000-0000-00004E3A0000}"/>
    <cellStyle name="เครื่องหมายจุลภาค 2 5 3 2 2 2 3 2 2" xfId="32168" xr:uid="{00000000-0005-0000-0000-00004F3A0000}"/>
    <cellStyle name="เครื่องหมายจุลภาค 2 5 3 2 2 2 3 3" xfId="23465" xr:uid="{00000000-0005-0000-0000-0000503A0000}"/>
    <cellStyle name="เครื่องหมายจุลภาค 2 5 3 2 2 2 4" xfId="10395" xr:uid="{00000000-0005-0000-0000-0000513A0000}"/>
    <cellStyle name="เครื่องหมายจุลภาค 2 5 3 2 2 2 4 2" xfId="27818" xr:uid="{00000000-0005-0000-0000-0000523A0000}"/>
    <cellStyle name="เครื่องหมายจุลภาค 2 5 3 2 2 2 5" xfId="19115" xr:uid="{00000000-0005-0000-0000-0000533A0000}"/>
    <cellStyle name="เครื่องหมายจุลภาค 2 5 3 2 2 3" xfId="3270" xr:uid="{00000000-0005-0000-0000-0000543A0000}"/>
    <cellStyle name="เครื่องหมายจุลภาค 2 5 3 2 2 3 2" xfId="7669" xr:uid="{00000000-0005-0000-0000-0000553A0000}"/>
    <cellStyle name="เครื่องหมายจุลภาค 2 5 3 2 2 3 2 2" xfId="16402" xr:uid="{00000000-0005-0000-0000-0000563A0000}"/>
    <cellStyle name="เครื่องหมายจุลภาค 2 5 3 2 2 3 2 2 2" xfId="33825" xr:uid="{00000000-0005-0000-0000-0000573A0000}"/>
    <cellStyle name="เครื่องหมายจุลภาค 2 5 3 2 2 3 2 3" xfId="25122" xr:uid="{00000000-0005-0000-0000-0000583A0000}"/>
    <cellStyle name="เครื่องหมายจุลภาค 2 5 3 2 2 3 3" xfId="12052" xr:uid="{00000000-0005-0000-0000-0000593A0000}"/>
    <cellStyle name="เครื่องหมายจุลภาค 2 5 3 2 2 3 3 2" xfId="29475" xr:uid="{00000000-0005-0000-0000-00005A3A0000}"/>
    <cellStyle name="เครื่องหมายจุลภาค 2 5 3 2 2 3 4" xfId="20772" xr:uid="{00000000-0005-0000-0000-00005B3A0000}"/>
    <cellStyle name="เครื่องหมายจุลภาค 2 5 3 2 2 4" xfId="5496" xr:uid="{00000000-0005-0000-0000-00005C3A0000}"/>
    <cellStyle name="เครื่องหมายจุลภาค 2 5 3 2 2 4 2" xfId="14229" xr:uid="{00000000-0005-0000-0000-00005D3A0000}"/>
    <cellStyle name="เครื่องหมายจุลภาค 2 5 3 2 2 4 2 2" xfId="31652" xr:uid="{00000000-0005-0000-0000-00005E3A0000}"/>
    <cellStyle name="เครื่องหมายจุลภาค 2 5 3 2 2 4 3" xfId="22949" xr:uid="{00000000-0005-0000-0000-00005F3A0000}"/>
    <cellStyle name="เครื่องหมายจุลภาค 2 5 3 2 2 5" xfId="9879" xr:uid="{00000000-0005-0000-0000-0000603A0000}"/>
    <cellStyle name="เครื่องหมายจุลภาค 2 5 3 2 2 5 2" xfId="27302" xr:uid="{00000000-0005-0000-0000-0000613A0000}"/>
    <cellStyle name="เครื่องหมายจุลภาค 2 5 3 2 2 6" xfId="18599" xr:uid="{00000000-0005-0000-0000-0000623A0000}"/>
    <cellStyle name="เครื่องหมายจุลภาค 2 5 3 2 3" xfId="1578" xr:uid="{00000000-0005-0000-0000-0000633A0000}"/>
    <cellStyle name="เครื่องหมายจุลภาค 2 5 3 2 3 2" xfId="3785" xr:uid="{00000000-0005-0000-0000-0000643A0000}"/>
    <cellStyle name="เครื่องหมายจุลภาค 2 5 3 2 3 2 2" xfId="8184" xr:uid="{00000000-0005-0000-0000-0000653A0000}"/>
    <cellStyle name="เครื่องหมายจุลภาค 2 5 3 2 3 2 2 2" xfId="16917" xr:uid="{00000000-0005-0000-0000-0000663A0000}"/>
    <cellStyle name="เครื่องหมายจุลภาค 2 5 3 2 3 2 2 2 2" xfId="34340" xr:uid="{00000000-0005-0000-0000-0000673A0000}"/>
    <cellStyle name="เครื่องหมายจุลภาค 2 5 3 2 3 2 2 3" xfId="25637" xr:uid="{00000000-0005-0000-0000-0000683A0000}"/>
    <cellStyle name="เครื่องหมายจุลภาค 2 5 3 2 3 2 3" xfId="12567" xr:uid="{00000000-0005-0000-0000-0000693A0000}"/>
    <cellStyle name="เครื่องหมายจุลภาค 2 5 3 2 3 2 3 2" xfId="29990" xr:uid="{00000000-0005-0000-0000-00006A3A0000}"/>
    <cellStyle name="เครื่องหมายจุลภาค 2 5 3 2 3 2 4" xfId="21287" xr:uid="{00000000-0005-0000-0000-00006B3A0000}"/>
    <cellStyle name="เครื่องหมายจุลภาค 2 5 3 2 3 3" xfId="6011" xr:uid="{00000000-0005-0000-0000-00006C3A0000}"/>
    <cellStyle name="เครื่องหมายจุลภาค 2 5 3 2 3 3 2" xfId="14744" xr:uid="{00000000-0005-0000-0000-00006D3A0000}"/>
    <cellStyle name="เครื่องหมายจุลภาค 2 5 3 2 3 3 2 2" xfId="32167" xr:uid="{00000000-0005-0000-0000-00006E3A0000}"/>
    <cellStyle name="เครื่องหมายจุลภาค 2 5 3 2 3 3 3" xfId="23464" xr:uid="{00000000-0005-0000-0000-00006F3A0000}"/>
    <cellStyle name="เครื่องหมายจุลภาค 2 5 3 2 3 4" xfId="10394" xr:uid="{00000000-0005-0000-0000-0000703A0000}"/>
    <cellStyle name="เครื่องหมายจุลภาค 2 5 3 2 3 4 2" xfId="27817" xr:uid="{00000000-0005-0000-0000-0000713A0000}"/>
    <cellStyle name="เครื่องหมายจุลภาค 2 5 3 2 3 5" xfId="19114" xr:uid="{00000000-0005-0000-0000-0000723A0000}"/>
    <cellStyle name="เครื่องหมายจุลภาค 2 5 3 2 4" xfId="2789" xr:uid="{00000000-0005-0000-0000-0000733A0000}"/>
    <cellStyle name="เครื่องหมายจุลภาค 2 5 3 2 4 2" xfId="7188" xr:uid="{00000000-0005-0000-0000-0000743A0000}"/>
    <cellStyle name="เครื่องหมายจุลภาค 2 5 3 2 4 2 2" xfId="15921" xr:uid="{00000000-0005-0000-0000-0000753A0000}"/>
    <cellStyle name="เครื่องหมายจุลภาค 2 5 3 2 4 2 2 2" xfId="33344" xr:uid="{00000000-0005-0000-0000-0000763A0000}"/>
    <cellStyle name="เครื่องหมายจุลภาค 2 5 3 2 4 2 3" xfId="24641" xr:uid="{00000000-0005-0000-0000-0000773A0000}"/>
    <cellStyle name="เครื่องหมายจุลภาค 2 5 3 2 4 3" xfId="11571" xr:uid="{00000000-0005-0000-0000-0000783A0000}"/>
    <cellStyle name="เครื่องหมายจุลภาค 2 5 3 2 4 3 2" xfId="28994" xr:uid="{00000000-0005-0000-0000-0000793A0000}"/>
    <cellStyle name="เครื่องหมายจุลภาค 2 5 3 2 4 4" xfId="20291" xr:uid="{00000000-0005-0000-0000-00007A3A0000}"/>
    <cellStyle name="เครื่องหมายจุลภาค 2 5 3 2 5" xfId="5015" xr:uid="{00000000-0005-0000-0000-00007B3A0000}"/>
    <cellStyle name="เครื่องหมายจุลภาค 2 5 3 2 5 2" xfId="13748" xr:uid="{00000000-0005-0000-0000-00007C3A0000}"/>
    <cellStyle name="เครื่องหมายจุลภาค 2 5 3 2 5 2 2" xfId="31171" xr:uid="{00000000-0005-0000-0000-00007D3A0000}"/>
    <cellStyle name="เครื่องหมายจุลภาค 2 5 3 2 5 3" xfId="22468" xr:uid="{00000000-0005-0000-0000-00007E3A0000}"/>
    <cellStyle name="เครื่องหมายจุลภาค 2 5 3 2 6" xfId="9398" xr:uid="{00000000-0005-0000-0000-00007F3A0000}"/>
    <cellStyle name="เครื่องหมายจุลภาค 2 5 3 2 6 2" xfId="26821" xr:uid="{00000000-0005-0000-0000-0000803A0000}"/>
    <cellStyle name="เครื่องหมายจุลภาค 2 5 3 2 7" xfId="18118" xr:uid="{00000000-0005-0000-0000-0000813A0000}"/>
    <cellStyle name="เครื่องหมายจุลภาค 2 5 3 3" xfId="802" xr:uid="{00000000-0005-0000-0000-0000823A0000}"/>
    <cellStyle name="เครื่องหมายจุลภาค 2 5 3 3 2" xfId="1580" xr:uid="{00000000-0005-0000-0000-0000833A0000}"/>
    <cellStyle name="เครื่องหมายจุลภาค 2 5 3 3 2 2" xfId="3787" xr:uid="{00000000-0005-0000-0000-0000843A0000}"/>
    <cellStyle name="เครื่องหมายจุลภาค 2 5 3 3 2 2 2" xfId="8186" xr:uid="{00000000-0005-0000-0000-0000853A0000}"/>
    <cellStyle name="เครื่องหมายจุลภาค 2 5 3 3 2 2 2 2" xfId="16919" xr:uid="{00000000-0005-0000-0000-0000863A0000}"/>
    <cellStyle name="เครื่องหมายจุลภาค 2 5 3 3 2 2 2 2 2" xfId="34342" xr:uid="{00000000-0005-0000-0000-0000873A0000}"/>
    <cellStyle name="เครื่องหมายจุลภาค 2 5 3 3 2 2 2 3" xfId="25639" xr:uid="{00000000-0005-0000-0000-0000883A0000}"/>
    <cellStyle name="เครื่องหมายจุลภาค 2 5 3 3 2 2 3" xfId="12569" xr:uid="{00000000-0005-0000-0000-0000893A0000}"/>
    <cellStyle name="เครื่องหมายจุลภาค 2 5 3 3 2 2 3 2" xfId="29992" xr:uid="{00000000-0005-0000-0000-00008A3A0000}"/>
    <cellStyle name="เครื่องหมายจุลภาค 2 5 3 3 2 2 4" xfId="21289" xr:uid="{00000000-0005-0000-0000-00008B3A0000}"/>
    <cellStyle name="เครื่องหมายจุลภาค 2 5 3 3 2 3" xfId="6013" xr:uid="{00000000-0005-0000-0000-00008C3A0000}"/>
    <cellStyle name="เครื่องหมายจุลภาค 2 5 3 3 2 3 2" xfId="14746" xr:uid="{00000000-0005-0000-0000-00008D3A0000}"/>
    <cellStyle name="เครื่องหมายจุลภาค 2 5 3 3 2 3 2 2" xfId="32169" xr:uid="{00000000-0005-0000-0000-00008E3A0000}"/>
    <cellStyle name="เครื่องหมายจุลภาค 2 5 3 3 2 3 3" xfId="23466" xr:uid="{00000000-0005-0000-0000-00008F3A0000}"/>
    <cellStyle name="เครื่องหมายจุลภาค 2 5 3 3 2 4" xfId="10396" xr:uid="{00000000-0005-0000-0000-0000903A0000}"/>
    <cellStyle name="เครื่องหมายจุลภาค 2 5 3 3 2 4 2" xfId="27819" xr:uid="{00000000-0005-0000-0000-0000913A0000}"/>
    <cellStyle name="เครื่องหมายจุลภาค 2 5 3 3 2 5" xfId="19116" xr:uid="{00000000-0005-0000-0000-0000923A0000}"/>
    <cellStyle name="เครื่องหมายจุลภาค 2 5 3 3 3" xfId="3031" xr:uid="{00000000-0005-0000-0000-0000933A0000}"/>
    <cellStyle name="เครื่องหมายจุลภาค 2 5 3 3 3 2" xfId="7430" xr:uid="{00000000-0005-0000-0000-0000943A0000}"/>
    <cellStyle name="เครื่องหมายจุลภาค 2 5 3 3 3 2 2" xfId="16163" xr:uid="{00000000-0005-0000-0000-0000953A0000}"/>
    <cellStyle name="เครื่องหมายจุลภาค 2 5 3 3 3 2 2 2" xfId="33586" xr:uid="{00000000-0005-0000-0000-0000963A0000}"/>
    <cellStyle name="เครื่องหมายจุลภาค 2 5 3 3 3 2 3" xfId="24883" xr:uid="{00000000-0005-0000-0000-0000973A0000}"/>
    <cellStyle name="เครื่องหมายจุลภาค 2 5 3 3 3 3" xfId="11813" xr:uid="{00000000-0005-0000-0000-0000983A0000}"/>
    <cellStyle name="เครื่องหมายจุลภาค 2 5 3 3 3 3 2" xfId="29236" xr:uid="{00000000-0005-0000-0000-0000993A0000}"/>
    <cellStyle name="เครื่องหมายจุลภาค 2 5 3 3 3 4" xfId="20533" xr:uid="{00000000-0005-0000-0000-00009A3A0000}"/>
    <cellStyle name="เครื่องหมายจุลภาค 2 5 3 3 4" xfId="5257" xr:uid="{00000000-0005-0000-0000-00009B3A0000}"/>
    <cellStyle name="เครื่องหมายจุลภาค 2 5 3 3 4 2" xfId="13990" xr:uid="{00000000-0005-0000-0000-00009C3A0000}"/>
    <cellStyle name="เครื่องหมายจุลภาค 2 5 3 3 4 2 2" xfId="31413" xr:uid="{00000000-0005-0000-0000-00009D3A0000}"/>
    <cellStyle name="เครื่องหมายจุลภาค 2 5 3 3 4 3" xfId="22710" xr:uid="{00000000-0005-0000-0000-00009E3A0000}"/>
    <cellStyle name="เครื่องหมายจุลภาค 2 5 3 3 5" xfId="9640" xr:uid="{00000000-0005-0000-0000-00009F3A0000}"/>
    <cellStyle name="เครื่องหมายจุลภาค 2 5 3 3 5 2" xfId="27063" xr:uid="{00000000-0005-0000-0000-0000A03A0000}"/>
    <cellStyle name="เครื่องหมายจุลภาค 2 5 3 3 6" xfId="18360" xr:uid="{00000000-0005-0000-0000-0000A13A0000}"/>
    <cellStyle name="เครื่องหมายจุลภาค 2 5 3 4" xfId="1577" xr:uid="{00000000-0005-0000-0000-0000A23A0000}"/>
    <cellStyle name="เครื่องหมายจุลภาค 2 5 3 4 2" xfId="3784" xr:uid="{00000000-0005-0000-0000-0000A33A0000}"/>
    <cellStyle name="เครื่องหมายจุลภาค 2 5 3 4 2 2" xfId="8183" xr:uid="{00000000-0005-0000-0000-0000A43A0000}"/>
    <cellStyle name="เครื่องหมายจุลภาค 2 5 3 4 2 2 2" xfId="16916" xr:uid="{00000000-0005-0000-0000-0000A53A0000}"/>
    <cellStyle name="เครื่องหมายจุลภาค 2 5 3 4 2 2 2 2" xfId="34339" xr:uid="{00000000-0005-0000-0000-0000A63A0000}"/>
    <cellStyle name="เครื่องหมายจุลภาค 2 5 3 4 2 2 3" xfId="25636" xr:uid="{00000000-0005-0000-0000-0000A73A0000}"/>
    <cellStyle name="เครื่องหมายจุลภาค 2 5 3 4 2 3" xfId="12566" xr:uid="{00000000-0005-0000-0000-0000A83A0000}"/>
    <cellStyle name="เครื่องหมายจุลภาค 2 5 3 4 2 3 2" xfId="29989" xr:uid="{00000000-0005-0000-0000-0000A93A0000}"/>
    <cellStyle name="เครื่องหมายจุลภาค 2 5 3 4 2 4" xfId="21286" xr:uid="{00000000-0005-0000-0000-0000AA3A0000}"/>
    <cellStyle name="เครื่องหมายจุลภาค 2 5 3 4 3" xfId="6010" xr:uid="{00000000-0005-0000-0000-0000AB3A0000}"/>
    <cellStyle name="เครื่องหมายจุลภาค 2 5 3 4 3 2" xfId="14743" xr:uid="{00000000-0005-0000-0000-0000AC3A0000}"/>
    <cellStyle name="เครื่องหมายจุลภาค 2 5 3 4 3 2 2" xfId="32166" xr:uid="{00000000-0005-0000-0000-0000AD3A0000}"/>
    <cellStyle name="เครื่องหมายจุลภาค 2 5 3 4 3 3" xfId="23463" xr:uid="{00000000-0005-0000-0000-0000AE3A0000}"/>
    <cellStyle name="เครื่องหมายจุลภาค 2 5 3 4 4" xfId="10393" xr:uid="{00000000-0005-0000-0000-0000AF3A0000}"/>
    <cellStyle name="เครื่องหมายจุลภาค 2 5 3 4 4 2" xfId="27816" xr:uid="{00000000-0005-0000-0000-0000B03A0000}"/>
    <cellStyle name="เครื่องหมายจุลภาค 2 5 3 4 5" xfId="19113" xr:uid="{00000000-0005-0000-0000-0000B13A0000}"/>
    <cellStyle name="เครื่องหมายจุลภาค 2 5 3 5" xfId="2294" xr:uid="{00000000-0005-0000-0000-0000B23A0000}"/>
    <cellStyle name="เครื่องหมายจุลภาค 2 5 3 5 2" xfId="4484" xr:uid="{00000000-0005-0000-0000-0000B33A0000}"/>
    <cellStyle name="เครื่องหมายจุลภาค 2 5 3 5 2 2" xfId="8883" xr:uid="{00000000-0005-0000-0000-0000B43A0000}"/>
    <cellStyle name="เครื่องหมายจุลภาค 2 5 3 5 2 2 2" xfId="17616" xr:uid="{00000000-0005-0000-0000-0000B53A0000}"/>
    <cellStyle name="เครื่องหมายจุลภาค 2 5 3 5 2 2 2 2" xfId="35039" xr:uid="{00000000-0005-0000-0000-0000B63A0000}"/>
    <cellStyle name="เครื่องหมายจุลภาค 2 5 3 5 2 2 3" xfId="26336" xr:uid="{00000000-0005-0000-0000-0000B73A0000}"/>
    <cellStyle name="เครื่องหมายจุลภาค 2 5 3 5 2 3" xfId="13266" xr:uid="{00000000-0005-0000-0000-0000B83A0000}"/>
    <cellStyle name="เครื่องหมายจุลภาค 2 5 3 5 2 3 2" xfId="30689" xr:uid="{00000000-0005-0000-0000-0000B93A0000}"/>
    <cellStyle name="เครื่องหมายจุลภาค 2 5 3 5 2 4" xfId="21986" xr:uid="{00000000-0005-0000-0000-0000BA3A0000}"/>
    <cellStyle name="เครื่องหมายจุลภาค 2 5 3 5 3" xfId="6710" xr:uid="{00000000-0005-0000-0000-0000BB3A0000}"/>
    <cellStyle name="เครื่องหมายจุลภาค 2 5 3 5 3 2" xfId="15443" xr:uid="{00000000-0005-0000-0000-0000BC3A0000}"/>
    <cellStyle name="เครื่องหมายจุลภาค 2 5 3 5 3 2 2" xfId="32866" xr:uid="{00000000-0005-0000-0000-0000BD3A0000}"/>
    <cellStyle name="เครื่องหมายจุลภาค 2 5 3 5 3 3" xfId="24163" xr:uid="{00000000-0005-0000-0000-0000BE3A0000}"/>
    <cellStyle name="เครื่องหมายจุลภาค 2 5 3 5 4" xfId="11093" xr:uid="{00000000-0005-0000-0000-0000BF3A0000}"/>
    <cellStyle name="เครื่องหมายจุลภาค 2 5 3 5 4 2" xfId="28516" xr:uid="{00000000-0005-0000-0000-0000C03A0000}"/>
    <cellStyle name="เครื่องหมายจุลภาค 2 5 3 5 5" xfId="19813" xr:uid="{00000000-0005-0000-0000-0000C13A0000}"/>
    <cellStyle name="เครื่องหมายจุลภาค 2 5 3 6" xfId="2549" xr:uid="{00000000-0005-0000-0000-0000C23A0000}"/>
    <cellStyle name="เครื่องหมายจุลภาค 2 5 3 6 2" xfId="6949" xr:uid="{00000000-0005-0000-0000-0000C33A0000}"/>
    <cellStyle name="เครื่องหมายจุลภาค 2 5 3 6 2 2" xfId="15682" xr:uid="{00000000-0005-0000-0000-0000C43A0000}"/>
    <cellStyle name="เครื่องหมายจุลภาค 2 5 3 6 2 2 2" xfId="33105" xr:uid="{00000000-0005-0000-0000-0000C53A0000}"/>
    <cellStyle name="เครื่องหมายจุลภาค 2 5 3 6 2 3" xfId="24402" xr:uid="{00000000-0005-0000-0000-0000C63A0000}"/>
    <cellStyle name="เครื่องหมายจุลภาค 2 5 3 6 3" xfId="11332" xr:uid="{00000000-0005-0000-0000-0000C73A0000}"/>
    <cellStyle name="เครื่องหมายจุลภาค 2 5 3 6 3 2" xfId="28755" xr:uid="{00000000-0005-0000-0000-0000C83A0000}"/>
    <cellStyle name="เครื่องหมายจุลภาค 2 5 3 6 4" xfId="20052" xr:uid="{00000000-0005-0000-0000-0000C93A0000}"/>
    <cellStyle name="เครื่องหมายจุลภาค 2 5 3 7" xfId="4775" xr:uid="{00000000-0005-0000-0000-0000CA3A0000}"/>
    <cellStyle name="เครื่องหมายจุลภาค 2 5 3 7 2" xfId="13509" xr:uid="{00000000-0005-0000-0000-0000CB3A0000}"/>
    <cellStyle name="เครื่องหมายจุลภาค 2 5 3 7 2 2" xfId="30932" xr:uid="{00000000-0005-0000-0000-0000CC3A0000}"/>
    <cellStyle name="เครื่องหมายจุลภาค 2 5 3 7 3" xfId="22229" xr:uid="{00000000-0005-0000-0000-0000CD3A0000}"/>
    <cellStyle name="เครื่องหมายจุลภาค 2 5 3 8" xfId="9159" xr:uid="{00000000-0005-0000-0000-0000CE3A0000}"/>
    <cellStyle name="เครื่องหมายจุลภาค 2 5 3 8 2" xfId="26582" xr:uid="{00000000-0005-0000-0000-0000CF3A0000}"/>
    <cellStyle name="เครื่องหมายจุลภาค 2 5 3 9" xfId="17879" xr:uid="{00000000-0005-0000-0000-0000D03A0000}"/>
    <cellStyle name="เครื่องหมายจุลภาค 2 5 4" xfId="391" xr:uid="{00000000-0005-0000-0000-0000D13A0000}"/>
    <cellStyle name="เครื่องหมายจุลภาค 2 5 4 2" xfId="917" xr:uid="{00000000-0005-0000-0000-0000D23A0000}"/>
    <cellStyle name="เครื่องหมายจุลภาค 2 5 4 2 2" xfId="1582" xr:uid="{00000000-0005-0000-0000-0000D33A0000}"/>
    <cellStyle name="เครื่องหมายจุลภาค 2 5 4 2 2 2" xfId="3789" xr:uid="{00000000-0005-0000-0000-0000D43A0000}"/>
    <cellStyle name="เครื่องหมายจุลภาค 2 5 4 2 2 2 2" xfId="8188" xr:uid="{00000000-0005-0000-0000-0000D53A0000}"/>
    <cellStyle name="เครื่องหมายจุลภาค 2 5 4 2 2 2 2 2" xfId="16921" xr:uid="{00000000-0005-0000-0000-0000D63A0000}"/>
    <cellStyle name="เครื่องหมายจุลภาค 2 5 4 2 2 2 2 2 2" xfId="34344" xr:uid="{00000000-0005-0000-0000-0000D73A0000}"/>
    <cellStyle name="เครื่องหมายจุลภาค 2 5 4 2 2 2 2 3" xfId="25641" xr:uid="{00000000-0005-0000-0000-0000D83A0000}"/>
    <cellStyle name="เครื่องหมายจุลภาค 2 5 4 2 2 2 3" xfId="12571" xr:uid="{00000000-0005-0000-0000-0000D93A0000}"/>
    <cellStyle name="เครื่องหมายจุลภาค 2 5 4 2 2 2 3 2" xfId="29994" xr:uid="{00000000-0005-0000-0000-0000DA3A0000}"/>
    <cellStyle name="เครื่องหมายจุลภาค 2 5 4 2 2 2 4" xfId="21291" xr:uid="{00000000-0005-0000-0000-0000DB3A0000}"/>
    <cellStyle name="เครื่องหมายจุลภาค 2 5 4 2 2 3" xfId="6015" xr:uid="{00000000-0005-0000-0000-0000DC3A0000}"/>
    <cellStyle name="เครื่องหมายจุลภาค 2 5 4 2 2 3 2" xfId="14748" xr:uid="{00000000-0005-0000-0000-0000DD3A0000}"/>
    <cellStyle name="เครื่องหมายจุลภาค 2 5 4 2 2 3 2 2" xfId="32171" xr:uid="{00000000-0005-0000-0000-0000DE3A0000}"/>
    <cellStyle name="เครื่องหมายจุลภาค 2 5 4 2 2 3 3" xfId="23468" xr:uid="{00000000-0005-0000-0000-0000DF3A0000}"/>
    <cellStyle name="เครื่องหมายจุลภาค 2 5 4 2 2 4" xfId="10398" xr:uid="{00000000-0005-0000-0000-0000E03A0000}"/>
    <cellStyle name="เครื่องหมายจุลภาค 2 5 4 2 2 4 2" xfId="27821" xr:uid="{00000000-0005-0000-0000-0000E13A0000}"/>
    <cellStyle name="เครื่องหมายจุลภาค 2 5 4 2 2 5" xfId="19118" xr:uid="{00000000-0005-0000-0000-0000E23A0000}"/>
    <cellStyle name="เครื่องหมายจุลภาค 2 5 4 2 3" xfId="3142" xr:uid="{00000000-0005-0000-0000-0000E33A0000}"/>
    <cellStyle name="เครื่องหมายจุลภาค 2 5 4 2 3 2" xfId="7541" xr:uid="{00000000-0005-0000-0000-0000E43A0000}"/>
    <cellStyle name="เครื่องหมายจุลภาค 2 5 4 2 3 2 2" xfId="16274" xr:uid="{00000000-0005-0000-0000-0000E53A0000}"/>
    <cellStyle name="เครื่องหมายจุลภาค 2 5 4 2 3 2 2 2" xfId="33697" xr:uid="{00000000-0005-0000-0000-0000E63A0000}"/>
    <cellStyle name="เครื่องหมายจุลภาค 2 5 4 2 3 2 3" xfId="24994" xr:uid="{00000000-0005-0000-0000-0000E73A0000}"/>
    <cellStyle name="เครื่องหมายจุลภาค 2 5 4 2 3 3" xfId="11924" xr:uid="{00000000-0005-0000-0000-0000E83A0000}"/>
    <cellStyle name="เครื่องหมายจุลภาค 2 5 4 2 3 3 2" xfId="29347" xr:uid="{00000000-0005-0000-0000-0000E93A0000}"/>
    <cellStyle name="เครื่องหมายจุลภาค 2 5 4 2 3 4" xfId="20644" xr:uid="{00000000-0005-0000-0000-0000EA3A0000}"/>
    <cellStyle name="เครื่องหมายจุลภาค 2 5 4 2 4" xfId="5368" xr:uid="{00000000-0005-0000-0000-0000EB3A0000}"/>
    <cellStyle name="เครื่องหมายจุลภาค 2 5 4 2 4 2" xfId="14101" xr:uid="{00000000-0005-0000-0000-0000EC3A0000}"/>
    <cellStyle name="เครื่องหมายจุลภาค 2 5 4 2 4 2 2" xfId="31524" xr:uid="{00000000-0005-0000-0000-0000ED3A0000}"/>
    <cellStyle name="เครื่องหมายจุลภาค 2 5 4 2 4 3" xfId="22821" xr:uid="{00000000-0005-0000-0000-0000EE3A0000}"/>
    <cellStyle name="เครื่องหมายจุลภาค 2 5 4 2 5" xfId="9751" xr:uid="{00000000-0005-0000-0000-0000EF3A0000}"/>
    <cellStyle name="เครื่องหมายจุลภาค 2 5 4 2 5 2" xfId="27174" xr:uid="{00000000-0005-0000-0000-0000F03A0000}"/>
    <cellStyle name="เครื่องหมายจุลภาค 2 5 4 2 6" xfId="18471" xr:uid="{00000000-0005-0000-0000-0000F13A0000}"/>
    <cellStyle name="เครื่องหมายจุลภาค 2 5 4 3" xfId="1581" xr:uid="{00000000-0005-0000-0000-0000F23A0000}"/>
    <cellStyle name="เครื่องหมายจุลภาค 2 5 4 3 2" xfId="3788" xr:uid="{00000000-0005-0000-0000-0000F33A0000}"/>
    <cellStyle name="เครื่องหมายจุลภาค 2 5 4 3 2 2" xfId="8187" xr:uid="{00000000-0005-0000-0000-0000F43A0000}"/>
    <cellStyle name="เครื่องหมายจุลภาค 2 5 4 3 2 2 2" xfId="16920" xr:uid="{00000000-0005-0000-0000-0000F53A0000}"/>
    <cellStyle name="เครื่องหมายจุลภาค 2 5 4 3 2 2 2 2" xfId="34343" xr:uid="{00000000-0005-0000-0000-0000F63A0000}"/>
    <cellStyle name="เครื่องหมายจุลภาค 2 5 4 3 2 2 3" xfId="25640" xr:uid="{00000000-0005-0000-0000-0000F73A0000}"/>
    <cellStyle name="เครื่องหมายจุลภาค 2 5 4 3 2 3" xfId="12570" xr:uid="{00000000-0005-0000-0000-0000F83A0000}"/>
    <cellStyle name="เครื่องหมายจุลภาค 2 5 4 3 2 3 2" xfId="29993" xr:uid="{00000000-0005-0000-0000-0000F93A0000}"/>
    <cellStyle name="เครื่องหมายจุลภาค 2 5 4 3 2 4" xfId="21290" xr:uid="{00000000-0005-0000-0000-0000FA3A0000}"/>
    <cellStyle name="เครื่องหมายจุลภาค 2 5 4 3 3" xfId="6014" xr:uid="{00000000-0005-0000-0000-0000FB3A0000}"/>
    <cellStyle name="เครื่องหมายจุลภาค 2 5 4 3 3 2" xfId="14747" xr:uid="{00000000-0005-0000-0000-0000FC3A0000}"/>
    <cellStyle name="เครื่องหมายจุลภาค 2 5 4 3 3 2 2" xfId="32170" xr:uid="{00000000-0005-0000-0000-0000FD3A0000}"/>
    <cellStyle name="เครื่องหมายจุลภาค 2 5 4 3 3 3" xfId="23467" xr:uid="{00000000-0005-0000-0000-0000FE3A0000}"/>
    <cellStyle name="เครื่องหมายจุลภาค 2 5 4 3 4" xfId="10397" xr:uid="{00000000-0005-0000-0000-0000FF3A0000}"/>
    <cellStyle name="เครื่องหมายจุลภาค 2 5 4 3 4 2" xfId="27820" xr:uid="{00000000-0005-0000-0000-0000003B0000}"/>
    <cellStyle name="เครื่องหมายจุลภาค 2 5 4 3 5" xfId="19117" xr:uid="{00000000-0005-0000-0000-0000013B0000}"/>
    <cellStyle name="เครื่องหมายจุลภาค 2 5 4 4" xfId="2660" xr:uid="{00000000-0005-0000-0000-0000023B0000}"/>
    <cellStyle name="เครื่องหมายจุลภาค 2 5 4 4 2" xfId="7060" xr:uid="{00000000-0005-0000-0000-0000033B0000}"/>
    <cellStyle name="เครื่องหมายจุลภาค 2 5 4 4 2 2" xfId="15793" xr:uid="{00000000-0005-0000-0000-0000043B0000}"/>
    <cellStyle name="เครื่องหมายจุลภาค 2 5 4 4 2 2 2" xfId="33216" xr:uid="{00000000-0005-0000-0000-0000053B0000}"/>
    <cellStyle name="เครื่องหมายจุลภาค 2 5 4 4 2 3" xfId="24513" xr:uid="{00000000-0005-0000-0000-0000063B0000}"/>
    <cellStyle name="เครื่องหมายจุลภาค 2 5 4 4 3" xfId="11443" xr:uid="{00000000-0005-0000-0000-0000073B0000}"/>
    <cellStyle name="เครื่องหมายจุลภาค 2 5 4 4 3 2" xfId="28866" xr:uid="{00000000-0005-0000-0000-0000083B0000}"/>
    <cellStyle name="เครื่องหมายจุลภาค 2 5 4 4 4" xfId="20163" xr:uid="{00000000-0005-0000-0000-0000093B0000}"/>
    <cellStyle name="เครื่องหมายจุลภาค 2 5 4 5" xfId="4887" xr:uid="{00000000-0005-0000-0000-00000A3B0000}"/>
    <cellStyle name="เครื่องหมายจุลภาค 2 5 4 5 2" xfId="13620" xr:uid="{00000000-0005-0000-0000-00000B3B0000}"/>
    <cellStyle name="เครื่องหมายจุลภาค 2 5 4 5 2 2" xfId="31043" xr:uid="{00000000-0005-0000-0000-00000C3B0000}"/>
    <cellStyle name="เครื่องหมายจุลภาค 2 5 4 5 3" xfId="22340" xr:uid="{00000000-0005-0000-0000-00000D3B0000}"/>
    <cellStyle name="เครื่องหมายจุลภาค 2 5 4 6" xfId="9270" xr:uid="{00000000-0005-0000-0000-00000E3B0000}"/>
    <cellStyle name="เครื่องหมายจุลภาค 2 5 4 6 2" xfId="26693" xr:uid="{00000000-0005-0000-0000-00000F3B0000}"/>
    <cellStyle name="เครื่องหมายจุลภาค 2 5 4 7" xfId="17990" xr:uid="{00000000-0005-0000-0000-0000103B0000}"/>
    <cellStyle name="เครื่องหมายจุลภาค 2 5 5" xfId="665" xr:uid="{00000000-0005-0000-0000-0000113B0000}"/>
    <cellStyle name="เครื่องหมายจุลภาค 2 5 5 2" xfId="1583" xr:uid="{00000000-0005-0000-0000-0000123B0000}"/>
    <cellStyle name="เครื่องหมายจุลภาค 2 5 5 2 2" xfId="3790" xr:uid="{00000000-0005-0000-0000-0000133B0000}"/>
    <cellStyle name="เครื่องหมายจุลภาค 2 5 5 2 2 2" xfId="8189" xr:uid="{00000000-0005-0000-0000-0000143B0000}"/>
    <cellStyle name="เครื่องหมายจุลภาค 2 5 5 2 2 2 2" xfId="16922" xr:uid="{00000000-0005-0000-0000-0000153B0000}"/>
    <cellStyle name="เครื่องหมายจุลภาค 2 5 5 2 2 2 2 2" xfId="34345" xr:uid="{00000000-0005-0000-0000-0000163B0000}"/>
    <cellStyle name="เครื่องหมายจุลภาค 2 5 5 2 2 2 3" xfId="25642" xr:uid="{00000000-0005-0000-0000-0000173B0000}"/>
    <cellStyle name="เครื่องหมายจุลภาค 2 5 5 2 2 3" xfId="12572" xr:uid="{00000000-0005-0000-0000-0000183B0000}"/>
    <cellStyle name="เครื่องหมายจุลภาค 2 5 5 2 2 3 2" xfId="29995" xr:uid="{00000000-0005-0000-0000-0000193B0000}"/>
    <cellStyle name="เครื่องหมายจุลภาค 2 5 5 2 2 4" xfId="21292" xr:uid="{00000000-0005-0000-0000-00001A3B0000}"/>
    <cellStyle name="เครื่องหมายจุลภาค 2 5 5 2 3" xfId="6016" xr:uid="{00000000-0005-0000-0000-00001B3B0000}"/>
    <cellStyle name="เครื่องหมายจุลภาค 2 5 5 2 3 2" xfId="14749" xr:uid="{00000000-0005-0000-0000-00001C3B0000}"/>
    <cellStyle name="เครื่องหมายจุลภาค 2 5 5 2 3 2 2" xfId="32172" xr:uid="{00000000-0005-0000-0000-00001D3B0000}"/>
    <cellStyle name="เครื่องหมายจุลภาค 2 5 5 2 3 3" xfId="23469" xr:uid="{00000000-0005-0000-0000-00001E3B0000}"/>
    <cellStyle name="เครื่องหมายจุลภาค 2 5 5 2 4" xfId="10399" xr:uid="{00000000-0005-0000-0000-00001F3B0000}"/>
    <cellStyle name="เครื่องหมายจุลภาค 2 5 5 2 4 2" xfId="27822" xr:uid="{00000000-0005-0000-0000-0000203B0000}"/>
    <cellStyle name="เครื่องหมายจุลภาค 2 5 5 2 5" xfId="19119" xr:uid="{00000000-0005-0000-0000-0000213B0000}"/>
    <cellStyle name="เครื่องหมายจุลภาค 2 5 5 3" xfId="2903" xr:uid="{00000000-0005-0000-0000-0000223B0000}"/>
    <cellStyle name="เครื่องหมายจุลภาค 2 5 5 3 2" xfId="7302" xr:uid="{00000000-0005-0000-0000-0000233B0000}"/>
    <cellStyle name="เครื่องหมายจุลภาค 2 5 5 3 2 2" xfId="16035" xr:uid="{00000000-0005-0000-0000-0000243B0000}"/>
    <cellStyle name="เครื่องหมายจุลภาค 2 5 5 3 2 2 2" xfId="33458" xr:uid="{00000000-0005-0000-0000-0000253B0000}"/>
    <cellStyle name="เครื่องหมายจุลภาค 2 5 5 3 2 3" xfId="24755" xr:uid="{00000000-0005-0000-0000-0000263B0000}"/>
    <cellStyle name="เครื่องหมายจุลภาค 2 5 5 3 3" xfId="11685" xr:uid="{00000000-0005-0000-0000-0000273B0000}"/>
    <cellStyle name="เครื่องหมายจุลภาค 2 5 5 3 3 2" xfId="29108" xr:uid="{00000000-0005-0000-0000-0000283B0000}"/>
    <cellStyle name="เครื่องหมายจุลภาค 2 5 5 3 4" xfId="20405" xr:uid="{00000000-0005-0000-0000-0000293B0000}"/>
    <cellStyle name="เครื่องหมายจุลภาค 2 5 5 4" xfId="5129" xr:uid="{00000000-0005-0000-0000-00002A3B0000}"/>
    <cellStyle name="เครื่องหมายจุลภาค 2 5 5 4 2" xfId="13862" xr:uid="{00000000-0005-0000-0000-00002B3B0000}"/>
    <cellStyle name="เครื่องหมายจุลภาค 2 5 5 4 2 2" xfId="31285" xr:uid="{00000000-0005-0000-0000-00002C3B0000}"/>
    <cellStyle name="เครื่องหมายจุลภาค 2 5 5 4 3" xfId="22582" xr:uid="{00000000-0005-0000-0000-00002D3B0000}"/>
    <cellStyle name="เครื่องหมายจุลภาค 2 5 5 5" xfId="9512" xr:uid="{00000000-0005-0000-0000-00002E3B0000}"/>
    <cellStyle name="เครื่องหมายจุลภาค 2 5 5 5 2" xfId="26935" xr:uid="{00000000-0005-0000-0000-00002F3B0000}"/>
    <cellStyle name="เครื่องหมายจุลภาค 2 5 5 6" xfId="18232" xr:uid="{00000000-0005-0000-0000-0000303B0000}"/>
    <cellStyle name="เครื่องหมายจุลภาค 2 5 6" xfId="1568" xr:uid="{00000000-0005-0000-0000-0000313B0000}"/>
    <cellStyle name="เครื่องหมายจุลภาค 2 5 6 2" xfId="3775" xr:uid="{00000000-0005-0000-0000-0000323B0000}"/>
    <cellStyle name="เครื่องหมายจุลภาค 2 5 6 2 2" xfId="8174" xr:uid="{00000000-0005-0000-0000-0000333B0000}"/>
    <cellStyle name="เครื่องหมายจุลภาค 2 5 6 2 2 2" xfId="16907" xr:uid="{00000000-0005-0000-0000-0000343B0000}"/>
    <cellStyle name="เครื่องหมายจุลภาค 2 5 6 2 2 2 2" xfId="34330" xr:uid="{00000000-0005-0000-0000-0000353B0000}"/>
    <cellStyle name="เครื่องหมายจุลภาค 2 5 6 2 2 3" xfId="25627" xr:uid="{00000000-0005-0000-0000-0000363B0000}"/>
    <cellStyle name="เครื่องหมายจุลภาค 2 5 6 2 3" xfId="12557" xr:uid="{00000000-0005-0000-0000-0000373B0000}"/>
    <cellStyle name="เครื่องหมายจุลภาค 2 5 6 2 3 2" xfId="29980" xr:uid="{00000000-0005-0000-0000-0000383B0000}"/>
    <cellStyle name="เครื่องหมายจุลภาค 2 5 6 2 4" xfId="21277" xr:uid="{00000000-0005-0000-0000-0000393B0000}"/>
    <cellStyle name="เครื่องหมายจุลภาค 2 5 6 3" xfId="6001" xr:uid="{00000000-0005-0000-0000-00003A3B0000}"/>
    <cellStyle name="เครื่องหมายจุลภาค 2 5 6 3 2" xfId="14734" xr:uid="{00000000-0005-0000-0000-00003B3B0000}"/>
    <cellStyle name="เครื่องหมายจุลภาค 2 5 6 3 2 2" xfId="32157" xr:uid="{00000000-0005-0000-0000-00003C3B0000}"/>
    <cellStyle name="เครื่องหมายจุลภาค 2 5 6 3 3" xfId="23454" xr:uid="{00000000-0005-0000-0000-00003D3B0000}"/>
    <cellStyle name="เครื่องหมายจุลภาค 2 5 6 4" xfId="10384" xr:uid="{00000000-0005-0000-0000-00003E3B0000}"/>
    <cellStyle name="เครื่องหมายจุลภาค 2 5 6 4 2" xfId="27807" xr:uid="{00000000-0005-0000-0000-00003F3B0000}"/>
    <cellStyle name="เครื่องหมายจุลภาค 2 5 6 5" xfId="19104" xr:uid="{00000000-0005-0000-0000-0000403B0000}"/>
    <cellStyle name="เครื่องหมายจุลภาค 2 5 7" xfId="2166" xr:uid="{00000000-0005-0000-0000-0000413B0000}"/>
    <cellStyle name="เครื่องหมายจุลภาค 2 5 7 2" xfId="4356" xr:uid="{00000000-0005-0000-0000-0000423B0000}"/>
    <cellStyle name="เครื่องหมายจุลภาค 2 5 7 2 2" xfId="8755" xr:uid="{00000000-0005-0000-0000-0000433B0000}"/>
    <cellStyle name="เครื่องหมายจุลภาค 2 5 7 2 2 2" xfId="17488" xr:uid="{00000000-0005-0000-0000-0000443B0000}"/>
    <cellStyle name="เครื่องหมายจุลภาค 2 5 7 2 2 2 2" xfId="34911" xr:uid="{00000000-0005-0000-0000-0000453B0000}"/>
    <cellStyle name="เครื่องหมายจุลภาค 2 5 7 2 2 3" xfId="26208" xr:uid="{00000000-0005-0000-0000-0000463B0000}"/>
    <cellStyle name="เครื่องหมายจุลภาค 2 5 7 2 3" xfId="13138" xr:uid="{00000000-0005-0000-0000-0000473B0000}"/>
    <cellStyle name="เครื่องหมายจุลภาค 2 5 7 2 3 2" xfId="30561" xr:uid="{00000000-0005-0000-0000-0000483B0000}"/>
    <cellStyle name="เครื่องหมายจุลภาค 2 5 7 2 4" xfId="21858" xr:uid="{00000000-0005-0000-0000-0000493B0000}"/>
    <cellStyle name="เครื่องหมายจุลภาค 2 5 7 3" xfId="6582" xr:uid="{00000000-0005-0000-0000-00004A3B0000}"/>
    <cellStyle name="เครื่องหมายจุลภาค 2 5 7 3 2" xfId="15315" xr:uid="{00000000-0005-0000-0000-00004B3B0000}"/>
    <cellStyle name="เครื่องหมายจุลภาค 2 5 7 3 2 2" xfId="32738" xr:uid="{00000000-0005-0000-0000-00004C3B0000}"/>
    <cellStyle name="เครื่องหมายจุลภาค 2 5 7 3 3" xfId="24035" xr:uid="{00000000-0005-0000-0000-00004D3B0000}"/>
    <cellStyle name="เครื่องหมายจุลภาค 2 5 7 4" xfId="10965" xr:uid="{00000000-0005-0000-0000-00004E3B0000}"/>
    <cellStyle name="เครื่องหมายจุลภาค 2 5 7 4 2" xfId="28388" xr:uid="{00000000-0005-0000-0000-00004F3B0000}"/>
    <cellStyle name="เครื่องหมายจุลภาค 2 5 7 5" xfId="19685" xr:uid="{00000000-0005-0000-0000-0000503B0000}"/>
    <cellStyle name="เครื่องหมายจุลภาค 2 5 8" xfId="2412" xr:uid="{00000000-0005-0000-0000-0000513B0000}"/>
    <cellStyle name="เครื่องหมายจุลภาค 2 5 8 2" xfId="6821" xr:uid="{00000000-0005-0000-0000-0000523B0000}"/>
    <cellStyle name="เครื่องหมายจุลภาค 2 5 8 2 2" xfId="15554" xr:uid="{00000000-0005-0000-0000-0000533B0000}"/>
    <cellStyle name="เครื่องหมายจุลภาค 2 5 8 2 2 2" xfId="32977" xr:uid="{00000000-0005-0000-0000-0000543B0000}"/>
    <cellStyle name="เครื่องหมายจุลภาค 2 5 8 2 3" xfId="24274" xr:uid="{00000000-0005-0000-0000-0000553B0000}"/>
    <cellStyle name="เครื่องหมายจุลภาค 2 5 8 3" xfId="11204" xr:uid="{00000000-0005-0000-0000-0000563B0000}"/>
    <cellStyle name="เครื่องหมายจุลภาค 2 5 8 3 2" xfId="28627" xr:uid="{00000000-0005-0000-0000-0000573B0000}"/>
    <cellStyle name="เครื่องหมายจุลภาค 2 5 8 4" xfId="19924" xr:uid="{00000000-0005-0000-0000-0000583B0000}"/>
    <cellStyle name="เครื่องหมายจุลภาค 2 5 9" xfId="4637" xr:uid="{00000000-0005-0000-0000-0000593B0000}"/>
    <cellStyle name="เครื่องหมายจุลภาค 2 5 9 2" xfId="13381" xr:uid="{00000000-0005-0000-0000-00005A3B0000}"/>
    <cellStyle name="เครื่องหมายจุลภาค 2 5 9 2 2" xfId="30804" xr:uid="{00000000-0005-0000-0000-00005B3B0000}"/>
    <cellStyle name="เครื่องหมายจุลภาค 2 5 9 3" xfId="22101" xr:uid="{00000000-0005-0000-0000-00005C3B0000}"/>
    <cellStyle name="เครื่องหมายจุลภาค 2 6" xfId="25" xr:uid="{00000000-0005-0000-0000-00005D3B0000}"/>
    <cellStyle name="เครื่องหมายจุลภาค 2 6 10" xfId="9025" xr:uid="{00000000-0005-0000-0000-00005E3B0000}"/>
    <cellStyle name="เครื่องหมายจุลภาค 2 6 10 2" xfId="26457" xr:uid="{00000000-0005-0000-0000-00005F3B0000}"/>
    <cellStyle name="เครื่องหมายจุลภาค 2 6 11" xfId="17745" xr:uid="{00000000-0005-0000-0000-0000603B0000}"/>
    <cellStyle name="เครื่องหมายจุลภาค 2 6 2" xfId="109" xr:uid="{00000000-0005-0000-0000-0000613B0000}"/>
    <cellStyle name="เครื่องหมายจุลภาค 2 6 2 10" xfId="17811" xr:uid="{00000000-0005-0000-0000-0000623B0000}"/>
    <cellStyle name="เครื่องหมายจุลภาค 2 6 2 2" xfId="268" xr:uid="{00000000-0005-0000-0000-0000633B0000}"/>
    <cellStyle name="เครื่องหมายจุลภาค 2 6 2 2 2" xfId="580" xr:uid="{00000000-0005-0000-0000-0000643B0000}"/>
    <cellStyle name="เครื่องหมายจุลภาค 2 6 2 2 2 2" xfId="1095" xr:uid="{00000000-0005-0000-0000-0000653B0000}"/>
    <cellStyle name="เครื่องหมายจุลภาค 2 6 2 2 2 2 2" xfId="1588" xr:uid="{00000000-0005-0000-0000-0000663B0000}"/>
    <cellStyle name="เครื่องหมายจุลภาค 2 6 2 2 2 2 2 2" xfId="3795" xr:uid="{00000000-0005-0000-0000-0000673B0000}"/>
    <cellStyle name="เครื่องหมายจุลภาค 2 6 2 2 2 2 2 2 2" xfId="8194" xr:uid="{00000000-0005-0000-0000-0000683B0000}"/>
    <cellStyle name="เครื่องหมายจุลภาค 2 6 2 2 2 2 2 2 2 2" xfId="16927" xr:uid="{00000000-0005-0000-0000-0000693B0000}"/>
    <cellStyle name="เครื่องหมายจุลภาค 2 6 2 2 2 2 2 2 2 2 2" xfId="34350" xr:uid="{00000000-0005-0000-0000-00006A3B0000}"/>
    <cellStyle name="เครื่องหมายจุลภาค 2 6 2 2 2 2 2 2 2 3" xfId="25647" xr:uid="{00000000-0005-0000-0000-00006B3B0000}"/>
    <cellStyle name="เครื่องหมายจุลภาค 2 6 2 2 2 2 2 2 3" xfId="12577" xr:uid="{00000000-0005-0000-0000-00006C3B0000}"/>
    <cellStyle name="เครื่องหมายจุลภาค 2 6 2 2 2 2 2 2 3 2" xfId="30000" xr:uid="{00000000-0005-0000-0000-00006D3B0000}"/>
    <cellStyle name="เครื่องหมายจุลภาค 2 6 2 2 2 2 2 2 4" xfId="21297" xr:uid="{00000000-0005-0000-0000-00006E3B0000}"/>
    <cellStyle name="เครื่องหมายจุลภาค 2 6 2 2 2 2 2 3" xfId="6021" xr:uid="{00000000-0005-0000-0000-00006F3B0000}"/>
    <cellStyle name="เครื่องหมายจุลภาค 2 6 2 2 2 2 2 3 2" xfId="14754" xr:uid="{00000000-0005-0000-0000-0000703B0000}"/>
    <cellStyle name="เครื่องหมายจุลภาค 2 6 2 2 2 2 2 3 2 2" xfId="32177" xr:uid="{00000000-0005-0000-0000-0000713B0000}"/>
    <cellStyle name="เครื่องหมายจุลภาค 2 6 2 2 2 2 2 3 3" xfId="23474" xr:uid="{00000000-0005-0000-0000-0000723B0000}"/>
    <cellStyle name="เครื่องหมายจุลภาค 2 6 2 2 2 2 2 4" xfId="10404" xr:uid="{00000000-0005-0000-0000-0000733B0000}"/>
    <cellStyle name="เครื่องหมายจุลภาค 2 6 2 2 2 2 2 4 2" xfId="27827" xr:uid="{00000000-0005-0000-0000-0000743B0000}"/>
    <cellStyle name="เครื่องหมายจุลภาค 2 6 2 2 2 2 2 5" xfId="19124" xr:uid="{00000000-0005-0000-0000-0000753B0000}"/>
    <cellStyle name="เครื่องหมายจุลภาค 2 6 2 2 2 2 3" xfId="3320" xr:uid="{00000000-0005-0000-0000-0000763B0000}"/>
    <cellStyle name="เครื่องหมายจุลภาค 2 6 2 2 2 2 3 2" xfId="7719" xr:uid="{00000000-0005-0000-0000-0000773B0000}"/>
    <cellStyle name="เครื่องหมายจุลภาค 2 6 2 2 2 2 3 2 2" xfId="16452" xr:uid="{00000000-0005-0000-0000-0000783B0000}"/>
    <cellStyle name="เครื่องหมายจุลภาค 2 6 2 2 2 2 3 2 2 2" xfId="33875" xr:uid="{00000000-0005-0000-0000-0000793B0000}"/>
    <cellStyle name="เครื่องหมายจุลภาค 2 6 2 2 2 2 3 2 3" xfId="25172" xr:uid="{00000000-0005-0000-0000-00007A3B0000}"/>
    <cellStyle name="เครื่องหมายจุลภาค 2 6 2 2 2 2 3 3" xfId="12102" xr:uid="{00000000-0005-0000-0000-00007B3B0000}"/>
    <cellStyle name="เครื่องหมายจุลภาค 2 6 2 2 2 2 3 3 2" xfId="29525" xr:uid="{00000000-0005-0000-0000-00007C3B0000}"/>
    <cellStyle name="เครื่องหมายจุลภาค 2 6 2 2 2 2 3 4" xfId="20822" xr:uid="{00000000-0005-0000-0000-00007D3B0000}"/>
    <cellStyle name="เครื่องหมายจุลภาค 2 6 2 2 2 2 4" xfId="5546" xr:uid="{00000000-0005-0000-0000-00007E3B0000}"/>
    <cellStyle name="เครื่องหมายจุลภาค 2 6 2 2 2 2 4 2" xfId="14279" xr:uid="{00000000-0005-0000-0000-00007F3B0000}"/>
    <cellStyle name="เครื่องหมายจุลภาค 2 6 2 2 2 2 4 2 2" xfId="31702" xr:uid="{00000000-0005-0000-0000-0000803B0000}"/>
    <cellStyle name="เครื่องหมายจุลภาค 2 6 2 2 2 2 4 3" xfId="22999" xr:uid="{00000000-0005-0000-0000-0000813B0000}"/>
    <cellStyle name="เครื่องหมายจุลภาค 2 6 2 2 2 2 5" xfId="9929" xr:uid="{00000000-0005-0000-0000-0000823B0000}"/>
    <cellStyle name="เครื่องหมายจุลภาค 2 6 2 2 2 2 5 2" xfId="27352" xr:uid="{00000000-0005-0000-0000-0000833B0000}"/>
    <cellStyle name="เครื่องหมายจุลภาค 2 6 2 2 2 2 6" xfId="18649" xr:uid="{00000000-0005-0000-0000-0000843B0000}"/>
    <cellStyle name="เครื่องหมายจุลภาค 2 6 2 2 2 3" xfId="1587" xr:uid="{00000000-0005-0000-0000-0000853B0000}"/>
    <cellStyle name="เครื่องหมายจุลภาค 2 6 2 2 2 3 2" xfId="3794" xr:uid="{00000000-0005-0000-0000-0000863B0000}"/>
    <cellStyle name="เครื่องหมายจุลภาค 2 6 2 2 2 3 2 2" xfId="8193" xr:uid="{00000000-0005-0000-0000-0000873B0000}"/>
    <cellStyle name="เครื่องหมายจุลภาค 2 6 2 2 2 3 2 2 2" xfId="16926" xr:uid="{00000000-0005-0000-0000-0000883B0000}"/>
    <cellStyle name="เครื่องหมายจุลภาค 2 6 2 2 2 3 2 2 2 2" xfId="34349" xr:uid="{00000000-0005-0000-0000-0000893B0000}"/>
    <cellStyle name="เครื่องหมายจุลภาค 2 6 2 2 2 3 2 2 3" xfId="25646" xr:uid="{00000000-0005-0000-0000-00008A3B0000}"/>
    <cellStyle name="เครื่องหมายจุลภาค 2 6 2 2 2 3 2 3" xfId="12576" xr:uid="{00000000-0005-0000-0000-00008B3B0000}"/>
    <cellStyle name="เครื่องหมายจุลภาค 2 6 2 2 2 3 2 3 2" xfId="29999" xr:uid="{00000000-0005-0000-0000-00008C3B0000}"/>
    <cellStyle name="เครื่องหมายจุลภาค 2 6 2 2 2 3 2 4" xfId="21296" xr:uid="{00000000-0005-0000-0000-00008D3B0000}"/>
    <cellStyle name="เครื่องหมายจุลภาค 2 6 2 2 2 3 3" xfId="6020" xr:uid="{00000000-0005-0000-0000-00008E3B0000}"/>
    <cellStyle name="เครื่องหมายจุลภาค 2 6 2 2 2 3 3 2" xfId="14753" xr:uid="{00000000-0005-0000-0000-00008F3B0000}"/>
    <cellStyle name="เครื่องหมายจุลภาค 2 6 2 2 2 3 3 2 2" xfId="32176" xr:uid="{00000000-0005-0000-0000-0000903B0000}"/>
    <cellStyle name="เครื่องหมายจุลภาค 2 6 2 2 2 3 3 3" xfId="23473" xr:uid="{00000000-0005-0000-0000-0000913B0000}"/>
    <cellStyle name="เครื่องหมายจุลภาค 2 6 2 2 2 3 4" xfId="10403" xr:uid="{00000000-0005-0000-0000-0000923B0000}"/>
    <cellStyle name="เครื่องหมายจุลภาค 2 6 2 2 2 3 4 2" xfId="27826" xr:uid="{00000000-0005-0000-0000-0000933B0000}"/>
    <cellStyle name="เครื่องหมายจุลภาค 2 6 2 2 2 3 5" xfId="19123" xr:uid="{00000000-0005-0000-0000-0000943B0000}"/>
    <cellStyle name="เครื่องหมายจุลภาค 2 6 2 2 2 4" xfId="2839" xr:uid="{00000000-0005-0000-0000-0000953B0000}"/>
    <cellStyle name="เครื่องหมายจุลภาค 2 6 2 2 2 4 2" xfId="7238" xr:uid="{00000000-0005-0000-0000-0000963B0000}"/>
    <cellStyle name="เครื่องหมายจุลภาค 2 6 2 2 2 4 2 2" xfId="15971" xr:uid="{00000000-0005-0000-0000-0000973B0000}"/>
    <cellStyle name="เครื่องหมายจุลภาค 2 6 2 2 2 4 2 2 2" xfId="33394" xr:uid="{00000000-0005-0000-0000-0000983B0000}"/>
    <cellStyle name="เครื่องหมายจุลภาค 2 6 2 2 2 4 2 3" xfId="24691" xr:uid="{00000000-0005-0000-0000-0000993B0000}"/>
    <cellStyle name="เครื่องหมายจุลภาค 2 6 2 2 2 4 3" xfId="11621" xr:uid="{00000000-0005-0000-0000-00009A3B0000}"/>
    <cellStyle name="เครื่องหมายจุลภาค 2 6 2 2 2 4 3 2" xfId="29044" xr:uid="{00000000-0005-0000-0000-00009B3B0000}"/>
    <cellStyle name="เครื่องหมายจุลภาค 2 6 2 2 2 4 4" xfId="20341" xr:uid="{00000000-0005-0000-0000-00009C3B0000}"/>
    <cellStyle name="เครื่องหมายจุลภาค 2 6 2 2 2 5" xfId="5065" xr:uid="{00000000-0005-0000-0000-00009D3B0000}"/>
    <cellStyle name="เครื่องหมายจุลภาค 2 6 2 2 2 5 2" xfId="13798" xr:uid="{00000000-0005-0000-0000-00009E3B0000}"/>
    <cellStyle name="เครื่องหมายจุลภาค 2 6 2 2 2 5 2 2" xfId="31221" xr:uid="{00000000-0005-0000-0000-00009F3B0000}"/>
    <cellStyle name="เครื่องหมายจุลภาค 2 6 2 2 2 5 3" xfId="22518" xr:uid="{00000000-0005-0000-0000-0000A03B0000}"/>
    <cellStyle name="เครื่องหมายจุลภาค 2 6 2 2 2 6" xfId="9448" xr:uid="{00000000-0005-0000-0000-0000A13B0000}"/>
    <cellStyle name="เครื่องหมายจุลภาค 2 6 2 2 2 6 2" xfId="26871" xr:uid="{00000000-0005-0000-0000-0000A23B0000}"/>
    <cellStyle name="เครื่องหมายจุลภาค 2 6 2 2 2 7" xfId="18168" xr:uid="{00000000-0005-0000-0000-0000A33B0000}"/>
    <cellStyle name="เครื่องหมายจุลภาค 2 6 2 2 3" xfId="854" xr:uid="{00000000-0005-0000-0000-0000A43B0000}"/>
    <cellStyle name="เครื่องหมายจุลภาค 2 6 2 2 3 2" xfId="1589" xr:uid="{00000000-0005-0000-0000-0000A53B0000}"/>
    <cellStyle name="เครื่องหมายจุลภาค 2 6 2 2 3 2 2" xfId="3796" xr:uid="{00000000-0005-0000-0000-0000A63B0000}"/>
    <cellStyle name="เครื่องหมายจุลภาค 2 6 2 2 3 2 2 2" xfId="8195" xr:uid="{00000000-0005-0000-0000-0000A73B0000}"/>
    <cellStyle name="เครื่องหมายจุลภาค 2 6 2 2 3 2 2 2 2" xfId="16928" xr:uid="{00000000-0005-0000-0000-0000A83B0000}"/>
    <cellStyle name="เครื่องหมายจุลภาค 2 6 2 2 3 2 2 2 2 2" xfId="34351" xr:uid="{00000000-0005-0000-0000-0000A93B0000}"/>
    <cellStyle name="เครื่องหมายจุลภาค 2 6 2 2 3 2 2 2 3" xfId="25648" xr:uid="{00000000-0005-0000-0000-0000AA3B0000}"/>
    <cellStyle name="เครื่องหมายจุลภาค 2 6 2 2 3 2 2 3" xfId="12578" xr:uid="{00000000-0005-0000-0000-0000AB3B0000}"/>
    <cellStyle name="เครื่องหมายจุลภาค 2 6 2 2 3 2 2 3 2" xfId="30001" xr:uid="{00000000-0005-0000-0000-0000AC3B0000}"/>
    <cellStyle name="เครื่องหมายจุลภาค 2 6 2 2 3 2 2 4" xfId="21298" xr:uid="{00000000-0005-0000-0000-0000AD3B0000}"/>
    <cellStyle name="เครื่องหมายจุลภาค 2 6 2 2 3 2 3" xfId="6022" xr:uid="{00000000-0005-0000-0000-0000AE3B0000}"/>
    <cellStyle name="เครื่องหมายจุลภาค 2 6 2 2 3 2 3 2" xfId="14755" xr:uid="{00000000-0005-0000-0000-0000AF3B0000}"/>
    <cellStyle name="เครื่องหมายจุลภาค 2 6 2 2 3 2 3 2 2" xfId="32178" xr:uid="{00000000-0005-0000-0000-0000B03B0000}"/>
    <cellStyle name="เครื่องหมายจุลภาค 2 6 2 2 3 2 3 3" xfId="23475" xr:uid="{00000000-0005-0000-0000-0000B13B0000}"/>
    <cellStyle name="เครื่องหมายจุลภาค 2 6 2 2 3 2 4" xfId="10405" xr:uid="{00000000-0005-0000-0000-0000B23B0000}"/>
    <cellStyle name="เครื่องหมายจุลภาค 2 6 2 2 3 2 4 2" xfId="27828" xr:uid="{00000000-0005-0000-0000-0000B33B0000}"/>
    <cellStyle name="เครื่องหมายจุลภาค 2 6 2 2 3 2 5" xfId="19125" xr:uid="{00000000-0005-0000-0000-0000B43B0000}"/>
    <cellStyle name="เครื่องหมายจุลภาค 2 6 2 2 3 3" xfId="3081" xr:uid="{00000000-0005-0000-0000-0000B53B0000}"/>
    <cellStyle name="เครื่องหมายจุลภาค 2 6 2 2 3 3 2" xfId="7480" xr:uid="{00000000-0005-0000-0000-0000B63B0000}"/>
    <cellStyle name="เครื่องหมายจุลภาค 2 6 2 2 3 3 2 2" xfId="16213" xr:uid="{00000000-0005-0000-0000-0000B73B0000}"/>
    <cellStyle name="เครื่องหมายจุลภาค 2 6 2 2 3 3 2 2 2" xfId="33636" xr:uid="{00000000-0005-0000-0000-0000B83B0000}"/>
    <cellStyle name="เครื่องหมายจุลภาค 2 6 2 2 3 3 2 3" xfId="24933" xr:uid="{00000000-0005-0000-0000-0000B93B0000}"/>
    <cellStyle name="เครื่องหมายจุลภาค 2 6 2 2 3 3 3" xfId="11863" xr:uid="{00000000-0005-0000-0000-0000BA3B0000}"/>
    <cellStyle name="เครื่องหมายจุลภาค 2 6 2 2 3 3 3 2" xfId="29286" xr:uid="{00000000-0005-0000-0000-0000BB3B0000}"/>
    <cellStyle name="เครื่องหมายจุลภาค 2 6 2 2 3 3 4" xfId="20583" xr:uid="{00000000-0005-0000-0000-0000BC3B0000}"/>
    <cellStyle name="เครื่องหมายจุลภาค 2 6 2 2 3 4" xfId="5307" xr:uid="{00000000-0005-0000-0000-0000BD3B0000}"/>
    <cellStyle name="เครื่องหมายจุลภาค 2 6 2 2 3 4 2" xfId="14040" xr:uid="{00000000-0005-0000-0000-0000BE3B0000}"/>
    <cellStyle name="เครื่องหมายจุลภาค 2 6 2 2 3 4 2 2" xfId="31463" xr:uid="{00000000-0005-0000-0000-0000BF3B0000}"/>
    <cellStyle name="เครื่องหมายจุลภาค 2 6 2 2 3 4 3" xfId="22760" xr:uid="{00000000-0005-0000-0000-0000C03B0000}"/>
    <cellStyle name="เครื่องหมายจุลภาค 2 6 2 2 3 5" xfId="9690" xr:uid="{00000000-0005-0000-0000-0000C13B0000}"/>
    <cellStyle name="เครื่องหมายจุลภาค 2 6 2 2 3 5 2" xfId="27113" xr:uid="{00000000-0005-0000-0000-0000C23B0000}"/>
    <cellStyle name="เครื่องหมายจุลภาค 2 6 2 2 3 6" xfId="18410" xr:uid="{00000000-0005-0000-0000-0000C33B0000}"/>
    <cellStyle name="เครื่องหมายจุลภาค 2 6 2 2 4" xfId="1586" xr:uid="{00000000-0005-0000-0000-0000C43B0000}"/>
    <cellStyle name="เครื่องหมายจุลภาค 2 6 2 2 4 2" xfId="3793" xr:uid="{00000000-0005-0000-0000-0000C53B0000}"/>
    <cellStyle name="เครื่องหมายจุลภาค 2 6 2 2 4 2 2" xfId="8192" xr:uid="{00000000-0005-0000-0000-0000C63B0000}"/>
    <cellStyle name="เครื่องหมายจุลภาค 2 6 2 2 4 2 2 2" xfId="16925" xr:uid="{00000000-0005-0000-0000-0000C73B0000}"/>
    <cellStyle name="เครื่องหมายจุลภาค 2 6 2 2 4 2 2 2 2" xfId="34348" xr:uid="{00000000-0005-0000-0000-0000C83B0000}"/>
    <cellStyle name="เครื่องหมายจุลภาค 2 6 2 2 4 2 2 3" xfId="25645" xr:uid="{00000000-0005-0000-0000-0000C93B0000}"/>
    <cellStyle name="เครื่องหมายจุลภาค 2 6 2 2 4 2 3" xfId="12575" xr:uid="{00000000-0005-0000-0000-0000CA3B0000}"/>
    <cellStyle name="เครื่องหมายจุลภาค 2 6 2 2 4 2 3 2" xfId="29998" xr:uid="{00000000-0005-0000-0000-0000CB3B0000}"/>
    <cellStyle name="เครื่องหมายจุลภาค 2 6 2 2 4 2 4" xfId="21295" xr:uid="{00000000-0005-0000-0000-0000CC3B0000}"/>
    <cellStyle name="เครื่องหมายจุลภาค 2 6 2 2 4 3" xfId="6019" xr:uid="{00000000-0005-0000-0000-0000CD3B0000}"/>
    <cellStyle name="เครื่องหมายจุลภาค 2 6 2 2 4 3 2" xfId="14752" xr:uid="{00000000-0005-0000-0000-0000CE3B0000}"/>
    <cellStyle name="เครื่องหมายจุลภาค 2 6 2 2 4 3 2 2" xfId="32175" xr:uid="{00000000-0005-0000-0000-0000CF3B0000}"/>
    <cellStyle name="เครื่องหมายจุลภาค 2 6 2 2 4 3 3" xfId="23472" xr:uid="{00000000-0005-0000-0000-0000D03B0000}"/>
    <cellStyle name="เครื่องหมายจุลภาค 2 6 2 2 4 4" xfId="10402" xr:uid="{00000000-0005-0000-0000-0000D13B0000}"/>
    <cellStyle name="เครื่องหมายจุลภาค 2 6 2 2 4 4 2" xfId="27825" xr:uid="{00000000-0005-0000-0000-0000D23B0000}"/>
    <cellStyle name="เครื่องหมายจุลภาค 2 6 2 2 4 5" xfId="19122" xr:uid="{00000000-0005-0000-0000-0000D33B0000}"/>
    <cellStyle name="เครื่องหมายจุลภาค 2 6 2 2 5" xfId="2344" xr:uid="{00000000-0005-0000-0000-0000D43B0000}"/>
    <cellStyle name="เครื่องหมายจุลภาค 2 6 2 2 5 2" xfId="4534" xr:uid="{00000000-0005-0000-0000-0000D53B0000}"/>
    <cellStyle name="เครื่องหมายจุลภาค 2 6 2 2 5 2 2" xfId="8933" xr:uid="{00000000-0005-0000-0000-0000D63B0000}"/>
    <cellStyle name="เครื่องหมายจุลภาค 2 6 2 2 5 2 2 2" xfId="17666" xr:uid="{00000000-0005-0000-0000-0000D73B0000}"/>
    <cellStyle name="เครื่องหมายจุลภาค 2 6 2 2 5 2 2 2 2" xfId="35089" xr:uid="{00000000-0005-0000-0000-0000D83B0000}"/>
    <cellStyle name="เครื่องหมายจุลภาค 2 6 2 2 5 2 2 3" xfId="26386" xr:uid="{00000000-0005-0000-0000-0000D93B0000}"/>
    <cellStyle name="เครื่องหมายจุลภาค 2 6 2 2 5 2 3" xfId="13316" xr:uid="{00000000-0005-0000-0000-0000DA3B0000}"/>
    <cellStyle name="เครื่องหมายจุลภาค 2 6 2 2 5 2 3 2" xfId="30739" xr:uid="{00000000-0005-0000-0000-0000DB3B0000}"/>
    <cellStyle name="เครื่องหมายจุลภาค 2 6 2 2 5 2 4" xfId="22036" xr:uid="{00000000-0005-0000-0000-0000DC3B0000}"/>
    <cellStyle name="เครื่องหมายจุลภาค 2 6 2 2 5 3" xfId="6760" xr:uid="{00000000-0005-0000-0000-0000DD3B0000}"/>
    <cellStyle name="เครื่องหมายจุลภาค 2 6 2 2 5 3 2" xfId="15493" xr:uid="{00000000-0005-0000-0000-0000DE3B0000}"/>
    <cellStyle name="เครื่องหมายจุลภาค 2 6 2 2 5 3 2 2" xfId="32916" xr:uid="{00000000-0005-0000-0000-0000DF3B0000}"/>
    <cellStyle name="เครื่องหมายจุลภาค 2 6 2 2 5 3 3" xfId="24213" xr:uid="{00000000-0005-0000-0000-0000E03B0000}"/>
    <cellStyle name="เครื่องหมายจุลภาค 2 6 2 2 5 4" xfId="11143" xr:uid="{00000000-0005-0000-0000-0000E13B0000}"/>
    <cellStyle name="เครื่องหมายจุลภาค 2 6 2 2 5 4 2" xfId="28566" xr:uid="{00000000-0005-0000-0000-0000E23B0000}"/>
    <cellStyle name="เครื่องหมายจุลภาค 2 6 2 2 5 5" xfId="19863" xr:uid="{00000000-0005-0000-0000-0000E33B0000}"/>
    <cellStyle name="เครื่องหมายจุลภาค 2 6 2 2 6" xfId="2599" xr:uid="{00000000-0005-0000-0000-0000E43B0000}"/>
    <cellStyle name="เครื่องหมายจุลภาค 2 6 2 2 6 2" xfId="6999" xr:uid="{00000000-0005-0000-0000-0000E53B0000}"/>
    <cellStyle name="เครื่องหมายจุลภาค 2 6 2 2 6 2 2" xfId="15732" xr:uid="{00000000-0005-0000-0000-0000E63B0000}"/>
    <cellStyle name="เครื่องหมายจุลภาค 2 6 2 2 6 2 2 2" xfId="33155" xr:uid="{00000000-0005-0000-0000-0000E73B0000}"/>
    <cellStyle name="เครื่องหมายจุลภาค 2 6 2 2 6 2 3" xfId="24452" xr:uid="{00000000-0005-0000-0000-0000E83B0000}"/>
    <cellStyle name="เครื่องหมายจุลภาค 2 6 2 2 6 3" xfId="11382" xr:uid="{00000000-0005-0000-0000-0000E93B0000}"/>
    <cellStyle name="เครื่องหมายจุลภาค 2 6 2 2 6 3 2" xfId="28805" xr:uid="{00000000-0005-0000-0000-0000EA3B0000}"/>
    <cellStyle name="เครื่องหมายจุลภาค 2 6 2 2 6 4" xfId="20102" xr:uid="{00000000-0005-0000-0000-0000EB3B0000}"/>
    <cellStyle name="เครื่องหมายจุลภาค 2 6 2 2 7" xfId="4825" xr:uid="{00000000-0005-0000-0000-0000EC3B0000}"/>
    <cellStyle name="เครื่องหมายจุลภาค 2 6 2 2 7 2" xfId="13559" xr:uid="{00000000-0005-0000-0000-0000ED3B0000}"/>
    <cellStyle name="เครื่องหมายจุลภาค 2 6 2 2 7 2 2" xfId="30982" xr:uid="{00000000-0005-0000-0000-0000EE3B0000}"/>
    <cellStyle name="เครื่องหมายจุลภาค 2 6 2 2 7 3" xfId="22279" xr:uid="{00000000-0005-0000-0000-0000EF3B0000}"/>
    <cellStyle name="เครื่องหมายจุลภาค 2 6 2 2 8" xfId="9209" xr:uid="{00000000-0005-0000-0000-0000F03B0000}"/>
    <cellStyle name="เครื่องหมายจุลภาค 2 6 2 2 8 2" xfId="26632" xr:uid="{00000000-0005-0000-0000-0000F13B0000}"/>
    <cellStyle name="เครื่องหมายจุลภาค 2 6 2 2 9" xfId="17929" xr:uid="{00000000-0005-0000-0000-0000F23B0000}"/>
    <cellStyle name="เครื่องหมายจุลภาค 2 6 2 3" xfId="460" xr:uid="{00000000-0005-0000-0000-0000F33B0000}"/>
    <cellStyle name="เครื่องหมายจุลภาค 2 6 2 3 2" xfId="977" xr:uid="{00000000-0005-0000-0000-0000F43B0000}"/>
    <cellStyle name="เครื่องหมายจุลภาค 2 6 2 3 2 2" xfId="1591" xr:uid="{00000000-0005-0000-0000-0000F53B0000}"/>
    <cellStyle name="เครื่องหมายจุลภาค 2 6 2 3 2 2 2" xfId="3798" xr:uid="{00000000-0005-0000-0000-0000F63B0000}"/>
    <cellStyle name="เครื่องหมายจุลภาค 2 6 2 3 2 2 2 2" xfId="8197" xr:uid="{00000000-0005-0000-0000-0000F73B0000}"/>
    <cellStyle name="เครื่องหมายจุลภาค 2 6 2 3 2 2 2 2 2" xfId="16930" xr:uid="{00000000-0005-0000-0000-0000F83B0000}"/>
    <cellStyle name="เครื่องหมายจุลภาค 2 6 2 3 2 2 2 2 2 2" xfId="34353" xr:uid="{00000000-0005-0000-0000-0000F93B0000}"/>
    <cellStyle name="เครื่องหมายจุลภาค 2 6 2 3 2 2 2 2 3" xfId="25650" xr:uid="{00000000-0005-0000-0000-0000FA3B0000}"/>
    <cellStyle name="เครื่องหมายจุลภาค 2 6 2 3 2 2 2 3" xfId="12580" xr:uid="{00000000-0005-0000-0000-0000FB3B0000}"/>
    <cellStyle name="เครื่องหมายจุลภาค 2 6 2 3 2 2 2 3 2" xfId="30003" xr:uid="{00000000-0005-0000-0000-0000FC3B0000}"/>
    <cellStyle name="เครื่องหมายจุลภาค 2 6 2 3 2 2 2 4" xfId="21300" xr:uid="{00000000-0005-0000-0000-0000FD3B0000}"/>
    <cellStyle name="เครื่องหมายจุลภาค 2 6 2 3 2 2 3" xfId="6024" xr:uid="{00000000-0005-0000-0000-0000FE3B0000}"/>
    <cellStyle name="เครื่องหมายจุลภาค 2 6 2 3 2 2 3 2" xfId="14757" xr:uid="{00000000-0005-0000-0000-0000FF3B0000}"/>
    <cellStyle name="เครื่องหมายจุลภาค 2 6 2 3 2 2 3 2 2" xfId="32180" xr:uid="{00000000-0005-0000-0000-0000003C0000}"/>
    <cellStyle name="เครื่องหมายจุลภาค 2 6 2 3 2 2 3 3" xfId="23477" xr:uid="{00000000-0005-0000-0000-0000013C0000}"/>
    <cellStyle name="เครื่องหมายจุลภาค 2 6 2 3 2 2 4" xfId="10407" xr:uid="{00000000-0005-0000-0000-0000023C0000}"/>
    <cellStyle name="เครื่องหมายจุลภาค 2 6 2 3 2 2 4 2" xfId="27830" xr:uid="{00000000-0005-0000-0000-0000033C0000}"/>
    <cellStyle name="เครื่องหมายจุลภาค 2 6 2 3 2 2 5" xfId="19127" xr:uid="{00000000-0005-0000-0000-0000043C0000}"/>
    <cellStyle name="เครื่องหมายจุลภาค 2 6 2 3 2 3" xfId="3202" xr:uid="{00000000-0005-0000-0000-0000053C0000}"/>
    <cellStyle name="เครื่องหมายจุลภาค 2 6 2 3 2 3 2" xfId="7601" xr:uid="{00000000-0005-0000-0000-0000063C0000}"/>
    <cellStyle name="เครื่องหมายจุลภาค 2 6 2 3 2 3 2 2" xfId="16334" xr:uid="{00000000-0005-0000-0000-0000073C0000}"/>
    <cellStyle name="เครื่องหมายจุลภาค 2 6 2 3 2 3 2 2 2" xfId="33757" xr:uid="{00000000-0005-0000-0000-0000083C0000}"/>
    <cellStyle name="เครื่องหมายจุลภาค 2 6 2 3 2 3 2 3" xfId="25054" xr:uid="{00000000-0005-0000-0000-0000093C0000}"/>
    <cellStyle name="เครื่องหมายจุลภาค 2 6 2 3 2 3 3" xfId="11984" xr:uid="{00000000-0005-0000-0000-00000A3C0000}"/>
    <cellStyle name="เครื่องหมายจุลภาค 2 6 2 3 2 3 3 2" xfId="29407" xr:uid="{00000000-0005-0000-0000-00000B3C0000}"/>
    <cellStyle name="เครื่องหมายจุลภาค 2 6 2 3 2 3 4" xfId="20704" xr:uid="{00000000-0005-0000-0000-00000C3C0000}"/>
    <cellStyle name="เครื่องหมายจุลภาค 2 6 2 3 2 4" xfId="5428" xr:uid="{00000000-0005-0000-0000-00000D3C0000}"/>
    <cellStyle name="เครื่องหมายจุลภาค 2 6 2 3 2 4 2" xfId="14161" xr:uid="{00000000-0005-0000-0000-00000E3C0000}"/>
    <cellStyle name="เครื่องหมายจุลภาค 2 6 2 3 2 4 2 2" xfId="31584" xr:uid="{00000000-0005-0000-0000-00000F3C0000}"/>
    <cellStyle name="เครื่องหมายจุลภาค 2 6 2 3 2 4 3" xfId="22881" xr:uid="{00000000-0005-0000-0000-0000103C0000}"/>
    <cellStyle name="เครื่องหมายจุลภาค 2 6 2 3 2 5" xfId="9811" xr:uid="{00000000-0005-0000-0000-0000113C0000}"/>
    <cellStyle name="เครื่องหมายจุลภาค 2 6 2 3 2 5 2" xfId="27234" xr:uid="{00000000-0005-0000-0000-0000123C0000}"/>
    <cellStyle name="เครื่องหมายจุลภาค 2 6 2 3 2 6" xfId="18531" xr:uid="{00000000-0005-0000-0000-0000133C0000}"/>
    <cellStyle name="เครื่องหมายจุลภาค 2 6 2 3 3" xfId="1590" xr:uid="{00000000-0005-0000-0000-0000143C0000}"/>
    <cellStyle name="เครื่องหมายจุลภาค 2 6 2 3 3 2" xfId="3797" xr:uid="{00000000-0005-0000-0000-0000153C0000}"/>
    <cellStyle name="เครื่องหมายจุลภาค 2 6 2 3 3 2 2" xfId="8196" xr:uid="{00000000-0005-0000-0000-0000163C0000}"/>
    <cellStyle name="เครื่องหมายจุลภาค 2 6 2 3 3 2 2 2" xfId="16929" xr:uid="{00000000-0005-0000-0000-0000173C0000}"/>
    <cellStyle name="เครื่องหมายจุลภาค 2 6 2 3 3 2 2 2 2" xfId="34352" xr:uid="{00000000-0005-0000-0000-0000183C0000}"/>
    <cellStyle name="เครื่องหมายจุลภาค 2 6 2 3 3 2 2 3" xfId="25649" xr:uid="{00000000-0005-0000-0000-0000193C0000}"/>
    <cellStyle name="เครื่องหมายจุลภาค 2 6 2 3 3 2 3" xfId="12579" xr:uid="{00000000-0005-0000-0000-00001A3C0000}"/>
    <cellStyle name="เครื่องหมายจุลภาค 2 6 2 3 3 2 3 2" xfId="30002" xr:uid="{00000000-0005-0000-0000-00001B3C0000}"/>
    <cellStyle name="เครื่องหมายจุลภาค 2 6 2 3 3 2 4" xfId="21299" xr:uid="{00000000-0005-0000-0000-00001C3C0000}"/>
    <cellStyle name="เครื่องหมายจุลภาค 2 6 2 3 3 3" xfId="6023" xr:uid="{00000000-0005-0000-0000-00001D3C0000}"/>
    <cellStyle name="เครื่องหมายจุลภาค 2 6 2 3 3 3 2" xfId="14756" xr:uid="{00000000-0005-0000-0000-00001E3C0000}"/>
    <cellStyle name="เครื่องหมายจุลภาค 2 6 2 3 3 3 2 2" xfId="32179" xr:uid="{00000000-0005-0000-0000-00001F3C0000}"/>
    <cellStyle name="เครื่องหมายจุลภาค 2 6 2 3 3 3 3" xfId="23476" xr:uid="{00000000-0005-0000-0000-0000203C0000}"/>
    <cellStyle name="เครื่องหมายจุลภาค 2 6 2 3 3 4" xfId="10406" xr:uid="{00000000-0005-0000-0000-0000213C0000}"/>
    <cellStyle name="เครื่องหมายจุลภาค 2 6 2 3 3 4 2" xfId="27829" xr:uid="{00000000-0005-0000-0000-0000223C0000}"/>
    <cellStyle name="เครื่องหมายจุลภาค 2 6 2 3 3 5" xfId="19126" xr:uid="{00000000-0005-0000-0000-0000233C0000}"/>
    <cellStyle name="เครื่องหมายจุลภาค 2 6 2 3 4" xfId="2721" xr:uid="{00000000-0005-0000-0000-0000243C0000}"/>
    <cellStyle name="เครื่องหมายจุลภาค 2 6 2 3 4 2" xfId="7120" xr:uid="{00000000-0005-0000-0000-0000253C0000}"/>
    <cellStyle name="เครื่องหมายจุลภาค 2 6 2 3 4 2 2" xfId="15853" xr:uid="{00000000-0005-0000-0000-0000263C0000}"/>
    <cellStyle name="เครื่องหมายจุลภาค 2 6 2 3 4 2 2 2" xfId="33276" xr:uid="{00000000-0005-0000-0000-0000273C0000}"/>
    <cellStyle name="เครื่องหมายจุลภาค 2 6 2 3 4 2 3" xfId="24573" xr:uid="{00000000-0005-0000-0000-0000283C0000}"/>
    <cellStyle name="เครื่องหมายจุลภาค 2 6 2 3 4 3" xfId="11503" xr:uid="{00000000-0005-0000-0000-0000293C0000}"/>
    <cellStyle name="เครื่องหมายจุลภาค 2 6 2 3 4 3 2" xfId="28926" xr:uid="{00000000-0005-0000-0000-00002A3C0000}"/>
    <cellStyle name="เครื่องหมายจุลภาค 2 6 2 3 4 4" xfId="20223" xr:uid="{00000000-0005-0000-0000-00002B3C0000}"/>
    <cellStyle name="เครื่องหมายจุลภาค 2 6 2 3 5" xfId="4947" xr:uid="{00000000-0005-0000-0000-00002C3C0000}"/>
    <cellStyle name="เครื่องหมายจุลภาค 2 6 2 3 5 2" xfId="13680" xr:uid="{00000000-0005-0000-0000-00002D3C0000}"/>
    <cellStyle name="เครื่องหมายจุลภาค 2 6 2 3 5 2 2" xfId="31103" xr:uid="{00000000-0005-0000-0000-00002E3C0000}"/>
    <cellStyle name="เครื่องหมายจุลภาค 2 6 2 3 5 3" xfId="22400" xr:uid="{00000000-0005-0000-0000-00002F3C0000}"/>
    <cellStyle name="เครื่องหมายจุลภาค 2 6 2 3 6" xfId="9330" xr:uid="{00000000-0005-0000-0000-0000303C0000}"/>
    <cellStyle name="เครื่องหมายจุลภาค 2 6 2 3 6 2" xfId="26753" xr:uid="{00000000-0005-0000-0000-0000313C0000}"/>
    <cellStyle name="เครื่องหมายจุลภาค 2 6 2 3 7" xfId="18050" xr:uid="{00000000-0005-0000-0000-0000323C0000}"/>
    <cellStyle name="เครื่องหมายจุลภาค 2 6 2 4" xfId="734" xr:uid="{00000000-0005-0000-0000-0000333C0000}"/>
    <cellStyle name="เครื่องหมายจุลภาค 2 6 2 4 2" xfId="1592" xr:uid="{00000000-0005-0000-0000-0000343C0000}"/>
    <cellStyle name="เครื่องหมายจุลภาค 2 6 2 4 2 2" xfId="3799" xr:uid="{00000000-0005-0000-0000-0000353C0000}"/>
    <cellStyle name="เครื่องหมายจุลภาค 2 6 2 4 2 2 2" xfId="8198" xr:uid="{00000000-0005-0000-0000-0000363C0000}"/>
    <cellStyle name="เครื่องหมายจุลภาค 2 6 2 4 2 2 2 2" xfId="16931" xr:uid="{00000000-0005-0000-0000-0000373C0000}"/>
    <cellStyle name="เครื่องหมายจุลภาค 2 6 2 4 2 2 2 2 2" xfId="34354" xr:uid="{00000000-0005-0000-0000-0000383C0000}"/>
    <cellStyle name="เครื่องหมายจุลภาค 2 6 2 4 2 2 2 3" xfId="25651" xr:uid="{00000000-0005-0000-0000-0000393C0000}"/>
    <cellStyle name="เครื่องหมายจุลภาค 2 6 2 4 2 2 3" xfId="12581" xr:uid="{00000000-0005-0000-0000-00003A3C0000}"/>
    <cellStyle name="เครื่องหมายจุลภาค 2 6 2 4 2 2 3 2" xfId="30004" xr:uid="{00000000-0005-0000-0000-00003B3C0000}"/>
    <cellStyle name="เครื่องหมายจุลภาค 2 6 2 4 2 2 4" xfId="21301" xr:uid="{00000000-0005-0000-0000-00003C3C0000}"/>
    <cellStyle name="เครื่องหมายจุลภาค 2 6 2 4 2 3" xfId="6025" xr:uid="{00000000-0005-0000-0000-00003D3C0000}"/>
    <cellStyle name="เครื่องหมายจุลภาค 2 6 2 4 2 3 2" xfId="14758" xr:uid="{00000000-0005-0000-0000-00003E3C0000}"/>
    <cellStyle name="เครื่องหมายจุลภาค 2 6 2 4 2 3 2 2" xfId="32181" xr:uid="{00000000-0005-0000-0000-00003F3C0000}"/>
    <cellStyle name="เครื่องหมายจุลภาค 2 6 2 4 2 3 3" xfId="23478" xr:uid="{00000000-0005-0000-0000-0000403C0000}"/>
    <cellStyle name="เครื่องหมายจุลภาค 2 6 2 4 2 4" xfId="10408" xr:uid="{00000000-0005-0000-0000-0000413C0000}"/>
    <cellStyle name="เครื่องหมายจุลภาค 2 6 2 4 2 4 2" xfId="27831" xr:uid="{00000000-0005-0000-0000-0000423C0000}"/>
    <cellStyle name="เครื่องหมายจุลภาค 2 6 2 4 2 5" xfId="19128" xr:uid="{00000000-0005-0000-0000-0000433C0000}"/>
    <cellStyle name="เครื่องหมายจุลภาค 2 6 2 4 3" xfId="2963" xr:uid="{00000000-0005-0000-0000-0000443C0000}"/>
    <cellStyle name="เครื่องหมายจุลภาค 2 6 2 4 3 2" xfId="7362" xr:uid="{00000000-0005-0000-0000-0000453C0000}"/>
    <cellStyle name="เครื่องหมายจุลภาค 2 6 2 4 3 2 2" xfId="16095" xr:uid="{00000000-0005-0000-0000-0000463C0000}"/>
    <cellStyle name="เครื่องหมายจุลภาค 2 6 2 4 3 2 2 2" xfId="33518" xr:uid="{00000000-0005-0000-0000-0000473C0000}"/>
    <cellStyle name="เครื่องหมายจุลภาค 2 6 2 4 3 2 3" xfId="24815" xr:uid="{00000000-0005-0000-0000-0000483C0000}"/>
    <cellStyle name="เครื่องหมายจุลภาค 2 6 2 4 3 3" xfId="11745" xr:uid="{00000000-0005-0000-0000-0000493C0000}"/>
    <cellStyle name="เครื่องหมายจุลภาค 2 6 2 4 3 3 2" xfId="29168" xr:uid="{00000000-0005-0000-0000-00004A3C0000}"/>
    <cellStyle name="เครื่องหมายจุลภาค 2 6 2 4 3 4" xfId="20465" xr:uid="{00000000-0005-0000-0000-00004B3C0000}"/>
    <cellStyle name="เครื่องหมายจุลภาค 2 6 2 4 4" xfId="5189" xr:uid="{00000000-0005-0000-0000-00004C3C0000}"/>
    <cellStyle name="เครื่องหมายจุลภาค 2 6 2 4 4 2" xfId="13922" xr:uid="{00000000-0005-0000-0000-00004D3C0000}"/>
    <cellStyle name="เครื่องหมายจุลภาค 2 6 2 4 4 2 2" xfId="31345" xr:uid="{00000000-0005-0000-0000-00004E3C0000}"/>
    <cellStyle name="เครื่องหมายจุลภาค 2 6 2 4 4 3" xfId="22642" xr:uid="{00000000-0005-0000-0000-00004F3C0000}"/>
    <cellStyle name="เครื่องหมายจุลภาค 2 6 2 4 5" xfId="9572" xr:uid="{00000000-0005-0000-0000-0000503C0000}"/>
    <cellStyle name="เครื่องหมายจุลภาค 2 6 2 4 5 2" xfId="26995" xr:uid="{00000000-0005-0000-0000-0000513C0000}"/>
    <cellStyle name="เครื่องหมายจุลภาค 2 6 2 4 6" xfId="18292" xr:uid="{00000000-0005-0000-0000-0000523C0000}"/>
    <cellStyle name="เครื่องหมายจุลภาค 2 6 2 5" xfId="1585" xr:uid="{00000000-0005-0000-0000-0000533C0000}"/>
    <cellStyle name="เครื่องหมายจุลภาค 2 6 2 5 2" xfId="3792" xr:uid="{00000000-0005-0000-0000-0000543C0000}"/>
    <cellStyle name="เครื่องหมายจุลภาค 2 6 2 5 2 2" xfId="8191" xr:uid="{00000000-0005-0000-0000-0000553C0000}"/>
    <cellStyle name="เครื่องหมายจุลภาค 2 6 2 5 2 2 2" xfId="16924" xr:uid="{00000000-0005-0000-0000-0000563C0000}"/>
    <cellStyle name="เครื่องหมายจุลภาค 2 6 2 5 2 2 2 2" xfId="34347" xr:uid="{00000000-0005-0000-0000-0000573C0000}"/>
    <cellStyle name="เครื่องหมายจุลภาค 2 6 2 5 2 2 3" xfId="25644" xr:uid="{00000000-0005-0000-0000-0000583C0000}"/>
    <cellStyle name="เครื่องหมายจุลภาค 2 6 2 5 2 3" xfId="12574" xr:uid="{00000000-0005-0000-0000-0000593C0000}"/>
    <cellStyle name="เครื่องหมายจุลภาค 2 6 2 5 2 3 2" xfId="29997" xr:uid="{00000000-0005-0000-0000-00005A3C0000}"/>
    <cellStyle name="เครื่องหมายจุลภาค 2 6 2 5 2 4" xfId="21294" xr:uid="{00000000-0005-0000-0000-00005B3C0000}"/>
    <cellStyle name="เครื่องหมายจุลภาค 2 6 2 5 3" xfId="6018" xr:uid="{00000000-0005-0000-0000-00005C3C0000}"/>
    <cellStyle name="เครื่องหมายจุลภาค 2 6 2 5 3 2" xfId="14751" xr:uid="{00000000-0005-0000-0000-00005D3C0000}"/>
    <cellStyle name="เครื่องหมายจุลภาค 2 6 2 5 3 2 2" xfId="32174" xr:uid="{00000000-0005-0000-0000-00005E3C0000}"/>
    <cellStyle name="เครื่องหมายจุลภาค 2 6 2 5 3 3" xfId="23471" xr:uid="{00000000-0005-0000-0000-00005F3C0000}"/>
    <cellStyle name="เครื่องหมายจุลภาค 2 6 2 5 4" xfId="10401" xr:uid="{00000000-0005-0000-0000-0000603C0000}"/>
    <cellStyle name="เครื่องหมายจุลภาค 2 6 2 5 4 2" xfId="27824" xr:uid="{00000000-0005-0000-0000-0000613C0000}"/>
    <cellStyle name="เครื่องหมายจุลภาค 2 6 2 5 5" xfId="19121" xr:uid="{00000000-0005-0000-0000-0000623C0000}"/>
    <cellStyle name="เครื่องหมายจุลภาค 2 6 2 6" xfId="2226" xr:uid="{00000000-0005-0000-0000-0000633C0000}"/>
    <cellStyle name="เครื่องหมายจุลภาค 2 6 2 6 2" xfId="4416" xr:uid="{00000000-0005-0000-0000-0000643C0000}"/>
    <cellStyle name="เครื่องหมายจุลภาค 2 6 2 6 2 2" xfId="8815" xr:uid="{00000000-0005-0000-0000-0000653C0000}"/>
    <cellStyle name="เครื่องหมายจุลภาค 2 6 2 6 2 2 2" xfId="17548" xr:uid="{00000000-0005-0000-0000-0000663C0000}"/>
    <cellStyle name="เครื่องหมายจุลภาค 2 6 2 6 2 2 2 2" xfId="34971" xr:uid="{00000000-0005-0000-0000-0000673C0000}"/>
    <cellStyle name="เครื่องหมายจุลภาค 2 6 2 6 2 2 3" xfId="26268" xr:uid="{00000000-0005-0000-0000-0000683C0000}"/>
    <cellStyle name="เครื่องหมายจุลภาค 2 6 2 6 2 3" xfId="13198" xr:uid="{00000000-0005-0000-0000-0000693C0000}"/>
    <cellStyle name="เครื่องหมายจุลภาค 2 6 2 6 2 3 2" xfId="30621" xr:uid="{00000000-0005-0000-0000-00006A3C0000}"/>
    <cellStyle name="เครื่องหมายจุลภาค 2 6 2 6 2 4" xfId="21918" xr:uid="{00000000-0005-0000-0000-00006B3C0000}"/>
    <cellStyle name="เครื่องหมายจุลภาค 2 6 2 6 3" xfId="6642" xr:uid="{00000000-0005-0000-0000-00006C3C0000}"/>
    <cellStyle name="เครื่องหมายจุลภาค 2 6 2 6 3 2" xfId="15375" xr:uid="{00000000-0005-0000-0000-00006D3C0000}"/>
    <cellStyle name="เครื่องหมายจุลภาค 2 6 2 6 3 2 2" xfId="32798" xr:uid="{00000000-0005-0000-0000-00006E3C0000}"/>
    <cellStyle name="เครื่องหมายจุลภาค 2 6 2 6 3 3" xfId="24095" xr:uid="{00000000-0005-0000-0000-00006F3C0000}"/>
    <cellStyle name="เครื่องหมายจุลภาค 2 6 2 6 4" xfId="11025" xr:uid="{00000000-0005-0000-0000-0000703C0000}"/>
    <cellStyle name="เครื่องหมายจุลภาค 2 6 2 6 4 2" xfId="28448" xr:uid="{00000000-0005-0000-0000-0000713C0000}"/>
    <cellStyle name="เครื่องหมายจุลภาค 2 6 2 6 5" xfId="19745" xr:uid="{00000000-0005-0000-0000-0000723C0000}"/>
    <cellStyle name="เครื่องหมายจุลภาค 2 6 2 7" xfId="2481" xr:uid="{00000000-0005-0000-0000-0000733C0000}"/>
    <cellStyle name="เครื่องหมายจุลภาค 2 6 2 7 2" xfId="6881" xr:uid="{00000000-0005-0000-0000-0000743C0000}"/>
    <cellStyle name="เครื่องหมายจุลภาค 2 6 2 7 2 2" xfId="15614" xr:uid="{00000000-0005-0000-0000-0000753C0000}"/>
    <cellStyle name="เครื่องหมายจุลภาค 2 6 2 7 2 2 2" xfId="33037" xr:uid="{00000000-0005-0000-0000-0000763C0000}"/>
    <cellStyle name="เครื่องหมายจุลภาค 2 6 2 7 2 3" xfId="24334" xr:uid="{00000000-0005-0000-0000-0000773C0000}"/>
    <cellStyle name="เครื่องหมายจุลภาค 2 6 2 7 3" xfId="11264" xr:uid="{00000000-0005-0000-0000-0000783C0000}"/>
    <cellStyle name="เครื่องหมายจุลภาค 2 6 2 7 3 2" xfId="28687" xr:uid="{00000000-0005-0000-0000-0000793C0000}"/>
    <cellStyle name="เครื่องหมายจุลภาค 2 6 2 7 4" xfId="19984" xr:uid="{00000000-0005-0000-0000-00007A3C0000}"/>
    <cellStyle name="เครื่องหมายจุลภาค 2 6 2 8" xfId="4707" xr:uid="{00000000-0005-0000-0000-00007B3C0000}"/>
    <cellStyle name="เครื่องหมายจุลภาค 2 6 2 8 2" xfId="13441" xr:uid="{00000000-0005-0000-0000-00007C3C0000}"/>
    <cellStyle name="เครื่องหมายจุลภาค 2 6 2 8 2 2" xfId="30864" xr:uid="{00000000-0005-0000-0000-00007D3C0000}"/>
    <cellStyle name="เครื่องหมายจุลภาค 2 6 2 8 3" xfId="22161" xr:uid="{00000000-0005-0000-0000-00007E3C0000}"/>
    <cellStyle name="เครื่องหมายจุลภาค 2 6 2 9" xfId="9091" xr:uid="{00000000-0005-0000-0000-00007F3C0000}"/>
    <cellStyle name="เครื่องหมายจุลภาค 2 6 2 9 2" xfId="26514" xr:uid="{00000000-0005-0000-0000-0000803C0000}"/>
    <cellStyle name="เครื่องหมายจุลภาค 2 6 3" xfId="188" xr:uid="{00000000-0005-0000-0000-0000813C0000}"/>
    <cellStyle name="เครื่องหมายจุลภาค 2 6 3 2" xfId="530" xr:uid="{00000000-0005-0000-0000-0000823C0000}"/>
    <cellStyle name="เครื่องหมายจุลภาค 2 6 3 2 2" xfId="1046" xr:uid="{00000000-0005-0000-0000-0000833C0000}"/>
    <cellStyle name="เครื่องหมายจุลภาค 2 6 3 2 2 2" xfId="1595" xr:uid="{00000000-0005-0000-0000-0000843C0000}"/>
    <cellStyle name="เครื่องหมายจุลภาค 2 6 3 2 2 2 2" xfId="3802" xr:uid="{00000000-0005-0000-0000-0000853C0000}"/>
    <cellStyle name="เครื่องหมายจุลภาค 2 6 3 2 2 2 2 2" xfId="8201" xr:uid="{00000000-0005-0000-0000-0000863C0000}"/>
    <cellStyle name="เครื่องหมายจุลภาค 2 6 3 2 2 2 2 2 2" xfId="16934" xr:uid="{00000000-0005-0000-0000-0000873C0000}"/>
    <cellStyle name="เครื่องหมายจุลภาค 2 6 3 2 2 2 2 2 2 2" xfId="34357" xr:uid="{00000000-0005-0000-0000-0000883C0000}"/>
    <cellStyle name="เครื่องหมายจุลภาค 2 6 3 2 2 2 2 2 3" xfId="25654" xr:uid="{00000000-0005-0000-0000-0000893C0000}"/>
    <cellStyle name="เครื่องหมายจุลภาค 2 6 3 2 2 2 2 3" xfId="12584" xr:uid="{00000000-0005-0000-0000-00008A3C0000}"/>
    <cellStyle name="เครื่องหมายจุลภาค 2 6 3 2 2 2 2 3 2" xfId="30007" xr:uid="{00000000-0005-0000-0000-00008B3C0000}"/>
    <cellStyle name="เครื่องหมายจุลภาค 2 6 3 2 2 2 2 4" xfId="21304" xr:uid="{00000000-0005-0000-0000-00008C3C0000}"/>
    <cellStyle name="เครื่องหมายจุลภาค 2 6 3 2 2 2 3" xfId="6028" xr:uid="{00000000-0005-0000-0000-00008D3C0000}"/>
    <cellStyle name="เครื่องหมายจุลภาค 2 6 3 2 2 2 3 2" xfId="14761" xr:uid="{00000000-0005-0000-0000-00008E3C0000}"/>
    <cellStyle name="เครื่องหมายจุลภาค 2 6 3 2 2 2 3 2 2" xfId="32184" xr:uid="{00000000-0005-0000-0000-00008F3C0000}"/>
    <cellStyle name="เครื่องหมายจุลภาค 2 6 3 2 2 2 3 3" xfId="23481" xr:uid="{00000000-0005-0000-0000-0000903C0000}"/>
    <cellStyle name="เครื่องหมายจุลภาค 2 6 3 2 2 2 4" xfId="10411" xr:uid="{00000000-0005-0000-0000-0000913C0000}"/>
    <cellStyle name="เครื่องหมายจุลภาค 2 6 3 2 2 2 4 2" xfId="27834" xr:uid="{00000000-0005-0000-0000-0000923C0000}"/>
    <cellStyle name="เครื่องหมายจุลภาค 2 6 3 2 2 2 5" xfId="19131" xr:uid="{00000000-0005-0000-0000-0000933C0000}"/>
    <cellStyle name="เครื่องหมายจุลภาค 2 6 3 2 2 3" xfId="3271" xr:uid="{00000000-0005-0000-0000-0000943C0000}"/>
    <cellStyle name="เครื่องหมายจุลภาค 2 6 3 2 2 3 2" xfId="7670" xr:uid="{00000000-0005-0000-0000-0000953C0000}"/>
    <cellStyle name="เครื่องหมายจุลภาค 2 6 3 2 2 3 2 2" xfId="16403" xr:uid="{00000000-0005-0000-0000-0000963C0000}"/>
    <cellStyle name="เครื่องหมายจุลภาค 2 6 3 2 2 3 2 2 2" xfId="33826" xr:uid="{00000000-0005-0000-0000-0000973C0000}"/>
    <cellStyle name="เครื่องหมายจุลภาค 2 6 3 2 2 3 2 3" xfId="25123" xr:uid="{00000000-0005-0000-0000-0000983C0000}"/>
    <cellStyle name="เครื่องหมายจุลภาค 2 6 3 2 2 3 3" xfId="12053" xr:uid="{00000000-0005-0000-0000-0000993C0000}"/>
    <cellStyle name="เครื่องหมายจุลภาค 2 6 3 2 2 3 3 2" xfId="29476" xr:uid="{00000000-0005-0000-0000-00009A3C0000}"/>
    <cellStyle name="เครื่องหมายจุลภาค 2 6 3 2 2 3 4" xfId="20773" xr:uid="{00000000-0005-0000-0000-00009B3C0000}"/>
    <cellStyle name="เครื่องหมายจุลภาค 2 6 3 2 2 4" xfId="5497" xr:uid="{00000000-0005-0000-0000-00009C3C0000}"/>
    <cellStyle name="เครื่องหมายจุลภาค 2 6 3 2 2 4 2" xfId="14230" xr:uid="{00000000-0005-0000-0000-00009D3C0000}"/>
    <cellStyle name="เครื่องหมายจุลภาค 2 6 3 2 2 4 2 2" xfId="31653" xr:uid="{00000000-0005-0000-0000-00009E3C0000}"/>
    <cellStyle name="เครื่องหมายจุลภาค 2 6 3 2 2 4 3" xfId="22950" xr:uid="{00000000-0005-0000-0000-00009F3C0000}"/>
    <cellStyle name="เครื่องหมายจุลภาค 2 6 3 2 2 5" xfId="9880" xr:uid="{00000000-0005-0000-0000-0000A03C0000}"/>
    <cellStyle name="เครื่องหมายจุลภาค 2 6 3 2 2 5 2" xfId="27303" xr:uid="{00000000-0005-0000-0000-0000A13C0000}"/>
    <cellStyle name="เครื่องหมายจุลภาค 2 6 3 2 2 6" xfId="18600" xr:uid="{00000000-0005-0000-0000-0000A23C0000}"/>
    <cellStyle name="เครื่องหมายจุลภาค 2 6 3 2 3" xfId="1594" xr:uid="{00000000-0005-0000-0000-0000A33C0000}"/>
    <cellStyle name="เครื่องหมายจุลภาค 2 6 3 2 3 2" xfId="3801" xr:uid="{00000000-0005-0000-0000-0000A43C0000}"/>
    <cellStyle name="เครื่องหมายจุลภาค 2 6 3 2 3 2 2" xfId="8200" xr:uid="{00000000-0005-0000-0000-0000A53C0000}"/>
    <cellStyle name="เครื่องหมายจุลภาค 2 6 3 2 3 2 2 2" xfId="16933" xr:uid="{00000000-0005-0000-0000-0000A63C0000}"/>
    <cellStyle name="เครื่องหมายจุลภาค 2 6 3 2 3 2 2 2 2" xfId="34356" xr:uid="{00000000-0005-0000-0000-0000A73C0000}"/>
    <cellStyle name="เครื่องหมายจุลภาค 2 6 3 2 3 2 2 3" xfId="25653" xr:uid="{00000000-0005-0000-0000-0000A83C0000}"/>
    <cellStyle name="เครื่องหมายจุลภาค 2 6 3 2 3 2 3" xfId="12583" xr:uid="{00000000-0005-0000-0000-0000A93C0000}"/>
    <cellStyle name="เครื่องหมายจุลภาค 2 6 3 2 3 2 3 2" xfId="30006" xr:uid="{00000000-0005-0000-0000-0000AA3C0000}"/>
    <cellStyle name="เครื่องหมายจุลภาค 2 6 3 2 3 2 4" xfId="21303" xr:uid="{00000000-0005-0000-0000-0000AB3C0000}"/>
    <cellStyle name="เครื่องหมายจุลภาค 2 6 3 2 3 3" xfId="6027" xr:uid="{00000000-0005-0000-0000-0000AC3C0000}"/>
    <cellStyle name="เครื่องหมายจุลภาค 2 6 3 2 3 3 2" xfId="14760" xr:uid="{00000000-0005-0000-0000-0000AD3C0000}"/>
    <cellStyle name="เครื่องหมายจุลภาค 2 6 3 2 3 3 2 2" xfId="32183" xr:uid="{00000000-0005-0000-0000-0000AE3C0000}"/>
    <cellStyle name="เครื่องหมายจุลภาค 2 6 3 2 3 3 3" xfId="23480" xr:uid="{00000000-0005-0000-0000-0000AF3C0000}"/>
    <cellStyle name="เครื่องหมายจุลภาค 2 6 3 2 3 4" xfId="10410" xr:uid="{00000000-0005-0000-0000-0000B03C0000}"/>
    <cellStyle name="เครื่องหมายจุลภาค 2 6 3 2 3 4 2" xfId="27833" xr:uid="{00000000-0005-0000-0000-0000B13C0000}"/>
    <cellStyle name="เครื่องหมายจุลภาค 2 6 3 2 3 5" xfId="19130" xr:uid="{00000000-0005-0000-0000-0000B23C0000}"/>
    <cellStyle name="เครื่องหมายจุลภาค 2 6 3 2 4" xfId="2790" xr:uid="{00000000-0005-0000-0000-0000B33C0000}"/>
    <cellStyle name="เครื่องหมายจุลภาค 2 6 3 2 4 2" xfId="7189" xr:uid="{00000000-0005-0000-0000-0000B43C0000}"/>
    <cellStyle name="เครื่องหมายจุลภาค 2 6 3 2 4 2 2" xfId="15922" xr:uid="{00000000-0005-0000-0000-0000B53C0000}"/>
    <cellStyle name="เครื่องหมายจุลภาค 2 6 3 2 4 2 2 2" xfId="33345" xr:uid="{00000000-0005-0000-0000-0000B63C0000}"/>
    <cellStyle name="เครื่องหมายจุลภาค 2 6 3 2 4 2 3" xfId="24642" xr:uid="{00000000-0005-0000-0000-0000B73C0000}"/>
    <cellStyle name="เครื่องหมายจุลภาค 2 6 3 2 4 3" xfId="11572" xr:uid="{00000000-0005-0000-0000-0000B83C0000}"/>
    <cellStyle name="เครื่องหมายจุลภาค 2 6 3 2 4 3 2" xfId="28995" xr:uid="{00000000-0005-0000-0000-0000B93C0000}"/>
    <cellStyle name="เครื่องหมายจุลภาค 2 6 3 2 4 4" xfId="20292" xr:uid="{00000000-0005-0000-0000-0000BA3C0000}"/>
    <cellStyle name="เครื่องหมายจุลภาค 2 6 3 2 5" xfId="5016" xr:uid="{00000000-0005-0000-0000-0000BB3C0000}"/>
    <cellStyle name="เครื่องหมายจุลภาค 2 6 3 2 5 2" xfId="13749" xr:uid="{00000000-0005-0000-0000-0000BC3C0000}"/>
    <cellStyle name="เครื่องหมายจุลภาค 2 6 3 2 5 2 2" xfId="31172" xr:uid="{00000000-0005-0000-0000-0000BD3C0000}"/>
    <cellStyle name="เครื่องหมายจุลภาค 2 6 3 2 5 3" xfId="22469" xr:uid="{00000000-0005-0000-0000-0000BE3C0000}"/>
    <cellStyle name="เครื่องหมายจุลภาค 2 6 3 2 6" xfId="9399" xr:uid="{00000000-0005-0000-0000-0000BF3C0000}"/>
    <cellStyle name="เครื่องหมายจุลภาค 2 6 3 2 6 2" xfId="26822" xr:uid="{00000000-0005-0000-0000-0000C03C0000}"/>
    <cellStyle name="เครื่องหมายจุลภาค 2 6 3 2 7" xfId="18119" xr:uid="{00000000-0005-0000-0000-0000C13C0000}"/>
    <cellStyle name="เครื่องหมายจุลภาค 2 6 3 3" xfId="803" xr:uid="{00000000-0005-0000-0000-0000C23C0000}"/>
    <cellStyle name="เครื่องหมายจุลภาค 2 6 3 3 2" xfId="1596" xr:uid="{00000000-0005-0000-0000-0000C33C0000}"/>
    <cellStyle name="เครื่องหมายจุลภาค 2 6 3 3 2 2" xfId="3803" xr:uid="{00000000-0005-0000-0000-0000C43C0000}"/>
    <cellStyle name="เครื่องหมายจุลภาค 2 6 3 3 2 2 2" xfId="8202" xr:uid="{00000000-0005-0000-0000-0000C53C0000}"/>
    <cellStyle name="เครื่องหมายจุลภาค 2 6 3 3 2 2 2 2" xfId="16935" xr:uid="{00000000-0005-0000-0000-0000C63C0000}"/>
    <cellStyle name="เครื่องหมายจุลภาค 2 6 3 3 2 2 2 2 2" xfId="34358" xr:uid="{00000000-0005-0000-0000-0000C73C0000}"/>
    <cellStyle name="เครื่องหมายจุลภาค 2 6 3 3 2 2 2 3" xfId="25655" xr:uid="{00000000-0005-0000-0000-0000C83C0000}"/>
    <cellStyle name="เครื่องหมายจุลภาค 2 6 3 3 2 2 3" xfId="12585" xr:uid="{00000000-0005-0000-0000-0000C93C0000}"/>
    <cellStyle name="เครื่องหมายจุลภาค 2 6 3 3 2 2 3 2" xfId="30008" xr:uid="{00000000-0005-0000-0000-0000CA3C0000}"/>
    <cellStyle name="เครื่องหมายจุลภาค 2 6 3 3 2 2 4" xfId="21305" xr:uid="{00000000-0005-0000-0000-0000CB3C0000}"/>
    <cellStyle name="เครื่องหมายจุลภาค 2 6 3 3 2 3" xfId="6029" xr:uid="{00000000-0005-0000-0000-0000CC3C0000}"/>
    <cellStyle name="เครื่องหมายจุลภาค 2 6 3 3 2 3 2" xfId="14762" xr:uid="{00000000-0005-0000-0000-0000CD3C0000}"/>
    <cellStyle name="เครื่องหมายจุลภาค 2 6 3 3 2 3 2 2" xfId="32185" xr:uid="{00000000-0005-0000-0000-0000CE3C0000}"/>
    <cellStyle name="เครื่องหมายจุลภาค 2 6 3 3 2 3 3" xfId="23482" xr:uid="{00000000-0005-0000-0000-0000CF3C0000}"/>
    <cellStyle name="เครื่องหมายจุลภาค 2 6 3 3 2 4" xfId="10412" xr:uid="{00000000-0005-0000-0000-0000D03C0000}"/>
    <cellStyle name="เครื่องหมายจุลภาค 2 6 3 3 2 4 2" xfId="27835" xr:uid="{00000000-0005-0000-0000-0000D13C0000}"/>
    <cellStyle name="เครื่องหมายจุลภาค 2 6 3 3 2 5" xfId="19132" xr:uid="{00000000-0005-0000-0000-0000D23C0000}"/>
    <cellStyle name="เครื่องหมายจุลภาค 2 6 3 3 3" xfId="3032" xr:uid="{00000000-0005-0000-0000-0000D33C0000}"/>
    <cellStyle name="เครื่องหมายจุลภาค 2 6 3 3 3 2" xfId="7431" xr:uid="{00000000-0005-0000-0000-0000D43C0000}"/>
    <cellStyle name="เครื่องหมายจุลภาค 2 6 3 3 3 2 2" xfId="16164" xr:uid="{00000000-0005-0000-0000-0000D53C0000}"/>
    <cellStyle name="เครื่องหมายจุลภาค 2 6 3 3 3 2 2 2" xfId="33587" xr:uid="{00000000-0005-0000-0000-0000D63C0000}"/>
    <cellStyle name="เครื่องหมายจุลภาค 2 6 3 3 3 2 3" xfId="24884" xr:uid="{00000000-0005-0000-0000-0000D73C0000}"/>
    <cellStyle name="เครื่องหมายจุลภาค 2 6 3 3 3 3" xfId="11814" xr:uid="{00000000-0005-0000-0000-0000D83C0000}"/>
    <cellStyle name="เครื่องหมายจุลภาค 2 6 3 3 3 3 2" xfId="29237" xr:uid="{00000000-0005-0000-0000-0000D93C0000}"/>
    <cellStyle name="เครื่องหมายจุลภาค 2 6 3 3 3 4" xfId="20534" xr:uid="{00000000-0005-0000-0000-0000DA3C0000}"/>
    <cellStyle name="เครื่องหมายจุลภาค 2 6 3 3 4" xfId="5258" xr:uid="{00000000-0005-0000-0000-0000DB3C0000}"/>
    <cellStyle name="เครื่องหมายจุลภาค 2 6 3 3 4 2" xfId="13991" xr:uid="{00000000-0005-0000-0000-0000DC3C0000}"/>
    <cellStyle name="เครื่องหมายจุลภาค 2 6 3 3 4 2 2" xfId="31414" xr:uid="{00000000-0005-0000-0000-0000DD3C0000}"/>
    <cellStyle name="เครื่องหมายจุลภาค 2 6 3 3 4 3" xfId="22711" xr:uid="{00000000-0005-0000-0000-0000DE3C0000}"/>
    <cellStyle name="เครื่องหมายจุลภาค 2 6 3 3 5" xfId="9641" xr:uid="{00000000-0005-0000-0000-0000DF3C0000}"/>
    <cellStyle name="เครื่องหมายจุลภาค 2 6 3 3 5 2" xfId="27064" xr:uid="{00000000-0005-0000-0000-0000E03C0000}"/>
    <cellStyle name="เครื่องหมายจุลภาค 2 6 3 3 6" xfId="18361" xr:uid="{00000000-0005-0000-0000-0000E13C0000}"/>
    <cellStyle name="เครื่องหมายจุลภาค 2 6 3 4" xfId="1593" xr:uid="{00000000-0005-0000-0000-0000E23C0000}"/>
    <cellStyle name="เครื่องหมายจุลภาค 2 6 3 4 2" xfId="3800" xr:uid="{00000000-0005-0000-0000-0000E33C0000}"/>
    <cellStyle name="เครื่องหมายจุลภาค 2 6 3 4 2 2" xfId="8199" xr:uid="{00000000-0005-0000-0000-0000E43C0000}"/>
    <cellStyle name="เครื่องหมายจุลภาค 2 6 3 4 2 2 2" xfId="16932" xr:uid="{00000000-0005-0000-0000-0000E53C0000}"/>
    <cellStyle name="เครื่องหมายจุลภาค 2 6 3 4 2 2 2 2" xfId="34355" xr:uid="{00000000-0005-0000-0000-0000E63C0000}"/>
    <cellStyle name="เครื่องหมายจุลภาค 2 6 3 4 2 2 3" xfId="25652" xr:uid="{00000000-0005-0000-0000-0000E73C0000}"/>
    <cellStyle name="เครื่องหมายจุลภาค 2 6 3 4 2 3" xfId="12582" xr:uid="{00000000-0005-0000-0000-0000E83C0000}"/>
    <cellStyle name="เครื่องหมายจุลภาค 2 6 3 4 2 3 2" xfId="30005" xr:uid="{00000000-0005-0000-0000-0000E93C0000}"/>
    <cellStyle name="เครื่องหมายจุลภาค 2 6 3 4 2 4" xfId="21302" xr:uid="{00000000-0005-0000-0000-0000EA3C0000}"/>
    <cellStyle name="เครื่องหมายจุลภาค 2 6 3 4 3" xfId="6026" xr:uid="{00000000-0005-0000-0000-0000EB3C0000}"/>
    <cellStyle name="เครื่องหมายจุลภาค 2 6 3 4 3 2" xfId="14759" xr:uid="{00000000-0005-0000-0000-0000EC3C0000}"/>
    <cellStyle name="เครื่องหมายจุลภาค 2 6 3 4 3 2 2" xfId="32182" xr:uid="{00000000-0005-0000-0000-0000ED3C0000}"/>
    <cellStyle name="เครื่องหมายจุลภาค 2 6 3 4 3 3" xfId="23479" xr:uid="{00000000-0005-0000-0000-0000EE3C0000}"/>
    <cellStyle name="เครื่องหมายจุลภาค 2 6 3 4 4" xfId="10409" xr:uid="{00000000-0005-0000-0000-0000EF3C0000}"/>
    <cellStyle name="เครื่องหมายจุลภาค 2 6 3 4 4 2" xfId="27832" xr:uid="{00000000-0005-0000-0000-0000F03C0000}"/>
    <cellStyle name="เครื่องหมายจุลภาค 2 6 3 4 5" xfId="19129" xr:uid="{00000000-0005-0000-0000-0000F13C0000}"/>
    <cellStyle name="เครื่องหมายจุลภาค 2 6 3 5" xfId="2295" xr:uid="{00000000-0005-0000-0000-0000F23C0000}"/>
    <cellStyle name="เครื่องหมายจุลภาค 2 6 3 5 2" xfId="4485" xr:uid="{00000000-0005-0000-0000-0000F33C0000}"/>
    <cellStyle name="เครื่องหมายจุลภาค 2 6 3 5 2 2" xfId="8884" xr:uid="{00000000-0005-0000-0000-0000F43C0000}"/>
    <cellStyle name="เครื่องหมายจุลภาค 2 6 3 5 2 2 2" xfId="17617" xr:uid="{00000000-0005-0000-0000-0000F53C0000}"/>
    <cellStyle name="เครื่องหมายจุลภาค 2 6 3 5 2 2 2 2" xfId="35040" xr:uid="{00000000-0005-0000-0000-0000F63C0000}"/>
    <cellStyle name="เครื่องหมายจุลภาค 2 6 3 5 2 2 3" xfId="26337" xr:uid="{00000000-0005-0000-0000-0000F73C0000}"/>
    <cellStyle name="เครื่องหมายจุลภาค 2 6 3 5 2 3" xfId="13267" xr:uid="{00000000-0005-0000-0000-0000F83C0000}"/>
    <cellStyle name="เครื่องหมายจุลภาค 2 6 3 5 2 3 2" xfId="30690" xr:uid="{00000000-0005-0000-0000-0000F93C0000}"/>
    <cellStyle name="เครื่องหมายจุลภาค 2 6 3 5 2 4" xfId="21987" xr:uid="{00000000-0005-0000-0000-0000FA3C0000}"/>
    <cellStyle name="เครื่องหมายจุลภาค 2 6 3 5 3" xfId="6711" xr:uid="{00000000-0005-0000-0000-0000FB3C0000}"/>
    <cellStyle name="เครื่องหมายจุลภาค 2 6 3 5 3 2" xfId="15444" xr:uid="{00000000-0005-0000-0000-0000FC3C0000}"/>
    <cellStyle name="เครื่องหมายจุลภาค 2 6 3 5 3 2 2" xfId="32867" xr:uid="{00000000-0005-0000-0000-0000FD3C0000}"/>
    <cellStyle name="เครื่องหมายจุลภาค 2 6 3 5 3 3" xfId="24164" xr:uid="{00000000-0005-0000-0000-0000FE3C0000}"/>
    <cellStyle name="เครื่องหมายจุลภาค 2 6 3 5 4" xfId="11094" xr:uid="{00000000-0005-0000-0000-0000FF3C0000}"/>
    <cellStyle name="เครื่องหมายจุลภาค 2 6 3 5 4 2" xfId="28517" xr:uid="{00000000-0005-0000-0000-0000003D0000}"/>
    <cellStyle name="เครื่องหมายจุลภาค 2 6 3 5 5" xfId="19814" xr:uid="{00000000-0005-0000-0000-0000013D0000}"/>
    <cellStyle name="เครื่องหมายจุลภาค 2 6 3 6" xfId="2550" xr:uid="{00000000-0005-0000-0000-0000023D0000}"/>
    <cellStyle name="เครื่องหมายจุลภาค 2 6 3 6 2" xfId="6950" xr:uid="{00000000-0005-0000-0000-0000033D0000}"/>
    <cellStyle name="เครื่องหมายจุลภาค 2 6 3 6 2 2" xfId="15683" xr:uid="{00000000-0005-0000-0000-0000043D0000}"/>
    <cellStyle name="เครื่องหมายจุลภาค 2 6 3 6 2 2 2" xfId="33106" xr:uid="{00000000-0005-0000-0000-0000053D0000}"/>
    <cellStyle name="เครื่องหมายจุลภาค 2 6 3 6 2 3" xfId="24403" xr:uid="{00000000-0005-0000-0000-0000063D0000}"/>
    <cellStyle name="เครื่องหมายจุลภาค 2 6 3 6 3" xfId="11333" xr:uid="{00000000-0005-0000-0000-0000073D0000}"/>
    <cellStyle name="เครื่องหมายจุลภาค 2 6 3 6 3 2" xfId="28756" xr:uid="{00000000-0005-0000-0000-0000083D0000}"/>
    <cellStyle name="เครื่องหมายจุลภาค 2 6 3 6 4" xfId="20053" xr:uid="{00000000-0005-0000-0000-0000093D0000}"/>
    <cellStyle name="เครื่องหมายจุลภาค 2 6 3 7" xfId="4776" xr:uid="{00000000-0005-0000-0000-00000A3D0000}"/>
    <cellStyle name="เครื่องหมายจุลภาค 2 6 3 7 2" xfId="13510" xr:uid="{00000000-0005-0000-0000-00000B3D0000}"/>
    <cellStyle name="เครื่องหมายจุลภาค 2 6 3 7 2 2" xfId="30933" xr:uid="{00000000-0005-0000-0000-00000C3D0000}"/>
    <cellStyle name="เครื่องหมายจุลภาค 2 6 3 7 3" xfId="22230" xr:uid="{00000000-0005-0000-0000-00000D3D0000}"/>
    <cellStyle name="เครื่องหมายจุลภาค 2 6 3 8" xfId="9160" xr:uid="{00000000-0005-0000-0000-00000E3D0000}"/>
    <cellStyle name="เครื่องหมายจุลภาค 2 6 3 8 2" xfId="26583" xr:uid="{00000000-0005-0000-0000-00000F3D0000}"/>
    <cellStyle name="เครื่องหมายจุลภาค 2 6 3 9" xfId="17880" xr:uid="{00000000-0005-0000-0000-0000103D0000}"/>
    <cellStyle name="เครื่องหมายจุลภาค 2 6 4" xfId="394" xr:uid="{00000000-0005-0000-0000-0000113D0000}"/>
    <cellStyle name="เครื่องหมายจุลภาค 2 6 4 2" xfId="920" xr:uid="{00000000-0005-0000-0000-0000123D0000}"/>
    <cellStyle name="เครื่องหมายจุลภาค 2 6 4 2 2" xfId="1598" xr:uid="{00000000-0005-0000-0000-0000133D0000}"/>
    <cellStyle name="เครื่องหมายจุลภาค 2 6 4 2 2 2" xfId="3805" xr:uid="{00000000-0005-0000-0000-0000143D0000}"/>
    <cellStyle name="เครื่องหมายจุลภาค 2 6 4 2 2 2 2" xfId="8204" xr:uid="{00000000-0005-0000-0000-0000153D0000}"/>
    <cellStyle name="เครื่องหมายจุลภาค 2 6 4 2 2 2 2 2" xfId="16937" xr:uid="{00000000-0005-0000-0000-0000163D0000}"/>
    <cellStyle name="เครื่องหมายจุลภาค 2 6 4 2 2 2 2 2 2" xfId="34360" xr:uid="{00000000-0005-0000-0000-0000173D0000}"/>
    <cellStyle name="เครื่องหมายจุลภาค 2 6 4 2 2 2 2 3" xfId="25657" xr:uid="{00000000-0005-0000-0000-0000183D0000}"/>
    <cellStyle name="เครื่องหมายจุลภาค 2 6 4 2 2 2 3" xfId="12587" xr:uid="{00000000-0005-0000-0000-0000193D0000}"/>
    <cellStyle name="เครื่องหมายจุลภาค 2 6 4 2 2 2 3 2" xfId="30010" xr:uid="{00000000-0005-0000-0000-00001A3D0000}"/>
    <cellStyle name="เครื่องหมายจุลภาค 2 6 4 2 2 2 4" xfId="21307" xr:uid="{00000000-0005-0000-0000-00001B3D0000}"/>
    <cellStyle name="เครื่องหมายจุลภาค 2 6 4 2 2 3" xfId="6031" xr:uid="{00000000-0005-0000-0000-00001C3D0000}"/>
    <cellStyle name="เครื่องหมายจุลภาค 2 6 4 2 2 3 2" xfId="14764" xr:uid="{00000000-0005-0000-0000-00001D3D0000}"/>
    <cellStyle name="เครื่องหมายจุลภาค 2 6 4 2 2 3 2 2" xfId="32187" xr:uid="{00000000-0005-0000-0000-00001E3D0000}"/>
    <cellStyle name="เครื่องหมายจุลภาค 2 6 4 2 2 3 3" xfId="23484" xr:uid="{00000000-0005-0000-0000-00001F3D0000}"/>
    <cellStyle name="เครื่องหมายจุลภาค 2 6 4 2 2 4" xfId="10414" xr:uid="{00000000-0005-0000-0000-0000203D0000}"/>
    <cellStyle name="เครื่องหมายจุลภาค 2 6 4 2 2 4 2" xfId="27837" xr:uid="{00000000-0005-0000-0000-0000213D0000}"/>
    <cellStyle name="เครื่องหมายจุลภาค 2 6 4 2 2 5" xfId="19134" xr:uid="{00000000-0005-0000-0000-0000223D0000}"/>
    <cellStyle name="เครื่องหมายจุลภาค 2 6 4 2 3" xfId="3145" xr:uid="{00000000-0005-0000-0000-0000233D0000}"/>
    <cellStyle name="เครื่องหมายจุลภาค 2 6 4 2 3 2" xfId="7544" xr:uid="{00000000-0005-0000-0000-0000243D0000}"/>
    <cellStyle name="เครื่องหมายจุลภาค 2 6 4 2 3 2 2" xfId="16277" xr:uid="{00000000-0005-0000-0000-0000253D0000}"/>
    <cellStyle name="เครื่องหมายจุลภาค 2 6 4 2 3 2 2 2" xfId="33700" xr:uid="{00000000-0005-0000-0000-0000263D0000}"/>
    <cellStyle name="เครื่องหมายจุลภาค 2 6 4 2 3 2 3" xfId="24997" xr:uid="{00000000-0005-0000-0000-0000273D0000}"/>
    <cellStyle name="เครื่องหมายจุลภาค 2 6 4 2 3 3" xfId="11927" xr:uid="{00000000-0005-0000-0000-0000283D0000}"/>
    <cellStyle name="เครื่องหมายจุลภาค 2 6 4 2 3 3 2" xfId="29350" xr:uid="{00000000-0005-0000-0000-0000293D0000}"/>
    <cellStyle name="เครื่องหมายจุลภาค 2 6 4 2 3 4" xfId="20647" xr:uid="{00000000-0005-0000-0000-00002A3D0000}"/>
    <cellStyle name="เครื่องหมายจุลภาค 2 6 4 2 4" xfId="5371" xr:uid="{00000000-0005-0000-0000-00002B3D0000}"/>
    <cellStyle name="เครื่องหมายจุลภาค 2 6 4 2 4 2" xfId="14104" xr:uid="{00000000-0005-0000-0000-00002C3D0000}"/>
    <cellStyle name="เครื่องหมายจุลภาค 2 6 4 2 4 2 2" xfId="31527" xr:uid="{00000000-0005-0000-0000-00002D3D0000}"/>
    <cellStyle name="เครื่องหมายจุลภาค 2 6 4 2 4 3" xfId="22824" xr:uid="{00000000-0005-0000-0000-00002E3D0000}"/>
    <cellStyle name="เครื่องหมายจุลภาค 2 6 4 2 5" xfId="9754" xr:uid="{00000000-0005-0000-0000-00002F3D0000}"/>
    <cellStyle name="เครื่องหมายจุลภาค 2 6 4 2 5 2" xfId="27177" xr:uid="{00000000-0005-0000-0000-0000303D0000}"/>
    <cellStyle name="เครื่องหมายจุลภาค 2 6 4 2 6" xfId="18474" xr:uid="{00000000-0005-0000-0000-0000313D0000}"/>
    <cellStyle name="เครื่องหมายจุลภาค 2 6 4 3" xfId="1597" xr:uid="{00000000-0005-0000-0000-0000323D0000}"/>
    <cellStyle name="เครื่องหมายจุลภาค 2 6 4 3 2" xfId="3804" xr:uid="{00000000-0005-0000-0000-0000333D0000}"/>
    <cellStyle name="เครื่องหมายจุลภาค 2 6 4 3 2 2" xfId="8203" xr:uid="{00000000-0005-0000-0000-0000343D0000}"/>
    <cellStyle name="เครื่องหมายจุลภาค 2 6 4 3 2 2 2" xfId="16936" xr:uid="{00000000-0005-0000-0000-0000353D0000}"/>
    <cellStyle name="เครื่องหมายจุลภาค 2 6 4 3 2 2 2 2" xfId="34359" xr:uid="{00000000-0005-0000-0000-0000363D0000}"/>
    <cellStyle name="เครื่องหมายจุลภาค 2 6 4 3 2 2 3" xfId="25656" xr:uid="{00000000-0005-0000-0000-0000373D0000}"/>
    <cellStyle name="เครื่องหมายจุลภาค 2 6 4 3 2 3" xfId="12586" xr:uid="{00000000-0005-0000-0000-0000383D0000}"/>
    <cellStyle name="เครื่องหมายจุลภาค 2 6 4 3 2 3 2" xfId="30009" xr:uid="{00000000-0005-0000-0000-0000393D0000}"/>
    <cellStyle name="เครื่องหมายจุลภาค 2 6 4 3 2 4" xfId="21306" xr:uid="{00000000-0005-0000-0000-00003A3D0000}"/>
    <cellStyle name="เครื่องหมายจุลภาค 2 6 4 3 3" xfId="6030" xr:uid="{00000000-0005-0000-0000-00003B3D0000}"/>
    <cellStyle name="เครื่องหมายจุลภาค 2 6 4 3 3 2" xfId="14763" xr:uid="{00000000-0005-0000-0000-00003C3D0000}"/>
    <cellStyle name="เครื่องหมายจุลภาค 2 6 4 3 3 2 2" xfId="32186" xr:uid="{00000000-0005-0000-0000-00003D3D0000}"/>
    <cellStyle name="เครื่องหมายจุลภาค 2 6 4 3 3 3" xfId="23483" xr:uid="{00000000-0005-0000-0000-00003E3D0000}"/>
    <cellStyle name="เครื่องหมายจุลภาค 2 6 4 3 4" xfId="10413" xr:uid="{00000000-0005-0000-0000-00003F3D0000}"/>
    <cellStyle name="เครื่องหมายจุลภาค 2 6 4 3 4 2" xfId="27836" xr:uid="{00000000-0005-0000-0000-0000403D0000}"/>
    <cellStyle name="เครื่องหมายจุลภาค 2 6 4 3 5" xfId="19133" xr:uid="{00000000-0005-0000-0000-0000413D0000}"/>
    <cellStyle name="เครื่องหมายจุลภาค 2 6 4 4" xfId="2663" xr:uid="{00000000-0005-0000-0000-0000423D0000}"/>
    <cellStyle name="เครื่องหมายจุลภาค 2 6 4 4 2" xfId="7063" xr:uid="{00000000-0005-0000-0000-0000433D0000}"/>
    <cellStyle name="เครื่องหมายจุลภาค 2 6 4 4 2 2" xfId="15796" xr:uid="{00000000-0005-0000-0000-0000443D0000}"/>
    <cellStyle name="เครื่องหมายจุลภาค 2 6 4 4 2 2 2" xfId="33219" xr:uid="{00000000-0005-0000-0000-0000453D0000}"/>
    <cellStyle name="เครื่องหมายจุลภาค 2 6 4 4 2 3" xfId="24516" xr:uid="{00000000-0005-0000-0000-0000463D0000}"/>
    <cellStyle name="เครื่องหมายจุลภาค 2 6 4 4 3" xfId="11446" xr:uid="{00000000-0005-0000-0000-0000473D0000}"/>
    <cellStyle name="เครื่องหมายจุลภาค 2 6 4 4 3 2" xfId="28869" xr:uid="{00000000-0005-0000-0000-0000483D0000}"/>
    <cellStyle name="เครื่องหมายจุลภาค 2 6 4 4 4" xfId="20166" xr:uid="{00000000-0005-0000-0000-0000493D0000}"/>
    <cellStyle name="เครื่องหมายจุลภาค 2 6 4 5" xfId="4890" xr:uid="{00000000-0005-0000-0000-00004A3D0000}"/>
    <cellStyle name="เครื่องหมายจุลภาค 2 6 4 5 2" xfId="13623" xr:uid="{00000000-0005-0000-0000-00004B3D0000}"/>
    <cellStyle name="เครื่องหมายจุลภาค 2 6 4 5 2 2" xfId="31046" xr:uid="{00000000-0005-0000-0000-00004C3D0000}"/>
    <cellStyle name="เครื่องหมายจุลภาค 2 6 4 5 3" xfId="22343" xr:uid="{00000000-0005-0000-0000-00004D3D0000}"/>
    <cellStyle name="เครื่องหมายจุลภาค 2 6 4 6" xfId="9273" xr:uid="{00000000-0005-0000-0000-00004E3D0000}"/>
    <cellStyle name="เครื่องหมายจุลภาค 2 6 4 6 2" xfId="26696" xr:uid="{00000000-0005-0000-0000-00004F3D0000}"/>
    <cellStyle name="เครื่องหมายจุลภาค 2 6 4 7" xfId="17993" xr:uid="{00000000-0005-0000-0000-0000503D0000}"/>
    <cellStyle name="เครื่องหมายจุลภาค 2 6 5" xfId="668" xr:uid="{00000000-0005-0000-0000-0000513D0000}"/>
    <cellStyle name="เครื่องหมายจุลภาค 2 6 5 2" xfId="1599" xr:uid="{00000000-0005-0000-0000-0000523D0000}"/>
    <cellStyle name="เครื่องหมายจุลภาค 2 6 5 2 2" xfId="3806" xr:uid="{00000000-0005-0000-0000-0000533D0000}"/>
    <cellStyle name="เครื่องหมายจุลภาค 2 6 5 2 2 2" xfId="8205" xr:uid="{00000000-0005-0000-0000-0000543D0000}"/>
    <cellStyle name="เครื่องหมายจุลภาค 2 6 5 2 2 2 2" xfId="16938" xr:uid="{00000000-0005-0000-0000-0000553D0000}"/>
    <cellStyle name="เครื่องหมายจุลภาค 2 6 5 2 2 2 2 2" xfId="34361" xr:uid="{00000000-0005-0000-0000-0000563D0000}"/>
    <cellStyle name="เครื่องหมายจุลภาค 2 6 5 2 2 2 3" xfId="25658" xr:uid="{00000000-0005-0000-0000-0000573D0000}"/>
    <cellStyle name="เครื่องหมายจุลภาค 2 6 5 2 2 3" xfId="12588" xr:uid="{00000000-0005-0000-0000-0000583D0000}"/>
    <cellStyle name="เครื่องหมายจุลภาค 2 6 5 2 2 3 2" xfId="30011" xr:uid="{00000000-0005-0000-0000-0000593D0000}"/>
    <cellStyle name="เครื่องหมายจุลภาค 2 6 5 2 2 4" xfId="21308" xr:uid="{00000000-0005-0000-0000-00005A3D0000}"/>
    <cellStyle name="เครื่องหมายจุลภาค 2 6 5 2 3" xfId="6032" xr:uid="{00000000-0005-0000-0000-00005B3D0000}"/>
    <cellStyle name="เครื่องหมายจุลภาค 2 6 5 2 3 2" xfId="14765" xr:uid="{00000000-0005-0000-0000-00005C3D0000}"/>
    <cellStyle name="เครื่องหมายจุลภาค 2 6 5 2 3 2 2" xfId="32188" xr:uid="{00000000-0005-0000-0000-00005D3D0000}"/>
    <cellStyle name="เครื่องหมายจุลภาค 2 6 5 2 3 3" xfId="23485" xr:uid="{00000000-0005-0000-0000-00005E3D0000}"/>
    <cellStyle name="เครื่องหมายจุลภาค 2 6 5 2 4" xfId="10415" xr:uid="{00000000-0005-0000-0000-00005F3D0000}"/>
    <cellStyle name="เครื่องหมายจุลภาค 2 6 5 2 4 2" xfId="27838" xr:uid="{00000000-0005-0000-0000-0000603D0000}"/>
    <cellStyle name="เครื่องหมายจุลภาค 2 6 5 2 5" xfId="19135" xr:uid="{00000000-0005-0000-0000-0000613D0000}"/>
    <cellStyle name="เครื่องหมายจุลภาค 2 6 5 3" xfId="2906" xr:uid="{00000000-0005-0000-0000-0000623D0000}"/>
    <cellStyle name="เครื่องหมายจุลภาค 2 6 5 3 2" xfId="7305" xr:uid="{00000000-0005-0000-0000-0000633D0000}"/>
    <cellStyle name="เครื่องหมายจุลภาค 2 6 5 3 2 2" xfId="16038" xr:uid="{00000000-0005-0000-0000-0000643D0000}"/>
    <cellStyle name="เครื่องหมายจุลภาค 2 6 5 3 2 2 2" xfId="33461" xr:uid="{00000000-0005-0000-0000-0000653D0000}"/>
    <cellStyle name="เครื่องหมายจุลภาค 2 6 5 3 2 3" xfId="24758" xr:uid="{00000000-0005-0000-0000-0000663D0000}"/>
    <cellStyle name="เครื่องหมายจุลภาค 2 6 5 3 3" xfId="11688" xr:uid="{00000000-0005-0000-0000-0000673D0000}"/>
    <cellStyle name="เครื่องหมายจุลภาค 2 6 5 3 3 2" xfId="29111" xr:uid="{00000000-0005-0000-0000-0000683D0000}"/>
    <cellStyle name="เครื่องหมายจุลภาค 2 6 5 3 4" xfId="20408" xr:uid="{00000000-0005-0000-0000-0000693D0000}"/>
    <cellStyle name="เครื่องหมายจุลภาค 2 6 5 4" xfId="5132" xr:uid="{00000000-0005-0000-0000-00006A3D0000}"/>
    <cellStyle name="เครื่องหมายจุลภาค 2 6 5 4 2" xfId="13865" xr:uid="{00000000-0005-0000-0000-00006B3D0000}"/>
    <cellStyle name="เครื่องหมายจุลภาค 2 6 5 4 2 2" xfId="31288" xr:uid="{00000000-0005-0000-0000-00006C3D0000}"/>
    <cellStyle name="เครื่องหมายจุลภาค 2 6 5 4 3" xfId="22585" xr:uid="{00000000-0005-0000-0000-00006D3D0000}"/>
    <cellStyle name="เครื่องหมายจุลภาค 2 6 5 5" xfId="9515" xr:uid="{00000000-0005-0000-0000-00006E3D0000}"/>
    <cellStyle name="เครื่องหมายจุลภาค 2 6 5 5 2" xfId="26938" xr:uid="{00000000-0005-0000-0000-00006F3D0000}"/>
    <cellStyle name="เครื่องหมายจุลภาค 2 6 5 6" xfId="18235" xr:uid="{00000000-0005-0000-0000-0000703D0000}"/>
    <cellStyle name="เครื่องหมายจุลภาค 2 6 6" xfId="1584" xr:uid="{00000000-0005-0000-0000-0000713D0000}"/>
    <cellStyle name="เครื่องหมายจุลภาค 2 6 6 2" xfId="3791" xr:uid="{00000000-0005-0000-0000-0000723D0000}"/>
    <cellStyle name="เครื่องหมายจุลภาค 2 6 6 2 2" xfId="8190" xr:uid="{00000000-0005-0000-0000-0000733D0000}"/>
    <cellStyle name="เครื่องหมายจุลภาค 2 6 6 2 2 2" xfId="16923" xr:uid="{00000000-0005-0000-0000-0000743D0000}"/>
    <cellStyle name="เครื่องหมายจุลภาค 2 6 6 2 2 2 2" xfId="34346" xr:uid="{00000000-0005-0000-0000-0000753D0000}"/>
    <cellStyle name="เครื่องหมายจุลภาค 2 6 6 2 2 3" xfId="25643" xr:uid="{00000000-0005-0000-0000-0000763D0000}"/>
    <cellStyle name="เครื่องหมายจุลภาค 2 6 6 2 3" xfId="12573" xr:uid="{00000000-0005-0000-0000-0000773D0000}"/>
    <cellStyle name="เครื่องหมายจุลภาค 2 6 6 2 3 2" xfId="29996" xr:uid="{00000000-0005-0000-0000-0000783D0000}"/>
    <cellStyle name="เครื่องหมายจุลภาค 2 6 6 2 4" xfId="21293" xr:uid="{00000000-0005-0000-0000-0000793D0000}"/>
    <cellStyle name="เครื่องหมายจุลภาค 2 6 6 3" xfId="6017" xr:uid="{00000000-0005-0000-0000-00007A3D0000}"/>
    <cellStyle name="เครื่องหมายจุลภาค 2 6 6 3 2" xfId="14750" xr:uid="{00000000-0005-0000-0000-00007B3D0000}"/>
    <cellStyle name="เครื่องหมายจุลภาค 2 6 6 3 2 2" xfId="32173" xr:uid="{00000000-0005-0000-0000-00007C3D0000}"/>
    <cellStyle name="เครื่องหมายจุลภาค 2 6 6 3 3" xfId="23470" xr:uid="{00000000-0005-0000-0000-00007D3D0000}"/>
    <cellStyle name="เครื่องหมายจุลภาค 2 6 6 4" xfId="10400" xr:uid="{00000000-0005-0000-0000-00007E3D0000}"/>
    <cellStyle name="เครื่องหมายจุลภาค 2 6 6 4 2" xfId="27823" xr:uid="{00000000-0005-0000-0000-00007F3D0000}"/>
    <cellStyle name="เครื่องหมายจุลภาค 2 6 6 5" xfId="19120" xr:uid="{00000000-0005-0000-0000-0000803D0000}"/>
    <cellStyle name="เครื่องหมายจุลภาค 2 6 7" xfId="2169" xr:uid="{00000000-0005-0000-0000-0000813D0000}"/>
    <cellStyle name="เครื่องหมายจุลภาค 2 6 7 2" xfId="4359" xr:uid="{00000000-0005-0000-0000-0000823D0000}"/>
    <cellStyle name="เครื่องหมายจุลภาค 2 6 7 2 2" xfId="8758" xr:uid="{00000000-0005-0000-0000-0000833D0000}"/>
    <cellStyle name="เครื่องหมายจุลภาค 2 6 7 2 2 2" xfId="17491" xr:uid="{00000000-0005-0000-0000-0000843D0000}"/>
    <cellStyle name="เครื่องหมายจุลภาค 2 6 7 2 2 2 2" xfId="34914" xr:uid="{00000000-0005-0000-0000-0000853D0000}"/>
    <cellStyle name="เครื่องหมายจุลภาค 2 6 7 2 2 3" xfId="26211" xr:uid="{00000000-0005-0000-0000-0000863D0000}"/>
    <cellStyle name="เครื่องหมายจุลภาค 2 6 7 2 3" xfId="13141" xr:uid="{00000000-0005-0000-0000-0000873D0000}"/>
    <cellStyle name="เครื่องหมายจุลภาค 2 6 7 2 3 2" xfId="30564" xr:uid="{00000000-0005-0000-0000-0000883D0000}"/>
    <cellStyle name="เครื่องหมายจุลภาค 2 6 7 2 4" xfId="21861" xr:uid="{00000000-0005-0000-0000-0000893D0000}"/>
    <cellStyle name="เครื่องหมายจุลภาค 2 6 7 3" xfId="6585" xr:uid="{00000000-0005-0000-0000-00008A3D0000}"/>
    <cellStyle name="เครื่องหมายจุลภาค 2 6 7 3 2" xfId="15318" xr:uid="{00000000-0005-0000-0000-00008B3D0000}"/>
    <cellStyle name="เครื่องหมายจุลภาค 2 6 7 3 2 2" xfId="32741" xr:uid="{00000000-0005-0000-0000-00008C3D0000}"/>
    <cellStyle name="เครื่องหมายจุลภาค 2 6 7 3 3" xfId="24038" xr:uid="{00000000-0005-0000-0000-00008D3D0000}"/>
    <cellStyle name="เครื่องหมายจุลภาค 2 6 7 4" xfId="10968" xr:uid="{00000000-0005-0000-0000-00008E3D0000}"/>
    <cellStyle name="เครื่องหมายจุลภาค 2 6 7 4 2" xfId="28391" xr:uid="{00000000-0005-0000-0000-00008F3D0000}"/>
    <cellStyle name="เครื่องหมายจุลภาค 2 6 7 5" xfId="19688" xr:uid="{00000000-0005-0000-0000-0000903D0000}"/>
    <cellStyle name="เครื่องหมายจุลภาค 2 6 8" xfId="2415" xr:uid="{00000000-0005-0000-0000-0000913D0000}"/>
    <cellStyle name="เครื่องหมายจุลภาค 2 6 8 2" xfId="6824" xr:uid="{00000000-0005-0000-0000-0000923D0000}"/>
    <cellStyle name="เครื่องหมายจุลภาค 2 6 8 2 2" xfId="15557" xr:uid="{00000000-0005-0000-0000-0000933D0000}"/>
    <cellStyle name="เครื่องหมายจุลภาค 2 6 8 2 2 2" xfId="32980" xr:uid="{00000000-0005-0000-0000-0000943D0000}"/>
    <cellStyle name="เครื่องหมายจุลภาค 2 6 8 2 3" xfId="24277" xr:uid="{00000000-0005-0000-0000-0000953D0000}"/>
    <cellStyle name="เครื่องหมายจุลภาค 2 6 8 3" xfId="11207" xr:uid="{00000000-0005-0000-0000-0000963D0000}"/>
    <cellStyle name="เครื่องหมายจุลภาค 2 6 8 3 2" xfId="28630" xr:uid="{00000000-0005-0000-0000-0000973D0000}"/>
    <cellStyle name="เครื่องหมายจุลภาค 2 6 8 4" xfId="19927" xr:uid="{00000000-0005-0000-0000-0000983D0000}"/>
    <cellStyle name="เครื่องหมายจุลภาค 2 6 9" xfId="4640" xr:uid="{00000000-0005-0000-0000-0000993D0000}"/>
    <cellStyle name="เครื่องหมายจุลภาค 2 6 9 2" xfId="13384" xr:uid="{00000000-0005-0000-0000-00009A3D0000}"/>
    <cellStyle name="เครื่องหมายจุลภาค 2 6 9 2 2" xfId="30807" xr:uid="{00000000-0005-0000-0000-00009B3D0000}"/>
    <cellStyle name="เครื่องหมายจุลภาค 2 6 9 3" xfId="22104" xr:uid="{00000000-0005-0000-0000-00009C3D0000}"/>
    <cellStyle name="เครื่องหมายจุลภาค 2 7" xfId="29" xr:uid="{00000000-0005-0000-0000-00009D3D0000}"/>
    <cellStyle name="เครื่องหมายจุลภาค 2 7 10" xfId="9028" xr:uid="{00000000-0005-0000-0000-00009E3D0000}"/>
    <cellStyle name="เครื่องหมายจุลภาค 2 7 10 2" xfId="26460" xr:uid="{00000000-0005-0000-0000-00009F3D0000}"/>
    <cellStyle name="เครื่องหมายจุลภาค 2 7 11" xfId="17748" xr:uid="{00000000-0005-0000-0000-0000A03D0000}"/>
    <cellStyle name="เครื่องหมายจุลภาค 2 7 2" xfId="112" xr:uid="{00000000-0005-0000-0000-0000A13D0000}"/>
    <cellStyle name="เครื่องหมายจุลภาค 2 7 2 10" xfId="17814" xr:uid="{00000000-0005-0000-0000-0000A23D0000}"/>
    <cellStyle name="เครื่องหมายจุลภาค 2 7 2 2" xfId="271" xr:uid="{00000000-0005-0000-0000-0000A33D0000}"/>
    <cellStyle name="เครื่องหมายจุลภาค 2 7 2 2 2" xfId="583" xr:uid="{00000000-0005-0000-0000-0000A43D0000}"/>
    <cellStyle name="เครื่องหมายจุลภาค 2 7 2 2 2 2" xfId="1098" xr:uid="{00000000-0005-0000-0000-0000A53D0000}"/>
    <cellStyle name="เครื่องหมายจุลภาค 2 7 2 2 2 2 2" xfId="1604" xr:uid="{00000000-0005-0000-0000-0000A63D0000}"/>
    <cellStyle name="เครื่องหมายจุลภาค 2 7 2 2 2 2 2 2" xfId="3811" xr:uid="{00000000-0005-0000-0000-0000A73D0000}"/>
    <cellStyle name="เครื่องหมายจุลภาค 2 7 2 2 2 2 2 2 2" xfId="8210" xr:uid="{00000000-0005-0000-0000-0000A83D0000}"/>
    <cellStyle name="เครื่องหมายจุลภาค 2 7 2 2 2 2 2 2 2 2" xfId="16943" xr:uid="{00000000-0005-0000-0000-0000A93D0000}"/>
    <cellStyle name="เครื่องหมายจุลภาค 2 7 2 2 2 2 2 2 2 2 2" xfId="34366" xr:uid="{00000000-0005-0000-0000-0000AA3D0000}"/>
    <cellStyle name="เครื่องหมายจุลภาค 2 7 2 2 2 2 2 2 2 3" xfId="25663" xr:uid="{00000000-0005-0000-0000-0000AB3D0000}"/>
    <cellStyle name="เครื่องหมายจุลภาค 2 7 2 2 2 2 2 2 3" xfId="12593" xr:uid="{00000000-0005-0000-0000-0000AC3D0000}"/>
    <cellStyle name="เครื่องหมายจุลภาค 2 7 2 2 2 2 2 2 3 2" xfId="30016" xr:uid="{00000000-0005-0000-0000-0000AD3D0000}"/>
    <cellStyle name="เครื่องหมายจุลภาค 2 7 2 2 2 2 2 2 4" xfId="21313" xr:uid="{00000000-0005-0000-0000-0000AE3D0000}"/>
    <cellStyle name="เครื่องหมายจุลภาค 2 7 2 2 2 2 2 3" xfId="6037" xr:uid="{00000000-0005-0000-0000-0000AF3D0000}"/>
    <cellStyle name="เครื่องหมายจุลภาค 2 7 2 2 2 2 2 3 2" xfId="14770" xr:uid="{00000000-0005-0000-0000-0000B03D0000}"/>
    <cellStyle name="เครื่องหมายจุลภาค 2 7 2 2 2 2 2 3 2 2" xfId="32193" xr:uid="{00000000-0005-0000-0000-0000B13D0000}"/>
    <cellStyle name="เครื่องหมายจุลภาค 2 7 2 2 2 2 2 3 3" xfId="23490" xr:uid="{00000000-0005-0000-0000-0000B23D0000}"/>
    <cellStyle name="เครื่องหมายจุลภาค 2 7 2 2 2 2 2 4" xfId="10420" xr:uid="{00000000-0005-0000-0000-0000B33D0000}"/>
    <cellStyle name="เครื่องหมายจุลภาค 2 7 2 2 2 2 2 4 2" xfId="27843" xr:uid="{00000000-0005-0000-0000-0000B43D0000}"/>
    <cellStyle name="เครื่องหมายจุลภาค 2 7 2 2 2 2 2 5" xfId="19140" xr:uid="{00000000-0005-0000-0000-0000B53D0000}"/>
    <cellStyle name="เครื่องหมายจุลภาค 2 7 2 2 2 2 3" xfId="3323" xr:uid="{00000000-0005-0000-0000-0000B63D0000}"/>
    <cellStyle name="เครื่องหมายจุลภาค 2 7 2 2 2 2 3 2" xfId="7722" xr:uid="{00000000-0005-0000-0000-0000B73D0000}"/>
    <cellStyle name="เครื่องหมายจุลภาค 2 7 2 2 2 2 3 2 2" xfId="16455" xr:uid="{00000000-0005-0000-0000-0000B83D0000}"/>
    <cellStyle name="เครื่องหมายจุลภาค 2 7 2 2 2 2 3 2 2 2" xfId="33878" xr:uid="{00000000-0005-0000-0000-0000B93D0000}"/>
    <cellStyle name="เครื่องหมายจุลภาค 2 7 2 2 2 2 3 2 3" xfId="25175" xr:uid="{00000000-0005-0000-0000-0000BA3D0000}"/>
    <cellStyle name="เครื่องหมายจุลภาค 2 7 2 2 2 2 3 3" xfId="12105" xr:uid="{00000000-0005-0000-0000-0000BB3D0000}"/>
    <cellStyle name="เครื่องหมายจุลภาค 2 7 2 2 2 2 3 3 2" xfId="29528" xr:uid="{00000000-0005-0000-0000-0000BC3D0000}"/>
    <cellStyle name="เครื่องหมายจุลภาค 2 7 2 2 2 2 3 4" xfId="20825" xr:uid="{00000000-0005-0000-0000-0000BD3D0000}"/>
    <cellStyle name="เครื่องหมายจุลภาค 2 7 2 2 2 2 4" xfId="5549" xr:uid="{00000000-0005-0000-0000-0000BE3D0000}"/>
    <cellStyle name="เครื่องหมายจุลภาค 2 7 2 2 2 2 4 2" xfId="14282" xr:uid="{00000000-0005-0000-0000-0000BF3D0000}"/>
    <cellStyle name="เครื่องหมายจุลภาค 2 7 2 2 2 2 4 2 2" xfId="31705" xr:uid="{00000000-0005-0000-0000-0000C03D0000}"/>
    <cellStyle name="เครื่องหมายจุลภาค 2 7 2 2 2 2 4 3" xfId="23002" xr:uid="{00000000-0005-0000-0000-0000C13D0000}"/>
    <cellStyle name="เครื่องหมายจุลภาค 2 7 2 2 2 2 5" xfId="9932" xr:uid="{00000000-0005-0000-0000-0000C23D0000}"/>
    <cellStyle name="เครื่องหมายจุลภาค 2 7 2 2 2 2 5 2" xfId="27355" xr:uid="{00000000-0005-0000-0000-0000C33D0000}"/>
    <cellStyle name="เครื่องหมายจุลภาค 2 7 2 2 2 2 6" xfId="18652" xr:uid="{00000000-0005-0000-0000-0000C43D0000}"/>
    <cellStyle name="เครื่องหมายจุลภาค 2 7 2 2 2 3" xfId="1603" xr:uid="{00000000-0005-0000-0000-0000C53D0000}"/>
    <cellStyle name="เครื่องหมายจุลภาค 2 7 2 2 2 3 2" xfId="3810" xr:uid="{00000000-0005-0000-0000-0000C63D0000}"/>
    <cellStyle name="เครื่องหมายจุลภาค 2 7 2 2 2 3 2 2" xfId="8209" xr:uid="{00000000-0005-0000-0000-0000C73D0000}"/>
    <cellStyle name="เครื่องหมายจุลภาค 2 7 2 2 2 3 2 2 2" xfId="16942" xr:uid="{00000000-0005-0000-0000-0000C83D0000}"/>
    <cellStyle name="เครื่องหมายจุลภาค 2 7 2 2 2 3 2 2 2 2" xfId="34365" xr:uid="{00000000-0005-0000-0000-0000C93D0000}"/>
    <cellStyle name="เครื่องหมายจุลภาค 2 7 2 2 2 3 2 2 3" xfId="25662" xr:uid="{00000000-0005-0000-0000-0000CA3D0000}"/>
    <cellStyle name="เครื่องหมายจุลภาค 2 7 2 2 2 3 2 3" xfId="12592" xr:uid="{00000000-0005-0000-0000-0000CB3D0000}"/>
    <cellStyle name="เครื่องหมายจุลภาค 2 7 2 2 2 3 2 3 2" xfId="30015" xr:uid="{00000000-0005-0000-0000-0000CC3D0000}"/>
    <cellStyle name="เครื่องหมายจุลภาค 2 7 2 2 2 3 2 4" xfId="21312" xr:uid="{00000000-0005-0000-0000-0000CD3D0000}"/>
    <cellStyle name="เครื่องหมายจุลภาค 2 7 2 2 2 3 3" xfId="6036" xr:uid="{00000000-0005-0000-0000-0000CE3D0000}"/>
    <cellStyle name="เครื่องหมายจุลภาค 2 7 2 2 2 3 3 2" xfId="14769" xr:uid="{00000000-0005-0000-0000-0000CF3D0000}"/>
    <cellStyle name="เครื่องหมายจุลภาค 2 7 2 2 2 3 3 2 2" xfId="32192" xr:uid="{00000000-0005-0000-0000-0000D03D0000}"/>
    <cellStyle name="เครื่องหมายจุลภาค 2 7 2 2 2 3 3 3" xfId="23489" xr:uid="{00000000-0005-0000-0000-0000D13D0000}"/>
    <cellStyle name="เครื่องหมายจุลภาค 2 7 2 2 2 3 4" xfId="10419" xr:uid="{00000000-0005-0000-0000-0000D23D0000}"/>
    <cellStyle name="เครื่องหมายจุลภาค 2 7 2 2 2 3 4 2" xfId="27842" xr:uid="{00000000-0005-0000-0000-0000D33D0000}"/>
    <cellStyle name="เครื่องหมายจุลภาค 2 7 2 2 2 3 5" xfId="19139" xr:uid="{00000000-0005-0000-0000-0000D43D0000}"/>
    <cellStyle name="เครื่องหมายจุลภาค 2 7 2 2 2 4" xfId="2842" xr:uid="{00000000-0005-0000-0000-0000D53D0000}"/>
    <cellStyle name="เครื่องหมายจุลภาค 2 7 2 2 2 4 2" xfId="7241" xr:uid="{00000000-0005-0000-0000-0000D63D0000}"/>
    <cellStyle name="เครื่องหมายจุลภาค 2 7 2 2 2 4 2 2" xfId="15974" xr:uid="{00000000-0005-0000-0000-0000D73D0000}"/>
    <cellStyle name="เครื่องหมายจุลภาค 2 7 2 2 2 4 2 2 2" xfId="33397" xr:uid="{00000000-0005-0000-0000-0000D83D0000}"/>
    <cellStyle name="เครื่องหมายจุลภาค 2 7 2 2 2 4 2 3" xfId="24694" xr:uid="{00000000-0005-0000-0000-0000D93D0000}"/>
    <cellStyle name="เครื่องหมายจุลภาค 2 7 2 2 2 4 3" xfId="11624" xr:uid="{00000000-0005-0000-0000-0000DA3D0000}"/>
    <cellStyle name="เครื่องหมายจุลภาค 2 7 2 2 2 4 3 2" xfId="29047" xr:uid="{00000000-0005-0000-0000-0000DB3D0000}"/>
    <cellStyle name="เครื่องหมายจุลภาค 2 7 2 2 2 4 4" xfId="20344" xr:uid="{00000000-0005-0000-0000-0000DC3D0000}"/>
    <cellStyle name="เครื่องหมายจุลภาค 2 7 2 2 2 5" xfId="5068" xr:uid="{00000000-0005-0000-0000-0000DD3D0000}"/>
    <cellStyle name="เครื่องหมายจุลภาค 2 7 2 2 2 5 2" xfId="13801" xr:uid="{00000000-0005-0000-0000-0000DE3D0000}"/>
    <cellStyle name="เครื่องหมายจุลภาค 2 7 2 2 2 5 2 2" xfId="31224" xr:uid="{00000000-0005-0000-0000-0000DF3D0000}"/>
    <cellStyle name="เครื่องหมายจุลภาค 2 7 2 2 2 5 3" xfId="22521" xr:uid="{00000000-0005-0000-0000-0000E03D0000}"/>
    <cellStyle name="เครื่องหมายจุลภาค 2 7 2 2 2 6" xfId="9451" xr:uid="{00000000-0005-0000-0000-0000E13D0000}"/>
    <cellStyle name="เครื่องหมายจุลภาค 2 7 2 2 2 6 2" xfId="26874" xr:uid="{00000000-0005-0000-0000-0000E23D0000}"/>
    <cellStyle name="เครื่องหมายจุลภาค 2 7 2 2 2 7" xfId="18171" xr:uid="{00000000-0005-0000-0000-0000E33D0000}"/>
    <cellStyle name="เครื่องหมายจุลภาค 2 7 2 2 3" xfId="857" xr:uid="{00000000-0005-0000-0000-0000E43D0000}"/>
    <cellStyle name="เครื่องหมายจุลภาค 2 7 2 2 3 2" xfId="1605" xr:uid="{00000000-0005-0000-0000-0000E53D0000}"/>
    <cellStyle name="เครื่องหมายจุลภาค 2 7 2 2 3 2 2" xfId="3812" xr:uid="{00000000-0005-0000-0000-0000E63D0000}"/>
    <cellStyle name="เครื่องหมายจุลภาค 2 7 2 2 3 2 2 2" xfId="8211" xr:uid="{00000000-0005-0000-0000-0000E73D0000}"/>
    <cellStyle name="เครื่องหมายจุลภาค 2 7 2 2 3 2 2 2 2" xfId="16944" xr:uid="{00000000-0005-0000-0000-0000E83D0000}"/>
    <cellStyle name="เครื่องหมายจุลภาค 2 7 2 2 3 2 2 2 2 2" xfId="34367" xr:uid="{00000000-0005-0000-0000-0000E93D0000}"/>
    <cellStyle name="เครื่องหมายจุลภาค 2 7 2 2 3 2 2 2 3" xfId="25664" xr:uid="{00000000-0005-0000-0000-0000EA3D0000}"/>
    <cellStyle name="เครื่องหมายจุลภาค 2 7 2 2 3 2 2 3" xfId="12594" xr:uid="{00000000-0005-0000-0000-0000EB3D0000}"/>
    <cellStyle name="เครื่องหมายจุลภาค 2 7 2 2 3 2 2 3 2" xfId="30017" xr:uid="{00000000-0005-0000-0000-0000EC3D0000}"/>
    <cellStyle name="เครื่องหมายจุลภาค 2 7 2 2 3 2 2 4" xfId="21314" xr:uid="{00000000-0005-0000-0000-0000ED3D0000}"/>
    <cellStyle name="เครื่องหมายจุลภาค 2 7 2 2 3 2 3" xfId="6038" xr:uid="{00000000-0005-0000-0000-0000EE3D0000}"/>
    <cellStyle name="เครื่องหมายจุลภาค 2 7 2 2 3 2 3 2" xfId="14771" xr:uid="{00000000-0005-0000-0000-0000EF3D0000}"/>
    <cellStyle name="เครื่องหมายจุลภาค 2 7 2 2 3 2 3 2 2" xfId="32194" xr:uid="{00000000-0005-0000-0000-0000F03D0000}"/>
    <cellStyle name="เครื่องหมายจุลภาค 2 7 2 2 3 2 3 3" xfId="23491" xr:uid="{00000000-0005-0000-0000-0000F13D0000}"/>
    <cellStyle name="เครื่องหมายจุลภาค 2 7 2 2 3 2 4" xfId="10421" xr:uid="{00000000-0005-0000-0000-0000F23D0000}"/>
    <cellStyle name="เครื่องหมายจุลภาค 2 7 2 2 3 2 4 2" xfId="27844" xr:uid="{00000000-0005-0000-0000-0000F33D0000}"/>
    <cellStyle name="เครื่องหมายจุลภาค 2 7 2 2 3 2 5" xfId="19141" xr:uid="{00000000-0005-0000-0000-0000F43D0000}"/>
    <cellStyle name="เครื่องหมายจุลภาค 2 7 2 2 3 3" xfId="3084" xr:uid="{00000000-0005-0000-0000-0000F53D0000}"/>
    <cellStyle name="เครื่องหมายจุลภาค 2 7 2 2 3 3 2" xfId="7483" xr:uid="{00000000-0005-0000-0000-0000F63D0000}"/>
    <cellStyle name="เครื่องหมายจุลภาค 2 7 2 2 3 3 2 2" xfId="16216" xr:uid="{00000000-0005-0000-0000-0000F73D0000}"/>
    <cellStyle name="เครื่องหมายจุลภาค 2 7 2 2 3 3 2 2 2" xfId="33639" xr:uid="{00000000-0005-0000-0000-0000F83D0000}"/>
    <cellStyle name="เครื่องหมายจุลภาค 2 7 2 2 3 3 2 3" xfId="24936" xr:uid="{00000000-0005-0000-0000-0000F93D0000}"/>
    <cellStyle name="เครื่องหมายจุลภาค 2 7 2 2 3 3 3" xfId="11866" xr:uid="{00000000-0005-0000-0000-0000FA3D0000}"/>
    <cellStyle name="เครื่องหมายจุลภาค 2 7 2 2 3 3 3 2" xfId="29289" xr:uid="{00000000-0005-0000-0000-0000FB3D0000}"/>
    <cellStyle name="เครื่องหมายจุลภาค 2 7 2 2 3 3 4" xfId="20586" xr:uid="{00000000-0005-0000-0000-0000FC3D0000}"/>
    <cellStyle name="เครื่องหมายจุลภาค 2 7 2 2 3 4" xfId="5310" xr:uid="{00000000-0005-0000-0000-0000FD3D0000}"/>
    <cellStyle name="เครื่องหมายจุลภาค 2 7 2 2 3 4 2" xfId="14043" xr:uid="{00000000-0005-0000-0000-0000FE3D0000}"/>
    <cellStyle name="เครื่องหมายจุลภาค 2 7 2 2 3 4 2 2" xfId="31466" xr:uid="{00000000-0005-0000-0000-0000FF3D0000}"/>
    <cellStyle name="เครื่องหมายจุลภาค 2 7 2 2 3 4 3" xfId="22763" xr:uid="{00000000-0005-0000-0000-0000003E0000}"/>
    <cellStyle name="เครื่องหมายจุลภาค 2 7 2 2 3 5" xfId="9693" xr:uid="{00000000-0005-0000-0000-0000013E0000}"/>
    <cellStyle name="เครื่องหมายจุลภาค 2 7 2 2 3 5 2" xfId="27116" xr:uid="{00000000-0005-0000-0000-0000023E0000}"/>
    <cellStyle name="เครื่องหมายจุลภาค 2 7 2 2 3 6" xfId="18413" xr:uid="{00000000-0005-0000-0000-0000033E0000}"/>
    <cellStyle name="เครื่องหมายจุลภาค 2 7 2 2 4" xfId="1602" xr:uid="{00000000-0005-0000-0000-0000043E0000}"/>
    <cellStyle name="เครื่องหมายจุลภาค 2 7 2 2 4 2" xfId="3809" xr:uid="{00000000-0005-0000-0000-0000053E0000}"/>
    <cellStyle name="เครื่องหมายจุลภาค 2 7 2 2 4 2 2" xfId="8208" xr:uid="{00000000-0005-0000-0000-0000063E0000}"/>
    <cellStyle name="เครื่องหมายจุลภาค 2 7 2 2 4 2 2 2" xfId="16941" xr:uid="{00000000-0005-0000-0000-0000073E0000}"/>
    <cellStyle name="เครื่องหมายจุลภาค 2 7 2 2 4 2 2 2 2" xfId="34364" xr:uid="{00000000-0005-0000-0000-0000083E0000}"/>
    <cellStyle name="เครื่องหมายจุลภาค 2 7 2 2 4 2 2 3" xfId="25661" xr:uid="{00000000-0005-0000-0000-0000093E0000}"/>
    <cellStyle name="เครื่องหมายจุลภาค 2 7 2 2 4 2 3" xfId="12591" xr:uid="{00000000-0005-0000-0000-00000A3E0000}"/>
    <cellStyle name="เครื่องหมายจุลภาค 2 7 2 2 4 2 3 2" xfId="30014" xr:uid="{00000000-0005-0000-0000-00000B3E0000}"/>
    <cellStyle name="เครื่องหมายจุลภาค 2 7 2 2 4 2 4" xfId="21311" xr:uid="{00000000-0005-0000-0000-00000C3E0000}"/>
    <cellStyle name="เครื่องหมายจุลภาค 2 7 2 2 4 3" xfId="6035" xr:uid="{00000000-0005-0000-0000-00000D3E0000}"/>
    <cellStyle name="เครื่องหมายจุลภาค 2 7 2 2 4 3 2" xfId="14768" xr:uid="{00000000-0005-0000-0000-00000E3E0000}"/>
    <cellStyle name="เครื่องหมายจุลภาค 2 7 2 2 4 3 2 2" xfId="32191" xr:uid="{00000000-0005-0000-0000-00000F3E0000}"/>
    <cellStyle name="เครื่องหมายจุลภาค 2 7 2 2 4 3 3" xfId="23488" xr:uid="{00000000-0005-0000-0000-0000103E0000}"/>
    <cellStyle name="เครื่องหมายจุลภาค 2 7 2 2 4 4" xfId="10418" xr:uid="{00000000-0005-0000-0000-0000113E0000}"/>
    <cellStyle name="เครื่องหมายจุลภาค 2 7 2 2 4 4 2" xfId="27841" xr:uid="{00000000-0005-0000-0000-0000123E0000}"/>
    <cellStyle name="เครื่องหมายจุลภาค 2 7 2 2 4 5" xfId="19138" xr:uid="{00000000-0005-0000-0000-0000133E0000}"/>
    <cellStyle name="เครื่องหมายจุลภาค 2 7 2 2 5" xfId="2347" xr:uid="{00000000-0005-0000-0000-0000143E0000}"/>
    <cellStyle name="เครื่องหมายจุลภาค 2 7 2 2 5 2" xfId="4537" xr:uid="{00000000-0005-0000-0000-0000153E0000}"/>
    <cellStyle name="เครื่องหมายจุลภาค 2 7 2 2 5 2 2" xfId="8936" xr:uid="{00000000-0005-0000-0000-0000163E0000}"/>
    <cellStyle name="เครื่องหมายจุลภาค 2 7 2 2 5 2 2 2" xfId="17669" xr:uid="{00000000-0005-0000-0000-0000173E0000}"/>
    <cellStyle name="เครื่องหมายจุลภาค 2 7 2 2 5 2 2 2 2" xfId="35092" xr:uid="{00000000-0005-0000-0000-0000183E0000}"/>
    <cellStyle name="เครื่องหมายจุลภาค 2 7 2 2 5 2 2 3" xfId="26389" xr:uid="{00000000-0005-0000-0000-0000193E0000}"/>
    <cellStyle name="เครื่องหมายจุลภาค 2 7 2 2 5 2 3" xfId="13319" xr:uid="{00000000-0005-0000-0000-00001A3E0000}"/>
    <cellStyle name="เครื่องหมายจุลภาค 2 7 2 2 5 2 3 2" xfId="30742" xr:uid="{00000000-0005-0000-0000-00001B3E0000}"/>
    <cellStyle name="เครื่องหมายจุลภาค 2 7 2 2 5 2 4" xfId="22039" xr:uid="{00000000-0005-0000-0000-00001C3E0000}"/>
    <cellStyle name="เครื่องหมายจุลภาค 2 7 2 2 5 3" xfId="6763" xr:uid="{00000000-0005-0000-0000-00001D3E0000}"/>
    <cellStyle name="เครื่องหมายจุลภาค 2 7 2 2 5 3 2" xfId="15496" xr:uid="{00000000-0005-0000-0000-00001E3E0000}"/>
    <cellStyle name="เครื่องหมายจุลภาค 2 7 2 2 5 3 2 2" xfId="32919" xr:uid="{00000000-0005-0000-0000-00001F3E0000}"/>
    <cellStyle name="เครื่องหมายจุลภาค 2 7 2 2 5 3 3" xfId="24216" xr:uid="{00000000-0005-0000-0000-0000203E0000}"/>
    <cellStyle name="เครื่องหมายจุลภาค 2 7 2 2 5 4" xfId="11146" xr:uid="{00000000-0005-0000-0000-0000213E0000}"/>
    <cellStyle name="เครื่องหมายจุลภาค 2 7 2 2 5 4 2" xfId="28569" xr:uid="{00000000-0005-0000-0000-0000223E0000}"/>
    <cellStyle name="เครื่องหมายจุลภาค 2 7 2 2 5 5" xfId="19866" xr:uid="{00000000-0005-0000-0000-0000233E0000}"/>
    <cellStyle name="เครื่องหมายจุลภาค 2 7 2 2 6" xfId="2602" xr:uid="{00000000-0005-0000-0000-0000243E0000}"/>
    <cellStyle name="เครื่องหมายจุลภาค 2 7 2 2 6 2" xfId="7002" xr:uid="{00000000-0005-0000-0000-0000253E0000}"/>
    <cellStyle name="เครื่องหมายจุลภาค 2 7 2 2 6 2 2" xfId="15735" xr:uid="{00000000-0005-0000-0000-0000263E0000}"/>
    <cellStyle name="เครื่องหมายจุลภาค 2 7 2 2 6 2 2 2" xfId="33158" xr:uid="{00000000-0005-0000-0000-0000273E0000}"/>
    <cellStyle name="เครื่องหมายจุลภาค 2 7 2 2 6 2 3" xfId="24455" xr:uid="{00000000-0005-0000-0000-0000283E0000}"/>
    <cellStyle name="เครื่องหมายจุลภาค 2 7 2 2 6 3" xfId="11385" xr:uid="{00000000-0005-0000-0000-0000293E0000}"/>
    <cellStyle name="เครื่องหมายจุลภาค 2 7 2 2 6 3 2" xfId="28808" xr:uid="{00000000-0005-0000-0000-00002A3E0000}"/>
    <cellStyle name="เครื่องหมายจุลภาค 2 7 2 2 6 4" xfId="20105" xr:uid="{00000000-0005-0000-0000-00002B3E0000}"/>
    <cellStyle name="เครื่องหมายจุลภาค 2 7 2 2 7" xfId="4828" xr:uid="{00000000-0005-0000-0000-00002C3E0000}"/>
    <cellStyle name="เครื่องหมายจุลภาค 2 7 2 2 7 2" xfId="13562" xr:uid="{00000000-0005-0000-0000-00002D3E0000}"/>
    <cellStyle name="เครื่องหมายจุลภาค 2 7 2 2 7 2 2" xfId="30985" xr:uid="{00000000-0005-0000-0000-00002E3E0000}"/>
    <cellStyle name="เครื่องหมายจุลภาค 2 7 2 2 7 3" xfId="22282" xr:uid="{00000000-0005-0000-0000-00002F3E0000}"/>
    <cellStyle name="เครื่องหมายจุลภาค 2 7 2 2 8" xfId="9212" xr:uid="{00000000-0005-0000-0000-0000303E0000}"/>
    <cellStyle name="เครื่องหมายจุลภาค 2 7 2 2 8 2" xfId="26635" xr:uid="{00000000-0005-0000-0000-0000313E0000}"/>
    <cellStyle name="เครื่องหมายจุลภาค 2 7 2 2 9" xfId="17932" xr:uid="{00000000-0005-0000-0000-0000323E0000}"/>
    <cellStyle name="เครื่องหมายจุลภาค 2 7 2 3" xfId="463" xr:uid="{00000000-0005-0000-0000-0000333E0000}"/>
    <cellStyle name="เครื่องหมายจุลภาค 2 7 2 3 2" xfId="980" xr:uid="{00000000-0005-0000-0000-0000343E0000}"/>
    <cellStyle name="เครื่องหมายจุลภาค 2 7 2 3 2 2" xfId="1607" xr:uid="{00000000-0005-0000-0000-0000353E0000}"/>
    <cellStyle name="เครื่องหมายจุลภาค 2 7 2 3 2 2 2" xfId="3814" xr:uid="{00000000-0005-0000-0000-0000363E0000}"/>
    <cellStyle name="เครื่องหมายจุลภาค 2 7 2 3 2 2 2 2" xfId="8213" xr:uid="{00000000-0005-0000-0000-0000373E0000}"/>
    <cellStyle name="เครื่องหมายจุลภาค 2 7 2 3 2 2 2 2 2" xfId="16946" xr:uid="{00000000-0005-0000-0000-0000383E0000}"/>
    <cellStyle name="เครื่องหมายจุลภาค 2 7 2 3 2 2 2 2 2 2" xfId="34369" xr:uid="{00000000-0005-0000-0000-0000393E0000}"/>
    <cellStyle name="เครื่องหมายจุลภาค 2 7 2 3 2 2 2 2 3" xfId="25666" xr:uid="{00000000-0005-0000-0000-00003A3E0000}"/>
    <cellStyle name="เครื่องหมายจุลภาค 2 7 2 3 2 2 2 3" xfId="12596" xr:uid="{00000000-0005-0000-0000-00003B3E0000}"/>
    <cellStyle name="เครื่องหมายจุลภาค 2 7 2 3 2 2 2 3 2" xfId="30019" xr:uid="{00000000-0005-0000-0000-00003C3E0000}"/>
    <cellStyle name="เครื่องหมายจุลภาค 2 7 2 3 2 2 2 4" xfId="21316" xr:uid="{00000000-0005-0000-0000-00003D3E0000}"/>
    <cellStyle name="เครื่องหมายจุลภาค 2 7 2 3 2 2 3" xfId="6040" xr:uid="{00000000-0005-0000-0000-00003E3E0000}"/>
    <cellStyle name="เครื่องหมายจุลภาค 2 7 2 3 2 2 3 2" xfId="14773" xr:uid="{00000000-0005-0000-0000-00003F3E0000}"/>
    <cellStyle name="เครื่องหมายจุลภาค 2 7 2 3 2 2 3 2 2" xfId="32196" xr:uid="{00000000-0005-0000-0000-0000403E0000}"/>
    <cellStyle name="เครื่องหมายจุลภาค 2 7 2 3 2 2 3 3" xfId="23493" xr:uid="{00000000-0005-0000-0000-0000413E0000}"/>
    <cellStyle name="เครื่องหมายจุลภาค 2 7 2 3 2 2 4" xfId="10423" xr:uid="{00000000-0005-0000-0000-0000423E0000}"/>
    <cellStyle name="เครื่องหมายจุลภาค 2 7 2 3 2 2 4 2" xfId="27846" xr:uid="{00000000-0005-0000-0000-0000433E0000}"/>
    <cellStyle name="เครื่องหมายจุลภาค 2 7 2 3 2 2 5" xfId="19143" xr:uid="{00000000-0005-0000-0000-0000443E0000}"/>
    <cellStyle name="เครื่องหมายจุลภาค 2 7 2 3 2 3" xfId="3205" xr:uid="{00000000-0005-0000-0000-0000453E0000}"/>
    <cellStyle name="เครื่องหมายจุลภาค 2 7 2 3 2 3 2" xfId="7604" xr:uid="{00000000-0005-0000-0000-0000463E0000}"/>
    <cellStyle name="เครื่องหมายจุลภาค 2 7 2 3 2 3 2 2" xfId="16337" xr:uid="{00000000-0005-0000-0000-0000473E0000}"/>
    <cellStyle name="เครื่องหมายจุลภาค 2 7 2 3 2 3 2 2 2" xfId="33760" xr:uid="{00000000-0005-0000-0000-0000483E0000}"/>
    <cellStyle name="เครื่องหมายจุลภาค 2 7 2 3 2 3 2 3" xfId="25057" xr:uid="{00000000-0005-0000-0000-0000493E0000}"/>
    <cellStyle name="เครื่องหมายจุลภาค 2 7 2 3 2 3 3" xfId="11987" xr:uid="{00000000-0005-0000-0000-00004A3E0000}"/>
    <cellStyle name="เครื่องหมายจุลภาค 2 7 2 3 2 3 3 2" xfId="29410" xr:uid="{00000000-0005-0000-0000-00004B3E0000}"/>
    <cellStyle name="เครื่องหมายจุลภาค 2 7 2 3 2 3 4" xfId="20707" xr:uid="{00000000-0005-0000-0000-00004C3E0000}"/>
    <cellStyle name="เครื่องหมายจุลภาค 2 7 2 3 2 4" xfId="5431" xr:uid="{00000000-0005-0000-0000-00004D3E0000}"/>
    <cellStyle name="เครื่องหมายจุลภาค 2 7 2 3 2 4 2" xfId="14164" xr:uid="{00000000-0005-0000-0000-00004E3E0000}"/>
    <cellStyle name="เครื่องหมายจุลภาค 2 7 2 3 2 4 2 2" xfId="31587" xr:uid="{00000000-0005-0000-0000-00004F3E0000}"/>
    <cellStyle name="เครื่องหมายจุลภาค 2 7 2 3 2 4 3" xfId="22884" xr:uid="{00000000-0005-0000-0000-0000503E0000}"/>
    <cellStyle name="เครื่องหมายจุลภาค 2 7 2 3 2 5" xfId="9814" xr:uid="{00000000-0005-0000-0000-0000513E0000}"/>
    <cellStyle name="เครื่องหมายจุลภาค 2 7 2 3 2 5 2" xfId="27237" xr:uid="{00000000-0005-0000-0000-0000523E0000}"/>
    <cellStyle name="เครื่องหมายจุลภาค 2 7 2 3 2 6" xfId="18534" xr:uid="{00000000-0005-0000-0000-0000533E0000}"/>
    <cellStyle name="เครื่องหมายจุลภาค 2 7 2 3 3" xfId="1606" xr:uid="{00000000-0005-0000-0000-0000543E0000}"/>
    <cellStyle name="เครื่องหมายจุลภาค 2 7 2 3 3 2" xfId="3813" xr:uid="{00000000-0005-0000-0000-0000553E0000}"/>
    <cellStyle name="เครื่องหมายจุลภาค 2 7 2 3 3 2 2" xfId="8212" xr:uid="{00000000-0005-0000-0000-0000563E0000}"/>
    <cellStyle name="เครื่องหมายจุลภาค 2 7 2 3 3 2 2 2" xfId="16945" xr:uid="{00000000-0005-0000-0000-0000573E0000}"/>
    <cellStyle name="เครื่องหมายจุลภาค 2 7 2 3 3 2 2 2 2" xfId="34368" xr:uid="{00000000-0005-0000-0000-0000583E0000}"/>
    <cellStyle name="เครื่องหมายจุลภาค 2 7 2 3 3 2 2 3" xfId="25665" xr:uid="{00000000-0005-0000-0000-0000593E0000}"/>
    <cellStyle name="เครื่องหมายจุลภาค 2 7 2 3 3 2 3" xfId="12595" xr:uid="{00000000-0005-0000-0000-00005A3E0000}"/>
    <cellStyle name="เครื่องหมายจุลภาค 2 7 2 3 3 2 3 2" xfId="30018" xr:uid="{00000000-0005-0000-0000-00005B3E0000}"/>
    <cellStyle name="เครื่องหมายจุลภาค 2 7 2 3 3 2 4" xfId="21315" xr:uid="{00000000-0005-0000-0000-00005C3E0000}"/>
    <cellStyle name="เครื่องหมายจุลภาค 2 7 2 3 3 3" xfId="6039" xr:uid="{00000000-0005-0000-0000-00005D3E0000}"/>
    <cellStyle name="เครื่องหมายจุลภาค 2 7 2 3 3 3 2" xfId="14772" xr:uid="{00000000-0005-0000-0000-00005E3E0000}"/>
    <cellStyle name="เครื่องหมายจุลภาค 2 7 2 3 3 3 2 2" xfId="32195" xr:uid="{00000000-0005-0000-0000-00005F3E0000}"/>
    <cellStyle name="เครื่องหมายจุลภาค 2 7 2 3 3 3 3" xfId="23492" xr:uid="{00000000-0005-0000-0000-0000603E0000}"/>
    <cellStyle name="เครื่องหมายจุลภาค 2 7 2 3 3 4" xfId="10422" xr:uid="{00000000-0005-0000-0000-0000613E0000}"/>
    <cellStyle name="เครื่องหมายจุลภาค 2 7 2 3 3 4 2" xfId="27845" xr:uid="{00000000-0005-0000-0000-0000623E0000}"/>
    <cellStyle name="เครื่องหมายจุลภาค 2 7 2 3 3 5" xfId="19142" xr:uid="{00000000-0005-0000-0000-0000633E0000}"/>
    <cellStyle name="เครื่องหมายจุลภาค 2 7 2 3 4" xfId="2724" xr:uid="{00000000-0005-0000-0000-0000643E0000}"/>
    <cellStyle name="เครื่องหมายจุลภาค 2 7 2 3 4 2" xfId="7123" xr:uid="{00000000-0005-0000-0000-0000653E0000}"/>
    <cellStyle name="เครื่องหมายจุลภาค 2 7 2 3 4 2 2" xfId="15856" xr:uid="{00000000-0005-0000-0000-0000663E0000}"/>
    <cellStyle name="เครื่องหมายจุลภาค 2 7 2 3 4 2 2 2" xfId="33279" xr:uid="{00000000-0005-0000-0000-0000673E0000}"/>
    <cellStyle name="เครื่องหมายจุลภาค 2 7 2 3 4 2 3" xfId="24576" xr:uid="{00000000-0005-0000-0000-0000683E0000}"/>
    <cellStyle name="เครื่องหมายจุลภาค 2 7 2 3 4 3" xfId="11506" xr:uid="{00000000-0005-0000-0000-0000693E0000}"/>
    <cellStyle name="เครื่องหมายจุลภาค 2 7 2 3 4 3 2" xfId="28929" xr:uid="{00000000-0005-0000-0000-00006A3E0000}"/>
    <cellStyle name="เครื่องหมายจุลภาค 2 7 2 3 4 4" xfId="20226" xr:uid="{00000000-0005-0000-0000-00006B3E0000}"/>
    <cellStyle name="เครื่องหมายจุลภาค 2 7 2 3 5" xfId="4950" xr:uid="{00000000-0005-0000-0000-00006C3E0000}"/>
    <cellStyle name="เครื่องหมายจุลภาค 2 7 2 3 5 2" xfId="13683" xr:uid="{00000000-0005-0000-0000-00006D3E0000}"/>
    <cellStyle name="เครื่องหมายจุลภาค 2 7 2 3 5 2 2" xfId="31106" xr:uid="{00000000-0005-0000-0000-00006E3E0000}"/>
    <cellStyle name="เครื่องหมายจุลภาค 2 7 2 3 5 3" xfId="22403" xr:uid="{00000000-0005-0000-0000-00006F3E0000}"/>
    <cellStyle name="เครื่องหมายจุลภาค 2 7 2 3 6" xfId="9333" xr:uid="{00000000-0005-0000-0000-0000703E0000}"/>
    <cellStyle name="เครื่องหมายจุลภาค 2 7 2 3 6 2" xfId="26756" xr:uid="{00000000-0005-0000-0000-0000713E0000}"/>
    <cellStyle name="เครื่องหมายจุลภาค 2 7 2 3 7" xfId="18053" xr:uid="{00000000-0005-0000-0000-0000723E0000}"/>
    <cellStyle name="เครื่องหมายจุลภาค 2 7 2 4" xfId="737" xr:uid="{00000000-0005-0000-0000-0000733E0000}"/>
    <cellStyle name="เครื่องหมายจุลภาค 2 7 2 4 2" xfId="1608" xr:uid="{00000000-0005-0000-0000-0000743E0000}"/>
    <cellStyle name="เครื่องหมายจุลภาค 2 7 2 4 2 2" xfId="3815" xr:uid="{00000000-0005-0000-0000-0000753E0000}"/>
    <cellStyle name="เครื่องหมายจุลภาค 2 7 2 4 2 2 2" xfId="8214" xr:uid="{00000000-0005-0000-0000-0000763E0000}"/>
    <cellStyle name="เครื่องหมายจุลภาค 2 7 2 4 2 2 2 2" xfId="16947" xr:uid="{00000000-0005-0000-0000-0000773E0000}"/>
    <cellStyle name="เครื่องหมายจุลภาค 2 7 2 4 2 2 2 2 2" xfId="34370" xr:uid="{00000000-0005-0000-0000-0000783E0000}"/>
    <cellStyle name="เครื่องหมายจุลภาค 2 7 2 4 2 2 2 3" xfId="25667" xr:uid="{00000000-0005-0000-0000-0000793E0000}"/>
    <cellStyle name="เครื่องหมายจุลภาค 2 7 2 4 2 2 3" xfId="12597" xr:uid="{00000000-0005-0000-0000-00007A3E0000}"/>
    <cellStyle name="เครื่องหมายจุลภาค 2 7 2 4 2 2 3 2" xfId="30020" xr:uid="{00000000-0005-0000-0000-00007B3E0000}"/>
    <cellStyle name="เครื่องหมายจุลภาค 2 7 2 4 2 2 4" xfId="21317" xr:uid="{00000000-0005-0000-0000-00007C3E0000}"/>
    <cellStyle name="เครื่องหมายจุลภาค 2 7 2 4 2 3" xfId="6041" xr:uid="{00000000-0005-0000-0000-00007D3E0000}"/>
    <cellStyle name="เครื่องหมายจุลภาค 2 7 2 4 2 3 2" xfId="14774" xr:uid="{00000000-0005-0000-0000-00007E3E0000}"/>
    <cellStyle name="เครื่องหมายจุลภาค 2 7 2 4 2 3 2 2" xfId="32197" xr:uid="{00000000-0005-0000-0000-00007F3E0000}"/>
    <cellStyle name="เครื่องหมายจุลภาค 2 7 2 4 2 3 3" xfId="23494" xr:uid="{00000000-0005-0000-0000-0000803E0000}"/>
    <cellStyle name="เครื่องหมายจุลภาค 2 7 2 4 2 4" xfId="10424" xr:uid="{00000000-0005-0000-0000-0000813E0000}"/>
    <cellStyle name="เครื่องหมายจุลภาค 2 7 2 4 2 4 2" xfId="27847" xr:uid="{00000000-0005-0000-0000-0000823E0000}"/>
    <cellStyle name="เครื่องหมายจุลภาค 2 7 2 4 2 5" xfId="19144" xr:uid="{00000000-0005-0000-0000-0000833E0000}"/>
    <cellStyle name="เครื่องหมายจุลภาค 2 7 2 4 3" xfId="2966" xr:uid="{00000000-0005-0000-0000-0000843E0000}"/>
    <cellStyle name="เครื่องหมายจุลภาค 2 7 2 4 3 2" xfId="7365" xr:uid="{00000000-0005-0000-0000-0000853E0000}"/>
    <cellStyle name="เครื่องหมายจุลภาค 2 7 2 4 3 2 2" xfId="16098" xr:uid="{00000000-0005-0000-0000-0000863E0000}"/>
    <cellStyle name="เครื่องหมายจุลภาค 2 7 2 4 3 2 2 2" xfId="33521" xr:uid="{00000000-0005-0000-0000-0000873E0000}"/>
    <cellStyle name="เครื่องหมายจุลภาค 2 7 2 4 3 2 3" xfId="24818" xr:uid="{00000000-0005-0000-0000-0000883E0000}"/>
    <cellStyle name="เครื่องหมายจุลภาค 2 7 2 4 3 3" xfId="11748" xr:uid="{00000000-0005-0000-0000-0000893E0000}"/>
    <cellStyle name="เครื่องหมายจุลภาค 2 7 2 4 3 3 2" xfId="29171" xr:uid="{00000000-0005-0000-0000-00008A3E0000}"/>
    <cellStyle name="เครื่องหมายจุลภาค 2 7 2 4 3 4" xfId="20468" xr:uid="{00000000-0005-0000-0000-00008B3E0000}"/>
    <cellStyle name="เครื่องหมายจุลภาค 2 7 2 4 4" xfId="5192" xr:uid="{00000000-0005-0000-0000-00008C3E0000}"/>
    <cellStyle name="เครื่องหมายจุลภาค 2 7 2 4 4 2" xfId="13925" xr:uid="{00000000-0005-0000-0000-00008D3E0000}"/>
    <cellStyle name="เครื่องหมายจุลภาค 2 7 2 4 4 2 2" xfId="31348" xr:uid="{00000000-0005-0000-0000-00008E3E0000}"/>
    <cellStyle name="เครื่องหมายจุลภาค 2 7 2 4 4 3" xfId="22645" xr:uid="{00000000-0005-0000-0000-00008F3E0000}"/>
    <cellStyle name="เครื่องหมายจุลภาค 2 7 2 4 5" xfId="9575" xr:uid="{00000000-0005-0000-0000-0000903E0000}"/>
    <cellStyle name="เครื่องหมายจุลภาค 2 7 2 4 5 2" xfId="26998" xr:uid="{00000000-0005-0000-0000-0000913E0000}"/>
    <cellStyle name="เครื่องหมายจุลภาค 2 7 2 4 6" xfId="18295" xr:uid="{00000000-0005-0000-0000-0000923E0000}"/>
    <cellStyle name="เครื่องหมายจุลภาค 2 7 2 5" xfId="1601" xr:uid="{00000000-0005-0000-0000-0000933E0000}"/>
    <cellStyle name="เครื่องหมายจุลภาค 2 7 2 5 2" xfId="3808" xr:uid="{00000000-0005-0000-0000-0000943E0000}"/>
    <cellStyle name="เครื่องหมายจุลภาค 2 7 2 5 2 2" xfId="8207" xr:uid="{00000000-0005-0000-0000-0000953E0000}"/>
    <cellStyle name="เครื่องหมายจุลภาค 2 7 2 5 2 2 2" xfId="16940" xr:uid="{00000000-0005-0000-0000-0000963E0000}"/>
    <cellStyle name="เครื่องหมายจุลภาค 2 7 2 5 2 2 2 2" xfId="34363" xr:uid="{00000000-0005-0000-0000-0000973E0000}"/>
    <cellStyle name="เครื่องหมายจุลภาค 2 7 2 5 2 2 3" xfId="25660" xr:uid="{00000000-0005-0000-0000-0000983E0000}"/>
    <cellStyle name="เครื่องหมายจุลภาค 2 7 2 5 2 3" xfId="12590" xr:uid="{00000000-0005-0000-0000-0000993E0000}"/>
    <cellStyle name="เครื่องหมายจุลภาค 2 7 2 5 2 3 2" xfId="30013" xr:uid="{00000000-0005-0000-0000-00009A3E0000}"/>
    <cellStyle name="เครื่องหมายจุลภาค 2 7 2 5 2 4" xfId="21310" xr:uid="{00000000-0005-0000-0000-00009B3E0000}"/>
    <cellStyle name="เครื่องหมายจุลภาค 2 7 2 5 3" xfId="6034" xr:uid="{00000000-0005-0000-0000-00009C3E0000}"/>
    <cellStyle name="เครื่องหมายจุลภาค 2 7 2 5 3 2" xfId="14767" xr:uid="{00000000-0005-0000-0000-00009D3E0000}"/>
    <cellStyle name="เครื่องหมายจุลภาค 2 7 2 5 3 2 2" xfId="32190" xr:uid="{00000000-0005-0000-0000-00009E3E0000}"/>
    <cellStyle name="เครื่องหมายจุลภาค 2 7 2 5 3 3" xfId="23487" xr:uid="{00000000-0005-0000-0000-00009F3E0000}"/>
    <cellStyle name="เครื่องหมายจุลภาค 2 7 2 5 4" xfId="10417" xr:uid="{00000000-0005-0000-0000-0000A03E0000}"/>
    <cellStyle name="เครื่องหมายจุลภาค 2 7 2 5 4 2" xfId="27840" xr:uid="{00000000-0005-0000-0000-0000A13E0000}"/>
    <cellStyle name="เครื่องหมายจุลภาค 2 7 2 5 5" xfId="19137" xr:uid="{00000000-0005-0000-0000-0000A23E0000}"/>
    <cellStyle name="เครื่องหมายจุลภาค 2 7 2 6" xfId="2229" xr:uid="{00000000-0005-0000-0000-0000A33E0000}"/>
    <cellStyle name="เครื่องหมายจุลภาค 2 7 2 6 2" xfId="4419" xr:uid="{00000000-0005-0000-0000-0000A43E0000}"/>
    <cellStyle name="เครื่องหมายจุลภาค 2 7 2 6 2 2" xfId="8818" xr:uid="{00000000-0005-0000-0000-0000A53E0000}"/>
    <cellStyle name="เครื่องหมายจุลภาค 2 7 2 6 2 2 2" xfId="17551" xr:uid="{00000000-0005-0000-0000-0000A63E0000}"/>
    <cellStyle name="เครื่องหมายจุลภาค 2 7 2 6 2 2 2 2" xfId="34974" xr:uid="{00000000-0005-0000-0000-0000A73E0000}"/>
    <cellStyle name="เครื่องหมายจุลภาค 2 7 2 6 2 2 3" xfId="26271" xr:uid="{00000000-0005-0000-0000-0000A83E0000}"/>
    <cellStyle name="เครื่องหมายจุลภาค 2 7 2 6 2 3" xfId="13201" xr:uid="{00000000-0005-0000-0000-0000A93E0000}"/>
    <cellStyle name="เครื่องหมายจุลภาค 2 7 2 6 2 3 2" xfId="30624" xr:uid="{00000000-0005-0000-0000-0000AA3E0000}"/>
    <cellStyle name="เครื่องหมายจุลภาค 2 7 2 6 2 4" xfId="21921" xr:uid="{00000000-0005-0000-0000-0000AB3E0000}"/>
    <cellStyle name="เครื่องหมายจุลภาค 2 7 2 6 3" xfId="6645" xr:uid="{00000000-0005-0000-0000-0000AC3E0000}"/>
    <cellStyle name="เครื่องหมายจุลภาค 2 7 2 6 3 2" xfId="15378" xr:uid="{00000000-0005-0000-0000-0000AD3E0000}"/>
    <cellStyle name="เครื่องหมายจุลภาค 2 7 2 6 3 2 2" xfId="32801" xr:uid="{00000000-0005-0000-0000-0000AE3E0000}"/>
    <cellStyle name="เครื่องหมายจุลภาค 2 7 2 6 3 3" xfId="24098" xr:uid="{00000000-0005-0000-0000-0000AF3E0000}"/>
    <cellStyle name="เครื่องหมายจุลภาค 2 7 2 6 4" xfId="11028" xr:uid="{00000000-0005-0000-0000-0000B03E0000}"/>
    <cellStyle name="เครื่องหมายจุลภาค 2 7 2 6 4 2" xfId="28451" xr:uid="{00000000-0005-0000-0000-0000B13E0000}"/>
    <cellStyle name="เครื่องหมายจุลภาค 2 7 2 6 5" xfId="19748" xr:uid="{00000000-0005-0000-0000-0000B23E0000}"/>
    <cellStyle name="เครื่องหมายจุลภาค 2 7 2 7" xfId="2484" xr:uid="{00000000-0005-0000-0000-0000B33E0000}"/>
    <cellStyle name="เครื่องหมายจุลภาค 2 7 2 7 2" xfId="6884" xr:uid="{00000000-0005-0000-0000-0000B43E0000}"/>
    <cellStyle name="เครื่องหมายจุลภาค 2 7 2 7 2 2" xfId="15617" xr:uid="{00000000-0005-0000-0000-0000B53E0000}"/>
    <cellStyle name="เครื่องหมายจุลภาค 2 7 2 7 2 2 2" xfId="33040" xr:uid="{00000000-0005-0000-0000-0000B63E0000}"/>
    <cellStyle name="เครื่องหมายจุลภาค 2 7 2 7 2 3" xfId="24337" xr:uid="{00000000-0005-0000-0000-0000B73E0000}"/>
    <cellStyle name="เครื่องหมายจุลภาค 2 7 2 7 3" xfId="11267" xr:uid="{00000000-0005-0000-0000-0000B83E0000}"/>
    <cellStyle name="เครื่องหมายจุลภาค 2 7 2 7 3 2" xfId="28690" xr:uid="{00000000-0005-0000-0000-0000B93E0000}"/>
    <cellStyle name="เครื่องหมายจุลภาค 2 7 2 7 4" xfId="19987" xr:uid="{00000000-0005-0000-0000-0000BA3E0000}"/>
    <cellStyle name="เครื่องหมายจุลภาค 2 7 2 8" xfId="4710" xr:uid="{00000000-0005-0000-0000-0000BB3E0000}"/>
    <cellStyle name="เครื่องหมายจุลภาค 2 7 2 8 2" xfId="13444" xr:uid="{00000000-0005-0000-0000-0000BC3E0000}"/>
    <cellStyle name="เครื่องหมายจุลภาค 2 7 2 8 2 2" xfId="30867" xr:uid="{00000000-0005-0000-0000-0000BD3E0000}"/>
    <cellStyle name="เครื่องหมายจุลภาค 2 7 2 8 3" xfId="22164" xr:uid="{00000000-0005-0000-0000-0000BE3E0000}"/>
    <cellStyle name="เครื่องหมายจุลภาค 2 7 2 9" xfId="9094" xr:uid="{00000000-0005-0000-0000-0000BF3E0000}"/>
    <cellStyle name="เครื่องหมายจุลภาค 2 7 2 9 2" xfId="26517" xr:uid="{00000000-0005-0000-0000-0000C03E0000}"/>
    <cellStyle name="เครื่องหมายจุลภาค 2 7 3" xfId="189" xr:uid="{00000000-0005-0000-0000-0000C13E0000}"/>
    <cellStyle name="เครื่องหมายจุลภาค 2 7 3 2" xfId="531" xr:uid="{00000000-0005-0000-0000-0000C23E0000}"/>
    <cellStyle name="เครื่องหมายจุลภาค 2 7 3 2 2" xfId="1047" xr:uid="{00000000-0005-0000-0000-0000C33E0000}"/>
    <cellStyle name="เครื่องหมายจุลภาค 2 7 3 2 2 2" xfId="1611" xr:uid="{00000000-0005-0000-0000-0000C43E0000}"/>
    <cellStyle name="เครื่องหมายจุลภาค 2 7 3 2 2 2 2" xfId="3818" xr:uid="{00000000-0005-0000-0000-0000C53E0000}"/>
    <cellStyle name="เครื่องหมายจุลภาค 2 7 3 2 2 2 2 2" xfId="8217" xr:uid="{00000000-0005-0000-0000-0000C63E0000}"/>
    <cellStyle name="เครื่องหมายจุลภาค 2 7 3 2 2 2 2 2 2" xfId="16950" xr:uid="{00000000-0005-0000-0000-0000C73E0000}"/>
    <cellStyle name="เครื่องหมายจุลภาค 2 7 3 2 2 2 2 2 2 2" xfId="34373" xr:uid="{00000000-0005-0000-0000-0000C83E0000}"/>
    <cellStyle name="เครื่องหมายจุลภาค 2 7 3 2 2 2 2 2 3" xfId="25670" xr:uid="{00000000-0005-0000-0000-0000C93E0000}"/>
    <cellStyle name="เครื่องหมายจุลภาค 2 7 3 2 2 2 2 3" xfId="12600" xr:uid="{00000000-0005-0000-0000-0000CA3E0000}"/>
    <cellStyle name="เครื่องหมายจุลภาค 2 7 3 2 2 2 2 3 2" xfId="30023" xr:uid="{00000000-0005-0000-0000-0000CB3E0000}"/>
    <cellStyle name="เครื่องหมายจุลภาค 2 7 3 2 2 2 2 4" xfId="21320" xr:uid="{00000000-0005-0000-0000-0000CC3E0000}"/>
    <cellStyle name="เครื่องหมายจุลภาค 2 7 3 2 2 2 3" xfId="6044" xr:uid="{00000000-0005-0000-0000-0000CD3E0000}"/>
    <cellStyle name="เครื่องหมายจุลภาค 2 7 3 2 2 2 3 2" xfId="14777" xr:uid="{00000000-0005-0000-0000-0000CE3E0000}"/>
    <cellStyle name="เครื่องหมายจุลภาค 2 7 3 2 2 2 3 2 2" xfId="32200" xr:uid="{00000000-0005-0000-0000-0000CF3E0000}"/>
    <cellStyle name="เครื่องหมายจุลภาค 2 7 3 2 2 2 3 3" xfId="23497" xr:uid="{00000000-0005-0000-0000-0000D03E0000}"/>
    <cellStyle name="เครื่องหมายจุลภาค 2 7 3 2 2 2 4" xfId="10427" xr:uid="{00000000-0005-0000-0000-0000D13E0000}"/>
    <cellStyle name="เครื่องหมายจุลภาค 2 7 3 2 2 2 4 2" xfId="27850" xr:uid="{00000000-0005-0000-0000-0000D23E0000}"/>
    <cellStyle name="เครื่องหมายจุลภาค 2 7 3 2 2 2 5" xfId="19147" xr:uid="{00000000-0005-0000-0000-0000D33E0000}"/>
    <cellStyle name="เครื่องหมายจุลภาค 2 7 3 2 2 3" xfId="3272" xr:uid="{00000000-0005-0000-0000-0000D43E0000}"/>
    <cellStyle name="เครื่องหมายจุลภาค 2 7 3 2 2 3 2" xfId="7671" xr:uid="{00000000-0005-0000-0000-0000D53E0000}"/>
    <cellStyle name="เครื่องหมายจุลภาค 2 7 3 2 2 3 2 2" xfId="16404" xr:uid="{00000000-0005-0000-0000-0000D63E0000}"/>
    <cellStyle name="เครื่องหมายจุลภาค 2 7 3 2 2 3 2 2 2" xfId="33827" xr:uid="{00000000-0005-0000-0000-0000D73E0000}"/>
    <cellStyle name="เครื่องหมายจุลภาค 2 7 3 2 2 3 2 3" xfId="25124" xr:uid="{00000000-0005-0000-0000-0000D83E0000}"/>
    <cellStyle name="เครื่องหมายจุลภาค 2 7 3 2 2 3 3" xfId="12054" xr:uid="{00000000-0005-0000-0000-0000D93E0000}"/>
    <cellStyle name="เครื่องหมายจุลภาค 2 7 3 2 2 3 3 2" xfId="29477" xr:uid="{00000000-0005-0000-0000-0000DA3E0000}"/>
    <cellStyle name="เครื่องหมายจุลภาค 2 7 3 2 2 3 4" xfId="20774" xr:uid="{00000000-0005-0000-0000-0000DB3E0000}"/>
    <cellStyle name="เครื่องหมายจุลภาค 2 7 3 2 2 4" xfId="5498" xr:uid="{00000000-0005-0000-0000-0000DC3E0000}"/>
    <cellStyle name="เครื่องหมายจุลภาค 2 7 3 2 2 4 2" xfId="14231" xr:uid="{00000000-0005-0000-0000-0000DD3E0000}"/>
    <cellStyle name="เครื่องหมายจุลภาค 2 7 3 2 2 4 2 2" xfId="31654" xr:uid="{00000000-0005-0000-0000-0000DE3E0000}"/>
    <cellStyle name="เครื่องหมายจุลภาค 2 7 3 2 2 4 3" xfId="22951" xr:uid="{00000000-0005-0000-0000-0000DF3E0000}"/>
    <cellStyle name="เครื่องหมายจุลภาค 2 7 3 2 2 5" xfId="9881" xr:uid="{00000000-0005-0000-0000-0000E03E0000}"/>
    <cellStyle name="เครื่องหมายจุลภาค 2 7 3 2 2 5 2" xfId="27304" xr:uid="{00000000-0005-0000-0000-0000E13E0000}"/>
    <cellStyle name="เครื่องหมายจุลภาค 2 7 3 2 2 6" xfId="18601" xr:uid="{00000000-0005-0000-0000-0000E23E0000}"/>
    <cellStyle name="เครื่องหมายจุลภาค 2 7 3 2 3" xfId="1610" xr:uid="{00000000-0005-0000-0000-0000E33E0000}"/>
    <cellStyle name="เครื่องหมายจุลภาค 2 7 3 2 3 2" xfId="3817" xr:uid="{00000000-0005-0000-0000-0000E43E0000}"/>
    <cellStyle name="เครื่องหมายจุลภาค 2 7 3 2 3 2 2" xfId="8216" xr:uid="{00000000-0005-0000-0000-0000E53E0000}"/>
    <cellStyle name="เครื่องหมายจุลภาค 2 7 3 2 3 2 2 2" xfId="16949" xr:uid="{00000000-0005-0000-0000-0000E63E0000}"/>
    <cellStyle name="เครื่องหมายจุลภาค 2 7 3 2 3 2 2 2 2" xfId="34372" xr:uid="{00000000-0005-0000-0000-0000E73E0000}"/>
    <cellStyle name="เครื่องหมายจุลภาค 2 7 3 2 3 2 2 3" xfId="25669" xr:uid="{00000000-0005-0000-0000-0000E83E0000}"/>
    <cellStyle name="เครื่องหมายจุลภาค 2 7 3 2 3 2 3" xfId="12599" xr:uid="{00000000-0005-0000-0000-0000E93E0000}"/>
    <cellStyle name="เครื่องหมายจุลภาค 2 7 3 2 3 2 3 2" xfId="30022" xr:uid="{00000000-0005-0000-0000-0000EA3E0000}"/>
    <cellStyle name="เครื่องหมายจุลภาค 2 7 3 2 3 2 4" xfId="21319" xr:uid="{00000000-0005-0000-0000-0000EB3E0000}"/>
    <cellStyle name="เครื่องหมายจุลภาค 2 7 3 2 3 3" xfId="6043" xr:uid="{00000000-0005-0000-0000-0000EC3E0000}"/>
    <cellStyle name="เครื่องหมายจุลภาค 2 7 3 2 3 3 2" xfId="14776" xr:uid="{00000000-0005-0000-0000-0000ED3E0000}"/>
    <cellStyle name="เครื่องหมายจุลภาค 2 7 3 2 3 3 2 2" xfId="32199" xr:uid="{00000000-0005-0000-0000-0000EE3E0000}"/>
    <cellStyle name="เครื่องหมายจุลภาค 2 7 3 2 3 3 3" xfId="23496" xr:uid="{00000000-0005-0000-0000-0000EF3E0000}"/>
    <cellStyle name="เครื่องหมายจุลภาค 2 7 3 2 3 4" xfId="10426" xr:uid="{00000000-0005-0000-0000-0000F03E0000}"/>
    <cellStyle name="เครื่องหมายจุลภาค 2 7 3 2 3 4 2" xfId="27849" xr:uid="{00000000-0005-0000-0000-0000F13E0000}"/>
    <cellStyle name="เครื่องหมายจุลภาค 2 7 3 2 3 5" xfId="19146" xr:uid="{00000000-0005-0000-0000-0000F23E0000}"/>
    <cellStyle name="เครื่องหมายจุลภาค 2 7 3 2 4" xfId="2791" xr:uid="{00000000-0005-0000-0000-0000F33E0000}"/>
    <cellStyle name="เครื่องหมายจุลภาค 2 7 3 2 4 2" xfId="7190" xr:uid="{00000000-0005-0000-0000-0000F43E0000}"/>
    <cellStyle name="เครื่องหมายจุลภาค 2 7 3 2 4 2 2" xfId="15923" xr:uid="{00000000-0005-0000-0000-0000F53E0000}"/>
    <cellStyle name="เครื่องหมายจุลภาค 2 7 3 2 4 2 2 2" xfId="33346" xr:uid="{00000000-0005-0000-0000-0000F63E0000}"/>
    <cellStyle name="เครื่องหมายจุลภาค 2 7 3 2 4 2 3" xfId="24643" xr:uid="{00000000-0005-0000-0000-0000F73E0000}"/>
    <cellStyle name="เครื่องหมายจุลภาค 2 7 3 2 4 3" xfId="11573" xr:uid="{00000000-0005-0000-0000-0000F83E0000}"/>
    <cellStyle name="เครื่องหมายจุลภาค 2 7 3 2 4 3 2" xfId="28996" xr:uid="{00000000-0005-0000-0000-0000F93E0000}"/>
    <cellStyle name="เครื่องหมายจุลภาค 2 7 3 2 4 4" xfId="20293" xr:uid="{00000000-0005-0000-0000-0000FA3E0000}"/>
    <cellStyle name="เครื่องหมายจุลภาค 2 7 3 2 5" xfId="5017" xr:uid="{00000000-0005-0000-0000-0000FB3E0000}"/>
    <cellStyle name="เครื่องหมายจุลภาค 2 7 3 2 5 2" xfId="13750" xr:uid="{00000000-0005-0000-0000-0000FC3E0000}"/>
    <cellStyle name="เครื่องหมายจุลภาค 2 7 3 2 5 2 2" xfId="31173" xr:uid="{00000000-0005-0000-0000-0000FD3E0000}"/>
    <cellStyle name="เครื่องหมายจุลภาค 2 7 3 2 5 3" xfId="22470" xr:uid="{00000000-0005-0000-0000-0000FE3E0000}"/>
    <cellStyle name="เครื่องหมายจุลภาค 2 7 3 2 6" xfId="9400" xr:uid="{00000000-0005-0000-0000-0000FF3E0000}"/>
    <cellStyle name="เครื่องหมายจุลภาค 2 7 3 2 6 2" xfId="26823" xr:uid="{00000000-0005-0000-0000-0000003F0000}"/>
    <cellStyle name="เครื่องหมายจุลภาค 2 7 3 2 7" xfId="18120" xr:uid="{00000000-0005-0000-0000-0000013F0000}"/>
    <cellStyle name="เครื่องหมายจุลภาค 2 7 3 3" xfId="804" xr:uid="{00000000-0005-0000-0000-0000023F0000}"/>
    <cellStyle name="เครื่องหมายจุลภาค 2 7 3 3 2" xfId="1612" xr:uid="{00000000-0005-0000-0000-0000033F0000}"/>
    <cellStyle name="เครื่องหมายจุลภาค 2 7 3 3 2 2" xfId="3819" xr:uid="{00000000-0005-0000-0000-0000043F0000}"/>
    <cellStyle name="เครื่องหมายจุลภาค 2 7 3 3 2 2 2" xfId="8218" xr:uid="{00000000-0005-0000-0000-0000053F0000}"/>
    <cellStyle name="เครื่องหมายจุลภาค 2 7 3 3 2 2 2 2" xfId="16951" xr:uid="{00000000-0005-0000-0000-0000063F0000}"/>
    <cellStyle name="เครื่องหมายจุลภาค 2 7 3 3 2 2 2 2 2" xfId="34374" xr:uid="{00000000-0005-0000-0000-0000073F0000}"/>
    <cellStyle name="เครื่องหมายจุลภาค 2 7 3 3 2 2 2 3" xfId="25671" xr:uid="{00000000-0005-0000-0000-0000083F0000}"/>
    <cellStyle name="เครื่องหมายจุลภาค 2 7 3 3 2 2 3" xfId="12601" xr:uid="{00000000-0005-0000-0000-0000093F0000}"/>
    <cellStyle name="เครื่องหมายจุลภาค 2 7 3 3 2 2 3 2" xfId="30024" xr:uid="{00000000-0005-0000-0000-00000A3F0000}"/>
    <cellStyle name="เครื่องหมายจุลภาค 2 7 3 3 2 2 4" xfId="21321" xr:uid="{00000000-0005-0000-0000-00000B3F0000}"/>
    <cellStyle name="เครื่องหมายจุลภาค 2 7 3 3 2 3" xfId="6045" xr:uid="{00000000-0005-0000-0000-00000C3F0000}"/>
    <cellStyle name="เครื่องหมายจุลภาค 2 7 3 3 2 3 2" xfId="14778" xr:uid="{00000000-0005-0000-0000-00000D3F0000}"/>
    <cellStyle name="เครื่องหมายจุลภาค 2 7 3 3 2 3 2 2" xfId="32201" xr:uid="{00000000-0005-0000-0000-00000E3F0000}"/>
    <cellStyle name="เครื่องหมายจุลภาค 2 7 3 3 2 3 3" xfId="23498" xr:uid="{00000000-0005-0000-0000-00000F3F0000}"/>
    <cellStyle name="เครื่องหมายจุลภาค 2 7 3 3 2 4" xfId="10428" xr:uid="{00000000-0005-0000-0000-0000103F0000}"/>
    <cellStyle name="เครื่องหมายจุลภาค 2 7 3 3 2 4 2" xfId="27851" xr:uid="{00000000-0005-0000-0000-0000113F0000}"/>
    <cellStyle name="เครื่องหมายจุลภาค 2 7 3 3 2 5" xfId="19148" xr:uid="{00000000-0005-0000-0000-0000123F0000}"/>
    <cellStyle name="เครื่องหมายจุลภาค 2 7 3 3 3" xfId="3033" xr:uid="{00000000-0005-0000-0000-0000133F0000}"/>
    <cellStyle name="เครื่องหมายจุลภาค 2 7 3 3 3 2" xfId="7432" xr:uid="{00000000-0005-0000-0000-0000143F0000}"/>
    <cellStyle name="เครื่องหมายจุลภาค 2 7 3 3 3 2 2" xfId="16165" xr:uid="{00000000-0005-0000-0000-0000153F0000}"/>
    <cellStyle name="เครื่องหมายจุลภาค 2 7 3 3 3 2 2 2" xfId="33588" xr:uid="{00000000-0005-0000-0000-0000163F0000}"/>
    <cellStyle name="เครื่องหมายจุลภาค 2 7 3 3 3 2 3" xfId="24885" xr:uid="{00000000-0005-0000-0000-0000173F0000}"/>
    <cellStyle name="เครื่องหมายจุลภาค 2 7 3 3 3 3" xfId="11815" xr:uid="{00000000-0005-0000-0000-0000183F0000}"/>
    <cellStyle name="เครื่องหมายจุลภาค 2 7 3 3 3 3 2" xfId="29238" xr:uid="{00000000-0005-0000-0000-0000193F0000}"/>
    <cellStyle name="เครื่องหมายจุลภาค 2 7 3 3 3 4" xfId="20535" xr:uid="{00000000-0005-0000-0000-00001A3F0000}"/>
    <cellStyle name="เครื่องหมายจุลภาค 2 7 3 3 4" xfId="5259" xr:uid="{00000000-0005-0000-0000-00001B3F0000}"/>
    <cellStyle name="เครื่องหมายจุลภาค 2 7 3 3 4 2" xfId="13992" xr:uid="{00000000-0005-0000-0000-00001C3F0000}"/>
    <cellStyle name="เครื่องหมายจุลภาค 2 7 3 3 4 2 2" xfId="31415" xr:uid="{00000000-0005-0000-0000-00001D3F0000}"/>
    <cellStyle name="เครื่องหมายจุลภาค 2 7 3 3 4 3" xfId="22712" xr:uid="{00000000-0005-0000-0000-00001E3F0000}"/>
    <cellStyle name="เครื่องหมายจุลภาค 2 7 3 3 5" xfId="9642" xr:uid="{00000000-0005-0000-0000-00001F3F0000}"/>
    <cellStyle name="เครื่องหมายจุลภาค 2 7 3 3 5 2" xfId="27065" xr:uid="{00000000-0005-0000-0000-0000203F0000}"/>
    <cellStyle name="เครื่องหมายจุลภาค 2 7 3 3 6" xfId="18362" xr:uid="{00000000-0005-0000-0000-0000213F0000}"/>
    <cellStyle name="เครื่องหมายจุลภาค 2 7 3 4" xfId="1609" xr:uid="{00000000-0005-0000-0000-0000223F0000}"/>
    <cellStyle name="เครื่องหมายจุลภาค 2 7 3 4 2" xfId="3816" xr:uid="{00000000-0005-0000-0000-0000233F0000}"/>
    <cellStyle name="เครื่องหมายจุลภาค 2 7 3 4 2 2" xfId="8215" xr:uid="{00000000-0005-0000-0000-0000243F0000}"/>
    <cellStyle name="เครื่องหมายจุลภาค 2 7 3 4 2 2 2" xfId="16948" xr:uid="{00000000-0005-0000-0000-0000253F0000}"/>
    <cellStyle name="เครื่องหมายจุลภาค 2 7 3 4 2 2 2 2" xfId="34371" xr:uid="{00000000-0005-0000-0000-0000263F0000}"/>
    <cellStyle name="เครื่องหมายจุลภาค 2 7 3 4 2 2 3" xfId="25668" xr:uid="{00000000-0005-0000-0000-0000273F0000}"/>
    <cellStyle name="เครื่องหมายจุลภาค 2 7 3 4 2 3" xfId="12598" xr:uid="{00000000-0005-0000-0000-0000283F0000}"/>
    <cellStyle name="เครื่องหมายจุลภาค 2 7 3 4 2 3 2" xfId="30021" xr:uid="{00000000-0005-0000-0000-0000293F0000}"/>
    <cellStyle name="เครื่องหมายจุลภาค 2 7 3 4 2 4" xfId="21318" xr:uid="{00000000-0005-0000-0000-00002A3F0000}"/>
    <cellStyle name="เครื่องหมายจุลภาค 2 7 3 4 3" xfId="6042" xr:uid="{00000000-0005-0000-0000-00002B3F0000}"/>
    <cellStyle name="เครื่องหมายจุลภาค 2 7 3 4 3 2" xfId="14775" xr:uid="{00000000-0005-0000-0000-00002C3F0000}"/>
    <cellStyle name="เครื่องหมายจุลภาค 2 7 3 4 3 2 2" xfId="32198" xr:uid="{00000000-0005-0000-0000-00002D3F0000}"/>
    <cellStyle name="เครื่องหมายจุลภาค 2 7 3 4 3 3" xfId="23495" xr:uid="{00000000-0005-0000-0000-00002E3F0000}"/>
    <cellStyle name="เครื่องหมายจุลภาค 2 7 3 4 4" xfId="10425" xr:uid="{00000000-0005-0000-0000-00002F3F0000}"/>
    <cellStyle name="เครื่องหมายจุลภาค 2 7 3 4 4 2" xfId="27848" xr:uid="{00000000-0005-0000-0000-0000303F0000}"/>
    <cellStyle name="เครื่องหมายจุลภาค 2 7 3 4 5" xfId="19145" xr:uid="{00000000-0005-0000-0000-0000313F0000}"/>
    <cellStyle name="เครื่องหมายจุลภาค 2 7 3 5" xfId="2296" xr:uid="{00000000-0005-0000-0000-0000323F0000}"/>
    <cellStyle name="เครื่องหมายจุลภาค 2 7 3 5 2" xfId="4486" xr:uid="{00000000-0005-0000-0000-0000333F0000}"/>
    <cellStyle name="เครื่องหมายจุลภาค 2 7 3 5 2 2" xfId="8885" xr:uid="{00000000-0005-0000-0000-0000343F0000}"/>
    <cellStyle name="เครื่องหมายจุลภาค 2 7 3 5 2 2 2" xfId="17618" xr:uid="{00000000-0005-0000-0000-0000353F0000}"/>
    <cellStyle name="เครื่องหมายจุลภาค 2 7 3 5 2 2 2 2" xfId="35041" xr:uid="{00000000-0005-0000-0000-0000363F0000}"/>
    <cellStyle name="เครื่องหมายจุลภาค 2 7 3 5 2 2 3" xfId="26338" xr:uid="{00000000-0005-0000-0000-0000373F0000}"/>
    <cellStyle name="เครื่องหมายจุลภาค 2 7 3 5 2 3" xfId="13268" xr:uid="{00000000-0005-0000-0000-0000383F0000}"/>
    <cellStyle name="เครื่องหมายจุลภาค 2 7 3 5 2 3 2" xfId="30691" xr:uid="{00000000-0005-0000-0000-0000393F0000}"/>
    <cellStyle name="เครื่องหมายจุลภาค 2 7 3 5 2 4" xfId="21988" xr:uid="{00000000-0005-0000-0000-00003A3F0000}"/>
    <cellStyle name="เครื่องหมายจุลภาค 2 7 3 5 3" xfId="6712" xr:uid="{00000000-0005-0000-0000-00003B3F0000}"/>
    <cellStyle name="เครื่องหมายจุลภาค 2 7 3 5 3 2" xfId="15445" xr:uid="{00000000-0005-0000-0000-00003C3F0000}"/>
    <cellStyle name="เครื่องหมายจุลภาค 2 7 3 5 3 2 2" xfId="32868" xr:uid="{00000000-0005-0000-0000-00003D3F0000}"/>
    <cellStyle name="เครื่องหมายจุลภาค 2 7 3 5 3 3" xfId="24165" xr:uid="{00000000-0005-0000-0000-00003E3F0000}"/>
    <cellStyle name="เครื่องหมายจุลภาค 2 7 3 5 4" xfId="11095" xr:uid="{00000000-0005-0000-0000-00003F3F0000}"/>
    <cellStyle name="เครื่องหมายจุลภาค 2 7 3 5 4 2" xfId="28518" xr:uid="{00000000-0005-0000-0000-0000403F0000}"/>
    <cellStyle name="เครื่องหมายจุลภาค 2 7 3 5 5" xfId="19815" xr:uid="{00000000-0005-0000-0000-0000413F0000}"/>
    <cellStyle name="เครื่องหมายจุลภาค 2 7 3 6" xfId="2551" xr:uid="{00000000-0005-0000-0000-0000423F0000}"/>
    <cellStyle name="เครื่องหมายจุลภาค 2 7 3 6 2" xfId="6951" xr:uid="{00000000-0005-0000-0000-0000433F0000}"/>
    <cellStyle name="เครื่องหมายจุลภาค 2 7 3 6 2 2" xfId="15684" xr:uid="{00000000-0005-0000-0000-0000443F0000}"/>
    <cellStyle name="เครื่องหมายจุลภาค 2 7 3 6 2 2 2" xfId="33107" xr:uid="{00000000-0005-0000-0000-0000453F0000}"/>
    <cellStyle name="เครื่องหมายจุลภาค 2 7 3 6 2 3" xfId="24404" xr:uid="{00000000-0005-0000-0000-0000463F0000}"/>
    <cellStyle name="เครื่องหมายจุลภาค 2 7 3 6 3" xfId="11334" xr:uid="{00000000-0005-0000-0000-0000473F0000}"/>
    <cellStyle name="เครื่องหมายจุลภาค 2 7 3 6 3 2" xfId="28757" xr:uid="{00000000-0005-0000-0000-0000483F0000}"/>
    <cellStyle name="เครื่องหมายจุลภาค 2 7 3 6 4" xfId="20054" xr:uid="{00000000-0005-0000-0000-0000493F0000}"/>
    <cellStyle name="เครื่องหมายจุลภาค 2 7 3 7" xfId="4777" xr:uid="{00000000-0005-0000-0000-00004A3F0000}"/>
    <cellStyle name="เครื่องหมายจุลภาค 2 7 3 7 2" xfId="13511" xr:uid="{00000000-0005-0000-0000-00004B3F0000}"/>
    <cellStyle name="เครื่องหมายจุลภาค 2 7 3 7 2 2" xfId="30934" xr:uid="{00000000-0005-0000-0000-00004C3F0000}"/>
    <cellStyle name="เครื่องหมายจุลภาค 2 7 3 7 3" xfId="22231" xr:uid="{00000000-0005-0000-0000-00004D3F0000}"/>
    <cellStyle name="เครื่องหมายจุลภาค 2 7 3 8" xfId="9161" xr:uid="{00000000-0005-0000-0000-00004E3F0000}"/>
    <cellStyle name="เครื่องหมายจุลภาค 2 7 3 8 2" xfId="26584" xr:uid="{00000000-0005-0000-0000-00004F3F0000}"/>
    <cellStyle name="เครื่องหมายจุลภาค 2 7 3 9" xfId="17881" xr:uid="{00000000-0005-0000-0000-0000503F0000}"/>
    <cellStyle name="เครื่องหมายจุลภาค 2 7 4" xfId="397" xr:uid="{00000000-0005-0000-0000-0000513F0000}"/>
    <cellStyle name="เครื่องหมายจุลภาค 2 7 4 2" xfId="923" xr:uid="{00000000-0005-0000-0000-0000523F0000}"/>
    <cellStyle name="เครื่องหมายจุลภาค 2 7 4 2 2" xfId="1614" xr:uid="{00000000-0005-0000-0000-0000533F0000}"/>
    <cellStyle name="เครื่องหมายจุลภาค 2 7 4 2 2 2" xfId="3821" xr:uid="{00000000-0005-0000-0000-0000543F0000}"/>
    <cellStyle name="เครื่องหมายจุลภาค 2 7 4 2 2 2 2" xfId="8220" xr:uid="{00000000-0005-0000-0000-0000553F0000}"/>
    <cellStyle name="เครื่องหมายจุลภาค 2 7 4 2 2 2 2 2" xfId="16953" xr:uid="{00000000-0005-0000-0000-0000563F0000}"/>
    <cellStyle name="เครื่องหมายจุลภาค 2 7 4 2 2 2 2 2 2" xfId="34376" xr:uid="{00000000-0005-0000-0000-0000573F0000}"/>
    <cellStyle name="เครื่องหมายจุลภาค 2 7 4 2 2 2 2 3" xfId="25673" xr:uid="{00000000-0005-0000-0000-0000583F0000}"/>
    <cellStyle name="เครื่องหมายจุลภาค 2 7 4 2 2 2 3" xfId="12603" xr:uid="{00000000-0005-0000-0000-0000593F0000}"/>
    <cellStyle name="เครื่องหมายจุลภาค 2 7 4 2 2 2 3 2" xfId="30026" xr:uid="{00000000-0005-0000-0000-00005A3F0000}"/>
    <cellStyle name="เครื่องหมายจุลภาค 2 7 4 2 2 2 4" xfId="21323" xr:uid="{00000000-0005-0000-0000-00005B3F0000}"/>
    <cellStyle name="เครื่องหมายจุลภาค 2 7 4 2 2 3" xfId="6047" xr:uid="{00000000-0005-0000-0000-00005C3F0000}"/>
    <cellStyle name="เครื่องหมายจุลภาค 2 7 4 2 2 3 2" xfId="14780" xr:uid="{00000000-0005-0000-0000-00005D3F0000}"/>
    <cellStyle name="เครื่องหมายจุลภาค 2 7 4 2 2 3 2 2" xfId="32203" xr:uid="{00000000-0005-0000-0000-00005E3F0000}"/>
    <cellStyle name="เครื่องหมายจุลภาค 2 7 4 2 2 3 3" xfId="23500" xr:uid="{00000000-0005-0000-0000-00005F3F0000}"/>
    <cellStyle name="เครื่องหมายจุลภาค 2 7 4 2 2 4" xfId="10430" xr:uid="{00000000-0005-0000-0000-0000603F0000}"/>
    <cellStyle name="เครื่องหมายจุลภาค 2 7 4 2 2 4 2" xfId="27853" xr:uid="{00000000-0005-0000-0000-0000613F0000}"/>
    <cellStyle name="เครื่องหมายจุลภาค 2 7 4 2 2 5" xfId="19150" xr:uid="{00000000-0005-0000-0000-0000623F0000}"/>
    <cellStyle name="เครื่องหมายจุลภาค 2 7 4 2 3" xfId="3148" xr:uid="{00000000-0005-0000-0000-0000633F0000}"/>
    <cellStyle name="เครื่องหมายจุลภาค 2 7 4 2 3 2" xfId="7547" xr:uid="{00000000-0005-0000-0000-0000643F0000}"/>
    <cellStyle name="เครื่องหมายจุลภาค 2 7 4 2 3 2 2" xfId="16280" xr:uid="{00000000-0005-0000-0000-0000653F0000}"/>
    <cellStyle name="เครื่องหมายจุลภาค 2 7 4 2 3 2 2 2" xfId="33703" xr:uid="{00000000-0005-0000-0000-0000663F0000}"/>
    <cellStyle name="เครื่องหมายจุลภาค 2 7 4 2 3 2 3" xfId="25000" xr:uid="{00000000-0005-0000-0000-0000673F0000}"/>
    <cellStyle name="เครื่องหมายจุลภาค 2 7 4 2 3 3" xfId="11930" xr:uid="{00000000-0005-0000-0000-0000683F0000}"/>
    <cellStyle name="เครื่องหมายจุลภาค 2 7 4 2 3 3 2" xfId="29353" xr:uid="{00000000-0005-0000-0000-0000693F0000}"/>
    <cellStyle name="เครื่องหมายจุลภาค 2 7 4 2 3 4" xfId="20650" xr:uid="{00000000-0005-0000-0000-00006A3F0000}"/>
    <cellStyle name="เครื่องหมายจุลภาค 2 7 4 2 4" xfId="5374" xr:uid="{00000000-0005-0000-0000-00006B3F0000}"/>
    <cellStyle name="เครื่องหมายจุลภาค 2 7 4 2 4 2" xfId="14107" xr:uid="{00000000-0005-0000-0000-00006C3F0000}"/>
    <cellStyle name="เครื่องหมายจุลภาค 2 7 4 2 4 2 2" xfId="31530" xr:uid="{00000000-0005-0000-0000-00006D3F0000}"/>
    <cellStyle name="เครื่องหมายจุลภาค 2 7 4 2 4 3" xfId="22827" xr:uid="{00000000-0005-0000-0000-00006E3F0000}"/>
    <cellStyle name="เครื่องหมายจุลภาค 2 7 4 2 5" xfId="9757" xr:uid="{00000000-0005-0000-0000-00006F3F0000}"/>
    <cellStyle name="เครื่องหมายจุลภาค 2 7 4 2 5 2" xfId="27180" xr:uid="{00000000-0005-0000-0000-0000703F0000}"/>
    <cellStyle name="เครื่องหมายจุลภาค 2 7 4 2 6" xfId="18477" xr:uid="{00000000-0005-0000-0000-0000713F0000}"/>
    <cellStyle name="เครื่องหมายจุลภาค 2 7 4 3" xfId="1613" xr:uid="{00000000-0005-0000-0000-0000723F0000}"/>
    <cellStyle name="เครื่องหมายจุลภาค 2 7 4 3 2" xfId="3820" xr:uid="{00000000-0005-0000-0000-0000733F0000}"/>
    <cellStyle name="เครื่องหมายจุลภาค 2 7 4 3 2 2" xfId="8219" xr:uid="{00000000-0005-0000-0000-0000743F0000}"/>
    <cellStyle name="เครื่องหมายจุลภาค 2 7 4 3 2 2 2" xfId="16952" xr:uid="{00000000-0005-0000-0000-0000753F0000}"/>
    <cellStyle name="เครื่องหมายจุลภาค 2 7 4 3 2 2 2 2" xfId="34375" xr:uid="{00000000-0005-0000-0000-0000763F0000}"/>
    <cellStyle name="เครื่องหมายจุลภาค 2 7 4 3 2 2 3" xfId="25672" xr:uid="{00000000-0005-0000-0000-0000773F0000}"/>
    <cellStyle name="เครื่องหมายจุลภาค 2 7 4 3 2 3" xfId="12602" xr:uid="{00000000-0005-0000-0000-0000783F0000}"/>
    <cellStyle name="เครื่องหมายจุลภาค 2 7 4 3 2 3 2" xfId="30025" xr:uid="{00000000-0005-0000-0000-0000793F0000}"/>
    <cellStyle name="เครื่องหมายจุลภาค 2 7 4 3 2 4" xfId="21322" xr:uid="{00000000-0005-0000-0000-00007A3F0000}"/>
    <cellStyle name="เครื่องหมายจุลภาค 2 7 4 3 3" xfId="6046" xr:uid="{00000000-0005-0000-0000-00007B3F0000}"/>
    <cellStyle name="เครื่องหมายจุลภาค 2 7 4 3 3 2" xfId="14779" xr:uid="{00000000-0005-0000-0000-00007C3F0000}"/>
    <cellStyle name="เครื่องหมายจุลภาค 2 7 4 3 3 2 2" xfId="32202" xr:uid="{00000000-0005-0000-0000-00007D3F0000}"/>
    <cellStyle name="เครื่องหมายจุลภาค 2 7 4 3 3 3" xfId="23499" xr:uid="{00000000-0005-0000-0000-00007E3F0000}"/>
    <cellStyle name="เครื่องหมายจุลภาค 2 7 4 3 4" xfId="10429" xr:uid="{00000000-0005-0000-0000-00007F3F0000}"/>
    <cellStyle name="เครื่องหมายจุลภาค 2 7 4 3 4 2" xfId="27852" xr:uid="{00000000-0005-0000-0000-0000803F0000}"/>
    <cellStyle name="เครื่องหมายจุลภาค 2 7 4 3 5" xfId="19149" xr:uid="{00000000-0005-0000-0000-0000813F0000}"/>
    <cellStyle name="เครื่องหมายจุลภาค 2 7 4 4" xfId="2666" xr:uid="{00000000-0005-0000-0000-0000823F0000}"/>
    <cellStyle name="เครื่องหมายจุลภาค 2 7 4 4 2" xfId="7066" xr:uid="{00000000-0005-0000-0000-0000833F0000}"/>
    <cellStyle name="เครื่องหมายจุลภาค 2 7 4 4 2 2" xfId="15799" xr:uid="{00000000-0005-0000-0000-0000843F0000}"/>
    <cellStyle name="เครื่องหมายจุลภาค 2 7 4 4 2 2 2" xfId="33222" xr:uid="{00000000-0005-0000-0000-0000853F0000}"/>
    <cellStyle name="เครื่องหมายจุลภาค 2 7 4 4 2 3" xfId="24519" xr:uid="{00000000-0005-0000-0000-0000863F0000}"/>
    <cellStyle name="เครื่องหมายจุลภาค 2 7 4 4 3" xfId="11449" xr:uid="{00000000-0005-0000-0000-0000873F0000}"/>
    <cellStyle name="เครื่องหมายจุลภาค 2 7 4 4 3 2" xfId="28872" xr:uid="{00000000-0005-0000-0000-0000883F0000}"/>
    <cellStyle name="เครื่องหมายจุลภาค 2 7 4 4 4" xfId="20169" xr:uid="{00000000-0005-0000-0000-0000893F0000}"/>
    <cellStyle name="เครื่องหมายจุลภาค 2 7 4 5" xfId="4893" xr:uid="{00000000-0005-0000-0000-00008A3F0000}"/>
    <cellStyle name="เครื่องหมายจุลภาค 2 7 4 5 2" xfId="13626" xr:uid="{00000000-0005-0000-0000-00008B3F0000}"/>
    <cellStyle name="เครื่องหมายจุลภาค 2 7 4 5 2 2" xfId="31049" xr:uid="{00000000-0005-0000-0000-00008C3F0000}"/>
    <cellStyle name="เครื่องหมายจุลภาค 2 7 4 5 3" xfId="22346" xr:uid="{00000000-0005-0000-0000-00008D3F0000}"/>
    <cellStyle name="เครื่องหมายจุลภาค 2 7 4 6" xfId="9276" xr:uid="{00000000-0005-0000-0000-00008E3F0000}"/>
    <cellStyle name="เครื่องหมายจุลภาค 2 7 4 6 2" xfId="26699" xr:uid="{00000000-0005-0000-0000-00008F3F0000}"/>
    <cellStyle name="เครื่องหมายจุลภาค 2 7 4 7" xfId="17996" xr:uid="{00000000-0005-0000-0000-0000903F0000}"/>
    <cellStyle name="เครื่องหมายจุลภาค 2 7 5" xfId="671" xr:uid="{00000000-0005-0000-0000-0000913F0000}"/>
    <cellStyle name="เครื่องหมายจุลภาค 2 7 5 2" xfId="1615" xr:uid="{00000000-0005-0000-0000-0000923F0000}"/>
    <cellStyle name="เครื่องหมายจุลภาค 2 7 5 2 2" xfId="3822" xr:uid="{00000000-0005-0000-0000-0000933F0000}"/>
    <cellStyle name="เครื่องหมายจุลภาค 2 7 5 2 2 2" xfId="8221" xr:uid="{00000000-0005-0000-0000-0000943F0000}"/>
    <cellStyle name="เครื่องหมายจุลภาค 2 7 5 2 2 2 2" xfId="16954" xr:uid="{00000000-0005-0000-0000-0000953F0000}"/>
    <cellStyle name="เครื่องหมายจุลภาค 2 7 5 2 2 2 2 2" xfId="34377" xr:uid="{00000000-0005-0000-0000-0000963F0000}"/>
    <cellStyle name="เครื่องหมายจุลภาค 2 7 5 2 2 2 3" xfId="25674" xr:uid="{00000000-0005-0000-0000-0000973F0000}"/>
    <cellStyle name="เครื่องหมายจุลภาค 2 7 5 2 2 3" xfId="12604" xr:uid="{00000000-0005-0000-0000-0000983F0000}"/>
    <cellStyle name="เครื่องหมายจุลภาค 2 7 5 2 2 3 2" xfId="30027" xr:uid="{00000000-0005-0000-0000-0000993F0000}"/>
    <cellStyle name="เครื่องหมายจุลภาค 2 7 5 2 2 4" xfId="21324" xr:uid="{00000000-0005-0000-0000-00009A3F0000}"/>
    <cellStyle name="เครื่องหมายจุลภาค 2 7 5 2 3" xfId="6048" xr:uid="{00000000-0005-0000-0000-00009B3F0000}"/>
    <cellStyle name="เครื่องหมายจุลภาค 2 7 5 2 3 2" xfId="14781" xr:uid="{00000000-0005-0000-0000-00009C3F0000}"/>
    <cellStyle name="เครื่องหมายจุลภาค 2 7 5 2 3 2 2" xfId="32204" xr:uid="{00000000-0005-0000-0000-00009D3F0000}"/>
    <cellStyle name="เครื่องหมายจุลภาค 2 7 5 2 3 3" xfId="23501" xr:uid="{00000000-0005-0000-0000-00009E3F0000}"/>
    <cellStyle name="เครื่องหมายจุลภาค 2 7 5 2 4" xfId="10431" xr:uid="{00000000-0005-0000-0000-00009F3F0000}"/>
    <cellStyle name="เครื่องหมายจุลภาค 2 7 5 2 4 2" xfId="27854" xr:uid="{00000000-0005-0000-0000-0000A03F0000}"/>
    <cellStyle name="เครื่องหมายจุลภาค 2 7 5 2 5" xfId="19151" xr:uid="{00000000-0005-0000-0000-0000A13F0000}"/>
    <cellStyle name="เครื่องหมายจุลภาค 2 7 5 3" xfId="2909" xr:uid="{00000000-0005-0000-0000-0000A23F0000}"/>
    <cellStyle name="เครื่องหมายจุลภาค 2 7 5 3 2" xfId="7308" xr:uid="{00000000-0005-0000-0000-0000A33F0000}"/>
    <cellStyle name="เครื่องหมายจุลภาค 2 7 5 3 2 2" xfId="16041" xr:uid="{00000000-0005-0000-0000-0000A43F0000}"/>
    <cellStyle name="เครื่องหมายจุลภาค 2 7 5 3 2 2 2" xfId="33464" xr:uid="{00000000-0005-0000-0000-0000A53F0000}"/>
    <cellStyle name="เครื่องหมายจุลภาค 2 7 5 3 2 3" xfId="24761" xr:uid="{00000000-0005-0000-0000-0000A63F0000}"/>
    <cellStyle name="เครื่องหมายจุลภาค 2 7 5 3 3" xfId="11691" xr:uid="{00000000-0005-0000-0000-0000A73F0000}"/>
    <cellStyle name="เครื่องหมายจุลภาค 2 7 5 3 3 2" xfId="29114" xr:uid="{00000000-0005-0000-0000-0000A83F0000}"/>
    <cellStyle name="เครื่องหมายจุลภาค 2 7 5 3 4" xfId="20411" xr:uid="{00000000-0005-0000-0000-0000A93F0000}"/>
    <cellStyle name="เครื่องหมายจุลภาค 2 7 5 4" xfId="5135" xr:uid="{00000000-0005-0000-0000-0000AA3F0000}"/>
    <cellStyle name="เครื่องหมายจุลภาค 2 7 5 4 2" xfId="13868" xr:uid="{00000000-0005-0000-0000-0000AB3F0000}"/>
    <cellStyle name="เครื่องหมายจุลภาค 2 7 5 4 2 2" xfId="31291" xr:uid="{00000000-0005-0000-0000-0000AC3F0000}"/>
    <cellStyle name="เครื่องหมายจุลภาค 2 7 5 4 3" xfId="22588" xr:uid="{00000000-0005-0000-0000-0000AD3F0000}"/>
    <cellStyle name="เครื่องหมายจุลภาค 2 7 5 5" xfId="9518" xr:uid="{00000000-0005-0000-0000-0000AE3F0000}"/>
    <cellStyle name="เครื่องหมายจุลภาค 2 7 5 5 2" xfId="26941" xr:uid="{00000000-0005-0000-0000-0000AF3F0000}"/>
    <cellStyle name="เครื่องหมายจุลภาค 2 7 5 6" xfId="18238" xr:uid="{00000000-0005-0000-0000-0000B03F0000}"/>
    <cellStyle name="เครื่องหมายจุลภาค 2 7 6" xfId="1600" xr:uid="{00000000-0005-0000-0000-0000B13F0000}"/>
    <cellStyle name="เครื่องหมายจุลภาค 2 7 6 2" xfId="3807" xr:uid="{00000000-0005-0000-0000-0000B23F0000}"/>
    <cellStyle name="เครื่องหมายจุลภาค 2 7 6 2 2" xfId="8206" xr:uid="{00000000-0005-0000-0000-0000B33F0000}"/>
    <cellStyle name="เครื่องหมายจุลภาค 2 7 6 2 2 2" xfId="16939" xr:uid="{00000000-0005-0000-0000-0000B43F0000}"/>
    <cellStyle name="เครื่องหมายจุลภาค 2 7 6 2 2 2 2" xfId="34362" xr:uid="{00000000-0005-0000-0000-0000B53F0000}"/>
    <cellStyle name="เครื่องหมายจุลภาค 2 7 6 2 2 3" xfId="25659" xr:uid="{00000000-0005-0000-0000-0000B63F0000}"/>
    <cellStyle name="เครื่องหมายจุลภาค 2 7 6 2 3" xfId="12589" xr:uid="{00000000-0005-0000-0000-0000B73F0000}"/>
    <cellStyle name="เครื่องหมายจุลภาค 2 7 6 2 3 2" xfId="30012" xr:uid="{00000000-0005-0000-0000-0000B83F0000}"/>
    <cellStyle name="เครื่องหมายจุลภาค 2 7 6 2 4" xfId="21309" xr:uid="{00000000-0005-0000-0000-0000B93F0000}"/>
    <cellStyle name="เครื่องหมายจุลภาค 2 7 6 3" xfId="6033" xr:uid="{00000000-0005-0000-0000-0000BA3F0000}"/>
    <cellStyle name="เครื่องหมายจุลภาค 2 7 6 3 2" xfId="14766" xr:uid="{00000000-0005-0000-0000-0000BB3F0000}"/>
    <cellStyle name="เครื่องหมายจุลภาค 2 7 6 3 2 2" xfId="32189" xr:uid="{00000000-0005-0000-0000-0000BC3F0000}"/>
    <cellStyle name="เครื่องหมายจุลภาค 2 7 6 3 3" xfId="23486" xr:uid="{00000000-0005-0000-0000-0000BD3F0000}"/>
    <cellStyle name="เครื่องหมายจุลภาค 2 7 6 4" xfId="10416" xr:uid="{00000000-0005-0000-0000-0000BE3F0000}"/>
    <cellStyle name="เครื่องหมายจุลภาค 2 7 6 4 2" xfId="27839" xr:uid="{00000000-0005-0000-0000-0000BF3F0000}"/>
    <cellStyle name="เครื่องหมายจุลภาค 2 7 6 5" xfId="19136" xr:uid="{00000000-0005-0000-0000-0000C03F0000}"/>
    <cellStyle name="เครื่องหมายจุลภาค 2 7 7" xfId="2172" xr:uid="{00000000-0005-0000-0000-0000C13F0000}"/>
    <cellStyle name="เครื่องหมายจุลภาค 2 7 7 2" xfId="4362" xr:uid="{00000000-0005-0000-0000-0000C23F0000}"/>
    <cellStyle name="เครื่องหมายจุลภาค 2 7 7 2 2" xfId="8761" xr:uid="{00000000-0005-0000-0000-0000C33F0000}"/>
    <cellStyle name="เครื่องหมายจุลภาค 2 7 7 2 2 2" xfId="17494" xr:uid="{00000000-0005-0000-0000-0000C43F0000}"/>
    <cellStyle name="เครื่องหมายจุลภาค 2 7 7 2 2 2 2" xfId="34917" xr:uid="{00000000-0005-0000-0000-0000C53F0000}"/>
    <cellStyle name="เครื่องหมายจุลภาค 2 7 7 2 2 3" xfId="26214" xr:uid="{00000000-0005-0000-0000-0000C63F0000}"/>
    <cellStyle name="เครื่องหมายจุลภาค 2 7 7 2 3" xfId="13144" xr:uid="{00000000-0005-0000-0000-0000C73F0000}"/>
    <cellStyle name="เครื่องหมายจุลภาค 2 7 7 2 3 2" xfId="30567" xr:uid="{00000000-0005-0000-0000-0000C83F0000}"/>
    <cellStyle name="เครื่องหมายจุลภาค 2 7 7 2 4" xfId="21864" xr:uid="{00000000-0005-0000-0000-0000C93F0000}"/>
    <cellStyle name="เครื่องหมายจุลภาค 2 7 7 3" xfId="6588" xr:uid="{00000000-0005-0000-0000-0000CA3F0000}"/>
    <cellStyle name="เครื่องหมายจุลภาค 2 7 7 3 2" xfId="15321" xr:uid="{00000000-0005-0000-0000-0000CB3F0000}"/>
    <cellStyle name="เครื่องหมายจุลภาค 2 7 7 3 2 2" xfId="32744" xr:uid="{00000000-0005-0000-0000-0000CC3F0000}"/>
    <cellStyle name="เครื่องหมายจุลภาค 2 7 7 3 3" xfId="24041" xr:uid="{00000000-0005-0000-0000-0000CD3F0000}"/>
    <cellStyle name="เครื่องหมายจุลภาค 2 7 7 4" xfId="10971" xr:uid="{00000000-0005-0000-0000-0000CE3F0000}"/>
    <cellStyle name="เครื่องหมายจุลภาค 2 7 7 4 2" xfId="28394" xr:uid="{00000000-0005-0000-0000-0000CF3F0000}"/>
    <cellStyle name="เครื่องหมายจุลภาค 2 7 7 5" xfId="19691" xr:uid="{00000000-0005-0000-0000-0000D03F0000}"/>
    <cellStyle name="เครื่องหมายจุลภาค 2 7 8" xfId="2418" xr:uid="{00000000-0005-0000-0000-0000D13F0000}"/>
    <cellStyle name="เครื่องหมายจุลภาค 2 7 8 2" xfId="6827" xr:uid="{00000000-0005-0000-0000-0000D23F0000}"/>
    <cellStyle name="เครื่องหมายจุลภาค 2 7 8 2 2" xfId="15560" xr:uid="{00000000-0005-0000-0000-0000D33F0000}"/>
    <cellStyle name="เครื่องหมายจุลภาค 2 7 8 2 2 2" xfId="32983" xr:uid="{00000000-0005-0000-0000-0000D43F0000}"/>
    <cellStyle name="เครื่องหมายจุลภาค 2 7 8 2 3" xfId="24280" xr:uid="{00000000-0005-0000-0000-0000D53F0000}"/>
    <cellStyle name="เครื่องหมายจุลภาค 2 7 8 3" xfId="11210" xr:uid="{00000000-0005-0000-0000-0000D63F0000}"/>
    <cellStyle name="เครื่องหมายจุลภาค 2 7 8 3 2" xfId="28633" xr:uid="{00000000-0005-0000-0000-0000D73F0000}"/>
    <cellStyle name="เครื่องหมายจุลภาค 2 7 8 4" xfId="19930" xr:uid="{00000000-0005-0000-0000-0000D83F0000}"/>
    <cellStyle name="เครื่องหมายจุลภาค 2 7 9" xfId="4643" xr:uid="{00000000-0005-0000-0000-0000D93F0000}"/>
    <cellStyle name="เครื่องหมายจุลภาค 2 7 9 2" xfId="13387" xr:uid="{00000000-0005-0000-0000-0000DA3F0000}"/>
    <cellStyle name="เครื่องหมายจุลภาค 2 7 9 2 2" xfId="30810" xr:uid="{00000000-0005-0000-0000-0000DB3F0000}"/>
    <cellStyle name="เครื่องหมายจุลภาค 2 7 9 3" xfId="22107" xr:uid="{00000000-0005-0000-0000-0000DC3F0000}"/>
    <cellStyle name="เครื่องหมายจุลภาค 2 8" xfId="33" xr:uid="{00000000-0005-0000-0000-0000DD3F0000}"/>
    <cellStyle name="เครื่องหมายจุลภาค 2 8 10" xfId="9031" xr:uid="{00000000-0005-0000-0000-0000DE3F0000}"/>
    <cellStyle name="เครื่องหมายจุลภาค 2 8 10 2" xfId="26463" xr:uid="{00000000-0005-0000-0000-0000DF3F0000}"/>
    <cellStyle name="เครื่องหมายจุลภาค 2 8 11" xfId="17751" xr:uid="{00000000-0005-0000-0000-0000E03F0000}"/>
    <cellStyle name="เครื่องหมายจุลภาค 2 8 2" xfId="115" xr:uid="{00000000-0005-0000-0000-0000E13F0000}"/>
    <cellStyle name="เครื่องหมายจุลภาค 2 8 2 10" xfId="17817" xr:uid="{00000000-0005-0000-0000-0000E23F0000}"/>
    <cellStyle name="เครื่องหมายจุลภาค 2 8 2 2" xfId="274" xr:uid="{00000000-0005-0000-0000-0000E33F0000}"/>
    <cellStyle name="เครื่องหมายจุลภาค 2 8 2 2 2" xfId="586" xr:uid="{00000000-0005-0000-0000-0000E43F0000}"/>
    <cellStyle name="เครื่องหมายจุลภาค 2 8 2 2 2 2" xfId="1101" xr:uid="{00000000-0005-0000-0000-0000E53F0000}"/>
    <cellStyle name="เครื่องหมายจุลภาค 2 8 2 2 2 2 2" xfId="1620" xr:uid="{00000000-0005-0000-0000-0000E63F0000}"/>
    <cellStyle name="เครื่องหมายจุลภาค 2 8 2 2 2 2 2 2" xfId="3827" xr:uid="{00000000-0005-0000-0000-0000E73F0000}"/>
    <cellStyle name="เครื่องหมายจุลภาค 2 8 2 2 2 2 2 2 2" xfId="8226" xr:uid="{00000000-0005-0000-0000-0000E83F0000}"/>
    <cellStyle name="เครื่องหมายจุลภาค 2 8 2 2 2 2 2 2 2 2" xfId="16959" xr:uid="{00000000-0005-0000-0000-0000E93F0000}"/>
    <cellStyle name="เครื่องหมายจุลภาค 2 8 2 2 2 2 2 2 2 2 2" xfId="34382" xr:uid="{00000000-0005-0000-0000-0000EA3F0000}"/>
    <cellStyle name="เครื่องหมายจุลภาค 2 8 2 2 2 2 2 2 2 3" xfId="25679" xr:uid="{00000000-0005-0000-0000-0000EB3F0000}"/>
    <cellStyle name="เครื่องหมายจุลภาค 2 8 2 2 2 2 2 2 3" xfId="12609" xr:uid="{00000000-0005-0000-0000-0000EC3F0000}"/>
    <cellStyle name="เครื่องหมายจุลภาค 2 8 2 2 2 2 2 2 3 2" xfId="30032" xr:uid="{00000000-0005-0000-0000-0000ED3F0000}"/>
    <cellStyle name="เครื่องหมายจุลภาค 2 8 2 2 2 2 2 2 4" xfId="21329" xr:uid="{00000000-0005-0000-0000-0000EE3F0000}"/>
    <cellStyle name="เครื่องหมายจุลภาค 2 8 2 2 2 2 2 3" xfId="6053" xr:uid="{00000000-0005-0000-0000-0000EF3F0000}"/>
    <cellStyle name="เครื่องหมายจุลภาค 2 8 2 2 2 2 2 3 2" xfId="14786" xr:uid="{00000000-0005-0000-0000-0000F03F0000}"/>
    <cellStyle name="เครื่องหมายจุลภาค 2 8 2 2 2 2 2 3 2 2" xfId="32209" xr:uid="{00000000-0005-0000-0000-0000F13F0000}"/>
    <cellStyle name="เครื่องหมายจุลภาค 2 8 2 2 2 2 2 3 3" xfId="23506" xr:uid="{00000000-0005-0000-0000-0000F23F0000}"/>
    <cellStyle name="เครื่องหมายจุลภาค 2 8 2 2 2 2 2 4" xfId="10436" xr:uid="{00000000-0005-0000-0000-0000F33F0000}"/>
    <cellStyle name="เครื่องหมายจุลภาค 2 8 2 2 2 2 2 4 2" xfId="27859" xr:uid="{00000000-0005-0000-0000-0000F43F0000}"/>
    <cellStyle name="เครื่องหมายจุลภาค 2 8 2 2 2 2 2 5" xfId="19156" xr:uid="{00000000-0005-0000-0000-0000F53F0000}"/>
    <cellStyle name="เครื่องหมายจุลภาค 2 8 2 2 2 2 3" xfId="3326" xr:uid="{00000000-0005-0000-0000-0000F63F0000}"/>
    <cellStyle name="เครื่องหมายจุลภาค 2 8 2 2 2 2 3 2" xfId="7725" xr:uid="{00000000-0005-0000-0000-0000F73F0000}"/>
    <cellStyle name="เครื่องหมายจุลภาค 2 8 2 2 2 2 3 2 2" xfId="16458" xr:uid="{00000000-0005-0000-0000-0000F83F0000}"/>
    <cellStyle name="เครื่องหมายจุลภาค 2 8 2 2 2 2 3 2 2 2" xfId="33881" xr:uid="{00000000-0005-0000-0000-0000F93F0000}"/>
    <cellStyle name="เครื่องหมายจุลภาค 2 8 2 2 2 2 3 2 3" xfId="25178" xr:uid="{00000000-0005-0000-0000-0000FA3F0000}"/>
    <cellStyle name="เครื่องหมายจุลภาค 2 8 2 2 2 2 3 3" xfId="12108" xr:uid="{00000000-0005-0000-0000-0000FB3F0000}"/>
    <cellStyle name="เครื่องหมายจุลภาค 2 8 2 2 2 2 3 3 2" xfId="29531" xr:uid="{00000000-0005-0000-0000-0000FC3F0000}"/>
    <cellStyle name="เครื่องหมายจุลภาค 2 8 2 2 2 2 3 4" xfId="20828" xr:uid="{00000000-0005-0000-0000-0000FD3F0000}"/>
    <cellStyle name="เครื่องหมายจุลภาค 2 8 2 2 2 2 4" xfId="5552" xr:uid="{00000000-0005-0000-0000-0000FE3F0000}"/>
    <cellStyle name="เครื่องหมายจุลภาค 2 8 2 2 2 2 4 2" xfId="14285" xr:uid="{00000000-0005-0000-0000-0000FF3F0000}"/>
    <cellStyle name="เครื่องหมายจุลภาค 2 8 2 2 2 2 4 2 2" xfId="31708" xr:uid="{00000000-0005-0000-0000-000000400000}"/>
    <cellStyle name="เครื่องหมายจุลภาค 2 8 2 2 2 2 4 3" xfId="23005" xr:uid="{00000000-0005-0000-0000-000001400000}"/>
    <cellStyle name="เครื่องหมายจุลภาค 2 8 2 2 2 2 5" xfId="9935" xr:uid="{00000000-0005-0000-0000-000002400000}"/>
    <cellStyle name="เครื่องหมายจุลภาค 2 8 2 2 2 2 5 2" xfId="27358" xr:uid="{00000000-0005-0000-0000-000003400000}"/>
    <cellStyle name="เครื่องหมายจุลภาค 2 8 2 2 2 2 6" xfId="18655" xr:uid="{00000000-0005-0000-0000-000004400000}"/>
    <cellStyle name="เครื่องหมายจุลภาค 2 8 2 2 2 3" xfId="1619" xr:uid="{00000000-0005-0000-0000-000005400000}"/>
    <cellStyle name="เครื่องหมายจุลภาค 2 8 2 2 2 3 2" xfId="3826" xr:uid="{00000000-0005-0000-0000-000006400000}"/>
    <cellStyle name="เครื่องหมายจุลภาค 2 8 2 2 2 3 2 2" xfId="8225" xr:uid="{00000000-0005-0000-0000-000007400000}"/>
    <cellStyle name="เครื่องหมายจุลภาค 2 8 2 2 2 3 2 2 2" xfId="16958" xr:uid="{00000000-0005-0000-0000-000008400000}"/>
    <cellStyle name="เครื่องหมายจุลภาค 2 8 2 2 2 3 2 2 2 2" xfId="34381" xr:uid="{00000000-0005-0000-0000-000009400000}"/>
    <cellStyle name="เครื่องหมายจุลภาค 2 8 2 2 2 3 2 2 3" xfId="25678" xr:uid="{00000000-0005-0000-0000-00000A400000}"/>
    <cellStyle name="เครื่องหมายจุลภาค 2 8 2 2 2 3 2 3" xfId="12608" xr:uid="{00000000-0005-0000-0000-00000B400000}"/>
    <cellStyle name="เครื่องหมายจุลภาค 2 8 2 2 2 3 2 3 2" xfId="30031" xr:uid="{00000000-0005-0000-0000-00000C400000}"/>
    <cellStyle name="เครื่องหมายจุลภาค 2 8 2 2 2 3 2 4" xfId="21328" xr:uid="{00000000-0005-0000-0000-00000D400000}"/>
    <cellStyle name="เครื่องหมายจุลภาค 2 8 2 2 2 3 3" xfId="6052" xr:uid="{00000000-0005-0000-0000-00000E400000}"/>
    <cellStyle name="เครื่องหมายจุลภาค 2 8 2 2 2 3 3 2" xfId="14785" xr:uid="{00000000-0005-0000-0000-00000F400000}"/>
    <cellStyle name="เครื่องหมายจุลภาค 2 8 2 2 2 3 3 2 2" xfId="32208" xr:uid="{00000000-0005-0000-0000-000010400000}"/>
    <cellStyle name="เครื่องหมายจุลภาค 2 8 2 2 2 3 3 3" xfId="23505" xr:uid="{00000000-0005-0000-0000-000011400000}"/>
    <cellStyle name="เครื่องหมายจุลภาค 2 8 2 2 2 3 4" xfId="10435" xr:uid="{00000000-0005-0000-0000-000012400000}"/>
    <cellStyle name="เครื่องหมายจุลภาค 2 8 2 2 2 3 4 2" xfId="27858" xr:uid="{00000000-0005-0000-0000-000013400000}"/>
    <cellStyle name="เครื่องหมายจุลภาค 2 8 2 2 2 3 5" xfId="19155" xr:uid="{00000000-0005-0000-0000-000014400000}"/>
    <cellStyle name="เครื่องหมายจุลภาค 2 8 2 2 2 4" xfId="2845" xr:uid="{00000000-0005-0000-0000-000015400000}"/>
    <cellStyle name="เครื่องหมายจุลภาค 2 8 2 2 2 4 2" xfId="7244" xr:uid="{00000000-0005-0000-0000-000016400000}"/>
    <cellStyle name="เครื่องหมายจุลภาค 2 8 2 2 2 4 2 2" xfId="15977" xr:uid="{00000000-0005-0000-0000-000017400000}"/>
    <cellStyle name="เครื่องหมายจุลภาค 2 8 2 2 2 4 2 2 2" xfId="33400" xr:uid="{00000000-0005-0000-0000-000018400000}"/>
    <cellStyle name="เครื่องหมายจุลภาค 2 8 2 2 2 4 2 3" xfId="24697" xr:uid="{00000000-0005-0000-0000-000019400000}"/>
    <cellStyle name="เครื่องหมายจุลภาค 2 8 2 2 2 4 3" xfId="11627" xr:uid="{00000000-0005-0000-0000-00001A400000}"/>
    <cellStyle name="เครื่องหมายจุลภาค 2 8 2 2 2 4 3 2" xfId="29050" xr:uid="{00000000-0005-0000-0000-00001B400000}"/>
    <cellStyle name="เครื่องหมายจุลภาค 2 8 2 2 2 4 4" xfId="20347" xr:uid="{00000000-0005-0000-0000-00001C400000}"/>
    <cellStyle name="เครื่องหมายจุลภาค 2 8 2 2 2 5" xfId="5071" xr:uid="{00000000-0005-0000-0000-00001D400000}"/>
    <cellStyle name="เครื่องหมายจุลภาค 2 8 2 2 2 5 2" xfId="13804" xr:uid="{00000000-0005-0000-0000-00001E400000}"/>
    <cellStyle name="เครื่องหมายจุลภาค 2 8 2 2 2 5 2 2" xfId="31227" xr:uid="{00000000-0005-0000-0000-00001F400000}"/>
    <cellStyle name="เครื่องหมายจุลภาค 2 8 2 2 2 5 3" xfId="22524" xr:uid="{00000000-0005-0000-0000-000020400000}"/>
    <cellStyle name="เครื่องหมายจุลภาค 2 8 2 2 2 6" xfId="9454" xr:uid="{00000000-0005-0000-0000-000021400000}"/>
    <cellStyle name="เครื่องหมายจุลภาค 2 8 2 2 2 6 2" xfId="26877" xr:uid="{00000000-0005-0000-0000-000022400000}"/>
    <cellStyle name="เครื่องหมายจุลภาค 2 8 2 2 2 7" xfId="18174" xr:uid="{00000000-0005-0000-0000-000023400000}"/>
    <cellStyle name="เครื่องหมายจุลภาค 2 8 2 2 3" xfId="860" xr:uid="{00000000-0005-0000-0000-000024400000}"/>
    <cellStyle name="เครื่องหมายจุลภาค 2 8 2 2 3 2" xfId="1621" xr:uid="{00000000-0005-0000-0000-000025400000}"/>
    <cellStyle name="เครื่องหมายจุลภาค 2 8 2 2 3 2 2" xfId="3828" xr:uid="{00000000-0005-0000-0000-000026400000}"/>
    <cellStyle name="เครื่องหมายจุลภาค 2 8 2 2 3 2 2 2" xfId="8227" xr:uid="{00000000-0005-0000-0000-000027400000}"/>
    <cellStyle name="เครื่องหมายจุลภาค 2 8 2 2 3 2 2 2 2" xfId="16960" xr:uid="{00000000-0005-0000-0000-000028400000}"/>
    <cellStyle name="เครื่องหมายจุลภาค 2 8 2 2 3 2 2 2 2 2" xfId="34383" xr:uid="{00000000-0005-0000-0000-000029400000}"/>
    <cellStyle name="เครื่องหมายจุลภาค 2 8 2 2 3 2 2 2 3" xfId="25680" xr:uid="{00000000-0005-0000-0000-00002A400000}"/>
    <cellStyle name="เครื่องหมายจุลภาค 2 8 2 2 3 2 2 3" xfId="12610" xr:uid="{00000000-0005-0000-0000-00002B400000}"/>
    <cellStyle name="เครื่องหมายจุลภาค 2 8 2 2 3 2 2 3 2" xfId="30033" xr:uid="{00000000-0005-0000-0000-00002C400000}"/>
    <cellStyle name="เครื่องหมายจุลภาค 2 8 2 2 3 2 2 4" xfId="21330" xr:uid="{00000000-0005-0000-0000-00002D400000}"/>
    <cellStyle name="เครื่องหมายจุลภาค 2 8 2 2 3 2 3" xfId="6054" xr:uid="{00000000-0005-0000-0000-00002E400000}"/>
    <cellStyle name="เครื่องหมายจุลภาค 2 8 2 2 3 2 3 2" xfId="14787" xr:uid="{00000000-0005-0000-0000-00002F400000}"/>
    <cellStyle name="เครื่องหมายจุลภาค 2 8 2 2 3 2 3 2 2" xfId="32210" xr:uid="{00000000-0005-0000-0000-000030400000}"/>
    <cellStyle name="เครื่องหมายจุลภาค 2 8 2 2 3 2 3 3" xfId="23507" xr:uid="{00000000-0005-0000-0000-000031400000}"/>
    <cellStyle name="เครื่องหมายจุลภาค 2 8 2 2 3 2 4" xfId="10437" xr:uid="{00000000-0005-0000-0000-000032400000}"/>
    <cellStyle name="เครื่องหมายจุลภาค 2 8 2 2 3 2 4 2" xfId="27860" xr:uid="{00000000-0005-0000-0000-000033400000}"/>
    <cellStyle name="เครื่องหมายจุลภาค 2 8 2 2 3 2 5" xfId="19157" xr:uid="{00000000-0005-0000-0000-000034400000}"/>
    <cellStyle name="เครื่องหมายจุลภาค 2 8 2 2 3 3" xfId="3087" xr:uid="{00000000-0005-0000-0000-000035400000}"/>
    <cellStyle name="เครื่องหมายจุลภาค 2 8 2 2 3 3 2" xfId="7486" xr:uid="{00000000-0005-0000-0000-000036400000}"/>
    <cellStyle name="เครื่องหมายจุลภาค 2 8 2 2 3 3 2 2" xfId="16219" xr:uid="{00000000-0005-0000-0000-000037400000}"/>
    <cellStyle name="เครื่องหมายจุลภาค 2 8 2 2 3 3 2 2 2" xfId="33642" xr:uid="{00000000-0005-0000-0000-000038400000}"/>
    <cellStyle name="เครื่องหมายจุลภาค 2 8 2 2 3 3 2 3" xfId="24939" xr:uid="{00000000-0005-0000-0000-000039400000}"/>
    <cellStyle name="เครื่องหมายจุลภาค 2 8 2 2 3 3 3" xfId="11869" xr:uid="{00000000-0005-0000-0000-00003A400000}"/>
    <cellStyle name="เครื่องหมายจุลภาค 2 8 2 2 3 3 3 2" xfId="29292" xr:uid="{00000000-0005-0000-0000-00003B400000}"/>
    <cellStyle name="เครื่องหมายจุลภาค 2 8 2 2 3 3 4" xfId="20589" xr:uid="{00000000-0005-0000-0000-00003C400000}"/>
    <cellStyle name="เครื่องหมายจุลภาค 2 8 2 2 3 4" xfId="5313" xr:uid="{00000000-0005-0000-0000-00003D400000}"/>
    <cellStyle name="เครื่องหมายจุลภาค 2 8 2 2 3 4 2" xfId="14046" xr:uid="{00000000-0005-0000-0000-00003E400000}"/>
    <cellStyle name="เครื่องหมายจุลภาค 2 8 2 2 3 4 2 2" xfId="31469" xr:uid="{00000000-0005-0000-0000-00003F400000}"/>
    <cellStyle name="เครื่องหมายจุลภาค 2 8 2 2 3 4 3" xfId="22766" xr:uid="{00000000-0005-0000-0000-000040400000}"/>
    <cellStyle name="เครื่องหมายจุลภาค 2 8 2 2 3 5" xfId="9696" xr:uid="{00000000-0005-0000-0000-000041400000}"/>
    <cellStyle name="เครื่องหมายจุลภาค 2 8 2 2 3 5 2" xfId="27119" xr:uid="{00000000-0005-0000-0000-000042400000}"/>
    <cellStyle name="เครื่องหมายจุลภาค 2 8 2 2 3 6" xfId="18416" xr:uid="{00000000-0005-0000-0000-000043400000}"/>
    <cellStyle name="เครื่องหมายจุลภาค 2 8 2 2 4" xfId="1618" xr:uid="{00000000-0005-0000-0000-000044400000}"/>
    <cellStyle name="เครื่องหมายจุลภาค 2 8 2 2 4 2" xfId="3825" xr:uid="{00000000-0005-0000-0000-000045400000}"/>
    <cellStyle name="เครื่องหมายจุลภาค 2 8 2 2 4 2 2" xfId="8224" xr:uid="{00000000-0005-0000-0000-000046400000}"/>
    <cellStyle name="เครื่องหมายจุลภาค 2 8 2 2 4 2 2 2" xfId="16957" xr:uid="{00000000-0005-0000-0000-000047400000}"/>
    <cellStyle name="เครื่องหมายจุลภาค 2 8 2 2 4 2 2 2 2" xfId="34380" xr:uid="{00000000-0005-0000-0000-000048400000}"/>
    <cellStyle name="เครื่องหมายจุลภาค 2 8 2 2 4 2 2 3" xfId="25677" xr:uid="{00000000-0005-0000-0000-000049400000}"/>
    <cellStyle name="เครื่องหมายจุลภาค 2 8 2 2 4 2 3" xfId="12607" xr:uid="{00000000-0005-0000-0000-00004A400000}"/>
    <cellStyle name="เครื่องหมายจุลภาค 2 8 2 2 4 2 3 2" xfId="30030" xr:uid="{00000000-0005-0000-0000-00004B400000}"/>
    <cellStyle name="เครื่องหมายจุลภาค 2 8 2 2 4 2 4" xfId="21327" xr:uid="{00000000-0005-0000-0000-00004C400000}"/>
    <cellStyle name="เครื่องหมายจุลภาค 2 8 2 2 4 3" xfId="6051" xr:uid="{00000000-0005-0000-0000-00004D400000}"/>
    <cellStyle name="เครื่องหมายจุลภาค 2 8 2 2 4 3 2" xfId="14784" xr:uid="{00000000-0005-0000-0000-00004E400000}"/>
    <cellStyle name="เครื่องหมายจุลภาค 2 8 2 2 4 3 2 2" xfId="32207" xr:uid="{00000000-0005-0000-0000-00004F400000}"/>
    <cellStyle name="เครื่องหมายจุลภาค 2 8 2 2 4 3 3" xfId="23504" xr:uid="{00000000-0005-0000-0000-000050400000}"/>
    <cellStyle name="เครื่องหมายจุลภาค 2 8 2 2 4 4" xfId="10434" xr:uid="{00000000-0005-0000-0000-000051400000}"/>
    <cellStyle name="เครื่องหมายจุลภาค 2 8 2 2 4 4 2" xfId="27857" xr:uid="{00000000-0005-0000-0000-000052400000}"/>
    <cellStyle name="เครื่องหมายจุลภาค 2 8 2 2 4 5" xfId="19154" xr:uid="{00000000-0005-0000-0000-000053400000}"/>
    <cellStyle name="เครื่องหมายจุลภาค 2 8 2 2 5" xfId="2350" xr:uid="{00000000-0005-0000-0000-000054400000}"/>
    <cellStyle name="เครื่องหมายจุลภาค 2 8 2 2 5 2" xfId="4540" xr:uid="{00000000-0005-0000-0000-000055400000}"/>
    <cellStyle name="เครื่องหมายจุลภาค 2 8 2 2 5 2 2" xfId="8939" xr:uid="{00000000-0005-0000-0000-000056400000}"/>
    <cellStyle name="เครื่องหมายจุลภาค 2 8 2 2 5 2 2 2" xfId="17672" xr:uid="{00000000-0005-0000-0000-000057400000}"/>
    <cellStyle name="เครื่องหมายจุลภาค 2 8 2 2 5 2 2 2 2" xfId="35095" xr:uid="{00000000-0005-0000-0000-000058400000}"/>
    <cellStyle name="เครื่องหมายจุลภาค 2 8 2 2 5 2 2 3" xfId="26392" xr:uid="{00000000-0005-0000-0000-000059400000}"/>
    <cellStyle name="เครื่องหมายจุลภาค 2 8 2 2 5 2 3" xfId="13322" xr:uid="{00000000-0005-0000-0000-00005A400000}"/>
    <cellStyle name="เครื่องหมายจุลภาค 2 8 2 2 5 2 3 2" xfId="30745" xr:uid="{00000000-0005-0000-0000-00005B400000}"/>
    <cellStyle name="เครื่องหมายจุลภาค 2 8 2 2 5 2 4" xfId="22042" xr:uid="{00000000-0005-0000-0000-00005C400000}"/>
    <cellStyle name="เครื่องหมายจุลภาค 2 8 2 2 5 3" xfId="6766" xr:uid="{00000000-0005-0000-0000-00005D400000}"/>
    <cellStyle name="เครื่องหมายจุลภาค 2 8 2 2 5 3 2" xfId="15499" xr:uid="{00000000-0005-0000-0000-00005E400000}"/>
    <cellStyle name="เครื่องหมายจุลภาค 2 8 2 2 5 3 2 2" xfId="32922" xr:uid="{00000000-0005-0000-0000-00005F400000}"/>
    <cellStyle name="เครื่องหมายจุลภาค 2 8 2 2 5 3 3" xfId="24219" xr:uid="{00000000-0005-0000-0000-000060400000}"/>
    <cellStyle name="เครื่องหมายจุลภาค 2 8 2 2 5 4" xfId="11149" xr:uid="{00000000-0005-0000-0000-000061400000}"/>
    <cellStyle name="เครื่องหมายจุลภาค 2 8 2 2 5 4 2" xfId="28572" xr:uid="{00000000-0005-0000-0000-000062400000}"/>
    <cellStyle name="เครื่องหมายจุลภาค 2 8 2 2 5 5" xfId="19869" xr:uid="{00000000-0005-0000-0000-000063400000}"/>
    <cellStyle name="เครื่องหมายจุลภาค 2 8 2 2 6" xfId="2605" xr:uid="{00000000-0005-0000-0000-000064400000}"/>
    <cellStyle name="เครื่องหมายจุลภาค 2 8 2 2 6 2" xfId="7005" xr:uid="{00000000-0005-0000-0000-000065400000}"/>
    <cellStyle name="เครื่องหมายจุลภาค 2 8 2 2 6 2 2" xfId="15738" xr:uid="{00000000-0005-0000-0000-000066400000}"/>
    <cellStyle name="เครื่องหมายจุลภาค 2 8 2 2 6 2 2 2" xfId="33161" xr:uid="{00000000-0005-0000-0000-000067400000}"/>
    <cellStyle name="เครื่องหมายจุลภาค 2 8 2 2 6 2 3" xfId="24458" xr:uid="{00000000-0005-0000-0000-000068400000}"/>
    <cellStyle name="เครื่องหมายจุลภาค 2 8 2 2 6 3" xfId="11388" xr:uid="{00000000-0005-0000-0000-000069400000}"/>
    <cellStyle name="เครื่องหมายจุลภาค 2 8 2 2 6 3 2" xfId="28811" xr:uid="{00000000-0005-0000-0000-00006A400000}"/>
    <cellStyle name="เครื่องหมายจุลภาค 2 8 2 2 6 4" xfId="20108" xr:uid="{00000000-0005-0000-0000-00006B400000}"/>
    <cellStyle name="เครื่องหมายจุลภาค 2 8 2 2 7" xfId="4831" xr:uid="{00000000-0005-0000-0000-00006C400000}"/>
    <cellStyle name="เครื่องหมายจุลภาค 2 8 2 2 7 2" xfId="13565" xr:uid="{00000000-0005-0000-0000-00006D400000}"/>
    <cellStyle name="เครื่องหมายจุลภาค 2 8 2 2 7 2 2" xfId="30988" xr:uid="{00000000-0005-0000-0000-00006E400000}"/>
    <cellStyle name="เครื่องหมายจุลภาค 2 8 2 2 7 3" xfId="22285" xr:uid="{00000000-0005-0000-0000-00006F400000}"/>
    <cellStyle name="เครื่องหมายจุลภาค 2 8 2 2 8" xfId="9215" xr:uid="{00000000-0005-0000-0000-000070400000}"/>
    <cellStyle name="เครื่องหมายจุลภาค 2 8 2 2 8 2" xfId="26638" xr:uid="{00000000-0005-0000-0000-000071400000}"/>
    <cellStyle name="เครื่องหมายจุลภาค 2 8 2 2 9" xfId="17935" xr:uid="{00000000-0005-0000-0000-000072400000}"/>
    <cellStyle name="เครื่องหมายจุลภาค 2 8 2 3" xfId="466" xr:uid="{00000000-0005-0000-0000-000073400000}"/>
    <cellStyle name="เครื่องหมายจุลภาค 2 8 2 3 2" xfId="983" xr:uid="{00000000-0005-0000-0000-000074400000}"/>
    <cellStyle name="เครื่องหมายจุลภาค 2 8 2 3 2 2" xfId="1623" xr:uid="{00000000-0005-0000-0000-000075400000}"/>
    <cellStyle name="เครื่องหมายจุลภาค 2 8 2 3 2 2 2" xfId="3830" xr:uid="{00000000-0005-0000-0000-000076400000}"/>
    <cellStyle name="เครื่องหมายจุลภาค 2 8 2 3 2 2 2 2" xfId="8229" xr:uid="{00000000-0005-0000-0000-000077400000}"/>
    <cellStyle name="เครื่องหมายจุลภาค 2 8 2 3 2 2 2 2 2" xfId="16962" xr:uid="{00000000-0005-0000-0000-000078400000}"/>
    <cellStyle name="เครื่องหมายจุลภาค 2 8 2 3 2 2 2 2 2 2" xfId="34385" xr:uid="{00000000-0005-0000-0000-000079400000}"/>
    <cellStyle name="เครื่องหมายจุลภาค 2 8 2 3 2 2 2 2 3" xfId="25682" xr:uid="{00000000-0005-0000-0000-00007A400000}"/>
    <cellStyle name="เครื่องหมายจุลภาค 2 8 2 3 2 2 2 3" xfId="12612" xr:uid="{00000000-0005-0000-0000-00007B400000}"/>
    <cellStyle name="เครื่องหมายจุลภาค 2 8 2 3 2 2 2 3 2" xfId="30035" xr:uid="{00000000-0005-0000-0000-00007C400000}"/>
    <cellStyle name="เครื่องหมายจุลภาค 2 8 2 3 2 2 2 4" xfId="21332" xr:uid="{00000000-0005-0000-0000-00007D400000}"/>
    <cellStyle name="เครื่องหมายจุลภาค 2 8 2 3 2 2 3" xfId="6056" xr:uid="{00000000-0005-0000-0000-00007E400000}"/>
    <cellStyle name="เครื่องหมายจุลภาค 2 8 2 3 2 2 3 2" xfId="14789" xr:uid="{00000000-0005-0000-0000-00007F400000}"/>
    <cellStyle name="เครื่องหมายจุลภาค 2 8 2 3 2 2 3 2 2" xfId="32212" xr:uid="{00000000-0005-0000-0000-000080400000}"/>
    <cellStyle name="เครื่องหมายจุลภาค 2 8 2 3 2 2 3 3" xfId="23509" xr:uid="{00000000-0005-0000-0000-000081400000}"/>
    <cellStyle name="เครื่องหมายจุลภาค 2 8 2 3 2 2 4" xfId="10439" xr:uid="{00000000-0005-0000-0000-000082400000}"/>
    <cellStyle name="เครื่องหมายจุลภาค 2 8 2 3 2 2 4 2" xfId="27862" xr:uid="{00000000-0005-0000-0000-000083400000}"/>
    <cellStyle name="เครื่องหมายจุลภาค 2 8 2 3 2 2 5" xfId="19159" xr:uid="{00000000-0005-0000-0000-000084400000}"/>
    <cellStyle name="เครื่องหมายจุลภาค 2 8 2 3 2 3" xfId="3208" xr:uid="{00000000-0005-0000-0000-000085400000}"/>
    <cellStyle name="เครื่องหมายจุลภาค 2 8 2 3 2 3 2" xfId="7607" xr:uid="{00000000-0005-0000-0000-000086400000}"/>
    <cellStyle name="เครื่องหมายจุลภาค 2 8 2 3 2 3 2 2" xfId="16340" xr:uid="{00000000-0005-0000-0000-000087400000}"/>
    <cellStyle name="เครื่องหมายจุลภาค 2 8 2 3 2 3 2 2 2" xfId="33763" xr:uid="{00000000-0005-0000-0000-000088400000}"/>
    <cellStyle name="เครื่องหมายจุลภาค 2 8 2 3 2 3 2 3" xfId="25060" xr:uid="{00000000-0005-0000-0000-000089400000}"/>
    <cellStyle name="เครื่องหมายจุลภาค 2 8 2 3 2 3 3" xfId="11990" xr:uid="{00000000-0005-0000-0000-00008A400000}"/>
    <cellStyle name="เครื่องหมายจุลภาค 2 8 2 3 2 3 3 2" xfId="29413" xr:uid="{00000000-0005-0000-0000-00008B400000}"/>
    <cellStyle name="เครื่องหมายจุลภาค 2 8 2 3 2 3 4" xfId="20710" xr:uid="{00000000-0005-0000-0000-00008C400000}"/>
    <cellStyle name="เครื่องหมายจุลภาค 2 8 2 3 2 4" xfId="5434" xr:uid="{00000000-0005-0000-0000-00008D400000}"/>
    <cellStyle name="เครื่องหมายจุลภาค 2 8 2 3 2 4 2" xfId="14167" xr:uid="{00000000-0005-0000-0000-00008E400000}"/>
    <cellStyle name="เครื่องหมายจุลภาค 2 8 2 3 2 4 2 2" xfId="31590" xr:uid="{00000000-0005-0000-0000-00008F400000}"/>
    <cellStyle name="เครื่องหมายจุลภาค 2 8 2 3 2 4 3" xfId="22887" xr:uid="{00000000-0005-0000-0000-000090400000}"/>
    <cellStyle name="เครื่องหมายจุลภาค 2 8 2 3 2 5" xfId="9817" xr:uid="{00000000-0005-0000-0000-000091400000}"/>
    <cellStyle name="เครื่องหมายจุลภาค 2 8 2 3 2 5 2" xfId="27240" xr:uid="{00000000-0005-0000-0000-000092400000}"/>
    <cellStyle name="เครื่องหมายจุลภาค 2 8 2 3 2 6" xfId="18537" xr:uid="{00000000-0005-0000-0000-000093400000}"/>
    <cellStyle name="เครื่องหมายจุลภาค 2 8 2 3 3" xfId="1622" xr:uid="{00000000-0005-0000-0000-000094400000}"/>
    <cellStyle name="เครื่องหมายจุลภาค 2 8 2 3 3 2" xfId="3829" xr:uid="{00000000-0005-0000-0000-000095400000}"/>
    <cellStyle name="เครื่องหมายจุลภาค 2 8 2 3 3 2 2" xfId="8228" xr:uid="{00000000-0005-0000-0000-000096400000}"/>
    <cellStyle name="เครื่องหมายจุลภาค 2 8 2 3 3 2 2 2" xfId="16961" xr:uid="{00000000-0005-0000-0000-000097400000}"/>
    <cellStyle name="เครื่องหมายจุลภาค 2 8 2 3 3 2 2 2 2" xfId="34384" xr:uid="{00000000-0005-0000-0000-000098400000}"/>
    <cellStyle name="เครื่องหมายจุลภาค 2 8 2 3 3 2 2 3" xfId="25681" xr:uid="{00000000-0005-0000-0000-000099400000}"/>
    <cellStyle name="เครื่องหมายจุลภาค 2 8 2 3 3 2 3" xfId="12611" xr:uid="{00000000-0005-0000-0000-00009A400000}"/>
    <cellStyle name="เครื่องหมายจุลภาค 2 8 2 3 3 2 3 2" xfId="30034" xr:uid="{00000000-0005-0000-0000-00009B400000}"/>
    <cellStyle name="เครื่องหมายจุลภาค 2 8 2 3 3 2 4" xfId="21331" xr:uid="{00000000-0005-0000-0000-00009C400000}"/>
    <cellStyle name="เครื่องหมายจุลภาค 2 8 2 3 3 3" xfId="6055" xr:uid="{00000000-0005-0000-0000-00009D400000}"/>
    <cellStyle name="เครื่องหมายจุลภาค 2 8 2 3 3 3 2" xfId="14788" xr:uid="{00000000-0005-0000-0000-00009E400000}"/>
    <cellStyle name="เครื่องหมายจุลภาค 2 8 2 3 3 3 2 2" xfId="32211" xr:uid="{00000000-0005-0000-0000-00009F400000}"/>
    <cellStyle name="เครื่องหมายจุลภาค 2 8 2 3 3 3 3" xfId="23508" xr:uid="{00000000-0005-0000-0000-0000A0400000}"/>
    <cellStyle name="เครื่องหมายจุลภาค 2 8 2 3 3 4" xfId="10438" xr:uid="{00000000-0005-0000-0000-0000A1400000}"/>
    <cellStyle name="เครื่องหมายจุลภาค 2 8 2 3 3 4 2" xfId="27861" xr:uid="{00000000-0005-0000-0000-0000A2400000}"/>
    <cellStyle name="เครื่องหมายจุลภาค 2 8 2 3 3 5" xfId="19158" xr:uid="{00000000-0005-0000-0000-0000A3400000}"/>
    <cellStyle name="เครื่องหมายจุลภาค 2 8 2 3 4" xfId="2727" xr:uid="{00000000-0005-0000-0000-0000A4400000}"/>
    <cellStyle name="เครื่องหมายจุลภาค 2 8 2 3 4 2" xfId="7126" xr:uid="{00000000-0005-0000-0000-0000A5400000}"/>
    <cellStyle name="เครื่องหมายจุลภาค 2 8 2 3 4 2 2" xfId="15859" xr:uid="{00000000-0005-0000-0000-0000A6400000}"/>
    <cellStyle name="เครื่องหมายจุลภาค 2 8 2 3 4 2 2 2" xfId="33282" xr:uid="{00000000-0005-0000-0000-0000A7400000}"/>
    <cellStyle name="เครื่องหมายจุลภาค 2 8 2 3 4 2 3" xfId="24579" xr:uid="{00000000-0005-0000-0000-0000A8400000}"/>
    <cellStyle name="เครื่องหมายจุลภาค 2 8 2 3 4 3" xfId="11509" xr:uid="{00000000-0005-0000-0000-0000A9400000}"/>
    <cellStyle name="เครื่องหมายจุลภาค 2 8 2 3 4 3 2" xfId="28932" xr:uid="{00000000-0005-0000-0000-0000AA400000}"/>
    <cellStyle name="เครื่องหมายจุลภาค 2 8 2 3 4 4" xfId="20229" xr:uid="{00000000-0005-0000-0000-0000AB400000}"/>
    <cellStyle name="เครื่องหมายจุลภาค 2 8 2 3 5" xfId="4953" xr:uid="{00000000-0005-0000-0000-0000AC400000}"/>
    <cellStyle name="เครื่องหมายจุลภาค 2 8 2 3 5 2" xfId="13686" xr:uid="{00000000-0005-0000-0000-0000AD400000}"/>
    <cellStyle name="เครื่องหมายจุลภาค 2 8 2 3 5 2 2" xfId="31109" xr:uid="{00000000-0005-0000-0000-0000AE400000}"/>
    <cellStyle name="เครื่องหมายจุลภาค 2 8 2 3 5 3" xfId="22406" xr:uid="{00000000-0005-0000-0000-0000AF400000}"/>
    <cellStyle name="เครื่องหมายจุลภาค 2 8 2 3 6" xfId="9336" xr:uid="{00000000-0005-0000-0000-0000B0400000}"/>
    <cellStyle name="เครื่องหมายจุลภาค 2 8 2 3 6 2" xfId="26759" xr:uid="{00000000-0005-0000-0000-0000B1400000}"/>
    <cellStyle name="เครื่องหมายจุลภาค 2 8 2 3 7" xfId="18056" xr:uid="{00000000-0005-0000-0000-0000B2400000}"/>
    <cellStyle name="เครื่องหมายจุลภาค 2 8 2 4" xfId="740" xr:uid="{00000000-0005-0000-0000-0000B3400000}"/>
    <cellStyle name="เครื่องหมายจุลภาค 2 8 2 4 2" xfId="1624" xr:uid="{00000000-0005-0000-0000-0000B4400000}"/>
    <cellStyle name="เครื่องหมายจุลภาค 2 8 2 4 2 2" xfId="3831" xr:uid="{00000000-0005-0000-0000-0000B5400000}"/>
    <cellStyle name="เครื่องหมายจุลภาค 2 8 2 4 2 2 2" xfId="8230" xr:uid="{00000000-0005-0000-0000-0000B6400000}"/>
    <cellStyle name="เครื่องหมายจุลภาค 2 8 2 4 2 2 2 2" xfId="16963" xr:uid="{00000000-0005-0000-0000-0000B7400000}"/>
    <cellStyle name="เครื่องหมายจุลภาค 2 8 2 4 2 2 2 2 2" xfId="34386" xr:uid="{00000000-0005-0000-0000-0000B8400000}"/>
    <cellStyle name="เครื่องหมายจุลภาค 2 8 2 4 2 2 2 3" xfId="25683" xr:uid="{00000000-0005-0000-0000-0000B9400000}"/>
    <cellStyle name="เครื่องหมายจุลภาค 2 8 2 4 2 2 3" xfId="12613" xr:uid="{00000000-0005-0000-0000-0000BA400000}"/>
    <cellStyle name="เครื่องหมายจุลภาค 2 8 2 4 2 2 3 2" xfId="30036" xr:uid="{00000000-0005-0000-0000-0000BB400000}"/>
    <cellStyle name="เครื่องหมายจุลภาค 2 8 2 4 2 2 4" xfId="21333" xr:uid="{00000000-0005-0000-0000-0000BC400000}"/>
    <cellStyle name="เครื่องหมายจุลภาค 2 8 2 4 2 3" xfId="6057" xr:uid="{00000000-0005-0000-0000-0000BD400000}"/>
    <cellStyle name="เครื่องหมายจุลภาค 2 8 2 4 2 3 2" xfId="14790" xr:uid="{00000000-0005-0000-0000-0000BE400000}"/>
    <cellStyle name="เครื่องหมายจุลภาค 2 8 2 4 2 3 2 2" xfId="32213" xr:uid="{00000000-0005-0000-0000-0000BF400000}"/>
    <cellStyle name="เครื่องหมายจุลภาค 2 8 2 4 2 3 3" xfId="23510" xr:uid="{00000000-0005-0000-0000-0000C0400000}"/>
    <cellStyle name="เครื่องหมายจุลภาค 2 8 2 4 2 4" xfId="10440" xr:uid="{00000000-0005-0000-0000-0000C1400000}"/>
    <cellStyle name="เครื่องหมายจุลภาค 2 8 2 4 2 4 2" xfId="27863" xr:uid="{00000000-0005-0000-0000-0000C2400000}"/>
    <cellStyle name="เครื่องหมายจุลภาค 2 8 2 4 2 5" xfId="19160" xr:uid="{00000000-0005-0000-0000-0000C3400000}"/>
    <cellStyle name="เครื่องหมายจุลภาค 2 8 2 4 3" xfId="2969" xr:uid="{00000000-0005-0000-0000-0000C4400000}"/>
    <cellStyle name="เครื่องหมายจุลภาค 2 8 2 4 3 2" xfId="7368" xr:uid="{00000000-0005-0000-0000-0000C5400000}"/>
    <cellStyle name="เครื่องหมายจุลภาค 2 8 2 4 3 2 2" xfId="16101" xr:uid="{00000000-0005-0000-0000-0000C6400000}"/>
    <cellStyle name="เครื่องหมายจุลภาค 2 8 2 4 3 2 2 2" xfId="33524" xr:uid="{00000000-0005-0000-0000-0000C7400000}"/>
    <cellStyle name="เครื่องหมายจุลภาค 2 8 2 4 3 2 3" xfId="24821" xr:uid="{00000000-0005-0000-0000-0000C8400000}"/>
    <cellStyle name="เครื่องหมายจุลภาค 2 8 2 4 3 3" xfId="11751" xr:uid="{00000000-0005-0000-0000-0000C9400000}"/>
    <cellStyle name="เครื่องหมายจุลภาค 2 8 2 4 3 3 2" xfId="29174" xr:uid="{00000000-0005-0000-0000-0000CA400000}"/>
    <cellStyle name="เครื่องหมายจุลภาค 2 8 2 4 3 4" xfId="20471" xr:uid="{00000000-0005-0000-0000-0000CB400000}"/>
    <cellStyle name="เครื่องหมายจุลภาค 2 8 2 4 4" xfId="5195" xr:uid="{00000000-0005-0000-0000-0000CC400000}"/>
    <cellStyle name="เครื่องหมายจุลภาค 2 8 2 4 4 2" xfId="13928" xr:uid="{00000000-0005-0000-0000-0000CD400000}"/>
    <cellStyle name="เครื่องหมายจุลภาค 2 8 2 4 4 2 2" xfId="31351" xr:uid="{00000000-0005-0000-0000-0000CE400000}"/>
    <cellStyle name="เครื่องหมายจุลภาค 2 8 2 4 4 3" xfId="22648" xr:uid="{00000000-0005-0000-0000-0000CF400000}"/>
    <cellStyle name="เครื่องหมายจุลภาค 2 8 2 4 5" xfId="9578" xr:uid="{00000000-0005-0000-0000-0000D0400000}"/>
    <cellStyle name="เครื่องหมายจุลภาค 2 8 2 4 5 2" xfId="27001" xr:uid="{00000000-0005-0000-0000-0000D1400000}"/>
    <cellStyle name="เครื่องหมายจุลภาค 2 8 2 4 6" xfId="18298" xr:uid="{00000000-0005-0000-0000-0000D2400000}"/>
    <cellStyle name="เครื่องหมายจุลภาค 2 8 2 5" xfId="1617" xr:uid="{00000000-0005-0000-0000-0000D3400000}"/>
    <cellStyle name="เครื่องหมายจุลภาค 2 8 2 5 2" xfId="3824" xr:uid="{00000000-0005-0000-0000-0000D4400000}"/>
    <cellStyle name="เครื่องหมายจุลภาค 2 8 2 5 2 2" xfId="8223" xr:uid="{00000000-0005-0000-0000-0000D5400000}"/>
    <cellStyle name="เครื่องหมายจุลภาค 2 8 2 5 2 2 2" xfId="16956" xr:uid="{00000000-0005-0000-0000-0000D6400000}"/>
    <cellStyle name="เครื่องหมายจุลภาค 2 8 2 5 2 2 2 2" xfId="34379" xr:uid="{00000000-0005-0000-0000-0000D7400000}"/>
    <cellStyle name="เครื่องหมายจุลภาค 2 8 2 5 2 2 3" xfId="25676" xr:uid="{00000000-0005-0000-0000-0000D8400000}"/>
    <cellStyle name="เครื่องหมายจุลภาค 2 8 2 5 2 3" xfId="12606" xr:uid="{00000000-0005-0000-0000-0000D9400000}"/>
    <cellStyle name="เครื่องหมายจุลภาค 2 8 2 5 2 3 2" xfId="30029" xr:uid="{00000000-0005-0000-0000-0000DA400000}"/>
    <cellStyle name="เครื่องหมายจุลภาค 2 8 2 5 2 4" xfId="21326" xr:uid="{00000000-0005-0000-0000-0000DB400000}"/>
    <cellStyle name="เครื่องหมายจุลภาค 2 8 2 5 3" xfId="6050" xr:uid="{00000000-0005-0000-0000-0000DC400000}"/>
    <cellStyle name="เครื่องหมายจุลภาค 2 8 2 5 3 2" xfId="14783" xr:uid="{00000000-0005-0000-0000-0000DD400000}"/>
    <cellStyle name="เครื่องหมายจุลภาค 2 8 2 5 3 2 2" xfId="32206" xr:uid="{00000000-0005-0000-0000-0000DE400000}"/>
    <cellStyle name="เครื่องหมายจุลภาค 2 8 2 5 3 3" xfId="23503" xr:uid="{00000000-0005-0000-0000-0000DF400000}"/>
    <cellStyle name="เครื่องหมายจุลภาค 2 8 2 5 4" xfId="10433" xr:uid="{00000000-0005-0000-0000-0000E0400000}"/>
    <cellStyle name="เครื่องหมายจุลภาค 2 8 2 5 4 2" xfId="27856" xr:uid="{00000000-0005-0000-0000-0000E1400000}"/>
    <cellStyle name="เครื่องหมายจุลภาค 2 8 2 5 5" xfId="19153" xr:uid="{00000000-0005-0000-0000-0000E2400000}"/>
    <cellStyle name="เครื่องหมายจุลภาค 2 8 2 6" xfId="2232" xr:uid="{00000000-0005-0000-0000-0000E3400000}"/>
    <cellStyle name="เครื่องหมายจุลภาค 2 8 2 6 2" xfId="4422" xr:uid="{00000000-0005-0000-0000-0000E4400000}"/>
    <cellStyle name="เครื่องหมายจุลภาค 2 8 2 6 2 2" xfId="8821" xr:uid="{00000000-0005-0000-0000-0000E5400000}"/>
    <cellStyle name="เครื่องหมายจุลภาค 2 8 2 6 2 2 2" xfId="17554" xr:uid="{00000000-0005-0000-0000-0000E6400000}"/>
    <cellStyle name="เครื่องหมายจุลภาค 2 8 2 6 2 2 2 2" xfId="34977" xr:uid="{00000000-0005-0000-0000-0000E7400000}"/>
    <cellStyle name="เครื่องหมายจุลภาค 2 8 2 6 2 2 3" xfId="26274" xr:uid="{00000000-0005-0000-0000-0000E8400000}"/>
    <cellStyle name="เครื่องหมายจุลภาค 2 8 2 6 2 3" xfId="13204" xr:uid="{00000000-0005-0000-0000-0000E9400000}"/>
    <cellStyle name="เครื่องหมายจุลภาค 2 8 2 6 2 3 2" xfId="30627" xr:uid="{00000000-0005-0000-0000-0000EA400000}"/>
    <cellStyle name="เครื่องหมายจุลภาค 2 8 2 6 2 4" xfId="21924" xr:uid="{00000000-0005-0000-0000-0000EB400000}"/>
    <cellStyle name="เครื่องหมายจุลภาค 2 8 2 6 3" xfId="6648" xr:uid="{00000000-0005-0000-0000-0000EC400000}"/>
    <cellStyle name="เครื่องหมายจุลภาค 2 8 2 6 3 2" xfId="15381" xr:uid="{00000000-0005-0000-0000-0000ED400000}"/>
    <cellStyle name="เครื่องหมายจุลภาค 2 8 2 6 3 2 2" xfId="32804" xr:uid="{00000000-0005-0000-0000-0000EE400000}"/>
    <cellStyle name="เครื่องหมายจุลภาค 2 8 2 6 3 3" xfId="24101" xr:uid="{00000000-0005-0000-0000-0000EF400000}"/>
    <cellStyle name="เครื่องหมายจุลภาค 2 8 2 6 4" xfId="11031" xr:uid="{00000000-0005-0000-0000-0000F0400000}"/>
    <cellStyle name="เครื่องหมายจุลภาค 2 8 2 6 4 2" xfId="28454" xr:uid="{00000000-0005-0000-0000-0000F1400000}"/>
    <cellStyle name="เครื่องหมายจุลภาค 2 8 2 6 5" xfId="19751" xr:uid="{00000000-0005-0000-0000-0000F2400000}"/>
    <cellStyle name="เครื่องหมายจุลภาค 2 8 2 7" xfId="2487" xr:uid="{00000000-0005-0000-0000-0000F3400000}"/>
    <cellStyle name="เครื่องหมายจุลภาค 2 8 2 7 2" xfId="6887" xr:uid="{00000000-0005-0000-0000-0000F4400000}"/>
    <cellStyle name="เครื่องหมายจุลภาค 2 8 2 7 2 2" xfId="15620" xr:uid="{00000000-0005-0000-0000-0000F5400000}"/>
    <cellStyle name="เครื่องหมายจุลภาค 2 8 2 7 2 2 2" xfId="33043" xr:uid="{00000000-0005-0000-0000-0000F6400000}"/>
    <cellStyle name="เครื่องหมายจุลภาค 2 8 2 7 2 3" xfId="24340" xr:uid="{00000000-0005-0000-0000-0000F7400000}"/>
    <cellStyle name="เครื่องหมายจุลภาค 2 8 2 7 3" xfId="11270" xr:uid="{00000000-0005-0000-0000-0000F8400000}"/>
    <cellStyle name="เครื่องหมายจุลภาค 2 8 2 7 3 2" xfId="28693" xr:uid="{00000000-0005-0000-0000-0000F9400000}"/>
    <cellStyle name="เครื่องหมายจุลภาค 2 8 2 7 4" xfId="19990" xr:uid="{00000000-0005-0000-0000-0000FA400000}"/>
    <cellStyle name="เครื่องหมายจุลภาค 2 8 2 8" xfId="4713" xr:uid="{00000000-0005-0000-0000-0000FB400000}"/>
    <cellStyle name="เครื่องหมายจุลภาค 2 8 2 8 2" xfId="13447" xr:uid="{00000000-0005-0000-0000-0000FC400000}"/>
    <cellStyle name="เครื่องหมายจุลภาค 2 8 2 8 2 2" xfId="30870" xr:uid="{00000000-0005-0000-0000-0000FD400000}"/>
    <cellStyle name="เครื่องหมายจุลภาค 2 8 2 8 3" xfId="22167" xr:uid="{00000000-0005-0000-0000-0000FE400000}"/>
    <cellStyle name="เครื่องหมายจุลภาค 2 8 2 9" xfId="9097" xr:uid="{00000000-0005-0000-0000-0000FF400000}"/>
    <cellStyle name="เครื่องหมายจุลภาค 2 8 2 9 2" xfId="26520" xr:uid="{00000000-0005-0000-0000-000000410000}"/>
    <cellStyle name="เครื่องหมายจุลภาค 2 8 3" xfId="190" xr:uid="{00000000-0005-0000-0000-000001410000}"/>
    <cellStyle name="เครื่องหมายจุลภาค 2 8 3 2" xfId="532" xr:uid="{00000000-0005-0000-0000-000002410000}"/>
    <cellStyle name="เครื่องหมายจุลภาค 2 8 3 2 2" xfId="1048" xr:uid="{00000000-0005-0000-0000-000003410000}"/>
    <cellStyle name="เครื่องหมายจุลภาค 2 8 3 2 2 2" xfId="1627" xr:uid="{00000000-0005-0000-0000-000004410000}"/>
    <cellStyle name="เครื่องหมายจุลภาค 2 8 3 2 2 2 2" xfId="3834" xr:uid="{00000000-0005-0000-0000-000005410000}"/>
    <cellStyle name="เครื่องหมายจุลภาค 2 8 3 2 2 2 2 2" xfId="8233" xr:uid="{00000000-0005-0000-0000-000006410000}"/>
    <cellStyle name="เครื่องหมายจุลภาค 2 8 3 2 2 2 2 2 2" xfId="16966" xr:uid="{00000000-0005-0000-0000-000007410000}"/>
    <cellStyle name="เครื่องหมายจุลภาค 2 8 3 2 2 2 2 2 2 2" xfId="34389" xr:uid="{00000000-0005-0000-0000-000008410000}"/>
    <cellStyle name="เครื่องหมายจุลภาค 2 8 3 2 2 2 2 2 3" xfId="25686" xr:uid="{00000000-0005-0000-0000-000009410000}"/>
    <cellStyle name="เครื่องหมายจุลภาค 2 8 3 2 2 2 2 3" xfId="12616" xr:uid="{00000000-0005-0000-0000-00000A410000}"/>
    <cellStyle name="เครื่องหมายจุลภาค 2 8 3 2 2 2 2 3 2" xfId="30039" xr:uid="{00000000-0005-0000-0000-00000B410000}"/>
    <cellStyle name="เครื่องหมายจุลภาค 2 8 3 2 2 2 2 4" xfId="21336" xr:uid="{00000000-0005-0000-0000-00000C410000}"/>
    <cellStyle name="เครื่องหมายจุลภาค 2 8 3 2 2 2 3" xfId="6060" xr:uid="{00000000-0005-0000-0000-00000D410000}"/>
    <cellStyle name="เครื่องหมายจุลภาค 2 8 3 2 2 2 3 2" xfId="14793" xr:uid="{00000000-0005-0000-0000-00000E410000}"/>
    <cellStyle name="เครื่องหมายจุลภาค 2 8 3 2 2 2 3 2 2" xfId="32216" xr:uid="{00000000-0005-0000-0000-00000F410000}"/>
    <cellStyle name="เครื่องหมายจุลภาค 2 8 3 2 2 2 3 3" xfId="23513" xr:uid="{00000000-0005-0000-0000-000010410000}"/>
    <cellStyle name="เครื่องหมายจุลภาค 2 8 3 2 2 2 4" xfId="10443" xr:uid="{00000000-0005-0000-0000-000011410000}"/>
    <cellStyle name="เครื่องหมายจุลภาค 2 8 3 2 2 2 4 2" xfId="27866" xr:uid="{00000000-0005-0000-0000-000012410000}"/>
    <cellStyle name="เครื่องหมายจุลภาค 2 8 3 2 2 2 5" xfId="19163" xr:uid="{00000000-0005-0000-0000-000013410000}"/>
    <cellStyle name="เครื่องหมายจุลภาค 2 8 3 2 2 3" xfId="3273" xr:uid="{00000000-0005-0000-0000-000014410000}"/>
    <cellStyle name="เครื่องหมายจุลภาค 2 8 3 2 2 3 2" xfId="7672" xr:uid="{00000000-0005-0000-0000-000015410000}"/>
    <cellStyle name="เครื่องหมายจุลภาค 2 8 3 2 2 3 2 2" xfId="16405" xr:uid="{00000000-0005-0000-0000-000016410000}"/>
    <cellStyle name="เครื่องหมายจุลภาค 2 8 3 2 2 3 2 2 2" xfId="33828" xr:uid="{00000000-0005-0000-0000-000017410000}"/>
    <cellStyle name="เครื่องหมายจุลภาค 2 8 3 2 2 3 2 3" xfId="25125" xr:uid="{00000000-0005-0000-0000-000018410000}"/>
    <cellStyle name="เครื่องหมายจุลภาค 2 8 3 2 2 3 3" xfId="12055" xr:uid="{00000000-0005-0000-0000-000019410000}"/>
    <cellStyle name="เครื่องหมายจุลภาค 2 8 3 2 2 3 3 2" xfId="29478" xr:uid="{00000000-0005-0000-0000-00001A410000}"/>
    <cellStyle name="เครื่องหมายจุลภาค 2 8 3 2 2 3 4" xfId="20775" xr:uid="{00000000-0005-0000-0000-00001B410000}"/>
    <cellStyle name="เครื่องหมายจุลภาค 2 8 3 2 2 4" xfId="5499" xr:uid="{00000000-0005-0000-0000-00001C410000}"/>
    <cellStyle name="เครื่องหมายจุลภาค 2 8 3 2 2 4 2" xfId="14232" xr:uid="{00000000-0005-0000-0000-00001D410000}"/>
    <cellStyle name="เครื่องหมายจุลภาค 2 8 3 2 2 4 2 2" xfId="31655" xr:uid="{00000000-0005-0000-0000-00001E410000}"/>
    <cellStyle name="เครื่องหมายจุลภาค 2 8 3 2 2 4 3" xfId="22952" xr:uid="{00000000-0005-0000-0000-00001F410000}"/>
    <cellStyle name="เครื่องหมายจุลภาค 2 8 3 2 2 5" xfId="9882" xr:uid="{00000000-0005-0000-0000-000020410000}"/>
    <cellStyle name="เครื่องหมายจุลภาค 2 8 3 2 2 5 2" xfId="27305" xr:uid="{00000000-0005-0000-0000-000021410000}"/>
    <cellStyle name="เครื่องหมายจุลภาค 2 8 3 2 2 6" xfId="18602" xr:uid="{00000000-0005-0000-0000-000022410000}"/>
    <cellStyle name="เครื่องหมายจุลภาค 2 8 3 2 3" xfId="1626" xr:uid="{00000000-0005-0000-0000-000023410000}"/>
    <cellStyle name="เครื่องหมายจุลภาค 2 8 3 2 3 2" xfId="3833" xr:uid="{00000000-0005-0000-0000-000024410000}"/>
    <cellStyle name="เครื่องหมายจุลภาค 2 8 3 2 3 2 2" xfId="8232" xr:uid="{00000000-0005-0000-0000-000025410000}"/>
    <cellStyle name="เครื่องหมายจุลภาค 2 8 3 2 3 2 2 2" xfId="16965" xr:uid="{00000000-0005-0000-0000-000026410000}"/>
    <cellStyle name="เครื่องหมายจุลภาค 2 8 3 2 3 2 2 2 2" xfId="34388" xr:uid="{00000000-0005-0000-0000-000027410000}"/>
    <cellStyle name="เครื่องหมายจุลภาค 2 8 3 2 3 2 2 3" xfId="25685" xr:uid="{00000000-0005-0000-0000-000028410000}"/>
    <cellStyle name="เครื่องหมายจุลภาค 2 8 3 2 3 2 3" xfId="12615" xr:uid="{00000000-0005-0000-0000-000029410000}"/>
    <cellStyle name="เครื่องหมายจุลภาค 2 8 3 2 3 2 3 2" xfId="30038" xr:uid="{00000000-0005-0000-0000-00002A410000}"/>
    <cellStyle name="เครื่องหมายจุลภาค 2 8 3 2 3 2 4" xfId="21335" xr:uid="{00000000-0005-0000-0000-00002B410000}"/>
    <cellStyle name="เครื่องหมายจุลภาค 2 8 3 2 3 3" xfId="6059" xr:uid="{00000000-0005-0000-0000-00002C410000}"/>
    <cellStyle name="เครื่องหมายจุลภาค 2 8 3 2 3 3 2" xfId="14792" xr:uid="{00000000-0005-0000-0000-00002D410000}"/>
    <cellStyle name="เครื่องหมายจุลภาค 2 8 3 2 3 3 2 2" xfId="32215" xr:uid="{00000000-0005-0000-0000-00002E410000}"/>
    <cellStyle name="เครื่องหมายจุลภาค 2 8 3 2 3 3 3" xfId="23512" xr:uid="{00000000-0005-0000-0000-00002F410000}"/>
    <cellStyle name="เครื่องหมายจุลภาค 2 8 3 2 3 4" xfId="10442" xr:uid="{00000000-0005-0000-0000-000030410000}"/>
    <cellStyle name="เครื่องหมายจุลภาค 2 8 3 2 3 4 2" xfId="27865" xr:uid="{00000000-0005-0000-0000-000031410000}"/>
    <cellStyle name="เครื่องหมายจุลภาค 2 8 3 2 3 5" xfId="19162" xr:uid="{00000000-0005-0000-0000-000032410000}"/>
    <cellStyle name="เครื่องหมายจุลภาค 2 8 3 2 4" xfId="2792" xr:uid="{00000000-0005-0000-0000-000033410000}"/>
    <cellStyle name="เครื่องหมายจุลภาค 2 8 3 2 4 2" xfId="7191" xr:uid="{00000000-0005-0000-0000-000034410000}"/>
    <cellStyle name="เครื่องหมายจุลภาค 2 8 3 2 4 2 2" xfId="15924" xr:uid="{00000000-0005-0000-0000-000035410000}"/>
    <cellStyle name="เครื่องหมายจุลภาค 2 8 3 2 4 2 2 2" xfId="33347" xr:uid="{00000000-0005-0000-0000-000036410000}"/>
    <cellStyle name="เครื่องหมายจุลภาค 2 8 3 2 4 2 3" xfId="24644" xr:uid="{00000000-0005-0000-0000-000037410000}"/>
    <cellStyle name="เครื่องหมายจุลภาค 2 8 3 2 4 3" xfId="11574" xr:uid="{00000000-0005-0000-0000-000038410000}"/>
    <cellStyle name="เครื่องหมายจุลภาค 2 8 3 2 4 3 2" xfId="28997" xr:uid="{00000000-0005-0000-0000-000039410000}"/>
    <cellStyle name="เครื่องหมายจุลภาค 2 8 3 2 4 4" xfId="20294" xr:uid="{00000000-0005-0000-0000-00003A410000}"/>
    <cellStyle name="เครื่องหมายจุลภาค 2 8 3 2 5" xfId="5018" xr:uid="{00000000-0005-0000-0000-00003B410000}"/>
    <cellStyle name="เครื่องหมายจุลภาค 2 8 3 2 5 2" xfId="13751" xr:uid="{00000000-0005-0000-0000-00003C410000}"/>
    <cellStyle name="เครื่องหมายจุลภาค 2 8 3 2 5 2 2" xfId="31174" xr:uid="{00000000-0005-0000-0000-00003D410000}"/>
    <cellStyle name="เครื่องหมายจุลภาค 2 8 3 2 5 3" xfId="22471" xr:uid="{00000000-0005-0000-0000-00003E410000}"/>
    <cellStyle name="เครื่องหมายจุลภาค 2 8 3 2 6" xfId="9401" xr:uid="{00000000-0005-0000-0000-00003F410000}"/>
    <cellStyle name="เครื่องหมายจุลภาค 2 8 3 2 6 2" xfId="26824" xr:uid="{00000000-0005-0000-0000-000040410000}"/>
    <cellStyle name="เครื่องหมายจุลภาค 2 8 3 2 7" xfId="18121" xr:uid="{00000000-0005-0000-0000-000041410000}"/>
    <cellStyle name="เครื่องหมายจุลภาค 2 8 3 3" xfId="805" xr:uid="{00000000-0005-0000-0000-000042410000}"/>
    <cellStyle name="เครื่องหมายจุลภาค 2 8 3 3 2" xfId="1628" xr:uid="{00000000-0005-0000-0000-000043410000}"/>
    <cellStyle name="เครื่องหมายจุลภาค 2 8 3 3 2 2" xfId="3835" xr:uid="{00000000-0005-0000-0000-000044410000}"/>
    <cellStyle name="เครื่องหมายจุลภาค 2 8 3 3 2 2 2" xfId="8234" xr:uid="{00000000-0005-0000-0000-000045410000}"/>
    <cellStyle name="เครื่องหมายจุลภาค 2 8 3 3 2 2 2 2" xfId="16967" xr:uid="{00000000-0005-0000-0000-000046410000}"/>
    <cellStyle name="เครื่องหมายจุลภาค 2 8 3 3 2 2 2 2 2" xfId="34390" xr:uid="{00000000-0005-0000-0000-000047410000}"/>
    <cellStyle name="เครื่องหมายจุลภาค 2 8 3 3 2 2 2 3" xfId="25687" xr:uid="{00000000-0005-0000-0000-000048410000}"/>
    <cellStyle name="เครื่องหมายจุลภาค 2 8 3 3 2 2 3" xfId="12617" xr:uid="{00000000-0005-0000-0000-000049410000}"/>
    <cellStyle name="เครื่องหมายจุลภาค 2 8 3 3 2 2 3 2" xfId="30040" xr:uid="{00000000-0005-0000-0000-00004A410000}"/>
    <cellStyle name="เครื่องหมายจุลภาค 2 8 3 3 2 2 4" xfId="21337" xr:uid="{00000000-0005-0000-0000-00004B410000}"/>
    <cellStyle name="เครื่องหมายจุลภาค 2 8 3 3 2 3" xfId="6061" xr:uid="{00000000-0005-0000-0000-00004C410000}"/>
    <cellStyle name="เครื่องหมายจุลภาค 2 8 3 3 2 3 2" xfId="14794" xr:uid="{00000000-0005-0000-0000-00004D410000}"/>
    <cellStyle name="เครื่องหมายจุลภาค 2 8 3 3 2 3 2 2" xfId="32217" xr:uid="{00000000-0005-0000-0000-00004E410000}"/>
    <cellStyle name="เครื่องหมายจุลภาค 2 8 3 3 2 3 3" xfId="23514" xr:uid="{00000000-0005-0000-0000-00004F410000}"/>
    <cellStyle name="เครื่องหมายจุลภาค 2 8 3 3 2 4" xfId="10444" xr:uid="{00000000-0005-0000-0000-000050410000}"/>
    <cellStyle name="เครื่องหมายจุลภาค 2 8 3 3 2 4 2" xfId="27867" xr:uid="{00000000-0005-0000-0000-000051410000}"/>
    <cellStyle name="เครื่องหมายจุลภาค 2 8 3 3 2 5" xfId="19164" xr:uid="{00000000-0005-0000-0000-000052410000}"/>
    <cellStyle name="เครื่องหมายจุลภาค 2 8 3 3 3" xfId="3034" xr:uid="{00000000-0005-0000-0000-000053410000}"/>
    <cellStyle name="เครื่องหมายจุลภาค 2 8 3 3 3 2" xfId="7433" xr:uid="{00000000-0005-0000-0000-000054410000}"/>
    <cellStyle name="เครื่องหมายจุลภาค 2 8 3 3 3 2 2" xfId="16166" xr:uid="{00000000-0005-0000-0000-000055410000}"/>
    <cellStyle name="เครื่องหมายจุลภาค 2 8 3 3 3 2 2 2" xfId="33589" xr:uid="{00000000-0005-0000-0000-000056410000}"/>
    <cellStyle name="เครื่องหมายจุลภาค 2 8 3 3 3 2 3" xfId="24886" xr:uid="{00000000-0005-0000-0000-000057410000}"/>
    <cellStyle name="เครื่องหมายจุลภาค 2 8 3 3 3 3" xfId="11816" xr:uid="{00000000-0005-0000-0000-000058410000}"/>
    <cellStyle name="เครื่องหมายจุลภาค 2 8 3 3 3 3 2" xfId="29239" xr:uid="{00000000-0005-0000-0000-000059410000}"/>
    <cellStyle name="เครื่องหมายจุลภาค 2 8 3 3 3 4" xfId="20536" xr:uid="{00000000-0005-0000-0000-00005A410000}"/>
    <cellStyle name="เครื่องหมายจุลภาค 2 8 3 3 4" xfId="5260" xr:uid="{00000000-0005-0000-0000-00005B410000}"/>
    <cellStyle name="เครื่องหมายจุลภาค 2 8 3 3 4 2" xfId="13993" xr:uid="{00000000-0005-0000-0000-00005C410000}"/>
    <cellStyle name="เครื่องหมายจุลภาค 2 8 3 3 4 2 2" xfId="31416" xr:uid="{00000000-0005-0000-0000-00005D410000}"/>
    <cellStyle name="เครื่องหมายจุลภาค 2 8 3 3 4 3" xfId="22713" xr:uid="{00000000-0005-0000-0000-00005E410000}"/>
    <cellStyle name="เครื่องหมายจุลภาค 2 8 3 3 5" xfId="9643" xr:uid="{00000000-0005-0000-0000-00005F410000}"/>
    <cellStyle name="เครื่องหมายจุลภาค 2 8 3 3 5 2" xfId="27066" xr:uid="{00000000-0005-0000-0000-000060410000}"/>
    <cellStyle name="เครื่องหมายจุลภาค 2 8 3 3 6" xfId="18363" xr:uid="{00000000-0005-0000-0000-000061410000}"/>
    <cellStyle name="เครื่องหมายจุลภาค 2 8 3 4" xfId="1625" xr:uid="{00000000-0005-0000-0000-000062410000}"/>
    <cellStyle name="เครื่องหมายจุลภาค 2 8 3 4 2" xfId="3832" xr:uid="{00000000-0005-0000-0000-000063410000}"/>
    <cellStyle name="เครื่องหมายจุลภาค 2 8 3 4 2 2" xfId="8231" xr:uid="{00000000-0005-0000-0000-000064410000}"/>
    <cellStyle name="เครื่องหมายจุลภาค 2 8 3 4 2 2 2" xfId="16964" xr:uid="{00000000-0005-0000-0000-000065410000}"/>
    <cellStyle name="เครื่องหมายจุลภาค 2 8 3 4 2 2 2 2" xfId="34387" xr:uid="{00000000-0005-0000-0000-000066410000}"/>
    <cellStyle name="เครื่องหมายจุลภาค 2 8 3 4 2 2 3" xfId="25684" xr:uid="{00000000-0005-0000-0000-000067410000}"/>
    <cellStyle name="เครื่องหมายจุลภาค 2 8 3 4 2 3" xfId="12614" xr:uid="{00000000-0005-0000-0000-000068410000}"/>
    <cellStyle name="เครื่องหมายจุลภาค 2 8 3 4 2 3 2" xfId="30037" xr:uid="{00000000-0005-0000-0000-000069410000}"/>
    <cellStyle name="เครื่องหมายจุลภาค 2 8 3 4 2 4" xfId="21334" xr:uid="{00000000-0005-0000-0000-00006A410000}"/>
    <cellStyle name="เครื่องหมายจุลภาค 2 8 3 4 3" xfId="6058" xr:uid="{00000000-0005-0000-0000-00006B410000}"/>
    <cellStyle name="เครื่องหมายจุลภาค 2 8 3 4 3 2" xfId="14791" xr:uid="{00000000-0005-0000-0000-00006C410000}"/>
    <cellStyle name="เครื่องหมายจุลภาค 2 8 3 4 3 2 2" xfId="32214" xr:uid="{00000000-0005-0000-0000-00006D410000}"/>
    <cellStyle name="เครื่องหมายจุลภาค 2 8 3 4 3 3" xfId="23511" xr:uid="{00000000-0005-0000-0000-00006E410000}"/>
    <cellStyle name="เครื่องหมายจุลภาค 2 8 3 4 4" xfId="10441" xr:uid="{00000000-0005-0000-0000-00006F410000}"/>
    <cellStyle name="เครื่องหมายจุลภาค 2 8 3 4 4 2" xfId="27864" xr:uid="{00000000-0005-0000-0000-000070410000}"/>
    <cellStyle name="เครื่องหมายจุลภาค 2 8 3 4 5" xfId="19161" xr:uid="{00000000-0005-0000-0000-000071410000}"/>
    <cellStyle name="เครื่องหมายจุลภาค 2 8 3 5" xfId="2297" xr:uid="{00000000-0005-0000-0000-000072410000}"/>
    <cellStyle name="เครื่องหมายจุลภาค 2 8 3 5 2" xfId="4487" xr:uid="{00000000-0005-0000-0000-000073410000}"/>
    <cellStyle name="เครื่องหมายจุลภาค 2 8 3 5 2 2" xfId="8886" xr:uid="{00000000-0005-0000-0000-000074410000}"/>
    <cellStyle name="เครื่องหมายจุลภาค 2 8 3 5 2 2 2" xfId="17619" xr:uid="{00000000-0005-0000-0000-000075410000}"/>
    <cellStyle name="เครื่องหมายจุลภาค 2 8 3 5 2 2 2 2" xfId="35042" xr:uid="{00000000-0005-0000-0000-000076410000}"/>
    <cellStyle name="เครื่องหมายจุลภาค 2 8 3 5 2 2 3" xfId="26339" xr:uid="{00000000-0005-0000-0000-000077410000}"/>
    <cellStyle name="เครื่องหมายจุลภาค 2 8 3 5 2 3" xfId="13269" xr:uid="{00000000-0005-0000-0000-000078410000}"/>
    <cellStyle name="เครื่องหมายจุลภาค 2 8 3 5 2 3 2" xfId="30692" xr:uid="{00000000-0005-0000-0000-000079410000}"/>
    <cellStyle name="เครื่องหมายจุลภาค 2 8 3 5 2 4" xfId="21989" xr:uid="{00000000-0005-0000-0000-00007A410000}"/>
    <cellStyle name="เครื่องหมายจุลภาค 2 8 3 5 3" xfId="6713" xr:uid="{00000000-0005-0000-0000-00007B410000}"/>
    <cellStyle name="เครื่องหมายจุลภาค 2 8 3 5 3 2" xfId="15446" xr:uid="{00000000-0005-0000-0000-00007C410000}"/>
    <cellStyle name="เครื่องหมายจุลภาค 2 8 3 5 3 2 2" xfId="32869" xr:uid="{00000000-0005-0000-0000-00007D410000}"/>
    <cellStyle name="เครื่องหมายจุลภาค 2 8 3 5 3 3" xfId="24166" xr:uid="{00000000-0005-0000-0000-00007E410000}"/>
    <cellStyle name="เครื่องหมายจุลภาค 2 8 3 5 4" xfId="11096" xr:uid="{00000000-0005-0000-0000-00007F410000}"/>
    <cellStyle name="เครื่องหมายจุลภาค 2 8 3 5 4 2" xfId="28519" xr:uid="{00000000-0005-0000-0000-000080410000}"/>
    <cellStyle name="เครื่องหมายจุลภาค 2 8 3 5 5" xfId="19816" xr:uid="{00000000-0005-0000-0000-000081410000}"/>
    <cellStyle name="เครื่องหมายจุลภาค 2 8 3 6" xfId="2552" xr:uid="{00000000-0005-0000-0000-000082410000}"/>
    <cellStyle name="เครื่องหมายจุลภาค 2 8 3 6 2" xfId="6952" xr:uid="{00000000-0005-0000-0000-000083410000}"/>
    <cellStyle name="เครื่องหมายจุลภาค 2 8 3 6 2 2" xfId="15685" xr:uid="{00000000-0005-0000-0000-000084410000}"/>
    <cellStyle name="เครื่องหมายจุลภาค 2 8 3 6 2 2 2" xfId="33108" xr:uid="{00000000-0005-0000-0000-000085410000}"/>
    <cellStyle name="เครื่องหมายจุลภาค 2 8 3 6 2 3" xfId="24405" xr:uid="{00000000-0005-0000-0000-000086410000}"/>
    <cellStyle name="เครื่องหมายจุลภาค 2 8 3 6 3" xfId="11335" xr:uid="{00000000-0005-0000-0000-000087410000}"/>
    <cellStyle name="เครื่องหมายจุลภาค 2 8 3 6 3 2" xfId="28758" xr:uid="{00000000-0005-0000-0000-000088410000}"/>
    <cellStyle name="เครื่องหมายจุลภาค 2 8 3 6 4" xfId="20055" xr:uid="{00000000-0005-0000-0000-000089410000}"/>
    <cellStyle name="เครื่องหมายจุลภาค 2 8 3 7" xfId="4778" xr:uid="{00000000-0005-0000-0000-00008A410000}"/>
    <cellStyle name="เครื่องหมายจุลภาค 2 8 3 7 2" xfId="13512" xr:uid="{00000000-0005-0000-0000-00008B410000}"/>
    <cellStyle name="เครื่องหมายจุลภาค 2 8 3 7 2 2" xfId="30935" xr:uid="{00000000-0005-0000-0000-00008C410000}"/>
    <cellStyle name="เครื่องหมายจุลภาค 2 8 3 7 3" xfId="22232" xr:uid="{00000000-0005-0000-0000-00008D410000}"/>
    <cellStyle name="เครื่องหมายจุลภาค 2 8 3 8" xfId="9162" xr:uid="{00000000-0005-0000-0000-00008E410000}"/>
    <cellStyle name="เครื่องหมายจุลภาค 2 8 3 8 2" xfId="26585" xr:uid="{00000000-0005-0000-0000-00008F410000}"/>
    <cellStyle name="เครื่องหมายจุลภาค 2 8 3 9" xfId="17882" xr:uid="{00000000-0005-0000-0000-000090410000}"/>
    <cellStyle name="เครื่องหมายจุลภาค 2 8 4" xfId="400" xr:uid="{00000000-0005-0000-0000-000091410000}"/>
    <cellStyle name="เครื่องหมายจุลภาค 2 8 4 2" xfId="926" xr:uid="{00000000-0005-0000-0000-000092410000}"/>
    <cellStyle name="เครื่องหมายจุลภาค 2 8 4 2 2" xfId="1630" xr:uid="{00000000-0005-0000-0000-000093410000}"/>
    <cellStyle name="เครื่องหมายจุลภาค 2 8 4 2 2 2" xfId="3837" xr:uid="{00000000-0005-0000-0000-000094410000}"/>
    <cellStyle name="เครื่องหมายจุลภาค 2 8 4 2 2 2 2" xfId="8236" xr:uid="{00000000-0005-0000-0000-000095410000}"/>
    <cellStyle name="เครื่องหมายจุลภาค 2 8 4 2 2 2 2 2" xfId="16969" xr:uid="{00000000-0005-0000-0000-000096410000}"/>
    <cellStyle name="เครื่องหมายจุลภาค 2 8 4 2 2 2 2 2 2" xfId="34392" xr:uid="{00000000-0005-0000-0000-000097410000}"/>
    <cellStyle name="เครื่องหมายจุลภาค 2 8 4 2 2 2 2 3" xfId="25689" xr:uid="{00000000-0005-0000-0000-000098410000}"/>
    <cellStyle name="เครื่องหมายจุลภาค 2 8 4 2 2 2 3" xfId="12619" xr:uid="{00000000-0005-0000-0000-000099410000}"/>
    <cellStyle name="เครื่องหมายจุลภาค 2 8 4 2 2 2 3 2" xfId="30042" xr:uid="{00000000-0005-0000-0000-00009A410000}"/>
    <cellStyle name="เครื่องหมายจุลภาค 2 8 4 2 2 2 4" xfId="21339" xr:uid="{00000000-0005-0000-0000-00009B410000}"/>
    <cellStyle name="เครื่องหมายจุลภาค 2 8 4 2 2 3" xfId="6063" xr:uid="{00000000-0005-0000-0000-00009C410000}"/>
    <cellStyle name="เครื่องหมายจุลภาค 2 8 4 2 2 3 2" xfId="14796" xr:uid="{00000000-0005-0000-0000-00009D410000}"/>
    <cellStyle name="เครื่องหมายจุลภาค 2 8 4 2 2 3 2 2" xfId="32219" xr:uid="{00000000-0005-0000-0000-00009E410000}"/>
    <cellStyle name="เครื่องหมายจุลภาค 2 8 4 2 2 3 3" xfId="23516" xr:uid="{00000000-0005-0000-0000-00009F410000}"/>
    <cellStyle name="เครื่องหมายจุลภาค 2 8 4 2 2 4" xfId="10446" xr:uid="{00000000-0005-0000-0000-0000A0410000}"/>
    <cellStyle name="เครื่องหมายจุลภาค 2 8 4 2 2 4 2" xfId="27869" xr:uid="{00000000-0005-0000-0000-0000A1410000}"/>
    <cellStyle name="เครื่องหมายจุลภาค 2 8 4 2 2 5" xfId="19166" xr:uid="{00000000-0005-0000-0000-0000A2410000}"/>
    <cellStyle name="เครื่องหมายจุลภาค 2 8 4 2 3" xfId="3151" xr:uid="{00000000-0005-0000-0000-0000A3410000}"/>
    <cellStyle name="เครื่องหมายจุลภาค 2 8 4 2 3 2" xfId="7550" xr:uid="{00000000-0005-0000-0000-0000A4410000}"/>
    <cellStyle name="เครื่องหมายจุลภาค 2 8 4 2 3 2 2" xfId="16283" xr:uid="{00000000-0005-0000-0000-0000A5410000}"/>
    <cellStyle name="เครื่องหมายจุลภาค 2 8 4 2 3 2 2 2" xfId="33706" xr:uid="{00000000-0005-0000-0000-0000A6410000}"/>
    <cellStyle name="เครื่องหมายจุลภาค 2 8 4 2 3 2 3" xfId="25003" xr:uid="{00000000-0005-0000-0000-0000A7410000}"/>
    <cellStyle name="เครื่องหมายจุลภาค 2 8 4 2 3 3" xfId="11933" xr:uid="{00000000-0005-0000-0000-0000A8410000}"/>
    <cellStyle name="เครื่องหมายจุลภาค 2 8 4 2 3 3 2" xfId="29356" xr:uid="{00000000-0005-0000-0000-0000A9410000}"/>
    <cellStyle name="เครื่องหมายจุลภาค 2 8 4 2 3 4" xfId="20653" xr:uid="{00000000-0005-0000-0000-0000AA410000}"/>
    <cellStyle name="เครื่องหมายจุลภาค 2 8 4 2 4" xfId="5377" xr:uid="{00000000-0005-0000-0000-0000AB410000}"/>
    <cellStyle name="เครื่องหมายจุลภาค 2 8 4 2 4 2" xfId="14110" xr:uid="{00000000-0005-0000-0000-0000AC410000}"/>
    <cellStyle name="เครื่องหมายจุลภาค 2 8 4 2 4 2 2" xfId="31533" xr:uid="{00000000-0005-0000-0000-0000AD410000}"/>
    <cellStyle name="เครื่องหมายจุลภาค 2 8 4 2 4 3" xfId="22830" xr:uid="{00000000-0005-0000-0000-0000AE410000}"/>
    <cellStyle name="เครื่องหมายจุลภาค 2 8 4 2 5" xfId="9760" xr:uid="{00000000-0005-0000-0000-0000AF410000}"/>
    <cellStyle name="เครื่องหมายจุลภาค 2 8 4 2 5 2" xfId="27183" xr:uid="{00000000-0005-0000-0000-0000B0410000}"/>
    <cellStyle name="เครื่องหมายจุลภาค 2 8 4 2 6" xfId="18480" xr:uid="{00000000-0005-0000-0000-0000B1410000}"/>
    <cellStyle name="เครื่องหมายจุลภาค 2 8 4 3" xfId="1629" xr:uid="{00000000-0005-0000-0000-0000B2410000}"/>
    <cellStyle name="เครื่องหมายจุลภาค 2 8 4 3 2" xfId="3836" xr:uid="{00000000-0005-0000-0000-0000B3410000}"/>
    <cellStyle name="เครื่องหมายจุลภาค 2 8 4 3 2 2" xfId="8235" xr:uid="{00000000-0005-0000-0000-0000B4410000}"/>
    <cellStyle name="เครื่องหมายจุลภาค 2 8 4 3 2 2 2" xfId="16968" xr:uid="{00000000-0005-0000-0000-0000B5410000}"/>
    <cellStyle name="เครื่องหมายจุลภาค 2 8 4 3 2 2 2 2" xfId="34391" xr:uid="{00000000-0005-0000-0000-0000B6410000}"/>
    <cellStyle name="เครื่องหมายจุลภาค 2 8 4 3 2 2 3" xfId="25688" xr:uid="{00000000-0005-0000-0000-0000B7410000}"/>
    <cellStyle name="เครื่องหมายจุลภาค 2 8 4 3 2 3" xfId="12618" xr:uid="{00000000-0005-0000-0000-0000B8410000}"/>
    <cellStyle name="เครื่องหมายจุลภาค 2 8 4 3 2 3 2" xfId="30041" xr:uid="{00000000-0005-0000-0000-0000B9410000}"/>
    <cellStyle name="เครื่องหมายจุลภาค 2 8 4 3 2 4" xfId="21338" xr:uid="{00000000-0005-0000-0000-0000BA410000}"/>
    <cellStyle name="เครื่องหมายจุลภาค 2 8 4 3 3" xfId="6062" xr:uid="{00000000-0005-0000-0000-0000BB410000}"/>
    <cellStyle name="เครื่องหมายจุลภาค 2 8 4 3 3 2" xfId="14795" xr:uid="{00000000-0005-0000-0000-0000BC410000}"/>
    <cellStyle name="เครื่องหมายจุลภาค 2 8 4 3 3 2 2" xfId="32218" xr:uid="{00000000-0005-0000-0000-0000BD410000}"/>
    <cellStyle name="เครื่องหมายจุลภาค 2 8 4 3 3 3" xfId="23515" xr:uid="{00000000-0005-0000-0000-0000BE410000}"/>
    <cellStyle name="เครื่องหมายจุลภาค 2 8 4 3 4" xfId="10445" xr:uid="{00000000-0005-0000-0000-0000BF410000}"/>
    <cellStyle name="เครื่องหมายจุลภาค 2 8 4 3 4 2" xfId="27868" xr:uid="{00000000-0005-0000-0000-0000C0410000}"/>
    <cellStyle name="เครื่องหมายจุลภาค 2 8 4 3 5" xfId="19165" xr:uid="{00000000-0005-0000-0000-0000C1410000}"/>
    <cellStyle name="เครื่องหมายจุลภาค 2 8 4 4" xfId="2669" xr:uid="{00000000-0005-0000-0000-0000C2410000}"/>
    <cellStyle name="เครื่องหมายจุลภาค 2 8 4 4 2" xfId="7069" xr:uid="{00000000-0005-0000-0000-0000C3410000}"/>
    <cellStyle name="เครื่องหมายจุลภาค 2 8 4 4 2 2" xfId="15802" xr:uid="{00000000-0005-0000-0000-0000C4410000}"/>
    <cellStyle name="เครื่องหมายจุลภาค 2 8 4 4 2 2 2" xfId="33225" xr:uid="{00000000-0005-0000-0000-0000C5410000}"/>
    <cellStyle name="เครื่องหมายจุลภาค 2 8 4 4 2 3" xfId="24522" xr:uid="{00000000-0005-0000-0000-0000C6410000}"/>
    <cellStyle name="เครื่องหมายจุลภาค 2 8 4 4 3" xfId="11452" xr:uid="{00000000-0005-0000-0000-0000C7410000}"/>
    <cellStyle name="เครื่องหมายจุลภาค 2 8 4 4 3 2" xfId="28875" xr:uid="{00000000-0005-0000-0000-0000C8410000}"/>
    <cellStyle name="เครื่องหมายจุลภาค 2 8 4 4 4" xfId="20172" xr:uid="{00000000-0005-0000-0000-0000C9410000}"/>
    <cellStyle name="เครื่องหมายจุลภาค 2 8 4 5" xfId="4896" xr:uid="{00000000-0005-0000-0000-0000CA410000}"/>
    <cellStyle name="เครื่องหมายจุลภาค 2 8 4 5 2" xfId="13629" xr:uid="{00000000-0005-0000-0000-0000CB410000}"/>
    <cellStyle name="เครื่องหมายจุลภาค 2 8 4 5 2 2" xfId="31052" xr:uid="{00000000-0005-0000-0000-0000CC410000}"/>
    <cellStyle name="เครื่องหมายจุลภาค 2 8 4 5 3" xfId="22349" xr:uid="{00000000-0005-0000-0000-0000CD410000}"/>
    <cellStyle name="เครื่องหมายจุลภาค 2 8 4 6" xfId="9279" xr:uid="{00000000-0005-0000-0000-0000CE410000}"/>
    <cellStyle name="เครื่องหมายจุลภาค 2 8 4 6 2" xfId="26702" xr:uid="{00000000-0005-0000-0000-0000CF410000}"/>
    <cellStyle name="เครื่องหมายจุลภาค 2 8 4 7" xfId="17999" xr:uid="{00000000-0005-0000-0000-0000D0410000}"/>
    <cellStyle name="เครื่องหมายจุลภาค 2 8 5" xfId="674" xr:uid="{00000000-0005-0000-0000-0000D1410000}"/>
    <cellStyle name="เครื่องหมายจุลภาค 2 8 5 2" xfId="1631" xr:uid="{00000000-0005-0000-0000-0000D2410000}"/>
    <cellStyle name="เครื่องหมายจุลภาค 2 8 5 2 2" xfId="3838" xr:uid="{00000000-0005-0000-0000-0000D3410000}"/>
    <cellStyle name="เครื่องหมายจุลภาค 2 8 5 2 2 2" xfId="8237" xr:uid="{00000000-0005-0000-0000-0000D4410000}"/>
    <cellStyle name="เครื่องหมายจุลภาค 2 8 5 2 2 2 2" xfId="16970" xr:uid="{00000000-0005-0000-0000-0000D5410000}"/>
    <cellStyle name="เครื่องหมายจุลภาค 2 8 5 2 2 2 2 2" xfId="34393" xr:uid="{00000000-0005-0000-0000-0000D6410000}"/>
    <cellStyle name="เครื่องหมายจุลภาค 2 8 5 2 2 2 3" xfId="25690" xr:uid="{00000000-0005-0000-0000-0000D7410000}"/>
    <cellStyle name="เครื่องหมายจุลภาค 2 8 5 2 2 3" xfId="12620" xr:uid="{00000000-0005-0000-0000-0000D8410000}"/>
    <cellStyle name="เครื่องหมายจุลภาค 2 8 5 2 2 3 2" xfId="30043" xr:uid="{00000000-0005-0000-0000-0000D9410000}"/>
    <cellStyle name="เครื่องหมายจุลภาค 2 8 5 2 2 4" xfId="21340" xr:uid="{00000000-0005-0000-0000-0000DA410000}"/>
    <cellStyle name="เครื่องหมายจุลภาค 2 8 5 2 3" xfId="6064" xr:uid="{00000000-0005-0000-0000-0000DB410000}"/>
    <cellStyle name="เครื่องหมายจุลภาค 2 8 5 2 3 2" xfId="14797" xr:uid="{00000000-0005-0000-0000-0000DC410000}"/>
    <cellStyle name="เครื่องหมายจุลภาค 2 8 5 2 3 2 2" xfId="32220" xr:uid="{00000000-0005-0000-0000-0000DD410000}"/>
    <cellStyle name="เครื่องหมายจุลภาค 2 8 5 2 3 3" xfId="23517" xr:uid="{00000000-0005-0000-0000-0000DE410000}"/>
    <cellStyle name="เครื่องหมายจุลภาค 2 8 5 2 4" xfId="10447" xr:uid="{00000000-0005-0000-0000-0000DF410000}"/>
    <cellStyle name="เครื่องหมายจุลภาค 2 8 5 2 4 2" xfId="27870" xr:uid="{00000000-0005-0000-0000-0000E0410000}"/>
    <cellStyle name="เครื่องหมายจุลภาค 2 8 5 2 5" xfId="19167" xr:uid="{00000000-0005-0000-0000-0000E1410000}"/>
    <cellStyle name="เครื่องหมายจุลภาค 2 8 5 3" xfId="2912" xr:uid="{00000000-0005-0000-0000-0000E2410000}"/>
    <cellStyle name="เครื่องหมายจุลภาค 2 8 5 3 2" xfId="7311" xr:uid="{00000000-0005-0000-0000-0000E3410000}"/>
    <cellStyle name="เครื่องหมายจุลภาค 2 8 5 3 2 2" xfId="16044" xr:uid="{00000000-0005-0000-0000-0000E4410000}"/>
    <cellStyle name="เครื่องหมายจุลภาค 2 8 5 3 2 2 2" xfId="33467" xr:uid="{00000000-0005-0000-0000-0000E5410000}"/>
    <cellStyle name="เครื่องหมายจุลภาค 2 8 5 3 2 3" xfId="24764" xr:uid="{00000000-0005-0000-0000-0000E6410000}"/>
    <cellStyle name="เครื่องหมายจุลภาค 2 8 5 3 3" xfId="11694" xr:uid="{00000000-0005-0000-0000-0000E7410000}"/>
    <cellStyle name="เครื่องหมายจุลภาค 2 8 5 3 3 2" xfId="29117" xr:uid="{00000000-0005-0000-0000-0000E8410000}"/>
    <cellStyle name="เครื่องหมายจุลภาค 2 8 5 3 4" xfId="20414" xr:uid="{00000000-0005-0000-0000-0000E9410000}"/>
    <cellStyle name="เครื่องหมายจุลภาค 2 8 5 4" xfId="5138" xr:uid="{00000000-0005-0000-0000-0000EA410000}"/>
    <cellStyle name="เครื่องหมายจุลภาค 2 8 5 4 2" xfId="13871" xr:uid="{00000000-0005-0000-0000-0000EB410000}"/>
    <cellStyle name="เครื่องหมายจุลภาค 2 8 5 4 2 2" xfId="31294" xr:uid="{00000000-0005-0000-0000-0000EC410000}"/>
    <cellStyle name="เครื่องหมายจุลภาค 2 8 5 4 3" xfId="22591" xr:uid="{00000000-0005-0000-0000-0000ED410000}"/>
    <cellStyle name="เครื่องหมายจุลภาค 2 8 5 5" xfId="9521" xr:uid="{00000000-0005-0000-0000-0000EE410000}"/>
    <cellStyle name="เครื่องหมายจุลภาค 2 8 5 5 2" xfId="26944" xr:uid="{00000000-0005-0000-0000-0000EF410000}"/>
    <cellStyle name="เครื่องหมายจุลภาค 2 8 5 6" xfId="18241" xr:uid="{00000000-0005-0000-0000-0000F0410000}"/>
    <cellStyle name="เครื่องหมายจุลภาค 2 8 6" xfId="1616" xr:uid="{00000000-0005-0000-0000-0000F1410000}"/>
    <cellStyle name="เครื่องหมายจุลภาค 2 8 6 2" xfId="3823" xr:uid="{00000000-0005-0000-0000-0000F2410000}"/>
    <cellStyle name="เครื่องหมายจุลภาค 2 8 6 2 2" xfId="8222" xr:uid="{00000000-0005-0000-0000-0000F3410000}"/>
    <cellStyle name="เครื่องหมายจุลภาค 2 8 6 2 2 2" xfId="16955" xr:uid="{00000000-0005-0000-0000-0000F4410000}"/>
    <cellStyle name="เครื่องหมายจุลภาค 2 8 6 2 2 2 2" xfId="34378" xr:uid="{00000000-0005-0000-0000-0000F5410000}"/>
    <cellStyle name="เครื่องหมายจุลภาค 2 8 6 2 2 3" xfId="25675" xr:uid="{00000000-0005-0000-0000-0000F6410000}"/>
    <cellStyle name="เครื่องหมายจุลภาค 2 8 6 2 3" xfId="12605" xr:uid="{00000000-0005-0000-0000-0000F7410000}"/>
    <cellStyle name="เครื่องหมายจุลภาค 2 8 6 2 3 2" xfId="30028" xr:uid="{00000000-0005-0000-0000-0000F8410000}"/>
    <cellStyle name="เครื่องหมายจุลภาค 2 8 6 2 4" xfId="21325" xr:uid="{00000000-0005-0000-0000-0000F9410000}"/>
    <cellStyle name="เครื่องหมายจุลภาค 2 8 6 3" xfId="6049" xr:uid="{00000000-0005-0000-0000-0000FA410000}"/>
    <cellStyle name="เครื่องหมายจุลภาค 2 8 6 3 2" xfId="14782" xr:uid="{00000000-0005-0000-0000-0000FB410000}"/>
    <cellStyle name="เครื่องหมายจุลภาค 2 8 6 3 2 2" xfId="32205" xr:uid="{00000000-0005-0000-0000-0000FC410000}"/>
    <cellStyle name="เครื่องหมายจุลภาค 2 8 6 3 3" xfId="23502" xr:uid="{00000000-0005-0000-0000-0000FD410000}"/>
    <cellStyle name="เครื่องหมายจุลภาค 2 8 6 4" xfId="10432" xr:uid="{00000000-0005-0000-0000-0000FE410000}"/>
    <cellStyle name="เครื่องหมายจุลภาค 2 8 6 4 2" xfId="27855" xr:uid="{00000000-0005-0000-0000-0000FF410000}"/>
    <cellStyle name="เครื่องหมายจุลภาค 2 8 6 5" xfId="19152" xr:uid="{00000000-0005-0000-0000-000000420000}"/>
    <cellStyle name="เครื่องหมายจุลภาค 2 8 7" xfId="2175" xr:uid="{00000000-0005-0000-0000-000001420000}"/>
    <cellStyle name="เครื่องหมายจุลภาค 2 8 7 2" xfId="4365" xr:uid="{00000000-0005-0000-0000-000002420000}"/>
    <cellStyle name="เครื่องหมายจุลภาค 2 8 7 2 2" xfId="8764" xr:uid="{00000000-0005-0000-0000-000003420000}"/>
    <cellStyle name="เครื่องหมายจุลภาค 2 8 7 2 2 2" xfId="17497" xr:uid="{00000000-0005-0000-0000-000004420000}"/>
    <cellStyle name="เครื่องหมายจุลภาค 2 8 7 2 2 2 2" xfId="34920" xr:uid="{00000000-0005-0000-0000-000005420000}"/>
    <cellStyle name="เครื่องหมายจุลภาค 2 8 7 2 2 3" xfId="26217" xr:uid="{00000000-0005-0000-0000-000006420000}"/>
    <cellStyle name="เครื่องหมายจุลภาค 2 8 7 2 3" xfId="13147" xr:uid="{00000000-0005-0000-0000-000007420000}"/>
    <cellStyle name="เครื่องหมายจุลภาค 2 8 7 2 3 2" xfId="30570" xr:uid="{00000000-0005-0000-0000-000008420000}"/>
    <cellStyle name="เครื่องหมายจุลภาค 2 8 7 2 4" xfId="21867" xr:uid="{00000000-0005-0000-0000-000009420000}"/>
    <cellStyle name="เครื่องหมายจุลภาค 2 8 7 3" xfId="6591" xr:uid="{00000000-0005-0000-0000-00000A420000}"/>
    <cellStyle name="เครื่องหมายจุลภาค 2 8 7 3 2" xfId="15324" xr:uid="{00000000-0005-0000-0000-00000B420000}"/>
    <cellStyle name="เครื่องหมายจุลภาค 2 8 7 3 2 2" xfId="32747" xr:uid="{00000000-0005-0000-0000-00000C420000}"/>
    <cellStyle name="เครื่องหมายจุลภาค 2 8 7 3 3" xfId="24044" xr:uid="{00000000-0005-0000-0000-00000D420000}"/>
    <cellStyle name="เครื่องหมายจุลภาค 2 8 7 4" xfId="10974" xr:uid="{00000000-0005-0000-0000-00000E420000}"/>
    <cellStyle name="เครื่องหมายจุลภาค 2 8 7 4 2" xfId="28397" xr:uid="{00000000-0005-0000-0000-00000F420000}"/>
    <cellStyle name="เครื่องหมายจุลภาค 2 8 7 5" xfId="19694" xr:uid="{00000000-0005-0000-0000-000010420000}"/>
    <cellStyle name="เครื่องหมายจุลภาค 2 8 8" xfId="2421" xr:uid="{00000000-0005-0000-0000-000011420000}"/>
    <cellStyle name="เครื่องหมายจุลภาค 2 8 8 2" xfId="6830" xr:uid="{00000000-0005-0000-0000-000012420000}"/>
    <cellStyle name="เครื่องหมายจุลภาค 2 8 8 2 2" xfId="15563" xr:uid="{00000000-0005-0000-0000-000013420000}"/>
    <cellStyle name="เครื่องหมายจุลภาค 2 8 8 2 2 2" xfId="32986" xr:uid="{00000000-0005-0000-0000-000014420000}"/>
    <cellStyle name="เครื่องหมายจุลภาค 2 8 8 2 3" xfId="24283" xr:uid="{00000000-0005-0000-0000-000015420000}"/>
    <cellStyle name="เครื่องหมายจุลภาค 2 8 8 3" xfId="11213" xr:uid="{00000000-0005-0000-0000-000016420000}"/>
    <cellStyle name="เครื่องหมายจุลภาค 2 8 8 3 2" xfId="28636" xr:uid="{00000000-0005-0000-0000-000017420000}"/>
    <cellStyle name="เครื่องหมายจุลภาค 2 8 8 4" xfId="19933" xr:uid="{00000000-0005-0000-0000-000018420000}"/>
    <cellStyle name="เครื่องหมายจุลภาค 2 8 9" xfId="4646" xr:uid="{00000000-0005-0000-0000-000019420000}"/>
    <cellStyle name="เครื่องหมายจุลภาค 2 8 9 2" xfId="13390" xr:uid="{00000000-0005-0000-0000-00001A420000}"/>
    <cellStyle name="เครื่องหมายจุลภาค 2 8 9 2 2" xfId="30813" xr:uid="{00000000-0005-0000-0000-00001B420000}"/>
    <cellStyle name="เครื่องหมายจุลภาค 2 8 9 3" xfId="22110" xr:uid="{00000000-0005-0000-0000-00001C420000}"/>
    <cellStyle name="เครื่องหมายจุลภาค 2 9" xfId="37" xr:uid="{00000000-0005-0000-0000-00001D420000}"/>
    <cellStyle name="เครื่องหมายจุลภาค 2 9 10" xfId="9034" xr:uid="{00000000-0005-0000-0000-00001E420000}"/>
    <cellStyle name="เครื่องหมายจุลภาค 2 9 10 2" xfId="26466" xr:uid="{00000000-0005-0000-0000-00001F420000}"/>
    <cellStyle name="เครื่องหมายจุลภาค 2 9 11" xfId="17754" xr:uid="{00000000-0005-0000-0000-000020420000}"/>
    <cellStyle name="เครื่องหมายจุลภาค 2 9 2" xfId="118" xr:uid="{00000000-0005-0000-0000-000021420000}"/>
    <cellStyle name="เครื่องหมายจุลภาค 2 9 2 10" xfId="17820" xr:uid="{00000000-0005-0000-0000-000022420000}"/>
    <cellStyle name="เครื่องหมายจุลภาค 2 9 2 2" xfId="277" xr:uid="{00000000-0005-0000-0000-000023420000}"/>
    <cellStyle name="เครื่องหมายจุลภาค 2 9 2 2 2" xfId="589" xr:uid="{00000000-0005-0000-0000-000024420000}"/>
    <cellStyle name="เครื่องหมายจุลภาค 2 9 2 2 2 2" xfId="1104" xr:uid="{00000000-0005-0000-0000-000025420000}"/>
    <cellStyle name="เครื่องหมายจุลภาค 2 9 2 2 2 2 2" xfId="1636" xr:uid="{00000000-0005-0000-0000-000026420000}"/>
    <cellStyle name="เครื่องหมายจุลภาค 2 9 2 2 2 2 2 2" xfId="3843" xr:uid="{00000000-0005-0000-0000-000027420000}"/>
    <cellStyle name="เครื่องหมายจุลภาค 2 9 2 2 2 2 2 2 2" xfId="8242" xr:uid="{00000000-0005-0000-0000-000028420000}"/>
    <cellStyle name="เครื่องหมายจุลภาค 2 9 2 2 2 2 2 2 2 2" xfId="16975" xr:uid="{00000000-0005-0000-0000-000029420000}"/>
    <cellStyle name="เครื่องหมายจุลภาค 2 9 2 2 2 2 2 2 2 2 2" xfId="34398" xr:uid="{00000000-0005-0000-0000-00002A420000}"/>
    <cellStyle name="เครื่องหมายจุลภาค 2 9 2 2 2 2 2 2 2 3" xfId="25695" xr:uid="{00000000-0005-0000-0000-00002B420000}"/>
    <cellStyle name="เครื่องหมายจุลภาค 2 9 2 2 2 2 2 2 3" xfId="12625" xr:uid="{00000000-0005-0000-0000-00002C420000}"/>
    <cellStyle name="เครื่องหมายจุลภาค 2 9 2 2 2 2 2 2 3 2" xfId="30048" xr:uid="{00000000-0005-0000-0000-00002D420000}"/>
    <cellStyle name="เครื่องหมายจุลภาค 2 9 2 2 2 2 2 2 4" xfId="21345" xr:uid="{00000000-0005-0000-0000-00002E420000}"/>
    <cellStyle name="เครื่องหมายจุลภาค 2 9 2 2 2 2 2 3" xfId="6069" xr:uid="{00000000-0005-0000-0000-00002F420000}"/>
    <cellStyle name="เครื่องหมายจุลภาค 2 9 2 2 2 2 2 3 2" xfId="14802" xr:uid="{00000000-0005-0000-0000-000030420000}"/>
    <cellStyle name="เครื่องหมายจุลภาค 2 9 2 2 2 2 2 3 2 2" xfId="32225" xr:uid="{00000000-0005-0000-0000-000031420000}"/>
    <cellStyle name="เครื่องหมายจุลภาค 2 9 2 2 2 2 2 3 3" xfId="23522" xr:uid="{00000000-0005-0000-0000-000032420000}"/>
    <cellStyle name="เครื่องหมายจุลภาค 2 9 2 2 2 2 2 4" xfId="10452" xr:uid="{00000000-0005-0000-0000-000033420000}"/>
    <cellStyle name="เครื่องหมายจุลภาค 2 9 2 2 2 2 2 4 2" xfId="27875" xr:uid="{00000000-0005-0000-0000-000034420000}"/>
    <cellStyle name="เครื่องหมายจุลภาค 2 9 2 2 2 2 2 5" xfId="19172" xr:uid="{00000000-0005-0000-0000-000035420000}"/>
    <cellStyle name="เครื่องหมายจุลภาค 2 9 2 2 2 2 3" xfId="3329" xr:uid="{00000000-0005-0000-0000-000036420000}"/>
    <cellStyle name="เครื่องหมายจุลภาค 2 9 2 2 2 2 3 2" xfId="7728" xr:uid="{00000000-0005-0000-0000-000037420000}"/>
    <cellStyle name="เครื่องหมายจุลภาค 2 9 2 2 2 2 3 2 2" xfId="16461" xr:uid="{00000000-0005-0000-0000-000038420000}"/>
    <cellStyle name="เครื่องหมายจุลภาค 2 9 2 2 2 2 3 2 2 2" xfId="33884" xr:uid="{00000000-0005-0000-0000-000039420000}"/>
    <cellStyle name="เครื่องหมายจุลภาค 2 9 2 2 2 2 3 2 3" xfId="25181" xr:uid="{00000000-0005-0000-0000-00003A420000}"/>
    <cellStyle name="เครื่องหมายจุลภาค 2 9 2 2 2 2 3 3" xfId="12111" xr:uid="{00000000-0005-0000-0000-00003B420000}"/>
    <cellStyle name="เครื่องหมายจุลภาค 2 9 2 2 2 2 3 3 2" xfId="29534" xr:uid="{00000000-0005-0000-0000-00003C420000}"/>
    <cellStyle name="เครื่องหมายจุลภาค 2 9 2 2 2 2 3 4" xfId="20831" xr:uid="{00000000-0005-0000-0000-00003D420000}"/>
    <cellStyle name="เครื่องหมายจุลภาค 2 9 2 2 2 2 4" xfId="5555" xr:uid="{00000000-0005-0000-0000-00003E420000}"/>
    <cellStyle name="เครื่องหมายจุลภาค 2 9 2 2 2 2 4 2" xfId="14288" xr:uid="{00000000-0005-0000-0000-00003F420000}"/>
    <cellStyle name="เครื่องหมายจุลภาค 2 9 2 2 2 2 4 2 2" xfId="31711" xr:uid="{00000000-0005-0000-0000-000040420000}"/>
    <cellStyle name="เครื่องหมายจุลภาค 2 9 2 2 2 2 4 3" xfId="23008" xr:uid="{00000000-0005-0000-0000-000041420000}"/>
    <cellStyle name="เครื่องหมายจุลภาค 2 9 2 2 2 2 5" xfId="9938" xr:uid="{00000000-0005-0000-0000-000042420000}"/>
    <cellStyle name="เครื่องหมายจุลภาค 2 9 2 2 2 2 5 2" xfId="27361" xr:uid="{00000000-0005-0000-0000-000043420000}"/>
    <cellStyle name="เครื่องหมายจุลภาค 2 9 2 2 2 2 6" xfId="18658" xr:uid="{00000000-0005-0000-0000-000044420000}"/>
    <cellStyle name="เครื่องหมายจุลภาค 2 9 2 2 2 3" xfId="1635" xr:uid="{00000000-0005-0000-0000-000045420000}"/>
    <cellStyle name="เครื่องหมายจุลภาค 2 9 2 2 2 3 2" xfId="3842" xr:uid="{00000000-0005-0000-0000-000046420000}"/>
    <cellStyle name="เครื่องหมายจุลภาค 2 9 2 2 2 3 2 2" xfId="8241" xr:uid="{00000000-0005-0000-0000-000047420000}"/>
    <cellStyle name="เครื่องหมายจุลภาค 2 9 2 2 2 3 2 2 2" xfId="16974" xr:uid="{00000000-0005-0000-0000-000048420000}"/>
    <cellStyle name="เครื่องหมายจุลภาค 2 9 2 2 2 3 2 2 2 2" xfId="34397" xr:uid="{00000000-0005-0000-0000-000049420000}"/>
    <cellStyle name="เครื่องหมายจุลภาค 2 9 2 2 2 3 2 2 3" xfId="25694" xr:uid="{00000000-0005-0000-0000-00004A420000}"/>
    <cellStyle name="เครื่องหมายจุลภาค 2 9 2 2 2 3 2 3" xfId="12624" xr:uid="{00000000-0005-0000-0000-00004B420000}"/>
    <cellStyle name="เครื่องหมายจุลภาค 2 9 2 2 2 3 2 3 2" xfId="30047" xr:uid="{00000000-0005-0000-0000-00004C420000}"/>
    <cellStyle name="เครื่องหมายจุลภาค 2 9 2 2 2 3 2 4" xfId="21344" xr:uid="{00000000-0005-0000-0000-00004D420000}"/>
    <cellStyle name="เครื่องหมายจุลภาค 2 9 2 2 2 3 3" xfId="6068" xr:uid="{00000000-0005-0000-0000-00004E420000}"/>
    <cellStyle name="เครื่องหมายจุลภาค 2 9 2 2 2 3 3 2" xfId="14801" xr:uid="{00000000-0005-0000-0000-00004F420000}"/>
    <cellStyle name="เครื่องหมายจุลภาค 2 9 2 2 2 3 3 2 2" xfId="32224" xr:uid="{00000000-0005-0000-0000-000050420000}"/>
    <cellStyle name="เครื่องหมายจุลภาค 2 9 2 2 2 3 3 3" xfId="23521" xr:uid="{00000000-0005-0000-0000-000051420000}"/>
    <cellStyle name="เครื่องหมายจุลภาค 2 9 2 2 2 3 4" xfId="10451" xr:uid="{00000000-0005-0000-0000-000052420000}"/>
    <cellStyle name="เครื่องหมายจุลภาค 2 9 2 2 2 3 4 2" xfId="27874" xr:uid="{00000000-0005-0000-0000-000053420000}"/>
    <cellStyle name="เครื่องหมายจุลภาค 2 9 2 2 2 3 5" xfId="19171" xr:uid="{00000000-0005-0000-0000-000054420000}"/>
    <cellStyle name="เครื่องหมายจุลภาค 2 9 2 2 2 4" xfId="2848" xr:uid="{00000000-0005-0000-0000-000055420000}"/>
    <cellStyle name="เครื่องหมายจุลภาค 2 9 2 2 2 4 2" xfId="7247" xr:uid="{00000000-0005-0000-0000-000056420000}"/>
    <cellStyle name="เครื่องหมายจุลภาค 2 9 2 2 2 4 2 2" xfId="15980" xr:uid="{00000000-0005-0000-0000-000057420000}"/>
    <cellStyle name="เครื่องหมายจุลภาค 2 9 2 2 2 4 2 2 2" xfId="33403" xr:uid="{00000000-0005-0000-0000-000058420000}"/>
    <cellStyle name="เครื่องหมายจุลภาค 2 9 2 2 2 4 2 3" xfId="24700" xr:uid="{00000000-0005-0000-0000-000059420000}"/>
    <cellStyle name="เครื่องหมายจุลภาค 2 9 2 2 2 4 3" xfId="11630" xr:uid="{00000000-0005-0000-0000-00005A420000}"/>
    <cellStyle name="เครื่องหมายจุลภาค 2 9 2 2 2 4 3 2" xfId="29053" xr:uid="{00000000-0005-0000-0000-00005B420000}"/>
    <cellStyle name="เครื่องหมายจุลภาค 2 9 2 2 2 4 4" xfId="20350" xr:uid="{00000000-0005-0000-0000-00005C420000}"/>
    <cellStyle name="เครื่องหมายจุลภาค 2 9 2 2 2 5" xfId="5074" xr:uid="{00000000-0005-0000-0000-00005D420000}"/>
    <cellStyle name="เครื่องหมายจุลภาค 2 9 2 2 2 5 2" xfId="13807" xr:uid="{00000000-0005-0000-0000-00005E420000}"/>
    <cellStyle name="เครื่องหมายจุลภาค 2 9 2 2 2 5 2 2" xfId="31230" xr:uid="{00000000-0005-0000-0000-00005F420000}"/>
    <cellStyle name="เครื่องหมายจุลภาค 2 9 2 2 2 5 3" xfId="22527" xr:uid="{00000000-0005-0000-0000-000060420000}"/>
    <cellStyle name="เครื่องหมายจุลภาค 2 9 2 2 2 6" xfId="9457" xr:uid="{00000000-0005-0000-0000-000061420000}"/>
    <cellStyle name="เครื่องหมายจุลภาค 2 9 2 2 2 6 2" xfId="26880" xr:uid="{00000000-0005-0000-0000-000062420000}"/>
    <cellStyle name="เครื่องหมายจุลภาค 2 9 2 2 2 7" xfId="18177" xr:uid="{00000000-0005-0000-0000-000063420000}"/>
    <cellStyle name="เครื่องหมายจุลภาค 2 9 2 2 3" xfId="863" xr:uid="{00000000-0005-0000-0000-000064420000}"/>
    <cellStyle name="เครื่องหมายจุลภาค 2 9 2 2 3 2" xfId="1637" xr:uid="{00000000-0005-0000-0000-000065420000}"/>
    <cellStyle name="เครื่องหมายจุลภาค 2 9 2 2 3 2 2" xfId="3844" xr:uid="{00000000-0005-0000-0000-000066420000}"/>
    <cellStyle name="เครื่องหมายจุลภาค 2 9 2 2 3 2 2 2" xfId="8243" xr:uid="{00000000-0005-0000-0000-000067420000}"/>
    <cellStyle name="เครื่องหมายจุลภาค 2 9 2 2 3 2 2 2 2" xfId="16976" xr:uid="{00000000-0005-0000-0000-000068420000}"/>
    <cellStyle name="เครื่องหมายจุลภาค 2 9 2 2 3 2 2 2 2 2" xfId="34399" xr:uid="{00000000-0005-0000-0000-000069420000}"/>
    <cellStyle name="เครื่องหมายจุลภาค 2 9 2 2 3 2 2 2 3" xfId="25696" xr:uid="{00000000-0005-0000-0000-00006A420000}"/>
    <cellStyle name="เครื่องหมายจุลภาค 2 9 2 2 3 2 2 3" xfId="12626" xr:uid="{00000000-0005-0000-0000-00006B420000}"/>
    <cellStyle name="เครื่องหมายจุลภาค 2 9 2 2 3 2 2 3 2" xfId="30049" xr:uid="{00000000-0005-0000-0000-00006C420000}"/>
    <cellStyle name="เครื่องหมายจุลภาค 2 9 2 2 3 2 2 4" xfId="21346" xr:uid="{00000000-0005-0000-0000-00006D420000}"/>
    <cellStyle name="เครื่องหมายจุลภาค 2 9 2 2 3 2 3" xfId="6070" xr:uid="{00000000-0005-0000-0000-00006E420000}"/>
    <cellStyle name="เครื่องหมายจุลภาค 2 9 2 2 3 2 3 2" xfId="14803" xr:uid="{00000000-0005-0000-0000-00006F420000}"/>
    <cellStyle name="เครื่องหมายจุลภาค 2 9 2 2 3 2 3 2 2" xfId="32226" xr:uid="{00000000-0005-0000-0000-000070420000}"/>
    <cellStyle name="เครื่องหมายจุลภาค 2 9 2 2 3 2 3 3" xfId="23523" xr:uid="{00000000-0005-0000-0000-000071420000}"/>
    <cellStyle name="เครื่องหมายจุลภาค 2 9 2 2 3 2 4" xfId="10453" xr:uid="{00000000-0005-0000-0000-000072420000}"/>
    <cellStyle name="เครื่องหมายจุลภาค 2 9 2 2 3 2 4 2" xfId="27876" xr:uid="{00000000-0005-0000-0000-000073420000}"/>
    <cellStyle name="เครื่องหมายจุลภาค 2 9 2 2 3 2 5" xfId="19173" xr:uid="{00000000-0005-0000-0000-000074420000}"/>
    <cellStyle name="เครื่องหมายจุลภาค 2 9 2 2 3 3" xfId="3090" xr:uid="{00000000-0005-0000-0000-000075420000}"/>
    <cellStyle name="เครื่องหมายจุลภาค 2 9 2 2 3 3 2" xfId="7489" xr:uid="{00000000-0005-0000-0000-000076420000}"/>
    <cellStyle name="เครื่องหมายจุลภาค 2 9 2 2 3 3 2 2" xfId="16222" xr:uid="{00000000-0005-0000-0000-000077420000}"/>
    <cellStyle name="เครื่องหมายจุลภาค 2 9 2 2 3 3 2 2 2" xfId="33645" xr:uid="{00000000-0005-0000-0000-000078420000}"/>
    <cellStyle name="เครื่องหมายจุลภาค 2 9 2 2 3 3 2 3" xfId="24942" xr:uid="{00000000-0005-0000-0000-000079420000}"/>
    <cellStyle name="เครื่องหมายจุลภาค 2 9 2 2 3 3 3" xfId="11872" xr:uid="{00000000-0005-0000-0000-00007A420000}"/>
    <cellStyle name="เครื่องหมายจุลภาค 2 9 2 2 3 3 3 2" xfId="29295" xr:uid="{00000000-0005-0000-0000-00007B420000}"/>
    <cellStyle name="เครื่องหมายจุลภาค 2 9 2 2 3 3 4" xfId="20592" xr:uid="{00000000-0005-0000-0000-00007C420000}"/>
    <cellStyle name="เครื่องหมายจุลภาค 2 9 2 2 3 4" xfId="5316" xr:uid="{00000000-0005-0000-0000-00007D420000}"/>
    <cellStyle name="เครื่องหมายจุลภาค 2 9 2 2 3 4 2" xfId="14049" xr:uid="{00000000-0005-0000-0000-00007E420000}"/>
    <cellStyle name="เครื่องหมายจุลภาค 2 9 2 2 3 4 2 2" xfId="31472" xr:uid="{00000000-0005-0000-0000-00007F420000}"/>
    <cellStyle name="เครื่องหมายจุลภาค 2 9 2 2 3 4 3" xfId="22769" xr:uid="{00000000-0005-0000-0000-000080420000}"/>
    <cellStyle name="เครื่องหมายจุลภาค 2 9 2 2 3 5" xfId="9699" xr:uid="{00000000-0005-0000-0000-000081420000}"/>
    <cellStyle name="เครื่องหมายจุลภาค 2 9 2 2 3 5 2" xfId="27122" xr:uid="{00000000-0005-0000-0000-000082420000}"/>
    <cellStyle name="เครื่องหมายจุลภาค 2 9 2 2 3 6" xfId="18419" xr:uid="{00000000-0005-0000-0000-000083420000}"/>
    <cellStyle name="เครื่องหมายจุลภาค 2 9 2 2 4" xfId="1634" xr:uid="{00000000-0005-0000-0000-000084420000}"/>
    <cellStyle name="เครื่องหมายจุลภาค 2 9 2 2 4 2" xfId="3841" xr:uid="{00000000-0005-0000-0000-000085420000}"/>
    <cellStyle name="เครื่องหมายจุลภาค 2 9 2 2 4 2 2" xfId="8240" xr:uid="{00000000-0005-0000-0000-000086420000}"/>
    <cellStyle name="เครื่องหมายจุลภาค 2 9 2 2 4 2 2 2" xfId="16973" xr:uid="{00000000-0005-0000-0000-000087420000}"/>
    <cellStyle name="เครื่องหมายจุลภาค 2 9 2 2 4 2 2 2 2" xfId="34396" xr:uid="{00000000-0005-0000-0000-000088420000}"/>
    <cellStyle name="เครื่องหมายจุลภาค 2 9 2 2 4 2 2 3" xfId="25693" xr:uid="{00000000-0005-0000-0000-000089420000}"/>
    <cellStyle name="เครื่องหมายจุลภาค 2 9 2 2 4 2 3" xfId="12623" xr:uid="{00000000-0005-0000-0000-00008A420000}"/>
    <cellStyle name="เครื่องหมายจุลภาค 2 9 2 2 4 2 3 2" xfId="30046" xr:uid="{00000000-0005-0000-0000-00008B420000}"/>
    <cellStyle name="เครื่องหมายจุลภาค 2 9 2 2 4 2 4" xfId="21343" xr:uid="{00000000-0005-0000-0000-00008C420000}"/>
    <cellStyle name="เครื่องหมายจุลภาค 2 9 2 2 4 3" xfId="6067" xr:uid="{00000000-0005-0000-0000-00008D420000}"/>
    <cellStyle name="เครื่องหมายจุลภาค 2 9 2 2 4 3 2" xfId="14800" xr:uid="{00000000-0005-0000-0000-00008E420000}"/>
    <cellStyle name="เครื่องหมายจุลภาค 2 9 2 2 4 3 2 2" xfId="32223" xr:uid="{00000000-0005-0000-0000-00008F420000}"/>
    <cellStyle name="เครื่องหมายจุลภาค 2 9 2 2 4 3 3" xfId="23520" xr:uid="{00000000-0005-0000-0000-000090420000}"/>
    <cellStyle name="เครื่องหมายจุลภาค 2 9 2 2 4 4" xfId="10450" xr:uid="{00000000-0005-0000-0000-000091420000}"/>
    <cellStyle name="เครื่องหมายจุลภาค 2 9 2 2 4 4 2" xfId="27873" xr:uid="{00000000-0005-0000-0000-000092420000}"/>
    <cellStyle name="เครื่องหมายจุลภาค 2 9 2 2 4 5" xfId="19170" xr:uid="{00000000-0005-0000-0000-000093420000}"/>
    <cellStyle name="เครื่องหมายจุลภาค 2 9 2 2 5" xfId="2353" xr:uid="{00000000-0005-0000-0000-000094420000}"/>
    <cellStyle name="เครื่องหมายจุลภาค 2 9 2 2 5 2" xfId="4543" xr:uid="{00000000-0005-0000-0000-000095420000}"/>
    <cellStyle name="เครื่องหมายจุลภาค 2 9 2 2 5 2 2" xfId="8942" xr:uid="{00000000-0005-0000-0000-000096420000}"/>
    <cellStyle name="เครื่องหมายจุลภาค 2 9 2 2 5 2 2 2" xfId="17675" xr:uid="{00000000-0005-0000-0000-000097420000}"/>
    <cellStyle name="เครื่องหมายจุลภาค 2 9 2 2 5 2 2 2 2" xfId="35098" xr:uid="{00000000-0005-0000-0000-000098420000}"/>
    <cellStyle name="เครื่องหมายจุลภาค 2 9 2 2 5 2 2 3" xfId="26395" xr:uid="{00000000-0005-0000-0000-000099420000}"/>
    <cellStyle name="เครื่องหมายจุลภาค 2 9 2 2 5 2 3" xfId="13325" xr:uid="{00000000-0005-0000-0000-00009A420000}"/>
    <cellStyle name="เครื่องหมายจุลภาค 2 9 2 2 5 2 3 2" xfId="30748" xr:uid="{00000000-0005-0000-0000-00009B420000}"/>
    <cellStyle name="เครื่องหมายจุลภาค 2 9 2 2 5 2 4" xfId="22045" xr:uid="{00000000-0005-0000-0000-00009C420000}"/>
    <cellStyle name="เครื่องหมายจุลภาค 2 9 2 2 5 3" xfId="6769" xr:uid="{00000000-0005-0000-0000-00009D420000}"/>
    <cellStyle name="เครื่องหมายจุลภาค 2 9 2 2 5 3 2" xfId="15502" xr:uid="{00000000-0005-0000-0000-00009E420000}"/>
    <cellStyle name="เครื่องหมายจุลภาค 2 9 2 2 5 3 2 2" xfId="32925" xr:uid="{00000000-0005-0000-0000-00009F420000}"/>
    <cellStyle name="เครื่องหมายจุลภาค 2 9 2 2 5 3 3" xfId="24222" xr:uid="{00000000-0005-0000-0000-0000A0420000}"/>
    <cellStyle name="เครื่องหมายจุลภาค 2 9 2 2 5 4" xfId="11152" xr:uid="{00000000-0005-0000-0000-0000A1420000}"/>
    <cellStyle name="เครื่องหมายจุลภาค 2 9 2 2 5 4 2" xfId="28575" xr:uid="{00000000-0005-0000-0000-0000A2420000}"/>
    <cellStyle name="เครื่องหมายจุลภาค 2 9 2 2 5 5" xfId="19872" xr:uid="{00000000-0005-0000-0000-0000A3420000}"/>
    <cellStyle name="เครื่องหมายจุลภาค 2 9 2 2 6" xfId="2608" xr:uid="{00000000-0005-0000-0000-0000A4420000}"/>
    <cellStyle name="เครื่องหมายจุลภาค 2 9 2 2 6 2" xfId="7008" xr:uid="{00000000-0005-0000-0000-0000A5420000}"/>
    <cellStyle name="เครื่องหมายจุลภาค 2 9 2 2 6 2 2" xfId="15741" xr:uid="{00000000-0005-0000-0000-0000A6420000}"/>
    <cellStyle name="เครื่องหมายจุลภาค 2 9 2 2 6 2 2 2" xfId="33164" xr:uid="{00000000-0005-0000-0000-0000A7420000}"/>
    <cellStyle name="เครื่องหมายจุลภาค 2 9 2 2 6 2 3" xfId="24461" xr:uid="{00000000-0005-0000-0000-0000A8420000}"/>
    <cellStyle name="เครื่องหมายจุลภาค 2 9 2 2 6 3" xfId="11391" xr:uid="{00000000-0005-0000-0000-0000A9420000}"/>
    <cellStyle name="เครื่องหมายจุลภาค 2 9 2 2 6 3 2" xfId="28814" xr:uid="{00000000-0005-0000-0000-0000AA420000}"/>
    <cellStyle name="เครื่องหมายจุลภาค 2 9 2 2 6 4" xfId="20111" xr:uid="{00000000-0005-0000-0000-0000AB420000}"/>
    <cellStyle name="เครื่องหมายจุลภาค 2 9 2 2 7" xfId="4834" xr:uid="{00000000-0005-0000-0000-0000AC420000}"/>
    <cellStyle name="เครื่องหมายจุลภาค 2 9 2 2 7 2" xfId="13568" xr:uid="{00000000-0005-0000-0000-0000AD420000}"/>
    <cellStyle name="เครื่องหมายจุลภาค 2 9 2 2 7 2 2" xfId="30991" xr:uid="{00000000-0005-0000-0000-0000AE420000}"/>
    <cellStyle name="เครื่องหมายจุลภาค 2 9 2 2 7 3" xfId="22288" xr:uid="{00000000-0005-0000-0000-0000AF420000}"/>
    <cellStyle name="เครื่องหมายจุลภาค 2 9 2 2 8" xfId="9218" xr:uid="{00000000-0005-0000-0000-0000B0420000}"/>
    <cellStyle name="เครื่องหมายจุลภาค 2 9 2 2 8 2" xfId="26641" xr:uid="{00000000-0005-0000-0000-0000B1420000}"/>
    <cellStyle name="เครื่องหมายจุลภาค 2 9 2 2 9" xfId="17938" xr:uid="{00000000-0005-0000-0000-0000B2420000}"/>
    <cellStyle name="เครื่องหมายจุลภาค 2 9 2 3" xfId="469" xr:uid="{00000000-0005-0000-0000-0000B3420000}"/>
    <cellStyle name="เครื่องหมายจุลภาค 2 9 2 3 2" xfId="986" xr:uid="{00000000-0005-0000-0000-0000B4420000}"/>
    <cellStyle name="เครื่องหมายจุลภาค 2 9 2 3 2 2" xfId="1639" xr:uid="{00000000-0005-0000-0000-0000B5420000}"/>
    <cellStyle name="เครื่องหมายจุลภาค 2 9 2 3 2 2 2" xfId="3846" xr:uid="{00000000-0005-0000-0000-0000B6420000}"/>
    <cellStyle name="เครื่องหมายจุลภาค 2 9 2 3 2 2 2 2" xfId="8245" xr:uid="{00000000-0005-0000-0000-0000B7420000}"/>
    <cellStyle name="เครื่องหมายจุลภาค 2 9 2 3 2 2 2 2 2" xfId="16978" xr:uid="{00000000-0005-0000-0000-0000B8420000}"/>
    <cellStyle name="เครื่องหมายจุลภาค 2 9 2 3 2 2 2 2 2 2" xfId="34401" xr:uid="{00000000-0005-0000-0000-0000B9420000}"/>
    <cellStyle name="เครื่องหมายจุลภาค 2 9 2 3 2 2 2 2 3" xfId="25698" xr:uid="{00000000-0005-0000-0000-0000BA420000}"/>
    <cellStyle name="เครื่องหมายจุลภาค 2 9 2 3 2 2 2 3" xfId="12628" xr:uid="{00000000-0005-0000-0000-0000BB420000}"/>
    <cellStyle name="เครื่องหมายจุลภาค 2 9 2 3 2 2 2 3 2" xfId="30051" xr:uid="{00000000-0005-0000-0000-0000BC420000}"/>
    <cellStyle name="เครื่องหมายจุลภาค 2 9 2 3 2 2 2 4" xfId="21348" xr:uid="{00000000-0005-0000-0000-0000BD420000}"/>
    <cellStyle name="เครื่องหมายจุลภาค 2 9 2 3 2 2 3" xfId="6072" xr:uid="{00000000-0005-0000-0000-0000BE420000}"/>
    <cellStyle name="เครื่องหมายจุลภาค 2 9 2 3 2 2 3 2" xfId="14805" xr:uid="{00000000-0005-0000-0000-0000BF420000}"/>
    <cellStyle name="เครื่องหมายจุลภาค 2 9 2 3 2 2 3 2 2" xfId="32228" xr:uid="{00000000-0005-0000-0000-0000C0420000}"/>
    <cellStyle name="เครื่องหมายจุลภาค 2 9 2 3 2 2 3 3" xfId="23525" xr:uid="{00000000-0005-0000-0000-0000C1420000}"/>
    <cellStyle name="เครื่องหมายจุลภาค 2 9 2 3 2 2 4" xfId="10455" xr:uid="{00000000-0005-0000-0000-0000C2420000}"/>
    <cellStyle name="เครื่องหมายจุลภาค 2 9 2 3 2 2 4 2" xfId="27878" xr:uid="{00000000-0005-0000-0000-0000C3420000}"/>
    <cellStyle name="เครื่องหมายจุลภาค 2 9 2 3 2 2 5" xfId="19175" xr:uid="{00000000-0005-0000-0000-0000C4420000}"/>
    <cellStyle name="เครื่องหมายจุลภาค 2 9 2 3 2 3" xfId="3211" xr:uid="{00000000-0005-0000-0000-0000C5420000}"/>
    <cellStyle name="เครื่องหมายจุลภาค 2 9 2 3 2 3 2" xfId="7610" xr:uid="{00000000-0005-0000-0000-0000C6420000}"/>
    <cellStyle name="เครื่องหมายจุลภาค 2 9 2 3 2 3 2 2" xfId="16343" xr:uid="{00000000-0005-0000-0000-0000C7420000}"/>
    <cellStyle name="เครื่องหมายจุลภาค 2 9 2 3 2 3 2 2 2" xfId="33766" xr:uid="{00000000-0005-0000-0000-0000C8420000}"/>
    <cellStyle name="เครื่องหมายจุลภาค 2 9 2 3 2 3 2 3" xfId="25063" xr:uid="{00000000-0005-0000-0000-0000C9420000}"/>
    <cellStyle name="เครื่องหมายจุลภาค 2 9 2 3 2 3 3" xfId="11993" xr:uid="{00000000-0005-0000-0000-0000CA420000}"/>
    <cellStyle name="เครื่องหมายจุลภาค 2 9 2 3 2 3 3 2" xfId="29416" xr:uid="{00000000-0005-0000-0000-0000CB420000}"/>
    <cellStyle name="เครื่องหมายจุลภาค 2 9 2 3 2 3 4" xfId="20713" xr:uid="{00000000-0005-0000-0000-0000CC420000}"/>
    <cellStyle name="เครื่องหมายจุลภาค 2 9 2 3 2 4" xfId="5437" xr:uid="{00000000-0005-0000-0000-0000CD420000}"/>
    <cellStyle name="เครื่องหมายจุลภาค 2 9 2 3 2 4 2" xfId="14170" xr:uid="{00000000-0005-0000-0000-0000CE420000}"/>
    <cellStyle name="เครื่องหมายจุลภาค 2 9 2 3 2 4 2 2" xfId="31593" xr:uid="{00000000-0005-0000-0000-0000CF420000}"/>
    <cellStyle name="เครื่องหมายจุลภาค 2 9 2 3 2 4 3" xfId="22890" xr:uid="{00000000-0005-0000-0000-0000D0420000}"/>
    <cellStyle name="เครื่องหมายจุลภาค 2 9 2 3 2 5" xfId="9820" xr:uid="{00000000-0005-0000-0000-0000D1420000}"/>
    <cellStyle name="เครื่องหมายจุลภาค 2 9 2 3 2 5 2" xfId="27243" xr:uid="{00000000-0005-0000-0000-0000D2420000}"/>
    <cellStyle name="เครื่องหมายจุลภาค 2 9 2 3 2 6" xfId="18540" xr:uid="{00000000-0005-0000-0000-0000D3420000}"/>
    <cellStyle name="เครื่องหมายจุลภาค 2 9 2 3 3" xfId="1638" xr:uid="{00000000-0005-0000-0000-0000D4420000}"/>
    <cellStyle name="เครื่องหมายจุลภาค 2 9 2 3 3 2" xfId="3845" xr:uid="{00000000-0005-0000-0000-0000D5420000}"/>
    <cellStyle name="เครื่องหมายจุลภาค 2 9 2 3 3 2 2" xfId="8244" xr:uid="{00000000-0005-0000-0000-0000D6420000}"/>
    <cellStyle name="เครื่องหมายจุลภาค 2 9 2 3 3 2 2 2" xfId="16977" xr:uid="{00000000-0005-0000-0000-0000D7420000}"/>
    <cellStyle name="เครื่องหมายจุลภาค 2 9 2 3 3 2 2 2 2" xfId="34400" xr:uid="{00000000-0005-0000-0000-0000D8420000}"/>
    <cellStyle name="เครื่องหมายจุลภาค 2 9 2 3 3 2 2 3" xfId="25697" xr:uid="{00000000-0005-0000-0000-0000D9420000}"/>
    <cellStyle name="เครื่องหมายจุลภาค 2 9 2 3 3 2 3" xfId="12627" xr:uid="{00000000-0005-0000-0000-0000DA420000}"/>
    <cellStyle name="เครื่องหมายจุลภาค 2 9 2 3 3 2 3 2" xfId="30050" xr:uid="{00000000-0005-0000-0000-0000DB420000}"/>
    <cellStyle name="เครื่องหมายจุลภาค 2 9 2 3 3 2 4" xfId="21347" xr:uid="{00000000-0005-0000-0000-0000DC420000}"/>
    <cellStyle name="เครื่องหมายจุลภาค 2 9 2 3 3 3" xfId="6071" xr:uid="{00000000-0005-0000-0000-0000DD420000}"/>
    <cellStyle name="เครื่องหมายจุลภาค 2 9 2 3 3 3 2" xfId="14804" xr:uid="{00000000-0005-0000-0000-0000DE420000}"/>
    <cellStyle name="เครื่องหมายจุลภาค 2 9 2 3 3 3 2 2" xfId="32227" xr:uid="{00000000-0005-0000-0000-0000DF420000}"/>
    <cellStyle name="เครื่องหมายจุลภาค 2 9 2 3 3 3 3" xfId="23524" xr:uid="{00000000-0005-0000-0000-0000E0420000}"/>
    <cellStyle name="เครื่องหมายจุลภาค 2 9 2 3 3 4" xfId="10454" xr:uid="{00000000-0005-0000-0000-0000E1420000}"/>
    <cellStyle name="เครื่องหมายจุลภาค 2 9 2 3 3 4 2" xfId="27877" xr:uid="{00000000-0005-0000-0000-0000E2420000}"/>
    <cellStyle name="เครื่องหมายจุลภาค 2 9 2 3 3 5" xfId="19174" xr:uid="{00000000-0005-0000-0000-0000E3420000}"/>
    <cellStyle name="เครื่องหมายจุลภาค 2 9 2 3 4" xfId="2730" xr:uid="{00000000-0005-0000-0000-0000E4420000}"/>
    <cellStyle name="เครื่องหมายจุลภาค 2 9 2 3 4 2" xfId="7129" xr:uid="{00000000-0005-0000-0000-0000E5420000}"/>
    <cellStyle name="เครื่องหมายจุลภาค 2 9 2 3 4 2 2" xfId="15862" xr:uid="{00000000-0005-0000-0000-0000E6420000}"/>
    <cellStyle name="เครื่องหมายจุลภาค 2 9 2 3 4 2 2 2" xfId="33285" xr:uid="{00000000-0005-0000-0000-0000E7420000}"/>
    <cellStyle name="เครื่องหมายจุลภาค 2 9 2 3 4 2 3" xfId="24582" xr:uid="{00000000-0005-0000-0000-0000E8420000}"/>
    <cellStyle name="เครื่องหมายจุลภาค 2 9 2 3 4 3" xfId="11512" xr:uid="{00000000-0005-0000-0000-0000E9420000}"/>
    <cellStyle name="เครื่องหมายจุลภาค 2 9 2 3 4 3 2" xfId="28935" xr:uid="{00000000-0005-0000-0000-0000EA420000}"/>
    <cellStyle name="เครื่องหมายจุลภาค 2 9 2 3 4 4" xfId="20232" xr:uid="{00000000-0005-0000-0000-0000EB420000}"/>
    <cellStyle name="เครื่องหมายจุลภาค 2 9 2 3 5" xfId="4956" xr:uid="{00000000-0005-0000-0000-0000EC420000}"/>
    <cellStyle name="เครื่องหมายจุลภาค 2 9 2 3 5 2" xfId="13689" xr:uid="{00000000-0005-0000-0000-0000ED420000}"/>
    <cellStyle name="เครื่องหมายจุลภาค 2 9 2 3 5 2 2" xfId="31112" xr:uid="{00000000-0005-0000-0000-0000EE420000}"/>
    <cellStyle name="เครื่องหมายจุลภาค 2 9 2 3 5 3" xfId="22409" xr:uid="{00000000-0005-0000-0000-0000EF420000}"/>
    <cellStyle name="เครื่องหมายจุลภาค 2 9 2 3 6" xfId="9339" xr:uid="{00000000-0005-0000-0000-0000F0420000}"/>
    <cellStyle name="เครื่องหมายจุลภาค 2 9 2 3 6 2" xfId="26762" xr:uid="{00000000-0005-0000-0000-0000F1420000}"/>
    <cellStyle name="เครื่องหมายจุลภาค 2 9 2 3 7" xfId="18059" xr:uid="{00000000-0005-0000-0000-0000F2420000}"/>
    <cellStyle name="เครื่องหมายจุลภาค 2 9 2 4" xfId="743" xr:uid="{00000000-0005-0000-0000-0000F3420000}"/>
    <cellStyle name="เครื่องหมายจุลภาค 2 9 2 4 2" xfId="1640" xr:uid="{00000000-0005-0000-0000-0000F4420000}"/>
    <cellStyle name="เครื่องหมายจุลภาค 2 9 2 4 2 2" xfId="3847" xr:uid="{00000000-0005-0000-0000-0000F5420000}"/>
    <cellStyle name="เครื่องหมายจุลภาค 2 9 2 4 2 2 2" xfId="8246" xr:uid="{00000000-0005-0000-0000-0000F6420000}"/>
    <cellStyle name="เครื่องหมายจุลภาค 2 9 2 4 2 2 2 2" xfId="16979" xr:uid="{00000000-0005-0000-0000-0000F7420000}"/>
    <cellStyle name="เครื่องหมายจุลภาค 2 9 2 4 2 2 2 2 2" xfId="34402" xr:uid="{00000000-0005-0000-0000-0000F8420000}"/>
    <cellStyle name="เครื่องหมายจุลภาค 2 9 2 4 2 2 2 3" xfId="25699" xr:uid="{00000000-0005-0000-0000-0000F9420000}"/>
    <cellStyle name="เครื่องหมายจุลภาค 2 9 2 4 2 2 3" xfId="12629" xr:uid="{00000000-0005-0000-0000-0000FA420000}"/>
    <cellStyle name="เครื่องหมายจุลภาค 2 9 2 4 2 2 3 2" xfId="30052" xr:uid="{00000000-0005-0000-0000-0000FB420000}"/>
    <cellStyle name="เครื่องหมายจุลภาค 2 9 2 4 2 2 4" xfId="21349" xr:uid="{00000000-0005-0000-0000-0000FC420000}"/>
    <cellStyle name="เครื่องหมายจุลภาค 2 9 2 4 2 3" xfId="6073" xr:uid="{00000000-0005-0000-0000-0000FD420000}"/>
    <cellStyle name="เครื่องหมายจุลภาค 2 9 2 4 2 3 2" xfId="14806" xr:uid="{00000000-0005-0000-0000-0000FE420000}"/>
    <cellStyle name="เครื่องหมายจุลภาค 2 9 2 4 2 3 2 2" xfId="32229" xr:uid="{00000000-0005-0000-0000-0000FF420000}"/>
    <cellStyle name="เครื่องหมายจุลภาค 2 9 2 4 2 3 3" xfId="23526" xr:uid="{00000000-0005-0000-0000-000000430000}"/>
    <cellStyle name="เครื่องหมายจุลภาค 2 9 2 4 2 4" xfId="10456" xr:uid="{00000000-0005-0000-0000-000001430000}"/>
    <cellStyle name="เครื่องหมายจุลภาค 2 9 2 4 2 4 2" xfId="27879" xr:uid="{00000000-0005-0000-0000-000002430000}"/>
    <cellStyle name="เครื่องหมายจุลภาค 2 9 2 4 2 5" xfId="19176" xr:uid="{00000000-0005-0000-0000-000003430000}"/>
    <cellStyle name="เครื่องหมายจุลภาค 2 9 2 4 3" xfId="2972" xr:uid="{00000000-0005-0000-0000-000004430000}"/>
    <cellStyle name="เครื่องหมายจุลภาค 2 9 2 4 3 2" xfId="7371" xr:uid="{00000000-0005-0000-0000-000005430000}"/>
    <cellStyle name="เครื่องหมายจุลภาค 2 9 2 4 3 2 2" xfId="16104" xr:uid="{00000000-0005-0000-0000-000006430000}"/>
    <cellStyle name="เครื่องหมายจุลภาค 2 9 2 4 3 2 2 2" xfId="33527" xr:uid="{00000000-0005-0000-0000-000007430000}"/>
    <cellStyle name="เครื่องหมายจุลภาค 2 9 2 4 3 2 3" xfId="24824" xr:uid="{00000000-0005-0000-0000-000008430000}"/>
    <cellStyle name="เครื่องหมายจุลภาค 2 9 2 4 3 3" xfId="11754" xr:uid="{00000000-0005-0000-0000-000009430000}"/>
    <cellStyle name="เครื่องหมายจุลภาค 2 9 2 4 3 3 2" xfId="29177" xr:uid="{00000000-0005-0000-0000-00000A430000}"/>
    <cellStyle name="เครื่องหมายจุลภาค 2 9 2 4 3 4" xfId="20474" xr:uid="{00000000-0005-0000-0000-00000B430000}"/>
    <cellStyle name="เครื่องหมายจุลภาค 2 9 2 4 4" xfId="5198" xr:uid="{00000000-0005-0000-0000-00000C430000}"/>
    <cellStyle name="เครื่องหมายจุลภาค 2 9 2 4 4 2" xfId="13931" xr:uid="{00000000-0005-0000-0000-00000D430000}"/>
    <cellStyle name="เครื่องหมายจุลภาค 2 9 2 4 4 2 2" xfId="31354" xr:uid="{00000000-0005-0000-0000-00000E430000}"/>
    <cellStyle name="เครื่องหมายจุลภาค 2 9 2 4 4 3" xfId="22651" xr:uid="{00000000-0005-0000-0000-00000F430000}"/>
    <cellStyle name="เครื่องหมายจุลภาค 2 9 2 4 5" xfId="9581" xr:uid="{00000000-0005-0000-0000-000010430000}"/>
    <cellStyle name="เครื่องหมายจุลภาค 2 9 2 4 5 2" xfId="27004" xr:uid="{00000000-0005-0000-0000-000011430000}"/>
    <cellStyle name="เครื่องหมายจุลภาค 2 9 2 4 6" xfId="18301" xr:uid="{00000000-0005-0000-0000-000012430000}"/>
    <cellStyle name="เครื่องหมายจุลภาค 2 9 2 5" xfId="1633" xr:uid="{00000000-0005-0000-0000-000013430000}"/>
    <cellStyle name="เครื่องหมายจุลภาค 2 9 2 5 2" xfId="3840" xr:uid="{00000000-0005-0000-0000-000014430000}"/>
    <cellStyle name="เครื่องหมายจุลภาค 2 9 2 5 2 2" xfId="8239" xr:uid="{00000000-0005-0000-0000-000015430000}"/>
    <cellStyle name="เครื่องหมายจุลภาค 2 9 2 5 2 2 2" xfId="16972" xr:uid="{00000000-0005-0000-0000-000016430000}"/>
    <cellStyle name="เครื่องหมายจุลภาค 2 9 2 5 2 2 2 2" xfId="34395" xr:uid="{00000000-0005-0000-0000-000017430000}"/>
    <cellStyle name="เครื่องหมายจุลภาค 2 9 2 5 2 2 3" xfId="25692" xr:uid="{00000000-0005-0000-0000-000018430000}"/>
    <cellStyle name="เครื่องหมายจุลภาค 2 9 2 5 2 3" xfId="12622" xr:uid="{00000000-0005-0000-0000-000019430000}"/>
    <cellStyle name="เครื่องหมายจุลภาค 2 9 2 5 2 3 2" xfId="30045" xr:uid="{00000000-0005-0000-0000-00001A430000}"/>
    <cellStyle name="เครื่องหมายจุลภาค 2 9 2 5 2 4" xfId="21342" xr:uid="{00000000-0005-0000-0000-00001B430000}"/>
    <cellStyle name="เครื่องหมายจุลภาค 2 9 2 5 3" xfId="6066" xr:uid="{00000000-0005-0000-0000-00001C430000}"/>
    <cellStyle name="เครื่องหมายจุลภาค 2 9 2 5 3 2" xfId="14799" xr:uid="{00000000-0005-0000-0000-00001D430000}"/>
    <cellStyle name="เครื่องหมายจุลภาค 2 9 2 5 3 2 2" xfId="32222" xr:uid="{00000000-0005-0000-0000-00001E430000}"/>
    <cellStyle name="เครื่องหมายจุลภาค 2 9 2 5 3 3" xfId="23519" xr:uid="{00000000-0005-0000-0000-00001F430000}"/>
    <cellStyle name="เครื่องหมายจุลภาค 2 9 2 5 4" xfId="10449" xr:uid="{00000000-0005-0000-0000-000020430000}"/>
    <cellStyle name="เครื่องหมายจุลภาค 2 9 2 5 4 2" xfId="27872" xr:uid="{00000000-0005-0000-0000-000021430000}"/>
    <cellStyle name="เครื่องหมายจุลภาค 2 9 2 5 5" xfId="19169" xr:uid="{00000000-0005-0000-0000-000022430000}"/>
    <cellStyle name="เครื่องหมายจุลภาค 2 9 2 6" xfId="2235" xr:uid="{00000000-0005-0000-0000-000023430000}"/>
    <cellStyle name="เครื่องหมายจุลภาค 2 9 2 6 2" xfId="4425" xr:uid="{00000000-0005-0000-0000-000024430000}"/>
    <cellStyle name="เครื่องหมายจุลภาค 2 9 2 6 2 2" xfId="8824" xr:uid="{00000000-0005-0000-0000-000025430000}"/>
    <cellStyle name="เครื่องหมายจุลภาค 2 9 2 6 2 2 2" xfId="17557" xr:uid="{00000000-0005-0000-0000-000026430000}"/>
    <cellStyle name="เครื่องหมายจุลภาค 2 9 2 6 2 2 2 2" xfId="34980" xr:uid="{00000000-0005-0000-0000-000027430000}"/>
    <cellStyle name="เครื่องหมายจุลภาค 2 9 2 6 2 2 3" xfId="26277" xr:uid="{00000000-0005-0000-0000-000028430000}"/>
    <cellStyle name="เครื่องหมายจุลภาค 2 9 2 6 2 3" xfId="13207" xr:uid="{00000000-0005-0000-0000-000029430000}"/>
    <cellStyle name="เครื่องหมายจุลภาค 2 9 2 6 2 3 2" xfId="30630" xr:uid="{00000000-0005-0000-0000-00002A430000}"/>
    <cellStyle name="เครื่องหมายจุลภาค 2 9 2 6 2 4" xfId="21927" xr:uid="{00000000-0005-0000-0000-00002B430000}"/>
    <cellStyle name="เครื่องหมายจุลภาค 2 9 2 6 3" xfId="6651" xr:uid="{00000000-0005-0000-0000-00002C430000}"/>
    <cellStyle name="เครื่องหมายจุลภาค 2 9 2 6 3 2" xfId="15384" xr:uid="{00000000-0005-0000-0000-00002D430000}"/>
    <cellStyle name="เครื่องหมายจุลภาค 2 9 2 6 3 2 2" xfId="32807" xr:uid="{00000000-0005-0000-0000-00002E430000}"/>
    <cellStyle name="เครื่องหมายจุลภาค 2 9 2 6 3 3" xfId="24104" xr:uid="{00000000-0005-0000-0000-00002F430000}"/>
    <cellStyle name="เครื่องหมายจุลภาค 2 9 2 6 4" xfId="11034" xr:uid="{00000000-0005-0000-0000-000030430000}"/>
    <cellStyle name="เครื่องหมายจุลภาค 2 9 2 6 4 2" xfId="28457" xr:uid="{00000000-0005-0000-0000-000031430000}"/>
    <cellStyle name="เครื่องหมายจุลภาค 2 9 2 6 5" xfId="19754" xr:uid="{00000000-0005-0000-0000-000032430000}"/>
    <cellStyle name="เครื่องหมายจุลภาค 2 9 2 7" xfId="2490" xr:uid="{00000000-0005-0000-0000-000033430000}"/>
    <cellStyle name="เครื่องหมายจุลภาค 2 9 2 7 2" xfId="6890" xr:uid="{00000000-0005-0000-0000-000034430000}"/>
    <cellStyle name="เครื่องหมายจุลภาค 2 9 2 7 2 2" xfId="15623" xr:uid="{00000000-0005-0000-0000-000035430000}"/>
    <cellStyle name="เครื่องหมายจุลภาค 2 9 2 7 2 2 2" xfId="33046" xr:uid="{00000000-0005-0000-0000-000036430000}"/>
    <cellStyle name="เครื่องหมายจุลภาค 2 9 2 7 2 3" xfId="24343" xr:uid="{00000000-0005-0000-0000-000037430000}"/>
    <cellStyle name="เครื่องหมายจุลภาค 2 9 2 7 3" xfId="11273" xr:uid="{00000000-0005-0000-0000-000038430000}"/>
    <cellStyle name="เครื่องหมายจุลภาค 2 9 2 7 3 2" xfId="28696" xr:uid="{00000000-0005-0000-0000-000039430000}"/>
    <cellStyle name="เครื่องหมายจุลภาค 2 9 2 7 4" xfId="19993" xr:uid="{00000000-0005-0000-0000-00003A430000}"/>
    <cellStyle name="เครื่องหมายจุลภาค 2 9 2 8" xfId="4716" xr:uid="{00000000-0005-0000-0000-00003B430000}"/>
    <cellStyle name="เครื่องหมายจุลภาค 2 9 2 8 2" xfId="13450" xr:uid="{00000000-0005-0000-0000-00003C430000}"/>
    <cellStyle name="เครื่องหมายจุลภาค 2 9 2 8 2 2" xfId="30873" xr:uid="{00000000-0005-0000-0000-00003D430000}"/>
    <cellStyle name="เครื่องหมายจุลภาค 2 9 2 8 3" xfId="22170" xr:uid="{00000000-0005-0000-0000-00003E430000}"/>
    <cellStyle name="เครื่องหมายจุลภาค 2 9 2 9" xfId="9100" xr:uid="{00000000-0005-0000-0000-00003F430000}"/>
    <cellStyle name="เครื่องหมายจุลภาค 2 9 2 9 2" xfId="26523" xr:uid="{00000000-0005-0000-0000-000040430000}"/>
    <cellStyle name="เครื่องหมายจุลภาค 2 9 3" xfId="191" xr:uid="{00000000-0005-0000-0000-000041430000}"/>
    <cellStyle name="เครื่องหมายจุลภาค 2 9 3 2" xfId="533" xr:uid="{00000000-0005-0000-0000-000042430000}"/>
    <cellStyle name="เครื่องหมายจุลภาค 2 9 3 2 2" xfId="1049" xr:uid="{00000000-0005-0000-0000-000043430000}"/>
    <cellStyle name="เครื่องหมายจุลภาค 2 9 3 2 2 2" xfId="1643" xr:uid="{00000000-0005-0000-0000-000044430000}"/>
    <cellStyle name="เครื่องหมายจุลภาค 2 9 3 2 2 2 2" xfId="3850" xr:uid="{00000000-0005-0000-0000-000045430000}"/>
    <cellStyle name="เครื่องหมายจุลภาค 2 9 3 2 2 2 2 2" xfId="8249" xr:uid="{00000000-0005-0000-0000-000046430000}"/>
    <cellStyle name="เครื่องหมายจุลภาค 2 9 3 2 2 2 2 2 2" xfId="16982" xr:uid="{00000000-0005-0000-0000-000047430000}"/>
    <cellStyle name="เครื่องหมายจุลภาค 2 9 3 2 2 2 2 2 2 2" xfId="34405" xr:uid="{00000000-0005-0000-0000-000048430000}"/>
    <cellStyle name="เครื่องหมายจุลภาค 2 9 3 2 2 2 2 2 3" xfId="25702" xr:uid="{00000000-0005-0000-0000-000049430000}"/>
    <cellStyle name="เครื่องหมายจุลภาค 2 9 3 2 2 2 2 3" xfId="12632" xr:uid="{00000000-0005-0000-0000-00004A430000}"/>
    <cellStyle name="เครื่องหมายจุลภาค 2 9 3 2 2 2 2 3 2" xfId="30055" xr:uid="{00000000-0005-0000-0000-00004B430000}"/>
    <cellStyle name="เครื่องหมายจุลภาค 2 9 3 2 2 2 2 4" xfId="21352" xr:uid="{00000000-0005-0000-0000-00004C430000}"/>
    <cellStyle name="เครื่องหมายจุลภาค 2 9 3 2 2 2 3" xfId="6076" xr:uid="{00000000-0005-0000-0000-00004D430000}"/>
    <cellStyle name="เครื่องหมายจุลภาค 2 9 3 2 2 2 3 2" xfId="14809" xr:uid="{00000000-0005-0000-0000-00004E430000}"/>
    <cellStyle name="เครื่องหมายจุลภาค 2 9 3 2 2 2 3 2 2" xfId="32232" xr:uid="{00000000-0005-0000-0000-00004F430000}"/>
    <cellStyle name="เครื่องหมายจุลภาค 2 9 3 2 2 2 3 3" xfId="23529" xr:uid="{00000000-0005-0000-0000-000050430000}"/>
    <cellStyle name="เครื่องหมายจุลภาค 2 9 3 2 2 2 4" xfId="10459" xr:uid="{00000000-0005-0000-0000-000051430000}"/>
    <cellStyle name="เครื่องหมายจุลภาค 2 9 3 2 2 2 4 2" xfId="27882" xr:uid="{00000000-0005-0000-0000-000052430000}"/>
    <cellStyle name="เครื่องหมายจุลภาค 2 9 3 2 2 2 5" xfId="19179" xr:uid="{00000000-0005-0000-0000-000053430000}"/>
    <cellStyle name="เครื่องหมายจุลภาค 2 9 3 2 2 3" xfId="3274" xr:uid="{00000000-0005-0000-0000-000054430000}"/>
    <cellStyle name="เครื่องหมายจุลภาค 2 9 3 2 2 3 2" xfId="7673" xr:uid="{00000000-0005-0000-0000-000055430000}"/>
    <cellStyle name="เครื่องหมายจุลภาค 2 9 3 2 2 3 2 2" xfId="16406" xr:uid="{00000000-0005-0000-0000-000056430000}"/>
    <cellStyle name="เครื่องหมายจุลภาค 2 9 3 2 2 3 2 2 2" xfId="33829" xr:uid="{00000000-0005-0000-0000-000057430000}"/>
    <cellStyle name="เครื่องหมายจุลภาค 2 9 3 2 2 3 2 3" xfId="25126" xr:uid="{00000000-0005-0000-0000-000058430000}"/>
    <cellStyle name="เครื่องหมายจุลภาค 2 9 3 2 2 3 3" xfId="12056" xr:uid="{00000000-0005-0000-0000-000059430000}"/>
    <cellStyle name="เครื่องหมายจุลภาค 2 9 3 2 2 3 3 2" xfId="29479" xr:uid="{00000000-0005-0000-0000-00005A430000}"/>
    <cellStyle name="เครื่องหมายจุลภาค 2 9 3 2 2 3 4" xfId="20776" xr:uid="{00000000-0005-0000-0000-00005B430000}"/>
    <cellStyle name="เครื่องหมายจุลภาค 2 9 3 2 2 4" xfId="5500" xr:uid="{00000000-0005-0000-0000-00005C430000}"/>
    <cellStyle name="เครื่องหมายจุลภาค 2 9 3 2 2 4 2" xfId="14233" xr:uid="{00000000-0005-0000-0000-00005D430000}"/>
    <cellStyle name="เครื่องหมายจุลภาค 2 9 3 2 2 4 2 2" xfId="31656" xr:uid="{00000000-0005-0000-0000-00005E430000}"/>
    <cellStyle name="เครื่องหมายจุลภาค 2 9 3 2 2 4 3" xfId="22953" xr:uid="{00000000-0005-0000-0000-00005F430000}"/>
    <cellStyle name="เครื่องหมายจุลภาค 2 9 3 2 2 5" xfId="9883" xr:uid="{00000000-0005-0000-0000-000060430000}"/>
    <cellStyle name="เครื่องหมายจุลภาค 2 9 3 2 2 5 2" xfId="27306" xr:uid="{00000000-0005-0000-0000-000061430000}"/>
    <cellStyle name="เครื่องหมายจุลภาค 2 9 3 2 2 6" xfId="18603" xr:uid="{00000000-0005-0000-0000-000062430000}"/>
    <cellStyle name="เครื่องหมายจุลภาค 2 9 3 2 3" xfId="1642" xr:uid="{00000000-0005-0000-0000-000063430000}"/>
    <cellStyle name="เครื่องหมายจุลภาค 2 9 3 2 3 2" xfId="3849" xr:uid="{00000000-0005-0000-0000-000064430000}"/>
    <cellStyle name="เครื่องหมายจุลภาค 2 9 3 2 3 2 2" xfId="8248" xr:uid="{00000000-0005-0000-0000-000065430000}"/>
    <cellStyle name="เครื่องหมายจุลภาค 2 9 3 2 3 2 2 2" xfId="16981" xr:uid="{00000000-0005-0000-0000-000066430000}"/>
    <cellStyle name="เครื่องหมายจุลภาค 2 9 3 2 3 2 2 2 2" xfId="34404" xr:uid="{00000000-0005-0000-0000-000067430000}"/>
    <cellStyle name="เครื่องหมายจุลภาค 2 9 3 2 3 2 2 3" xfId="25701" xr:uid="{00000000-0005-0000-0000-000068430000}"/>
    <cellStyle name="เครื่องหมายจุลภาค 2 9 3 2 3 2 3" xfId="12631" xr:uid="{00000000-0005-0000-0000-000069430000}"/>
    <cellStyle name="เครื่องหมายจุลภาค 2 9 3 2 3 2 3 2" xfId="30054" xr:uid="{00000000-0005-0000-0000-00006A430000}"/>
    <cellStyle name="เครื่องหมายจุลภาค 2 9 3 2 3 2 4" xfId="21351" xr:uid="{00000000-0005-0000-0000-00006B430000}"/>
    <cellStyle name="เครื่องหมายจุลภาค 2 9 3 2 3 3" xfId="6075" xr:uid="{00000000-0005-0000-0000-00006C430000}"/>
    <cellStyle name="เครื่องหมายจุลภาค 2 9 3 2 3 3 2" xfId="14808" xr:uid="{00000000-0005-0000-0000-00006D430000}"/>
    <cellStyle name="เครื่องหมายจุลภาค 2 9 3 2 3 3 2 2" xfId="32231" xr:uid="{00000000-0005-0000-0000-00006E430000}"/>
    <cellStyle name="เครื่องหมายจุลภาค 2 9 3 2 3 3 3" xfId="23528" xr:uid="{00000000-0005-0000-0000-00006F430000}"/>
    <cellStyle name="เครื่องหมายจุลภาค 2 9 3 2 3 4" xfId="10458" xr:uid="{00000000-0005-0000-0000-000070430000}"/>
    <cellStyle name="เครื่องหมายจุลภาค 2 9 3 2 3 4 2" xfId="27881" xr:uid="{00000000-0005-0000-0000-000071430000}"/>
    <cellStyle name="เครื่องหมายจุลภาค 2 9 3 2 3 5" xfId="19178" xr:uid="{00000000-0005-0000-0000-000072430000}"/>
    <cellStyle name="เครื่องหมายจุลภาค 2 9 3 2 4" xfId="2793" xr:uid="{00000000-0005-0000-0000-000073430000}"/>
    <cellStyle name="เครื่องหมายจุลภาค 2 9 3 2 4 2" xfId="7192" xr:uid="{00000000-0005-0000-0000-000074430000}"/>
    <cellStyle name="เครื่องหมายจุลภาค 2 9 3 2 4 2 2" xfId="15925" xr:uid="{00000000-0005-0000-0000-000075430000}"/>
    <cellStyle name="เครื่องหมายจุลภาค 2 9 3 2 4 2 2 2" xfId="33348" xr:uid="{00000000-0005-0000-0000-000076430000}"/>
    <cellStyle name="เครื่องหมายจุลภาค 2 9 3 2 4 2 3" xfId="24645" xr:uid="{00000000-0005-0000-0000-000077430000}"/>
    <cellStyle name="เครื่องหมายจุลภาค 2 9 3 2 4 3" xfId="11575" xr:uid="{00000000-0005-0000-0000-000078430000}"/>
    <cellStyle name="เครื่องหมายจุลภาค 2 9 3 2 4 3 2" xfId="28998" xr:uid="{00000000-0005-0000-0000-000079430000}"/>
    <cellStyle name="เครื่องหมายจุลภาค 2 9 3 2 4 4" xfId="20295" xr:uid="{00000000-0005-0000-0000-00007A430000}"/>
    <cellStyle name="เครื่องหมายจุลภาค 2 9 3 2 5" xfId="5019" xr:uid="{00000000-0005-0000-0000-00007B430000}"/>
    <cellStyle name="เครื่องหมายจุลภาค 2 9 3 2 5 2" xfId="13752" xr:uid="{00000000-0005-0000-0000-00007C430000}"/>
    <cellStyle name="เครื่องหมายจุลภาค 2 9 3 2 5 2 2" xfId="31175" xr:uid="{00000000-0005-0000-0000-00007D430000}"/>
    <cellStyle name="เครื่องหมายจุลภาค 2 9 3 2 5 3" xfId="22472" xr:uid="{00000000-0005-0000-0000-00007E430000}"/>
    <cellStyle name="เครื่องหมายจุลภาค 2 9 3 2 6" xfId="9402" xr:uid="{00000000-0005-0000-0000-00007F430000}"/>
    <cellStyle name="เครื่องหมายจุลภาค 2 9 3 2 6 2" xfId="26825" xr:uid="{00000000-0005-0000-0000-000080430000}"/>
    <cellStyle name="เครื่องหมายจุลภาค 2 9 3 2 7" xfId="18122" xr:uid="{00000000-0005-0000-0000-000081430000}"/>
    <cellStyle name="เครื่องหมายจุลภาค 2 9 3 3" xfId="806" xr:uid="{00000000-0005-0000-0000-000082430000}"/>
    <cellStyle name="เครื่องหมายจุลภาค 2 9 3 3 2" xfId="1644" xr:uid="{00000000-0005-0000-0000-000083430000}"/>
    <cellStyle name="เครื่องหมายจุลภาค 2 9 3 3 2 2" xfId="3851" xr:uid="{00000000-0005-0000-0000-000084430000}"/>
    <cellStyle name="เครื่องหมายจุลภาค 2 9 3 3 2 2 2" xfId="8250" xr:uid="{00000000-0005-0000-0000-000085430000}"/>
    <cellStyle name="เครื่องหมายจุลภาค 2 9 3 3 2 2 2 2" xfId="16983" xr:uid="{00000000-0005-0000-0000-000086430000}"/>
    <cellStyle name="เครื่องหมายจุลภาค 2 9 3 3 2 2 2 2 2" xfId="34406" xr:uid="{00000000-0005-0000-0000-000087430000}"/>
    <cellStyle name="เครื่องหมายจุลภาค 2 9 3 3 2 2 2 3" xfId="25703" xr:uid="{00000000-0005-0000-0000-000088430000}"/>
    <cellStyle name="เครื่องหมายจุลภาค 2 9 3 3 2 2 3" xfId="12633" xr:uid="{00000000-0005-0000-0000-000089430000}"/>
    <cellStyle name="เครื่องหมายจุลภาค 2 9 3 3 2 2 3 2" xfId="30056" xr:uid="{00000000-0005-0000-0000-00008A430000}"/>
    <cellStyle name="เครื่องหมายจุลภาค 2 9 3 3 2 2 4" xfId="21353" xr:uid="{00000000-0005-0000-0000-00008B430000}"/>
    <cellStyle name="เครื่องหมายจุลภาค 2 9 3 3 2 3" xfId="6077" xr:uid="{00000000-0005-0000-0000-00008C430000}"/>
    <cellStyle name="เครื่องหมายจุลภาค 2 9 3 3 2 3 2" xfId="14810" xr:uid="{00000000-0005-0000-0000-00008D430000}"/>
    <cellStyle name="เครื่องหมายจุลภาค 2 9 3 3 2 3 2 2" xfId="32233" xr:uid="{00000000-0005-0000-0000-00008E430000}"/>
    <cellStyle name="เครื่องหมายจุลภาค 2 9 3 3 2 3 3" xfId="23530" xr:uid="{00000000-0005-0000-0000-00008F430000}"/>
    <cellStyle name="เครื่องหมายจุลภาค 2 9 3 3 2 4" xfId="10460" xr:uid="{00000000-0005-0000-0000-000090430000}"/>
    <cellStyle name="เครื่องหมายจุลภาค 2 9 3 3 2 4 2" xfId="27883" xr:uid="{00000000-0005-0000-0000-000091430000}"/>
    <cellStyle name="เครื่องหมายจุลภาค 2 9 3 3 2 5" xfId="19180" xr:uid="{00000000-0005-0000-0000-000092430000}"/>
    <cellStyle name="เครื่องหมายจุลภาค 2 9 3 3 3" xfId="3035" xr:uid="{00000000-0005-0000-0000-000093430000}"/>
    <cellStyle name="เครื่องหมายจุลภาค 2 9 3 3 3 2" xfId="7434" xr:uid="{00000000-0005-0000-0000-000094430000}"/>
    <cellStyle name="เครื่องหมายจุลภาค 2 9 3 3 3 2 2" xfId="16167" xr:uid="{00000000-0005-0000-0000-000095430000}"/>
    <cellStyle name="เครื่องหมายจุลภาค 2 9 3 3 3 2 2 2" xfId="33590" xr:uid="{00000000-0005-0000-0000-000096430000}"/>
    <cellStyle name="เครื่องหมายจุลภาค 2 9 3 3 3 2 3" xfId="24887" xr:uid="{00000000-0005-0000-0000-000097430000}"/>
    <cellStyle name="เครื่องหมายจุลภาค 2 9 3 3 3 3" xfId="11817" xr:uid="{00000000-0005-0000-0000-000098430000}"/>
    <cellStyle name="เครื่องหมายจุลภาค 2 9 3 3 3 3 2" xfId="29240" xr:uid="{00000000-0005-0000-0000-000099430000}"/>
    <cellStyle name="เครื่องหมายจุลภาค 2 9 3 3 3 4" xfId="20537" xr:uid="{00000000-0005-0000-0000-00009A430000}"/>
    <cellStyle name="เครื่องหมายจุลภาค 2 9 3 3 4" xfId="5261" xr:uid="{00000000-0005-0000-0000-00009B430000}"/>
    <cellStyle name="เครื่องหมายจุลภาค 2 9 3 3 4 2" xfId="13994" xr:uid="{00000000-0005-0000-0000-00009C430000}"/>
    <cellStyle name="เครื่องหมายจุลภาค 2 9 3 3 4 2 2" xfId="31417" xr:uid="{00000000-0005-0000-0000-00009D430000}"/>
    <cellStyle name="เครื่องหมายจุลภาค 2 9 3 3 4 3" xfId="22714" xr:uid="{00000000-0005-0000-0000-00009E430000}"/>
    <cellStyle name="เครื่องหมายจุลภาค 2 9 3 3 5" xfId="9644" xr:uid="{00000000-0005-0000-0000-00009F430000}"/>
    <cellStyle name="เครื่องหมายจุลภาค 2 9 3 3 5 2" xfId="27067" xr:uid="{00000000-0005-0000-0000-0000A0430000}"/>
    <cellStyle name="เครื่องหมายจุลภาค 2 9 3 3 6" xfId="18364" xr:uid="{00000000-0005-0000-0000-0000A1430000}"/>
    <cellStyle name="เครื่องหมายจุลภาค 2 9 3 4" xfId="1641" xr:uid="{00000000-0005-0000-0000-0000A2430000}"/>
    <cellStyle name="เครื่องหมายจุลภาค 2 9 3 4 2" xfId="3848" xr:uid="{00000000-0005-0000-0000-0000A3430000}"/>
    <cellStyle name="เครื่องหมายจุลภาค 2 9 3 4 2 2" xfId="8247" xr:uid="{00000000-0005-0000-0000-0000A4430000}"/>
    <cellStyle name="เครื่องหมายจุลภาค 2 9 3 4 2 2 2" xfId="16980" xr:uid="{00000000-0005-0000-0000-0000A5430000}"/>
    <cellStyle name="เครื่องหมายจุลภาค 2 9 3 4 2 2 2 2" xfId="34403" xr:uid="{00000000-0005-0000-0000-0000A6430000}"/>
    <cellStyle name="เครื่องหมายจุลภาค 2 9 3 4 2 2 3" xfId="25700" xr:uid="{00000000-0005-0000-0000-0000A7430000}"/>
    <cellStyle name="เครื่องหมายจุลภาค 2 9 3 4 2 3" xfId="12630" xr:uid="{00000000-0005-0000-0000-0000A8430000}"/>
    <cellStyle name="เครื่องหมายจุลภาค 2 9 3 4 2 3 2" xfId="30053" xr:uid="{00000000-0005-0000-0000-0000A9430000}"/>
    <cellStyle name="เครื่องหมายจุลภาค 2 9 3 4 2 4" xfId="21350" xr:uid="{00000000-0005-0000-0000-0000AA430000}"/>
    <cellStyle name="เครื่องหมายจุลภาค 2 9 3 4 3" xfId="6074" xr:uid="{00000000-0005-0000-0000-0000AB430000}"/>
    <cellStyle name="เครื่องหมายจุลภาค 2 9 3 4 3 2" xfId="14807" xr:uid="{00000000-0005-0000-0000-0000AC430000}"/>
    <cellStyle name="เครื่องหมายจุลภาค 2 9 3 4 3 2 2" xfId="32230" xr:uid="{00000000-0005-0000-0000-0000AD430000}"/>
    <cellStyle name="เครื่องหมายจุลภาค 2 9 3 4 3 3" xfId="23527" xr:uid="{00000000-0005-0000-0000-0000AE430000}"/>
    <cellStyle name="เครื่องหมายจุลภาค 2 9 3 4 4" xfId="10457" xr:uid="{00000000-0005-0000-0000-0000AF430000}"/>
    <cellStyle name="เครื่องหมายจุลภาค 2 9 3 4 4 2" xfId="27880" xr:uid="{00000000-0005-0000-0000-0000B0430000}"/>
    <cellStyle name="เครื่องหมายจุลภาค 2 9 3 4 5" xfId="19177" xr:uid="{00000000-0005-0000-0000-0000B1430000}"/>
    <cellStyle name="เครื่องหมายจุลภาค 2 9 3 5" xfId="2298" xr:uid="{00000000-0005-0000-0000-0000B2430000}"/>
    <cellStyle name="เครื่องหมายจุลภาค 2 9 3 5 2" xfId="4488" xr:uid="{00000000-0005-0000-0000-0000B3430000}"/>
    <cellStyle name="เครื่องหมายจุลภาค 2 9 3 5 2 2" xfId="8887" xr:uid="{00000000-0005-0000-0000-0000B4430000}"/>
    <cellStyle name="เครื่องหมายจุลภาค 2 9 3 5 2 2 2" xfId="17620" xr:uid="{00000000-0005-0000-0000-0000B5430000}"/>
    <cellStyle name="เครื่องหมายจุลภาค 2 9 3 5 2 2 2 2" xfId="35043" xr:uid="{00000000-0005-0000-0000-0000B6430000}"/>
    <cellStyle name="เครื่องหมายจุลภาค 2 9 3 5 2 2 3" xfId="26340" xr:uid="{00000000-0005-0000-0000-0000B7430000}"/>
    <cellStyle name="เครื่องหมายจุลภาค 2 9 3 5 2 3" xfId="13270" xr:uid="{00000000-0005-0000-0000-0000B8430000}"/>
    <cellStyle name="เครื่องหมายจุลภาค 2 9 3 5 2 3 2" xfId="30693" xr:uid="{00000000-0005-0000-0000-0000B9430000}"/>
    <cellStyle name="เครื่องหมายจุลภาค 2 9 3 5 2 4" xfId="21990" xr:uid="{00000000-0005-0000-0000-0000BA430000}"/>
    <cellStyle name="เครื่องหมายจุลภาค 2 9 3 5 3" xfId="6714" xr:uid="{00000000-0005-0000-0000-0000BB430000}"/>
    <cellStyle name="เครื่องหมายจุลภาค 2 9 3 5 3 2" xfId="15447" xr:uid="{00000000-0005-0000-0000-0000BC430000}"/>
    <cellStyle name="เครื่องหมายจุลภาค 2 9 3 5 3 2 2" xfId="32870" xr:uid="{00000000-0005-0000-0000-0000BD430000}"/>
    <cellStyle name="เครื่องหมายจุลภาค 2 9 3 5 3 3" xfId="24167" xr:uid="{00000000-0005-0000-0000-0000BE430000}"/>
    <cellStyle name="เครื่องหมายจุลภาค 2 9 3 5 4" xfId="11097" xr:uid="{00000000-0005-0000-0000-0000BF430000}"/>
    <cellStyle name="เครื่องหมายจุลภาค 2 9 3 5 4 2" xfId="28520" xr:uid="{00000000-0005-0000-0000-0000C0430000}"/>
    <cellStyle name="เครื่องหมายจุลภาค 2 9 3 5 5" xfId="19817" xr:uid="{00000000-0005-0000-0000-0000C1430000}"/>
    <cellStyle name="เครื่องหมายจุลภาค 2 9 3 6" xfId="2553" xr:uid="{00000000-0005-0000-0000-0000C2430000}"/>
    <cellStyle name="เครื่องหมายจุลภาค 2 9 3 6 2" xfId="6953" xr:uid="{00000000-0005-0000-0000-0000C3430000}"/>
    <cellStyle name="เครื่องหมายจุลภาค 2 9 3 6 2 2" xfId="15686" xr:uid="{00000000-0005-0000-0000-0000C4430000}"/>
    <cellStyle name="เครื่องหมายจุลภาค 2 9 3 6 2 2 2" xfId="33109" xr:uid="{00000000-0005-0000-0000-0000C5430000}"/>
    <cellStyle name="เครื่องหมายจุลภาค 2 9 3 6 2 3" xfId="24406" xr:uid="{00000000-0005-0000-0000-0000C6430000}"/>
    <cellStyle name="เครื่องหมายจุลภาค 2 9 3 6 3" xfId="11336" xr:uid="{00000000-0005-0000-0000-0000C7430000}"/>
    <cellStyle name="เครื่องหมายจุลภาค 2 9 3 6 3 2" xfId="28759" xr:uid="{00000000-0005-0000-0000-0000C8430000}"/>
    <cellStyle name="เครื่องหมายจุลภาค 2 9 3 6 4" xfId="20056" xr:uid="{00000000-0005-0000-0000-0000C9430000}"/>
    <cellStyle name="เครื่องหมายจุลภาค 2 9 3 7" xfId="4779" xr:uid="{00000000-0005-0000-0000-0000CA430000}"/>
    <cellStyle name="เครื่องหมายจุลภาค 2 9 3 7 2" xfId="13513" xr:uid="{00000000-0005-0000-0000-0000CB430000}"/>
    <cellStyle name="เครื่องหมายจุลภาค 2 9 3 7 2 2" xfId="30936" xr:uid="{00000000-0005-0000-0000-0000CC430000}"/>
    <cellStyle name="เครื่องหมายจุลภาค 2 9 3 7 3" xfId="22233" xr:uid="{00000000-0005-0000-0000-0000CD430000}"/>
    <cellStyle name="เครื่องหมายจุลภาค 2 9 3 8" xfId="9163" xr:uid="{00000000-0005-0000-0000-0000CE430000}"/>
    <cellStyle name="เครื่องหมายจุลภาค 2 9 3 8 2" xfId="26586" xr:uid="{00000000-0005-0000-0000-0000CF430000}"/>
    <cellStyle name="เครื่องหมายจุลภาค 2 9 3 9" xfId="17883" xr:uid="{00000000-0005-0000-0000-0000D0430000}"/>
    <cellStyle name="เครื่องหมายจุลภาค 2 9 4" xfId="403" xr:uid="{00000000-0005-0000-0000-0000D1430000}"/>
    <cellStyle name="เครื่องหมายจุลภาค 2 9 4 2" xfId="929" xr:uid="{00000000-0005-0000-0000-0000D2430000}"/>
    <cellStyle name="เครื่องหมายจุลภาค 2 9 4 2 2" xfId="1646" xr:uid="{00000000-0005-0000-0000-0000D3430000}"/>
    <cellStyle name="เครื่องหมายจุลภาค 2 9 4 2 2 2" xfId="3853" xr:uid="{00000000-0005-0000-0000-0000D4430000}"/>
    <cellStyle name="เครื่องหมายจุลภาค 2 9 4 2 2 2 2" xfId="8252" xr:uid="{00000000-0005-0000-0000-0000D5430000}"/>
    <cellStyle name="เครื่องหมายจุลภาค 2 9 4 2 2 2 2 2" xfId="16985" xr:uid="{00000000-0005-0000-0000-0000D6430000}"/>
    <cellStyle name="เครื่องหมายจุลภาค 2 9 4 2 2 2 2 2 2" xfId="34408" xr:uid="{00000000-0005-0000-0000-0000D7430000}"/>
    <cellStyle name="เครื่องหมายจุลภาค 2 9 4 2 2 2 2 3" xfId="25705" xr:uid="{00000000-0005-0000-0000-0000D8430000}"/>
    <cellStyle name="เครื่องหมายจุลภาค 2 9 4 2 2 2 3" xfId="12635" xr:uid="{00000000-0005-0000-0000-0000D9430000}"/>
    <cellStyle name="เครื่องหมายจุลภาค 2 9 4 2 2 2 3 2" xfId="30058" xr:uid="{00000000-0005-0000-0000-0000DA430000}"/>
    <cellStyle name="เครื่องหมายจุลภาค 2 9 4 2 2 2 4" xfId="21355" xr:uid="{00000000-0005-0000-0000-0000DB430000}"/>
    <cellStyle name="เครื่องหมายจุลภาค 2 9 4 2 2 3" xfId="6079" xr:uid="{00000000-0005-0000-0000-0000DC430000}"/>
    <cellStyle name="เครื่องหมายจุลภาค 2 9 4 2 2 3 2" xfId="14812" xr:uid="{00000000-0005-0000-0000-0000DD430000}"/>
    <cellStyle name="เครื่องหมายจุลภาค 2 9 4 2 2 3 2 2" xfId="32235" xr:uid="{00000000-0005-0000-0000-0000DE430000}"/>
    <cellStyle name="เครื่องหมายจุลภาค 2 9 4 2 2 3 3" xfId="23532" xr:uid="{00000000-0005-0000-0000-0000DF430000}"/>
    <cellStyle name="เครื่องหมายจุลภาค 2 9 4 2 2 4" xfId="10462" xr:uid="{00000000-0005-0000-0000-0000E0430000}"/>
    <cellStyle name="เครื่องหมายจุลภาค 2 9 4 2 2 4 2" xfId="27885" xr:uid="{00000000-0005-0000-0000-0000E1430000}"/>
    <cellStyle name="เครื่องหมายจุลภาค 2 9 4 2 2 5" xfId="19182" xr:uid="{00000000-0005-0000-0000-0000E2430000}"/>
    <cellStyle name="เครื่องหมายจุลภาค 2 9 4 2 3" xfId="3154" xr:uid="{00000000-0005-0000-0000-0000E3430000}"/>
    <cellStyle name="เครื่องหมายจุลภาค 2 9 4 2 3 2" xfId="7553" xr:uid="{00000000-0005-0000-0000-0000E4430000}"/>
    <cellStyle name="เครื่องหมายจุลภาค 2 9 4 2 3 2 2" xfId="16286" xr:uid="{00000000-0005-0000-0000-0000E5430000}"/>
    <cellStyle name="เครื่องหมายจุลภาค 2 9 4 2 3 2 2 2" xfId="33709" xr:uid="{00000000-0005-0000-0000-0000E6430000}"/>
    <cellStyle name="เครื่องหมายจุลภาค 2 9 4 2 3 2 3" xfId="25006" xr:uid="{00000000-0005-0000-0000-0000E7430000}"/>
    <cellStyle name="เครื่องหมายจุลภาค 2 9 4 2 3 3" xfId="11936" xr:uid="{00000000-0005-0000-0000-0000E8430000}"/>
    <cellStyle name="เครื่องหมายจุลภาค 2 9 4 2 3 3 2" xfId="29359" xr:uid="{00000000-0005-0000-0000-0000E9430000}"/>
    <cellStyle name="เครื่องหมายจุลภาค 2 9 4 2 3 4" xfId="20656" xr:uid="{00000000-0005-0000-0000-0000EA430000}"/>
    <cellStyle name="เครื่องหมายจุลภาค 2 9 4 2 4" xfId="5380" xr:uid="{00000000-0005-0000-0000-0000EB430000}"/>
    <cellStyle name="เครื่องหมายจุลภาค 2 9 4 2 4 2" xfId="14113" xr:uid="{00000000-0005-0000-0000-0000EC430000}"/>
    <cellStyle name="เครื่องหมายจุลภาค 2 9 4 2 4 2 2" xfId="31536" xr:uid="{00000000-0005-0000-0000-0000ED430000}"/>
    <cellStyle name="เครื่องหมายจุลภาค 2 9 4 2 4 3" xfId="22833" xr:uid="{00000000-0005-0000-0000-0000EE430000}"/>
    <cellStyle name="เครื่องหมายจุลภาค 2 9 4 2 5" xfId="9763" xr:uid="{00000000-0005-0000-0000-0000EF430000}"/>
    <cellStyle name="เครื่องหมายจุลภาค 2 9 4 2 5 2" xfId="27186" xr:uid="{00000000-0005-0000-0000-0000F0430000}"/>
    <cellStyle name="เครื่องหมายจุลภาค 2 9 4 2 6" xfId="18483" xr:uid="{00000000-0005-0000-0000-0000F1430000}"/>
    <cellStyle name="เครื่องหมายจุลภาค 2 9 4 3" xfId="1645" xr:uid="{00000000-0005-0000-0000-0000F2430000}"/>
    <cellStyle name="เครื่องหมายจุลภาค 2 9 4 3 2" xfId="3852" xr:uid="{00000000-0005-0000-0000-0000F3430000}"/>
    <cellStyle name="เครื่องหมายจุลภาค 2 9 4 3 2 2" xfId="8251" xr:uid="{00000000-0005-0000-0000-0000F4430000}"/>
    <cellStyle name="เครื่องหมายจุลภาค 2 9 4 3 2 2 2" xfId="16984" xr:uid="{00000000-0005-0000-0000-0000F5430000}"/>
    <cellStyle name="เครื่องหมายจุลภาค 2 9 4 3 2 2 2 2" xfId="34407" xr:uid="{00000000-0005-0000-0000-0000F6430000}"/>
    <cellStyle name="เครื่องหมายจุลภาค 2 9 4 3 2 2 3" xfId="25704" xr:uid="{00000000-0005-0000-0000-0000F7430000}"/>
    <cellStyle name="เครื่องหมายจุลภาค 2 9 4 3 2 3" xfId="12634" xr:uid="{00000000-0005-0000-0000-0000F8430000}"/>
    <cellStyle name="เครื่องหมายจุลภาค 2 9 4 3 2 3 2" xfId="30057" xr:uid="{00000000-0005-0000-0000-0000F9430000}"/>
    <cellStyle name="เครื่องหมายจุลภาค 2 9 4 3 2 4" xfId="21354" xr:uid="{00000000-0005-0000-0000-0000FA430000}"/>
    <cellStyle name="เครื่องหมายจุลภาค 2 9 4 3 3" xfId="6078" xr:uid="{00000000-0005-0000-0000-0000FB430000}"/>
    <cellStyle name="เครื่องหมายจุลภาค 2 9 4 3 3 2" xfId="14811" xr:uid="{00000000-0005-0000-0000-0000FC430000}"/>
    <cellStyle name="เครื่องหมายจุลภาค 2 9 4 3 3 2 2" xfId="32234" xr:uid="{00000000-0005-0000-0000-0000FD430000}"/>
    <cellStyle name="เครื่องหมายจุลภาค 2 9 4 3 3 3" xfId="23531" xr:uid="{00000000-0005-0000-0000-0000FE430000}"/>
    <cellStyle name="เครื่องหมายจุลภาค 2 9 4 3 4" xfId="10461" xr:uid="{00000000-0005-0000-0000-0000FF430000}"/>
    <cellStyle name="เครื่องหมายจุลภาค 2 9 4 3 4 2" xfId="27884" xr:uid="{00000000-0005-0000-0000-000000440000}"/>
    <cellStyle name="เครื่องหมายจุลภาค 2 9 4 3 5" xfId="19181" xr:uid="{00000000-0005-0000-0000-000001440000}"/>
    <cellStyle name="เครื่องหมายจุลภาค 2 9 4 4" xfId="2672" xr:uid="{00000000-0005-0000-0000-000002440000}"/>
    <cellStyle name="เครื่องหมายจุลภาค 2 9 4 4 2" xfId="7072" xr:uid="{00000000-0005-0000-0000-000003440000}"/>
    <cellStyle name="เครื่องหมายจุลภาค 2 9 4 4 2 2" xfId="15805" xr:uid="{00000000-0005-0000-0000-000004440000}"/>
    <cellStyle name="เครื่องหมายจุลภาค 2 9 4 4 2 2 2" xfId="33228" xr:uid="{00000000-0005-0000-0000-000005440000}"/>
    <cellStyle name="เครื่องหมายจุลภาค 2 9 4 4 2 3" xfId="24525" xr:uid="{00000000-0005-0000-0000-000006440000}"/>
    <cellStyle name="เครื่องหมายจุลภาค 2 9 4 4 3" xfId="11455" xr:uid="{00000000-0005-0000-0000-000007440000}"/>
    <cellStyle name="เครื่องหมายจุลภาค 2 9 4 4 3 2" xfId="28878" xr:uid="{00000000-0005-0000-0000-000008440000}"/>
    <cellStyle name="เครื่องหมายจุลภาค 2 9 4 4 4" xfId="20175" xr:uid="{00000000-0005-0000-0000-000009440000}"/>
    <cellStyle name="เครื่องหมายจุลภาค 2 9 4 5" xfId="4899" xr:uid="{00000000-0005-0000-0000-00000A440000}"/>
    <cellStyle name="เครื่องหมายจุลภาค 2 9 4 5 2" xfId="13632" xr:uid="{00000000-0005-0000-0000-00000B440000}"/>
    <cellStyle name="เครื่องหมายจุลภาค 2 9 4 5 2 2" xfId="31055" xr:uid="{00000000-0005-0000-0000-00000C440000}"/>
    <cellStyle name="เครื่องหมายจุลภาค 2 9 4 5 3" xfId="22352" xr:uid="{00000000-0005-0000-0000-00000D440000}"/>
    <cellStyle name="เครื่องหมายจุลภาค 2 9 4 6" xfId="9282" xr:uid="{00000000-0005-0000-0000-00000E440000}"/>
    <cellStyle name="เครื่องหมายจุลภาค 2 9 4 6 2" xfId="26705" xr:uid="{00000000-0005-0000-0000-00000F440000}"/>
    <cellStyle name="เครื่องหมายจุลภาค 2 9 4 7" xfId="18002" xr:uid="{00000000-0005-0000-0000-000010440000}"/>
    <cellStyle name="เครื่องหมายจุลภาค 2 9 5" xfId="677" xr:uid="{00000000-0005-0000-0000-000011440000}"/>
    <cellStyle name="เครื่องหมายจุลภาค 2 9 5 2" xfId="1647" xr:uid="{00000000-0005-0000-0000-000012440000}"/>
    <cellStyle name="เครื่องหมายจุลภาค 2 9 5 2 2" xfId="3854" xr:uid="{00000000-0005-0000-0000-000013440000}"/>
    <cellStyle name="เครื่องหมายจุลภาค 2 9 5 2 2 2" xfId="8253" xr:uid="{00000000-0005-0000-0000-000014440000}"/>
    <cellStyle name="เครื่องหมายจุลภาค 2 9 5 2 2 2 2" xfId="16986" xr:uid="{00000000-0005-0000-0000-000015440000}"/>
    <cellStyle name="เครื่องหมายจุลภาค 2 9 5 2 2 2 2 2" xfId="34409" xr:uid="{00000000-0005-0000-0000-000016440000}"/>
    <cellStyle name="เครื่องหมายจุลภาค 2 9 5 2 2 2 3" xfId="25706" xr:uid="{00000000-0005-0000-0000-000017440000}"/>
    <cellStyle name="เครื่องหมายจุลภาค 2 9 5 2 2 3" xfId="12636" xr:uid="{00000000-0005-0000-0000-000018440000}"/>
    <cellStyle name="เครื่องหมายจุลภาค 2 9 5 2 2 3 2" xfId="30059" xr:uid="{00000000-0005-0000-0000-000019440000}"/>
    <cellStyle name="เครื่องหมายจุลภาค 2 9 5 2 2 4" xfId="21356" xr:uid="{00000000-0005-0000-0000-00001A440000}"/>
    <cellStyle name="เครื่องหมายจุลภาค 2 9 5 2 3" xfId="6080" xr:uid="{00000000-0005-0000-0000-00001B440000}"/>
    <cellStyle name="เครื่องหมายจุลภาค 2 9 5 2 3 2" xfId="14813" xr:uid="{00000000-0005-0000-0000-00001C440000}"/>
    <cellStyle name="เครื่องหมายจุลภาค 2 9 5 2 3 2 2" xfId="32236" xr:uid="{00000000-0005-0000-0000-00001D440000}"/>
    <cellStyle name="เครื่องหมายจุลภาค 2 9 5 2 3 3" xfId="23533" xr:uid="{00000000-0005-0000-0000-00001E440000}"/>
    <cellStyle name="เครื่องหมายจุลภาค 2 9 5 2 4" xfId="10463" xr:uid="{00000000-0005-0000-0000-00001F440000}"/>
    <cellStyle name="เครื่องหมายจุลภาค 2 9 5 2 4 2" xfId="27886" xr:uid="{00000000-0005-0000-0000-000020440000}"/>
    <cellStyle name="เครื่องหมายจุลภาค 2 9 5 2 5" xfId="19183" xr:uid="{00000000-0005-0000-0000-000021440000}"/>
    <cellStyle name="เครื่องหมายจุลภาค 2 9 5 3" xfId="2915" xr:uid="{00000000-0005-0000-0000-000022440000}"/>
    <cellStyle name="เครื่องหมายจุลภาค 2 9 5 3 2" xfId="7314" xr:uid="{00000000-0005-0000-0000-000023440000}"/>
    <cellStyle name="เครื่องหมายจุลภาค 2 9 5 3 2 2" xfId="16047" xr:uid="{00000000-0005-0000-0000-000024440000}"/>
    <cellStyle name="เครื่องหมายจุลภาค 2 9 5 3 2 2 2" xfId="33470" xr:uid="{00000000-0005-0000-0000-000025440000}"/>
    <cellStyle name="เครื่องหมายจุลภาค 2 9 5 3 2 3" xfId="24767" xr:uid="{00000000-0005-0000-0000-000026440000}"/>
    <cellStyle name="เครื่องหมายจุลภาค 2 9 5 3 3" xfId="11697" xr:uid="{00000000-0005-0000-0000-000027440000}"/>
    <cellStyle name="เครื่องหมายจุลภาค 2 9 5 3 3 2" xfId="29120" xr:uid="{00000000-0005-0000-0000-000028440000}"/>
    <cellStyle name="เครื่องหมายจุลภาค 2 9 5 3 4" xfId="20417" xr:uid="{00000000-0005-0000-0000-000029440000}"/>
    <cellStyle name="เครื่องหมายจุลภาค 2 9 5 4" xfId="5141" xr:uid="{00000000-0005-0000-0000-00002A440000}"/>
    <cellStyle name="เครื่องหมายจุลภาค 2 9 5 4 2" xfId="13874" xr:uid="{00000000-0005-0000-0000-00002B440000}"/>
    <cellStyle name="เครื่องหมายจุลภาค 2 9 5 4 2 2" xfId="31297" xr:uid="{00000000-0005-0000-0000-00002C440000}"/>
    <cellStyle name="เครื่องหมายจุลภาค 2 9 5 4 3" xfId="22594" xr:uid="{00000000-0005-0000-0000-00002D440000}"/>
    <cellStyle name="เครื่องหมายจุลภาค 2 9 5 5" xfId="9524" xr:uid="{00000000-0005-0000-0000-00002E440000}"/>
    <cellStyle name="เครื่องหมายจุลภาค 2 9 5 5 2" xfId="26947" xr:uid="{00000000-0005-0000-0000-00002F440000}"/>
    <cellStyle name="เครื่องหมายจุลภาค 2 9 5 6" xfId="18244" xr:uid="{00000000-0005-0000-0000-000030440000}"/>
    <cellStyle name="เครื่องหมายจุลภาค 2 9 6" xfId="1632" xr:uid="{00000000-0005-0000-0000-000031440000}"/>
    <cellStyle name="เครื่องหมายจุลภาค 2 9 6 2" xfId="3839" xr:uid="{00000000-0005-0000-0000-000032440000}"/>
    <cellStyle name="เครื่องหมายจุลภาค 2 9 6 2 2" xfId="8238" xr:uid="{00000000-0005-0000-0000-000033440000}"/>
    <cellStyle name="เครื่องหมายจุลภาค 2 9 6 2 2 2" xfId="16971" xr:uid="{00000000-0005-0000-0000-000034440000}"/>
    <cellStyle name="เครื่องหมายจุลภาค 2 9 6 2 2 2 2" xfId="34394" xr:uid="{00000000-0005-0000-0000-000035440000}"/>
    <cellStyle name="เครื่องหมายจุลภาค 2 9 6 2 2 3" xfId="25691" xr:uid="{00000000-0005-0000-0000-000036440000}"/>
    <cellStyle name="เครื่องหมายจุลภาค 2 9 6 2 3" xfId="12621" xr:uid="{00000000-0005-0000-0000-000037440000}"/>
    <cellStyle name="เครื่องหมายจุลภาค 2 9 6 2 3 2" xfId="30044" xr:uid="{00000000-0005-0000-0000-000038440000}"/>
    <cellStyle name="เครื่องหมายจุลภาค 2 9 6 2 4" xfId="21341" xr:uid="{00000000-0005-0000-0000-000039440000}"/>
    <cellStyle name="เครื่องหมายจุลภาค 2 9 6 3" xfId="6065" xr:uid="{00000000-0005-0000-0000-00003A440000}"/>
    <cellStyle name="เครื่องหมายจุลภาค 2 9 6 3 2" xfId="14798" xr:uid="{00000000-0005-0000-0000-00003B440000}"/>
    <cellStyle name="เครื่องหมายจุลภาค 2 9 6 3 2 2" xfId="32221" xr:uid="{00000000-0005-0000-0000-00003C440000}"/>
    <cellStyle name="เครื่องหมายจุลภาค 2 9 6 3 3" xfId="23518" xr:uid="{00000000-0005-0000-0000-00003D440000}"/>
    <cellStyle name="เครื่องหมายจุลภาค 2 9 6 4" xfId="10448" xr:uid="{00000000-0005-0000-0000-00003E440000}"/>
    <cellStyle name="เครื่องหมายจุลภาค 2 9 6 4 2" xfId="27871" xr:uid="{00000000-0005-0000-0000-00003F440000}"/>
    <cellStyle name="เครื่องหมายจุลภาค 2 9 6 5" xfId="19168" xr:uid="{00000000-0005-0000-0000-000040440000}"/>
    <cellStyle name="เครื่องหมายจุลภาค 2 9 7" xfId="2178" xr:uid="{00000000-0005-0000-0000-000041440000}"/>
    <cellStyle name="เครื่องหมายจุลภาค 2 9 7 2" xfId="4368" xr:uid="{00000000-0005-0000-0000-000042440000}"/>
    <cellStyle name="เครื่องหมายจุลภาค 2 9 7 2 2" xfId="8767" xr:uid="{00000000-0005-0000-0000-000043440000}"/>
    <cellStyle name="เครื่องหมายจุลภาค 2 9 7 2 2 2" xfId="17500" xr:uid="{00000000-0005-0000-0000-000044440000}"/>
    <cellStyle name="เครื่องหมายจุลภาค 2 9 7 2 2 2 2" xfId="34923" xr:uid="{00000000-0005-0000-0000-000045440000}"/>
    <cellStyle name="เครื่องหมายจุลภาค 2 9 7 2 2 3" xfId="26220" xr:uid="{00000000-0005-0000-0000-000046440000}"/>
    <cellStyle name="เครื่องหมายจุลภาค 2 9 7 2 3" xfId="13150" xr:uid="{00000000-0005-0000-0000-000047440000}"/>
    <cellStyle name="เครื่องหมายจุลภาค 2 9 7 2 3 2" xfId="30573" xr:uid="{00000000-0005-0000-0000-000048440000}"/>
    <cellStyle name="เครื่องหมายจุลภาค 2 9 7 2 4" xfId="21870" xr:uid="{00000000-0005-0000-0000-000049440000}"/>
    <cellStyle name="เครื่องหมายจุลภาค 2 9 7 3" xfId="6594" xr:uid="{00000000-0005-0000-0000-00004A440000}"/>
    <cellStyle name="เครื่องหมายจุลภาค 2 9 7 3 2" xfId="15327" xr:uid="{00000000-0005-0000-0000-00004B440000}"/>
    <cellStyle name="เครื่องหมายจุลภาค 2 9 7 3 2 2" xfId="32750" xr:uid="{00000000-0005-0000-0000-00004C440000}"/>
    <cellStyle name="เครื่องหมายจุลภาค 2 9 7 3 3" xfId="24047" xr:uid="{00000000-0005-0000-0000-00004D440000}"/>
    <cellStyle name="เครื่องหมายจุลภาค 2 9 7 4" xfId="10977" xr:uid="{00000000-0005-0000-0000-00004E440000}"/>
    <cellStyle name="เครื่องหมายจุลภาค 2 9 7 4 2" xfId="28400" xr:uid="{00000000-0005-0000-0000-00004F440000}"/>
    <cellStyle name="เครื่องหมายจุลภาค 2 9 7 5" xfId="19697" xr:uid="{00000000-0005-0000-0000-000050440000}"/>
    <cellStyle name="เครื่องหมายจุลภาค 2 9 8" xfId="2424" xr:uid="{00000000-0005-0000-0000-000051440000}"/>
    <cellStyle name="เครื่องหมายจุลภาค 2 9 8 2" xfId="6833" xr:uid="{00000000-0005-0000-0000-000052440000}"/>
    <cellStyle name="เครื่องหมายจุลภาค 2 9 8 2 2" xfId="15566" xr:uid="{00000000-0005-0000-0000-000053440000}"/>
    <cellStyle name="เครื่องหมายจุลภาค 2 9 8 2 2 2" xfId="32989" xr:uid="{00000000-0005-0000-0000-000054440000}"/>
    <cellStyle name="เครื่องหมายจุลภาค 2 9 8 2 3" xfId="24286" xr:uid="{00000000-0005-0000-0000-000055440000}"/>
    <cellStyle name="เครื่องหมายจุลภาค 2 9 8 3" xfId="11216" xr:uid="{00000000-0005-0000-0000-000056440000}"/>
    <cellStyle name="เครื่องหมายจุลภาค 2 9 8 3 2" xfId="28639" xr:uid="{00000000-0005-0000-0000-000057440000}"/>
    <cellStyle name="เครื่องหมายจุลภาค 2 9 8 4" xfId="19936" xr:uid="{00000000-0005-0000-0000-000058440000}"/>
    <cellStyle name="เครื่องหมายจุลภาค 2 9 9" xfId="4649" xr:uid="{00000000-0005-0000-0000-000059440000}"/>
    <cellStyle name="เครื่องหมายจุลภาค 2 9 9 2" xfId="13393" xr:uid="{00000000-0005-0000-0000-00005A440000}"/>
    <cellStyle name="เครื่องหมายจุลภาค 2 9 9 2 2" xfId="30816" xr:uid="{00000000-0005-0000-0000-00005B440000}"/>
    <cellStyle name="เครื่องหมายจุลภาค 2 9 9 3" xfId="22113" xr:uid="{00000000-0005-0000-0000-00005C440000}"/>
    <cellStyle name="เครื่องหมายจุลภาค 20" xfId="82" xr:uid="{00000000-0005-0000-0000-00005D440000}"/>
    <cellStyle name="เครื่องหมายจุลภาค 20 10" xfId="17795" xr:uid="{00000000-0005-0000-0000-00005E440000}"/>
    <cellStyle name="เครื่องหมายจุลภาค 20 2" xfId="192" xr:uid="{00000000-0005-0000-0000-00005F440000}"/>
    <cellStyle name="เครื่องหมายจุลภาค 20 2 2" xfId="534" xr:uid="{00000000-0005-0000-0000-000060440000}"/>
    <cellStyle name="เครื่องหมายจุลภาค 20 2 2 2" xfId="1050" xr:uid="{00000000-0005-0000-0000-000061440000}"/>
    <cellStyle name="เครื่องหมายจุลภาค 20 2 2 2 2" xfId="1651" xr:uid="{00000000-0005-0000-0000-000062440000}"/>
    <cellStyle name="เครื่องหมายจุลภาค 20 2 2 2 2 2" xfId="3858" xr:uid="{00000000-0005-0000-0000-000063440000}"/>
    <cellStyle name="เครื่องหมายจุลภาค 20 2 2 2 2 2 2" xfId="8257" xr:uid="{00000000-0005-0000-0000-000064440000}"/>
    <cellStyle name="เครื่องหมายจุลภาค 20 2 2 2 2 2 2 2" xfId="16990" xr:uid="{00000000-0005-0000-0000-000065440000}"/>
    <cellStyle name="เครื่องหมายจุลภาค 20 2 2 2 2 2 2 2 2" xfId="34413" xr:uid="{00000000-0005-0000-0000-000066440000}"/>
    <cellStyle name="เครื่องหมายจุลภาค 20 2 2 2 2 2 2 3" xfId="25710" xr:uid="{00000000-0005-0000-0000-000067440000}"/>
    <cellStyle name="เครื่องหมายจุลภาค 20 2 2 2 2 2 3" xfId="12640" xr:uid="{00000000-0005-0000-0000-000068440000}"/>
    <cellStyle name="เครื่องหมายจุลภาค 20 2 2 2 2 2 3 2" xfId="30063" xr:uid="{00000000-0005-0000-0000-000069440000}"/>
    <cellStyle name="เครื่องหมายจุลภาค 20 2 2 2 2 2 4" xfId="21360" xr:uid="{00000000-0005-0000-0000-00006A440000}"/>
    <cellStyle name="เครื่องหมายจุลภาค 20 2 2 2 2 3" xfId="6084" xr:uid="{00000000-0005-0000-0000-00006B440000}"/>
    <cellStyle name="เครื่องหมายจุลภาค 20 2 2 2 2 3 2" xfId="14817" xr:uid="{00000000-0005-0000-0000-00006C440000}"/>
    <cellStyle name="เครื่องหมายจุลภาค 20 2 2 2 2 3 2 2" xfId="32240" xr:uid="{00000000-0005-0000-0000-00006D440000}"/>
    <cellStyle name="เครื่องหมายจุลภาค 20 2 2 2 2 3 3" xfId="23537" xr:uid="{00000000-0005-0000-0000-00006E440000}"/>
    <cellStyle name="เครื่องหมายจุลภาค 20 2 2 2 2 4" xfId="10467" xr:uid="{00000000-0005-0000-0000-00006F440000}"/>
    <cellStyle name="เครื่องหมายจุลภาค 20 2 2 2 2 4 2" xfId="27890" xr:uid="{00000000-0005-0000-0000-000070440000}"/>
    <cellStyle name="เครื่องหมายจุลภาค 20 2 2 2 2 5" xfId="19187" xr:uid="{00000000-0005-0000-0000-000071440000}"/>
    <cellStyle name="เครื่องหมายจุลภาค 20 2 2 2 3" xfId="3275" xr:uid="{00000000-0005-0000-0000-000072440000}"/>
    <cellStyle name="เครื่องหมายจุลภาค 20 2 2 2 3 2" xfId="7674" xr:uid="{00000000-0005-0000-0000-000073440000}"/>
    <cellStyle name="เครื่องหมายจุลภาค 20 2 2 2 3 2 2" xfId="16407" xr:uid="{00000000-0005-0000-0000-000074440000}"/>
    <cellStyle name="เครื่องหมายจุลภาค 20 2 2 2 3 2 2 2" xfId="33830" xr:uid="{00000000-0005-0000-0000-000075440000}"/>
    <cellStyle name="เครื่องหมายจุลภาค 20 2 2 2 3 2 3" xfId="25127" xr:uid="{00000000-0005-0000-0000-000076440000}"/>
    <cellStyle name="เครื่องหมายจุลภาค 20 2 2 2 3 3" xfId="12057" xr:uid="{00000000-0005-0000-0000-000077440000}"/>
    <cellStyle name="เครื่องหมายจุลภาค 20 2 2 2 3 3 2" xfId="29480" xr:uid="{00000000-0005-0000-0000-000078440000}"/>
    <cellStyle name="เครื่องหมายจุลภาค 20 2 2 2 3 4" xfId="20777" xr:uid="{00000000-0005-0000-0000-000079440000}"/>
    <cellStyle name="เครื่องหมายจุลภาค 20 2 2 2 4" xfId="5501" xr:uid="{00000000-0005-0000-0000-00007A440000}"/>
    <cellStyle name="เครื่องหมายจุลภาค 20 2 2 2 4 2" xfId="14234" xr:uid="{00000000-0005-0000-0000-00007B440000}"/>
    <cellStyle name="เครื่องหมายจุลภาค 20 2 2 2 4 2 2" xfId="31657" xr:uid="{00000000-0005-0000-0000-00007C440000}"/>
    <cellStyle name="เครื่องหมายจุลภาค 20 2 2 2 4 3" xfId="22954" xr:uid="{00000000-0005-0000-0000-00007D440000}"/>
    <cellStyle name="เครื่องหมายจุลภาค 20 2 2 2 5" xfId="9884" xr:uid="{00000000-0005-0000-0000-00007E440000}"/>
    <cellStyle name="เครื่องหมายจุลภาค 20 2 2 2 5 2" xfId="27307" xr:uid="{00000000-0005-0000-0000-00007F440000}"/>
    <cellStyle name="เครื่องหมายจุลภาค 20 2 2 2 6" xfId="18604" xr:uid="{00000000-0005-0000-0000-000080440000}"/>
    <cellStyle name="เครื่องหมายจุลภาค 20 2 2 3" xfId="1650" xr:uid="{00000000-0005-0000-0000-000081440000}"/>
    <cellStyle name="เครื่องหมายจุลภาค 20 2 2 3 2" xfId="3857" xr:uid="{00000000-0005-0000-0000-000082440000}"/>
    <cellStyle name="เครื่องหมายจุลภาค 20 2 2 3 2 2" xfId="8256" xr:uid="{00000000-0005-0000-0000-000083440000}"/>
    <cellStyle name="เครื่องหมายจุลภาค 20 2 2 3 2 2 2" xfId="16989" xr:uid="{00000000-0005-0000-0000-000084440000}"/>
    <cellStyle name="เครื่องหมายจุลภาค 20 2 2 3 2 2 2 2" xfId="34412" xr:uid="{00000000-0005-0000-0000-000085440000}"/>
    <cellStyle name="เครื่องหมายจุลภาค 20 2 2 3 2 2 3" xfId="25709" xr:uid="{00000000-0005-0000-0000-000086440000}"/>
    <cellStyle name="เครื่องหมายจุลภาค 20 2 2 3 2 3" xfId="12639" xr:uid="{00000000-0005-0000-0000-000087440000}"/>
    <cellStyle name="เครื่องหมายจุลภาค 20 2 2 3 2 3 2" xfId="30062" xr:uid="{00000000-0005-0000-0000-000088440000}"/>
    <cellStyle name="เครื่องหมายจุลภาค 20 2 2 3 2 4" xfId="21359" xr:uid="{00000000-0005-0000-0000-000089440000}"/>
    <cellStyle name="เครื่องหมายจุลภาค 20 2 2 3 3" xfId="6083" xr:uid="{00000000-0005-0000-0000-00008A440000}"/>
    <cellStyle name="เครื่องหมายจุลภาค 20 2 2 3 3 2" xfId="14816" xr:uid="{00000000-0005-0000-0000-00008B440000}"/>
    <cellStyle name="เครื่องหมายจุลภาค 20 2 2 3 3 2 2" xfId="32239" xr:uid="{00000000-0005-0000-0000-00008C440000}"/>
    <cellStyle name="เครื่องหมายจุลภาค 20 2 2 3 3 3" xfId="23536" xr:uid="{00000000-0005-0000-0000-00008D440000}"/>
    <cellStyle name="เครื่องหมายจุลภาค 20 2 2 3 4" xfId="10466" xr:uid="{00000000-0005-0000-0000-00008E440000}"/>
    <cellStyle name="เครื่องหมายจุลภาค 20 2 2 3 4 2" xfId="27889" xr:uid="{00000000-0005-0000-0000-00008F440000}"/>
    <cellStyle name="เครื่องหมายจุลภาค 20 2 2 3 5" xfId="19186" xr:uid="{00000000-0005-0000-0000-000090440000}"/>
    <cellStyle name="เครื่องหมายจุลภาค 20 2 2 4" xfId="2794" xr:uid="{00000000-0005-0000-0000-000091440000}"/>
    <cellStyle name="เครื่องหมายจุลภาค 20 2 2 4 2" xfId="7193" xr:uid="{00000000-0005-0000-0000-000092440000}"/>
    <cellStyle name="เครื่องหมายจุลภาค 20 2 2 4 2 2" xfId="15926" xr:uid="{00000000-0005-0000-0000-000093440000}"/>
    <cellStyle name="เครื่องหมายจุลภาค 20 2 2 4 2 2 2" xfId="33349" xr:uid="{00000000-0005-0000-0000-000094440000}"/>
    <cellStyle name="เครื่องหมายจุลภาค 20 2 2 4 2 3" xfId="24646" xr:uid="{00000000-0005-0000-0000-000095440000}"/>
    <cellStyle name="เครื่องหมายจุลภาค 20 2 2 4 3" xfId="11576" xr:uid="{00000000-0005-0000-0000-000096440000}"/>
    <cellStyle name="เครื่องหมายจุลภาค 20 2 2 4 3 2" xfId="28999" xr:uid="{00000000-0005-0000-0000-000097440000}"/>
    <cellStyle name="เครื่องหมายจุลภาค 20 2 2 4 4" xfId="20296" xr:uid="{00000000-0005-0000-0000-000098440000}"/>
    <cellStyle name="เครื่องหมายจุลภาค 20 2 2 5" xfId="5020" xr:uid="{00000000-0005-0000-0000-000099440000}"/>
    <cellStyle name="เครื่องหมายจุลภาค 20 2 2 5 2" xfId="13753" xr:uid="{00000000-0005-0000-0000-00009A440000}"/>
    <cellStyle name="เครื่องหมายจุลภาค 20 2 2 5 2 2" xfId="31176" xr:uid="{00000000-0005-0000-0000-00009B440000}"/>
    <cellStyle name="เครื่องหมายจุลภาค 20 2 2 5 3" xfId="22473" xr:uid="{00000000-0005-0000-0000-00009C440000}"/>
    <cellStyle name="เครื่องหมายจุลภาค 20 2 2 6" xfId="9403" xr:uid="{00000000-0005-0000-0000-00009D440000}"/>
    <cellStyle name="เครื่องหมายจุลภาค 20 2 2 6 2" xfId="26826" xr:uid="{00000000-0005-0000-0000-00009E440000}"/>
    <cellStyle name="เครื่องหมายจุลภาค 20 2 2 7" xfId="18123" xr:uid="{00000000-0005-0000-0000-00009F440000}"/>
    <cellStyle name="เครื่องหมายจุลภาค 20 2 3" xfId="807" xr:uid="{00000000-0005-0000-0000-0000A0440000}"/>
    <cellStyle name="เครื่องหมายจุลภาค 20 2 3 2" xfId="1652" xr:uid="{00000000-0005-0000-0000-0000A1440000}"/>
    <cellStyle name="เครื่องหมายจุลภาค 20 2 3 2 2" xfId="3859" xr:uid="{00000000-0005-0000-0000-0000A2440000}"/>
    <cellStyle name="เครื่องหมายจุลภาค 20 2 3 2 2 2" xfId="8258" xr:uid="{00000000-0005-0000-0000-0000A3440000}"/>
    <cellStyle name="เครื่องหมายจุลภาค 20 2 3 2 2 2 2" xfId="16991" xr:uid="{00000000-0005-0000-0000-0000A4440000}"/>
    <cellStyle name="เครื่องหมายจุลภาค 20 2 3 2 2 2 2 2" xfId="34414" xr:uid="{00000000-0005-0000-0000-0000A5440000}"/>
    <cellStyle name="เครื่องหมายจุลภาค 20 2 3 2 2 2 3" xfId="25711" xr:uid="{00000000-0005-0000-0000-0000A6440000}"/>
    <cellStyle name="เครื่องหมายจุลภาค 20 2 3 2 2 3" xfId="12641" xr:uid="{00000000-0005-0000-0000-0000A7440000}"/>
    <cellStyle name="เครื่องหมายจุลภาค 20 2 3 2 2 3 2" xfId="30064" xr:uid="{00000000-0005-0000-0000-0000A8440000}"/>
    <cellStyle name="เครื่องหมายจุลภาค 20 2 3 2 2 4" xfId="21361" xr:uid="{00000000-0005-0000-0000-0000A9440000}"/>
    <cellStyle name="เครื่องหมายจุลภาค 20 2 3 2 3" xfId="6085" xr:uid="{00000000-0005-0000-0000-0000AA440000}"/>
    <cellStyle name="เครื่องหมายจุลภาค 20 2 3 2 3 2" xfId="14818" xr:uid="{00000000-0005-0000-0000-0000AB440000}"/>
    <cellStyle name="เครื่องหมายจุลภาค 20 2 3 2 3 2 2" xfId="32241" xr:uid="{00000000-0005-0000-0000-0000AC440000}"/>
    <cellStyle name="เครื่องหมายจุลภาค 20 2 3 2 3 3" xfId="23538" xr:uid="{00000000-0005-0000-0000-0000AD440000}"/>
    <cellStyle name="เครื่องหมายจุลภาค 20 2 3 2 4" xfId="10468" xr:uid="{00000000-0005-0000-0000-0000AE440000}"/>
    <cellStyle name="เครื่องหมายจุลภาค 20 2 3 2 4 2" xfId="27891" xr:uid="{00000000-0005-0000-0000-0000AF440000}"/>
    <cellStyle name="เครื่องหมายจุลภาค 20 2 3 2 5" xfId="19188" xr:uid="{00000000-0005-0000-0000-0000B0440000}"/>
    <cellStyle name="เครื่องหมายจุลภาค 20 2 3 3" xfId="3036" xr:uid="{00000000-0005-0000-0000-0000B1440000}"/>
    <cellStyle name="เครื่องหมายจุลภาค 20 2 3 3 2" xfId="7435" xr:uid="{00000000-0005-0000-0000-0000B2440000}"/>
    <cellStyle name="เครื่องหมายจุลภาค 20 2 3 3 2 2" xfId="16168" xr:uid="{00000000-0005-0000-0000-0000B3440000}"/>
    <cellStyle name="เครื่องหมายจุลภาค 20 2 3 3 2 2 2" xfId="33591" xr:uid="{00000000-0005-0000-0000-0000B4440000}"/>
    <cellStyle name="เครื่องหมายจุลภาค 20 2 3 3 2 3" xfId="24888" xr:uid="{00000000-0005-0000-0000-0000B5440000}"/>
    <cellStyle name="เครื่องหมายจุลภาค 20 2 3 3 3" xfId="11818" xr:uid="{00000000-0005-0000-0000-0000B6440000}"/>
    <cellStyle name="เครื่องหมายจุลภาค 20 2 3 3 3 2" xfId="29241" xr:uid="{00000000-0005-0000-0000-0000B7440000}"/>
    <cellStyle name="เครื่องหมายจุลภาค 20 2 3 3 4" xfId="20538" xr:uid="{00000000-0005-0000-0000-0000B8440000}"/>
    <cellStyle name="เครื่องหมายจุลภาค 20 2 3 4" xfId="5262" xr:uid="{00000000-0005-0000-0000-0000B9440000}"/>
    <cellStyle name="เครื่องหมายจุลภาค 20 2 3 4 2" xfId="13995" xr:uid="{00000000-0005-0000-0000-0000BA440000}"/>
    <cellStyle name="เครื่องหมายจุลภาค 20 2 3 4 2 2" xfId="31418" xr:uid="{00000000-0005-0000-0000-0000BB440000}"/>
    <cellStyle name="เครื่องหมายจุลภาค 20 2 3 4 3" xfId="22715" xr:uid="{00000000-0005-0000-0000-0000BC440000}"/>
    <cellStyle name="เครื่องหมายจุลภาค 20 2 3 5" xfId="9645" xr:uid="{00000000-0005-0000-0000-0000BD440000}"/>
    <cellStyle name="เครื่องหมายจุลภาค 20 2 3 5 2" xfId="27068" xr:uid="{00000000-0005-0000-0000-0000BE440000}"/>
    <cellStyle name="เครื่องหมายจุลภาค 20 2 3 6" xfId="18365" xr:uid="{00000000-0005-0000-0000-0000BF440000}"/>
    <cellStyle name="เครื่องหมายจุลภาค 20 2 4" xfId="1649" xr:uid="{00000000-0005-0000-0000-0000C0440000}"/>
    <cellStyle name="เครื่องหมายจุลภาค 20 2 4 2" xfId="3856" xr:uid="{00000000-0005-0000-0000-0000C1440000}"/>
    <cellStyle name="เครื่องหมายจุลภาค 20 2 4 2 2" xfId="8255" xr:uid="{00000000-0005-0000-0000-0000C2440000}"/>
    <cellStyle name="เครื่องหมายจุลภาค 20 2 4 2 2 2" xfId="16988" xr:uid="{00000000-0005-0000-0000-0000C3440000}"/>
    <cellStyle name="เครื่องหมายจุลภาค 20 2 4 2 2 2 2" xfId="34411" xr:uid="{00000000-0005-0000-0000-0000C4440000}"/>
    <cellStyle name="เครื่องหมายจุลภาค 20 2 4 2 2 3" xfId="25708" xr:uid="{00000000-0005-0000-0000-0000C5440000}"/>
    <cellStyle name="เครื่องหมายจุลภาค 20 2 4 2 3" xfId="12638" xr:uid="{00000000-0005-0000-0000-0000C6440000}"/>
    <cellStyle name="เครื่องหมายจุลภาค 20 2 4 2 3 2" xfId="30061" xr:uid="{00000000-0005-0000-0000-0000C7440000}"/>
    <cellStyle name="เครื่องหมายจุลภาค 20 2 4 2 4" xfId="21358" xr:uid="{00000000-0005-0000-0000-0000C8440000}"/>
    <cellStyle name="เครื่องหมายจุลภาค 20 2 4 3" xfId="6082" xr:uid="{00000000-0005-0000-0000-0000C9440000}"/>
    <cellStyle name="เครื่องหมายจุลภาค 20 2 4 3 2" xfId="14815" xr:uid="{00000000-0005-0000-0000-0000CA440000}"/>
    <cellStyle name="เครื่องหมายจุลภาค 20 2 4 3 2 2" xfId="32238" xr:uid="{00000000-0005-0000-0000-0000CB440000}"/>
    <cellStyle name="เครื่องหมายจุลภาค 20 2 4 3 3" xfId="23535" xr:uid="{00000000-0005-0000-0000-0000CC440000}"/>
    <cellStyle name="เครื่องหมายจุลภาค 20 2 4 4" xfId="10465" xr:uid="{00000000-0005-0000-0000-0000CD440000}"/>
    <cellStyle name="เครื่องหมายจุลภาค 20 2 4 4 2" xfId="27888" xr:uid="{00000000-0005-0000-0000-0000CE440000}"/>
    <cellStyle name="เครื่องหมายจุลภาค 20 2 4 5" xfId="19185" xr:uid="{00000000-0005-0000-0000-0000CF440000}"/>
    <cellStyle name="เครื่องหมายจุลภาค 20 2 5" xfId="2299" xr:uid="{00000000-0005-0000-0000-0000D0440000}"/>
    <cellStyle name="เครื่องหมายจุลภาค 20 2 5 2" xfId="4489" xr:uid="{00000000-0005-0000-0000-0000D1440000}"/>
    <cellStyle name="เครื่องหมายจุลภาค 20 2 5 2 2" xfId="8888" xr:uid="{00000000-0005-0000-0000-0000D2440000}"/>
    <cellStyle name="เครื่องหมายจุลภาค 20 2 5 2 2 2" xfId="17621" xr:uid="{00000000-0005-0000-0000-0000D3440000}"/>
    <cellStyle name="เครื่องหมายจุลภาค 20 2 5 2 2 2 2" xfId="35044" xr:uid="{00000000-0005-0000-0000-0000D4440000}"/>
    <cellStyle name="เครื่องหมายจุลภาค 20 2 5 2 2 3" xfId="26341" xr:uid="{00000000-0005-0000-0000-0000D5440000}"/>
    <cellStyle name="เครื่องหมายจุลภาค 20 2 5 2 3" xfId="13271" xr:uid="{00000000-0005-0000-0000-0000D6440000}"/>
    <cellStyle name="เครื่องหมายจุลภาค 20 2 5 2 3 2" xfId="30694" xr:uid="{00000000-0005-0000-0000-0000D7440000}"/>
    <cellStyle name="เครื่องหมายจุลภาค 20 2 5 2 4" xfId="21991" xr:uid="{00000000-0005-0000-0000-0000D8440000}"/>
    <cellStyle name="เครื่องหมายจุลภาค 20 2 5 3" xfId="6715" xr:uid="{00000000-0005-0000-0000-0000D9440000}"/>
    <cellStyle name="เครื่องหมายจุลภาค 20 2 5 3 2" xfId="15448" xr:uid="{00000000-0005-0000-0000-0000DA440000}"/>
    <cellStyle name="เครื่องหมายจุลภาค 20 2 5 3 2 2" xfId="32871" xr:uid="{00000000-0005-0000-0000-0000DB440000}"/>
    <cellStyle name="เครื่องหมายจุลภาค 20 2 5 3 3" xfId="24168" xr:uid="{00000000-0005-0000-0000-0000DC440000}"/>
    <cellStyle name="เครื่องหมายจุลภาค 20 2 5 4" xfId="11098" xr:uid="{00000000-0005-0000-0000-0000DD440000}"/>
    <cellStyle name="เครื่องหมายจุลภาค 20 2 5 4 2" xfId="28521" xr:uid="{00000000-0005-0000-0000-0000DE440000}"/>
    <cellStyle name="เครื่องหมายจุลภาค 20 2 5 5" xfId="19818" xr:uid="{00000000-0005-0000-0000-0000DF440000}"/>
    <cellStyle name="เครื่องหมายจุลภาค 20 2 6" xfId="2554" xr:uid="{00000000-0005-0000-0000-0000E0440000}"/>
    <cellStyle name="เครื่องหมายจุลภาค 20 2 6 2" xfId="6954" xr:uid="{00000000-0005-0000-0000-0000E1440000}"/>
    <cellStyle name="เครื่องหมายจุลภาค 20 2 6 2 2" xfId="15687" xr:uid="{00000000-0005-0000-0000-0000E2440000}"/>
    <cellStyle name="เครื่องหมายจุลภาค 20 2 6 2 2 2" xfId="33110" xr:uid="{00000000-0005-0000-0000-0000E3440000}"/>
    <cellStyle name="เครื่องหมายจุลภาค 20 2 6 2 3" xfId="24407" xr:uid="{00000000-0005-0000-0000-0000E4440000}"/>
    <cellStyle name="เครื่องหมายจุลภาค 20 2 6 3" xfId="11337" xr:uid="{00000000-0005-0000-0000-0000E5440000}"/>
    <cellStyle name="เครื่องหมายจุลภาค 20 2 6 3 2" xfId="28760" xr:uid="{00000000-0005-0000-0000-0000E6440000}"/>
    <cellStyle name="เครื่องหมายจุลภาค 20 2 6 4" xfId="20057" xr:uid="{00000000-0005-0000-0000-0000E7440000}"/>
    <cellStyle name="เครื่องหมายจุลภาค 20 2 7" xfId="4780" xr:uid="{00000000-0005-0000-0000-0000E8440000}"/>
    <cellStyle name="เครื่องหมายจุลภาค 20 2 7 2" xfId="13514" xr:uid="{00000000-0005-0000-0000-0000E9440000}"/>
    <cellStyle name="เครื่องหมายจุลภาค 20 2 7 2 2" xfId="30937" xr:uid="{00000000-0005-0000-0000-0000EA440000}"/>
    <cellStyle name="เครื่องหมายจุลภาค 20 2 7 3" xfId="22234" xr:uid="{00000000-0005-0000-0000-0000EB440000}"/>
    <cellStyle name="เครื่องหมายจุลภาค 20 2 8" xfId="9164" xr:uid="{00000000-0005-0000-0000-0000EC440000}"/>
    <cellStyle name="เครื่องหมายจุลภาค 20 2 8 2" xfId="26587" xr:uid="{00000000-0005-0000-0000-0000ED440000}"/>
    <cellStyle name="เครื่องหมายจุลภาค 20 2 9" xfId="17884" xr:uid="{00000000-0005-0000-0000-0000EE440000}"/>
    <cellStyle name="เครื่องหมายจุลภาค 20 3" xfId="444" xr:uid="{00000000-0005-0000-0000-0000EF440000}"/>
    <cellStyle name="เครื่องหมายจุลภาค 20 3 2" xfId="961" xr:uid="{00000000-0005-0000-0000-0000F0440000}"/>
    <cellStyle name="เครื่องหมายจุลภาค 20 3 2 2" xfId="1654" xr:uid="{00000000-0005-0000-0000-0000F1440000}"/>
    <cellStyle name="เครื่องหมายจุลภาค 20 3 2 2 2" xfId="3861" xr:uid="{00000000-0005-0000-0000-0000F2440000}"/>
    <cellStyle name="เครื่องหมายจุลภาค 20 3 2 2 2 2" xfId="8260" xr:uid="{00000000-0005-0000-0000-0000F3440000}"/>
    <cellStyle name="เครื่องหมายจุลภาค 20 3 2 2 2 2 2" xfId="16993" xr:uid="{00000000-0005-0000-0000-0000F4440000}"/>
    <cellStyle name="เครื่องหมายจุลภาค 20 3 2 2 2 2 2 2" xfId="34416" xr:uid="{00000000-0005-0000-0000-0000F5440000}"/>
    <cellStyle name="เครื่องหมายจุลภาค 20 3 2 2 2 2 3" xfId="25713" xr:uid="{00000000-0005-0000-0000-0000F6440000}"/>
    <cellStyle name="เครื่องหมายจุลภาค 20 3 2 2 2 3" xfId="12643" xr:uid="{00000000-0005-0000-0000-0000F7440000}"/>
    <cellStyle name="เครื่องหมายจุลภาค 20 3 2 2 2 3 2" xfId="30066" xr:uid="{00000000-0005-0000-0000-0000F8440000}"/>
    <cellStyle name="เครื่องหมายจุลภาค 20 3 2 2 2 4" xfId="21363" xr:uid="{00000000-0005-0000-0000-0000F9440000}"/>
    <cellStyle name="เครื่องหมายจุลภาค 20 3 2 2 3" xfId="6087" xr:uid="{00000000-0005-0000-0000-0000FA440000}"/>
    <cellStyle name="เครื่องหมายจุลภาค 20 3 2 2 3 2" xfId="14820" xr:uid="{00000000-0005-0000-0000-0000FB440000}"/>
    <cellStyle name="เครื่องหมายจุลภาค 20 3 2 2 3 2 2" xfId="32243" xr:uid="{00000000-0005-0000-0000-0000FC440000}"/>
    <cellStyle name="เครื่องหมายจุลภาค 20 3 2 2 3 3" xfId="23540" xr:uid="{00000000-0005-0000-0000-0000FD440000}"/>
    <cellStyle name="เครื่องหมายจุลภาค 20 3 2 2 4" xfId="10470" xr:uid="{00000000-0005-0000-0000-0000FE440000}"/>
    <cellStyle name="เครื่องหมายจุลภาค 20 3 2 2 4 2" xfId="27893" xr:uid="{00000000-0005-0000-0000-0000FF440000}"/>
    <cellStyle name="เครื่องหมายจุลภาค 20 3 2 2 5" xfId="19190" xr:uid="{00000000-0005-0000-0000-000000450000}"/>
    <cellStyle name="เครื่องหมายจุลภาค 20 3 2 3" xfId="3186" xr:uid="{00000000-0005-0000-0000-000001450000}"/>
    <cellStyle name="เครื่องหมายจุลภาค 20 3 2 3 2" xfId="7585" xr:uid="{00000000-0005-0000-0000-000002450000}"/>
    <cellStyle name="เครื่องหมายจุลภาค 20 3 2 3 2 2" xfId="16318" xr:uid="{00000000-0005-0000-0000-000003450000}"/>
    <cellStyle name="เครื่องหมายจุลภาค 20 3 2 3 2 2 2" xfId="33741" xr:uid="{00000000-0005-0000-0000-000004450000}"/>
    <cellStyle name="เครื่องหมายจุลภาค 20 3 2 3 2 3" xfId="25038" xr:uid="{00000000-0005-0000-0000-000005450000}"/>
    <cellStyle name="เครื่องหมายจุลภาค 20 3 2 3 3" xfId="11968" xr:uid="{00000000-0005-0000-0000-000006450000}"/>
    <cellStyle name="เครื่องหมายจุลภาค 20 3 2 3 3 2" xfId="29391" xr:uid="{00000000-0005-0000-0000-000007450000}"/>
    <cellStyle name="เครื่องหมายจุลภาค 20 3 2 3 4" xfId="20688" xr:uid="{00000000-0005-0000-0000-000008450000}"/>
    <cellStyle name="เครื่องหมายจุลภาค 20 3 2 4" xfId="5412" xr:uid="{00000000-0005-0000-0000-000009450000}"/>
    <cellStyle name="เครื่องหมายจุลภาค 20 3 2 4 2" xfId="14145" xr:uid="{00000000-0005-0000-0000-00000A450000}"/>
    <cellStyle name="เครื่องหมายจุลภาค 20 3 2 4 2 2" xfId="31568" xr:uid="{00000000-0005-0000-0000-00000B450000}"/>
    <cellStyle name="เครื่องหมายจุลภาค 20 3 2 4 3" xfId="22865" xr:uid="{00000000-0005-0000-0000-00000C450000}"/>
    <cellStyle name="เครื่องหมายจุลภาค 20 3 2 5" xfId="9795" xr:uid="{00000000-0005-0000-0000-00000D450000}"/>
    <cellStyle name="เครื่องหมายจุลภาค 20 3 2 5 2" xfId="27218" xr:uid="{00000000-0005-0000-0000-00000E450000}"/>
    <cellStyle name="เครื่องหมายจุลภาค 20 3 2 6" xfId="18515" xr:uid="{00000000-0005-0000-0000-00000F450000}"/>
    <cellStyle name="เครื่องหมายจุลภาค 20 3 3" xfId="1653" xr:uid="{00000000-0005-0000-0000-000010450000}"/>
    <cellStyle name="เครื่องหมายจุลภาค 20 3 3 2" xfId="3860" xr:uid="{00000000-0005-0000-0000-000011450000}"/>
    <cellStyle name="เครื่องหมายจุลภาค 20 3 3 2 2" xfId="8259" xr:uid="{00000000-0005-0000-0000-000012450000}"/>
    <cellStyle name="เครื่องหมายจุลภาค 20 3 3 2 2 2" xfId="16992" xr:uid="{00000000-0005-0000-0000-000013450000}"/>
    <cellStyle name="เครื่องหมายจุลภาค 20 3 3 2 2 2 2" xfId="34415" xr:uid="{00000000-0005-0000-0000-000014450000}"/>
    <cellStyle name="เครื่องหมายจุลภาค 20 3 3 2 2 3" xfId="25712" xr:uid="{00000000-0005-0000-0000-000015450000}"/>
    <cellStyle name="เครื่องหมายจุลภาค 20 3 3 2 3" xfId="12642" xr:uid="{00000000-0005-0000-0000-000016450000}"/>
    <cellStyle name="เครื่องหมายจุลภาค 20 3 3 2 3 2" xfId="30065" xr:uid="{00000000-0005-0000-0000-000017450000}"/>
    <cellStyle name="เครื่องหมายจุลภาค 20 3 3 2 4" xfId="21362" xr:uid="{00000000-0005-0000-0000-000018450000}"/>
    <cellStyle name="เครื่องหมายจุลภาค 20 3 3 3" xfId="6086" xr:uid="{00000000-0005-0000-0000-000019450000}"/>
    <cellStyle name="เครื่องหมายจุลภาค 20 3 3 3 2" xfId="14819" xr:uid="{00000000-0005-0000-0000-00001A450000}"/>
    <cellStyle name="เครื่องหมายจุลภาค 20 3 3 3 2 2" xfId="32242" xr:uid="{00000000-0005-0000-0000-00001B450000}"/>
    <cellStyle name="เครื่องหมายจุลภาค 20 3 3 3 3" xfId="23539" xr:uid="{00000000-0005-0000-0000-00001C450000}"/>
    <cellStyle name="เครื่องหมายจุลภาค 20 3 3 4" xfId="10469" xr:uid="{00000000-0005-0000-0000-00001D450000}"/>
    <cellStyle name="เครื่องหมายจุลภาค 20 3 3 4 2" xfId="27892" xr:uid="{00000000-0005-0000-0000-00001E450000}"/>
    <cellStyle name="เครื่องหมายจุลภาค 20 3 3 5" xfId="19189" xr:uid="{00000000-0005-0000-0000-00001F450000}"/>
    <cellStyle name="เครื่องหมายจุลภาค 20 3 4" xfId="2705" xr:uid="{00000000-0005-0000-0000-000020450000}"/>
    <cellStyle name="เครื่องหมายจุลภาค 20 3 4 2" xfId="7104" xr:uid="{00000000-0005-0000-0000-000021450000}"/>
    <cellStyle name="เครื่องหมายจุลภาค 20 3 4 2 2" xfId="15837" xr:uid="{00000000-0005-0000-0000-000022450000}"/>
    <cellStyle name="เครื่องหมายจุลภาค 20 3 4 2 2 2" xfId="33260" xr:uid="{00000000-0005-0000-0000-000023450000}"/>
    <cellStyle name="เครื่องหมายจุลภาค 20 3 4 2 3" xfId="24557" xr:uid="{00000000-0005-0000-0000-000024450000}"/>
    <cellStyle name="เครื่องหมายจุลภาค 20 3 4 3" xfId="11487" xr:uid="{00000000-0005-0000-0000-000025450000}"/>
    <cellStyle name="เครื่องหมายจุลภาค 20 3 4 3 2" xfId="28910" xr:uid="{00000000-0005-0000-0000-000026450000}"/>
    <cellStyle name="เครื่องหมายจุลภาค 20 3 4 4" xfId="20207" xr:uid="{00000000-0005-0000-0000-000027450000}"/>
    <cellStyle name="เครื่องหมายจุลภาค 20 3 5" xfId="4931" xr:uid="{00000000-0005-0000-0000-000028450000}"/>
    <cellStyle name="เครื่องหมายจุลภาค 20 3 5 2" xfId="13664" xr:uid="{00000000-0005-0000-0000-000029450000}"/>
    <cellStyle name="เครื่องหมายจุลภาค 20 3 5 2 2" xfId="31087" xr:uid="{00000000-0005-0000-0000-00002A450000}"/>
    <cellStyle name="เครื่องหมายจุลภาค 20 3 5 3" xfId="22384" xr:uid="{00000000-0005-0000-0000-00002B450000}"/>
    <cellStyle name="เครื่องหมายจุลภาค 20 3 6" xfId="9314" xr:uid="{00000000-0005-0000-0000-00002C450000}"/>
    <cellStyle name="เครื่องหมายจุลภาค 20 3 6 2" xfId="26737" xr:uid="{00000000-0005-0000-0000-00002D450000}"/>
    <cellStyle name="เครื่องหมายจุลภาค 20 3 7" xfId="18034" xr:uid="{00000000-0005-0000-0000-00002E450000}"/>
    <cellStyle name="เครื่องหมายจุลภาค 20 4" xfId="718" xr:uid="{00000000-0005-0000-0000-00002F450000}"/>
    <cellStyle name="เครื่องหมายจุลภาค 20 4 2" xfId="1655" xr:uid="{00000000-0005-0000-0000-000030450000}"/>
    <cellStyle name="เครื่องหมายจุลภาค 20 4 2 2" xfId="3862" xr:uid="{00000000-0005-0000-0000-000031450000}"/>
    <cellStyle name="เครื่องหมายจุลภาค 20 4 2 2 2" xfId="8261" xr:uid="{00000000-0005-0000-0000-000032450000}"/>
    <cellStyle name="เครื่องหมายจุลภาค 20 4 2 2 2 2" xfId="16994" xr:uid="{00000000-0005-0000-0000-000033450000}"/>
    <cellStyle name="เครื่องหมายจุลภาค 20 4 2 2 2 2 2" xfId="34417" xr:uid="{00000000-0005-0000-0000-000034450000}"/>
    <cellStyle name="เครื่องหมายจุลภาค 20 4 2 2 2 3" xfId="25714" xr:uid="{00000000-0005-0000-0000-000035450000}"/>
    <cellStyle name="เครื่องหมายจุลภาค 20 4 2 2 3" xfId="12644" xr:uid="{00000000-0005-0000-0000-000036450000}"/>
    <cellStyle name="เครื่องหมายจุลภาค 20 4 2 2 3 2" xfId="30067" xr:uid="{00000000-0005-0000-0000-000037450000}"/>
    <cellStyle name="เครื่องหมายจุลภาค 20 4 2 2 4" xfId="21364" xr:uid="{00000000-0005-0000-0000-000038450000}"/>
    <cellStyle name="เครื่องหมายจุลภาค 20 4 2 3" xfId="6088" xr:uid="{00000000-0005-0000-0000-000039450000}"/>
    <cellStyle name="เครื่องหมายจุลภาค 20 4 2 3 2" xfId="14821" xr:uid="{00000000-0005-0000-0000-00003A450000}"/>
    <cellStyle name="เครื่องหมายจุลภาค 20 4 2 3 2 2" xfId="32244" xr:uid="{00000000-0005-0000-0000-00003B450000}"/>
    <cellStyle name="เครื่องหมายจุลภาค 20 4 2 3 3" xfId="23541" xr:uid="{00000000-0005-0000-0000-00003C450000}"/>
    <cellStyle name="เครื่องหมายจุลภาค 20 4 2 4" xfId="10471" xr:uid="{00000000-0005-0000-0000-00003D450000}"/>
    <cellStyle name="เครื่องหมายจุลภาค 20 4 2 4 2" xfId="27894" xr:uid="{00000000-0005-0000-0000-00003E450000}"/>
    <cellStyle name="เครื่องหมายจุลภาค 20 4 2 5" xfId="19191" xr:uid="{00000000-0005-0000-0000-00003F450000}"/>
    <cellStyle name="เครื่องหมายจุลภาค 20 4 3" xfId="2947" xr:uid="{00000000-0005-0000-0000-000040450000}"/>
    <cellStyle name="เครื่องหมายจุลภาค 20 4 3 2" xfId="7346" xr:uid="{00000000-0005-0000-0000-000041450000}"/>
    <cellStyle name="เครื่องหมายจุลภาค 20 4 3 2 2" xfId="16079" xr:uid="{00000000-0005-0000-0000-000042450000}"/>
    <cellStyle name="เครื่องหมายจุลภาค 20 4 3 2 2 2" xfId="33502" xr:uid="{00000000-0005-0000-0000-000043450000}"/>
    <cellStyle name="เครื่องหมายจุลภาค 20 4 3 2 3" xfId="24799" xr:uid="{00000000-0005-0000-0000-000044450000}"/>
    <cellStyle name="เครื่องหมายจุลภาค 20 4 3 3" xfId="11729" xr:uid="{00000000-0005-0000-0000-000045450000}"/>
    <cellStyle name="เครื่องหมายจุลภาค 20 4 3 3 2" xfId="29152" xr:uid="{00000000-0005-0000-0000-000046450000}"/>
    <cellStyle name="เครื่องหมายจุลภาค 20 4 3 4" xfId="20449" xr:uid="{00000000-0005-0000-0000-000047450000}"/>
    <cellStyle name="เครื่องหมายจุลภาค 20 4 4" xfId="5173" xr:uid="{00000000-0005-0000-0000-000048450000}"/>
    <cellStyle name="เครื่องหมายจุลภาค 20 4 4 2" xfId="13906" xr:uid="{00000000-0005-0000-0000-000049450000}"/>
    <cellStyle name="เครื่องหมายจุลภาค 20 4 4 2 2" xfId="31329" xr:uid="{00000000-0005-0000-0000-00004A450000}"/>
    <cellStyle name="เครื่องหมายจุลภาค 20 4 4 3" xfId="22626" xr:uid="{00000000-0005-0000-0000-00004B450000}"/>
    <cellStyle name="เครื่องหมายจุลภาค 20 4 5" xfId="9556" xr:uid="{00000000-0005-0000-0000-00004C450000}"/>
    <cellStyle name="เครื่องหมายจุลภาค 20 4 5 2" xfId="26979" xr:uid="{00000000-0005-0000-0000-00004D450000}"/>
    <cellStyle name="เครื่องหมายจุลภาค 20 4 6" xfId="18276" xr:uid="{00000000-0005-0000-0000-00004E450000}"/>
    <cellStyle name="เครื่องหมายจุลภาค 20 5" xfId="1648" xr:uid="{00000000-0005-0000-0000-00004F450000}"/>
    <cellStyle name="เครื่องหมายจุลภาค 20 5 2" xfId="3855" xr:uid="{00000000-0005-0000-0000-000050450000}"/>
    <cellStyle name="เครื่องหมายจุลภาค 20 5 2 2" xfId="8254" xr:uid="{00000000-0005-0000-0000-000051450000}"/>
    <cellStyle name="เครื่องหมายจุลภาค 20 5 2 2 2" xfId="16987" xr:uid="{00000000-0005-0000-0000-000052450000}"/>
    <cellStyle name="เครื่องหมายจุลภาค 20 5 2 2 2 2" xfId="34410" xr:uid="{00000000-0005-0000-0000-000053450000}"/>
    <cellStyle name="เครื่องหมายจุลภาค 20 5 2 2 3" xfId="25707" xr:uid="{00000000-0005-0000-0000-000054450000}"/>
    <cellStyle name="เครื่องหมายจุลภาค 20 5 2 3" xfId="12637" xr:uid="{00000000-0005-0000-0000-000055450000}"/>
    <cellStyle name="เครื่องหมายจุลภาค 20 5 2 3 2" xfId="30060" xr:uid="{00000000-0005-0000-0000-000056450000}"/>
    <cellStyle name="เครื่องหมายจุลภาค 20 5 2 4" xfId="21357" xr:uid="{00000000-0005-0000-0000-000057450000}"/>
    <cellStyle name="เครื่องหมายจุลภาค 20 5 3" xfId="6081" xr:uid="{00000000-0005-0000-0000-000058450000}"/>
    <cellStyle name="เครื่องหมายจุลภาค 20 5 3 2" xfId="14814" xr:uid="{00000000-0005-0000-0000-000059450000}"/>
    <cellStyle name="เครื่องหมายจุลภาค 20 5 3 2 2" xfId="32237" xr:uid="{00000000-0005-0000-0000-00005A450000}"/>
    <cellStyle name="เครื่องหมายจุลภาค 20 5 3 3" xfId="23534" xr:uid="{00000000-0005-0000-0000-00005B450000}"/>
    <cellStyle name="เครื่องหมายจุลภาค 20 5 4" xfId="10464" xr:uid="{00000000-0005-0000-0000-00005C450000}"/>
    <cellStyle name="เครื่องหมายจุลภาค 20 5 4 2" xfId="27887" xr:uid="{00000000-0005-0000-0000-00005D450000}"/>
    <cellStyle name="เครื่องหมายจุลภาค 20 5 5" xfId="19184" xr:uid="{00000000-0005-0000-0000-00005E450000}"/>
    <cellStyle name="เครื่องหมายจุลภาค 20 6" xfId="2210" xr:uid="{00000000-0005-0000-0000-00005F450000}"/>
    <cellStyle name="เครื่องหมายจุลภาค 20 6 2" xfId="4400" xr:uid="{00000000-0005-0000-0000-000060450000}"/>
    <cellStyle name="เครื่องหมายจุลภาค 20 6 2 2" xfId="8799" xr:uid="{00000000-0005-0000-0000-000061450000}"/>
    <cellStyle name="เครื่องหมายจุลภาค 20 6 2 2 2" xfId="17532" xr:uid="{00000000-0005-0000-0000-000062450000}"/>
    <cellStyle name="เครื่องหมายจุลภาค 20 6 2 2 2 2" xfId="34955" xr:uid="{00000000-0005-0000-0000-000063450000}"/>
    <cellStyle name="เครื่องหมายจุลภาค 20 6 2 2 3" xfId="26252" xr:uid="{00000000-0005-0000-0000-000064450000}"/>
    <cellStyle name="เครื่องหมายจุลภาค 20 6 2 3" xfId="13182" xr:uid="{00000000-0005-0000-0000-000065450000}"/>
    <cellStyle name="เครื่องหมายจุลภาค 20 6 2 3 2" xfId="30605" xr:uid="{00000000-0005-0000-0000-000066450000}"/>
    <cellStyle name="เครื่องหมายจุลภาค 20 6 2 4" xfId="21902" xr:uid="{00000000-0005-0000-0000-000067450000}"/>
    <cellStyle name="เครื่องหมายจุลภาค 20 6 3" xfId="6626" xr:uid="{00000000-0005-0000-0000-000068450000}"/>
    <cellStyle name="เครื่องหมายจุลภาค 20 6 3 2" xfId="15359" xr:uid="{00000000-0005-0000-0000-000069450000}"/>
    <cellStyle name="เครื่องหมายจุลภาค 20 6 3 2 2" xfId="32782" xr:uid="{00000000-0005-0000-0000-00006A450000}"/>
    <cellStyle name="เครื่องหมายจุลภาค 20 6 3 3" xfId="24079" xr:uid="{00000000-0005-0000-0000-00006B450000}"/>
    <cellStyle name="เครื่องหมายจุลภาค 20 6 4" xfId="11009" xr:uid="{00000000-0005-0000-0000-00006C450000}"/>
    <cellStyle name="เครื่องหมายจุลภาค 20 6 4 2" xfId="28432" xr:uid="{00000000-0005-0000-0000-00006D450000}"/>
    <cellStyle name="เครื่องหมายจุลภาค 20 6 5" xfId="19729" xr:uid="{00000000-0005-0000-0000-00006E450000}"/>
    <cellStyle name="เครื่องหมายจุลภาค 20 7" xfId="2465" xr:uid="{00000000-0005-0000-0000-00006F450000}"/>
    <cellStyle name="เครื่องหมายจุลภาค 20 7 2" xfId="6865" xr:uid="{00000000-0005-0000-0000-000070450000}"/>
    <cellStyle name="เครื่องหมายจุลภาค 20 7 2 2" xfId="15598" xr:uid="{00000000-0005-0000-0000-000071450000}"/>
    <cellStyle name="เครื่องหมายจุลภาค 20 7 2 2 2" xfId="33021" xr:uid="{00000000-0005-0000-0000-000072450000}"/>
    <cellStyle name="เครื่องหมายจุลภาค 20 7 2 3" xfId="24318" xr:uid="{00000000-0005-0000-0000-000073450000}"/>
    <cellStyle name="เครื่องหมายจุลภาค 20 7 3" xfId="11248" xr:uid="{00000000-0005-0000-0000-000074450000}"/>
    <cellStyle name="เครื่องหมายจุลภาค 20 7 3 2" xfId="28671" xr:uid="{00000000-0005-0000-0000-000075450000}"/>
    <cellStyle name="เครื่องหมายจุลภาค 20 7 4" xfId="19968" xr:uid="{00000000-0005-0000-0000-000076450000}"/>
    <cellStyle name="เครื่องหมายจุลภาค 20 8" xfId="4691" xr:uid="{00000000-0005-0000-0000-000077450000}"/>
    <cellStyle name="เครื่องหมายจุลภาค 20 8 2" xfId="13425" xr:uid="{00000000-0005-0000-0000-000078450000}"/>
    <cellStyle name="เครื่องหมายจุลภาค 20 8 2 2" xfId="30848" xr:uid="{00000000-0005-0000-0000-000079450000}"/>
    <cellStyle name="เครื่องหมายจุลภาค 20 8 3" xfId="22145" xr:uid="{00000000-0005-0000-0000-00007A450000}"/>
    <cellStyle name="เครื่องหมายจุลภาค 20 9" xfId="9075" xr:uid="{00000000-0005-0000-0000-00007B450000}"/>
    <cellStyle name="เครื่องหมายจุลภาค 20 9 2" xfId="26498" xr:uid="{00000000-0005-0000-0000-00007C450000}"/>
    <cellStyle name="เครื่องหมายจุลภาค 21" xfId="149" xr:uid="{00000000-0005-0000-0000-00007D450000}"/>
    <cellStyle name="เครื่องหมายจุลภาค 21 10" xfId="17851" xr:uid="{00000000-0005-0000-0000-00007E450000}"/>
    <cellStyle name="เครื่องหมายจุลภาค 21 2" xfId="193" xr:uid="{00000000-0005-0000-0000-00007F450000}"/>
    <cellStyle name="เครื่องหมายจุลภาค 21 2 2" xfId="535" xr:uid="{00000000-0005-0000-0000-000080450000}"/>
    <cellStyle name="เครื่องหมายจุลภาค 21 2 2 2" xfId="1051" xr:uid="{00000000-0005-0000-0000-000081450000}"/>
    <cellStyle name="เครื่องหมายจุลภาค 21 2 2 2 2" xfId="1659" xr:uid="{00000000-0005-0000-0000-000082450000}"/>
    <cellStyle name="เครื่องหมายจุลภาค 21 2 2 2 2 2" xfId="3866" xr:uid="{00000000-0005-0000-0000-000083450000}"/>
    <cellStyle name="เครื่องหมายจุลภาค 21 2 2 2 2 2 2" xfId="8265" xr:uid="{00000000-0005-0000-0000-000084450000}"/>
    <cellStyle name="เครื่องหมายจุลภาค 21 2 2 2 2 2 2 2" xfId="16998" xr:uid="{00000000-0005-0000-0000-000085450000}"/>
    <cellStyle name="เครื่องหมายจุลภาค 21 2 2 2 2 2 2 2 2" xfId="34421" xr:uid="{00000000-0005-0000-0000-000086450000}"/>
    <cellStyle name="เครื่องหมายจุลภาค 21 2 2 2 2 2 2 3" xfId="25718" xr:uid="{00000000-0005-0000-0000-000087450000}"/>
    <cellStyle name="เครื่องหมายจุลภาค 21 2 2 2 2 2 3" xfId="12648" xr:uid="{00000000-0005-0000-0000-000088450000}"/>
    <cellStyle name="เครื่องหมายจุลภาค 21 2 2 2 2 2 3 2" xfId="30071" xr:uid="{00000000-0005-0000-0000-000089450000}"/>
    <cellStyle name="เครื่องหมายจุลภาค 21 2 2 2 2 2 4" xfId="21368" xr:uid="{00000000-0005-0000-0000-00008A450000}"/>
    <cellStyle name="เครื่องหมายจุลภาค 21 2 2 2 2 3" xfId="6092" xr:uid="{00000000-0005-0000-0000-00008B450000}"/>
    <cellStyle name="เครื่องหมายจุลภาค 21 2 2 2 2 3 2" xfId="14825" xr:uid="{00000000-0005-0000-0000-00008C450000}"/>
    <cellStyle name="เครื่องหมายจุลภาค 21 2 2 2 2 3 2 2" xfId="32248" xr:uid="{00000000-0005-0000-0000-00008D450000}"/>
    <cellStyle name="เครื่องหมายจุลภาค 21 2 2 2 2 3 3" xfId="23545" xr:uid="{00000000-0005-0000-0000-00008E450000}"/>
    <cellStyle name="เครื่องหมายจุลภาค 21 2 2 2 2 4" xfId="10475" xr:uid="{00000000-0005-0000-0000-00008F450000}"/>
    <cellStyle name="เครื่องหมายจุลภาค 21 2 2 2 2 4 2" xfId="27898" xr:uid="{00000000-0005-0000-0000-000090450000}"/>
    <cellStyle name="เครื่องหมายจุลภาค 21 2 2 2 2 5" xfId="19195" xr:uid="{00000000-0005-0000-0000-000091450000}"/>
    <cellStyle name="เครื่องหมายจุลภาค 21 2 2 2 3" xfId="3276" xr:uid="{00000000-0005-0000-0000-000092450000}"/>
    <cellStyle name="เครื่องหมายจุลภาค 21 2 2 2 3 2" xfId="7675" xr:uid="{00000000-0005-0000-0000-000093450000}"/>
    <cellStyle name="เครื่องหมายจุลภาค 21 2 2 2 3 2 2" xfId="16408" xr:uid="{00000000-0005-0000-0000-000094450000}"/>
    <cellStyle name="เครื่องหมายจุลภาค 21 2 2 2 3 2 2 2" xfId="33831" xr:uid="{00000000-0005-0000-0000-000095450000}"/>
    <cellStyle name="เครื่องหมายจุลภาค 21 2 2 2 3 2 3" xfId="25128" xr:uid="{00000000-0005-0000-0000-000096450000}"/>
    <cellStyle name="เครื่องหมายจุลภาค 21 2 2 2 3 3" xfId="12058" xr:uid="{00000000-0005-0000-0000-000097450000}"/>
    <cellStyle name="เครื่องหมายจุลภาค 21 2 2 2 3 3 2" xfId="29481" xr:uid="{00000000-0005-0000-0000-000098450000}"/>
    <cellStyle name="เครื่องหมายจุลภาค 21 2 2 2 3 4" xfId="20778" xr:uid="{00000000-0005-0000-0000-000099450000}"/>
    <cellStyle name="เครื่องหมายจุลภาค 21 2 2 2 4" xfId="5502" xr:uid="{00000000-0005-0000-0000-00009A450000}"/>
    <cellStyle name="เครื่องหมายจุลภาค 21 2 2 2 4 2" xfId="14235" xr:uid="{00000000-0005-0000-0000-00009B450000}"/>
    <cellStyle name="เครื่องหมายจุลภาค 21 2 2 2 4 2 2" xfId="31658" xr:uid="{00000000-0005-0000-0000-00009C450000}"/>
    <cellStyle name="เครื่องหมายจุลภาค 21 2 2 2 4 3" xfId="22955" xr:uid="{00000000-0005-0000-0000-00009D450000}"/>
    <cellStyle name="เครื่องหมายจุลภาค 21 2 2 2 5" xfId="9885" xr:uid="{00000000-0005-0000-0000-00009E450000}"/>
    <cellStyle name="เครื่องหมายจุลภาค 21 2 2 2 5 2" xfId="27308" xr:uid="{00000000-0005-0000-0000-00009F450000}"/>
    <cellStyle name="เครื่องหมายจุลภาค 21 2 2 2 6" xfId="18605" xr:uid="{00000000-0005-0000-0000-0000A0450000}"/>
    <cellStyle name="เครื่องหมายจุลภาค 21 2 2 3" xfId="1658" xr:uid="{00000000-0005-0000-0000-0000A1450000}"/>
    <cellStyle name="เครื่องหมายจุลภาค 21 2 2 3 2" xfId="3865" xr:uid="{00000000-0005-0000-0000-0000A2450000}"/>
    <cellStyle name="เครื่องหมายจุลภาค 21 2 2 3 2 2" xfId="8264" xr:uid="{00000000-0005-0000-0000-0000A3450000}"/>
    <cellStyle name="เครื่องหมายจุลภาค 21 2 2 3 2 2 2" xfId="16997" xr:uid="{00000000-0005-0000-0000-0000A4450000}"/>
    <cellStyle name="เครื่องหมายจุลภาค 21 2 2 3 2 2 2 2" xfId="34420" xr:uid="{00000000-0005-0000-0000-0000A5450000}"/>
    <cellStyle name="เครื่องหมายจุลภาค 21 2 2 3 2 2 3" xfId="25717" xr:uid="{00000000-0005-0000-0000-0000A6450000}"/>
    <cellStyle name="เครื่องหมายจุลภาค 21 2 2 3 2 3" xfId="12647" xr:uid="{00000000-0005-0000-0000-0000A7450000}"/>
    <cellStyle name="เครื่องหมายจุลภาค 21 2 2 3 2 3 2" xfId="30070" xr:uid="{00000000-0005-0000-0000-0000A8450000}"/>
    <cellStyle name="เครื่องหมายจุลภาค 21 2 2 3 2 4" xfId="21367" xr:uid="{00000000-0005-0000-0000-0000A9450000}"/>
    <cellStyle name="เครื่องหมายจุลภาค 21 2 2 3 3" xfId="6091" xr:uid="{00000000-0005-0000-0000-0000AA450000}"/>
    <cellStyle name="เครื่องหมายจุลภาค 21 2 2 3 3 2" xfId="14824" xr:uid="{00000000-0005-0000-0000-0000AB450000}"/>
    <cellStyle name="เครื่องหมายจุลภาค 21 2 2 3 3 2 2" xfId="32247" xr:uid="{00000000-0005-0000-0000-0000AC450000}"/>
    <cellStyle name="เครื่องหมายจุลภาค 21 2 2 3 3 3" xfId="23544" xr:uid="{00000000-0005-0000-0000-0000AD450000}"/>
    <cellStyle name="เครื่องหมายจุลภาค 21 2 2 3 4" xfId="10474" xr:uid="{00000000-0005-0000-0000-0000AE450000}"/>
    <cellStyle name="เครื่องหมายจุลภาค 21 2 2 3 4 2" xfId="27897" xr:uid="{00000000-0005-0000-0000-0000AF450000}"/>
    <cellStyle name="เครื่องหมายจุลภาค 21 2 2 3 5" xfId="19194" xr:uid="{00000000-0005-0000-0000-0000B0450000}"/>
    <cellStyle name="เครื่องหมายจุลภาค 21 2 2 4" xfId="2795" xr:uid="{00000000-0005-0000-0000-0000B1450000}"/>
    <cellStyle name="เครื่องหมายจุลภาค 21 2 2 4 2" xfId="7194" xr:uid="{00000000-0005-0000-0000-0000B2450000}"/>
    <cellStyle name="เครื่องหมายจุลภาค 21 2 2 4 2 2" xfId="15927" xr:uid="{00000000-0005-0000-0000-0000B3450000}"/>
    <cellStyle name="เครื่องหมายจุลภาค 21 2 2 4 2 2 2" xfId="33350" xr:uid="{00000000-0005-0000-0000-0000B4450000}"/>
    <cellStyle name="เครื่องหมายจุลภาค 21 2 2 4 2 3" xfId="24647" xr:uid="{00000000-0005-0000-0000-0000B5450000}"/>
    <cellStyle name="เครื่องหมายจุลภาค 21 2 2 4 3" xfId="11577" xr:uid="{00000000-0005-0000-0000-0000B6450000}"/>
    <cellStyle name="เครื่องหมายจุลภาค 21 2 2 4 3 2" xfId="29000" xr:uid="{00000000-0005-0000-0000-0000B7450000}"/>
    <cellStyle name="เครื่องหมายจุลภาค 21 2 2 4 4" xfId="20297" xr:uid="{00000000-0005-0000-0000-0000B8450000}"/>
    <cellStyle name="เครื่องหมายจุลภาค 21 2 2 5" xfId="5021" xr:uid="{00000000-0005-0000-0000-0000B9450000}"/>
    <cellStyle name="เครื่องหมายจุลภาค 21 2 2 5 2" xfId="13754" xr:uid="{00000000-0005-0000-0000-0000BA450000}"/>
    <cellStyle name="เครื่องหมายจุลภาค 21 2 2 5 2 2" xfId="31177" xr:uid="{00000000-0005-0000-0000-0000BB450000}"/>
    <cellStyle name="เครื่องหมายจุลภาค 21 2 2 5 3" xfId="22474" xr:uid="{00000000-0005-0000-0000-0000BC450000}"/>
    <cellStyle name="เครื่องหมายจุลภาค 21 2 2 6" xfId="9404" xr:uid="{00000000-0005-0000-0000-0000BD450000}"/>
    <cellStyle name="เครื่องหมายจุลภาค 21 2 2 6 2" xfId="26827" xr:uid="{00000000-0005-0000-0000-0000BE450000}"/>
    <cellStyle name="เครื่องหมายจุลภาค 21 2 2 7" xfId="18124" xr:uid="{00000000-0005-0000-0000-0000BF450000}"/>
    <cellStyle name="เครื่องหมายจุลภาค 21 2 3" xfId="808" xr:uid="{00000000-0005-0000-0000-0000C0450000}"/>
    <cellStyle name="เครื่องหมายจุลภาค 21 2 3 2" xfId="1660" xr:uid="{00000000-0005-0000-0000-0000C1450000}"/>
    <cellStyle name="เครื่องหมายจุลภาค 21 2 3 2 2" xfId="3867" xr:uid="{00000000-0005-0000-0000-0000C2450000}"/>
    <cellStyle name="เครื่องหมายจุลภาค 21 2 3 2 2 2" xfId="8266" xr:uid="{00000000-0005-0000-0000-0000C3450000}"/>
    <cellStyle name="เครื่องหมายจุลภาค 21 2 3 2 2 2 2" xfId="16999" xr:uid="{00000000-0005-0000-0000-0000C4450000}"/>
    <cellStyle name="เครื่องหมายจุลภาค 21 2 3 2 2 2 2 2" xfId="34422" xr:uid="{00000000-0005-0000-0000-0000C5450000}"/>
    <cellStyle name="เครื่องหมายจุลภาค 21 2 3 2 2 2 3" xfId="25719" xr:uid="{00000000-0005-0000-0000-0000C6450000}"/>
    <cellStyle name="เครื่องหมายจุลภาค 21 2 3 2 2 3" xfId="12649" xr:uid="{00000000-0005-0000-0000-0000C7450000}"/>
    <cellStyle name="เครื่องหมายจุลภาค 21 2 3 2 2 3 2" xfId="30072" xr:uid="{00000000-0005-0000-0000-0000C8450000}"/>
    <cellStyle name="เครื่องหมายจุลภาค 21 2 3 2 2 4" xfId="21369" xr:uid="{00000000-0005-0000-0000-0000C9450000}"/>
    <cellStyle name="เครื่องหมายจุลภาค 21 2 3 2 3" xfId="6093" xr:uid="{00000000-0005-0000-0000-0000CA450000}"/>
    <cellStyle name="เครื่องหมายจุลภาค 21 2 3 2 3 2" xfId="14826" xr:uid="{00000000-0005-0000-0000-0000CB450000}"/>
    <cellStyle name="เครื่องหมายจุลภาค 21 2 3 2 3 2 2" xfId="32249" xr:uid="{00000000-0005-0000-0000-0000CC450000}"/>
    <cellStyle name="เครื่องหมายจุลภาค 21 2 3 2 3 3" xfId="23546" xr:uid="{00000000-0005-0000-0000-0000CD450000}"/>
    <cellStyle name="เครื่องหมายจุลภาค 21 2 3 2 4" xfId="10476" xr:uid="{00000000-0005-0000-0000-0000CE450000}"/>
    <cellStyle name="เครื่องหมายจุลภาค 21 2 3 2 4 2" xfId="27899" xr:uid="{00000000-0005-0000-0000-0000CF450000}"/>
    <cellStyle name="เครื่องหมายจุลภาค 21 2 3 2 5" xfId="19196" xr:uid="{00000000-0005-0000-0000-0000D0450000}"/>
    <cellStyle name="เครื่องหมายจุลภาค 21 2 3 3" xfId="3037" xr:uid="{00000000-0005-0000-0000-0000D1450000}"/>
    <cellStyle name="เครื่องหมายจุลภาค 21 2 3 3 2" xfId="7436" xr:uid="{00000000-0005-0000-0000-0000D2450000}"/>
    <cellStyle name="เครื่องหมายจุลภาค 21 2 3 3 2 2" xfId="16169" xr:uid="{00000000-0005-0000-0000-0000D3450000}"/>
    <cellStyle name="เครื่องหมายจุลภาค 21 2 3 3 2 2 2" xfId="33592" xr:uid="{00000000-0005-0000-0000-0000D4450000}"/>
    <cellStyle name="เครื่องหมายจุลภาค 21 2 3 3 2 3" xfId="24889" xr:uid="{00000000-0005-0000-0000-0000D5450000}"/>
    <cellStyle name="เครื่องหมายจุลภาค 21 2 3 3 3" xfId="11819" xr:uid="{00000000-0005-0000-0000-0000D6450000}"/>
    <cellStyle name="เครื่องหมายจุลภาค 21 2 3 3 3 2" xfId="29242" xr:uid="{00000000-0005-0000-0000-0000D7450000}"/>
    <cellStyle name="เครื่องหมายจุลภาค 21 2 3 3 4" xfId="20539" xr:uid="{00000000-0005-0000-0000-0000D8450000}"/>
    <cellStyle name="เครื่องหมายจุลภาค 21 2 3 4" xfId="5263" xr:uid="{00000000-0005-0000-0000-0000D9450000}"/>
    <cellStyle name="เครื่องหมายจุลภาค 21 2 3 4 2" xfId="13996" xr:uid="{00000000-0005-0000-0000-0000DA450000}"/>
    <cellStyle name="เครื่องหมายจุลภาค 21 2 3 4 2 2" xfId="31419" xr:uid="{00000000-0005-0000-0000-0000DB450000}"/>
    <cellStyle name="เครื่องหมายจุลภาค 21 2 3 4 3" xfId="22716" xr:uid="{00000000-0005-0000-0000-0000DC450000}"/>
    <cellStyle name="เครื่องหมายจุลภาค 21 2 3 5" xfId="9646" xr:uid="{00000000-0005-0000-0000-0000DD450000}"/>
    <cellStyle name="เครื่องหมายจุลภาค 21 2 3 5 2" xfId="27069" xr:uid="{00000000-0005-0000-0000-0000DE450000}"/>
    <cellStyle name="เครื่องหมายจุลภาค 21 2 3 6" xfId="18366" xr:uid="{00000000-0005-0000-0000-0000DF450000}"/>
    <cellStyle name="เครื่องหมายจุลภาค 21 2 4" xfId="1657" xr:uid="{00000000-0005-0000-0000-0000E0450000}"/>
    <cellStyle name="เครื่องหมายจุลภาค 21 2 4 2" xfId="3864" xr:uid="{00000000-0005-0000-0000-0000E1450000}"/>
    <cellStyle name="เครื่องหมายจุลภาค 21 2 4 2 2" xfId="8263" xr:uid="{00000000-0005-0000-0000-0000E2450000}"/>
    <cellStyle name="เครื่องหมายจุลภาค 21 2 4 2 2 2" xfId="16996" xr:uid="{00000000-0005-0000-0000-0000E3450000}"/>
    <cellStyle name="เครื่องหมายจุลภาค 21 2 4 2 2 2 2" xfId="34419" xr:uid="{00000000-0005-0000-0000-0000E4450000}"/>
    <cellStyle name="เครื่องหมายจุลภาค 21 2 4 2 2 3" xfId="25716" xr:uid="{00000000-0005-0000-0000-0000E5450000}"/>
    <cellStyle name="เครื่องหมายจุลภาค 21 2 4 2 3" xfId="12646" xr:uid="{00000000-0005-0000-0000-0000E6450000}"/>
    <cellStyle name="เครื่องหมายจุลภาค 21 2 4 2 3 2" xfId="30069" xr:uid="{00000000-0005-0000-0000-0000E7450000}"/>
    <cellStyle name="เครื่องหมายจุลภาค 21 2 4 2 4" xfId="21366" xr:uid="{00000000-0005-0000-0000-0000E8450000}"/>
    <cellStyle name="เครื่องหมายจุลภาค 21 2 4 3" xfId="6090" xr:uid="{00000000-0005-0000-0000-0000E9450000}"/>
    <cellStyle name="เครื่องหมายจุลภาค 21 2 4 3 2" xfId="14823" xr:uid="{00000000-0005-0000-0000-0000EA450000}"/>
    <cellStyle name="เครื่องหมายจุลภาค 21 2 4 3 2 2" xfId="32246" xr:uid="{00000000-0005-0000-0000-0000EB450000}"/>
    <cellStyle name="เครื่องหมายจุลภาค 21 2 4 3 3" xfId="23543" xr:uid="{00000000-0005-0000-0000-0000EC450000}"/>
    <cellStyle name="เครื่องหมายจุลภาค 21 2 4 4" xfId="10473" xr:uid="{00000000-0005-0000-0000-0000ED450000}"/>
    <cellStyle name="เครื่องหมายจุลภาค 21 2 4 4 2" xfId="27896" xr:uid="{00000000-0005-0000-0000-0000EE450000}"/>
    <cellStyle name="เครื่องหมายจุลภาค 21 2 4 5" xfId="19193" xr:uid="{00000000-0005-0000-0000-0000EF450000}"/>
    <cellStyle name="เครื่องหมายจุลภาค 21 2 5" xfId="2300" xr:uid="{00000000-0005-0000-0000-0000F0450000}"/>
    <cellStyle name="เครื่องหมายจุลภาค 21 2 5 2" xfId="4490" xr:uid="{00000000-0005-0000-0000-0000F1450000}"/>
    <cellStyle name="เครื่องหมายจุลภาค 21 2 5 2 2" xfId="8889" xr:uid="{00000000-0005-0000-0000-0000F2450000}"/>
    <cellStyle name="เครื่องหมายจุลภาค 21 2 5 2 2 2" xfId="17622" xr:uid="{00000000-0005-0000-0000-0000F3450000}"/>
    <cellStyle name="เครื่องหมายจุลภาค 21 2 5 2 2 2 2" xfId="35045" xr:uid="{00000000-0005-0000-0000-0000F4450000}"/>
    <cellStyle name="เครื่องหมายจุลภาค 21 2 5 2 2 3" xfId="26342" xr:uid="{00000000-0005-0000-0000-0000F5450000}"/>
    <cellStyle name="เครื่องหมายจุลภาค 21 2 5 2 3" xfId="13272" xr:uid="{00000000-0005-0000-0000-0000F6450000}"/>
    <cellStyle name="เครื่องหมายจุลภาค 21 2 5 2 3 2" xfId="30695" xr:uid="{00000000-0005-0000-0000-0000F7450000}"/>
    <cellStyle name="เครื่องหมายจุลภาค 21 2 5 2 4" xfId="21992" xr:uid="{00000000-0005-0000-0000-0000F8450000}"/>
    <cellStyle name="เครื่องหมายจุลภาค 21 2 5 3" xfId="6716" xr:uid="{00000000-0005-0000-0000-0000F9450000}"/>
    <cellStyle name="เครื่องหมายจุลภาค 21 2 5 3 2" xfId="15449" xr:uid="{00000000-0005-0000-0000-0000FA450000}"/>
    <cellStyle name="เครื่องหมายจุลภาค 21 2 5 3 2 2" xfId="32872" xr:uid="{00000000-0005-0000-0000-0000FB450000}"/>
    <cellStyle name="เครื่องหมายจุลภาค 21 2 5 3 3" xfId="24169" xr:uid="{00000000-0005-0000-0000-0000FC450000}"/>
    <cellStyle name="เครื่องหมายจุลภาค 21 2 5 4" xfId="11099" xr:uid="{00000000-0005-0000-0000-0000FD450000}"/>
    <cellStyle name="เครื่องหมายจุลภาค 21 2 5 4 2" xfId="28522" xr:uid="{00000000-0005-0000-0000-0000FE450000}"/>
    <cellStyle name="เครื่องหมายจุลภาค 21 2 5 5" xfId="19819" xr:uid="{00000000-0005-0000-0000-0000FF450000}"/>
    <cellStyle name="เครื่องหมายจุลภาค 21 2 6" xfId="2555" xr:uid="{00000000-0005-0000-0000-000000460000}"/>
    <cellStyle name="เครื่องหมายจุลภาค 21 2 6 2" xfId="6955" xr:uid="{00000000-0005-0000-0000-000001460000}"/>
    <cellStyle name="เครื่องหมายจุลภาค 21 2 6 2 2" xfId="15688" xr:uid="{00000000-0005-0000-0000-000002460000}"/>
    <cellStyle name="เครื่องหมายจุลภาค 21 2 6 2 2 2" xfId="33111" xr:uid="{00000000-0005-0000-0000-000003460000}"/>
    <cellStyle name="เครื่องหมายจุลภาค 21 2 6 2 3" xfId="24408" xr:uid="{00000000-0005-0000-0000-000004460000}"/>
    <cellStyle name="เครื่องหมายจุลภาค 21 2 6 3" xfId="11338" xr:uid="{00000000-0005-0000-0000-000005460000}"/>
    <cellStyle name="เครื่องหมายจุลภาค 21 2 6 3 2" xfId="28761" xr:uid="{00000000-0005-0000-0000-000006460000}"/>
    <cellStyle name="เครื่องหมายจุลภาค 21 2 6 4" xfId="20058" xr:uid="{00000000-0005-0000-0000-000007460000}"/>
    <cellStyle name="เครื่องหมายจุลภาค 21 2 7" xfId="4781" xr:uid="{00000000-0005-0000-0000-000008460000}"/>
    <cellStyle name="เครื่องหมายจุลภาค 21 2 7 2" xfId="13515" xr:uid="{00000000-0005-0000-0000-000009460000}"/>
    <cellStyle name="เครื่องหมายจุลภาค 21 2 7 2 2" xfId="30938" xr:uid="{00000000-0005-0000-0000-00000A460000}"/>
    <cellStyle name="เครื่องหมายจุลภาค 21 2 7 3" xfId="22235" xr:uid="{00000000-0005-0000-0000-00000B460000}"/>
    <cellStyle name="เครื่องหมายจุลภาค 21 2 8" xfId="9165" xr:uid="{00000000-0005-0000-0000-00000C460000}"/>
    <cellStyle name="เครื่องหมายจุลภาค 21 2 8 2" xfId="26588" xr:uid="{00000000-0005-0000-0000-00000D460000}"/>
    <cellStyle name="เครื่องหมายจุลภาค 21 2 9" xfId="17885" xr:uid="{00000000-0005-0000-0000-00000E460000}"/>
    <cellStyle name="เครื่องหมายจุลภาค 21 3" xfId="500" xr:uid="{00000000-0005-0000-0000-00000F460000}"/>
    <cellStyle name="เครื่องหมายจุลภาค 21 3 2" xfId="1017" xr:uid="{00000000-0005-0000-0000-000010460000}"/>
    <cellStyle name="เครื่องหมายจุลภาค 21 3 2 2" xfId="1662" xr:uid="{00000000-0005-0000-0000-000011460000}"/>
    <cellStyle name="เครื่องหมายจุลภาค 21 3 2 2 2" xfId="3869" xr:uid="{00000000-0005-0000-0000-000012460000}"/>
    <cellStyle name="เครื่องหมายจุลภาค 21 3 2 2 2 2" xfId="8268" xr:uid="{00000000-0005-0000-0000-000013460000}"/>
    <cellStyle name="เครื่องหมายจุลภาค 21 3 2 2 2 2 2" xfId="17001" xr:uid="{00000000-0005-0000-0000-000014460000}"/>
    <cellStyle name="เครื่องหมายจุลภาค 21 3 2 2 2 2 2 2" xfId="34424" xr:uid="{00000000-0005-0000-0000-000015460000}"/>
    <cellStyle name="เครื่องหมายจุลภาค 21 3 2 2 2 2 3" xfId="25721" xr:uid="{00000000-0005-0000-0000-000016460000}"/>
    <cellStyle name="เครื่องหมายจุลภาค 21 3 2 2 2 3" xfId="12651" xr:uid="{00000000-0005-0000-0000-000017460000}"/>
    <cellStyle name="เครื่องหมายจุลภาค 21 3 2 2 2 3 2" xfId="30074" xr:uid="{00000000-0005-0000-0000-000018460000}"/>
    <cellStyle name="เครื่องหมายจุลภาค 21 3 2 2 2 4" xfId="21371" xr:uid="{00000000-0005-0000-0000-000019460000}"/>
    <cellStyle name="เครื่องหมายจุลภาค 21 3 2 2 3" xfId="6095" xr:uid="{00000000-0005-0000-0000-00001A460000}"/>
    <cellStyle name="เครื่องหมายจุลภาค 21 3 2 2 3 2" xfId="14828" xr:uid="{00000000-0005-0000-0000-00001B460000}"/>
    <cellStyle name="เครื่องหมายจุลภาค 21 3 2 2 3 2 2" xfId="32251" xr:uid="{00000000-0005-0000-0000-00001C460000}"/>
    <cellStyle name="เครื่องหมายจุลภาค 21 3 2 2 3 3" xfId="23548" xr:uid="{00000000-0005-0000-0000-00001D460000}"/>
    <cellStyle name="เครื่องหมายจุลภาค 21 3 2 2 4" xfId="10478" xr:uid="{00000000-0005-0000-0000-00001E460000}"/>
    <cellStyle name="เครื่องหมายจุลภาค 21 3 2 2 4 2" xfId="27901" xr:uid="{00000000-0005-0000-0000-00001F460000}"/>
    <cellStyle name="เครื่องหมายจุลภาค 21 3 2 2 5" xfId="19198" xr:uid="{00000000-0005-0000-0000-000020460000}"/>
    <cellStyle name="เครื่องหมายจุลภาค 21 3 2 3" xfId="3242" xr:uid="{00000000-0005-0000-0000-000021460000}"/>
    <cellStyle name="เครื่องหมายจุลภาค 21 3 2 3 2" xfId="7641" xr:uid="{00000000-0005-0000-0000-000022460000}"/>
    <cellStyle name="เครื่องหมายจุลภาค 21 3 2 3 2 2" xfId="16374" xr:uid="{00000000-0005-0000-0000-000023460000}"/>
    <cellStyle name="เครื่องหมายจุลภาค 21 3 2 3 2 2 2" xfId="33797" xr:uid="{00000000-0005-0000-0000-000024460000}"/>
    <cellStyle name="เครื่องหมายจุลภาค 21 3 2 3 2 3" xfId="25094" xr:uid="{00000000-0005-0000-0000-000025460000}"/>
    <cellStyle name="เครื่องหมายจุลภาค 21 3 2 3 3" xfId="12024" xr:uid="{00000000-0005-0000-0000-000026460000}"/>
    <cellStyle name="เครื่องหมายจุลภาค 21 3 2 3 3 2" xfId="29447" xr:uid="{00000000-0005-0000-0000-000027460000}"/>
    <cellStyle name="เครื่องหมายจุลภาค 21 3 2 3 4" xfId="20744" xr:uid="{00000000-0005-0000-0000-000028460000}"/>
    <cellStyle name="เครื่องหมายจุลภาค 21 3 2 4" xfId="5468" xr:uid="{00000000-0005-0000-0000-000029460000}"/>
    <cellStyle name="เครื่องหมายจุลภาค 21 3 2 4 2" xfId="14201" xr:uid="{00000000-0005-0000-0000-00002A460000}"/>
    <cellStyle name="เครื่องหมายจุลภาค 21 3 2 4 2 2" xfId="31624" xr:uid="{00000000-0005-0000-0000-00002B460000}"/>
    <cellStyle name="เครื่องหมายจุลภาค 21 3 2 4 3" xfId="22921" xr:uid="{00000000-0005-0000-0000-00002C460000}"/>
    <cellStyle name="เครื่องหมายจุลภาค 21 3 2 5" xfId="9851" xr:uid="{00000000-0005-0000-0000-00002D460000}"/>
    <cellStyle name="เครื่องหมายจุลภาค 21 3 2 5 2" xfId="27274" xr:uid="{00000000-0005-0000-0000-00002E460000}"/>
    <cellStyle name="เครื่องหมายจุลภาค 21 3 2 6" xfId="18571" xr:uid="{00000000-0005-0000-0000-00002F460000}"/>
    <cellStyle name="เครื่องหมายจุลภาค 21 3 3" xfId="1661" xr:uid="{00000000-0005-0000-0000-000030460000}"/>
    <cellStyle name="เครื่องหมายจุลภาค 21 3 3 2" xfId="3868" xr:uid="{00000000-0005-0000-0000-000031460000}"/>
    <cellStyle name="เครื่องหมายจุลภาค 21 3 3 2 2" xfId="8267" xr:uid="{00000000-0005-0000-0000-000032460000}"/>
    <cellStyle name="เครื่องหมายจุลภาค 21 3 3 2 2 2" xfId="17000" xr:uid="{00000000-0005-0000-0000-000033460000}"/>
    <cellStyle name="เครื่องหมายจุลภาค 21 3 3 2 2 2 2" xfId="34423" xr:uid="{00000000-0005-0000-0000-000034460000}"/>
    <cellStyle name="เครื่องหมายจุลภาค 21 3 3 2 2 3" xfId="25720" xr:uid="{00000000-0005-0000-0000-000035460000}"/>
    <cellStyle name="เครื่องหมายจุลภาค 21 3 3 2 3" xfId="12650" xr:uid="{00000000-0005-0000-0000-000036460000}"/>
    <cellStyle name="เครื่องหมายจุลภาค 21 3 3 2 3 2" xfId="30073" xr:uid="{00000000-0005-0000-0000-000037460000}"/>
    <cellStyle name="เครื่องหมายจุลภาค 21 3 3 2 4" xfId="21370" xr:uid="{00000000-0005-0000-0000-000038460000}"/>
    <cellStyle name="เครื่องหมายจุลภาค 21 3 3 3" xfId="6094" xr:uid="{00000000-0005-0000-0000-000039460000}"/>
    <cellStyle name="เครื่องหมายจุลภาค 21 3 3 3 2" xfId="14827" xr:uid="{00000000-0005-0000-0000-00003A460000}"/>
    <cellStyle name="เครื่องหมายจุลภาค 21 3 3 3 2 2" xfId="32250" xr:uid="{00000000-0005-0000-0000-00003B460000}"/>
    <cellStyle name="เครื่องหมายจุลภาค 21 3 3 3 3" xfId="23547" xr:uid="{00000000-0005-0000-0000-00003C460000}"/>
    <cellStyle name="เครื่องหมายจุลภาค 21 3 3 4" xfId="10477" xr:uid="{00000000-0005-0000-0000-00003D460000}"/>
    <cellStyle name="เครื่องหมายจุลภาค 21 3 3 4 2" xfId="27900" xr:uid="{00000000-0005-0000-0000-00003E460000}"/>
    <cellStyle name="เครื่องหมายจุลภาค 21 3 3 5" xfId="19197" xr:uid="{00000000-0005-0000-0000-00003F460000}"/>
    <cellStyle name="เครื่องหมายจุลภาค 21 3 4" xfId="2761" xr:uid="{00000000-0005-0000-0000-000040460000}"/>
    <cellStyle name="เครื่องหมายจุลภาค 21 3 4 2" xfId="7160" xr:uid="{00000000-0005-0000-0000-000041460000}"/>
    <cellStyle name="เครื่องหมายจุลภาค 21 3 4 2 2" xfId="15893" xr:uid="{00000000-0005-0000-0000-000042460000}"/>
    <cellStyle name="เครื่องหมายจุลภาค 21 3 4 2 2 2" xfId="33316" xr:uid="{00000000-0005-0000-0000-000043460000}"/>
    <cellStyle name="เครื่องหมายจุลภาค 21 3 4 2 3" xfId="24613" xr:uid="{00000000-0005-0000-0000-000044460000}"/>
    <cellStyle name="เครื่องหมายจุลภาค 21 3 4 3" xfId="11543" xr:uid="{00000000-0005-0000-0000-000045460000}"/>
    <cellStyle name="เครื่องหมายจุลภาค 21 3 4 3 2" xfId="28966" xr:uid="{00000000-0005-0000-0000-000046460000}"/>
    <cellStyle name="เครื่องหมายจุลภาค 21 3 4 4" xfId="20263" xr:uid="{00000000-0005-0000-0000-000047460000}"/>
    <cellStyle name="เครื่องหมายจุลภาค 21 3 5" xfId="4987" xr:uid="{00000000-0005-0000-0000-000048460000}"/>
    <cellStyle name="เครื่องหมายจุลภาค 21 3 5 2" xfId="13720" xr:uid="{00000000-0005-0000-0000-000049460000}"/>
    <cellStyle name="เครื่องหมายจุลภาค 21 3 5 2 2" xfId="31143" xr:uid="{00000000-0005-0000-0000-00004A460000}"/>
    <cellStyle name="เครื่องหมายจุลภาค 21 3 5 3" xfId="22440" xr:uid="{00000000-0005-0000-0000-00004B460000}"/>
    <cellStyle name="เครื่องหมายจุลภาค 21 3 6" xfId="9370" xr:uid="{00000000-0005-0000-0000-00004C460000}"/>
    <cellStyle name="เครื่องหมายจุลภาค 21 3 6 2" xfId="26793" xr:uid="{00000000-0005-0000-0000-00004D460000}"/>
    <cellStyle name="เครื่องหมายจุลภาค 21 3 7" xfId="18090" xr:uid="{00000000-0005-0000-0000-00004E460000}"/>
    <cellStyle name="เครื่องหมายจุลภาค 21 4" xfId="774" xr:uid="{00000000-0005-0000-0000-00004F460000}"/>
    <cellStyle name="เครื่องหมายจุลภาค 21 4 2" xfId="1663" xr:uid="{00000000-0005-0000-0000-000050460000}"/>
    <cellStyle name="เครื่องหมายจุลภาค 21 4 2 2" xfId="3870" xr:uid="{00000000-0005-0000-0000-000051460000}"/>
    <cellStyle name="เครื่องหมายจุลภาค 21 4 2 2 2" xfId="8269" xr:uid="{00000000-0005-0000-0000-000052460000}"/>
    <cellStyle name="เครื่องหมายจุลภาค 21 4 2 2 2 2" xfId="17002" xr:uid="{00000000-0005-0000-0000-000053460000}"/>
    <cellStyle name="เครื่องหมายจุลภาค 21 4 2 2 2 2 2" xfId="34425" xr:uid="{00000000-0005-0000-0000-000054460000}"/>
    <cellStyle name="เครื่องหมายจุลภาค 21 4 2 2 2 3" xfId="25722" xr:uid="{00000000-0005-0000-0000-000055460000}"/>
    <cellStyle name="เครื่องหมายจุลภาค 21 4 2 2 3" xfId="12652" xr:uid="{00000000-0005-0000-0000-000056460000}"/>
    <cellStyle name="เครื่องหมายจุลภาค 21 4 2 2 3 2" xfId="30075" xr:uid="{00000000-0005-0000-0000-000057460000}"/>
    <cellStyle name="เครื่องหมายจุลภาค 21 4 2 2 4" xfId="21372" xr:uid="{00000000-0005-0000-0000-000058460000}"/>
    <cellStyle name="เครื่องหมายจุลภาค 21 4 2 3" xfId="6096" xr:uid="{00000000-0005-0000-0000-000059460000}"/>
    <cellStyle name="เครื่องหมายจุลภาค 21 4 2 3 2" xfId="14829" xr:uid="{00000000-0005-0000-0000-00005A460000}"/>
    <cellStyle name="เครื่องหมายจุลภาค 21 4 2 3 2 2" xfId="32252" xr:uid="{00000000-0005-0000-0000-00005B460000}"/>
    <cellStyle name="เครื่องหมายจุลภาค 21 4 2 3 3" xfId="23549" xr:uid="{00000000-0005-0000-0000-00005C460000}"/>
    <cellStyle name="เครื่องหมายจุลภาค 21 4 2 4" xfId="10479" xr:uid="{00000000-0005-0000-0000-00005D460000}"/>
    <cellStyle name="เครื่องหมายจุลภาค 21 4 2 4 2" xfId="27902" xr:uid="{00000000-0005-0000-0000-00005E460000}"/>
    <cellStyle name="เครื่องหมายจุลภาค 21 4 2 5" xfId="19199" xr:uid="{00000000-0005-0000-0000-00005F460000}"/>
    <cellStyle name="เครื่องหมายจุลภาค 21 4 3" xfId="3003" xr:uid="{00000000-0005-0000-0000-000060460000}"/>
    <cellStyle name="เครื่องหมายจุลภาค 21 4 3 2" xfId="7402" xr:uid="{00000000-0005-0000-0000-000061460000}"/>
    <cellStyle name="เครื่องหมายจุลภาค 21 4 3 2 2" xfId="16135" xr:uid="{00000000-0005-0000-0000-000062460000}"/>
    <cellStyle name="เครื่องหมายจุลภาค 21 4 3 2 2 2" xfId="33558" xr:uid="{00000000-0005-0000-0000-000063460000}"/>
    <cellStyle name="เครื่องหมายจุลภาค 21 4 3 2 3" xfId="24855" xr:uid="{00000000-0005-0000-0000-000064460000}"/>
    <cellStyle name="เครื่องหมายจุลภาค 21 4 3 3" xfId="11785" xr:uid="{00000000-0005-0000-0000-000065460000}"/>
    <cellStyle name="เครื่องหมายจุลภาค 21 4 3 3 2" xfId="29208" xr:uid="{00000000-0005-0000-0000-000066460000}"/>
    <cellStyle name="เครื่องหมายจุลภาค 21 4 3 4" xfId="20505" xr:uid="{00000000-0005-0000-0000-000067460000}"/>
    <cellStyle name="เครื่องหมายจุลภาค 21 4 4" xfId="5229" xr:uid="{00000000-0005-0000-0000-000068460000}"/>
    <cellStyle name="เครื่องหมายจุลภาค 21 4 4 2" xfId="13962" xr:uid="{00000000-0005-0000-0000-000069460000}"/>
    <cellStyle name="เครื่องหมายจุลภาค 21 4 4 2 2" xfId="31385" xr:uid="{00000000-0005-0000-0000-00006A460000}"/>
    <cellStyle name="เครื่องหมายจุลภาค 21 4 4 3" xfId="22682" xr:uid="{00000000-0005-0000-0000-00006B460000}"/>
    <cellStyle name="เครื่องหมายจุลภาค 21 4 5" xfId="9612" xr:uid="{00000000-0005-0000-0000-00006C460000}"/>
    <cellStyle name="เครื่องหมายจุลภาค 21 4 5 2" xfId="27035" xr:uid="{00000000-0005-0000-0000-00006D460000}"/>
    <cellStyle name="เครื่องหมายจุลภาค 21 4 6" xfId="18332" xr:uid="{00000000-0005-0000-0000-00006E460000}"/>
    <cellStyle name="เครื่องหมายจุลภาค 21 5" xfId="1656" xr:uid="{00000000-0005-0000-0000-00006F460000}"/>
    <cellStyle name="เครื่องหมายจุลภาค 21 5 2" xfId="3863" xr:uid="{00000000-0005-0000-0000-000070460000}"/>
    <cellStyle name="เครื่องหมายจุลภาค 21 5 2 2" xfId="8262" xr:uid="{00000000-0005-0000-0000-000071460000}"/>
    <cellStyle name="เครื่องหมายจุลภาค 21 5 2 2 2" xfId="16995" xr:uid="{00000000-0005-0000-0000-000072460000}"/>
    <cellStyle name="เครื่องหมายจุลภาค 21 5 2 2 2 2" xfId="34418" xr:uid="{00000000-0005-0000-0000-000073460000}"/>
    <cellStyle name="เครื่องหมายจุลภาค 21 5 2 2 3" xfId="25715" xr:uid="{00000000-0005-0000-0000-000074460000}"/>
    <cellStyle name="เครื่องหมายจุลภาค 21 5 2 3" xfId="12645" xr:uid="{00000000-0005-0000-0000-000075460000}"/>
    <cellStyle name="เครื่องหมายจุลภาค 21 5 2 3 2" xfId="30068" xr:uid="{00000000-0005-0000-0000-000076460000}"/>
    <cellStyle name="เครื่องหมายจุลภาค 21 5 2 4" xfId="21365" xr:uid="{00000000-0005-0000-0000-000077460000}"/>
    <cellStyle name="เครื่องหมายจุลภาค 21 5 3" xfId="6089" xr:uid="{00000000-0005-0000-0000-000078460000}"/>
    <cellStyle name="เครื่องหมายจุลภาค 21 5 3 2" xfId="14822" xr:uid="{00000000-0005-0000-0000-000079460000}"/>
    <cellStyle name="เครื่องหมายจุลภาค 21 5 3 2 2" xfId="32245" xr:uid="{00000000-0005-0000-0000-00007A460000}"/>
    <cellStyle name="เครื่องหมายจุลภาค 21 5 3 3" xfId="23542" xr:uid="{00000000-0005-0000-0000-00007B460000}"/>
    <cellStyle name="เครื่องหมายจุลภาค 21 5 4" xfId="10472" xr:uid="{00000000-0005-0000-0000-00007C460000}"/>
    <cellStyle name="เครื่องหมายจุลภาค 21 5 4 2" xfId="27895" xr:uid="{00000000-0005-0000-0000-00007D460000}"/>
    <cellStyle name="เครื่องหมายจุลภาค 21 5 5" xfId="19192" xr:uid="{00000000-0005-0000-0000-00007E460000}"/>
    <cellStyle name="เครื่องหมายจุลภาค 21 6" xfId="2266" xr:uid="{00000000-0005-0000-0000-00007F460000}"/>
    <cellStyle name="เครื่องหมายจุลภาค 21 6 2" xfId="4456" xr:uid="{00000000-0005-0000-0000-000080460000}"/>
    <cellStyle name="เครื่องหมายจุลภาค 21 6 2 2" xfId="8855" xr:uid="{00000000-0005-0000-0000-000081460000}"/>
    <cellStyle name="เครื่องหมายจุลภาค 21 6 2 2 2" xfId="17588" xr:uid="{00000000-0005-0000-0000-000082460000}"/>
    <cellStyle name="เครื่องหมายจุลภาค 21 6 2 2 2 2" xfId="35011" xr:uid="{00000000-0005-0000-0000-000083460000}"/>
    <cellStyle name="เครื่องหมายจุลภาค 21 6 2 2 3" xfId="26308" xr:uid="{00000000-0005-0000-0000-000084460000}"/>
    <cellStyle name="เครื่องหมายจุลภาค 21 6 2 3" xfId="13238" xr:uid="{00000000-0005-0000-0000-000085460000}"/>
    <cellStyle name="เครื่องหมายจุลภาค 21 6 2 3 2" xfId="30661" xr:uid="{00000000-0005-0000-0000-000086460000}"/>
    <cellStyle name="เครื่องหมายจุลภาค 21 6 2 4" xfId="21958" xr:uid="{00000000-0005-0000-0000-000087460000}"/>
    <cellStyle name="เครื่องหมายจุลภาค 21 6 3" xfId="6682" xr:uid="{00000000-0005-0000-0000-000088460000}"/>
    <cellStyle name="เครื่องหมายจุลภาค 21 6 3 2" xfId="15415" xr:uid="{00000000-0005-0000-0000-000089460000}"/>
    <cellStyle name="เครื่องหมายจุลภาค 21 6 3 2 2" xfId="32838" xr:uid="{00000000-0005-0000-0000-00008A460000}"/>
    <cellStyle name="เครื่องหมายจุลภาค 21 6 3 3" xfId="24135" xr:uid="{00000000-0005-0000-0000-00008B460000}"/>
    <cellStyle name="เครื่องหมายจุลภาค 21 6 4" xfId="11065" xr:uid="{00000000-0005-0000-0000-00008C460000}"/>
    <cellStyle name="เครื่องหมายจุลภาค 21 6 4 2" xfId="28488" xr:uid="{00000000-0005-0000-0000-00008D460000}"/>
    <cellStyle name="เครื่องหมายจุลภาค 21 6 5" xfId="19785" xr:uid="{00000000-0005-0000-0000-00008E460000}"/>
    <cellStyle name="เครื่องหมายจุลภาค 21 7" xfId="2521" xr:uid="{00000000-0005-0000-0000-00008F460000}"/>
    <cellStyle name="เครื่องหมายจุลภาค 21 7 2" xfId="6921" xr:uid="{00000000-0005-0000-0000-000090460000}"/>
    <cellStyle name="เครื่องหมายจุลภาค 21 7 2 2" xfId="15654" xr:uid="{00000000-0005-0000-0000-000091460000}"/>
    <cellStyle name="เครื่องหมายจุลภาค 21 7 2 2 2" xfId="33077" xr:uid="{00000000-0005-0000-0000-000092460000}"/>
    <cellStyle name="เครื่องหมายจุลภาค 21 7 2 3" xfId="24374" xr:uid="{00000000-0005-0000-0000-000093460000}"/>
    <cellStyle name="เครื่องหมายจุลภาค 21 7 3" xfId="11304" xr:uid="{00000000-0005-0000-0000-000094460000}"/>
    <cellStyle name="เครื่องหมายจุลภาค 21 7 3 2" xfId="28727" xr:uid="{00000000-0005-0000-0000-000095460000}"/>
    <cellStyle name="เครื่องหมายจุลภาค 21 7 4" xfId="20024" xr:uid="{00000000-0005-0000-0000-000096460000}"/>
    <cellStyle name="เครื่องหมายจุลภาค 21 8" xfId="4747" xr:uid="{00000000-0005-0000-0000-000097460000}"/>
    <cellStyle name="เครื่องหมายจุลภาค 21 8 2" xfId="13481" xr:uid="{00000000-0005-0000-0000-000098460000}"/>
    <cellStyle name="เครื่องหมายจุลภาค 21 8 2 2" xfId="30904" xr:uid="{00000000-0005-0000-0000-000099460000}"/>
    <cellStyle name="เครื่องหมายจุลภาค 21 8 3" xfId="22201" xr:uid="{00000000-0005-0000-0000-00009A460000}"/>
    <cellStyle name="เครื่องหมายจุลภาค 21 9" xfId="9131" xr:uid="{00000000-0005-0000-0000-00009B460000}"/>
    <cellStyle name="เครื่องหมายจุลภาค 21 9 2" xfId="26554" xr:uid="{00000000-0005-0000-0000-00009C460000}"/>
    <cellStyle name="เครื่องหมายจุลภาค 22" xfId="230" xr:uid="{00000000-0005-0000-0000-00009D460000}"/>
    <cellStyle name="เครื่องหมายจุลภาค 22 2" xfId="565" xr:uid="{00000000-0005-0000-0000-00009E460000}"/>
    <cellStyle name="เครื่องหมายจุลภาค 22 2 2" xfId="1080" xr:uid="{00000000-0005-0000-0000-00009F460000}"/>
    <cellStyle name="เครื่องหมายจุลภาค 22 2 2 2" xfId="1666" xr:uid="{00000000-0005-0000-0000-0000A0460000}"/>
    <cellStyle name="เครื่องหมายจุลภาค 22 2 2 2 2" xfId="3873" xr:uid="{00000000-0005-0000-0000-0000A1460000}"/>
    <cellStyle name="เครื่องหมายจุลภาค 22 2 2 2 2 2" xfId="8272" xr:uid="{00000000-0005-0000-0000-0000A2460000}"/>
    <cellStyle name="เครื่องหมายจุลภาค 22 2 2 2 2 2 2" xfId="17005" xr:uid="{00000000-0005-0000-0000-0000A3460000}"/>
    <cellStyle name="เครื่องหมายจุลภาค 22 2 2 2 2 2 2 2" xfId="34428" xr:uid="{00000000-0005-0000-0000-0000A4460000}"/>
    <cellStyle name="เครื่องหมายจุลภาค 22 2 2 2 2 2 3" xfId="25725" xr:uid="{00000000-0005-0000-0000-0000A5460000}"/>
    <cellStyle name="เครื่องหมายจุลภาค 22 2 2 2 2 3" xfId="12655" xr:uid="{00000000-0005-0000-0000-0000A6460000}"/>
    <cellStyle name="เครื่องหมายจุลภาค 22 2 2 2 2 3 2" xfId="30078" xr:uid="{00000000-0005-0000-0000-0000A7460000}"/>
    <cellStyle name="เครื่องหมายจุลภาค 22 2 2 2 2 4" xfId="21375" xr:uid="{00000000-0005-0000-0000-0000A8460000}"/>
    <cellStyle name="เครื่องหมายจุลภาค 22 2 2 2 3" xfId="6099" xr:uid="{00000000-0005-0000-0000-0000A9460000}"/>
    <cellStyle name="เครื่องหมายจุลภาค 22 2 2 2 3 2" xfId="14832" xr:uid="{00000000-0005-0000-0000-0000AA460000}"/>
    <cellStyle name="เครื่องหมายจุลภาค 22 2 2 2 3 2 2" xfId="32255" xr:uid="{00000000-0005-0000-0000-0000AB460000}"/>
    <cellStyle name="เครื่องหมายจุลภาค 22 2 2 2 3 3" xfId="23552" xr:uid="{00000000-0005-0000-0000-0000AC460000}"/>
    <cellStyle name="เครื่องหมายจุลภาค 22 2 2 2 4" xfId="10482" xr:uid="{00000000-0005-0000-0000-0000AD460000}"/>
    <cellStyle name="เครื่องหมายจุลภาค 22 2 2 2 4 2" xfId="27905" xr:uid="{00000000-0005-0000-0000-0000AE460000}"/>
    <cellStyle name="เครื่องหมายจุลภาค 22 2 2 2 5" xfId="19202" xr:uid="{00000000-0005-0000-0000-0000AF460000}"/>
    <cellStyle name="เครื่องหมายจุลภาค 22 2 2 3" xfId="3305" xr:uid="{00000000-0005-0000-0000-0000B0460000}"/>
    <cellStyle name="เครื่องหมายจุลภาค 22 2 2 3 2" xfId="7704" xr:uid="{00000000-0005-0000-0000-0000B1460000}"/>
    <cellStyle name="เครื่องหมายจุลภาค 22 2 2 3 2 2" xfId="16437" xr:uid="{00000000-0005-0000-0000-0000B2460000}"/>
    <cellStyle name="เครื่องหมายจุลภาค 22 2 2 3 2 2 2" xfId="33860" xr:uid="{00000000-0005-0000-0000-0000B3460000}"/>
    <cellStyle name="เครื่องหมายจุลภาค 22 2 2 3 2 3" xfId="25157" xr:uid="{00000000-0005-0000-0000-0000B4460000}"/>
    <cellStyle name="เครื่องหมายจุลภาค 22 2 2 3 3" xfId="12087" xr:uid="{00000000-0005-0000-0000-0000B5460000}"/>
    <cellStyle name="เครื่องหมายจุลภาค 22 2 2 3 3 2" xfId="29510" xr:uid="{00000000-0005-0000-0000-0000B6460000}"/>
    <cellStyle name="เครื่องหมายจุลภาค 22 2 2 3 4" xfId="20807" xr:uid="{00000000-0005-0000-0000-0000B7460000}"/>
    <cellStyle name="เครื่องหมายจุลภาค 22 2 2 4" xfId="5531" xr:uid="{00000000-0005-0000-0000-0000B8460000}"/>
    <cellStyle name="เครื่องหมายจุลภาค 22 2 2 4 2" xfId="14264" xr:uid="{00000000-0005-0000-0000-0000B9460000}"/>
    <cellStyle name="เครื่องหมายจุลภาค 22 2 2 4 2 2" xfId="31687" xr:uid="{00000000-0005-0000-0000-0000BA460000}"/>
    <cellStyle name="เครื่องหมายจุลภาค 22 2 2 4 3" xfId="22984" xr:uid="{00000000-0005-0000-0000-0000BB460000}"/>
    <cellStyle name="เครื่องหมายจุลภาค 22 2 2 5" xfId="9914" xr:uid="{00000000-0005-0000-0000-0000BC460000}"/>
    <cellStyle name="เครื่องหมายจุลภาค 22 2 2 5 2" xfId="27337" xr:uid="{00000000-0005-0000-0000-0000BD460000}"/>
    <cellStyle name="เครื่องหมายจุลภาค 22 2 2 6" xfId="18634" xr:uid="{00000000-0005-0000-0000-0000BE460000}"/>
    <cellStyle name="เครื่องหมายจุลภาค 22 2 3" xfId="1665" xr:uid="{00000000-0005-0000-0000-0000BF460000}"/>
    <cellStyle name="เครื่องหมายจุลภาค 22 2 3 2" xfId="3872" xr:uid="{00000000-0005-0000-0000-0000C0460000}"/>
    <cellStyle name="เครื่องหมายจุลภาค 22 2 3 2 2" xfId="8271" xr:uid="{00000000-0005-0000-0000-0000C1460000}"/>
    <cellStyle name="เครื่องหมายจุลภาค 22 2 3 2 2 2" xfId="17004" xr:uid="{00000000-0005-0000-0000-0000C2460000}"/>
    <cellStyle name="เครื่องหมายจุลภาค 22 2 3 2 2 2 2" xfId="34427" xr:uid="{00000000-0005-0000-0000-0000C3460000}"/>
    <cellStyle name="เครื่องหมายจุลภาค 22 2 3 2 2 3" xfId="25724" xr:uid="{00000000-0005-0000-0000-0000C4460000}"/>
    <cellStyle name="เครื่องหมายจุลภาค 22 2 3 2 3" xfId="12654" xr:uid="{00000000-0005-0000-0000-0000C5460000}"/>
    <cellStyle name="เครื่องหมายจุลภาค 22 2 3 2 3 2" xfId="30077" xr:uid="{00000000-0005-0000-0000-0000C6460000}"/>
    <cellStyle name="เครื่องหมายจุลภาค 22 2 3 2 4" xfId="21374" xr:uid="{00000000-0005-0000-0000-0000C7460000}"/>
    <cellStyle name="เครื่องหมายจุลภาค 22 2 3 3" xfId="6098" xr:uid="{00000000-0005-0000-0000-0000C8460000}"/>
    <cellStyle name="เครื่องหมายจุลภาค 22 2 3 3 2" xfId="14831" xr:uid="{00000000-0005-0000-0000-0000C9460000}"/>
    <cellStyle name="เครื่องหมายจุลภาค 22 2 3 3 2 2" xfId="32254" xr:uid="{00000000-0005-0000-0000-0000CA460000}"/>
    <cellStyle name="เครื่องหมายจุลภาค 22 2 3 3 3" xfId="23551" xr:uid="{00000000-0005-0000-0000-0000CB460000}"/>
    <cellStyle name="เครื่องหมายจุลภาค 22 2 3 4" xfId="10481" xr:uid="{00000000-0005-0000-0000-0000CC460000}"/>
    <cellStyle name="เครื่องหมายจุลภาค 22 2 3 4 2" xfId="27904" xr:uid="{00000000-0005-0000-0000-0000CD460000}"/>
    <cellStyle name="เครื่องหมายจุลภาค 22 2 3 5" xfId="19201" xr:uid="{00000000-0005-0000-0000-0000CE460000}"/>
    <cellStyle name="เครื่องหมายจุลภาค 22 2 4" xfId="2824" xr:uid="{00000000-0005-0000-0000-0000CF460000}"/>
    <cellStyle name="เครื่องหมายจุลภาค 22 2 4 2" xfId="7223" xr:uid="{00000000-0005-0000-0000-0000D0460000}"/>
    <cellStyle name="เครื่องหมายจุลภาค 22 2 4 2 2" xfId="15956" xr:uid="{00000000-0005-0000-0000-0000D1460000}"/>
    <cellStyle name="เครื่องหมายจุลภาค 22 2 4 2 2 2" xfId="33379" xr:uid="{00000000-0005-0000-0000-0000D2460000}"/>
    <cellStyle name="เครื่องหมายจุลภาค 22 2 4 2 3" xfId="24676" xr:uid="{00000000-0005-0000-0000-0000D3460000}"/>
    <cellStyle name="เครื่องหมายจุลภาค 22 2 4 3" xfId="11606" xr:uid="{00000000-0005-0000-0000-0000D4460000}"/>
    <cellStyle name="เครื่องหมายจุลภาค 22 2 4 3 2" xfId="29029" xr:uid="{00000000-0005-0000-0000-0000D5460000}"/>
    <cellStyle name="เครื่องหมายจุลภาค 22 2 4 4" xfId="20326" xr:uid="{00000000-0005-0000-0000-0000D6460000}"/>
    <cellStyle name="เครื่องหมายจุลภาค 22 2 5" xfId="5050" xr:uid="{00000000-0005-0000-0000-0000D7460000}"/>
    <cellStyle name="เครื่องหมายจุลภาค 22 2 5 2" xfId="13783" xr:uid="{00000000-0005-0000-0000-0000D8460000}"/>
    <cellStyle name="เครื่องหมายจุลภาค 22 2 5 2 2" xfId="31206" xr:uid="{00000000-0005-0000-0000-0000D9460000}"/>
    <cellStyle name="เครื่องหมายจุลภาค 22 2 5 3" xfId="22503" xr:uid="{00000000-0005-0000-0000-0000DA460000}"/>
    <cellStyle name="เครื่องหมายจุลภาค 22 2 6" xfId="9433" xr:uid="{00000000-0005-0000-0000-0000DB460000}"/>
    <cellStyle name="เครื่องหมายจุลภาค 22 2 6 2" xfId="26856" xr:uid="{00000000-0005-0000-0000-0000DC460000}"/>
    <cellStyle name="เครื่องหมายจุลภาค 22 2 7" xfId="18153" xr:uid="{00000000-0005-0000-0000-0000DD460000}"/>
    <cellStyle name="เครื่องหมายจุลภาค 22 3" xfId="838" xr:uid="{00000000-0005-0000-0000-0000DE460000}"/>
    <cellStyle name="เครื่องหมายจุลภาค 22 3 2" xfId="1667" xr:uid="{00000000-0005-0000-0000-0000DF460000}"/>
    <cellStyle name="เครื่องหมายจุลภาค 22 3 2 2" xfId="3874" xr:uid="{00000000-0005-0000-0000-0000E0460000}"/>
    <cellStyle name="เครื่องหมายจุลภาค 22 3 2 2 2" xfId="8273" xr:uid="{00000000-0005-0000-0000-0000E1460000}"/>
    <cellStyle name="เครื่องหมายจุลภาค 22 3 2 2 2 2" xfId="17006" xr:uid="{00000000-0005-0000-0000-0000E2460000}"/>
    <cellStyle name="เครื่องหมายจุลภาค 22 3 2 2 2 2 2" xfId="34429" xr:uid="{00000000-0005-0000-0000-0000E3460000}"/>
    <cellStyle name="เครื่องหมายจุลภาค 22 3 2 2 2 3" xfId="25726" xr:uid="{00000000-0005-0000-0000-0000E4460000}"/>
    <cellStyle name="เครื่องหมายจุลภาค 22 3 2 2 3" xfId="12656" xr:uid="{00000000-0005-0000-0000-0000E5460000}"/>
    <cellStyle name="เครื่องหมายจุลภาค 22 3 2 2 3 2" xfId="30079" xr:uid="{00000000-0005-0000-0000-0000E6460000}"/>
    <cellStyle name="เครื่องหมายจุลภาค 22 3 2 2 4" xfId="21376" xr:uid="{00000000-0005-0000-0000-0000E7460000}"/>
    <cellStyle name="เครื่องหมายจุลภาค 22 3 2 3" xfId="6100" xr:uid="{00000000-0005-0000-0000-0000E8460000}"/>
    <cellStyle name="เครื่องหมายจุลภาค 22 3 2 3 2" xfId="14833" xr:uid="{00000000-0005-0000-0000-0000E9460000}"/>
    <cellStyle name="เครื่องหมายจุลภาค 22 3 2 3 2 2" xfId="32256" xr:uid="{00000000-0005-0000-0000-0000EA460000}"/>
    <cellStyle name="เครื่องหมายจุลภาค 22 3 2 3 3" xfId="23553" xr:uid="{00000000-0005-0000-0000-0000EB460000}"/>
    <cellStyle name="เครื่องหมายจุลภาค 22 3 2 4" xfId="10483" xr:uid="{00000000-0005-0000-0000-0000EC460000}"/>
    <cellStyle name="เครื่องหมายจุลภาค 22 3 2 4 2" xfId="27906" xr:uid="{00000000-0005-0000-0000-0000ED460000}"/>
    <cellStyle name="เครื่องหมายจุลภาค 22 3 2 5" xfId="19203" xr:uid="{00000000-0005-0000-0000-0000EE460000}"/>
    <cellStyle name="เครื่องหมายจุลภาค 22 3 3" xfId="3066" xr:uid="{00000000-0005-0000-0000-0000EF460000}"/>
    <cellStyle name="เครื่องหมายจุลภาค 22 3 3 2" xfId="7465" xr:uid="{00000000-0005-0000-0000-0000F0460000}"/>
    <cellStyle name="เครื่องหมายจุลภาค 22 3 3 2 2" xfId="16198" xr:uid="{00000000-0005-0000-0000-0000F1460000}"/>
    <cellStyle name="เครื่องหมายจุลภาค 22 3 3 2 2 2" xfId="33621" xr:uid="{00000000-0005-0000-0000-0000F2460000}"/>
    <cellStyle name="เครื่องหมายจุลภาค 22 3 3 2 3" xfId="24918" xr:uid="{00000000-0005-0000-0000-0000F3460000}"/>
    <cellStyle name="เครื่องหมายจุลภาค 22 3 3 3" xfId="11848" xr:uid="{00000000-0005-0000-0000-0000F4460000}"/>
    <cellStyle name="เครื่องหมายจุลภาค 22 3 3 3 2" xfId="29271" xr:uid="{00000000-0005-0000-0000-0000F5460000}"/>
    <cellStyle name="เครื่องหมายจุลภาค 22 3 3 4" xfId="20568" xr:uid="{00000000-0005-0000-0000-0000F6460000}"/>
    <cellStyle name="เครื่องหมายจุลภาค 22 3 4" xfId="5292" xr:uid="{00000000-0005-0000-0000-0000F7460000}"/>
    <cellStyle name="เครื่องหมายจุลภาค 22 3 4 2" xfId="14025" xr:uid="{00000000-0005-0000-0000-0000F8460000}"/>
    <cellStyle name="เครื่องหมายจุลภาค 22 3 4 2 2" xfId="31448" xr:uid="{00000000-0005-0000-0000-0000F9460000}"/>
    <cellStyle name="เครื่องหมายจุลภาค 22 3 4 3" xfId="22745" xr:uid="{00000000-0005-0000-0000-0000FA460000}"/>
    <cellStyle name="เครื่องหมายจุลภาค 22 3 5" xfId="9675" xr:uid="{00000000-0005-0000-0000-0000FB460000}"/>
    <cellStyle name="เครื่องหมายจุลภาค 22 3 5 2" xfId="27098" xr:uid="{00000000-0005-0000-0000-0000FC460000}"/>
    <cellStyle name="เครื่องหมายจุลภาค 22 3 6" xfId="18395" xr:uid="{00000000-0005-0000-0000-0000FD460000}"/>
    <cellStyle name="เครื่องหมายจุลภาค 22 4" xfId="1664" xr:uid="{00000000-0005-0000-0000-0000FE460000}"/>
    <cellStyle name="เครื่องหมายจุลภาค 22 4 2" xfId="3871" xr:uid="{00000000-0005-0000-0000-0000FF460000}"/>
    <cellStyle name="เครื่องหมายจุลภาค 22 4 2 2" xfId="8270" xr:uid="{00000000-0005-0000-0000-000000470000}"/>
    <cellStyle name="เครื่องหมายจุลภาค 22 4 2 2 2" xfId="17003" xr:uid="{00000000-0005-0000-0000-000001470000}"/>
    <cellStyle name="เครื่องหมายจุลภาค 22 4 2 2 2 2" xfId="34426" xr:uid="{00000000-0005-0000-0000-000002470000}"/>
    <cellStyle name="เครื่องหมายจุลภาค 22 4 2 2 3" xfId="25723" xr:uid="{00000000-0005-0000-0000-000003470000}"/>
    <cellStyle name="เครื่องหมายจุลภาค 22 4 2 3" xfId="12653" xr:uid="{00000000-0005-0000-0000-000004470000}"/>
    <cellStyle name="เครื่องหมายจุลภาค 22 4 2 3 2" xfId="30076" xr:uid="{00000000-0005-0000-0000-000005470000}"/>
    <cellStyle name="เครื่องหมายจุลภาค 22 4 2 4" xfId="21373" xr:uid="{00000000-0005-0000-0000-000006470000}"/>
    <cellStyle name="เครื่องหมายจุลภาค 22 4 3" xfId="6097" xr:uid="{00000000-0005-0000-0000-000007470000}"/>
    <cellStyle name="เครื่องหมายจุลภาค 22 4 3 2" xfId="14830" xr:uid="{00000000-0005-0000-0000-000008470000}"/>
    <cellStyle name="เครื่องหมายจุลภาค 22 4 3 2 2" xfId="32253" xr:uid="{00000000-0005-0000-0000-000009470000}"/>
    <cellStyle name="เครื่องหมายจุลภาค 22 4 3 3" xfId="23550" xr:uid="{00000000-0005-0000-0000-00000A470000}"/>
    <cellStyle name="เครื่องหมายจุลภาค 22 4 4" xfId="10480" xr:uid="{00000000-0005-0000-0000-00000B470000}"/>
    <cellStyle name="เครื่องหมายจุลภาค 22 4 4 2" xfId="27903" xr:uid="{00000000-0005-0000-0000-00000C470000}"/>
    <cellStyle name="เครื่องหมายจุลภาค 22 4 5" xfId="19200" xr:uid="{00000000-0005-0000-0000-00000D470000}"/>
    <cellStyle name="เครื่องหมายจุลภาค 22 5" xfId="2329" xr:uid="{00000000-0005-0000-0000-00000E470000}"/>
    <cellStyle name="เครื่องหมายจุลภาค 22 5 2" xfId="4519" xr:uid="{00000000-0005-0000-0000-00000F470000}"/>
    <cellStyle name="เครื่องหมายจุลภาค 22 5 2 2" xfId="8918" xr:uid="{00000000-0005-0000-0000-000010470000}"/>
    <cellStyle name="เครื่องหมายจุลภาค 22 5 2 2 2" xfId="17651" xr:uid="{00000000-0005-0000-0000-000011470000}"/>
    <cellStyle name="เครื่องหมายจุลภาค 22 5 2 2 2 2" xfId="35074" xr:uid="{00000000-0005-0000-0000-000012470000}"/>
    <cellStyle name="เครื่องหมายจุลภาค 22 5 2 2 3" xfId="26371" xr:uid="{00000000-0005-0000-0000-000013470000}"/>
    <cellStyle name="เครื่องหมายจุลภาค 22 5 2 3" xfId="13301" xr:uid="{00000000-0005-0000-0000-000014470000}"/>
    <cellStyle name="เครื่องหมายจุลภาค 22 5 2 3 2" xfId="30724" xr:uid="{00000000-0005-0000-0000-000015470000}"/>
    <cellStyle name="เครื่องหมายจุลภาค 22 5 2 4" xfId="22021" xr:uid="{00000000-0005-0000-0000-000016470000}"/>
    <cellStyle name="เครื่องหมายจุลภาค 22 5 3" xfId="6745" xr:uid="{00000000-0005-0000-0000-000017470000}"/>
    <cellStyle name="เครื่องหมายจุลภาค 22 5 3 2" xfId="15478" xr:uid="{00000000-0005-0000-0000-000018470000}"/>
    <cellStyle name="เครื่องหมายจุลภาค 22 5 3 2 2" xfId="32901" xr:uid="{00000000-0005-0000-0000-000019470000}"/>
    <cellStyle name="เครื่องหมายจุลภาค 22 5 3 3" xfId="24198" xr:uid="{00000000-0005-0000-0000-00001A470000}"/>
    <cellStyle name="เครื่องหมายจุลภาค 22 5 4" xfId="11128" xr:uid="{00000000-0005-0000-0000-00001B470000}"/>
    <cellStyle name="เครื่องหมายจุลภาค 22 5 4 2" xfId="28551" xr:uid="{00000000-0005-0000-0000-00001C470000}"/>
    <cellStyle name="เครื่องหมายจุลภาค 22 5 5" xfId="19848" xr:uid="{00000000-0005-0000-0000-00001D470000}"/>
    <cellStyle name="เครื่องหมายจุลภาค 22 6" xfId="2584" xr:uid="{00000000-0005-0000-0000-00001E470000}"/>
    <cellStyle name="เครื่องหมายจุลภาค 22 6 2" xfId="6984" xr:uid="{00000000-0005-0000-0000-00001F470000}"/>
    <cellStyle name="เครื่องหมายจุลภาค 22 6 2 2" xfId="15717" xr:uid="{00000000-0005-0000-0000-000020470000}"/>
    <cellStyle name="เครื่องหมายจุลภาค 22 6 2 2 2" xfId="33140" xr:uid="{00000000-0005-0000-0000-000021470000}"/>
    <cellStyle name="เครื่องหมายจุลภาค 22 6 2 3" xfId="24437" xr:uid="{00000000-0005-0000-0000-000022470000}"/>
    <cellStyle name="เครื่องหมายจุลภาค 22 6 3" xfId="11367" xr:uid="{00000000-0005-0000-0000-000023470000}"/>
    <cellStyle name="เครื่องหมายจุลภาค 22 6 3 2" xfId="28790" xr:uid="{00000000-0005-0000-0000-000024470000}"/>
    <cellStyle name="เครื่องหมายจุลภาค 22 6 4" xfId="20087" xr:uid="{00000000-0005-0000-0000-000025470000}"/>
    <cellStyle name="เครื่องหมายจุลภาค 22 7" xfId="4810" xr:uid="{00000000-0005-0000-0000-000026470000}"/>
    <cellStyle name="เครื่องหมายจุลภาค 22 7 2" xfId="13544" xr:uid="{00000000-0005-0000-0000-000027470000}"/>
    <cellStyle name="เครื่องหมายจุลภาค 22 7 2 2" xfId="30967" xr:uid="{00000000-0005-0000-0000-000028470000}"/>
    <cellStyle name="เครื่องหมายจุลภาค 22 7 3" xfId="22264" xr:uid="{00000000-0005-0000-0000-000029470000}"/>
    <cellStyle name="เครื่องหมายจุลภาค 22 8" xfId="9194" xr:uid="{00000000-0005-0000-0000-00002A470000}"/>
    <cellStyle name="เครื่องหมายจุลภาค 22 8 2" xfId="26617" xr:uid="{00000000-0005-0000-0000-00002B470000}"/>
    <cellStyle name="เครื่องหมายจุลภาค 22 9" xfId="17914" xr:uid="{00000000-0005-0000-0000-00002C470000}"/>
    <cellStyle name="เครื่องหมายจุลภาค 23" xfId="161" xr:uid="{00000000-0005-0000-0000-00002D470000}"/>
    <cellStyle name="เครื่องหมายจุลภาค 23 2" xfId="503" xr:uid="{00000000-0005-0000-0000-00002E470000}"/>
    <cellStyle name="เครื่องหมายจุลภาค 23 2 2" xfId="1019" xr:uid="{00000000-0005-0000-0000-00002F470000}"/>
    <cellStyle name="เครื่องหมายจุลภาค 23 2 2 2" xfId="1670" xr:uid="{00000000-0005-0000-0000-000030470000}"/>
    <cellStyle name="เครื่องหมายจุลภาค 23 2 2 2 2" xfId="3877" xr:uid="{00000000-0005-0000-0000-000031470000}"/>
    <cellStyle name="เครื่องหมายจุลภาค 23 2 2 2 2 2" xfId="8276" xr:uid="{00000000-0005-0000-0000-000032470000}"/>
    <cellStyle name="เครื่องหมายจุลภาค 23 2 2 2 2 2 2" xfId="17009" xr:uid="{00000000-0005-0000-0000-000033470000}"/>
    <cellStyle name="เครื่องหมายจุลภาค 23 2 2 2 2 2 2 2" xfId="34432" xr:uid="{00000000-0005-0000-0000-000034470000}"/>
    <cellStyle name="เครื่องหมายจุลภาค 23 2 2 2 2 2 3" xfId="25729" xr:uid="{00000000-0005-0000-0000-000035470000}"/>
    <cellStyle name="เครื่องหมายจุลภาค 23 2 2 2 2 3" xfId="12659" xr:uid="{00000000-0005-0000-0000-000036470000}"/>
    <cellStyle name="เครื่องหมายจุลภาค 23 2 2 2 2 3 2" xfId="30082" xr:uid="{00000000-0005-0000-0000-000037470000}"/>
    <cellStyle name="เครื่องหมายจุลภาค 23 2 2 2 2 4" xfId="21379" xr:uid="{00000000-0005-0000-0000-000038470000}"/>
    <cellStyle name="เครื่องหมายจุลภาค 23 2 2 2 3" xfId="6103" xr:uid="{00000000-0005-0000-0000-000039470000}"/>
    <cellStyle name="เครื่องหมายจุลภาค 23 2 2 2 3 2" xfId="14836" xr:uid="{00000000-0005-0000-0000-00003A470000}"/>
    <cellStyle name="เครื่องหมายจุลภาค 23 2 2 2 3 2 2" xfId="32259" xr:uid="{00000000-0005-0000-0000-00003B470000}"/>
    <cellStyle name="เครื่องหมายจุลภาค 23 2 2 2 3 3" xfId="23556" xr:uid="{00000000-0005-0000-0000-00003C470000}"/>
    <cellStyle name="เครื่องหมายจุลภาค 23 2 2 2 4" xfId="10486" xr:uid="{00000000-0005-0000-0000-00003D470000}"/>
    <cellStyle name="เครื่องหมายจุลภาค 23 2 2 2 4 2" xfId="27909" xr:uid="{00000000-0005-0000-0000-00003E470000}"/>
    <cellStyle name="เครื่องหมายจุลภาค 23 2 2 2 5" xfId="19206" xr:uid="{00000000-0005-0000-0000-00003F470000}"/>
    <cellStyle name="เครื่องหมายจุลภาค 23 2 2 3" xfId="3244" xr:uid="{00000000-0005-0000-0000-000040470000}"/>
    <cellStyle name="เครื่องหมายจุลภาค 23 2 2 3 2" xfId="7643" xr:uid="{00000000-0005-0000-0000-000041470000}"/>
    <cellStyle name="เครื่องหมายจุลภาค 23 2 2 3 2 2" xfId="16376" xr:uid="{00000000-0005-0000-0000-000042470000}"/>
    <cellStyle name="เครื่องหมายจุลภาค 23 2 2 3 2 2 2" xfId="33799" xr:uid="{00000000-0005-0000-0000-000043470000}"/>
    <cellStyle name="เครื่องหมายจุลภาค 23 2 2 3 2 3" xfId="25096" xr:uid="{00000000-0005-0000-0000-000044470000}"/>
    <cellStyle name="เครื่องหมายจุลภาค 23 2 2 3 3" xfId="12026" xr:uid="{00000000-0005-0000-0000-000045470000}"/>
    <cellStyle name="เครื่องหมายจุลภาค 23 2 2 3 3 2" xfId="29449" xr:uid="{00000000-0005-0000-0000-000046470000}"/>
    <cellStyle name="เครื่องหมายจุลภาค 23 2 2 3 4" xfId="20746" xr:uid="{00000000-0005-0000-0000-000047470000}"/>
    <cellStyle name="เครื่องหมายจุลภาค 23 2 2 4" xfId="5470" xr:uid="{00000000-0005-0000-0000-000048470000}"/>
    <cellStyle name="เครื่องหมายจุลภาค 23 2 2 4 2" xfId="14203" xr:uid="{00000000-0005-0000-0000-000049470000}"/>
    <cellStyle name="เครื่องหมายจุลภาค 23 2 2 4 2 2" xfId="31626" xr:uid="{00000000-0005-0000-0000-00004A470000}"/>
    <cellStyle name="เครื่องหมายจุลภาค 23 2 2 4 3" xfId="22923" xr:uid="{00000000-0005-0000-0000-00004B470000}"/>
    <cellStyle name="เครื่องหมายจุลภาค 23 2 2 5" xfId="9853" xr:uid="{00000000-0005-0000-0000-00004C470000}"/>
    <cellStyle name="เครื่องหมายจุลภาค 23 2 2 5 2" xfId="27276" xr:uid="{00000000-0005-0000-0000-00004D470000}"/>
    <cellStyle name="เครื่องหมายจุลภาค 23 2 2 6" xfId="18573" xr:uid="{00000000-0005-0000-0000-00004E470000}"/>
    <cellStyle name="เครื่องหมายจุลภาค 23 2 3" xfId="1669" xr:uid="{00000000-0005-0000-0000-00004F470000}"/>
    <cellStyle name="เครื่องหมายจุลภาค 23 2 3 2" xfId="3876" xr:uid="{00000000-0005-0000-0000-000050470000}"/>
    <cellStyle name="เครื่องหมายจุลภาค 23 2 3 2 2" xfId="8275" xr:uid="{00000000-0005-0000-0000-000051470000}"/>
    <cellStyle name="เครื่องหมายจุลภาค 23 2 3 2 2 2" xfId="17008" xr:uid="{00000000-0005-0000-0000-000052470000}"/>
    <cellStyle name="เครื่องหมายจุลภาค 23 2 3 2 2 2 2" xfId="34431" xr:uid="{00000000-0005-0000-0000-000053470000}"/>
    <cellStyle name="เครื่องหมายจุลภาค 23 2 3 2 2 3" xfId="25728" xr:uid="{00000000-0005-0000-0000-000054470000}"/>
    <cellStyle name="เครื่องหมายจุลภาค 23 2 3 2 3" xfId="12658" xr:uid="{00000000-0005-0000-0000-000055470000}"/>
    <cellStyle name="เครื่องหมายจุลภาค 23 2 3 2 3 2" xfId="30081" xr:uid="{00000000-0005-0000-0000-000056470000}"/>
    <cellStyle name="เครื่องหมายจุลภาค 23 2 3 2 4" xfId="21378" xr:uid="{00000000-0005-0000-0000-000057470000}"/>
    <cellStyle name="เครื่องหมายจุลภาค 23 2 3 3" xfId="6102" xr:uid="{00000000-0005-0000-0000-000058470000}"/>
    <cellStyle name="เครื่องหมายจุลภาค 23 2 3 3 2" xfId="14835" xr:uid="{00000000-0005-0000-0000-000059470000}"/>
    <cellStyle name="เครื่องหมายจุลภาค 23 2 3 3 2 2" xfId="32258" xr:uid="{00000000-0005-0000-0000-00005A470000}"/>
    <cellStyle name="เครื่องหมายจุลภาค 23 2 3 3 3" xfId="23555" xr:uid="{00000000-0005-0000-0000-00005B470000}"/>
    <cellStyle name="เครื่องหมายจุลภาค 23 2 3 4" xfId="10485" xr:uid="{00000000-0005-0000-0000-00005C470000}"/>
    <cellStyle name="เครื่องหมายจุลภาค 23 2 3 4 2" xfId="27908" xr:uid="{00000000-0005-0000-0000-00005D470000}"/>
    <cellStyle name="เครื่องหมายจุลภาค 23 2 3 5" xfId="19205" xr:uid="{00000000-0005-0000-0000-00005E470000}"/>
    <cellStyle name="เครื่องหมายจุลภาค 23 2 4" xfId="2763" xr:uid="{00000000-0005-0000-0000-00005F470000}"/>
    <cellStyle name="เครื่องหมายจุลภาค 23 2 4 2" xfId="7162" xr:uid="{00000000-0005-0000-0000-000060470000}"/>
    <cellStyle name="เครื่องหมายจุลภาค 23 2 4 2 2" xfId="15895" xr:uid="{00000000-0005-0000-0000-000061470000}"/>
    <cellStyle name="เครื่องหมายจุลภาค 23 2 4 2 2 2" xfId="33318" xr:uid="{00000000-0005-0000-0000-000062470000}"/>
    <cellStyle name="เครื่องหมายจุลภาค 23 2 4 2 3" xfId="24615" xr:uid="{00000000-0005-0000-0000-000063470000}"/>
    <cellStyle name="เครื่องหมายจุลภาค 23 2 4 3" xfId="11545" xr:uid="{00000000-0005-0000-0000-000064470000}"/>
    <cellStyle name="เครื่องหมายจุลภาค 23 2 4 3 2" xfId="28968" xr:uid="{00000000-0005-0000-0000-000065470000}"/>
    <cellStyle name="เครื่องหมายจุลภาค 23 2 4 4" xfId="20265" xr:uid="{00000000-0005-0000-0000-000066470000}"/>
    <cellStyle name="เครื่องหมายจุลภาค 23 2 5" xfId="4989" xr:uid="{00000000-0005-0000-0000-000067470000}"/>
    <cellStyle name="เครื่องหมายจุลภาค 23 2 5 2" xfId="13722" xr:uid="{00000000-0005-0000-0000-000068470000}"/>
    <cellStyle name="เครื่องหมายจุลภาค 23 2 5 2 2" xfId="31145" xr:uid="{00000000-0005-0000-0000-000069470000}"/>
    <cellStyle name="เครื่องหมายจุลภาค 23 2 5 3" xfId="22442" xr:uid="{00000000-0005-0000-0000-00006A470000}"/>
    <cellStyle name="เครื่องหมายจุลภาค 23 2 6" xfId="9372" xr:uid="{00000000-0005-0000-0000-00006B470000}"/>
    <cellStyle name="เครื่องหมายจุลภาค 23 2 6 2" xfId="26795" xr:uid="{00000000-0005-0000-0000-00006C470000}"/>
    <cellStyle name="เครื่องหมายจุลภาค 23 2 7" xfId="18092" xr:uid="{00000000-0005-0000-0000-00006D470000}"/>
    <cellStyle name="เครื่องหมายจุลภาค 23 3" xfId="776" xr:uid="{00000000-0005-0000-0000-00006E470000}"/>
    <cellStyle name="เครื่องหมายจุลภาค 23 3 2" xfId="1671" xr:uid="{00000000-0005-0000-0000-00006F470000}"/>
    <cellStyle name="เครื่องหมายจุลภาค 23 3 2 2" xfId="3878" xr:uid="{00000000-0005-0000-0000-000070470000}"/>
    <cellStyle name="เครื่องหมายจุลภาค 23 3 2 2 2" xfId="8277" xr:uid="{00000000-0005-0000-0000-000071470000}"/>
    <cellStyle name="เครื่องหมายจุลภาค 23 3 2 2 2 2" xfId="17010" xr:uid="{00000000-0005-0000-0000-000072470000}"/>
    <cellStyle name="เครื่องหมายจุลภาค 23 3 2 2 2 2 2" xfId="34433" xr:uid="{00000000-0005-0000-0000-000073470000}"/>
    <cellStyle name="เครื่องหมายจุลภาค 23 3 2 2 2 3" xfId="25730" xr:uid="{00000000-0005-0000-0000-000074470000}"/>
    <cellStyle name="เครื่องหมายจุลภาค 23 3 2 2 3" xfId="12660" xr:uid="{00000000-0005-0000-0000-000075470000}"/>
    <cellStyle name="เครื่องหมายจุลภาค 23 3 2 2 3 2" xfId="30083" xr:uid="{00000000-0005-0000-0000-000076470000}"/>
    <cellStyle name="เครื่องหมายจุลภาค 23 3 2 2 4" xfId="21380" xr:uid="{00000000-0005-0000-0000-000077470000}"/>
    <cellStyle name="เครื่องหมายจุลภาค 23 3 2 3" xfId="6104" xr:uid="{00000000-0005-0000-0000-000078470000}"/>
    <cellStyle name="เครื่องหมายจุลภาค 23 3 2 3 2" xfId="14837" xr:uid="{00000000-0005-0000-0000-000079470000}"/>
    <cellStyle name="เครื่องหมายจุลภาค 23 3 2 3 2 2" xfId="32260" xr:uid="{00000000-0005-0000-0000-00007A470000}"/>
    <cellStyle name="เครื่องหมายจุลภาค 23 3 2 3 3" xfId="23557" xr:uid="{00000000-0005-0000-0000-00007B470000}"/>
    <cellStyle name="เครื่องหมายจุลภาค 23 3 2 4" xfId="10487" xr:uid="{00000000-0005-0000-0000-00007C470000}"/>
    <cellStyle name="เครื่องหมายจุลภาค 23 3 2 4 2" xfId="27910" xr:uid="{00000000-0005-0000-0000-00007D470000}"/>
    <cellStyle name="เครื่องหมายจุลภาค 23 3 2 5" xfId="19207" xr:uid="{00000000-0005-0000-0000-00007E470000}"/>
    <cellStyle name="เครื่องหมายจุลภาค 23 3 3" xfId="3005" xr:uid="{00000000-0005-0000-0000-00007F470000}"/>
    <cellStyle name="เครื่องหมายจุลภาค 23 3 3 2" xfId="7404" xr:uid="{00000000-0005-0000-0000-000080470000}"/>
    <cellStyle name="เครื่องหมายจุลภาค 23 3 3 2 2" xfId="16137" xr:uid="{00000000-0005-0000-0000-000081470000}"/>
    <cellStyle name="เครื่องหมายจุลภาค 23 3 3 2 2 2" xfId="33560" xr:uid="{00000000-0005-0000-0000-000082470000}"/>
    <cellStyle name="เครื่องหมายจุลภาค 23 3 3 2 3" xfId="24857" xr:uid="{00000000-0005-0000-0000-000083470000}"/>
    <cellStyle name="เครื่องหมายจุลภาค 23 3 3 3" xfId="11787" xr:uid="{00000000-0005-0000-0000-000084470000}"/>
    <cellStyle name="เครื่องหมายจุลภาค 23 3 3 3 2" xfId="29210" xr:uid="{00000000-0005-0000-0000-000085470000}"/>
    <cellStyle name="เครื่องหมายจุลภาค 23 3 3 4" xfId="20507" xr:uid="{00000000-0005-0000-0000-000086470000}"/>
    <cellStyle name="เครื่องหมายจุลภาค 23 3 4" xfId="5231" xr:uid="{00000000-0005-0000-0000-000087470000}"/>
    <cellStyle name="เครื่องหมายจุลภาค 23 3 4 2" xfId="13964" xr:uid="{00000000-0005-0000-0000-000088470000}"/>
    <cellStyle name="เครื่องหมายจุลภาค 23 3 4 2 2" xfId="31387" xr:uid="{00000000-0005-0000-0000-000089470000}"/>
    <cellStyle name="เครื่องหมายจุลภาค 23 3 4 3" xfId="22684" xr:uid="{00000000-0005-0000-0000-00008A470000}"/>
    <cellStyle name="เครื่องหมายจุลภาค 23 3 5" xfId="9614" xr:uid="{00000000-0005-0000-0000-00008B470000}"/>
    <cellStyle name="เครื่องหมายจุลภาค 23 3 5 2" xfId="27037" xr:uid="{00000000-0005-0000-0000-00008C470000}"/>
    <cellStyle name="เครื่องหมายจุลภาค 23 3 6" xfId="18334" xr:uid="{00000000-0005-0000-0000-00008D470000}"/>
    <cellStyle name="เครื่องหมายจุลภาค 23 4" xfId="1668" xr:uid="{00000000-0005-0000-0000-00008E470000}"/>
    <cellStyle name="เครื่องหมายจุลภาค 23 4 2" xfId="3875" xr:uid="{00000000-0005-0000-0000-00008F470000}"/>
    <cellStyle name="เครื่องหมายจุลภาค 23 4 2 2" xfId="8274" xr:uid="{00000000-0005-0000-0000-000090470000}"/>
    <cellStyle name="เครื่องหมายจุลภาค 23 4 2 2 2" xfId="17007" xr:uid="{00000000-0005-0000-0000-000091470000}"/>
    <cellStyle name="เครื่องหมายจุลภาค 23 4 2 2 2 2" xfId="34430" xr:uid="{00000000-0005-0000-0000-000092470000}"/>
    <cellStyle name="เครื่องหมายจุลภาค 23 4 2 2 3" xfId="25727" xr:uid="{00000000-0005-0000-0000-000093470000}"/>
    <cellStyle name="เครื่องหมายจุลภาค 23 4 2 3" xfId="12657" xr:uid="{00000000-0005-0000-0000-000094470000}"/>
    <cellStyle name="เครื่องหมายจุลภาค 23 4 2 3 2" xfId="30080" xr:uid="{00000000-0005-0000-0000-000095470000}"/>
    <cellStyle name="เครื่องหมายจุลภาค 23 4 2 4" xfId="21377" xr:uid="{00000000-0005-0000-0000-000096470000}"/>
    <cellStyle name="เครื่องหมายจุลภาค 23 4 3" xfId="6101" xr:uid="{00000000-0005-0000-0000-000097470000}"/>
    <cellStyle name="เครื่องหมายจุลภาค 23 4 3 2" xfId="14834" xr:uid="{00000000-0005-0000-0000-000098470000}"/>
    <cellStyle name="เครื่องหมายจุลภาค 23 4 3 2 2" xfId="32257" xr:uid="{00000000-0005-0000-0000-000099470000}"/>
    <cellStyle name="เครื่องหมายจุลภาค 23 4 3 3" xfId="23554" xr:uid="{00000000-0005-0000-0000-00009A470000}"/>
    <cellStyle name="เครื่องหมายจุลภาค 23 4 4" xfId="10484" xr:uid="{00000000-0005-0000-0000-00009B470000}"/>
    <cellStyle name="เครื่องหมายจุลภาค 23 4 4 2" xfId="27907" xr:uid="{00000000-0005-0000-0000-00009C470000}"/>
    <cellStyle name="เครื่องหมายจุลภาค 23 4 5" xfId="19204" xr:uid="{00000000-0005-0000-0000-00009D470000}"/>
    <cellStyle name="เครื่องหมายจุลภาค 23 5" xfId="2268" xr:uid="{00000000-0005-0000-0000-00009E470000}"/>
    <cellStyle name="เครื่องหมายจุลภาค 23 5 2" xfId="4458" xr:uid="{00000000-0005-0000-0000-00009F470000}"/>
    <cellStyle name="เครื่องหมายจุลภาค 23 5 2 2" xfId="8857" xr:uid="{00000000-0005-0000-0000-0000A0470000}"/>
    <cellStyle name="เครื่องหมายจุลภาค 23 5 2 2 2" xfId="17590" xr:uid="{00000000-0005-0000-0000-0000A1470000}"/>
    <cellStyle name="เครื่องหมายจุลภาค 23 5 2 2 2 2" xfId="35013" xr:uid="{00000000-0005-0000-0000-0000A2470000}"/>
    <cellStyle name="เครื่องหมายจุลภาค 23 5 2 2 3" xfId="26310" xr:uid="{00000000-0005-0000-0000-0000A3470000}"/>
    <cellStyle name="เครื่องหมายจุลภาค 23 5 2 3" xfId="13240" xr:uid="{00000000-0005-0000-0000-0000A4470000}"/>
    <cellStyle name="เครื่องหมายจุลภาค 23 5 2 3 2" xfId="30663" xr:uid="{00000000-0005-0000-0000-0000A5470000}"/>
    <cellStyle name="เครื่องหมายจุลภาค 23 5 2 4" xfId="21960" xr:uid="{00000000-0005-0000-0000-0000A6470000}"/>
    <cellStyle name="เครื่องหมายจุลภาค 23 5 3" xfId="6684" xr:uid="{00000000-0005-0000-0000-0000A7470000}"/>
    <cellStyle name="เครื่องหมายจุลภาค 23 5 3 2" xfId="15417" xr:uid="{00000000-0005-0000-0000-0000A8470000}"/>
    <cellStyle name="เครื่องหมายจุลภาค 23 5 3 2 2" xfId="32840" xr:uid="{00000000-0005-0000-0000-0000A9470000}"/>
    <cellStyle name="เครื่องหมายจุลภาค 23 5 3 3" xfId="24137" xr:uid="{00000000-0005-0000-0000-0000AA470000}"/>
    <cellStyle name="เครื่องหมายจุลภาค 23 5 4" xfId="11067" xr:uid="{00000000-0005-0000-0000-0000AB470000}"/>
    <cellStyle name="เครื่องหมายจุลภาค 23 5 4 2" xfId="28490" xr:uid="{00000000-0005-0000-0000-0000AC470000}"/>
    <cellStyle name="เครื่องหมายจุลภาค 23 5 5" xfId="19787" xr:uid="{00000000-0005-0000-0000-0000AD470000}"/>
    <cellStyle name="เครื่องหมายจุลภาค 23 6" xfId="2523" xr:uid="{00000000-0005-0000-0000-0000AE470000}"/>
    <cellStyle name="เครื่องหมายจุลภาค 23 6 2" xfId="6923" xr:uid="{00000000-0005-0000-0000-0000AF470000}"/>
    <cellStyle name="เครื่องหมายจุลภาค 23 6 2 2" xfId="15656" xr:uid="{00000000-0005-0000-0000-0000B0470000}"/>
    <cellStyle name="เครื่องหมายจุลภาค 23 6 2 2 2" xfId="33079" xr:uid="{00000000-0005-0000-0000-0000B1470000}"/>
    <cellStyle name="เครื่องหมายจุลภาค 23 6 2 3" xfId="24376" xr:uid="{00000000-0005-0000-0000-0000B2470000}"/>
    <cellStyle name="เครื่องหมายจุลภาค 23 6 3" xfId="11306" xr:uid="{00000000-0005-0000-0000-0000B3470000}"/>
    <cellStyle name="เครื่องหมายจุลภาค 23 6 3 2" xfId="28729" xr:uid="{00000000-0005-0000-0000-0000B4470000}"/>
    <cellStyle name="เครื่องหมายจุลภาค 23 6 4" xfId="20026" xr:uid="{00000000-0005-0000-0000-0000B5470000}"/>
    <cellStyle name="เครื่องหมายจุลภาค 23 7" xfId="4749" xr:uid="{00000000-0005-0000-0000-0000B6470000}"/>
    <cellStyle name="เครื่องหมายจุลภาค 23 7 2" xfId="13483" xr:uid="{00000000-0005-0000-0000-0000B7470000}"/>
    <cellStyle name="เครื่องหมายจุลภาค 23 7 2 2" xfId="30906" xr:uid="{00000000-0005-0000-0000-0000B8470000}"/>
    <cellStyle name="เครื่องหมายจุลภาค 23 7 3" xfId="22203" xr:uid="{00000000-0005-0000-0000-0000B9470000}"/>
    <cellStyle name="เครื่องหมายจุลภาค 23 8" xfId="9133" xr:uid="{00000000-0005-0000-0000-0000BA470000}"/>
    <cellStyle name="เครื่องหมายจุลภาค 23 8 2" xfId="26556" xr:uid="{00000000-0005-0000-0000-0000BB470000}"/>
    <cellStyle name="เครื่องหมายจุลภาค 23 9" xfId="17853" xr:uid="{00000000-0005-0000-0000-0000BC470000}"/>
    <cellStyle name="เครื่องหมายจุลภาค 24" xfId="216" xr:uid="{00000000-0005-0000-0000-0000BD470000}"/>
    <cellStyle name="เครื่องหมายจุลภาค 24 2" xfId="556" xr:uid="{00000000-0005-0000-0000-0000BE470000}"/>
    <cellStyle name="เครื่องหมายจุลภาค 24 2 2" xfId="1072" xr:uid="{00000000-0005-0000-0000-0000BF470000}"/>
    <cellStyle name="เครื่องหมายจุลภาค 24 2 2 2" xfId="1674" xr:uid="{00000000-0005-0000-0000-0000C0470000}"/>
    <cellStyle name="เครื่องหมายจุลภาค 24 2 2 2 2" xfId="3881" xr:uid="{00000000-0005-0000-0000-0000C1470000}"/>
    <cellStyle name="เครื่องหมายจุลภาค 24 2 2 2 2 2" xfId="8280" xr:uid="{00000000-0005-0000-0000-0000C2470000}"/>
    <cellStyle name="เครื่องหมายจุลภาค 24 2 2 2 2 2 2" xfId="17013" xr:uid="{00000000-0005-0000-0000-0000C3470000}"/>
    <cellStyle name="เครื่องหมายจุลภาค 24 2 2 2 2 2 2 2" xfId="34436" xr:uid="{00000000-0005-0000-0000-0000C4470000}"/>
    <cellStyle name="เครื่องหมายจุลภาค 24 2 2 2 2 2 3" xfId="25733" xr:uid="{00000000-0005-0000-0000-0000C5470000}"/>
    <cellStyle name="เครื่องหมายจุลภาค 24 2 2 2 2 3" xfId="12663" xr:uid="{00000000-0005-0000-0000-0000C6470000}"/>
    <cellStyle name="เครื่องหมายจุลภาค 24 2 2 2 2 3 2" xfId="30086" xr:uid="{00000000-0005-0000-0000-0000C7470000}"/>
    <cellStyle name="เครื่องหมายจุลภาค 24 2 2 2 2 4" xfId="21383" xr:uid="{00000000-0005-0000-0000-0000C8470000}"/>
    <cellStyle name="เครื่องหมายจุลภาค 24 2 2 2 3" xfId="6107" xr:uid="{00000000-0005-0000-0000-0000C9470000}"/>
    <cellStyle name="เครื่องหมายจุลภาค 24 2 2 2 3 2" xfId="14840" xr:uid="{00000000-0005-0000-0000-0000CA470000}"/>
    <cellStyle name="เครื่องหมายจุลภาค 24 2 2 2 3 2 2" xfId="32263" xr:uid="{00000000-0005-0000-0000-0000CB470000}"/>
    <cellStyle name="เครื่องหมายจุลภาค 24 2 2 2 3 3" xfId="23560" xr:uid="{00000000-0005-0000-0000-0000CC470000}"/>
    <cellStyle name="เครื่องหมายจุลภาค 24 2 2 2 4" xfId="10490" xr:uid="{00000000-0005-0000-0000-0000CD470000}"/>
    <cellStyle name="เครื่องหมายจุลภาค 24 2 2 2 4 2" xfId="27913" xr:uid="{00000000-0005-0000-0000-0000CE470000}"/>
    <cellStyle name="เครื่องหมายจุลภาค 24 2 2 2 5" xfId="19210" xr:uid="{00000000-0005-0000-0000-0000CF470000}"/>
    <cellStyle name="เครื่องหมายจุลภาค 24 2 2 3" xfId="3297" xr:uid="{00000000-0005-0000-0000-0000D0470000}"/>
    <cellStyle name="เครื่องหมายจุลภาค 24 2 2 3 2" xfId="7696" xr:uid="{00000000-0005-0000-0000-0000D1470000}"/>
    <cellStyle name="เครื่องหมายจุลภาค 24 2 2 3 2 2" xfId="16429" xr:uid="{00000000-0005-0000-0000-0000D2470000}"/>
    <cellStyle name="เครื่องหมายจุลภาค 24 2 2 3 2 2 2" xfId="33852" xr:uid="{00000000-0005-0000-0000-0000D3470000}"/>
    <cellStyle name="เครื่องหมายจุลภาค 24 2 2 3 2 3" xfId="25149" xr:uid="{00000000-0005-0000-0000-0000D4470000}"/>
    <cellStyle name="เครื่องหมายจุลภาค 24 2 2 3 3" xfId="12079" xr:uid="{00000000-0005-0000-0000-0000D5470000}"/>
    <cellStyle name="เครื่องหมายจุลภาค 24 2 2 3 3 2" xfId="29502" xr:uid="{00000000-0005-0000-0000-0000D6470000}"/>
    <cellStyle name="เครื่องหมายจุลภาค 24 2 2 3 4" xfId="20799" xr:uid="{00000000-0005-0000-0000-0000D7470000}"/>
    <cellStyle name="เครื่องหมายจุลภาค 24 2 2 4" xfId="5523" xr:uid="{00000000-0005-0000-0000-0000D8470000}"/>
    <cellStyle name="เครื่องหมายจุลภาค 24 2 2 4 2" xfId="14256" xr:uid="{00000000-0005-0000-0000-0000D9470000}"/>
    <cellStyle name="เครื่องหมายจุลภาค 24 2 2 4 2 2" xfId="31679" xr:uid="{00000000-0005-0000-0000-0000DA470000}"/>
    <cellStyle name="เครื่องหมายจุลภาค 24 2 2 4 3" xfId="22976" xr:uid="{00000000-0005-0000-0000-0000DB470000}"/>
    <cellStyle name="เครื่องหมายจุลภาค 24 2 2 5" xfId="9906" xr:uid="{00000000-0005-0000-0000-0000DC470000}"/>
    <cellStyle name="เครื่องหมายจุลภาค 24 2 2 5 2" xfId="27329" xr:uid="{00000000-0005-0000-0000-0000DD470000}"/>
    <cellStyle name="เครื่องหมายจุลภาค 24 2 2 6" xfId="18626" xr:uid="{00000000-0005-0000-0000-0000DE470000}"/>
    <cellStyle name="เครื่องหมายจุลภาค 24 2 3" xfId="1673" xr:uid="{00000000-0005-0000-0000-0000DF470000}"/>
    <cellStyle name="เครื่องหมายจุลภาค 24 2 3 2" xfId="3880" xr:uid="{00000000-0005-0000-0000-0000E0470000}"/>
    <cellStyle name="เครื่องหมายจุลภาค 24 2 3 2 2" xfId="8279" xr:uid="{00000000-0005-0000-0000-0000E1470000}"/>
    <cellStyle name="เครื่องหมายจุลภาค 24 2 3 2 2 2" xfId="17012" xr:uid="{00000000-0005-0000-0000-0000E2470000}"/>
    <cellStyle name="เครื่องหมายจุลภาค 24 2 3 2 2 2 2" xfId="34435" xr:uid="{00000000-0005-0000-0000-0000E3470000}"/>
    <cellStyle name="เครื่องหมายจุลภาค 24 2 3 2 2 3" xfId="25732" xr:uid="{00000000-0005-0000-0000-0000E4470000}"/>
    <cellStyle name="เครื่องหมายจุลภาค 24 2 3 2 3" xfId="12662" xr:uid="{00000000-0005-0000-0000-0000E5470000}"/>
    <cellStyle name="เครื่องหมายจุลภาค 24 2 3 2 3 2" xfId="30085" xr:uid="{00000000-0005-0000-0000-0000E6470000}"/>
    <cellStyle name="เครื่องหมายจุลภาค 24 2 3 2 4" xfId="21382" xr:uid="{00000000-0005-0000-0000-0000E7470000}"/>
    <cellStyle name="เครื่องหมายจุลภาค 24 2 3 3" xfId="6106" xr:uid="{00000000-0005-0000-0000-0000E8470000}"/>
    <cellStyle name="เครื่องหมายจุลภาค 24 2 3 3 2" xfId="14839" xr:uid="{00000000-0005-0000-0000-0000E9470000}"/>
    <cellStyle name="เครื่องหมายจุลภาค 24 2 3 3 2 2" xfId="32262" xr:uid="{00000000-0005-0000-0000-0000EA470000}"/>
    <cellStyle name="เครื่องหมายจุลภาค 24 2 3 3 3" xfId="23559" xr:uid="{00000000-0005-0000-0000-0000EB470000}"/>
    <cellStyle name="เครื่องหมายจุลภาค 24 2 3 4" xfId="10489" xr:uid="{00000000-0005-0000-0000-0000EC470000}"/>
    <cellStyle name="เครื่องหมายจุลภาค 24 2 3 4 2" xfId="27912" xr:uid="{00000000-0005-0000-0000-0000ED470000}"/>
    <cellStyle name="เครื่องหมายจุลภาค 24 2 3 5" xfId="19209" xr:uid="{00000000-0005-0000-0000-0000EE470000}"/>
    <cellStyle name="เครื่องหมายจุลภาค 24 2 4" xfId="2816" xr:uid="{00000000-0005-0000-0000-0000EF470000}"/>
    <cellStyle name="เครื่องหมายจุลภาค 24 2 4 2" xfId="7215" xr:uid="{00000000-0005-0000-0000-0000F0470000}"/>
    <cellStyle name="เครื่องหมายจุลภาค 24 2 4 2 2" xfId="15948" xr:uid="{00000000-0005-0000-0000-0000F1470000}"/>
    <cellStyle name="เครื่องหมายจุลภาค 24 2 4 2 2 2" xfId="33371" xr:uid="{00000000-0005-0000-0000-0000F2470000}"/>
    <cellStyle name="เครื่องหมายจุลภาค 24 2 4 2 3" xfId="24668" xr:uid="{00000000-0005-0000-0000-0000F3470000}"/>
    <cellStyle name="เครื่องหมายจุลภาค 24 2 4 3" xfId="11598" xr:uid="{00000000-0005-0000-0000-0000F4470000}"/>
    <cellStyle name="เครื่องหมายจุลภาค 24 2 4 3 2" xfId="29021" xr:uid="{00000000-0005-0000-0000-0000F5470000}"/>
    <cellStyle name="เครื่องหมายจุลภาค 24 2 4 4" xfId="20318" xr:uid="{00000000-0005-0000-0000-0000F6470000}"/>
    <cellStyle name="เครื่องหมายจุลภาค 24 2 5" xfId="5042" xr:uid="{00000000-0005-0000-0000-0000F7470000}"/>
    <cellStyle name="เครื่องหมายจุลภาค 24 2 5 2" xfId="13775" xr:uid="{00000000-0005-0000-0000-0000F8470000}"/>
    <cellStyle name="เครื่องหมายจุลภาค 24 2 5 2 2" xfId="31198" xr:uid="{00000000-0005-0000-0000-0000F9470000}"/>
    <cellStyle name="เครื่องหมายจุลภาค 24 2 5 3" xfId="22495" xr:uid="{00000000-0005-0000-0000-0000FA470000}"/>
    <cellStyle name="เครื่องหมายจุลภาค 24 2 6" xfId="9425" xr:uid="{00000000-0005-0000-0000-0000FB470000}"/>
    <cellStyle name="เครื่องหมายจุลภาค 24 2 6 2" xfId="26848" xr:uid="{00000000-0005-0000-0000-0000FC470000}"/>
    <cellStyle name="เครื่องหมายจุลภาค 24 2 7" xfId="18145" xr:uid="{00000000-0005-0000-0000-0000FD470000}"/>
    <cellStyle name="เครื่องหมายจุลภาค 24 3" xfId="829" xr:uid="{00000000-0005-0000-0000-0000FE470000}"/>
    <cellStyle name="เครื่องหมายจุลภาค 24 3 2" xfId="1675" xr:uid="{00000000-0005-0000-0000-0000FF470000}"/>
    <cellStyle name="เครื่องหมายจุลภาค 24 3 2 2" xfId="3882" xr:uid="{00000000-0005-0000-0000-000000480000}"/>
    <cellStyle name="เครื่องหมายจุลภาค 24 3 2 2 2" xfId="8281" xr:uid="{00000000-0005-0000-0000-000001480000}"/>
    <cellStyle name="เครื่องหมายจุลภาค 24 3 2 2 2 2" xfId="17014" xr:uid="{00000000-0005-0000-0000-000002480000}"/>
    <cellStyle name="เครื่องหมายจุลภาค 24 3 2 2 2 2 2" xfId="34437" xr:uid="{00000000-0005-0000-0000-000003480000}"/>
    <cellStyle name="เครื่องหมายจุลภาค 24 3 2 2 2 3" xfId="25734" xr:uid="{00000000-0005-0000-0000-000004480000}"/>
    <cellStyle name="เครื่องหมายจุลภาค 24 3 2 2 3" xfId="12664" xr:uid="{00000000-0005-0000-0000-000005480000}"/>
    <cellStyle name="เครื่องหมายจุลภาค 24 3 2 2 3 2" xfId="30087" xr:uid="{00000000-0005-0000-0000-000006480000}"/>
    <cellStyle name="เครื่องหมายจุลภาค 24 3 2 2 4" xfId="21384" xr:uid="{00000000-0005-0000-0000-000007480000}"/>
    <cellStyle name="เครื่องหมายจุลภาค 24 3 2 3" xfId="6108" xr:uid="{00000000-0005-0000-0000-000008480000}"/>
    <cellStyle name="เครื่องหมายจุลภาค 24 3 2 3 2" xfId="14841" xr:uid="{00000000-0005-0000-0000-000009480000}"/>
    <cellStyle name="เครื่องหมายจุลภาค 24 3 2 3 2 2" xfId="32264" xr:uid="{00000000-0005-0000-0000-00000A480000}"/>
    <cellStyle name="เครื่องหมายจุลภาค 24 3 2 3 3" xfId="23561" xr:uid="{00000000-0005-0000-0000-00000B480000}"/>
    <cellStyle name="เครื่องหมายจุลภาค 24 3 2 4" xfId="10491" xr:uid="{00000000-0005-0000-0000-00000C480000}"/>
    <cellStyle name="เครื่องหมายจุลภาค 24 3 2 4 2" xfId="27914" xr:uid="{00000000-0005-0000-0000-00000D480000}"/>
    <cellStyle name="เครื่องหมายจุลภาค 24 3 2 5" xfId="19211" xr:uid="{00000000-0005-0000-0000-00000E480000}"/>
    <cellStyle name="เครื่องหมายจุลภาค 24 3 3" xfId="3058" xr:uid="{00000000-0005-0000-0000-00000F480000}"/>
    <cellStyle name="เครื่องหมายจุลภาค 24 3 3 2" xfId="7457" xr:uid="{00000000-0005-0000-0000-000010480000}"/>
    <cellStyle name="เครื่องหมายจุลภาค 24 3 3 2 2" xfId="16190" xr:uid="{00000000-0005-0000-0000-000011480000}"/>
    <cellStyle name="เครื่องหมายจุลภาค 24 3 3 2 2 2" xfId="33613" xr:uid="{00000000-0005-0000-0000-000012480000}"/>
    <cellStyle name="เครื่องหมายจุลภาค 24 3 3 2 3" xfId="24910" xr:uid="{00000000-0005-0000-0000-000013480000}"/>
    <cellStyle name="เครื่องหมายจุลภาค 24 3 3 3" xfId="11840" xr:uid="{00000000-0005-0000-0000-000014480000}"/>
    <cellStyle name="เครื่องหมายจุลภาค 24 3 3 3 2" xfId="29263" xr:uid="{00000000-0005-0000-0000-000015480000}"/>
    <cellStyle name="เครื่องหมายจุลภาค 24 3 3 4" xfId="20560" xr:uid="{00000000-0005-0000-0000-000016480000}"/>
    <cellStyle name="เครื่องหมายจุลภาค 24 3 4" xfId="5284" xr:uid="{00000000-0005-0000-0000-000017480000}"/>
    <cellStyle name="เครื่องหมายจุลภาค 24 3 4 2" xfId="14017" xr:uid="{00000000-0005-0000-0000-000018480000}"/>
    <cellStyle name="เครื่องหมายจุลภาค 24 3 4 2 2" xfId="31440" xr:uid="{00000000-0005-0000-0000-000019480000}"/>
    <cellStyle name="เครื่องหมายจุลภาค 24 3 4 3" xfId="22737" xr:uid="{00000000-0005-0000-0000-00001A480000}"/>
    <cellStyle name="เครื่องหมายจุลภาค 24 3 5" xfId="9667" xr:uid="{00000000-0005-0000-0000-00001B480000}"/>
    <cellStyle name="เครื่องหมายจุลภาค 24 3 5 2" xfId="27090" xr:uid="{00000000-0005-0000-0000-00001C480000}"/>
    <cellStyle name="เครื่องหมายจุลภาค 24 3 6" xfId="18387" xr:uid="{00000000-0005-0000-0000-00001D480000}"/>
    <cellStyle name="เครื่องหมายจุลภาค 24 4" xfId="1672" xr:uid="{00000000-0005-0000-0000-00001E480000}"/>
    <cellStyle name="เครื่องหมายจุลภาค 24 4 2" xfId="3879" xr:uid="{00000000-0005-0000-0000-00001F480000}"/>
    <cellStyle name="เครื่องหมายจุลภาค 24 4 2 2" xfId="8278" xr:uid="{00000000-0005-0000-0000-000020480000}"/>
    <cellStyle name="เครื่องหมายจุลภาค 24 4 2 2 2" xfId="17011" xr:uid="{00000000-0005-0000-0000-000021480000}"/>
    <cellStyle name="เครื่องหมายจุลภาค 24 4 2 2 2 2" xfId="34434" xr:uid="{00000000-0005-0000-0000-000022480000}"/>
    <cellStyle name="เครื่องหมายจุลภาค 24 4 2 2 3" xfId="25731" xr:uid="{00000000-0005-0000-0000-000023480000}"/>
    <cellStyle name="เครื่องหมายจุลภาค 24 4 2 3" xfId="12661" xr:uid="{00000000-0005-0000-0000-000024480000}"/>
    <cellStyle name="เครื่องหมายจุลภาค 24 4 2 3 2" xfId="30084" xr:uid="{00000000-0005-0000-0000-000025480000}"/>
    <cellStyle name="เครื่องหมายจุลภาค 24 4 2 4" xfId="21381" xr:uid="{00000000-0005-0000-0000-000026480000}"/>
    <cellStyle name="เครื่องหมายจุลภาค 24 4 3" xfId="6105" xr:uid="{00000000-0005-0000-0000-000027480000}"/>
    <cellStyle name="เครื่องหมายจุลภาค 24 4 3 2" xfId="14838" xr:uid="{00000000-0005-0000-0000-000028480000}"/>
    <cellStyle name="เครื่องหมายจุลภาค 24 4 3 2 2" xfId="32261" xr:uid="{00000000-0005-0000-0000-000029480000}"/>
    <cellStyle name="เครื่องหมายจุลภาค 24 4 3 3" xfId="23558" xr:uid="{00000000-0005-0000-0000-00002A480000}"/>
    <cellStyle name="เครื่องหมายจุลภาค 24 4 4" xfId="10488" xr:uid="{00000000-0005-0000-0000-00002B480000}"/>
    <cellStyle name="เครื่องหมายจุลภาค 24 4 4 2" xfId="27911" xr:uid="{00000000-0005-0000-0000-00002C480000}"/>
    <cellStyle name="เครื่องหมายจุลภาค 24 4 5" xfId="19208" xr:uid="{00000000-0005-0000-0000-00002D480000}"/>
    <cellStyle name="เครื่องหมายจุลภาค 24 5" xfId="2321" xr:uid="{00000000-0005-0000-0000-00002E480000}"/>
    <cellStyle name="เครื่องหมายจุลภาค 24 5 2" xfId="4511" xr:uid="{00000000-0005-0000-0000-00002F480000}"/>
    <cellStyle name="เครื่องหมายจุลภาค 24 5 2 2" xfId="8910" xr:uid="{00000000-0005-0000-0000-000030480000}"/>
    <cellStyle name="เครื่องหมายจุลภาค 24 5 2 2 2" xfId="17643" xr:uid="{00000000-0005-0000-0000-000031480000}"/>
    <cellStyle name="เครื่องหมายจุลภาค 24 5 2 2 2 2" xfId="35066" xr:uid="{00000000-0005-0000-0000-000032480000}"/>
    <cellStyle name="เครื่องหมายจุลภาค 24 5 2 2 3" xfId="26363" xr:uid="{00000000-0005-0000-0000-000033480000}"/>
    <cellStyle name="เครื่องหมายจุลภาค 24 5 2 3" xfId="13293" xr:uid="{00000000-0005-0000-0000-000034480000}"/>
    <cellStyle name="เครื่องหมายจุลภาค 24 5 2 3 2" xfId="30716" xr:uid="{00000000-0005-0000-0000-000035480000}"/>
    <cellStyle name="เครื่องหมายจุลภาค 24 5 2 4" xfId="22013" xr:uid="{00000000-0005-0000-0000-000036480000}"/>
    <cellStyle name="เครื่องหมายจุลภาค 24 5 3" xfId="6737" xr:uid="{00000000-0005-0000-0000-000037480000}"/>
    <cellStyle name="เครื่องหมายจุลภาค 24 5 3 2" xfId="15470" xr:uid="{00000000-0005-0000-0000-000038480000}"/>
    <cellStyle name="เครื่องหมายจุลภาค 24 5 3 2 2" xfId="32893" xr:uid="{00000000-0005-0000-0000-000039480000}"/>
    <cellStyle name="เครื่องหมายจุลภาค 24 5 3 3" xfId="24190" xr:uid="{00000000-0005-0000-0000-00003A480000}"/>
    <cellStyle name="เครื่องหมายจุลภาค 24 5 4" xfId="11120" xr:uid="{00000000-0005-0000-0000-00003B480000}"/>
    <cellStyle name="เครื่องหมายจุลภาค 24 5 4 2" xfId="28543" xr:uid="{00000000-0005-0000-0000-00003C480000}"/>
    <cellStyle name="เครื่องหมายจุลภาค 24 5 5" xfId="19840" xr:uid="{00000000-0005-0000-0000-00003D480000}"/>
    <cellStyle name="เครื่องหมายจุลภาค 24 6" xfId="2576" xr:uid="{00000000-0005-0000-0000-00003E480000}"/>
    <cellStyle name="เครื่องหมายจุลภาค 24 6 2" xfId="6976" xr:uid="{00000000-0005-0000-0000-00003F480000}"/>
    <cellStyle name="เครื่องหมายจุลภาค 24 6 2 2" xfId="15709" xr:uid="{00000000-0005-0000-0000-000040480000}"/>
    <cellStyle name="เครื่องหมายจุลภาค 24 6 2 2 2" xfId="33132" xr:uid="{00000000-0005-0000-0000-000041480000}"/>
    <cellStyle name="เครื่องหมายจุลภาค 24 6 2 3" xfId="24429" xr:uid="{00000000-0005-0000-0000-000042480000}"/>
    <cellStyle name="เครื่องหมายจุลภาค 24 6 3" xfId="11359" xr:uid="{00000000-0005-0000-0000-000043480000}"/>
    <cellStyle name="เครื่องหมายจุลภาค 24 6 3 2" xfId="28782" xr:uid="{00000000-0005-0000-0000-000044480000}"/>
    <cellStyle name="เครื่องหมายจุลภาค 24 6 4" xfId="20079" xr:uid="{00000000-0005-0000-0000-000045480000}"/>
    <cellStyle name="เครื่องหมายจุลภาค 24 7" xfId="4802" xr:uid="{00000000-0005-0000-0000-000046480000}"/>
    <cellStyle name="เครื่องหมายจุลภาค 24 7 2" xfId="13536" xr:uid="{00000000-0005-0000-0000-000047480000}"/>
    <cellStyle name="เครื่องหมายจุลภาค 24 7 2 2" xfId="30959" xr:uid="{00000000-0005-0000-0000-000048480000}"/>
    <cellStyle name="เครื่องหมายจุลภาค 24 7 3" xfId="22256" xr:uid="{00000000-0005-0000-0000-000049480000}"/>
    <cellStyle name="เครื่องหมายจุลภาค 24 8" xfId="9186" xr:uid="{00000000-0005-0000-0000-00004A480000}"/>
    <cellStyle name="เครื่องหมายจุลภาค 24 8 2" xfId="26609" xr:uid="{00000000-0005-0000-0000-00004B480000}"/>
    <cellStyle name="เครื่องหมายจุลภาค 24 9" xfId="17906" xr:uid="{00000000-0005-0000-0000-00004C480000}"/>
    <cellStyle name="เครื่องหมายจุลภาค 25" xfId="323" xr:uid="{00000000-0005-0000-0000-00004D480000}"/>
    <cellStyle name="เครื่องหมายจุลภาค 25 2" xfId="623" xr:uid="{00000000-0005-0000-0000-00004E480000}"/>
    <cellStyle name="เครื่องหมายจุลภาค 25 2 2" xfId="1138" xr:uid="{00000000-0005-0000-0000-00004F480000}"/>
    <cellStyle name="เครื่องหมายจุลภาค 25 2 2 2" xfId="1678" xr:uid="{00000000-0005-0000-0000-000050480000}"/>
    <cellStyle name="เครื่องหมายจุลภาค 25 2 2 2 2" xfId="3885" xr:uid="{00000000-0005-0000-0000-000051480000}"/>
    <cellStyle name="เครื่องหมายจุลภาค 25 2 2 2 2 2" xfId="8284" xr:uid="{00000000-0005-0000-0000-000052480000}"/>
    <cellStyle name="เครื่องหมายจุลภาค 25 2 2 2 2 2 2" xfId="17017" xr:uid="{00000000-0005-0000-0000-000053480000}"/>
    <cellStyle name="เครื่องหมายจุลภาค 25 2 2 2 2 2 2 2" xfId="34440" xr:uid="{00000000-0005-0000-0000-000054480000}"/>
    <cellStyle name="เครื่องหมายจุลภาค 25 2 2 2 2 2 3" xfId="25737" xr:uid="{00000000-0005-0000-0000-000055480000}"/>
    <cellStyle name="เครื่องหมายจุลภาค 25 2 2 2 2 3" xfId="12667" xr:uid="{00000000-0005-0000-0000-000056480000}"/>
    <cellStyle name="เครื่องหมายจุลภาค 25 2 2 2 2 3 2" xfId="30090" xr:uid="{00000000-0005-0000-0000-000057480000}"/>
    <cellStyle name="เครื่องหมายจุลภาค 25 2 2 2 2 4" xfId="21387" xr:uid="{00000000-0005-0000-0000-000058480000}"/>
    <cellStyle name="เครื่องหมายจุลภาค 25 2 2 2 3" xfId="6111" xr:uid="{00000000-0005-0000-0000-000059480000}"/>
    <cellStyle name="เครื่องหมายจุลภาค 25 2 2 2 3 2" xfId="14844" xr:uid="{00000000-0005-0000-0000-00005A480000}"/>
    <cellStyle name="เครื่องหมายจุลภาค 25 2 2 2 3 2 2" xfId="32267" xr:uid="{00000000-0005-0000-0000-00005B480000}"/>
    <cellStyle name="เครื่องหมายจุลภาค 25 2 2 2 3 3" xfId="23564" xr:uid="{00000000-0005-0000-0000-00005C480000}"/>
    <cellStyle name="เครื่องหมายจุลภาค 25 2 2 2 4" xfId="10494" xr:uid="{00000000-0005-0000-0000-00005D480000}"/>
    <cellStyle name="เครื่องหมายจุลภาค 25 2 2 2 4 2" xfId="27917" xr:uid="{00000000-0005-0000-0000-00005E480000}"/>
    <cellStyle name="เครื่องหมายจุลภาค 25 2 2 2 5" xfId="19214" xr:uid="{00000000-0005-0000-0000-00005F480000}"/>
    <cellStyle name="เครื่องหมายจุลภาค 25 2 2 3" xfId="3363" xr:uid="{00000000-0005-0000-0000-000060480000}"/>
    <cellStyle name="เครื่องหมายจุลภาค 25 2 2 3 2" xfId="7762" xr:uid="{00000000-0005-0000-0000-000061480000}"/>
    <cellStyle name="เครื่องหมายจุลภาค 25 2 2 3 2 2" xfId="16495" xr:uid="{00000000-0005-0000-0000-000062480000}"/>
    <cellStyle name="เครื่องหมายจุลภาค 25 2 2 3 2 2 2" xfId="33918" xr:uid="{00000000-0005-0000-0000-000063480000}"/>
    <cellStyle name="เครื่องหมายจุลภาค 25 2 2 3 2 3" xfId="25215" xr:uid="{00000000-0005-0000-0000-000064480000}"/>
    <cellStyle name="เครื่องหมายจุลภาค 25 2 2 3 3" xfId="12145" xr:uid="{00000000-0005-0000-0000-000065480000}"/>
    <cellStyle name="เครื่องหมายจุลภาค 25 2 2 3 3 2" xfId="29568" xr:uid="{00000000-0005-0000-0000-000066480000}"/>
    <cellStyle name="เครื่องหมายจุลภาค 25 2 2 3 4" xfId="20865" xr:uid="{00000000-0005-0000-0000-000067480000}"/>
    <cellStyle name="เครื่องหมายจุลภาค 25 2 2 4" xfId="5589" xr:uid="{00000000-0005-0000-0000-000068480000}"/>
    <cellStyle name="เครื่องหมายจุลภาค 25 2 2 4 2" xfId="14322" xr:uid="{00000000-0005-0000-0000-000069480000}"/>
    <cellStyle name="เครื่องหมายจุลภาค 25 2 2 4 2 2" xfId="31745" xr:uid="{00000000-0005-0000-0000-00006A480000}"/>
    <cellStyle name="เครื่องหมายจุลภาค 25 2 2 4 3" xfId="23042" xr:uid="{00000000-0005-0000-0000-00006B480000}"/>
    <cellStyle name="เครื่องหมายจุลภาค 25 2 2 5" xfId="9972" xr:uid="{00000000-0005-0000-0000-00006C480000}"/>
    <cellStyle name="เครื่องหมายจุลภาค 25 2 2 5 2" xfId="27395" xr:uid="{00000000-0005-0000-0000-00006D480000}"/>
    <cellStyle name="เครื่องหมายจุลภาค 25 2 2 6" xfId="18692" xr:uid="{00000000-0005-0000-0000-00006E480000}"/>
    <cellStyle name="เครื่องหมายจุลภาค 25 2 3" xfId="1677" xr:uid="{00000000-0005-0000-0000-00006F480000}"/>
    <cellStyle name="เครื่องหมายจุลภาค 25 2 3 2" xfId="3884" xr:uid="{00000000-0005-0000-0000-000070480000}"/>
    <cellStyle name="เครื่องหมายจุลภาค 25 2 3 2 2" xfId="8283" xr:uid="{00000000-0005-0000-0000-000071480000}"/>
    <cellStyle name="เครื่องหมายจุลภาค 25 2 3 2 2 2" xfId="17016" xr:uid="{00000000-0005-0000-0000-000072480000}"/>
    <cellStyle name="เครื่องหมายจุลภาค 25 2 3 2 2 2 2" xfId="34439" xr:uid="{00000000-0005-0000-0000-000073480000}"/>
    <cellStyle name="เครื่องหมายจุลภาค 25 2 3 2 2 3" xfId="25736" xr:uid="{00000000-0005-0000-0000-000074480000}"/>
    <cellStyle name="เครื่องหมายจุลภาค 25 2 3 2 3" xfId="12666" xr:uid="{00000000-0005-0000-0000-000075480000}"/>
    <cellStyle name="เครื่องหมายจุลภาค 25 2 3 2 3 2" xfId="30089" xr:uid="{00000000-0005-0000-0000-000076480000}"/>
    <cellStyle name="เครื่องหมายจุลภาค 25 2 3 2 4" xfId="21386" xr:uid="{00000000-0005-0000-0000-000077480000}"/>
    <cellStyle name="เครื่องหมายจุลภาค 25 2 3 3" xfId="6110" xr:uid="{00000000-0005-0000-0000-000078480000}"/>
    <cellStyle name="เครื่องหมายจุลภาค 25 2 3 3 2" xfId="14843" xr:uid="{00000000-0005-0000-0000-000079480000}"/>
    <cellStyle name="เครื่องหมายจุลภาค 25 2 3 3 2 2" xfId="32266" xr:uid="{00000000-0005-0000-0000-00007A480000}"/>
    <cellStyle name="เครื่องหมายจุลภาค 25 2 3 3 3" xfId="23563" xr:uid="{00000000-0005-0000-0000-00007B480000}"/>
    <cellStyle name="เครื่องหมายจุลภาค 25 2 3 4" xfId="10493" xr:uid="{00000000-0005-0000-0000-00007C480000}"/>
    <cellStyle name="เครื่องหมายจุลภาค 25 2 3 4 2" xfId="27916" xr:uid="{00000000-0005-0000-0000-00007D480000}"/>
    <cellStyle name="เครื่องหมายจุลภาค 25 2 3 5" xfId="19213" xr:uid="{00000000-0005-0000-0000-00007E480000}"/>
    <cellStyle name="เครื่องหมายจุลภาค 25 2 4" xfId="2882" xr:uid="{00000000-0005-0000-0000-00007F480000}"/>
    <cellStyle name="เครื่องหมายจุลภาค 25 2 4 2" xfId="7281" xr:uid="{00000000-0005-0000-0000-000080480000}"/>
    <cellStyle name="เครื่องหมายจุลภาค 25 2 4 2 2" xfId="16014" xr:uid="{00000000-0005-0000-0000-000081480000}"/>
    <cellStyle name="เครื่องหมายจุลภาค 25 2 4 2 2 2" xfId="33437" xr:uid="{00000000-0005-0000-0000-000082480000}"/>
    <cellStyle name="เครื่องหมายจุลภาค 25 2 4 2 3" xfId="24734" xr:uid="{00000000-0005-0000-0000-000083480000}"/>
    <cellStyle name="เครื่องหมายจุลภาค 25 2 4 3" xfId="11664" xr:uid="{00000000-0005-0000-0000-000084480000}"/>
    <cellStyle name="เครื่องหมายจุลภาค 25 2 4 3 2" xfId="29087" xr:uid="{00000000-0005-0000-0000-000085480000}"/>
    <cellStyle name="เครื่องหมายจุลภาค 25 2 4 4" xfId="20384" xr:uid="{00000000-0005-0000-0000-000086480000}"/>
    <cellStyle name="เครื่องหมายจุลภาค 25 2 5" xfId="5108" xr:uid="{00000000-0005-0000-0000-000087480000}"/>
    <cellStyle name="เครื่องหมายจุลภาค 25 2 5 2" xfId="13841" xr:uid="{00000000-0005-0000-0000-000088480000}"/>
    <cellStyle name="เครื่องหมายจุลภาค 25 2 5 2 2" xfId="31264" xr:uid="{00000000-0005-0000-0000-000089480000}"/>
    <cellStyle name="เครื่องหมายจุลภาค 25 2 5 3" xfId="22561" xr:uid="{00000000-0005-0000-0000-00008A480000}"/>
    <cellStyle name="เครื่องหมายจุลภาค 25 2 6" xfId="9491" xr:uid="{00000000-0005-0000-0000-00008B480000}"/>
    <cellStyle name="เครื่องหมายจุลภาค 25 2 6 2" xfId="26914" xr:uid="{00000000-0005-0000-0000-00008C480000}"/>
    <cellStyle name="เครื่องหมายจุลภาค 25 2 7" xfId="18211" xr:uid="{00000000-0005-0000-0000-00008D480000}"/>
    <cellStyle name="เครื่องหมายจุลภาค 25 3" xfId="897" xr:uid="{00000000-0005-0000-0000-00008E480000}"/>
    <cellStyle name="เครื่องหมายจุลภาค 25 3 2" xfId="1679" xr:uid="{00000000-0005-0000-0000-00008F480000}"/>
    <cellStyle name="เครื่องหมายจุลภาค 25 3 2 2" xfId="3886" xr:uid="{00000000-0005-0000-0000-000090480000}"/>
    <cellStyle name="เครื่องหมายจุลภาค 25 3 2 2 2" xfId="8285" xr:uid="{00000000-0005-0000-0000-000091480000}"/>
    <cellStyle name="เครื่องหมายจุลภาค 25 3 2 2 2 2" xfId="17018" xr:uid="{00000000-0005-0000-0000-000092480000}"/>
    <cellStyle name="เครื่องหมายจุลภาค 25 3 2 2 2 2 2" xfId="34441" xr:uid="{00000000-0005-0000-0000-000093480000}"/>
    <cellStyle name="เครื่องหมายจุลภาค 25 3 2 2 2 3" xfId="25738" xr:uid="{00000000-0005-0000-0000-000094480000}"/>
    <cellStyle name="เครื่องหมายจุลภาค 25 3 2 2 3" xfId="12668" xr:uid="{00000000-0005-0000-0000-000095480000}"/>
    <cellStyle name="เครื่องหมายจุลภาค 25 3 2 2 3 2" xfId="30091" xr:uid="{00000000-0005-0000-0000-000096480000}"/>
    <cellStyle name="เครื่องหมายจุลภาค 25 3 2 2 4" xfId="21388" xr:uid="{00000000-0005-0000-0000-000097480000}"/>
    <cellStyle name="เครื่องหมายจุลภาค 25 3 2 3" xfId="6112" xr:uid="{00000000-0005-0000-0000-000098480000}"/>
    <cellStyle name="เครื่องหมายจุลภาค 25 3 2 3 2" xfId="14845" xr:uid="{00000000-0005-0000-0000-000099480000}"/>
    <cellStyle name="เครื่องหมายจุลภาค 25 3 2 3 2 2" xfId="32268" xr:uid="{00000000-0005-0000-0000-00009A480000}"/>
    <cellStyle name="เครื่องหมายจุลภาค 25 3 2 3 3" xfId="23565" xr:uid="{00000000-0005-0000-0000-00009B480000}"/>
    <cellStyle name="เครื่องหมายจุลภาค 25 3 2 4" xfId="10495" xr:uid="{00000000-0005-0000-0000-00009C480000}"/>
    <cellStyle name="เครื่องหมายจุลภาค 25 3 2 4 2" xfId="27918" xr:uid="{00000000-0005-0000-0000-00009D480000}"/>
    <cellStyle name="เครื่องหมายจุลภาค 25 3 2 5" xfId="19215" xr:uid="{00000000-0005-0000-0000-00009E480000}"/>
    <cellStyle name="เครื่องหมายจุลภาค 25 3 3" xfId="3124" xr:uid="{00000000-0005-0000-0000-00009F480000}"/>
    <cellStyle name="เครื่องหมายจุลภาค 25 3 3 2" xfId="7523" xr:uid="{00000000-0005-0000-0000-0000A0480000}"/>
    <cellStyle name="เครื่องหมายจุลภาค 25 3 3 2 2" xfId="16256" xr:uid="{00000000-0005-0000-0000-0000A1480000}"/>
    <cellStyle name="เครื่องหมายจุลภาค 25 3 3 2 2 2" xfId="33679" xr:uid="{00000000-0005-0000-0000-0000A2480000}"/>
    <cellStyle name="เครื่องหมายจุลภาค 25 3 3 2 3" xfId="24976" xr:uid="{00000000-0005-0000-0000-0000A3480000}"/>
    <cellStyle name="เครื่องหมายจุลภาค 25 3 3 3" xfId="11906" xr:uid="{00000000-0005-0000-0000-0000A4480000}"/>
    <cellStyle name="เครื่องหมายจุลภาค 25 3 3 3 2" xfId="29329" xr:uid="{00000000-0005-0000-0000-0000A5480000}"/>
    <cellStyle name="เครื่องหมายจุลภาค 25 3 3 4" xfId="20626" xr:uid="{00000000-0005-0000-0000-0000A6480000}"/>
    <cellStyle name="เครื่องหมายจุลภาค 25 3 4" xfId="5350" xr:uid="{00000000-0005-0000-0000-0000A7480000}"/>
    <cellStyle name="เครื่องหมายจุลภาค 25 3 4 2" xfId="14083" xr:uid="{00000000-0005-0000-0000-0000A8480000}"/>
    <cellStyle name="เครื่องหมายจุลภาค 25 3 4 2 2" xfId="31506" xr:uid="{00000000-0005-0000-0000-0000A9480000}"/>
    <cellStyle name="เครื่องหมายจุลภาค 25 3 4 3" xfId="22803" xr:uid="{00000000-0005-0000-0000-0000AA480000}"/>
    <cellStyle name="เครื่องหมายจุลภาค 25 3 5" xfId="9733" xr:uid="{00000000-0005-0000-0000-0000AB480000}"/>
    <cellStyle name="เครื่องหมายจุลภาค 25 3 5 2" xfId="27156" xr:uid="{00000000-0005-0000-0000-0000AC480000}"/>
    <cellStyle name="เครื่องหมายจุลภาค 25 3 6" xfId="18453" xr:uid="{00000000-0005-0000-0000-0000AD480000}"/>
    <cellStyle name="เครื่องหมายจุลภาค 25 4" xfId="1676" xr:uid="{00000000-0005-0000-0000-0000AE480000}"/>
    <cellStyle name="เครื่องหมายจุลภาค 25 4 2" xfId="3883" xr:uid="{00000000-0005-0000-0000-0000AF480000}"/>
    <cellStyle name="เครื่องหมายจุลภาค 25 4 2 2" xfId="8282" xr:uid="{00000000-0005-0000-0000-0000B0480000}"/>
    <cellStyle name="เครื่องหมายจุลภาค 25 4 2 2 2" xfId="17015" xr:uid="{00000000-0005-0000-0000-0000B1480000}"/>
    <cellStyle name="เครื่องหมายจุลภาค 25 4 2 2 2 2" xfId="34438" xr:uid="{00000000-0005-0000-0000-0000B2480000}"/>
    <cellStyle name="เครื่องหมายจุลภาค 25 4 2 2 3" xfId="25735" xr:uid="{00000000-0005-0000-0000-0000B3480000}"/>
    <cellStyle name="เครื่องหมายจุลภาค 25 4 2 3" xfId="12665" xr:uid="{00000000-0005-0000-0000-0000B4480000}"/>
    <cellStyle name="เครื่องหมายจุลภาค 25 4 2 3 2" xfId="30088" xr:uid="{00000000-0005-0000-0000-0000B5480000}"/>
    <cellStyle name="เครื่องหมายจุลภาค 25 4 2 4" xfId="21385" xr:uid="{00000000-0005-0000-0000-0000B6480000}"/>
    <cellStyle name="เครื่องหมายจุลภาค 25 4 3" xfId="6109" xr:uid="{00000000-0005-0000-0000-0000B7480000}"/>
    <cellStyle name="เครื่องหมายจุลภาค 25 4 3 2" xfId="14842" xr:uid="{00000000-0005-0000-0000-0000B8480000}"/>
    <cellStyle name="เครื่องหมายจุลภาค 25 4 3 2 2" xfId="32265" xr:uid="{00000000-0005-0000-0000-0000B9480000}"/>
    <cellStyle name="เครื่องหมายจุลภาค 25 4 3 3" xfId="23562" xr:uid="{00000000-0005-0000-0000-0000BA480000}"/>
    <cellStyle name="เครื่องหมายจุลภาค 25 4 4" xfId="10492" xr:uid="{00000000-0005-0000-0000-0000BB480000}"/>
    <cellStyle name="เครื่องหมายจุลภาค 25 4 4 2" xfId="27915" xr:uid="{00000000-0005-0000-0000-0000BC480000}"/>
    <cellStyle name="เครื่องหมายจุลภาค 25 4 5" xfId="19212" xr:uid="{00000000-0005-0000-0000-0000BD480000}"/>
    <cellStyle name="เครื่องหมายจุลภาค 25 5" xfId="2387" xr:uid="{00000000-0005-0000-0000-0000BE480000}"/>
    <cellStyle name="เครื่องหมายจุลภาค 25 5 2" xfId="4577" xr:uid="{00000000-0005-0000-0000-0000BF480000}"/>
    <cellStyle name="เครื่องหมายจุลภาค 25 5 2 2" xfId="8976" xr:uid="{00000000-0005-0000-0000-0000C0480000}"/>
    <cellStyle name="เครื่องหมายจุลภาค 25 5 2 2 2" xfId="17709" xr:uid="{00000000-0005-0000-0000-0000C1480000}"/>
    <cellStyle name="เครื่องหมายจุลภาค 25 5 2 2 2 2" xfId="35132" xr:uid="{00000000-0005-0000-0000-0000C2480000}"/>
    <cellStyle name="เครื่องหมายจุลภาค 25 5 2 2 3" xfId="26429" xr:uid="{00000000-0005-0000-0000-0000C3480000}"/>
    <cellStyle name="เครื่องหมายจุลภาค 25 5 2 3" xfId="13359" xr:uid="{00000000-0005-0000-0000-0000C4480000}"/>
    <cellStyle name="เครื่องหมายจุลภาค 25 5 2 3 2" xfId="30782" xr:uid="{00000000-0005-0000-0000-0000C5480000}"/>
    <cellStyle name="เครื่องหมายจุลภาค 25 5 2 4" xfId="22079" xr:uid="{00000000-0005-0000-0000-0000C6480000}"/>
    <cellStyle name="เครื่องหมายจุลภาค 25 5 3" xfId="6803" xr:uid="{00000000-0005-0000-0000-0000C7480000}"/>
    <cellStyle name="เครื่องหมายจุลภาค 25 5 3 2" xfId="15536" xr:uid="{00000000-0005-0000-0000-0000C8480000}"/>
    <cellStyle name="เครื่องหมายจุลภาค 25 5 3 2 2" xfId="32959" xr:uid="{00000000-0005-0000-0000-0000C9480000}"/>
    <cellStyle name="เครื่องหมายจุลภาค 25 5 3 3" xfId="24256" xr:uid="{00000000-0005-0000-0000-0000CA480000}"/>
    <cellStyle name="เครื่องหมายจุลภาค 25 5 4" xfId="11186" xr:uid="{00000000-0005-0000-0000-0000CB480000}"/>
    <cellStyle name="เครื่องหมายจุลภาค 25 5 4 2" xfId="28609" xr:uid="{00000000-0005-0000-0000-0000CC480000}"/>
    <cellStyle name="เครื่องหมายจุลภาค 25 5 5" xfId="19906" xr:uid="{00000000-0005-0000-0000-0000CD480000}"/>
    <cellStyle name="เครื่องหมายจุลภาค 25 6" xfId="2642" xr:uid="{00000000-0005-0000-0000-0000CE480000}"/>
    <cellStyle name="เครื่องหมายจุลภาค 25 6 2" xfId="7042" xr:uid="{00000000-0005-0000-0000-0000CF480000}"/>
    <cellStyle name="เครื่องหมายจุลภาค 25 6 2 2" xfId="15775" xr:uid="{00000000-0005-0000-0000-0000D0480000}"/>
    <cellStyle name="เครื่องหมายจุลภาค 25 6 2 2 2" xfId="33198" xr:uid="{00000000-0005-0000-0000-0000D1480000}"/>
    <cellStyle name="เครื่องหมายจุลภาค 25 6 2 3" xfId="24495" xr:uid="{00000000-0005-0000-0000-0000D2480000}"/>
    <cellStyle name="เครื่องหมายจุลภาค 25 6 3" xfId="11425" xr:uid="{00000000-0005-0000-0000-0000D3480000}"/>
    <cellStyle name="เครื่องหมายจุลภาค 25 6 3 2" xfId="28848" xr:uid="{00000000-0005-0000-0000-0000D4480000}"/>
    <cellStyle name="เครื่องหมายจุลภาค 25 6 4" xfId="20145" xr:uid="{00000000-0005-0000-0000-0000D5480000}"/>
    <cellStyle name="เครื่องหมายจุลภาค 25 7" xfId="4869" xr:uid="{00000000-0005-0000-0000-0000D6480000}"/>
    <cellStyle name="เครื่องหมายจุลภาค 25 7 2" xfId="13602" xr:uid="{00000000-0005-0000-0000-0000D7480000}"/>
    <cellStyle name="เครื่องหมายจุลภาค 25 7 2 2" xfId="31025" xr:uid="{00000000-0005-0000-0000-0000D8480000}"/>
    <cellStyle name="เครื่องหมายจุลภาค 25 7 3" xfId="22322" xr:uid="{00000000-0005-0000-0000-0000D9480000}"/>
    <cellStyle name="เครื่องหมายจุลภาค 25 8" xfId="9252" xr:uid="{00000000-0005-0000-0000-0000DA480000}"/>
    <cellStyle name="เครื่องหมายจุลภาค 25 8 2" xfId="26675" xr:uid="{00000000-0005-0000-0000-0000DB480000}"/>
    <cellStyle name="เครื่องหมายจุลภาค 25 9" xfId="17972" xr:uid="{00000000-0005-0000-0000-0000DC480000}"/>
    <cellStyle name="เครื่องหมายจุลภาค 26" xfId="320" xr:uid="{00000000-0005-0000-0000-0000DD480000}"/>
    <cellStyle name="เครื่องหมายจุลภาค 26 2" xfId="622" xr:uid="{00000000-0005-0000-0000-0000DE480000}"/>
    <cellStyle name="เครื่องหมายจุลภาค 26 2 2" xfId="1137" xr:uid="{00000000-0005-0000-0000-0000DF480000}"/>
    <cellStyle name="เครื่องหมายจุลภาค 26 2 2 2" xfId="1682" xr:uid="{00000000-0005-0000-0000-0000E0480000}"/>
    <cellStyle name="เครื่องหมายจุลภาค 26 2 2 2 2" xfId="3889" xr:uid="{00000000-0005-0000-0000-0000E1480000}"/>
    <cellStyle name="เครื่องหมายจุลภาค 26 2 2 2 2 2" xfId="8288" xr:uid="{00000000-0005-0000-0000-0000E2480000}"/>
    <cellStyle name="เครื่องหมายจุลภาค 26 2 2 2 2 2 2" xfId="17021" xr:uid="{00000000-0005-0000-0000-0000E3480000}"/>
    <cellStyle name="เครื่องหมายจุลภาค 26 2 2 2 2 2 2 2" xfId="34444" xr:uid="{00000000-0005-0000-0000-0000E4480000}"/>
    <cellStyle name="เครื่องหมายจุลภาค 26 2 2 2 2 2 3" xfId="25741" xr:uid="{00000000-0005-0000-0000-0000E5480000}"/>
    <cellStyle name="เครื่องหมายจุลภาค 26 2 2 2 2 3" xfId="12671" xr:uid="{00000000-0005-0000-0000-0000E6480000}"/>
    <cellStyle name="เครื่องหมายจุลภาค 26 2 2 2 2 3 2" xfId="30094" xr:uid="{00000000-0005-0000-0000-0000E7480000}"/>
    <cellStyle name="เครื่องหมายจุลภาค 26 2 2 2 2 4" xfId="21391" xr:uid="{00000000-0005-0000-0000-0000E8480000}"/>
    <cellStyle name="เครื่องหมายจุลภาค 26 2 2 2 3" xfId="6115" xr:uid="{00000000-0005-0000-0000-0000E9480000}"/>
    <cellStyle name="เครื่องหมายจุลภาค 26 2 2 2 3 2" xfId="14848" xr:uid="{00000000-0005-0000-0000-0000EA480000}"/>
    <cellStyle name="เครื่องหมายจุลภาค 26 2 2 2 3 2 2" xfId="32271" xr:uid="{00000000-0005-0000-0000-0000EB480000}"/>
    <cellStyle name="เครื่องหมายจุลภาค 26 2 2 2 3 3" xfId="23568" xr:uid="{00000000-0005-0000-0000-0000EC480000}"/>
    <cellStyle name="เครื่องหมายจุลภาค 26 2 2 2 4" xfId="10498" xr:uid="{00000000-0005-0000-0000-0000ED480000}"/>
    <cellStyle name="เครื่องหมายจุลภาค 26 2 2 2 4 2" xfId="27921" xr:uid="{00000000-0005-0000-0000-0000EE480000}"/>
    <cellStyle name="เครื่องหมายจุลภาค 26 2 2 2 5" xfId="19218" xr:uid="{00000000-0005-0000-0000-0000EF480000}"/>
    <cellStyle name="เครื่องหมายจุลภาค 26 2 2 3" xfId="3362" xr:uid="{00000000-0005-0000-0000-0000F0480000}"/>
    <cellStyle name="เครื่องหมายจุลภาค 26 2 2 3 2" xfId="7761" xr:uid="{00000000-0005-0000-0000-0000F1480000}"/>
    <cellStyle name="เครื่องหมายจุลภาค 26 2 2 3 2 2" xfId="16494" xr:uid="{00000000-0005-0000-0000-0000F2480000}"/>
    <cellStyle name="เครื่องหมายจุลภาค 26 2 2 3 2 2 2" xfId="33917" xr:uid="{00000000-0005-0000-0000-0000F3480000}"/>
    <cellStyle name="เครื่องหมายจุลภาค 26 2 2 3 2 3" xfId="25214" xr:uid="{00000000-0005-0000-0000-0000F4480000}"/>
    <cellStyle name="เครื่องหมายจุลภาค 26 2 2 3 3" xfId="12144" xr:uid="{00000000-0005-0000-0000-0000F5480000}"/>
    <cellStyle name="เครื่องหมายจุลภาค 26 2 2 3 3 2" xfId="29567" xr:uid="{00000000-0005-0000-0000-0000F6480000}"/>
    <cellStyle name="เครื่องหมายจุลภาค 26 2 2 3 4" xfId="20864" xr:uid="{00000000-0005-0000-0000-0000F7480000}"/>
    <cellStyle name="เครื่องหมายจุลภาค 26 2 2 4" xfId="5588" xr:uid="{00000000-0005-0000-0000-0000F8480000}"/>
    <cellStyle name="เครื่องหมายจุลภาค 26 2 2 4 2" xfId="14321" xr:uid="{00000000-0005-0000-0000-0000F9480000}"/>
    <cellStyle name="เครื่องหมายจุลภาค 26 2 2 4 2 2" xfId="31744" xr:uid="{00000000-0005-0000-0000-0000FA480000}"/>
    <cellStyle name="เครื่องหมายจุลภาค 26 2 2 4 3" xfId="23041" xr:uid="{00000000-0005-0000-0000-0000FB480000}"/>
    <cellStyle name="เครื่องหมายจุลภาค 26 2 2 5" xfId="9971" xr:uid="{00000000-0005-0000-0000-0000FC480000}"/>
    <cellStyle name="เครื่องหมายจุลภาค 26 2 2 5 2" xfId="27394" xr:uid="{00000000-0005-0000-0000-0000FD480000}"/>
    <cellStyle name="เครื่องหมายจุลภาค 26 2 2 6" xfId="18691" xr:uid="{00000000-0005-0000-0000-0000FE480000}"/>
    <cellStyle name="เครื่องหมายจุลภาค 26 2 3" xfId="1681" xr:uid="{00000000-0005-0000-0000-0000FF480000}"/>
    <cellStyle name="เครื่องหมายจุลภาค 26 2 3 2" xfId="3888" xr:uid="{00000000-0005-0000-0000-000000490000}"/>
    <cellStyle name="เครื่องหมายจุลภาค 26 2 3 2 2" xfId="8287" xr:uid="{00000000-0005-0000-0000-000001490000}"/>
    <cellStyle name="เครื่องหมายจุลภาค 26 2 3 2 2 2" xfId="17020" xr:uid="{00000000-0005-0000-0000-000002490000}"/>
    <cellStyle name="เครื่องหมายจุลภาค 26 2 3 2 2 2 2" xfId="34443" xr:uid="{00000000-0005-0000-0000-000003490000}"/>
    <cellStyle name="เครื่องหมายจุลภาค 26 2 3 2 2 3" xfId="25740" xr:uid="{00000000-0005-0000-0000-000004490000}"/>
    <cellStyle name="เครื่องหมายจุลภาค 26 2 3 2 3" xfId="12670" xr:uid="{00000000-0005-0000-0000-000005490000}"/>
    <cellStyle name="เครื่องหมายจุลภาค 26 2 3 2 3 2" xfId="30093" xr:uid="{00000000-0005-0000-0000-000006490000}"/>
    <cellStyle name="เครื่องหมายจุลภาค 26 2 3 2 4" xfId="21390" xr:uid="{00000000-0005-0000-0000-000007490000}"/>
    <cellStyle name="เครื่องหมายจุลภาค 26 2 3 3" xfId="6114" xr:uid="{00000000-0005-0000-0000-000008490000}"/>
    <cellStyle name="เครื่องหมายจุลภาค 26 2 3 3 2" xfId="14847" xr:uid="{00000000-0005-0000-0000-000009490000}"/>
    <cellStyle name="เครื่องหมายจุลภาค 26 2 3 3 2 2" xfId="32270" xr:uid="{00000000-0005-0000-0000-00000A490000}"/>
    <cellStyle name="เครื่องหมายจุลภาค 26 2 3 3 3" xfId="23567" xr:uid="{00000000-0005-0000-0000-00000B490000}"/>
    <cellStyle name="เครื่องหมายจุลภาค 26 2 3 4" xfId="10497" xr:uid="{00000000-0005-0000-0000-00000C490000}"/>
    <cellStyle name="เครื่องหมายจุลภาค 26 2 3 4 2" xfId="27920" xr:uid="{00000000-0005-0000-0000-00000D490000}"/>
    <cellStyle name="เครื่องหมายจุลภาค 26 2 3 5" xfId="19217" xr:uid="{00000000-0005-0000-0000-00000E490000}"/>
    <cellStyle name="เครื่องหมายจุลภาค 26 2 4" xfId="2881" xr:uid="{00000000-0005-0000-0000-00000F490000}"/>
    <cellStyle name="เครื่องหมายจุลภาค 26 2 4 2" xfId="7280" xr:uid="{00000000-0005-0000-0000-000010490000}"/>
    <cellStyle name="เครื่องหมายจุลภาค 26 2 4 2 2" xfId="16013" xr:uid="{00000000-0005-0000-0000-000011490000}"/>
    <cellStyle name="เครื่องหมายจุลภาค 26 2 4 2 2 2" xfId="33436" xr:uid="{00000000-0005-0000-0000-000012490000}"/>
    <cellStyle name="เครื่องหมายจุลภาค 26 2 4 2 3" xfId="24733" xr:uid="{00000000-0005-0000-0000-000013490000}"/>
    <cellStyle name="เครื่องหมายจุลภาค 26 2 4 3" xfId="11663" xr:uid="{00000000-0005-0000-0000-000014490000}"/>
    <cellStyle name="เครื่องหมายจุลภาค 26 2 4 3 2" xfId="29086" xr:uid="{00000000-0005-0000-0000-000015490000}"/>
    <cellStyle name="เครื่องหมายจุลภาค 26 2 4 4" xfId="20383" xr:uid="{00000000-0005-0000-0000-000016490000}"/>
    <cellStyle name="เครื่องหมายจุลภาค 26 2 5" xfId="5107" xr:uid="{00000000-0005-0000-0000-000017490000}"/>
    <cellStyle name="เครื่องหมายจุลภาค 26 2 5 2" xfId="13840" xr:uid="{00000000-0005-0000-0000-000018490000}"/>
    <cellStyle name="เครื่องหมายจุลภาค 26 2 5 2 2" xfId="31263" xr:uid="{00000000-0005-0000-0000-000019490000}"/>
    <cellStyle name="เครื่องหมายจุลภาค 26 2 5 3" xfId="22560" xr:uid="{00000000-0005-0000-0000-00001A490000}"/>
    <cellStyle name="เครื่องหมายจุลภาค 26 2 6" xfId="9490" xr:uid="{00000000-0005-0000-0000-00001B490000}"/>
    <cellStyle name="เครื่องหมายจุลภาค 26 2 6 2" xfId="26913" xr:uid="{00000000-0005-0000-0000-00001C490000}"/>
    <cellStyle name="เครื่องหมายจุลภาค 26 2 7" xfId="18210" xr:uid="{00000000-0005-0000-0000-00001D490000}"/>
    <cellStyle name="เครื่องหมายจุลภาค 26 3" xfId="896" xr:uid="{00000000-0005-0000-0000-00001E490000}"/>
    <cellStyle name="เครื่องหมายจุลภาค 26 3 2" xfId="1683" xr:uid="{00000000-0005-0000-0000-00001F490000}"/>
    <cellStyle name="เครื่องหมายจุลภาค 26 3 2 2" xfId="3890" xr:uid="{00000000-0005-0000-0000-000020490000}"/>
    <cellStyle name="เครื่องหมายจุลภาค 26 3 2 2 2" xfId="8289" xr:uid="{00000000-0005-0000-0000-000021490000}"/>
    <cellStyle name="เครื่องหมายจุลภาค 26 3 2 2 2 2" xfId="17022" xr:uid="{00000000-0005-0000-0000-000022490000}"/>
    <cellStyle name="เครื่องหมายจุลภาค 26 3 2 2 2 2 2" xfId="34445" xr:uid="{00000000-0005-0000-0000-000023490000}"/>
    <cellStyle name="เครื่องหมายจุลภาค 26 3 2 2 2 3" xfId="25742" xr:uid="{00000000-0005-0000-0000-000024490000}"/>
    <cellStyle name="เครื่องหมายจุลภาค 26 3 2 2 3" xfId="12672" xr:uid="{00000000-0005-0000-0000-000025490000}"/>
    <cellStyle name="เครื่องหมายจุลภาค 26 3 2 2 3 2" xfId="30095" xr:uid="{00000000-0005-0000-0000-000026490000}"/>
    <cellStyle name="เครื่องหมายจุลภาค 26 3 2 2 4" xfId="21392" xr:uid="{00000000-0005-0000-0000-000027490000}"/>
    <cellStyle name="เครื่องหมายจุลภาค 26 3 2 3" xfId="6116" xr:uid="{00000000-0005-0000-0000-000028490000}"/>
    <cellStyle name="เครื่องหมายจุลภาค 26 3 2 3 2" xfId="14849" xr:uid="{00000000-0005-0000-0000-000029490000}"/>
    <cellStyle name="เครื่องหมายจุลภาค 26 3 2 3 2 2" xfId="32272" xr:uid="{00000000-0005-0000-0000-00002A490000}"/>
    <cellStyle name="เครื่องหมายจุลภาค 26 3 2 3 3" xfId="23569" xr:uid="{00000000-0005-0000-0000-00002B490000}"/>
    <cellStyle name="เครื่องหมายจุลภาค 26 3 2 4" xfId="10499" xr:uid="{00000000-0005-0000-0000-00002C490000}"/>
    <cellStyle name="เครื่องหมายจุลภาค 26 3 2 4 2" xfId="27922" xr:uid="{00000000-0005-0000-0000-00002D490000}"/>
    <cellStyle name="เครื่องหมายจุลภาค 26 3 2 5" xfId="19219" xr:uid="{00000000-0005-0000-0000-00002E490000}"/>
    <cellStyle name="เครื่องหมายจุลภาค 26 3 3" xfId="3123" xr:uid="{00000000-0005-0000-0000-00002F490000}"/>
    <cellStyle name="เครื่องหมายจุลภาค 26 3 3 2" xfId="7522" xr:uid="{00000000-0005-0000-0000-000030490000}"/>
    <cellStyle name="เครื่องหมายจุลภาค 26 3 3 2 2" xfId="16255" xr:uid="{00000000-0005-0000-0000-000031490000}"/>
    <cellStyle name="เครื่องหมายจุลภาค 26 3 3 2 2 2" xfId="33678" xr:uid="{00000000-0005-0000-0000-000032490000}"/>
    <cellStyle name="เครื่องหมายจุลภาค 26 3 3 2 3" xfId="24975" xr:uid="{00000000-0005-0000-0000-000033490000}"/>
    <cellStyle name="เครื่องหมายจุลภาค 26 3 3 3" xfId="11905" xr:uid="{00000000-0005-0000-0000-000034490000}"/>
    <cellStyle name="เครื่องหมายจุลภาค 26 3 3 3 2" xfId="29328" xr:uid="{00000000-0005-0000-0000-000035490000}"/>
    <cellStyle name="เครื่องหมายจุลภาค 26 3 3 4" xfId="20625" xr:uid="{00000000-0005-0000-0000-000036490000}"/>
    <cellStyle name="เครื่องหมายจุลภาค 26 3 4" xfId="5349" xr:uid="{00000000-0005-0000-0000-000037490000}"/>
    <cellStyle name="เครื่องหมายจุลภาค 26 3 4 2" xfId="14082" xr:uid="{00000000-0005-0000-0000-000038490000}"/>
    <cellStyle name="เครื่องหมายจุลภาค 26 3 4 2 2" xfId="31505" xr:uid="{00000000-0005-0000-0000-000039490000}"/>
    <cellStyle name="เครื่องหมายจุลภาค 26 3 4 3" xfId="22802" xr:uid="{00000000-0005-0000-0000-00003A490000}"/>
    <cellStyle name="เครื่องหมายจุลภาค 26 3 5" xfId="9732" xr:uid="{00000000-0005-0000-0000-00003B490000}"/>
    <cellStyle name="เครื่องหมายจุลภาค 26 3 5 2" xfId="27155" xr:uid="{00000000-0005-0000-0000-00003C490000}"/>
    <cellStyle name="เครื่องหมายจุลภาค 26 3 6" xfId="18452" xr:uid="{00000000-0005-0000-0000-00003D490000}"/>
    <cellStyle name="เครื่องหมายจุลภาค 26 4" xfId="1680" xr:uid="{00000000-0005-0000-0000-00003E490000}"/>
    <cellStyle name="เครื่องหมายจุลภาค 26 4 2" xfId="3887" xr:uid="{00000000-0005-0000-0000-00003F490000}"/>
    <cellStyle name="เครื่องหมายจุลภาค 26 4 2 2" xfId="8286" xr:uid="{00000000-0005-0000-0000-000040490000}"/>
    <cellStyle name="เครื่องหมายจุลภาค 26 4 2 2 2" xfId="17019" xr:uid="{00000000-0005-0000-0000-000041490000}"/>
    <cellStyle name="เครื่องหมายจุลภาค 26 4 2 2 2 2" xfId="34442" xr:uid="{00000000-0005-0000-0000-000042490000}"/>
    <cellStyle name="เครื่องหมายจุลภาค 26 4 2 2 3" xfId="25739" xr:uid="{00000000-0005-0000-0000-000043490000}"/>
    <cellStyle name="เครื่องหมายจุลภาค 26 4 2 3" xfId="12669" xr:uid="{00000000-0005-0000-0000-000044490000}"/>
    <cellStyle name="เครื่องหมายจุลภาค 26 4 2 3 2" xfId="30092" xr:uid="{00000000-0005-0000-0000-000045490000}"/>
    <cellStyle name="เครื่องหมายจุลภาค 26 4 2 4" xfId="21389" xr:uid="{00000000-0005-0000-0000-000046490000}"/>
    <cellStyle name="เครื่องหมายจุลภาค 26 4 3" xfId="6113" xr:uid="{00000000-0005-0000-0000-000047490000}"/>
    <cellStyle name="เครื่องหมายจุลภาค 26 4 3 2" xfId="14846" xr:uid="{00000000-0005-0000-0000-000048490000}"/>
    <cellStyle name="เครื่องหมายจุลภาค 26 4 3 2 2" xfId="32269" xr:uid="{00000000-0005-0000-0000-000049490000}"/>
    <cellStyle name="เครื่องหมายจุลภาค 26 4 3 3" xfId="23566" xr:uid="{00000000-0005-0000-0000-00004A490000}"/>
    <cellStyle name="เครื่องหมายจุลภาค 26 4 4" xfId="10496" xr:uid="{00000000-0005-0000-0000-00004B490000}"/>
    <cellStyle name="เครื่องหมายจุลภาค 26 4 4 2" xfId="27919" xr:uid="{00000000-0005-0000-0000-00004C490000}"/>
    <cellStyle name="เครื่องหมายจุลภาค 26 4 5" xfId="19216" xr:uid="{00000000-0005-0000-0000-00004D490000}"/>
    <cellStyle name="เครื่องหมายจุลภาค 26 5" xfId="2386" xr:uid="{00000000-0005-0000-0000-00004E490000}"/>
    <cellStyle name="เครื่องหมายจุลภาค 26 5 2" xfId="4576" xr:uid="{00000000-0005-0000-0000-00004F490000}"/>
    <cellStyle name="เครื่องหมายจุลภาค 26 5 2 2" xfId="8975" xr:uid="{00000000-0005-0000-0000-000050490000}"/>
    <cellStyle name="เครื่องหมายจุลภาค 26 5 2 2 2" xfId="17708" xr:uid="{00000000-0005-0000-0000-000051490000}"/>
    <cellStyle name="เครื่องหมายจุลภาค 26 5 2 2 2 2" xfId="35131" xr:uid="{00000000-0005-0000-0000-000052490000}"/>
    <cellStyle name="เครื่องหมายจุลภาค 26 5 2 2 3" xfId="26428" xr:uid="{00000000-0005-0000-0000-000053490000}"/>
    <cellStyle name="เครื่องหมายจุลภาค 26 5 2 3" xfId="13358" xr:uid="{00000000-0005-0000-0000-000054490000}"/>
    <cellStyle name="เครื่องหมายจุลภาค 26 5 2 3 2" xfId="30781" xr:uid="{00000000-0005-0000-0000-000055490000}"/>
    <cellStyle name="เครื่องหมายจุลภาค 26 5 2 4" xfId="22078" xr:uid="{00000000-0005-0000-0000-000056490000}"/>
    <cellStyle name="เครื่องหมายจุลภาค 26 5 3" xfId="6802" xr:uid="{00000000-0005-0000-0000-000057490000}"/>
    <cellStyle name="เครื่องหมายจุลภาค 26 5 3 2" xfId="15535" xr:uid="{00000000-0005-0000-0000-000058490000}"/>
    <cellStyle name="เครื่องหมายจุลภาค 26 5 3 2 2" xfId="32958" xr:uid="{00000000-0005-0000-0000-000059490000}"/>
    <cellStyle name="เครื่องหมายจุลภาค 26 5 3 3" xfId="24255" xr:uid="{00000000-0005-0000-0000-00005A490000}"/>
    <cellStyle name="เครื่องหมายจุลภาค 26 5 4" xfId="11185" xr:uid="{00000000-0005-0000-0000-00005B490000}"/>
    <cellStyle name="เครื่องหมายจุลภาค 26 5 4 2" xfId="28608" xr:uid="{00000000-0005-0000-0000-00005C490000}"/>
    <cellStyle name="เครื่องหมายจุลภาค 26 5 5" xfId="19905" xr:uid="{00000000-0005-0000-0000-00005D490000}"/>
    <cellStyle name="เครื่องหมายจุลภาค 26 6" xfId="2641" xr:uid="{00000000-0005-0000-0000-00005E490000}"/>
    <cellStyle name="เครื่องหมายจุลภาค 26 6 2" xfId="7041" xr:uid="{00000000-0005-0000-0000-00005F490000}"/>
    <cellStyle name="เครื่องหมายจุลภาค 26 6 2 2" xfId="15774" xr:uid="{00000000-0005-0000-0000-000060490000}"/>
    <cellStyle name="เครื่องหมายจุลภาค 26 6 2 2 2" xfId="33197" xr:uid="{00000000-0005-0000-0000-000061490000}"/>
    <cellStyle name="เครื่องหมายจุลภาค 26 6 2 3" xfId="24494" xr:uid="{00000000-0005-0000-0000-000062490000}"/>
    <cellStyle name="เครื่องหมายจุลภาค 26 6 3" xfId="11424" xr:uid="{00000000-0005-0000-0000-000063490000}"/>
    <cellStyle name="เครื่องหมายจุลภาค 26 6 3 2" xfId="28847" xr:uid="{00000000-0005-0000-0000-000064490000}"/>
    <cellStyle name="เครื่องหมายจุลภาค 26 6 4" xfId="20144" xr:uid="{00000000-0005-0000-0000-000065490000}"/>
    <cellStyle name="เครื่องหมายจุลภาค 26 7" xfId="4868" xr:uid="{00000000-0005-0000-0000-000066490000}"/>
    <cellStyle name="เครื่องหมายจุลภาค 26 7 2" xfId="13601" xr:uid="{00000000-0005-0000-0000-000067490000}"/>
    <cellStyle name="เครื่องหมายจุลภาค 26 7 2 2" xfId="31024" xr:uid="{00000000-0005-0000-0000-000068490000}"/>
    <cellStyle name="เครื่องหมายจุลภาค 26 7 3" xfId="22321" xr:uid="{00000000-0005-0000-0000-000069490000}"/>
    <cellStyle name="เครื่องหมายจุลภาค 26 8" xfId="9251" xr:uid="{00000000-0005-0000-0000-00006A490000}"/>
    <cellStyle name="เครื่องหมายจุลภาค 26 8 2" xfId="26674" xr:uid="{00000000-0005-0000-0000-00006B490000}"/>
    <cellStyle name="เครื่องหมายจุลภาค 26 9" xfId="17971" xr:uid="{00000000-0005-0000-0000-00006C490000}"/>
    <cellStyle name="เครื่องหมายจุลภาค 27" xfId="348" xr:uid="{00000000-0005-0000-0000-00006D490000}"/>
    <cellStyle name="เครื่องหมายจุลภาค 27 2" xfId="628" xr:uid="{00000000-0005-0000-0000-00006E490000}"/>
    <cellStyle name="เครื่องหมายจุลภาค 27 2 2" xfId="1142" xr:uid="{00000000-0005-0000-0000-00006F490000}"/>
    <cellStyle name="เครื่องหมายจุลภาค 27 2 2 2" xfId="1686" xr:uid="{00000000-0005-0000-0000-000070490000}"/>
    <cellStyle name="เครื่องหมายจุลภาค 27 2 2 2 2" xfId="3893" xr:uid="{00000000-0005-0000-0000-000071490000}"/>
    <cellStyle name="เครื่องหมายจุลภาค 27 2 2 2 2 2" xfId="8292" xr:uid="{00000000-0005-0000-0000-000072490000}"/>
    <cellStyle name="เครื่องหมายจุลภาค 27 2 2 2 2 2 2" xfId="17025" xr:uid="{00000000-0005-0000-0000-000073490000}"/>
    <cellStyle name="เครื่องหมายจุลภาค 27 2 2 2 2 2 2 2" xfId="34448" xr:uid="{00000000-0005-0000-0000-000074490000}"/>
    <cellStyle name="เครื่องหมายจุลภาค 27 2 2 2 2 2 3" xfId="25745" xr:uid="{00000000-0005-0000-0000-000075490000}"/>
    <cellStyle name="เครื่องหมายจุลภาค 27 2 2 2 2 3" xfId="12675" xr:uid="{00000000-0005-0000-0000-000076490000}"/>
    <cellStyle name="เครื่องหมายจุลภาค 27 2 2 2 2 3 2" xfId="30098" xr:uid="{00000000-0005-0000-0000-000077490000}"/>
    <cellStyle name="เครื่องหมายจุลภาค 27 2 2 2 2 4" xfId="21395" xr:uid="{00000000-0005-0000-0000-000078490000}"/>
    <cellStyle name="เครื่องหมายจุลภาค 27 2 2 2 3" xfId="6119" xr:uid="{00000000-0005-0000-0000-000079490000}"/>
    <cellStyle name="เครื่องหมายจุลภาค 27 2 2 2 3 2" xfId="14852" xr:uid="{00000000-0005-0000-0000-00007A490000}"/>
    <cellStyle name="เครื่องหมายจุลภาค 27 2 2 2 3 2 2" xfId="32275" xr:uid="{00000000-0005-0000-0000-00007B490000}"/>
    <cellStyle name="เครื่องหมายจุลภาค 27 2 2 2 3 3" xfId="23572" xr:uid="{00000000-0005-0000-0000-00007C490000}"/>
    <cellStyle name="เครื่องหมายจุลภาค 27 2 2 2 4" xfId="10502" xr:uid="{00000000-0005-0000-0000-00007D490000}"/>
    <cellStyle name="เครื่องหมายจุลภาค 27 2 2 2 4 2" xfId="27925" xr:uid="{00000000-0005-0000-0000-00007E490000}"/>
    <cellStyle name="เครื่องหมายจุลภาค 27 2 2 2 5" xfId="19222" xr:uid="{00000000-0005-0000-0000-00007F490000}"/>
    <cellStyle name="เครื่องหมายจุลภาค 27 2 2 3" xfId="3367" xr:uid="{00000000-0005-0000-0000-000080490000}"/>
    <cellStyle name="เครื่องหมายจุลภาค 27 2 2 3 2" xfId="7766" xr:uid="{00000000-0005-0000-0000-000081490000}"/>
    <cellStyle name="เครื่องหมายจุลภาค 27 2 2 3 2 2" xfId="16499" xr:uid="{00000000-0005-0000-0000-000082490000}"/>
    <cellStyle name="เครื่องหมายจุลภาค 27 2 2 3 2 2 2" xfId="33922" xr:uid="{00000000-0005-0000-0000-000083490000}"/>
    <cellStyle name="เครื่องหมายจุลภาค 27 2 2 3 2 3" xfId="25219" xr:uid="{00000000-0005-0000-0000-000084490000}"/>
    <cellStyle name="เครื่องหมายจุลภาค 27 2 2 3 3" xfId="12149" xr:uid="{00000000-0005-0000-0000-000085490000}"/>
    <cellStyle name="เครื่องหมายจุลภาค 27 2 2 3 3 2" xfId="29572" xr:uid="{00000000-0005-0000-0000-000086490000}"/>
    <cellStyle name="เครื่องหมายจุลภาค 27 2 2 3 4" xfId="20869" xr:uid="{00000000-0005-0000-0000-000087490000}"/>
    <cellStyle name="เครื่องหมายจุลภาค 27 2 2 4" xfId="5593" xr:uid="{00000000-0005-0000-0000-000088490000}"/>
    <cellStyle name="เครื่องหมายจุลภาค 27 2 2 4 2" xfId="14326" xr:uid="{00000000-0005-0000-0000-000089490000}"/>
    <cellStyle name="เครื่องหมายจุลภาค 27 2 2 4 2 2" xfId="31749" xr:uid="{00000000-0005-0000-0000-00008A490000}"/>
    <cellStyle name="เครื่องหมายจุลภาค 27 2 2 4 3" xfId="23046" xr:uid="{00000000-0005-0000-0000-00008B490000}"/>
    <cellStyle name="เครื่องหมายจุลภาค 27 2 2 5" xfId="9976" xr:uid="{00000000-0005-0000-0000-00008C490000}"/>
    <cellStyle name="เครื่องหมายจุลภาค 27 2 2 5 2" xfId="27399" xr:uid="{00000000-0005-0000-0000-00008D490000}"/>
    <cellStyle name="เครื่องหมายจุลภาค 27 2 2 6" xfId="18696" xr:uid="{00000000-0005-0000-0000-00008E490000}"/>
    <cellStyle name="เครื่องหมายจุลภาค 27 2 3" xfId="1685" xr:uid="{00000000-0005-0000-0000-00008F490000}"/>
    <cellStyle name="เครื่องหมายจุลภาค 27 2 3 2" xfId="3892" xr:uid="{00000000-0005-0000-0000-000090490000}"/>
    <cellStyle name="เครื่องหมายจุลภาค 27 2 3 2 2" xfId="8291" xr:uid="{00000000-0005-0000-0000-000091490000}"/>
    <cellStyle name="เครื่องหมายจุลภาค 27 2 3 2 2 2" xfId="17024" xr:uid="{00000000-0005-0000-0000-000092490000}"/>
    <cellStyle name="เครื่องหมายจุลภาค 27 2 3 2 2 2 2" xfId="34447" xr:uid="{00000000-0005-0000-0000-000093490000}"/>
    <cellStyle name="เครื่องหมายจุลภาค 27 2 3 2 2 3" xfId="25744" xr:uid="{00000000-0005-0000-0000-000094490000}"/>
    <cellStyle name="เครื่องหมายจุลภาค 27 2 3 2 3" xfId="12674" xr:uid="{00000000-0005-0000-0000-000095490000}"/>
    <cellStyle name="เครื่องหมายจุลภาค 27 2 3 2 3 2" xfId="30097" xr:uid="{00000000-0005-0000-0000-000096490000}"/>
    <cellStyle name="เครื่องหมายจุลภาค 27 2 3 2 4" xfId="21394" xr:uid="{00000000-0005-0000-0000-000097490000}"/>
    <cellStyle name="เครื่องหมายจุลภาค 27 2 3 3" xfId="6118" xr:uid="{00000000-0005-0000-0000-000098490000}"/>
    <cellStyle name="เครื่องหมายจุลภาค 27 2 3 3 2" xfId="14851" xr:uid="{00000000-0005-0000-0000-000099490000}"/>
    <cellStyle name="เครื่องหมายจุลภาค 27 2 3 3 2 2" xfId="32274" xr:uid="{00000000-0005-0000-0000-00009A490000}"/>
    <cellStyle name="เครื่องหมายจุลภาค 27 2 3 3 3" xfId="23571" xr:uid="{00000000-0005-0000-0000-00009B490000}"/>
    <cellStyle name="เครื่องหมายจุลภาค 27 2 3 4" xfId="10501" xr:uid="{00000000-0005-0000-0000-00009C490000}"/>
    <cellStyle name="เครื่องหมายจุลภาค 27 2 3 4 2" xfId="27924" xr:uid="{00000000-0005-0000-0000-00009D490000}"/>
    <cellStyle name="เครื่องหมายจุลภาค 27 2 3 5" xfId="19221" xr:uid="{00000000-0005-0000-0000-00009E490000}"/>
    <cellStyle name="เครื่องหมายจุลภาค 27 2 4" xfId="2886" xr:uid="{00000000-0005-0000-0000-00009F490000}"/>
    <cellStyle name="เครื่องหมายจุลภาค 27 2 4 2" xfId="7285" xr:uid="{00000000-0005-0000-0000-0000A0490000}"/>
    <cellStyle name="เครื่องหมายจุลภาค 27 2 4 2 2" xfId="16018" xr:uid="{00000000-0005-0000-0000-0000A1490000}"/>
    <cellStyle name="เครื่องหมายจุลภาค 27 2 4 2 2 2" xfId="33441" xr:uid="{00000000-0005-0000-0000-0000A2490000}"/>
    <cellStyle name="เครื่องหมายจุลภาค 27 2 4 2 3" xfId="24738" xr:uid="{00000000-0005-0000-0000-0000A3490000}"/>
    <cellStyle name="เครื่องหมายจุลภาค 27 2 4 3" xfId="11668" xr:uid="{00000000-0005-0000-0000-0000A4490000}"/>
    <cellStyle name="เครื่องหมายจุลภาค 27 2 4 3 2" xfId="29091" xr:uid="{00000000-0005-0000-0000-0000A5490000}"/>
    <cellStyle name="เครื่องหมายจุลภาค 27 2 4 4" xfId="20388" xr:uid="{00000000-0005-0000-0000-0000A6490000}"/>
    <cellStyle name="เครื่องหมายจุลภาค 27 2 5" xfId="5112" xr:uid="{00000000-0005-0000-0000-0000A7490000}"/>
    <cellStyle name="เครื่องหมายจุลภาค 27 2 5 2" xfId="13845" xr:uid="{00000000-0005-0000-0000-0000A8490000}"/>
    <cellStyle name="เครื่องหมายจุลภาค 27 2 5 2 2" xfId="31268" xr:uid="{00000000-0005-0000-0000-0000A9490000}"/>
    <cellStyle name="เครื่องหมายจุลภาค 27 2 5 3" xfId="22565" xr:uid="{00000000-0005-0000-0000-0000AA490000}"/>
    <cellStyle name="เครื่องหมายจุลภาค 27 2 6" xfId="9495" xr:uid="{00000000-0005-0000-0000-0000AB490000}"/>
    <cellStyle name="เครื่องหมายจุลภาค 27 2 6 2" xfId="26918" xr:uid="{00000000-0005-0000-0000-0000AC490000}"/>
    <cellStyle name="เครื่องหมายจุลภาค 27 2 7" xfId="18215" xr:uid="{00000000-0005-0000-0000-0000AD490000}"/>
    <cellStyle name="เครื่องหมายจุลภาค 27 3" xfId="902" xr:uid="{00000000-0005-0000-0000-0000AE490000}"/>
    <cellStyle name="เครื่องหมายจุลภาค 27 3 2" xfId="1687" xr:uid="{00000000-0005-0000-0000-0000AF490000}"/>
    <cellStyle name="เครื่องหมายจุลภาค 27 3 2 2" xfId="3894" xr:uid="{00000000-0005-0000-0000-0000B0490000}"/>
    <cellStyle name="เครื่องหมายจุลภาค 27 3 2 2 2" xfId="8293" xr:uid="{00000000-0005-0000-0000-0000B1490000}"/>
    <cellStyle name="เครื่องหมายจุลภาค 27 3 2 2 2 2" xfId="17026" xr:uid="{00000000-0005-0000-0000-0000B2490000}"/>
    <cellStyle name="เครื่องหมายจุลภาค 27 3 2 2 2 2 2" xfId="34449" xr:uid="{00000000-0005-0000-0000-0000B3490000}"/>
    <cellStyle name="เครื่องหมายจุลภาค 27 3 2 2 2 3" xfId="25746" xr:uid="{00000000-0005-0000-0000-0000B4490000}"/>
    <cellStyle name="เครื่องหมายจุลภาค 27 3 2 2 3" xfId="12676" xr:uid="{00000000-0005-0000-0000-0000B5490000}"/>
    <cellStyle name="เครื่องหมายจุลภาค 27 3 2 2 3 2" xfId="30099" xr:uid="{00000000-0005-0000-0000-0000B6490000}"/>
    <cellStyle name="เครื่องหมายจุลภาค 27 3 2 2 4" xfId="21396" xr:uid="{00000000-0005-0000-0000-0000B7490000}"/>
    <cellStyle name="เครื่องหมายจุลภาค 27 3 2 3" xfId="6120" xr:uid="{00000000-0005-0000-0000-0000B8490000}"/>
    <cellStyle name="เครื่องหมายจุลภาค 27 3 2 3 2" xfId="14853" xr:uid="{00000000-0005-0000-0000-0000B9490000}"/>
    <cellStyle name="เครื่องหมายจุลภาค 27 3 2 3 2 2" xfId="32276" xr:uid="{00000000-0005-0000-0000-0000BA490000}"/>
    <cellStyle name="เครื่องหมายจุลภาค 27 3 2 3 3" xfId="23573" xr:uid="{00000000-0005-0000-0000-0000BB490000}"/>
    <cellStyle name="เครื่องหมายจุลภาค 27 3 2 4" xfId="10503" xr:uid="{00000000-0005-0000-0000-0000BC490000}"/>
    <cellStyle name="เครื่องหมายจุลภาค 27 3 2 4 2" xfId="27926" xr:uid="{00000000-0005-0000-0000-0000BD490000}"/>
    <cellStyle name="เครื่องหมายจุลภาค 27 3 2 5" xfId="19223" xr:uid="{00000000-0005-0000-0000-0000BE490000}"/>
    <cellStyle name="เครื่องหมายจุลภาค 27 3 3" xfId="3128" xr:uid="{00000000-0005-0000-0000-0000BF490000}"/>
    <cellStyle name="เครื่องหมายจุลภาค 27 3 3 2" xfId="7527" xr:uid="{00000000-0005-0000-0000-0000C0490000}"/>
    <cellStyle name="เครื่องหมายจุลภาค 27 3 3 2 2" xfId="16260" xr:uid="{00000000-0005-0000-0000-0000C1490000}"/>
    <cellStyle name="เครื่องหมายจุลภาค 27 3 3 2 2 2" xfId="33683" xr:uid="{00000000-0005-0000-0000-0000C2490000}"/>
    <cellStyle name="เครื่องหมายจุลภาค 27 3 3 2 3" xfId="24980" xr:uid="{00000000-0005-0000-0000-0000C3490000}"/>
    <cellStyle name="เครื่องหมายจุลภาค 27 3 3 3" xfId="11910" xr:uid="{00000000-0005-0000-0000-0000C4490000}"/>
    <cellStyle name="เครื่องหมายจุลภาค 27 3 3 3 2" xfId="29333" xr:uid="{00000000-0005-0000-0000-0000C5490000}"/>
    <cellStyle name="เครื่องหมายจุลภาค 27 3 3 4" xfId="20630" xr:uid="{00000000-0005-0000-0000-0000C6490000}"/>
    <cellStyle name="เครื่องหมายจุลภาค 27 3 4" xfId="5354" xr:uid="{00000000-0005-0000-0000-0000C7490000}"/>
    <cellStyle name="เครื่องหมายจุลภาค 27 3 4 2" xfId="14087" xr:uid="{00000000-0005-0000-0000-0000C8490000}"/>
    <cellStyle name="เครื่องหมายจุลภาค 27 3 4 2 2" xfId="31510" xr:uid="{00000000-0005-0000-0000-0000C9490000}"/>
    <cellStyle name="เครื่องหมายจุลภาค 27 3 4 3" xfId="22807" xr:uid="{00000000-0005-0000-0000-0000CA490000}"/>
    <cellStyle name="เครื่องหมายจุลภาค 27 3 5" xfId="9737" xr:uid="{00000000-0005-0000-0000-0000CB490000}"/>
    <cellStyle name="เครื่องหมายจุลภาค 27 3 5 2" xfId="27160" xr:uid="{00000000-0005-0000-0000-0000CC490000}"/>
    <cellStyle name="เครื่องหมายจุลภาค 27 3 6" xfId="18457" xr:uid="{00000000-0005-0000-0000-0000CD490000}"/>
    <cellStyle name="เครื่องหมายจุลภาค 27 4" xfId="1684" xr:uid="{00000000-0005-0000-0000-0000CE490000}"/>
    <cellStyle name="เครื่องหมายจุลภาค 27 4 2" xfId="3891" xr:uid="{00000000-0005-0000-0000-0000CF490000}"/>
    <cellStyle name="เครื่องหมายจุลภาค 27 4 2 2" xfId="8290" xr:uid="{00000000-0005-0000-0000-0000D0490000}"/>
    <cellStyle name="เครื่องหมายจุลภาค 27 4 2 2 2" xfId="17023" xr:uid="{00000000-0005-0000-0000-0000D1490000}"/>
    <cellStyle name="เครื่องหมายจุลภาค 27 4 2 2 2 2" xfId="34446" xr:uid="{00000000-0005-0000-0000-0000D2490000}"/>
    <cellStyle name="เครื่องหมายจุลภาค 27 4 2 2 3" xfId="25743" xr:uid="{00000000-0005-0000-0000-0000D3490000}"/>
    <cellStyle name="เครื่องหมายจุลภาค 27 4 2 3" xfId="12673" xr:uid="{00000000-0005-0000-0000-0000D4490000}"/>
    <cellStyle name="เครื่องหมายจุลภาค 27 4 2 3 2" xfId="30096" xr:uid="{00000000-0005-0000-0000-0000D5490000}"/>
    <cellStyle name="เครื่องหมายจุลภาค 27 4 2 4" xfId="21393" xr:uid="{00000000-0005-0000-0000-0000D6490000}"/>
    <cellStyle name="เครื่องหมายจุลภาค 27 4 3" xfId="6117" xr:uid="{00000000-0005-0000-0000-0000D7490000}"/>
    <cellStyle name="เครื่องหมายจุลภาค 27 4 3 2" xfId="14850" xr:uid="{00000000-0005-0000-0000-0000D8490000}"/>
    <cellStyle name="เครื่องหมายจุลภาค 27 4 3 2 2" xfId="32273" xr:uid="{00000000-0005-0000-0000-0000D9490000}"/>
    <cellStyle name="เครื่องหมายจุลภาค 27 4 3 3" xfId="23570" xr:uid="{00000000-0005-0000-0000-0000DA490000}"/>
    <cellStyle name="เครื่องหมายจุลภาค 27 4 4" xfId="10500" xr:uid="{00000000-0005-0000-0000-0000DB490000}"/>
    <cellStyle name="เครื่องหมายจุลภาค 27 4 4 2" xfId="27923" xr:uid="{00000000-0005-0000-0000-0000DC490000}"/>
    <cellStyle name="เครื่องหมายจุลภาค 27 4 5" xfId="19220" xr:uid="{00000000-0005-0000-0000-0000DD490000}"/>
    <cellStyle name="เครื่องหมายจุลภาค 27 5" xfId="2391" xr:uid="{00000000-0005-0000-0000-0000DE490000}"/>
    <cellStyle name="เครื่องหมายจุลภาค 27 5 2" xfId="4581" xr:uid="{00000000-0005-0000-0000-0000DF490000}"/>
    <cellStyle name="เครื่องหมายจุลภาค 27 5 2 2" xfId="8980" xr:uid="{00000000-0005-0000-0000-0000E0490000}"/>
    <cellStyle name="เครื่องหมายจุลภาค 27 5 2 2 2" xfId="17713" xr:uid="{00000000-0005-0000-0000-0000E1490000}"/>
    <cellStyle name="เครื่องหมายจุลภาค 27 5 2 2 2 2" xfId="35136" xr:uid="{00000000-0005-0000-0000-0000E2490000}"/>
    <cellStyle name="เครื่องหมายจุลภาค 27 5 2 2 3" xfId="26433" xr:uid="{00000000-0005-0000-0000-0000E3490000}"/>
    <cellStyle name="เครื่องหมายจุลภาค 27 5 2 3" xfId="13363" xr:uid="{00000000-0005-0000-0000-0000E4490000}"/>
    <cellStyle name="เครื่องหมายจุลภาค 27 5 2 3 2" xfId="30786" xr:uid="{00000000-0005-0000-0000-0000E5490000}"/>
    <cellStyle name="เครื่องหมายจุลภาค 27 5 2 4" xfId="22083" xr:uid="{00000000-0005-0000-0000-0000E6490000}"/>
    <cellStyle name="เครื่องหมายจุลภาค 27 5 3" xfId="6807" xr:uid="{00000000-0005-0000-0000-0000E7490000}"/>
    <cellStyle name="เครื่องหมายจุลภาค 27 5 3 2" xfId="15540" xr:uid="{00000000-0005-0000-0000-0000E8490000}"/>
    <cellStyle name="เครื่องหมายจุลภาค 27 5 3 2 2" xfId="32963" xr:uid="{00000000-0005-0000-0000-0000E9490000}"/>
    <cellStyle name="เครื่องหมายจุลภาค 27 5 3 3" xfId="24260" xr:uid="{00000000-0005-0000-0000-0000EA490000}"/>
    <cellStyle name="เครื่องหมายจุลภาค 27 5 4" xfId="11190" xr:uid="{00000000-0005-0000-0000-0000EB490000}"/>
    <cellStyle name="เครื่องหมายจุลภาค 27 5 4 2" xfId="28613" xr:uid="{00000000-0005-0000-0000-0000EC490000}"/>
    <cellStyle name="เครื่องหมายจุลภาค 27 5 5" xfId="19910" xr:uid="{00000000-0005-0000-0000-0000ED490000}"/>
    <cellStyle name="เครื่องหมายจุลภาค 27 6" xfId="2646" xr:uid="{00000000-0005-0000-0000-0000EE490000}"/>
    <cellStyle name="เครื่องหมายจุลภาค 27 6 2" xfId="7046" xr:uid="{00000000-0005-0000-0000-0000EF490000}"/>
    <cellStyle name="เครื่องหมายจุลภาค 27 6 2 2" xfId="15779" xr:uid="{00000000-0005-0000-0000-0000F0490000}"/>
    <cellStyle name="เครื่องหมายจุลภาค 27 6 2 2 2" xfId="33202" xr:uid="{00000000-0005-0000-0000-0000F1490000}"/>
    <cellStyle name="เครื่องหมายจุลภาค 27 6 2 3" xfId="24499" xr:uid="{00000000-0005-0000-0000-0000F2490000}"/>
    <cellStyle name="เครื่องหมายจุลภาค 27 6 3" xfId="11429" xr:uid="{00000000-0005-0000-0000-0000F3490000}"/>
    <cellStyle name="เครื่องหมายจุลภาค 27 6 3 2" xfId="28852" xr:uid="{00000000-0005-0000-0000-0000F4490000}"/>
    <cellStyle name="เครื่องหมายจุลภาค 27 6 4" xfId="20149" xr:uid="{00000000-0005-0000-0000-0000F5490000}"/>
    <cellStyle name="เครื่องหมายจุลภาค 27 7" xfId="4873" xr:uid="{00000000-0005-0000-0000-0000F6490000}"/>
    <cellStyle name="เครื่องหมายจุลภาค 27 7 2" xfId="13606" xr:uid="{00000000-0005-0000-0000-0000F7490000}"/>
    <cellStyle name="เครื่องหมายจุลภาค 27 7 2 2" xfId="31029" xr:uid="{00000000-0005-0000-0000-0000F8490000}"/>
    <cellStyle name="เครื่องหมายจุลภาค 27 7 3" xfId="22326" xr:uid="{00000000-0005-0000-0000-0000F9490000}"/>
    <cellStyle name="เครื่องหมายจุลภาค 27 8" xfId="9256" xr:uid="{00000000-0005-0000-0000-0000FA490000}"/>
    <cellStyle name="เครื่องหมายจุลภาค 27 8 2" xfId="26679" xr:uid="{00000000-0005-0000-0000-0000FB490000}"/>
    <cellStyle name="เครื่องหมายจุลภาค 27 9" xfId="17976" xr:uid="{00000000-0005-0000-0000-0000FC490000}"/>
    <cellStyle name="เครื่องหมายจุลภาค 28" xfId="342" xr:uid="{00000000-0005-0000-0000-0000FD490000}"/>
    <cellStyle name="เครื่องหมายจุลภาค 28 2" xfId="627" xr:uid="{00000000-0005-0000-0000-0000FE490000}"/>
    <cellStyle name="เครื่องหมายจุลภาค 28 2 2" xfId="1141" xr:uid="{00000000-0005-0000-0000-0000FF490000}"/>
    <cellStyle name="เครื่องหมายจุลภาค 28 2 2 2" xfId="1690" xr:uid="{00000000-0005-0000-0000-0000004A0000}"/>
    <cellStyle name="เครื่องหมายจุลภาค 28 2 2 2 2" xfId="3897" xr:uid="{00000000-0005-0000-0000-0000014A0000}"/>
    <cellStyle name="เครื่องหมายจุลภาค 28 2 2 2 2 2" xfId="8296" xr:uid="{00000000-0005-0000-0000-0000024A0000}"/>
    <cellStyle name="เครื่องหมายจุลภาค 28 2 2 2 2 2 2" xfId="17029" xr:uid="{00000000-0005-0000-0000-0000034A0000}"/>
    <cellStyle name="เครื่องหมายจุลภาค 28 2 2 2 2 2 2 2" xfId="34452" xr:uid="{00000000-0005-0000-0000-0000044A0000}"/>
    <cellStyle name="เครื่องหมายจุลภาค 28 2 2 2 2 2 3" xfId="25749" xr:uid="{00000000-0005-0000-0000-0000054A0000}"/>
    <cellStyle name="เครื่องหมายจุลภาค 28 2 2 2 2 3" xfId="12679" xr:uid="{00000000-0005-0000-0000-0000064A0000}"/>
    <cellStyle name="เครื่องหมายจุลภาค 28 2 2 2 2 3 2" xfId="30102" xr:uid="{00000000-0005-0000-0000-0000074A0000}"/>
    <cellStyle name="เครื่องหมายจุลภาค 28 2 2 2 2 4" xfId="21399" xr:uid="{00000000-0005-0000-0000-0000084A0000}"/>
    <cellStyle name="เครื่องหมายจุลภาค 28 2 2 2 3" xfId="6123" xr:uid="{00000000-0005-0000-0000-0000094A0000}"/>
    <cellStyle name="เครื่องหมายจุลภาค 28 2 2 2 3 2" xfId="14856" xr:uid="{00000000-0005-0000-0000-00000A4A0000}"/>
    <cellStyle name="เครื่องหมายจุลภาค 28 2 2 2 3 2 2" xfId="32279" xr:uid="{00000000-0005-0000-0000-00000B4A0000}"/>
    <cellStyle name="เครื่องหมายจุลภาค 28 2 2 2 3 3" xfId="23576" xr:uid="{00000000-0005-0000-0000-00000C4A0000}"/>
    <cellStyle name="เครื่องหมายจุลภาค 28 2 2 2 4" xfId="10506" xr:uid="{00000000-0005-0000-0000-00000D4A0000}"/>
    <cellStyle name="เครื่องหมายจุลภาค 28 2 2 2 4 2" xfId="27929" xr:uid="{00000000-0005-0000-0000-00000E4A0000}"/>
    <cellStyle name="เครื่องหมายจุลภาค 28 2 2 2 5" xfId="19226" xr:uid="{00000000-0005-0000-0000-00000F4A0000}"/>
    <cellStyle name="เครื่องหมายจุลภาค 28 2 2 3" xfId="3366" xr:uid="{00000000-0005-0000-0000-0000104A0000}"/>
    <cellStyle name="เครื่องหมายจุลภาค 28 2 2 3 2" xfId="7765" xr:uid="{00000000-0005-0000-0000-0000114A0000}"/>
    <cellStyle name="เครื่องหมายจุลภาค 28 2 2 3 2 2" xfId="16498" xr:uid="{00000000-0005-0000-0000-0000124A0000}"/>
    <cellStyle name="เครื่องหมายจุลภาค 28 2 2 3 2 2 2" xfId="33921" xr:uid="{00000000-0005-0000-0000-0000134A0000}"/>
    <cellStyle name="เครื่องหมายจุลภาค 28 2 2 3 2 3" xfId="25218" xr:uid="{00000000-0005-0000-0000-0000144A0000}"/>
    <cellStyle name="เครื่องหมายจุลภาค 28 2 2 3 3" xfId="12148" xr:uid="{00000000-0005-0000-0000-0000154A0000}"/>
    <cellStyle name="เครื่องหมายจุลภาค 28 2 2 3 3 2" xfId="29571" xr:uid="{00000000-0005-0000-0000-0000164A0000}"/>
    <cellStyle name="เครื่องหมายจุลภาค 28 2 2 3 4" xfId="20868" xr:uid="{00000000-0005-0000-0000-0000174A0000}"/>
    <cellStyle name="เครื่องหมายจุลภาค 28 2 2 4" xfId="5592" xr:uid="{00000000-0005-0000-0000-0000184A0000}"/>
    <cellStyle name="เครื่องหมายจุลภาค 28 2 2 4 2" xfId="14325" xr:uid="{00000000-0005-0000-0000-0000194A0000}"/>
    <cellStyle name="เครื่องหมายจุลภาค 28 2 2 4 2 2" xfId="31748" xr:uid="{00000000-0005-0000-0000-00001A4A0000}"/>
    <cellStyle name="เครื่องหมายจุลภาค 28 2 2 4 3" xfId="23045" xr:uid="{00000000-0005-0000-0000-00001B4A0000}"/>
    <cellStyle name="เครื่องหมายจุลภาค 28 2 2 5" xfId="9975" xr:uid="{00000000-0005-0000-0000-00001C4A0000}"/>
    <cellStyle name="เครื่องหมายจุลภาค 28 2 2 5 2" xfId="27398" xr:uid="{00000000-0005-0000-0000-00001D4A0000}"/>
    <cellStyle name="เครื่องหมายจุลภาค 28 2 2 6" xfId="18695" xr:uid="{00000000-0005-0000-0000-00001E4A0000}"/>
    <cellStyle name="เครื่องหมายจุลภาค 28 2 3" xfId="1689" xr:uid="{00000000-0005-0000-0000-00001F4A0000}"/>
    <cellStyle name="เครื่องหมายจุลภาค 28 2 3 2" xfId="3896" xr:uid="{00000000-0005-0000-0000-0000204A0000}"/>
    <cellStyle name="เครื่องหมายจุลภาค 28 2 3 2 2" xfId="8295" xr:uid="{00000000-0005-0000-0000-0000214A0000}"/>
    <cellStyle name="เครื่องหมายจุลภาค 28 2 3 2 2 2" xfId="17028" xr:uid="{00000000-0005-0000-0000-0000224A0000}"/>
    <cellStyle name="เครื่องหมายจุลภาค 28 2 3 2 2 2 2" xfId="34451" xr:uid="{00000000-0005-0000-0000-0000234A0000}"/>
    <cellStyle name="เครื่องหมายจุลภาค 28 2 3 2 2 3" xfId="25748" xr:uid="{00000000-0005-0000-0000-0000244A0000}"/>
    <cellStyle name="เครื่องหมายจุลภาค 28 2 3 2 3" xfId="12678" xr:uid="{00000000-0005-0000-0000-0000254A0000}"/>
    <cellStyle name="เครื่องหมายจุลภาค 28 2 3 2 3 2" xfId="30101" xr:uid="{00000000-0005-0000-0000-0000264A0000}"/>
    <cellStyle name="เครื่องหมายจุลภาค 28 2 3 2 4" xfId="21398" xr:uid="{00000000-0005-0000-0000-0000274A0000}"/>
    <cellStyle name="เครื่องหมายจุลภาค 28 2 3 3" xfId="6122" xr:uid="{00000000-0005-0000-0000-0000284A0000}"/>
    <cellStyle name="เครื่องหมายจุลภาค 28 2 3 3 2" xfId="14855" xr:uid="{00000000-0005-0000-0000-0000294A0000}"/>
    <cellStyle name="เครื่องหมายจุลภาค 28 2 3 3 2 2" xfId="32278" xr:uid="{00000000-0005-0000-0000-00002A4A0000}"/>
    <cellStyle name="เครื่องหมายจุลภาค 28 2 3 3 3" xfId="23575" xr:uid="{00000000-0005-0000-0000-00002B4A0000}"/>
    <cellStyle name="เครื่องหมายจุลภาค 28 2 3 4" xfId="10505" xr:uid="{00000000-0005-0000-0000-00002C4A0000}"/>
    <cellStyle name="เครื่องหมายจุลภาค 28 2 3 4 2" xfId="27928" xr:uid="{00000000-0005-0000-0000-00002D4A0000}"/>
    <cellStyle name="เครื่องหมายจุลภาค 28 2 3 5" xfId="19225" xr:uid="{00000000-0005-0000-0000-00002E4A0000}"/>
    <cellStyle name="เครื่องหมายจุลภาค 28 2 4" xfId="2885" xr:uid="{00000000-0005-0000-0000-00002F4A0000}"/>
    <cellStyle name="เครื่องหมายจุลภาค 28 2 4 2" xfId="7284" xr:uid="{00000000-0005-0000-0000-0000304A0000}"/>
    <cellStyle name="เครื่องหมายจุลภาค 28 2 4 2 2" xfId="16017" xr:uid="{00000000-0005-0000-0000-0000314A0000}"/>
    <cellStyle name="เครื่องหมายจุลภาค 28 2 4 2 2 2" xfId="33440" xr:uid="{00000000-0005-0000-0000-0000324A0000}"/>
    <cellStyle name="เครื่องหมายจุลภาค 28 2 4 2 3" xfId="24737" xr:uid="{00000000-0005-0000-0000-0000334A0000}"/>
    <cellStyle name="เครื่องหมายจุลภาค 28 2 4 3" xfId="11667" xr:uid="{00000000-0005-0000-0000-0000344A0000}"/>
    <cellStyle name="เครื่องหมายจุลภาค 28 2 4 3 2" xfId="29090" xr:uid="{00000000-0005-0000-0000-0000354A0000}"/>
    <cellStyle name="เครื่องหมายจุลภาค 28 2 4 4" xfId="20387" xr:uid="{00000000-0005-0000-0000-0000364A0000}"/>
    <cellStyle name="เครื่องหมายจุลภาค 28 2 5" xfId="5111" xr:uid="{00000000-0005-0000-0000-0000374A0000}"/>
    <cellStyle name="เครื่องหมายจุลภาค 28 2 5 2" xfId="13844" xr:uid="{00000000-0005-0000-0000-0000384A0000}"/>
    <cellStyle name="เครื่องหมายจุลภาค 28 2 5 2 2" xfId="31267" xr:uid="{00000000-0005-0000-0000-0000394A0000}"/>
    <cellStyle name="เครื่องหมายจุลภาค 28 2 5 3" xfId="22564" xr:uid="{00000000-0005-0000-0000-00003A4A0000}"/>
    <cellStyle name="เครื่องหมายจุลภาค 28 2 6" xfId="9494" xr:uid="{00000000-0005-0000-0000-00003B4A0000}"/>
    <cellStyle name="เครื่องหมายจุลภาค 28 2 6 2" xfId="26917" xr:uid="{00000000-0005-0000-0000-00003C4A0000}"/>
    <cellStyle name="เครื่องหมายจุลภาค 28 2 7" xfId="18214" xr:uid="{00000000-0005-0000-0000-00003D4A0000}"/>
    <cellStyle name="เครื่องหมายจุลภาค 28 3" xfId="901" xr:uid="{00000000-0005-0000-0000-00003E4A0000}"/>
    <cellStyle name="เครื่องหมายจุลภาค 28 3 2" xfId="1691" xr:uid="{00000000-0005-0000-0000-00003F4A0000}"/>
    <cellStyle name="เครื่องหมายจุลภาค 28 3 2 2" xfId="3898" xr:uid="{00000000-0005-0000-0000-0000404A0000}"/>
    <cellStyle name="เครื่องหมายจุลภาค 28 3 2 2 2" xfId="8297" xr:uid="{00000000-0005-0000-0000-0000414A0000}"/>
    <cellStyle name="เครื่องหมายจุลภาค 28 3 2 2 2 2" xfId="17030" xr:uid="{00000000-0005-0000-0000-0000424A0000}"/>
    <cellStyle name="เครื่องหมายจุลภาค 28 3 2 2 2 2 2" xfId="34453" xr:uid="{00000000-0005-0000-0000-0000434A0000}"/>
    <cellStyle name="เครื่องหมายจุลภาค 28 3 2 2 2 3" xfId="25750" xr:uid="{00000000-0005-0000-0000-0000444A0000}"/>
    <cellStyle name="เครื่องหมายจุลภาค 28 3 2 2 3" xfId="12680" xr:uid="{00000000-0005-0000-0000-0000454A0000}"/>
    <cellStyle name="เครื่องหมายจุลภาค 28 3 2 2 3 2" xfId="30103" xr:uid="{00000000-0005-0000-0000-0000464A0000}"/>
    <cellStyle name="เครื่องหมายจุลภาค 28 3 2 2 4" xfId="21400" xr:uid="{00000000-0005-0000-0000-0000474A0000}"/>
    <cellStyle name="เครื่องหมายจุลภาค 28 3 2 3" xfId="6124" xr:uid="{00000000-0005-0000-0000-0000484A0000}"/>
    <cellStyle name="เครื่องหมายจุลภาค 28 3 2 3 2" xfId="14857" xr:uid="{00000000-0005-0000-0000-0000494A0000}"/>
    <cellStyle name="เครื่องหมายจุลภาค 28 3 2 3 2 2" xfId="32280" xr:uid="{00000000-0005-0000-0000-00004A4A0000}"/>
    <cellStyle name="เครื่องหมายจุลภาค 28 3 2 3 3" xfId="23577" xr:uid="{00000000-0005-0000-0000-00004B4A0000}"/>
    <cellStyle name="เครื่องหมายจุลภาค 28 3 2 4" xfId="10507" xr:uid="{00000000-0005-0000-0000-00004C4A0000}"/>
    <cellStyle name="เครื่องหมายจุลภาค 28 3 2 4 2" xfId="27930" xr:uid="{00000000-0005-0000-0000-00004D4A0000}"/>
    <cellStyle name="เครื่องหมายจุลภาค 28 3 2 5" xfId="19227" xr:uid="{00000000-0005-0000-0000-00004E4A0000}"/>
    <cellStyle name="เครื่องหมายจุลภาค 28 3 3" xfId="3127" xr:uid="{00000000-0005-0000-0000-00004F4A0000}"/>
    <cellStyle name="เครื่องหมายจุลภาค 28 3 3 2" xfId="7526" xr:uid="{00000000-0005-0000-0000-0000504A0000}"/>
    <cellStyle name="เครื่องหมายจุลภาค 28 3 3 2 2" xfId="16259" xr:uid="{00000000-0005-0000-0000-0000514A0000}"/>
    <cellStyle name="เครื่องหมายจุลภาค 28 3 3 2 2 2" xfId="33682" xr:uid="{00000000-0005-0000-0000-0000524A0000}"/>
    <cellStyle name="เครื่องหมายจุลภาค 28 3 3 2 3" xfId="24979" xr:uid="{00000000-0005-0000-0000-0000534A0000}"/>
    <cellStyle name="เครื่องหมายจุลภาค 28 3 3 3" xfId="11909" xr:uid="{00000000-0005-0000-0000-0000544A0000}"/>
    <cellStyle name="เครื่องหมายจุลภาค 28 3 3 3 2" xfId="29332" xr:uid="{00000000-0005-0000-0000-0000554A0000}"/>
    <cellStyle name="เครื่องหมายจุลภาค 28 3 3 4" xfId="20629" xr:uid="{00000000-0005-0000-0000-0000564A0000}"/>
    <cellStyle name="เครื่องหมายจุลภาค 28 3 4" xfId="5353" xr:uid="{00000000-0005-0000-0000-0000574A0000}"/>
    <cellStyle name="เครื่องหมายจุลภาค 28 3 4 2" xfId="14086" xr:uid="{00000000-0005-0000-0000-0000584A0000}"/>
    <cellStyle name="เครื่องหมายจุลภาค 28 3 4 2 2" xfId="31509" xr:uid="{00000000-0005-0000-0000-0000594A0000}"/>
    <cellStyle name="เครื่องหมายจุลภาค 28 3 4 3" xfId="22806" xr:uid="{00000000-0005-0000-0000-00005A4A0000}"/>
    <cellStyle name="เครื่องหมายจุลภาค 28 3 5" xfId="9736" xr:uid="{00000000-0005-0000-0000-00005B4A0000}"/>
    <cellStyle name="เครื่องหมายจุลภาค 28 3 5 2" xfId="27159" xr:uid="{00000000-0005-0000-0000-00005C4A0000}"/>
    <cellStyle name="เครื่องหมายจุลภาค 28 3 6" xfId="18456" xr:uid="{00000000-0005-0000-0000-00005D4A0000}"/>
    <cellStyle name="เครื่องหมายจุลภาค 28 4" xfId="1688" xr:uid="{00000000-0005-0000-0000-00005E4A0000}"/>
    <cellStyle name="เครื่องหมายจุลภาค 28 4 2" xfId="3895" xr:uid="{00000000-0005-0000-0000-00005F4A0000}"/>
    <cellStyle name="เครื่องหมายจุลภาค 28 4 2 2" xfId="8294" xr:uid="{00000000-0005-0000-0000-0000604A0000}"/>
    <cellStyle name="เครื่องหมายจุลภาค 28 4 2 2 2" xfId="17027" xr:uid="{00000000-0005-0000-0000-0000614A0000}"/>
    <cellStyle name="เครื่องหมายจุลภาค 28 4 2 2 2 2" xfId="34450" xr:uid="{00000000-0005-0000-0000-0000624A0000}"/>
    <cellStyle name="เครื่องหมายจุลภาค 28 4 2 2 3" xfId="25747" xr:uid="{00000000-0005-0000-0000-0000634A0000}"/>
    <cellStyle name="เครื่องหมายจุลภาค 28 4 2 3" xfId="12677" xr:uid="{00000000-0005-0000-0000-0000644A0000}"/>
    <cellStyle name="เครื่องหมายจุลภาค 28 4 2 3 2" xfId="30100" xr:uid="{00000000-0005-0000-0000-0000654A0000}"/>
    <cellStyle name="เครื่องหมายจุลภาค 28 4 2 4" xfId="21397" xr:uid="{00000000-0005-0000-0000-0000664A0000}"/>
    <cellStyle name="เครื่องหมายจุลภาค 28 4 3" xfId="6121" xr:uid="{00000000-0005-0000-0000-0000674A0000}"/>
    <cellStyle name="เครื่องหมายจุลภาค 28 4 3 2" xfId="14854" xr:uid="{00000000-0005-0000-0000-0000684A0000}"/>
    <cellStyle name="เครื่องหมายจุลภาค 28 4 3 2 2" xfId="32277" xr:uid="{00000000-0005-0000-0000-0000694A0000}"/>
    <cellStyle name="เครื่องหมายจุลภาค 28 4 3 3" xfId="23574" xr:uid="{00000000-0005-0000-0000-00006A4A0000}"/>
    <cellStyle name="เครื่องหมายจุลภาค 28 4 4" xfId="10504" xr:uid="{00000000-0005-0000-0000-00006B4A0000}"/>
    <cellStyle name="เครื่องหมายจุลภาค 28 4 4 2" xfId="27927" xr:uid="{00000000-0005-0000-0000-00006C4A0000}"/>
    <cellStyle name="เครื่องหมายจุลภาค 28 4 5" xfId="19224" xr:uid="{00000000-0005-0000-0000-00006D4A0000}"/>
    <cellStyle name="เครื่องหมายจุลภาค 28 5" xfId="2390" xr:uid="{00000000-0005-0000-0000-00006E4A0000}"/>
    <cellStyle name="เครื่องหมายจุลภาค 28 5 2" xfId="4580" xr:uid="{00000000-0005-0000-0000-00006F4A0000}"/>
    <cellStyle name="เครื่องหมายจุลภาค 28 5 2 2" xfId="8979" xr:uid="{00000000-0005-0000-0000-0000704A0000}"/>
    <cellStyle name="เครื่องหมายจุลภาค 28 5 2 2 2" xfId="17712" xr:uid="{00000000-0005-0000-0000-0000714A0000}"/>
    <cellStyle name="เครื่องหมายจุลภาค 28 5 2 2 2 2" xfId="35135" xr:uid="{00000000-0005-0000-0000-0000724A0000}"/>
    <cellStyle name="เครื่องหมายจุลภาค 28 5 2 2 3" xfId="26432" xr:uid="{00000000-0005-0000-0000-0000734A0000}"/>
    <cellStyle name="เครื่องหมายจุลภาค 28 5 2 3" xfId="13362" xr:uid="{00000000-0005-0000-0000-0000744A0000}"/>
    <cellStyle name="เครื่องหมายจุลภาค 28 5 2 3 2" xfId="30785" xr:uid="{00000000-0005-0000-0000-0000754A0000}"/>
    <cellStyle name="เครื่องหมายจุลภาค 28 5 2 4" xfId="22082" xr:uid="{00000000-0005-0000-0000-0000764A0000}"/>
    <cellStyle name="เครื่องหมายจุลภาค 28 5 3" xfId="6806" xr:uid="{00000000-0005-0000-0000-0000774A0000}"/>
    <cellStyle name="เครื่องหมายจุลภาค 28 5 3 2" xfId="15539" xr:uid="{00000000-0005-0000-0000-0000784A0000}"/>
    <cellStyle name="เครื่องหมายจุลภาค 28 5 3 2 2" xfId="32962" xr:uid="{00000000-0005-0000-0000-0000794A0000}"/>
    <cellStyle name="เครื่องหมายจุลภาค 28 5 3 3" xfId="24259" xr:uid="{00000000-0005-0000-0000-00007A4A0000}"/>
    <cellStyle name="เครื่องหมายจุลภาค 28 5 4" xfId="11189" xr:uid="{00000000-0005-0000-0000-00007B4A0000}"/>
    <cellStyle name="เครื่องหมายจุลภาค 28 5 4 2" xfId="28612" xr:uid="{00000000-0005-0000-0000-00007C4A0000}"/>
    <cellStyle name="เครื่องหมายจุลภาค 28 5 5" xfId="19909" xr:uid="{00000000-0005-0000-0000-00007D4A0000}"/>
    <cellStyle name="เครื่องหมายจุลภาค 28 6" xfId="2645" xr:uid="{00000000-0005-0000-0000-00007E4A0000}"/>
    <cellStyle name="เครื่องหมายจุลภาค 28 6 2" xfId="7045" xr:uid="{00000000-0005-0000-0000-00007F4A0000}"/>
    <cellStyle name="เครื่องหมายจุลภาค 28 6 2 2" xfId="15778" xr:uid="{00000000-0005-0000-0000-0000804A0000}"/>
    <cellStyle name="เครื่องหมายจุลภาค 28 6 2 2 2" xfId="33201" xr:uid="{00000000-0005-0000-0000-0000814A0000}"/>
    <cellStyle name="เครื่องหมายจุลภาค 28 6 2 3" xfId="24498" xr:uid="{00000000-0005-0000-0000-0000824A0000}"/>
    <cellStyle name="เครื่องหมายจุลภาค 28 6 3" xfId="11428" xr:uid="{00000000-0005-0000-0000-0000834A0000}"/>
    <cellStyle name="เครื่องหมายจุลภาค 28 6 3 2" xfId="28851" xr:uid="{00000000-0005-0000-0000-0000844A0000}"/>
    <cellStyle name="เครื่องหมายจุลภาค 28 6 4" xfId="20148" xr:uid="{00000000-0005-0000-0000-0000854A0000}"/>
    <cellStyle name="เครื่องหมายจุลภาค 28 7" xfId="4872" xr:uid="{00000000-0005-0000-0000-0000864A0000}"/>
    <cellStyle name="เครื่องหมายจุลภาค 28 7 2" xfId="13605" xr:uid="{00000000-0005-0000-0000-0000874A0000}"/>
    <cellStyle name="เครื่องหมายจุลภาค 28 7 2 2" xfId="31028" xr:uid="{00000000-0005-0000-0000-0000884A0000}"/>
    <cellStyle name="เครื่องหมายจุลภาค 28 7 3" xfId="22325" xr:uid="{00000000-0005-0000-0000-0000894A0000}"/>
    <cellStyle name="เครื่องหมายจุลภาค 28 8" xfId="9255" xr:uid="{00000000-0005-0000-0000-00008A4A0000}"/>
    <cellStyle name="เครื่องหมายจุลภาค 28 8 2" xfId="26678" xr:uid="{00000000-0005-0000-0000-00008B4A0000}"/>
    <cellStyle name="เครื่องหมายจุลภาค 28 9" xfId="17975" xr:uid="{00000000-0005-0000-0000-00008C4A0000}"/>
    <cellStyle name="เครื่องหมายจุลภาค 29" xfId="434" xr:uid="{00000000-0005-0000-0000-00008D4A0000}"/>
    <cellStyle name="เครื่องหมายจุลภาค 29 2" xfId="960" xr:uid="{00000000-0005-0000-0000-00008E4A0000}"/>
    <cellStyle name="เครื่องหมายจุลภาค 29 2 2" xfId="1693" xr:uid="{00000000-0005-0000-0000-00008F4A0000}"/>
    <cellStyle name="เครื่องหมายจุลภาค 29 2 2 2" xfId="3900" xr:uid="{00000000-0005-0000-0000-0000904A0000}"/>
    <cellStyle name="เครื่องหมายจุลภาค 29 2 2 2 2" xfId="8299" xr:uid="{00000000-0005-0000-0000-0000914A0000}"/>
    <cellStyle name="เครื่องหมายจุลภาค 29 2 2 2 2 2" xfId="17032" xr:uid="{00000000-0005-0000-0000-0000924A0000}"/>
    <cellStyle name="เครื่องหมายจุลภาค 29 2 2 2 2 2 2" xfId="34455" xr:uid="{00000000-0005-0000-0000-0000934A0000}"/>
    <cellStyle name="เครื่องหมายจุลภาค 29 2 2 2 2 3" xfId="25752" xr:uid="{00000000-0005-0000-0000-0000944A0000}"/>
    <cellStyle name="เครื่องหมายจุลภาค 29 2 2 2 3" xfId="12682" xr:uid="{00000000-0005-0000-0000-0000954A0000}"/>
    <cellStyle name="เครื่องหมายจุลภาค 29 2 2 2 3 2" xfId="30105" xr:uid="{00000000-0005-0000-0000-0000964A0000}"/>
    <cellStyle name="เครื่องหมายจุลภาค 29 2 2 2 4" xfId="21402" xr:uid="{00000000-0005-0000-0000-0000974A0000}"/>
    <cellStyle name="เครื่องหมายจุลภาค 29 2 2 3" xfId="6126" xr:uid="{00000000-0005-0000-0000-0000984A0000}"/>
    <cellStyle name="เครื่องหมายจุลภาค 29 2 2 3 2" xfId="14859" xr:uid="{00000000-0005-0000-0000-0000994A0000}"/>
    <cellStyle name="เครื่องหมายจุลภาค 29 2 2 3 2 2" xfId="32282" xr:uid="{00000000-0005-0000-0000-00009A4A0000}"/>
    <cellStyle name="เครื่องหมายจุลภาค 29 2 2 3 3" xfId="23579" xr:uid="{00000000-0005-0000-0000-00009B4A0000}"/>
    <cellStyle name="เครื่องหมายจุลภาค 29 2 2 4" xfId="10509" xr:uid="{00000000-0005-0000-0000-00009C4A0000}"/>
    <cellStyle name="เครื่องหมายจุลภาค 29 2 2 4 2" xfId="27932" xr:uid="{00000000-0005-0000-0000-00009D4A0000}"/>
    <cellStyle name="เครื่องหมายจุลภาค 29 2 2 5" xfId="19229" xr:uid="{00000000-0005-0000-0000-00009E4A0000}"/>
    <cellStyle name="เครื่องหมายจุลภาค 29 2 3" xfId="3185" xr:uid="{00000000-0005-0000-0000-00009F4A0000}"/>
    <cellStyle name="เครื่องหมายจุลภาค 29 2 3 2" xfId="7584" xr:uid="{00000000-0005-0000-0000-0000A04A0000}"/>
    <cellStyle name="เครื่องหมายจุลภาค 29 2 3 2 2" xfId="16317" xr:uid="{00000000-0005-0000-0000-0000A14A0000}"/>
    <cellStyle name="เครื่องหมายจุลภาค 29 2 3 2 2 2" xfId="33740" xr:uid="{00000000-0005-0000-0000-0000A24A0000}"/>
    <cellStyle name="เครื่องหมายจุลภาค 29 2 3 2 3" xfId="25037" xr:uid="{00000000-0005-0000-0000-0000A34A0000}"/>
    <cellStyle name="เครื่องหมายจุลภาค 29 2 3 3" xfId="11967" xr:uid="{00000000-0005-0000-0000-0000A44A0000}"/>
    <cellStyle name="เครื่องหมายจุลภาค 29 2 3 3 2" xfId="29390" xr:uid="{00000000-0005-0000-0000-0000A54A0000}"/>
    <cellStyle name="เครื่องหมายจุลภาค 29 2 3 4" xfId="20687" xr:uid="{00000000-0005-0000-0000-0000A64A0000}"/>
    <cellStyle name="เครื่องหมายจุลภาค 29 2 4" xfId="5411" xr:uid="{00000000-0005-0000-0000-0000A74A0000}"/>
    <cellStyle name="เครื่องหมายจุลภาค 29 2 4 2" xfId="14144" xr:uid="{00000000-0005-0000-0000-0000A84A0000}"/>
    <cellStyle name="เครื่องหมายจุลภาค 29 2 4 2 2" xfId="31567" xr:uid="{00000000-0005-0000-0000-0000A94A0000}"/>
    <cellStyle name="เครื่องหมายจุลภาค 29 2 4 3" xfId="22864" xr:uid="{00000000-0005-0000-0000-0000AA4A0000}"/>
    <cellStyle name="เครื่องหมายจุลภาค 29 2 5" xfId="9794" xr:uid="{00000000-0005-0000-0000-0000AB4A0000}"/>
    <cellStyle name="เครื่องหมายจุลภาค 29 2 5 2" xfId="27217" xr:uid="{00000000-0005-0000-0000-0000AC4A0000}"/>
    <cellStyle name="เครื่องหมายจุลภาค 29 2 6" xfId="18514" xr:uid="{00000000-0005-0000-0000-0000AD4A0000}"/>
    <cellStyle name="เครื่องหมายจุลภาค 29 3" xfId="1692" xr:uid="{00000000-0005-0000-0000-0000AE4A0000}"/>
    <cellStyle name="เครื่องหมายจุลภาค 29 3 2" xfId="3899" xr:uid="{00000000-0005-0000-0000-0000AF4A0000}"/>
    <cellStyle name="เครื่องหมายจุลภาค 29 3 2 2" xfId="8298" xr:uid="{00000000-0005-0000-0000-0000B04A0000}"/>
    <cellStyle name="เครื่องหมายจุลภาค 29 3 2 2 2" xfId="17031" xr:uid="{00000000-0005-0000-0000-0000B14A0000}"/>
    <cellStyle name="เครื่องหมายจุลภาค 29 3 2 2 2 2" xfId="34454" xr:uid="{00000000-0005-0000-0000-0000B24A0000}"/>
    <cellStyle name="เครื่องหมายจุลภาค 29 3 2 2 3" xfId="25751" xr:uid="{00000000-0005-0000-0000-0000B34A0000}"/>
    <cellStyle name="เครื่องหมายจุลภาค 29 3 2 3" xfId="12681" xr:uid="{00000000-0005-0000-0000-0000B44A0000}"/>
    <cellStyle name="เครื่องหมายจุลภาค 29 3 2 3 2" xfId="30104" xr:uid="{00000000-0005-0000-0000-0000B54A0000}"/>
    <cellStyle name="เครื่องหมายจุลภาค 29 3 2 4" xfId="21401" xr:uid="{00000000-0005-0000-0000-0000B64A0000}"/>
    <cellStyle name="เครื่องหมายจุลภาค 29 3 3" xfId="6125" xr:uid="{00000000-0005-0000-0000-0000B74A0000}"/>
    <cellStyle name="เครื่องหมายจุลภาค 29 3 3 2" xfId="14858" xr:uid="{00000000-0005-0000-0000-0000B84A0000}"/>
    <cellStyle name="เครื่องหมายจุลภาค 29 3 3 2 2" xfId="32281" xr:uid="{00000000-0005-0000-0000-0000B94A0000}"/>
    <cellStyle name="เครื่องหมายจุลภาค 29 3 3 3" xfId="23578" xr:uid="{00000000-0005-0000-0000-0000BA4A0000}"/>
    <cellStyle name="เครื่องหมายจุลภาค 29 3 4" xfId="10508" xr:uid="{00000000-0005-0000-0000-0000BB4A0000}"/>
    <cellStyle name="เครื่องหมายจุลภาค 29 3 4 2" xfId="27931" xr:uid="{00000000-0005-0000-0000-0000BC4A0000}"/>
    <cellStyle name="เครื่องหมายจุลภาค 29 3 5" xfId="19228" xr:uid="{00000000-0005-0000-0000-0000BD4A0000}"/>
    <cellStyle name="เครื่องหมายจุลภาค 29 4" xfId="2209" xr:uid="{00000000-0005-0000-0000-0000BE4A0000}"/>
    <cellStyle name="เครื่องหมายจุลภาค 29 4 2" xfId="4399" xr:uid="{00000000-0005-0000-0000-0000BF4A0000}"/>
    <cellStyle name="เครื่องหมายจุลภาค 29 4 2 2" xfId="8798" xr:uid="{00000000-0005-0000-0000-0000C04A0000}"/>
    <cellStyle name="เครื่องหมายจุลภาค 29 4 2 2 2" xfId="17531" xr:uid="{00000000-0005-0000-0000-0000C14A0000}"/>
    <cellStyle name="เครื่องหมายจุลภาค 29 4 2 2 2 2" xfId="34954" xr:uid="{00000000-0005-0000-0000-0000C24A0000}"/>
    <cellStyle name="เครื่องหมายจุลภาค 29 4 2 2 3" xfId="26251" xr:uid="{00000000-0005-0000-0000-0000C34A0000}"/>
    <cellStyle name="เครื่องหมายจุลภาค 29 4 2 3" xfId="13181" xr:uid="{00000000-0005-0000-0000-0000C44A0000}"/>
    <cellStyle name="เครื่องหมายจุลภาค 29 4 2 3 2" xfId="30604" xr:uid="{00000000-0005-0000-0000-0000C54A0000}"/>
    <cellStyle name="เครื่องหมายจุลภาค 29 4 2 4" xfId="21901" xr:uid="{00000000-0005-0000-0000-0000C64A0000}"/>
    <cellStyle name="เครื่องหมายจุลภาค 29 4 3" xfId="6625" xr:uid="{00000000-0005-0000-0000-0000C74A0000}"/>
    <cellStyle name="เครื่องหมายจุลภาค 29 4 3 2" xfId="15358" xr:uid="{00000000-0005-0000-0000-0000C84A0000}"/>
    <cellStyle name="เครื่องหมายจุลภาค 29 4 3 2 2" xfId="32781" xr:uid="{00000000-0005-0000-0000-0000C94A0000}"/>
    <cellStyle name="เครื่องหมายจุลภาค 29 4 3 3" xfId="24078" xr:uid="{00000000-0005-0000-0000-0000CA4A0000}"/>
    <cellStyle name="เครื่องหมายจุลภาค 29 4 4" xfId="11008" xr:uid="{00000000-0005-0000-0000-0000CB4A0000}"/>
    <cellStyle name="เครื่องหมายจุลภาค 29 4 4 2" xfId="28431" xr:uid="{00000000-0005-0000-0000-0000CC4A0000}"/>
    <cellStyle name="เครื่องหมายจุลภาค 29 4 5" xfId="19728" xr:uid="{00000000-0005-0000-0000-0000CD4A0000}"/>
    <cellStyle name="เครื่องหมายจุลภาค 29 5" xfId="2703" xr:uid="{00000000-0005-0000-0000-0000CE4A0000}"/>
    <cellStyle name="เครื่องหมายจุลภาค 29 5 2" xfId="7103" xr:uid="{00000000-0005-0000-0000-0000CF4A0000}"/>
    <cellStyle name="เครื่องหมายจุลภาค 29 5 2 2" xfId="15836" xr:uid="{00000000-0005-0000-0000-0000D04A0000}"/>
    <cellStyle name="เครื่องหมายจุลภาค 29 5 2 2 2" xfId="33259" xr:uid="{00000000-0005-0000-0000-0000D14A0000}"/>
    <cellStyle name="เครื่องหมายจุลภาค 29 5 2 3" xfId="24556" xr:uid="{00000000-0005-0000-0000-0000D24A0000}"/>
    <cellStyle name="เครื่องหมายจุลภาค 29 5 3" xfId="11486" xr:uid="{00000000-0005-0000-0000-0000D34A0000}"/>
    <cellStyle name="เครื่องหมายจุลภาค 29 5 3 2" xfId="28909" xr:uid="{00000000-0005-0000-0000-0000D44A0000}"/>
    <cellStyle name="เครื่องหมายจุลภาค 29 5 4" xfId="20206" xr:uid="{00000000-0005-0000-0000-0000D54A0000}"/>
    <cellStyle name="เครื่องหมายจุลภาค 29 6" xfId="4930" xr:uid="{00000000-0005-0000-0000-0000D64A0000}"/>
    <cellStyle name="เครื่องหมายจุลภาค 29 6 2" xfId="13663" xr:uid="{00000000-0005-0000-0000-0000D74A0000}"/>
    <cellStyle name="เครื่องหมายจุลภาค 29 6 2 2" xfId="31086" xr:uid="{00000000-0005-0000-0000-0000D84A0000}"/>
    <cellStyle name="เครื่องหมายจุลภาค 29 6 3" xfId="22383" xr:uid="{00000000-0005-0000-0000-0000D94A0000}"/>
    <cellStyle name="เครื่องหมายจุลภาค 29 7" xfId="9313" xr:uid="{00000000-0005-0000-0000-0000DA4A0000}"/>
    <cellStyle name="เครื่องหมายจุลภาค 29 7 2" xfId="26736" xr:uid="{00000000-0005-0000-0000-0000DB4A0000}"/>
    <cellStyle name="เครื่องหมายจุลภาค 29 8" xfId="18033" xr:uid="{00000000-0005-0000-0000-0000DC4A0000}"/>
    <cellStyle name="เครื่องหมายจุลภาค 3" xfId="12" xr:uid="{00000000-0005-0000-0000-0000DD4A0000}"/>
    <cellStyle name="เครื่องหมายจุลภาค 3 10" xfId="2405" xr:uid="{00000000-0005-0000-0000-0000DE4A0000}"/>
    <cellStyle name="เครื่องหมายจุลภาค 3 10 2" xfId="6814" xr:uid="{00000000-0005-0000-0000-0000DF4A0000}"/>
    <cellStyle name="เครื่องหมายจุลภาค 3 10 2 2" xfId="15547" xr:uid="{00000000-0005-0000-0000-0000E04A0000}"/>
    <cellStyle name="เครื่องหมายจุลภาค 3 10 2 2 2" xfId="32970" xr:uid="{00000000-0005-0000-0000-0000E14A0000}"/>
    <cellStyle name="เครื่องหมายจุลภาค 3 10 2 3" xfId="24267" xr:uid="{00000000-0005-0000-0000-0000E24A0000}"/>
    <cellStyle name="เครื่องหมายจุลภาค 3 10 3" xfId="11197" xr:uid="{00000000-0005-0000-0000-0000E34A0000}"/>
    <cellStyle name="เครื่องหมายจุลภาค 3 10 3 2" xfId="28620" xr:uid="{00000000-0005-0000-0000-0000E44A0000}"/>
    <cellStyle name="เครื่องหมายจุลภาค 3 10 4" xfId="19917" xr:uid="{00000000-0005-0000-0000-0000E54A0000}"/>
    <cellStyle name="เครื่องหมายจุลภาค 3 11" xfId="4630" xr:uid="{00000000-0005-0000-0000-0000E64A0000}"/>
    <cellStyle name="เครื่องหมายจุลภาค 3 11 2" xfId="13374" xr:uid="{00000000-0005-0000-0000-0000E74A0000}"/>
    <cellStyle name="เครื่องหมายจุลภาค 3 11 2 2" xfId="30797" xr:uid="{00000000-0005-0000-0000-0000E84A0000}"/>
    <cellStyle name="เครื่องหมายจุลภาค 3 11 3" xfId="22094" xr:uid="{00000000-0005-0000-0000-0000E94A0000}"/>
    <cellStyle name="เครื่องหมายจุลภาค 3 12" xfId="9015" xr:uid="{00000000-0005-0000-0000-0000EA4A0000}"/>
    <cellStyle name="เครื่องหมายจุลภาค 3 12 2" xfId="26447" xr:uid="{00000000-0005-0000-0000-0000EB4A0000}"/>
    <cellStyle name="เครื่องหมายจุลภาค 3 13" xfId="17735" xr:uid="{00000000-0005-0000-0000-0000EC4A0000}"/>
    <cellStyle name="เครื่องหมายจุลภาค 3 14" xfId="35178" xr:uid="{00000000-0005-0000-0000-0000ED4A0000}"/>
    <cellStyle name="เครื่องหมายจุลภาค 3 2" xfId="99" xr:uid="{00000000-0005-0000-0000-0000EE4A0000}"/>
    <cellStyle name="เครื่องหมายจุลภาค 3 2 10" xfId="9081" xr:uid="{00000000-0005-0000-0000-0000EF4A0000}"/>
    <cellStyle name="เครื่องหมายจุลภาค 3 2 10 2" xfId="26504" xr:uid="{00000000-0005-0000-0000-0000F04A0000}"/>
    <cellStyle name="เครื่องหมายจุลภาค 3 2 11" xfId="17801" xr:uid="{00000000-0005-0000-0000-0000F14A0000}"/>
    <cellStyle name="เครื่องหมายจุลภาค 3 2 12" xfId="35187" xr:uid="{00000000-0005-0000-0000-0000F24A0000}"/>
    <cellStyle name="เครื่องหมายจุลภาค 3 2 2" xfId="233" xr:uid="{00000000-0005-0000-0000-0000F34A0000}"/>
    <cellStyle name="เครื่องหมายจุลภาค 3 2 2 2" xfId="566" xr:uid="{00000000-0005-0000-0000-0000F44A0000}"/>
    <cellStyle name="เครื่องหมายจุลภาค 3 2 2 2 2" xfId="1081" xr:uid="{00000000-0005-0000-0000-0000F54A0000}"/>
    <cellStyle name="เครื่องหมายจุลภาค 3 2 2 2 2 2" xfId="1698" xr:uid="{00000000-0005-0000-0000-0000F64A0000}"/>
    <cellStyle name="เครื่องหมายจุลภาค 3 2 2 2 2 2 2" xfId="3905" xr:uid="{00000000-0005-0000-0000-0000F74A0000}"/>
    <cellStyle name="เครื่องหมายจุลภาค 3 2 2 2 2 2 2 2" xfId="8304" xr:uid="{00000000-0005-0000-0000-0000F84A0000}"/>
    <cellStyle name="เครื่องหมายจุลภาค 3 2 2 2 2 2 2 2 2" xfId="17037" xr:uid="{00000000-0005-0000-0000-0000F94A0000}"/>
    <cellStyle name="เครื่องหมายจุลภาค 3 2 2 2 2 2 2 2 2 2" xfId="34460" xr:uid="{00000000-0005-0000-0000-0000FA4A0000}"/>
    <cellStyle name="เครื่องหมายจุลภาค 3 2 2 2 2 2 2 2 3" xfId="25757" xr:uid="{00000000-0005-0000-0000-0000FB4A0000}"/>
    <cellStyle name="เครื่องหมายจุลภาค 3 2 2 2 2 2 2 3" xfId="12687" xr:uid="{00000000-0005-0000-0000-0000FC4A0000}"/>
    <cellStyle name="เครื่องหมายจุลภาค 3 2 2 2 2 2 2 3 2" xfId="30110" xr:uid="{00000000-0005-0000-0000-0000FD4A0000}"/>
    <cellStyle name="เครื่องหมายจุลภาค 3 2 2 2 2 2 2 4" xfId="21407" xr:uid="{00000000-0005-0000-0000-0000FE4A0000}"/>
    <cellStyle name="เครื่องหมายจุลภาค 3 2 2 2 2 2 3" xfId="6131" xr:uid="{00000000-0005-0000-0000-0000FF4A0000}"/>
    <cellStyle name="เครื่องหมายจุลภาค 3 2 2 2 2 2 3 2" xfId="14864" xr:uid="{00000000-0005-0000-0000-0000004B0000}"/>
    <cellStyle name="เครื่องหมายจุลภาค 3 2 2 2 2 2 3 2 2" xfId="32287" xr:uid="{00000000-0005-0000-0000-0000014B0000}"/>
    <cellStyle name="เครื่องหมายจุลภาค 3 2 2 2 2 2 3 3" xfId="23584" xr:uid="{00000000-0005-0000-0000-0000024B0000}"/>
    <cellStyle name="เครื่องหมายจุลภาค 3 2 2 2 2 2 4" xfId="10514" xr:uid="{00000000-0005-0000-0000-0000034B0000}"/>
    <cellStyle name="เครื่องหมายจุลภาค 3 2 2 2 2 2 4 2" xfId="27937" xr:uid="{00000000-0005-0000-0000-0000044B0000}"/>
    <cellStyle name="เครื่องหมายจุลภาค 3 2 2 2 2 2 5" xfId="19234" xr:uid="{00000000-0005-0000-0000-0000054B0000}"/>
    <cellStyle name="เครื่องหมายจุลภาค 3 2 2 2 2 3" xfId="3306" xr:uid="{00000000-0005-0000-0000-0000064B0000}"/>
    <cellStyle name="เครื่องหมายจุลภาค 3 2 2 2 2 3 2" xfId="7705" xr:uid="{00000000-0005-0000-0000-0000074B0000}"/>
    <cellStyle name="เครื่องหมายจุลภาค 3 2 2 2 2 3 2 2" xfId="16438" xr:uid="{00000000-0005-0000-0000-0000084B0000}"/>
    <cellStyle name="เครื่องหมายจุลภาค 3 2 2 2 2 3 2 2 2" xfId="33861" xr:uid="{00000000-0005-0000-0000-0000094B0000}"/>
    <cellStyle name="เครื่องหมายจุลภาค 3 2 2 2 2 3 2 3" xfId="25158" xr:uid="{00000000-0005-0000-0000-00000A4B0000}"/>
    <cellStyle name="เครื่องหมายจุลภาค 3 2 2 2 2 3 3" xfId="12088" xr:uid="{00000000-0005-0000-0000-00000B4B0000}"/>
    <cellStyle name="เครื่องหมายจุลภาค 3 2 2 2 2 3 3 2" xfId="29511" xr:uid="{00000000-0005-0000-0000-00000C4B0000}"/>
    <cellStyle name="เครื่องหมายจุลภาค 3 2 2 2 2 3 4" xfId="20808" xr:uid="{00000000-0005-0000-0000-00000D4B0000}"/>
    <cellStyle name="เครื่องหมายจุลภาค 3 2 2 2 2 4" xfId="5532" xr:uid="{00000000-0005-0000-0000-00000E4B0000}"/>
    <cellStyle name="เครื่องหมายจุลภาค 3 2 2 2 2 4 2" xfId="14265" xr:uid="{00000000-0005-0000-0000-00000F4B0000}"/>
    <cellStyle name="เครื่องหมายจุลภาค 3 2 2 2 2 4 2 2" xfId="31688" xr:uid="{00000000-0005-0000-0000-0000104B0000}"/>
    <cellStyle name="เครื่องหมายจุลภาค 3 2 2 2 2 4 3" xfId="22985" xr:uid="{00000000-0005-0000-0000-0000114B0000}"/>
    <cellStyle name="เครื่องหมายจุลภาค 3 2 2 2 2 5" xfId="9915" xr:uid="{00000000-0005-0000-0000-0000124B0000}"/>
    <cellStyle name="เครื่องหมายจุลภาค 3 2 2 2 2 5 2" xfId="27338" xr:uid="{00000000-0005-0000-0000-0000134B0000}"/>
    <cellStyle name="เครื่องหมายจุลภาค 3 2 2 2 2 6" xfId="18635" xr:uid="{00000000-0005-0000-0000-0000144B0000}"/>
    <cellStyle name="เครื่องหมายจุลภาค 3 2 2 2 3" xfId="1697" xr:uid="{00000000-0005-0000-0000-0000154B0000}"/>
    <cellStyle name="เครื่องหมายจุลภาค 3 2 2 2 3 2" xfId="3904" xr:uid="{00000000-0005-0000-0000-0000164B0000}"/>
    <cellStyle name="เครื่องหมายจุลภาค 3 2 2 2 3 2 2" xfId="8303" xr:uid="{00000000-0005-0000-0000-0000174B0000}"/>
    <cellStyle name="เครื่องหมายจุลภาค 3 2 2 2 3 2 2 2" xfId="17036" xr:uid="{00000000-0005-0000-0000-0000184B0000}"/>
    <cellStyle name="เครื่องหมายจุลภาค 3 2 2 2 3 2 2 2 2" xfId="34459" xr:uid="{00000000-0005-0000-0000-0000194B0000}"/>
    <cellStyle name="เครื่องหมายจุลภาค 3 2 2 2 3 2 2 3" xfId="25756" xr:uid="{00000000-0005-0000-0000-00001A4B0000}"/>
    <cellStyle name="เครื่องหมายจุลภาค 3 2 2 2 3 2 3" xfId="12686" xr:uid="{00000000-0005-0000-0000-00001B4B0000}"/>
    <cellStyle name="เครื่องหมายจุลภาค 3 2 2 2 3 2 3 2" xfId="30109" xr:uid="{00000000-0005-0000-0000-00001C4B0000}"/>
    <cellStyle name="เครื่องหมายจุลภาค 3 2 2 2 3 2 4" xfId="21406" xr:uid="{00000000-0005-0000-0000-00001D4B0000}"/>
    <cellStyle name="เครื่องหมายจุลภาค 3 2 2 2 3 3" xfId="6130" xr:uid="{00000000-0005-0000-0000-00001E4B0000}"/>
    <cellStyle name="เครื่องหมายจุลภาค 3 2 2 2 3 3 2" xfId="14863" xr:uid="{00000000-0005-0000-0000-00001F4B0000}"/>
    <cellStyle name="เครื่องหมายจุลภาค 3 2 2 2 3 3 2 2" xfId="32286" xr:uid="{00000000-0005-0000-0000-0000204B0000}"/>
    <cellStyle name="เครื่องหมายจุลภาค 3 2 2 2 3 3 3" xfId="23583" xr:uid="{00000000-0005-0000-0000-0000214B0000}"/>
    <cellStyle name="เครื่องหมายจุลภาค 3 2 2 2 3 4" xfId="10513" xr:uid="{00000000-0005-0000-0000-0000224B0000}"/>
    <cellStyle name="เครื่องหมายจุลภาค 3 2 2 2 3 4 2" xfId="27936" xr:uid="{00000000-0005-0000-0000-0000234B0000}"/>
    <cellStyle name="เครื่องหมายจุลภาค 3 2 2 2 3 5" xfId="19233" xr:uid="{00000000-0005-0000-0000-0000244B0000}"/>
    <cellStyle name="เครื่องหมายจุลภาค 3 2 2 2 4" xfId="2825" xr:uid="{00000000-0005-0000-0000-0000254B0000}"/>
    <cellStyle name="เครื่องหมายจุลภาค 3 2 2 2 4 2" xfId="7224" xr:uid="{00000000-0005-0000-0000-0000264B0000}"/>
    <cellStyle name="เครื่องหมายจุลภาค 3 2 2 2 4 2 2" xfId="15957" xr:uid="{00000000-0005-0000-0000-0000274B0000}"/>
    <cellStyle name="เครื่องหมายจุลภาค 3 2 2 2 4 2 2 2" xfId="33380" xr:uid="{00000000-0005-0000-0000-0000284B0000}"/>
    <cellStyle name="เครื่องหมายจุลภาค 3 2 2 2 4 2 3" xfId="24677" xr:uid="{00000000-0005-0000-0000-0000294B0000}"/>
    <cellStyle name="เครื่องหมายจุลภาค 3 2 2 2 4 3" xfId="11607" xr:uid="{00000000-0005-0000-0000-00002A4B0000}"/>
    <cellStyle name="เครื่องหมายจุลภาค 3 2 2 2 4 3 2" xfId="29030" xr:uid="{00000000-0005-0000-0000-00002B4B0000}"/>
    <cellStyle name="เครื่องหมายจุลภาค 3 2 2 2 4 4" xfId="20327" xr:uid="{00000000-0005-0000-0000-00002C4B0000}"/>
    <cellStyle name="เครื่องหมายจุลภาค 3 2 2 2 5" xfId="5051" xr:uid="{00000000-0005-0000-0000-00002D4B0000}"/>
    <cellStyle name="เครื่องหมายจุลภาค 3 2 2 2 5 2" xfId="13784" xr:uid="{00000000-0005-0000-0000-00002E4B0000}"/>
    <cellStyle name="เครื่องหมายจุลภาค 3 2 2 2 5 2 2" xfId="31207" xr:uid="{00000000-0005-0000-0000-00002F4B0000}"/>
    <cellStyle name="เครื่องหมายจุลภาค 3 2 2 2 5 3" xfId="22504" xr:uid="{00000000-0005-0000-0000-0000304B0000}"/>
    <cellStyle name="เครื่องหมายจุลภาค 3 2 2 2 6" xfId="9434" xr:uid="{00000000-0005-0000-0000-0000314B0000}"/>
    <cellStyle name="เครื่องหมายจุลภาค 3 2 2 2 6 2" xfId="26857" xr:uid="{00000000-0005-0000-0000-0000324B0000}"/>
    <cellStyle name="เครื่องหมายจุลภาค 3 2 2 2 7" xfId="18154" xr:uid="{00000000-0005-0000-0000-0000334B0000}"/>
    <cellStyle name="เครื่องหมายจุลภาค 3 2 2 3" xfId="839" xr:uid="{00000000-0005-0000-0000-0000344B0000}"/>
    <cellStyle name="เครื่องหมายจุลภาค 3 2 2 3 2" xfId="1699" xr:uid="{00000000-0005-0000-0000-0000354B0000}"/>
    <cellStyle name="เครื่องหมายจุลภาค 3 2 2 3 2 2" xfId="3906" xr:uid="{00000000-0005-0000-0000-0000364B0000}"/>
    <cellStyle name="เครื่องหมายจุลภาค 3 2 2 3 2 2 2" xfId="8305" xr:uid="{00000000-0005-0000-0000-0000374B0000}"/>
    <cellStyle name="เครื่องหมายจุลภาค 3 2 2 3 2 2 2 2" xfId="17038" xr:uid="{00000000-0005-0000-0000-0000384B0000}"/>
    <cellStyle name="เครื่องหมายจุลภาค 3 2 2 3 2 2 2 2 2" xfId="34461" xr:uid="{00000000-0005-0000-0000-0000394B0000}"/>
    <cellStyle name="เครื่องหมายจุลภาค 3 2 2 3 2 2 2 3" xfId="25758" xr:uid="{00000000-0005-0000-0000-00003A4B0000}"/>
    <cellStyle name="เครื่องหมายจุลภาค 3 2 2 3 2 2 3" xfId="12688" xr:uid="{00000000-0005-0000-0000-00003B4B0000}"/>
    <cellStyle name="เครื่องหมายจุลภาค 3 2 2 3 2 2 3 2" xfId="30111" xr:uid="{00000000-0005-0000-0000-00003C4B0000}"/>
    <cellStyle name="เครื่องหมายจุลภาค 3 2 2 3 2 2 4" xfId="21408" xr:uid="{00000000-0005-0000-0000-00003D4B0000}"/>
    <cellStyle name="เครื่องหมายจุลภาค 3 2 2 3 2 3" xfId="6132" xr:uid="{00000000-0005-0000-0000-00003E4B0000}"/>
    <cellStyle name="เครื่องหมายจุลภาค 3 2 2 3 2 3 2" xfId="14865" xr:uid="{00000000-0005-0000-0000-00003F4B0000}"/>
    <cellStyle name="เครื่องหมายจุลภาค 3 2 2 3 2 3 2 2" xfId="32288" xr:uid="{00000000-0005-0000-0000-0000404B0000}"/>
    <cellStyle name="เครื่องหมายจุลภาค 3 2 2 3 2 3 3" xfId="23585" xr:uid="{00000000-0005-0000-0000-0000414B0000}"/>
    <cellStyle name="เครื่องหมายจุลภาค 3 2 2 3 2 4" xfId="10515" xr:uid="{00000000-0005-0000-0000-0000424B0000}"/>
    <cellStyle name="เครื่องหมายจุลภาค 3 2 2 3 2 4 2" xfId="27938" xr:uid="{00000000-0005-0000-0000-0000434B0000}"/>
    <cellStyle name="เครื่องหมายจุลภาค 3 2 2 3 2 5" xfId="19235" xr:uid="{00000000-0005-0000-0000-0000444B0000}"/>
    <cellStyle name="เครื่องหมายจุลภาค 3 2 2 3 3" xfId="3067" xr:uid="{00000000-0005-0000-0000-0000454B0000}"/>
    <cellStyle name="เครื่องหมายจุลภาค 3 2 2 3 3 2" xfId="7466" xr:uid="{00000000-0005-0000-0000-0000464B0000}"/>
    <cellStyle name="เครื่องหมายจุลภาค 3 2 2 3 3 2 2" xfId="16199" xr:uid="{00000000-0005-0000-0000-0000474B0000}"/>
    <cellStyle name="เครื่องหมายจุลภาค 3 2 2 3 3 2 2 2" xfId="33622" xr:uid="{00000000-0005-0000-0000-0000484B0000}"/>
    <cellStyle name="เครื่องหมายจุลภาค 3 2 2 3 3 2 3" xfId="24919" xr:uid="{00000000-0005-0000-0000-0000494B0000}"/>
    <cellStyle name="เครื่องหมายจุลภาค 3 2 2 3 3 3" xfId="11849" xr:uid="{00000000-0005-0000-0000-00004A4B0000}"/>
    <cellStyle name="เครื่องหมายจุลภาค 3 2 2 3 3 3 2" xfId="29272" xr:uid="{00000000-0005-0000-0000-00004B4B0000}"/>
    <cellStyle name="เครื่องหมายจุลภาค 3 2 2 3 3 4" xfId="20569" xr:uid="{00000000-0005-0000-0000-00004C4B0000}"/>
    <cellStyle name="เครื่องหมายจุลภาค 3 2 2 3 4" xfId="5293" xr:uid="{00000000-0005-0000-0000-00004D4B0000}"/>
    <cellStyle name="เครื่องหมายจุลภาค 3 2 2 3 4 2" xfId="14026" xr:uid="{00000000-0005-0000-0000-00004E4B0000}"/>
    <cellStyle name="เครื่องหมายจุลภาค 3 2 2 3 4 2 2" xfId="31449" xr:uid="{00000000-0005-0000-0000-00004F4B0000}"/>
    <cellStyle name="เครื่องหมายจุลภาค 3 2 2 3 4 3" xfId="22746" xr:uid="{00000000-0005-0000-0000-0000504B0000}"/>
    <cellStyle name="เครื่องหมายจุลภาค 3 2 2 3 5" xfId="9676" xr:uid="{00000000-0005-0000-0000-0000514B0000}"/>
    <cellStyle name="เครื่องหมายจุลภาค 3 2 2 3 5 2" xfId="27099" xr:uid="{00000000-0005-0000-0000-0000524B0000}"/>
    <cellStyle name="เครื่องหมายจุลภาค 3 2 2 3 6" xfId="18396" xr:uid="{00000000-0005-0000-0000-0000534B0000}"/>
    <cellStyle name="เครื่องหมายจุลภาค 3 2 2 4" xfId="1696" xr:uid="{00000000-0005-0000-0000-0000544B0000}"/>
    <cellStyle name="เครื่องหมายจุลภาค 3 2 2 4 2" xfId="3903" xr:uid="{00000000-0005-0000-0000-0000554B0000}"/>
    <cellStyle name="เครื่องหมายจุลภาค 3 2 2 4 2 2" xfId="8302" xr:uid="{00000000-0005-0000-0000-0000564B0000}"/>
    <cellStyle name="เครื่องหมายจุลภาค 3 2 2 4 2 2 2" xfId="17035" xr:uid="{00000000-0005-0000-0000-0000574B0000}"/>
    <cellStyle name="เครื่องหมายจุลภาค 3 2 2 4 2 2 2 2" xfId="34458" xr:uid="{00000000-0005-0000-0000-0000584B0000}"/>
    <cellStyle name="เครื่องหมายจุลภาค 3 2 2 4 2 2 3" xfId="25755" xr:uid="{00000000-0005-0000-0000-0000594B0000}"/>
    <cellStyle name="เครื่องหมายจุลภาค 3 2 2 4 2 3" xfId="12685" xr:uid="{00000000-0005-0000-0000-00005A4B0000}"/>
    <cellStyle name="เครื่องหมายจุลภาค 3 2 2 4 2 3 2" xfId="30108" xr:uid="{00000000-0005-0000-0000-00005B4B0000}"/>
    <cellStyle name="เครื่องหมายจุลภาค 3 2 2 4 2 4" xfId="21405" xr:uid="{00000000-0005-0000-0000-00005C4B0000}"/>
    <cellStyle name="เครื่องหมายจุลภาค 3 2 2 4 3" xfId="6129" xr:uid="{00000000-0005-0000-0000-00005D4B0000}"/>
    <cellStyle name="เครื่องหมายจุลภาค 3 2 2 4 3 2" xfId="14862" xr:uid="{00000000-0005-0000-0000-00005E4B0000}"/>
    <cellStyle name="เครื่องหมายจุลภาค 3 2 2 4 3 2 2" xfId="32285" xr:uid="{00000000-0005-0000-0000-00005F4B0000}"/>
    <cellStyle name="เครื่องหมายจุลภาค 3 2 2 4 3 3" xfId="23582" xr:uid="{00000000-0005-0000-0000-0000604B0000}"/>
    <cellStyle name="เครื่องหมายจุลภาค 3 2 2 4 4" xfId="10512" xr:uid="{00000000-0005-0000-0000-0000614B0000}"/>
    <cellStyle name="เครื่องหมายจุลภาค 3 2 2 4 4 2" xfId="27935" xr:uid="{00000000-0005-0000-0000-0000624B0000}"/>
    <cellStyle name="เครื่องหมายจุลภาค 3 2 2 4 5" xfId="19232" xr:uid="{00000000-0005-0000-0000-0000634B0000}"/>
    <cellStyle name="เครื่องหมายจุลภาค 3 2 2 5" xfId="2330" xr:uid="{00000000-0005-0000-0000-0000644B0000}"/>
    <cellStyle name="เครื่องหมายจุลภาค 3 2 2 5 2" xfId="4520" xr:uid="{00000000-0005-0000-0000-0000654B0000}"/>
    <cellStyle name="เครื่องหมายจุลภาค 3 2 2 5 2 2" xfId="8919" xr:uid="{00000000-0005-0000-0000-0000664B0000}"/>
    <cellStyle name="เครื่องหมายจุลภาค 3 2 2 5 2 2 2" xfId="17652" xr:uid="{00000000-0005-0000-0000-0000674B0000}"/>
    <cellStyle name="เครื่องหมายจุลภาค 3 2 2 5 2 2 2 2" xfId="35075" xr:uid="{00000000-0005-0000-0000-0000684B0000}"/>
    <cellStyle name="เครื่องหมายจุลภาค 3 2 2 5 2 2 3" xfId="26372" xr:uid="{00000000-0005-0000-0000-0000694B0000}"/>
    <cellStyle name="เครื่องหมายจุลภาค 3 2 2 5 2 3" xfId="13302" xr:uid="{00000000-0005-0000-0000-00006A4B0000}"/>
    <cellStyle name="เครื่องหมายจุลภาค 3 2 2 5 2 3 2" xfId="30725" xr:uid="{00000000-0005-0000-0000-00006B4B0000}"/>
    <cellStyle name="เครื่องหมายจุลภาค 3 2 2 5 2 4" xfId="22022" xr:uid="{00000000-0005-0000-0000-00006C4B0000}"/>
    <cellStyle name="เครื่องหมายจุลภาค 3 2 2 5 3" xfId="6746" xr:uid="{00000000-0005-0000-0000-00006D4B0000}"/>
    <cellStyle name="เครื่องหมายจุลภาค 3 2 2 5 3 2" xfId="15479" xr:uid="{00000000-0005-0000-0000-00006E4B0000}"/>
    <cellStyle name="เครื่องหมายจุลภาค 3 2 2 5 3 2 2" xfId="32902" xr:uid="{00000000-0005-0000-0000-00006F4B0000}"/>
    <cellStyle name="เครื่องหมายจุลภาค 3 2 2 5 3 3" xfId="24199" xr:uid="{00000000-0005-0000-0000-0000704B0000}"/>
    <cellStyle name="เครื่องหมายจุลภาค 3 2 2 5 4" xfId="11129" xr:uid="{00000000-0005-0000-0000-0000714B0000}"/>
    <cellStyle name="เครื่องหมายจุลภาค 3 2 2 5 4 2" xfId="28552" xr:uid="{00000000-0005-0000-0000-0000724B0000}"/>
    <cellStyle name="เครื่องหมายจุลภาค 3 2 2 5 5" xfId="19849" xr:uid="{00000000-0005-0000-0000-0000734B0000}"/>
    <cellStyle name="เครื่องหมายจุลภาค 3 2 2 6" xfId="2585" xr:uid="{00000000-0005-0000-0000-0000744B0000}"/>
    <cellStyle name="เครื่องหมายจุลภาค 3 2 2 6 2" xfId="6985" xr:uid="{00000000-0005-0000-0000-0000754B0000}"/>
    <cellStyle name="เครื่องหมายจุลภาค 3 2 2 6 2 2" xfId="15718" xr:uid="{00000000-0005-0000-0000-0000764B0000}"/>
    <cellStyle name="เครื่องหมายจุลภาค 3 2 2 6 2 2 2" xfId="33141" xr:uid="{00000000-0005-0000-0000-0000774B0000}"/>
    <cellStyle name="เครื่องหมายจุลภาค 3 2 2 6 2 3" xfId="24438" xr:uid="{00000000-0005-0000-0000-0000784B0000}"/>
    <cellStyle name="เครื่องหมายจุลภาค 3 2 2 6 3" xfId="11368" xr:uid="{00000000-0005-0000-0000-0000794B0000}"/>
    <cellStyle name="เครื่องหมายจุลภาค 3 2 2 6 3 2" xfId="28791" xr:uid="{00000000-0005-0000-0000-00007A4B0000}"/>
    <cellStyle name="เครื่องหมายจุลภาค 3 2 2 6 4" xfId="20088" xr:uid="{00000000-0005-0000-0000-00007B4B0000}"/>
    <cellStyle name="เครื่องหมายจุลภาค 3 2 2 7" xfId="4811" xr:uid="{00000000-0005-0000-0000-00007C4B0000}"/>
    <cellStyle name="เครื่องหมายจุลภาค 3 2 2 7 2" xfId="13545" xr:uid="{00000000-0005-0000-0000-00007D4B0000}"/>
    <cellStyle name="เครื่องหมายจุลภาค 3 2 2 7 2 2" xfId="30968" xr:uid="{00000000-0005-0000-0000-00007E4B0000}"/>
    <cellStyle name="เครื่องหมายจุลภาค 3 2 2 7 3" xfId="22265" xr:uid="{00000000-0005-0000-0000-00007F4B0000}"/>
    <cellStyle name="เครื่องหมายจุลภาค 3 2 2 8" xfId="9195" xr:uid="{00000000-0005-0000-0000-0000804B0000}"/>
    <cellStyle name="เครื่องหมายจุลภาค 3 2 2 8 2" xfId="26618" xr:uid="{00000000-0005-0000-0000-0000814B0000}"/>
    <cellStyle name="เครื่องหมายจุลภาค 3 2 2 9" xfId="17915" xr:uid="{00000000-0005-0000-0000-0000824B0000}"/>
    <cellStyle name="เครื่องหมายจุลภาค 3 2 3" xfId="258" xr:uid="{00000000-0005-0000-0000-0000834B0000}"/>
    <cellStyle name="เครื่องหมายจุลภาค 3 2 3 2" xfId="570" xr:uid="{00000000-0005-0000-0000-0000844B0000}"/>
    <cellStyle name="เครื่องหมายจุลภาค 3 2 3 2 2" xfId="1085" xr:uid="{00000000-0005-0000-0000-0000854B0000}"/>
    <cellStyle name="เครื่องหมายจุลภาค 3 2 3 2 2 2" xfId="1702" xr:uid="{00000000-0005-0000-0000-0000864B0000}"/>
    <cellStyle name="เครื่องหมายจุลภาค 3 2 3 2 2 2 2" xfId="3909" xr:uid="{00000000-0005-0000-0000-0000874B0000}"/>
    <cellStyle name="เครื่องหมายจุลภาค 3 2 3 2 2 2 2 2" xfId="8308" xr:uid="{00000000-0005-0000-0000-0000884B0000}"/>
    <cellStyle name="เครื่องหมายจุลภาค 3 2 3 2 2 2 2 2 2" xfId="17041" xr:uid="{00000000-0005-0000-0000-0000894B0000}"/>
    <cellStyle name="เครื่องหมายจุลภาค 3 2 3 2 2 2 2 2 2 2" xfId="34464" xr:uid="{00000000-0005-0000-0000-00008A4B0000}"/>
    <cellStyle name="เครื่องหมายจุลภาค 3 2 3 2 2 2 2 2 3" xfId="25761" xr:uid="{00000000-0005-0000-0000-00008B4B0000}"/>
    <cellStyle name="เครื่องหมายจุลภาค 3 2 3 2 2 2 2 3" xfId="12691" xr:uid="{00000000-0005-0000-0000-00008C4B0000}"/>
    <cellStyle name="เครื่องหมายจุลภาค 3 2 3 2 2 2 2 3 2" xfId="30114" xr:uid="{00000000-0005-0000-0000-00008D4B0000}"/>
    <cellStyle name="เครื่องหมายจุลภาค 3 2 3 2 2 2 2 4" xfId="21411" xr:uid="{00000000-0005-0000-0000-00008E4B0000}"/>
    <cellStyle name="เครื่องหมายจุลภาค 3 2 3 2 2 2 3" xfId="6135" xr:uid="{00000000-0005-0000-0000-00008F4B0000}"/>
    <cellStyle name="เครื่องหมายจุลภาค 3 2 3 2 2 2 3 2" xfId="14868" xr:uid="{00000000-0005-0000-0000-0000904B0000}"/>
    <cellStyle name="เครื่องหมายจุลภาค 3 2 3 2 2 2 3 2 2" xfId="32291" xr:uid="{00000000-0005-0000-0000-0000914B0000}"/>
    <cellStyle name="เครื่องหมายจุลภาค 3 2 3 2 2 2 3 3" xfId="23588" xr:uid="{00000000-0005-0000-0000-0000924B0000}"/>
    <cellStyle name="เครื่องหมายจุลภาค 3 2 3 2 2 2 4" xfId="10518" xr:uid="{00000000-0005-0000-0000-0000934B0000}"/>
    <cellStyle name="เครื่องหมายจุลภาค 3 2 3 2 2 2 4 2" xfId="27941" xr:uid="{00000000-0005-0000-0000-0000944B0000}"/>
    <cellStyle name="เครื่องหมายจุลภาค 3 2 3 2 2 2 5" xfId="19238" xr:uid="{00000000-0005-0000-0000-0000954B0000}"/>
    <cellStyle name="เครื่องหมายจุลภาค 3 2 3 2 2 3" xfId="3310" xr:uid="{00000000-0005-0000-0000-0000964B0000}"/>
    <cellStyle name="เครื่องหมายจุลภาค 3 2 3 2 2 3 2" xfId="7709" xr:uid="{00000000-0005-0000-0000-0000974B0000}"/>
    <cellStyle name="เครื่องหมายจุลภาค 3 2 3 2 2 3 2 2" xfId="16442" xr:uid="{00000000-0005-0000-0000-0000984B0000}"/>
    <cellStyle name="เครื่องหมายจุลภาค 3 2 3 2 2 3 2 2 2" xfId="33865" xr:uid="{00000000-0005-0000-0000-0000994B0000}"/>
    <cellStyle name="เครื่องหมายจุลภาค 3 2 3 2 2 3 2 3" xfId="25162" xr:uid="{00000000-0005-0000-0000-00009A4B0000}"/>
    <cellStyle name="เครื่องหมายจุลภาค 3 2 3 2 2 3 3" xfId="12092" xr:uid="{00000000-0005-0000-0000-00009B4B0000}"/>
    <cellStyle name="เครื่องหมายจุลภาค 3 2 3 2 2 3 3 2" xfId="29515" xr:uid="{00000000-0005-0000-0000-00009C4B0000}"/>
    <cellStyle name="เครื่องหมายจุลภาค 3 2 3 2 2 3 4" xfId="20812" xr:uid="{00000000-0005-0000-0000-00009D4B0000}"/>
    <cellStyle name="เครื่องหมายจุลภาค 3 2 3 2 2 4" xfId="5536" xr:uid="{00000000-0005-0000-0000-00009E4B0000}"/>
    <cellStyle name="เครื่องหมายจุลภาค 3 2 3 2 2 4 2" xfId="14269" xr:uid="{00000000-0005-0000-0000-00009F4B0000}"/>
    <cellStyle name="เครื่องหมายจุลภาค 3 2 3 2 2 4 2 2" xfId="31692" xr:uid="{00000000-0005-0000-0000-0000A04B0000}"/>
    <cellStyle name="เครื่องหมายจุลภาค 3 2 3 2 2 4 3" xfId="22989" xr:uid="{00000000-0005-0000-0000-0000A14B0000}"/>
    <cellStyle name="เครื่องหมายจุลภาค 3 2 3 2 2 5" xfId="9919" xr:uid="{00000000-0005-0000-0000-0000A24B0000}"/>
    <cellStyle name="เครื่องหมายจุลภาค 3 2 3 2 2 5 2" xfId="27342" xr:uid="{00000000-0005-0000-0000-0000A34B0000}"/>
    <cellStyle name="เครื่องหมายจุลภาค 3 2 3 2 2 6" xfId="18639" xr:uid="{00000000-0005-0000-0000-0000A44B0000}"/>
    <cellStyle name="เครื่องหมายจุลภาค 3 2 3 2 3" xfId="1701" xr:uid="{00000000-0005-0000-0000-0000A54B0000}"/>
    <cellStyle name="เครื่องหมายจุลภาค 3 2 3 2 3 2" xfId="3908" xr:uid="{00000000-0005-0000-0000-0000A64B0000}"/>
    <cellStyle name="เครื่องหมายจุลภาค 3 2 3 2 3 2 2" xfId="8307" xr:uid="{00000000-0005-0000-0000-0000A74B0000}"/>
    <cellStyle name="เครื่องหมายจุลภาค 3 2 3 2 3 2 2 2" xfId="17040" xr:uid="{00000000-0005-0000-0000-0000A84B0000}"/>
    <cellStyle name="เครื่องหมายจุลภาค 3 2 3 2 3 2 2 2 2" xfId="34463" xr:uid="{00000000-0005-0000-0000-0000A94B0000}"/>
    <cellStyle name="เครื่องหมายจุลภาค 3 2 3 2 3 2 2 3" xfId="25760" xr:uid="{00000000-0005-0000-0000-0000AA4B0000}"/>
    <cellStyle name="เครื่องหมายจุลภาค 3 2 3 2 3 2 3" xfId="12690" xr:uid="{00000000-0005-0000-0000-0000AB4B0000}"/>
    <cellStyle name="เครื่องหมายจุลภาค 3 2 3 2 3 2 3 2" xfId="30113" xr:uid="{00000000-0005-0000-0000-0000AC4B0000}"/>
    <cellStyle name="เครื่องหมายจุลภาค 3 2 3 2 3 2 4" xfId="21410" xr:uid="{00000000-0005-0000-0000-0000AD4B0000}"/>
    <cellStyle name="เครื่องหมายจุลภาค 3 2 3 2 3 3" xfId="6134" xr:uid="{00000000-0005-0000-0000-0000AE4B0000}"/>
    <cellStyle name="เครื่องหมายจุลภาค 3 2 3 2 3 3 2" xfId="14867" xr:uid="{00000000-0005-0000-0000-0000AF4B0000}"/>
    <cellStyle name="เครื่องหมายจุลภาค 3 2 3 2 3 3 2 2" xfId="32290" xr:uid="{00000000-0005-0000-0000-0000B04B0000}"/>
    <cellStyle name="เครื่องหมายจุลภาค 3 2 3 2 3 3 3" xfId="23587" xr:uid="{00000000-0005-0000-0000-0000B14B0000}"/>
    <cellStyle name="เครื่องหมายจุลภาค 3 2 3 2 3 4" xfId="10517" xr:uid="{00000000-0005-0000-0000-0000B24B0000}"/>
    <cellStyle name="เครื่องหมายจุลภาค 3 2 3 2 3 4 2" xfId="27940" xr:uid="{00000000-0005-0000-0000-0000B34B0000}"/>
    <cellStyle name="เครื่องหมายจุลภาค 3 2 3 2 3 5" xfId="19237" xr:uid="{00000000-0005-0000-0000-0000B44B0000}"/>
    <cellStyle name="เครื่องหมายจุลภาค 3 2 3 2 4" xfId="2829" xr:uid="{00000000-0005-0000-0000-0000B54B0000}"/>
    <cellStyle name="เครื่องหมายจุลภาค 3 2 3 2 4 2" xfId="7228" xr:uid="{00000000-0005-0000-0000-0000B64B0000}"/>
    <cellStyle name="เครื่องหมายจุลภาค 3 2 3 2 4 2 2" xfId="15961" xr:uid="{00000000-0005-0000-0000-0000B74B0000}"/>
    <cellStyle name="เครื่องหมายจุลภาค 3 2 3 2 4 2 2 2" xfId="33384" xr:uid="{00000000-0005-0000-0000-0000B84B0000}"/>
    <cellStyle name="เครื่องหมายจุลภาค 3 2 3 2 4 2 3" xfId="24681" xr:uid="{00000000-0005-0000-0000-0000B94B0000}"/>
    <cellStyle name="เครื่องหมายจุลภาค 3 2 3 2 4 3" xfId="11611" xr:uid="{00000000-0005-0000-0000-0000BA4B0000}"/>
    <cellStyle name="เครื่องหมายจุลภาค 3 2 3 2 4 3 2" xfId="29034" xr:uid="{00000000-0005-0000-0000-0000BB4B0000}"/>
    <cellStyle name="เครื่องหมายจุลภาค 3 2 3 2 4 4" xfId="20331" xr:uid="{00000000-0005-0000-0000-0000BC4B0000}"/>
    <cellStyle name="เครื่องหมายจุลภาค 3 2 3 2 5" xfId="5055" xr:uid="{00000000-0005-0000-0000-0000BD4B0000}"/>
    <cellStyle name="เครื่องหมายจุลภาค 3 2 3 2 5 2" xfId="13788" xr:uid="{00000000-0005-0000-0000-0000BE4B0000}"/>
    <cellStyle name="เครื่องหมายจุลภาค 3 2 3 2 5 2 2" xfId="31211" xr:uid="{00000000-0005-0000-0000-0000BF4B0000}"/>
    <cellStyle name="เครื่องหมายจุลภาค 3 2 3 2 5 3" xfId="22508" xr:uid="{00000000-0005-0000-0000-0000C04B0000}"/>
    <cellStyle name="เครื่องหมายจุลภาค 3 2 3 2 6" xfId="9438" xr:uid="{00000000-0005-0000-0000-0000C14B0000}"/>
    <cellStyle name="เครื่องหมายจุลภาค 3 2 3 2 6 2" xfId="26861" xr:uid="{00000000-0005-0000-0000-0000C24B0000}"/>
    <cellStyle name="เครื่องหมายจุลภาค 3 2 3 2 7" xfId="18158" xr:uid="{00000000-0005-0000-0000-0000C34B0000}"/>
    <cellStyle name="เครื่องหมายจุลภาค 3 2 3 3" xfId="844" xr:uid="{00000000-0005-0000-0000-0000C44B0000}"/>
    <cellStyle name="เครื่องหมายจุลภาค 3 2 3 3 2" xfId="1703" xr:uid="{00000000-0005-0000-0000-0000C54B0000}"/>
    <cellStyle name="เครื่องหมายจุลภาค 3 2 3 3 2 2" xfId="3910" xr:uid="{00000000-0005-0000-0000-0000C64B0000}"/>
    <cellStyle name="เครื่องหมายจุลภาค 3 2 3 3 2 2 2" xfId="8309" xr:uid="{00000000-0005-0000-0000-0000C74B0000}"/>
    <cellStyle name="เครื่องหมายจุลภาค 3 2 3 3 2 2 2 2" xfId="17042" xr:uid="{00000000-0005-0000-0000-0000C84B0000}"/>
    <cellStyle name="เครื่องหมายจุลภาค 3 2 3 3 2 2 2 2 2" xfId="34465" xr:uid="{00000000-0005-0000-0000-0000C94B0000}"/>
    <cellStyle name="เครื่องหมายจุลภาค 3 2 3 3 2 2 2 3" xfId="25762" xr:uid="{00000000-0005-0000-0000-0000CA4B0000}"/>
    <cellStyle name="เครื่องหมายจุลภาค 3 2 3 3 2 2 3" xfId="12692" xr:uid="{00000000-0005-0000-0000-0000CB4B0000}"/>
    <cellStyle name="เครื่องหมายจุลภาค 3 2 3 3 2 2 3 2" xfId="30115" xr:uid="{00000000-0005-0000-0000-0000CC4B0000}"/>
    <cellStyle name="เครื่องหมายจุลภาค 3 2 3 3 2 2 4" xfId="21412" xr:uid="{00000000-0005-0000-0000-0000CD4B0000}"/>
    <cellStyle name="เครื่องหมายจุลภาค 3 2 3 3 2 3" xfId="6136" xr:uid="{00000000-0005-0000-0000-0000CE4B0000}"/>
    <cellStyle name="เครื่องหมายจุลภาค 3 2 3 3 2 3 2" xfId="14869" xr:uid="{00000000-0005-0000-0000-0000CF4B0000}"/>
    <cellStyle name="เครื่องหมายจุลภาค 3 2 3 3 2 3 2 2" xfId="32292" xr:uid="{00000000-0005-0000-0000-0000D04B0000}"/>
    <cellStyle name="เครื่องหมายจุลภาค 3 2 3 3 2 3 3" xfId="23589" xr:uid="{00000000-0005-0000-0000-0000D14B0000}"/>
    <cellStyle name="เครื่องหมายจุลภาค 3 2 3 3 2 4" xfId="10519" xr:uid="{00000000-0005-0000-0000-0000D24B0000}"/>
    <cellStyle name="เครื่องหมายจุลภาค 3 2 3 3 2 4 2" xfId="27942" xr:uid="{00000000-0005-0000-0000-0000D34B0000}"/>
    <cellStyle name="เครื่องหมายจุลภาค 3 2 3 3 2 5" xfId="19239" xr:uid="{00000000-0005-0000-0000-0000D44B0000}"/>
    <cellStyle name="เครื่องหมายจุลภาค 3 2 3 3 3" xfId="3071" xr:uid="{00000000-0005-0000-0000-0000D54B0000}"/>
    <cellStyle name="เครื่องหมายจุลภาค 3 2 3 3 3 2" xfId="7470" xr:uid="{00000000-0005-0000-0000-0000D64B0000}"/>
    <cellStyle name="เครื่องหมายจุลภาค 3 2 3 3 3 2 2" xfId="16203" xr:uid="{00000000-0005-0000-0000-0000D74B0000}"/>
    <cellStyle name="เครื่องหมายจุลภาค 3 2 3 3 3 2 2 2" xfId="33626" xr:uid="{00000000-0005-0000-0000-0000D84B0000}"/>
    <cellStyle name="เครื่องหมายจุลภาค 3 2 3 3 3 2 3" xfId="24923" xr:uid="{00000000-0005-0000-0000-0000D94B0000}"/>
    <cellStyle name="เครื่องหมายจุลภาค 3 2 3 3 3 3" xfId="11853" xr:uid="{00000000-0005-0000-0000-0000DA4B0000}"/>
    <cellStyle name="เครื่องหมายจุลภาค 3 2 3 3 3 3 2" xfId="29276" xr:uid="{00000000-0005-0000-0000-0000DB4B0000}"/>
    <cellStyle name="เครื่องหมายจุลภาค 3 2 3 3 3 4" xfId="20573" xr:uid="{00000000-0005-0000-0000-0000DC4B0000}"/>
    <cellStyle name="เครื่องหมายจุลภาค 3 2 3 3 4" xfId="5297" xr:uid="{00000000-0005-0000-0000-0000DD4B0000}"/>
    <cellStyle name="เครื่องหมายจุลภาค 3 2 3 3 4 2" xfId="14030" xr:uid="{00000000-0005-0000-0000-0000DE4B0000}"/>
    <cellStyle name="เครื่องหมายจุลภาค 3 2 3 3 4 2 2" xfId="31453" xr:uid="{00000000-0005-0000-0000-0000DF4B0000}"/>
    <cellStyle name="เครื่องหมายจุลภาค 3 2 3 3 4 3" xfId="22750" xr:uid="{00000000-0005-0000-0000-0000E04B0000}"/>
    <cellStyle name="เครื่องหมายจุลภาค 3 2 3 3 5" xfId="9680" xr:uid="{00000000-0005-0000-0000-0000E14B0000}"/>
    <cellStyle name="เครื่องหมายจุลภาค 3 2 3 3 5 2" xfId="27103" xr:uid="{00000000-0005-0000-0000-0000E24B0000}"/>
    <cellStyle name="เครื่องหมายจุลภาค 3 2 3 3 6" xfId="18400" xr:uid="{00000000-0005-0000-0000-0000E34B0000}"/>
    <cellStyle name="เครื่องหมายจุลภาค 3 2 3 4" xfId="1700" xr:uid="{00000000-0005-0000-0000-0000E44B0000}"/>
    <cellStyle name="เครื่องหมายจุลภาค 3 2 3 4 2" xfId="3907" xr:uid="{00000000-0005-0000-0000-0000E54B0000}"/>
    <cellStyle name="เครื่องหมายจุลภาค 3 2 3 4 2 2" xfId="8306" xr:uid="{00000000-0005-0000-0000-0000E64B0000}"/>
    <cellStyle name="เครื่องหมายจุลภาค 3 2 3 4 2 2 2" xfId="17039" xr:uid="{00000000-0005-0000-0000-0000E74B0000}"/>
    <cellStyle name="เครื่องหมายจุลภาค 3 2 3 4 2 2 2 2" xfId="34462" xr:uid="{00000000-0005-0000-0000-0000E84B0000}"/>
    <cellStyle name="เครื่องหมายจุลภาค 3 2 3 4 2 2 3" xfId="25759" xr:uid="{00000000-0005-0000-0000-0000E94B0000}"/>
    <cellStyle name="เครื่องหมายจุลภาค 3 2 3 4 2 3" xfId="12689" xr:uid="{00000000-0005-0000-0000-0000EA4B0000}"/>
    <cellStyle name="เครื่องหมายจุลภาค 3 2 3 4 2 3 2" xfId="30112" xr:uid="{00000000-0005-0000-0000-0000EB4B0000}"/>
    <cellStyle name="เครื่องหมายจุลภาค 3 2 3 4 2 4" xfId="21409" xr:uid="{00000000-0005-0000-0000-0000EC4B0000}"/>
    <cellStyle name="เครื่องหมายจุลภาค 3 2 3 4 3" xfId="6133" xr:uid="{00000000-0005-0000-0000-0000ED4B0000}"/>
    <cellStyle name="เครื่องหมายจุลภาค 3 2 3 4 3 2" xfId="14866" xr:uid="{00000000-0005-0000-0000-0000EE4B0000}"/>
    <cellStyle name="เครื่องหมายจุลภาค 3 2 3 4 3 2 2" xfId="32289" xr:uid="{00000000-0005-0000-0000-0000EF4B0000}"/>
    <cellStyle name="เครื่องหมายจุลภาค 3 2 3 4 3 3" xfId="23586" xr:uid="{00000000-0005-0000-0000-0000F04B0000}"/>
    <cellStyle name="เครื่องหมายจุลภาค 3 2 3 4 4" xfId="10516" xr:uid="{00000000-0005-0000-0000-0000F14B0000}"/>
    <cellStyle name="เครื่องหมายจุลภาค 3 2 3 4 4 2" xfId="27939" xr:uid="{00000000-0005-0000-0000-0000F24B0000}"/>
    <cellStyle name="เครื่องหมายจุลภาค 3 2 3 4 5" xfId="19236" xr:uid="{00000000-0005-0000-0000-0000F34B0000}"/>
    <cellStyle name="เครื่องหมายจุลภาค 3 2 3 5" xfId="2334" xr:uid="{00000000-0005-0000-0000-0000F44B0000}"/>
    <cellStyle name="เครื่องหมายจุลภาค 3 2 3 5 2" xfId="4524" xr:uid="{00000000-0005-0000-0000-0000F54B0000}"/>
    <cellStyle name="เครื่องหมายจุลภาค 3 2 3 5 2 2" xfId="8923" xr:uid="{00000000-0005-0000-0000-0000F64B0000}"/>
    <cellStyle name="เครื่องหมายจุลภาค 3 2 3 5 2 2 2" xfId="17656" xr:uid="{00000000-0005-0000-0000-0000F74B0000}"/>
    <cellStyle name="เครื่องหมายจุลภาค 3 2 3 5 2 2 2 2" xfId="35079" xr:uid="{00000000-0005-0000-0000-0000F84B0000}"/>
    <cellStyle name="เครื่องหมายจุลภาค 3 2 3 5 2 2 3" xfId="26376" xr:uid="{00000000-0005-0000-0000-0000F94B0000}"/>
    <cellStyle name="เครื่องหมายจุลภาค 3 2 3 5 2 3" xfId="13306" xr:uid="{00000000-0005-0000-0000-0000FA4B0000}"/>
    <cellStyle name="เครื่องหมายจุลภาค 3 2 3 5 2 3 2" xfId="30729" xr:uid="{00000000-0005-0000-0000-0000FB4B0000}"/>
    <cellStyle name="เครื่องหมายจุลภาค 3 2 3 5 2 4" xfId="22026" xr:uid="{00000000-0005-0000-0000-0000FC4B0000}"/>
    <cellStyle name="เครื่องหมายจุลภาค 3 2 3 5 3" xfId="6750" xr:uid="{00000000-0005-0000-0000-0000FD4B0000}"/>
    <cellStyle name="เครื่องหมายจุลภาค 3 2 3 5 3 2" xfId="15483" xr:uid="{00000000-0005-0000-0000-0000FE4B0000}"/>
    <cellStyle name="เครื่องหมายจุลภาค 3 2 3 5 3 2 2" xfId="32906" xr:uid="{00000000-0005-0000-0000-0000FF4B0000}"/>
    <cellStyle name="เครื่องหมายจุลภาค 3 2 3 5 3 3" xfId="24203" xr:uid="{00000000-0005-0000-0000-0000004C0000}"/>
    <cellStyle name="เครื่องหมายจุลภาค 3 2 3 5 4" xfId="11133" xr:uid="{00000000-0005-0000-0000-0000014C0000}"/>
    <cellStyle name="เครื่องหมายจุลภาค 3 2 3 5 4 2" xfId="28556" xr:uid="{00000000-0005-0000-0000-0000024C0000}"/>
    <cellStyle name="เครื่องหมายจุลภาค 3 2 3 5 5" xfId="19853" xr:uid="{00000000-0005-0000-0000-0000034C0000}"/>
    <cellStyle name="เครื่องหมายจุลภาค 3 2 3 6" xfId="2589" xr:uid="{00000000-0005-0000-0000-0000044C0000}"/>
    <cellStyle name="เครื่องหมายจุลภาค 3 2 3 6 2" xfId="6989" xr:uid="{00000000-0005-0000-0000-0000054C0000}"/>
    <cellStyle name="เครื่องหมายจุลภาค 3 2 3 6 2 2" xfId="15722" xr:uid="{00000000-0005-0000-0000-0000064C0000}"/>
    <cellStyle name="เครื่องหมายจุลภาค 3 2 3 6 2 2 2" xfId="33145" xr:uid="{00000000-0005-0000-0000-0000074C0000}"/>
    <cellStyle name="เครื่องหมายจุลภาค 3 2 3 6 2 3" xfId="24442" xr:uid="{00000000-0005-0000-0000-0000084C0000}"/>
    <cellStyle name="เครื่องหมายจุลภาค 3 2 3 6 3" xfId="11372" xr:uid="{00000000-0005-0000-0000-0000094C0000}"/>
    <cellStyle name="เครื่องหมายจุลภาค 3 2 3 6 3 2" xfId="28795" xr:uid="{00000000-0005-0000-0000-00000A4C0000}"/>
    <cellStyle name="เครื่องหมายจุลภาค 3 2 3 6 4" xfId="20092" xr:uid="{00000000-0005-0000-0000-00000B4C0000}"/>
    <cellStyle name="เครื่องหมายจุลภาค 3 2 3 7" xfId="4815" xr:uid="{00000000-0005-0000-0000-00000C4C0000}"/>
    <cellStyle name="เครื่องหมายจุลภาค 3 2 3 7 2" xfId="13549" xr:uid="{00000000-0005-0000-0000-00000D4C0000}"/>
    <cellStyle name="เครื่องหมายจุลภาค 3 2 3 7 2 2" xfId="30972" xr:uid="{00000000-0005-0000-0000-00000E4C0000}"/>
    <cellStyle name="เครื่องหมายจุลภาค 3 2 3 7 3" xfId="22269" xr:uid="{00000000-0005-0000-0000-00000F4C0000}"/>
    <cellStyle name="เครื่องหมายจุลภาค 3 2 3 8" xfId="9199" xr:uid="{00000000-0005-0000-0000-0000104C0000}"/>
    <cellStyle name="เครื่องหมายจุลภาค 3 2 3 8 2" xfId="26622" xr:uid="{00000000-0005-0000-0000-0000114C0000}"/>
    <cellStyle name="เครื่องหมายจุลภาค 3 2 3 9" xfId="17919" xr:uid="{00000000-0005-0000-0000-0000124C0000}"/>
    <cellStyle name="เครื่องหมายจุลภาค 3 2 4" xfId="450" xr:uid="{00000000-0005-0000-0000-0000134C0000}"/>
    <cellStyle name="เครื่องหมายจุลภาค 3 2 4 2" xfId="967" xr:uid="{00000000-0005-0000-0000-0000144C0000}"/>
    <cellStyle name="เครื่องหมายจุลภาค 3 2 4 2 2" xfId="1705" xr:uid="{00000000-0005-0000-0000-0000154C0000}"/>
    <cellStyle name="เครื่องหมายจุลภาค 3 2 4 2 2 2" xfId="3912" xr:uid="{00000000-0005-0000-0000-0000164C0000}"/>
    <cellStyle name="เครื่องหมายจุลภาค 3 2 4 2 2 2 2" xfId="8311" xr:uid="{00000000-0005-0000-0000-0000174C0000}"/>
    <cellStyle name="เครื่องหมายจุลภาค 3 2 4 2 2 2 2 2" xfId="17044" xr:uid="{00000000-0005-0000-0000-0000184C0000}"/>
    <cellStyle name="เครื่องหมายจุลภาค 3 2 4 2 2 2 2 2 2" xfId="34467" xr:uid="{00000000-0005-0000-0000-0000194C0000}"/>
    <cellStyle name="เครื่องหมายจุลภาค 3 2 4 2 2 2 2 3" xfId="25764" xr:uid="{00000000-0005-0000-0000-00001A4C0000}"/>
    <cellStyle name="เครื่องหมายจุลภาค 3 2 4 2 2 2 3" xfId="12694" xr:uid="{00000000-0005-0000-0000-00001B4C0000}"/>
    <cellStyle name="เครื่องหมายจุลภาค 3 2 4 2 2 2 3 2" xfId="30117" xr:uid="{00000000-0005-0000-0000-00001C4C0000}"/>
    <cellStyle name="เครื่องหมายจุลภาค 3 2 4 2 2 2 4" xfId="21414" xr:uid="{00000000-0005-0000-0000-00001D4C0000}"/>
    <cellStyle name="เครื่องหมายจุลภาค 3 2 4 2 2 3" xfId="6138" xr:uid="{00000000-0005-0000-0000-00001E4C0000}"/>
    <cellStyle name="เครื่องหมายจุลภาค 3 2 4 2 2 3 2" xfId="14871" xr:uid="{00000000-0005-0000-0000-00001F4C0000}"/>
    <cellStyle name="เครื่องหมายจุลภาค 3 2 4 2 2 3 2 2" xfId="32294" xr:uid="{00000000-0005-0000-0000-0000204C0000}"/>
    <cellStyle name="เครื่องหมายจุลภาค 3 2 4 2 2 3 3" xfId="23591" xr:uid="{00000000-0005-0000-0000-0000214C0000}"/>
    <cellStyle name="เครื่องหมายจุลภาค 3 2 4 2 2 4" xfId="10521" xr:uid="{00000000-0005-0000-0000-0000224C0000}"/>
    <cellStyle name="เครื่องหมายจุลภาค 3 2 4 2 2 4 2" xfId="27944" xr:uid="{00000000-0005-0000-0000-0000234C0000}"/>
    <cellStyle name="เครื่องหมายจุลภาค 3 2 4 2 2 5" xfId="19241" xr:uid="{00000000-0005-0000-0000-0000244C0000}"/>
    <cellStyle name="เครื่องหมายจุลภาค 3 2 4 2 3" xfId="3192" xr:uid="{00000000-0005-0000-0000-0000254C0000}"/>
    <cellStyle name="เครื่องหมายจุลภาค 3 2 4 2 3 2" xfId="7591" xr:uid="{00000000-0005-0000-0000-0000264C0000}"/>
    <cellStyle name="เครื่องหมายจุลภาค 3 2 4 2 3 2 2" xfId="16324" xr:uid="{00000000-0005-0000-0000-0000274C0000}"/>
    <cellStyle name="เครื่องหมายจุลภาค 3 2 4 2 3 2 2 2" xfId="33747" xr:uid="{00000000-0005-0000-0000-0000284C0000}"/>
    <cellStyle name="เครื่องหมายจุลภาค 3 2 4 2 3 2 3" xfId="25044" xr:uid="{00000000-0005-0000-0000-0000294C0000}"/>
    <cellStyle name="เครื่องหมายจุลภาค 3 2 4 2 3 3" xfId="11974" xr:uid="{00000000-0005-0000-0000-00002A4C0000}"/>
    <cellStyle name="เครื่องหมายจุลภาค 3 2 4 2 3 3 2" xfId="29397" xr:uid="{00000000-0005-0000-0000-00002B4C0000}"/>
    <cellStyle name="เครื่องหมายจุลภาค 3 2 4 2 3 4" xfId="20694" xr:uid="{00000000-0005-0000-0000-00002C4C0000}"/>
    <cellStyle name="เครื่องหมายจุลภาค 3 2 4 2 4" xfId="5418" xr:uid="{00000000-0005-0000-0000-00002D4C0000}"/>
    <cellStyle name="เครื่องหมายจุลภาค 3 2 4 2 4 2" xfId="14151" xr:uid="{00000000-0005-0000-0000-00002E4C0000}"/>
    <cellStyle name="เครื่องหมายจุลภาค 3 2 4 2 4 2 2" xfId="31574" xr:uid="{00000000-0005-0000-0000-00002F4C0000}"/>
    <cellStyle name="เครื่องหมายจุลภาค 3 2 4 2 4 3" xfId="22871" xr:uid="{00000000-0005-0000-0000-0000304C0000}"/>
    <cellStyle name="เครื่องหมายจุลภาค 3 2 4 2 5" xfId="9801" xr:uid="{00000000-0005-0000-0000-0000314C0000}"/>
    <cellStyle name="เครื่องหมายจุลภาค 3 2 4 2 5 2" xfId="27224" xr:uid="{00000000-0005-0000-0000-0000324C0000}"/>
    <cellStyle name="เครื่องหมายจุลภาค 3 2 4 2 6" xfId="18521" xr:uid="{00000000-0005-0000-0000-0000334C0000}"/>
    <cellStyle name="เครื่องหมายจุลภาค 3 2 4 3" xfId="1704" xr:uid="{00000000-0005-0000-0000-0000344C0000}"/>
    <cellStyle name="เครื่องหมายจุลภาค 3 2 4 3 2" xfId="3911" xr:uid="{00000000-0005-0000-0000-0000354C0000}"/>
    <cellStyle name="เครื่องหมายจุลภาค 3 2 4 3 2 2" xfId="8310" xr:uid="{00000000-0005-0000-0000-0000364C0000}"/>
    <cellStyle name="เครื่องหมายจุลภาค 3 2 4 3 2 2 2" xfId="17043" xr:uid="{00000000-0005-0000-0000-0000374C0000}"/>
    <cellStyle name="เครื่องหมายจุลภาค 3 2 4 3 2 2 2 2" xfId="34466" xr:uid="{00000000-0005-0000-0000-0000384C0000}"/>
    <cellStyle name="เครื่องหมายจุลภาค 3 2 4 3 2 2 3" xfId="25763" xr:uid="{00000000-0005-0000-0000-0000394C0000}"/>
    <cellStyle name="เครื่องหมายจุลภาค 3 2 4 3 2 3" xfId="12693" xr:uid="{00000000-0005-0000-0000-00003A4C0000}"/>
    <cellStyle name="เครื่องหมายจุลภาค 3 2 4 3 2 3 2" xfId="30116" xr:uid="{00000000-0005-0000-0000-00003B4C0000}"/>
    <cellStyle name="เครื่องหมายจุลภาค 3 2 4 3 2 4" xfId="21413" xr:uid="{00000000-0005-0000-0000-00003C4C0000}"/>
    <cellStyle name="เครื่องหมายจุลภาค 3 2 4 3 3" xfId="6137" xr:uid="{00000000-0005-0000-0000-00003D4C0000}"/>
    <cellStyle name="เครื่องหมายจุลภาค 3 2 4 3 3 2" xfId="14870" xr:uid="{00000000-0005-0000-0000-00003E4C0000}"/>
    <cellStyle name="เครื่องหมายจุลภาค 3 2 4 3 3 2 2" xfId="32293" xr:uid="{00000000-0005-0000-0000-00003F4C0000}"/>
    <cellStyle name="เครื่องหมายจุลภาค 3 2 4 3 3 3" xfId="23590" xr:uid="{00000000-0005-0000-0000-0000404C0000}"/>
    <cellStyle name="เครื่องหมายจุลภาค 3 2 4 3 4" xfId="10520" xr:uid="{00000000-0005-0000-0000-0000414C0000}"/>
    <cellStyle name="เครื่องหมายจุลภาค 3 2 4 3 4 2" xfId="27943" xr:uid="{00000000-0005-0000-0000-0000424C0000}"/>
    <cellStyle name="เครื่องหมายจุลภาค 3 2 4 3 5" xfId="19240" xr:uid="{00000000-0005-0000-0000-0000434C0000}"/>
    <cellStyle name="เครื่องหมายจุลภาค 3 2 4 4" xfId="2711" xr:uid="{00000000-0005-0000-0000-0000444C0000}"/>
    <cellStyle name="เครื่องหมายจุลภาค 3 2 4 4 2" xfId="7110" xr:uid="{00000000-0005-0000-0000-0000454C0000}"/>
    <cellStyle name="เครื่องหมายจุลภาค 3 2 4 4 2 2" xfId="15843" xr:uid="{00000000-0005-0000-0000-0000464C0000}"/>
    <cellStyle name="เครื่องหมายจุลภาค 3 2 4 4 2 2 2" xfId="33266" xr:uid="{00000000-0005-0000-0000-0000474C0000}"/>
    <cellStyle name="เครื่องหมายจุลภาค 3 2 4 4 2 3" xfId="24563" xr:uid="{00000000-0005-0000-0000-0000484C0000}"/>
    <cellStyle name="เครื่องหมายจุลภาค 3 2 4 4 3" xfId="11493" xr:uid="{00000000-0005-0000-0000-0000494C0000}"/>
    <cellStyle name="เครื่องหมายจุลภาค 3 2 4 4 3 2" xfId="28916" xr:uid="{00000000-0005-0000-0000-00004A4C0000}"/>
    <cellStyle name="เครื่องหมายจุลภาค 3 2 4 4 4" xfId="20213" xr:uid="{00000000-0005-0000-0000-00004B4C0000}"/>
    <cellStyle name="เครื่องหมายจุลภาค 3 2 4 5" xfId="4937" xr:uid="{00000000-0005-0000-0000-00004C4C0000}"/>
    <cellStyle name="เครื่องหมายจุลภาค 3 2 4 5 2" xfId="13670" xr:uid="{00000000-0005-0000-0000-00004D4C0000}"/>
    <cellStyle name="เครื่องหมายจุลภาค 3 2 4 5 2 2" xfId="31093" xr:uid="{00000000-0005-0000-0000-00004E4C0000}"/>
    <cellStyle name="เครื่องหมายจุลภาค 3 2 4 5 3" xfId="22390" xr:uid="{00000000-0005-0000-0000-00004F4C0000}"/>
    <cellStyle name="เครื่องหมายจุลภาค 3 2 4 6" xfId="9320" xr:uid="{00000000-0005-0000-0000-0000504C0000}"/>
    <cellStyle name="เครื่องหมายจุลภาค 3 2 4 6 2" xfId="26743" xr:uid="{00000000-0005-0000-0000-0000514C0000}"/>
    <cellStyle name="เครื่องหมายจุลภาค 3 2 4 7" xfId="18040" xr:uid="{00000000-0005-0000-0000-0000524C0000}"/>
    <cellStyle name="เครื่องหมายจุลภาค 3 2 5" xfId="724" xr:uid="{00000000-0005-0000-0000-0000534C0000}"/>
    <cellStyle name="เครื่องหมายจุลภาค 3 2 5 2" xfId="1706" xr:uid="{00000000-0005-0000-0000-0000544C0000}"/>
    <cellStyle name="เครื่องหมายจุลภาค 3 2 5 2 2" xfId="3913" xr:uid="{00000000-0005-0000-0000-0000554C0000}"/>
    <cellStyle name="เครื่องหมายจุลภาค 3 2 5 2 2 2" xfId="8312" xr:uid="{00000000-0005-0000-0000-0000564C0000}"/>
    <cellStyle name="เครื่องหมายจุลภาค 3 2 5 2 2 2 2" xfId="17045" xr:uid="{00000000-0005-0000-0000-0000574C0000}"/>
    <cellStyle name="เครื่องหมายจุลภาค 3 2 5 2 2 2 2 2" xfId="34468" xr:uid="{00000000-0005-0000-0000-0000584C0000}"/>
    <cellStyle name="เครื่องหมายจุลภาค 3 2 5 2 2 2 3" xfId="25765" xr:uid="{00000000-0005-0000-0000-0000594C0000}"/>
    <cellStyle name="เครื่องหมายจุลภาค 3 2 5 2 2 3" xfId="12695" xr:uid="{00000000-0005-0000-0000-00005A4C0000}"/>
    <cellStyle name="เครื่องหมายจุลภาค 3 2 5 2 2 3 2" xfId="30118" xr:uid="{00000000-0005-0000-0000-00005B4C0000}"/>
    <cellStyle name="เครื่องหมายจุลภาค 3 2 5 2 2 4" xfId="21415" xr:uid="{00000000-0005-0000-0000-00005C4C0000}"/>
    <cellStyle name="เครื่องหมายจุลภาค 3 2 5 2 3" xfId="6139" xr:uid="{00000000-0005-0000-0000-00005D4C0000}"/>
    <cellStyle name="เครื่องหมายจุลภาค 3 2 5 2 3 2" xfId="14872" xr:uid="{00000000-0005-0000-0000-00005E4C0000}"/>
    <cellStyle name="เครื่องหมายจุลภาค 3 2 5 2 3 2 2" xfId="32295" xr:uid="{00000000-0005-0000-0000-00005F4C0000}"/>
    <cellStyle name="เครื่องหมายจุลภาค 3 2 5 2 3 3" xfId="23592" xr:uid="{00000000-0005-0000-0000-0000604C0000}"/>
    <cellStyle name="เครื่องหมายจุลภาค 3 2 5 2 4" xfId="10522" xr:uid="{00000000-0005-0000-0000-0000614C0000}"/>
    <cellStyle name="เครื่องหมายจุลภาค 3 2 5 2 4 2" xfId="27945" xr:uid="{00000000-0005-0000-0000-0000624C0000}"/>
    <cellStyle name="เครื่องหมายจุลภาค 3 2 5 2 5" xfId="19242" xr:uid="{00000000-0005-0000-0000-0000634C0000}"/>
    <cellStyle name="เครื่องหมายจุลภาค 3 2 5 3" xfId="2953" xr:uid="{00000000-0005-0000-0000-0000644C0000}"/>
    <cellStyle name="เครื่องหมายจุลภาค 3 2 5 3 2" xfId="7352" xr:uid="{00000000-0005-0000-0000-0000654C0000}"/>
    <cellStyle name="เครื่องหมายจุลภาค 3 2 5 3 2 2" xfId="16085" xr:uid="{00000000-0005-0000-0000-0000664C0000}"/>
    <cellStyle name="เครื่องหมายจุลภาค 3 2 5 3 2 2 2" xfId="33508" xr:uid="{00000000-0005-0000-0000-0000674C0000}"/>
    <cellStyle name="เครื่องหมายจุลภาค 3 2 5 3 2 3" xfId="24805" xr:uid="{00000000-0005-0000-0000-0000684C0000}"/>
    <cellStyle name="เครื่องหมายจุลภาค 3 2 5 3 3" xfId="11735" xr:uid="{00000000-0005-0000-0000-0000694C0000}"/>
    <cellStyle name="เครื่องหมายจุลภาค 3 2 5 3 3 2" xfId="29158" xr:uid="{00000000-0005-0000-0000-00006A4C0000}"/>
    <cellStyle name="เครื่องหมายจุลภาค 3 2 5 3 4" xfId="20455" xr:uid="{00000000-0005-0000-0000-00006B4C0000}"/>
    <cellStyle name="เครื่องหมายจุลภาค 3 2 5 4" xfId="5179" xr:uid="{00000000-0005-0000-0000-00006C4C0000}"/>
    <cellStyle name="เครื่องหมายจุลภาค 3 2 5 4 2" xfId="13912" xr:uid="{00000000-0005-0000-0000-00006D4C0000}"/>
    <cellStyle name="เครื่องหมายจุลภาค 3 2 5 4 2 2" xfId="31335" xr:uid="{00000000-0005-0000-0000-00006E4C0000}"/>
    <cellStyle name="เครื่องหมายจุลภาค 3 2 5 4 3" xfId="22632" xr:uid="{00000000-0005-0000-0000-00006F4C0000}"/>
    <cellStyle name="เครื่องหมายจุลภาค 3 2 5 5" xfId="9562" xr:uid="{00000000-0005-0000-0000-0000704C0000}"/>
    <cellStyle name="เครื่องหมายจุลภาค 3 2 5 5 2" xfId="26985" xr:uid="{00000000-0005-0000-0000-0000714C0000}"/>
    <cellStyle name="เครื่องหมายจุลภาค 3 2 5 6" xfId="18282" xr:uid="{00000000-0005-0000-0000-0000724C0000}"/>
    <cellStyle name="เครื่องหมายจุลภาค 3 2 6" xfId="1695" xr:uid="{00000000-0005-0000-0000-0000734C0000}"/>
    <cellStyle name="เครื่องหมายจุลภาค 3 2 6 2" xfId="3902" xr:uid="{00000000-0005-0000-0000-0000744C0000}"/>
    <cellStyle name="เครื่องหมายจุลภาค 3 2 6 2 2" xfId="8301" xr:uid="{00000000-0005-0000-0000-0000754C0000}"/>
    <cellStyle name="เครื่องหมายจุลภาค 3 2 6 2 2 2" xfId="17034" xr:uid="{00000000-0005-0000-0000-0000764C0000}"/>
    <cellStyle name="เครื่องหมายจุลภาค 3 2 6 2 2 2 2" xfId="34457" xr:uid="{00000000-0005-0000-0000-0000774C0000}"/>
    <cellStyle name="เครื่องหมายจุลภาค 3 2 6 2 2 3" xfId="25754" xr:uid="{00000000-0005-0000-0000-0000784C0000}"/>
    <cellStyle name="เครื่องหมายจุลภาค 3 2 6 2 3" xfId="12684" xr:uid="{00000000-0005-0000-0000-0000794C0000}"/>
    <cellStyle name="เครื่องหมายจุลภาค 3 2 6 2 3 2" xfId="30107" xr:uid="{00000000-0005-0000-0000-00007A4C0000}"/>
    <cellStyle name="เครื่องหมายจุลภาค 3 2 6 2 4" xfId="21404" xr:uid="{00000000-0005-0000-0000-00007B4C0000}"/>
    <cellStyle name="เครื่องหมายจุลภาค 3 2 6 3" xfId="6128" xr:uid="{00000000-0005-0000-0000-00007C4C0000}"/>
    <cellStyle name="เครื่องหมายจุลภาค 3 2 6 3 2" xfId="14861" xr:uid="{00000000-0005-0000-0000-00007D4C0000}"/>
    <cellStyle name="เครื่องหมายจุลภาค 3 2 6 3 2 2" xfId="32284" xr:uid="{00000000-0005-0000-0000-00007E4C0000}"/>
    <cellStyle name="เครื่องหมายจุลภาค 3 2 6 3 3" xfId="23581" xr:uid="{00000000-0005-0000-0000-00007F4C0000}"/>
    <cellStyle name="เครื่องหมายจุลภาค 3 2 6 4" xfId="10511" xr:uid="{00000000-0005-0000-0000-0000804C0000}"/>
    <cellStyle name="เครื่องหมายจุลภาค 3 2 6 4 2" xfId="27934" xr:uid="{00000000-0005-0000-0000-0000814C0000}"/>
    <cellStyle name="เครื่องหมายจุลภาค 3 2 6 5" xfId="19231" xr:uid="{00000000-0005-0000-0000-0000824C0000}"/>
    <cellStyle name="เครื่องหมายจุลภาค 3 2 7" xfId="2216" xr:uid="{00000000-0005-0000-0000-0000834C0000}"/>
    <cellStyle name="เครื่องหมายจุลภาค 3 2 7 2" xfId="4406" xr:uid="{00000000-0005-0000-0000-0000844C0000}"/>
    <cellStyle name="เครื่องหมายจุลภาค 3 2 7 2 2" xfId="8805" xr:uid="{00000000-0005-0000-0000-0000854C0000}"/>
    <cellStyle name="เครื่องหมายจุลภาค 3 2 7 2 2 2" xfId="17538" xr:uid="{00000000-0005-0000-0000-0000864C0000}"/>
    <cellStyle name="เครื่องหมายจุลภาค 3 2 7 2 2 2 2" xfId="34961" xr:uid="{00000000-0005-0000-0000-0000874C0000}"/>
    <cellStyle name="เครื่องหมายจุลภาค 3 2 7 2 2 3" xfId="26258" xr:uid="{00000000-0005-0000-0000-0000884C0000}"/>
    <cellStyle name="เครื่องหมายจุลภาค 3 2 7 2 3" xfId="13188" xr:uid="{00000000-0005-0000-0000-0000894C0000}"/>
    <cellStyle name="เครื่องหมายจุลภาค 3 2 7 2 3 2" xfId="30611" xr:uid="{00000000-0005-0000-0000-00008A4C0000}"/>
    <cellStyle name="เครื่องหมายจุลภาค 3 2 7 2 4" xfId="21908" xr:uid="{00000000-0005-0000-0000-00008B4C0000}"/>
    <cellStyle name="เครื่องหมายจุลภาค 3 2 7 3" xfId="6632" xr:uid="{00000000-0005-0000-0000-00008C4C0000}"/>
    <cellStyle name="เครื่องหมายจุลภาค 3 2 7 3 2" xfId="15365" xr:uid="{00000000-0005-0000-0000-00008D4C0000}"/>
    <cellStyle name="เครื่องหมายจุลภาค 3 2 7 3 2 2" xfId="32788" xr:uid="{00000000-0005-0000-0000-00008E4C0000}"/>
    <cellStyle name="เครื่องหมายจุลภาค 3 2 7 3 3" xfId="24085" xr:uid="{00000000-0005-0000-0000-00008F4C0000}"/>
    <cellStyle name="เครื่องหมายจุลภาค 3 2 7 4" xfId="11015" xr:uid="{00000000-0005-0000-0000-0000904C0000}"/>
    <cellStyle name="เครื่องหมายจุลภาค 3 2 7 4 2" xfId="28438" xr:uid="{00000000-0005-0000-0000-0000914C0000}"/>
    <cellStyle name="เครื่องหมายจุลภาค 3 2 7 5" xfId="19735" xr:uid="{00000000-0005-0000-0000-0000924C0000}"/>
    <cellStyle name="เครื่องหมายจุลภาค 3 2 8" xfId="2471" xr:uid="{00000000-0005-0000-0000-0000934C0000}"/>
    <cellStyle name="เครื่องหมายจุลภาค 3 2 8 2" xfId="6871" xr:uid="{00000000-0005-0000-0000-0000944C0000}"/>
    <cellStyle name="เครื่องหมายจุลภาค 3 2 8 2 2" xfId="15604" xr:uid="{00000000-0005-0000-0000-0000954C0000}"/>
    <cellStyle name="เครื่องหมายจุลภาค 3 2 8 2 2 2" xfId="33027" xr:uid="{00000000-0005-0000-0000-0000964C0000}"/>
    <cellStyle name="เครื่องหมายจุลภาค 3 2 8 2 3" xfId="24324" xr:uid="{00000000-0005-0000-0000-0000974C0000}"/>
    <cellStyle name="เครื่องหมายจุลภาค 3 2 8 3" xfId="11254" xr:uid="{00000000-0005-0000-0000-0000984C0000}"/>
    <cellStyle name="เครื่องหมายจุลภาค 3 2 8 3 2" xfId="28677" xr:uid="{00000000-0005-0000-0000-0000994C0000}"/>
    <cellStyle name="เครื่องหมายจุลภาค 3 2 8 4" xfId="19974" xr:uid="{00000000-0005-0000-0000-00009A4C0000}"/>
    <cellStyle name="เครื่องหมายจุลภาค 3 2 9" xfId="4697" xr:uid="{00000000-0005-0000-0000-00009B4C0000}"/>
    <cellStyle name="เครื่องหมายจุลภาค 3 2 9 2" xfId="13431" xr:uid="{00000000-0005-0000-0000-00009C4C0000}"/>
    <cellStyle name="เครื่องหมายจุลภาค 3 2 9 2 2" xfId="30854" xr:uid="{00000000-0005-0000-0000-00009D4C0000}"/>
    <cellStyle name="เครื่องหมายจุลภาค 3 2 9 3" xfId="22151" xr:uid="{00000000-0005-0000-0000-00009E4C0000}"/>
    <cellStyle name="เครื่องหมายจุลภาค 3 3" xfId="194" xr:uid="{00000000-0005-0000-0000-00009F4C0000}"/>
    <cellStyle name="เครื่องหมายจุลภาค 3 3 2" xfId="536" xr:uid="{00000000-0005-0000-0000-0000A04C0000}"/>
    <cellStyle name="เครื่องหมายจุลภาค 3 3 2 2" xfId="1052" xr:uid="{00000000-0005-0000-0000-0000A14C0000}"/>
    <cellStyle name="เครื่องหมายจุลภาค 3 3 2 2 2" xfId="1709" xr:uid="{00000000-0005-0000-0000-0000A24C0000}"/>
    <cellStyle name="เครื่องหมายจุลภาค 3 3 2 2 2 2" xfId="3916" xr:uid="{00000000-0005-0000-0000-0000A34C0000}"/>
    <cellStyle name="เครื่องหมายจุลภาค 3 3 2 2 2 2 2" xfId="8315" xr:uid="{00000000-0005-0000-0000-0000A44C0000}"/>
    <cellStyle name="เครื่องหมายจุลภาค 3 3 2 2 2 2 2 2" xfId="17048" xr:uid="{00000000-0005-0000-0000-0000A54C0000}"/>
    <cellStyle name="เครื่องหมายจุลภาค 3 3 2 2 2 2 2 2 2" xfId="34471" xr:uid="{00000000-0005-0000-0000-0000A64C0000}"/>
    <cellStyle name="เครื่องหมายจุลภาค 3 3 2 2 2 2 2 3" xfId="25768" xr:uid="{00000000-0005-0000-0000-0000A74C0000}"/>
    <cellStyle name="เครื่องหมายจุลภาค 3 3 2 2 2 2 3" xfId="12698" xr:uid="{00000000-0005-0000-0000-0000A84C0000}"/>
    <cellStyle name="เครื่องหมายจุลภาค 3 3 2 2 2 2 3 2" xfId="30121" xr:uid="{00000000-0005-0000-0000-0000A94C0000}"/>
    <cellStyle name="เครื่องหมายจุลภาค 3 3 2 2 2 2 4" xfId="21418" xr:uid="{00000000-0005-0000-0000-0000AA4C0000}"/>
    <cellStyle name="เครื่องหมายจุลภาค 3 3 2 2 2 3" xfId="6142" xr:uid="{00000000-0005-0000-0000-0000AB4C0000}"/>
    <cellStyle name="เครื่องหมายจุลภาค 3 3 2 2 2 3 2" xfId="14875" xr:uid="{00000000-0005-0000-0000-0000AC4C0000}"/>
    <cellStyle name="เครื่องหมายจุลภาค 3 3 2 2 2 3 2 2" xfId="32298" xr:uid="{00000000-0005-0000-0000-0000AD4C0000}"/>
    <cellStyle name="เครื่องหมายจุลภาค 3 3 2 2 2 3 3" xfId="23595" xr:uid="{00000000-0005-0000-0000-0000AE4C0000}"/>
    <cellStyle name="เครื่องหมายจุลภาค 3 3 2 2 2 4" xfId="10525" xr:uid="{00000000-0005-0000-0000-0000AF4C0000}"/>
    <cellStyle name="เครื่องหมายจุลภาค 3 3 2 2 2 4 2" xfId="27948" xr:uid="{00000000-0005-0000-0000-0000B04C0000}"/>
    <cellStyle name="เครื่องหมายจุลภาค 3 3 2 2 2 5" xfId="19245" xr:uid="{00000000-0005-0000-0000-0000B14C0000}"/>
    <cellStyle name="เครื่องหมายจุลภาค 3 3 2 2 3" xfId="3277" xr:uid="{00000000-0005-0000-0000-0000B24C0000}"/>
    <cellStyle name="เครื่องหมายจุลภาค 3 3 2 2 3 2" xfId="7676" xr:uid="{00000000-0005-0000-0000-0000B34C0000}"/>
    <cellStyle name="เครื่องหมายจุลภาค 3 3 2 2 3 2 2" xfId="16409" xr:uid="{00000000-0005-0000-0000-0000B44C0000}"/>
    <cellStyle name="เครื่องหมายจุลภาค 3 3 2 2 3 2 2 2" xfId="33832" xr:uid="{00000000-0005-0000-0000-0000B54C0000}"/>
    <cellStyle name="เครื่องหมายจุลภาค 3 3 2 2 3 2 3" xfId="25129" xr:uid="{00000000-0005-0000-0000-0000B64C0000}"/>
    <cellStyle name="เครื่องหมายจุลภาค 3 3 2 2 3 3" xfId="12059" xr:uid="{00000000-0005-0000-0000-0000B74C0000}"/>
    <cellStyle name="เครื่องหมายจุลภาค 3 3 2 2 3 3 2" xfId="29482" xr:uid="{00000000-0005-0000-0000-0000B84C0000}"/>
    <cellStyle name="เครื่องหมายจุลภาค 3 3 2 2 3 4" xfId="20779" xr:uid="{00000000-0005-0000-0000-0000B94C0000}"/>
    <cellStyle name="เครื่องหมายจุลภาค 3 3 2 2 4" xfId="5503" xr:uid="{00000000-0005-0000-0000-0000BA4C0000}"/>
    <cellStyle name="เครื่องหมายจุลภาค 3 3 2 2 4 2" xfId="14236" xr:uid="{00000000-0005-0000-0000-0000BB4C0000}"/>
    <cellStyle name="เครื่องหมายจุลภาค 3 3 2 2 4 2 2" xfId="31659" xr:uid="{00000000-0005-0000-0000-0000BC4C0000}"/>
    <cellStyle name="เครื่องหมายจุลภาค 3 3 2 2 4 3" xfId="22956" xr:uid="{00000000-0005-0000-0000-0000BD4C0000}"/>
    <cellStyle name="เครื่องหมายจุลภาค 3 3 2 2 5" xfId="9886" xr:uid="{00000000-0005-0000-0000-0000BE4C0000}"/>
    <cellStyle name="เครื่องหมายจุลภาค 3 3 2 2 5 2" xfId="27309" xr:uid="{00000000-0005-0000-0000-0000BF4C0000}"/>
    <cellStyle name="เครื่องหมายจุลภาค 3 3 2 2 6" xfId="18606" xr:uid="{00000000-0005-0000-0000-0000C04C0000}"/>
    <cellStyle name="เครื่องหมายจุลภาค 3 3 2 3" xfId="1708" xr:uid="{00000000-0005-0000-0000-0000C14C0000}"/>
    <cellStyle name="เครื่องหมายจุลภาค 3 3 2 3 2" xfId="3915" xr:uid="{00000000-0005-0000-0000-0000C24C0000}"/>
    <cellStyle name="เครื่องหมายจุลภาค 3 3 2 3 2 2" xfId="8314" xr:uid="{00000000-0005-0000-0000-0000C34C0000}"/>
    <cellStyle name="เครื่องหมายจุลภาค 3 3 2 3 2 2 2" xfId="17047" xr:uid="{00000000-0005-0000-0000-0000C44C0000}"/>
    <cellStyle name="เครื่องหมายจุลภาค 3 3 2 3 2 2 2 2" xfId="34470" xr:uid="{00000000-0005-0000-0000-0000C54C0000}"/>
    <cellStyle name="เครื่องหมายจุลภาค 3 3 2 3 2 2 3" xfId="25767" xr:uid="{00000000-0005-0000-0000-0000C64C0000}"/>
    <cellStyle name="เครื่องหมายจุลภาค 3 3 2 3 2 3" xfId="12697" xr:uid="{00000000-0005-0000-0000-0000C74C0000}"/>
    <cellStyle name="เครื่องหมายจุลภาค 3 3 2 3 2 3 2" xfId="30120" xr:uid="{00000000-0005-0000-0000-0000C84C0000}"/>
    <cellStyle name="เครื่องหมายจุลภาค 3 3 2 3 2 4" xfId="21417" xr:uid="{00000000-0005-0000-0000-0000C94C0000}"/>
    <cellStyle name="เครื่องหมายจุลภาค 3 3 2 3 3" xfId="6141" xr:uid="{00000000-0005-0000-0000-0000CA4C0000}"/>
    <cellStyle name="เครื่องหมายจุลภาค 3 3 2 3 3 2" xfId="14874" xr:uid="{00000000-0005-0000-0000-0000CB4C0000}"/>
    <cellStyle name="เครื่องหมายจุลภาค 3 3 2 3 3 2 2" xfId="32297" xr:uid="{00000000-0005-0000-0000-0000CC4C0000}"/>
    <cellStyle name="เครื่องหมายจุลภาค 3 3 2 3 3 3" xfId="23594" xr:uid="{00000000-0005-0000-0000-0000CD4C0000}"/>
    <cellStyle name="เครื่องหมายจุลภาค 3 3 2 3 4" xfId="10524" xr:uid="{00000000-0005-0000-0000-0000CE4C0000}"/>
    <cellStyle name="เครื่องหมายจุลภาค 3 3 2 3 4 2" xfId="27947" xr:uid="{00000000-0005-0000-0000-0000CF4C0000}"/>
    <cellStyle name="เครื่องหมายจุลภาค 3 3 2 3 5" xfId="19244" xr:uid="{00000000-0005-0000-0000-0000D04C0000}"/>
    <cellStyle name="เครื่องหมายจุลภาค 3 3 2 4" xfId="2796" xr:uid="{00000000-0005-0000-0000-0000D14C0000}"/>
    <cellStyle name="เครื่องหมายจุลภาค 3 3 2 4 2" xfId="7195" xr:uid="{00000000-0005-0000-0000-0000D24C0000}"/>
    <cellStyle name="เครื่องหมายจุลภาค 3 3 2 4 2 2" xfId="15928" xr:uid="{00000000-0005-0000-0000-0000D34C0000}"/>
    <cellStyle name="เครื่องหมายจุลภาค 3 3 2 4 2 2 2" xfId="33351" xr:uid="{00000000-0005-0000-0000-0000D44C0000}"/>
    <cellStyle name="เครื่องหมายจุลภาค 3 3 2 4 2 3" xfId="24648" xr:uid="{00000000-0005-0000-0000-0000D54C0000}"/>
    <cellStyle name="เครื่องหมายจุลภาค 3 3 2 4 3" xfId="11578" xr:uid="{00000000-0005-0000-0000-0000D64C0000}"/>
    <cellStyle name="เครื่องหมายจุลภาค 3 3 2 4 3 2" xfId="29001" xr:uid="{00000000-0005-0000-0000-0000D74C0000}"/>
    <cellStyle name="เครื่องหมายจุลภาค 3 3 2 4 4" xfId="20298" xr:uid="{00000000-0005-0000-0000-0000D84C0000}"/>
    <cellStyle name="เครื่องหมายจุลภาค 3 3 2 5" xfId="5022" xr:uid="{00000000-0005-0000-0000-0000D94C0000}"/>
    <cellStyle name="เครื่องหมายจุลภาค 3 3 2 5 2" xfId="13755" xr:uid="{00000000-0005-0000-0000-0000DA4C0000}"/>
    <cellStyle name="เครื่องหมายจุลภาค 3 3 2 5 2 2" xfId="31178" xr:uid="{00000000-0005-0000-0000-0000DB4C0000}"/>
    <cellStyle name="เครื่องหมายจุลภาค 3 3 2 5 3" xfId="22475" xr:uid="{00000000-0005-0000-0000-0000DC4C0000}"/>
    <cellStyle name="เครื่องหมายจุลภาค 3 3 2 6" xfId="9405" xr:uid="{00000000-0005-0000-0000-0000DD4C0000}"/>
    <cellStyle name="เครื่องหมายจุลภาค 3 3 2 6 2" xfId="26828" xr:uid="{00000000-0005-0000-0000-0000DE4C0000}"/>
    <cellStyle name="เครื่องหมายจุลภาค 3 3 2 7" xfId="18125" xr:uid="{00000000-0005-0000-0000-0000DF4C0000}"/>
    <cellStyle name="เครื่องหมายจุลภาค 3 3 3" xfId="809" xr:uid="{00000000-0005-0000-0000-0000E04C0000}"/>
    <cellStyle name="เครื่องหมายจุลภาค 3 3 3 2" xfId="1710" xr:uid="{00000000-0005-0000-0000-0000E14C0000}"/>
    <cellStyle name="เครื่องหมายจุลภาค 3 3 3 2 2" xfId="3917" xr:uid="{00000000-0005-0000-0000-0000E24C0000}"/>
    <cellStyle name="เครื่องหมายจุลภาค 3 3 3 2 2 2" xfId="8316" xr:uid="{00000000-0005-0000-0000-0000E34C0000}"/>
    <cellStyle name="เครื่องหมายจุลภาค 3 3 3 2 2 2 2" xfId="17049" xr:uid="{00000000-0005-0000-0000-0000E44C0000}"/>
    <cellStyle name="เครื่องหมายจุลภาค 3 3 3 2 2 2 2 2" xfId="34472" xr:uid="{00000000-0005-0000-0000-0000E54C0000}"/>
    <cellStyle name="เครื่องหมายจุลภาค 3 3 3 2 2 2 3" xfId="25769" xr:uid="{00000000-0005-0000-0000-0000E64C0000}"/>
    <cellStyle name="เครื่องหมายจุลภาค 3 3 3 2 2 3" xfId="12699" xr:uid="{00000000-0005-0000-0000-0000E74C0000}"/>
    <cellStyle name="เครื่องหมายจุลภาค 3 3 3 2 2 3 2" xfId="30122" xr:uid="{00000000-0005-0000-0000-0000E84C0000}"/>
    <cellStyle name="เครื่องหมายจุลภาค 3 3 3 2 2 4" xfId="21419" xr:uid="{00000000-0005-0000-0000-0000E94C0000}"/>
    <cellStyle name="เครื่องหมายจุลภาค 3 3 3 2 3" xfId="6143" xr:uid="{00000000-0005-0000-0000-0000EA4C0000}"/>
    <cellStyle name="เครื่องหมายจุลภาค 3 3 3 2 3 2" xfId="14876" xr:uid="{00000000-0005-0000-0000-0000EB4C0000}"/>
    <cellStyle name="เครื่องหมายจุลภาค 3 3 3 2 3 2 2" xfId="32299" xr:uid="{00000000-0005-0000-0000-0000EC4C0000}"/>
    <cellStyle name="เครื่องหมายจุลภาค 3 3 3 2 3 3" xfId="23596" xr:uid="{00000000-0005-0000-0000-0000ED4C0000}"/>
    <cellStyle name="เครื่องหมายจุลภาค 3 3 3 2 4" xfId="10526" xr:uid="{00000000-0005-0000-0000-0000EE4C0000}"/>
    <cellStyle name="เครื่องหมายจุลภาค 3 3 3 2 4 2" xfId="27949" xr:uid="{00000000-0005-0000-0000-0000EF4C0000}"/>
    <cellStyle name="เครื่องหมายจุลภาค 3 3 3 2 5" xfId="19246" xr:uid="{00000000-0005-0000-0000-0000F04C0000}"/>
    <cellStyle name="เครื่องหมายจุลภาค 3 3 3 3" xfId="3038" xr:uid="{00000000-0005-0000-0000-0000F14C0000}"/>
    <cellStyle name="เครื่องหมายจุลภาค 3 3 3 3 2" xfId="7437" xr:uid="{00000000-0005-0000-0000-0000F24C0000}"/>
    <cellStyle name="เครื่องหมายจุลภาค 3 3 3 3 2 2" xfId="16170" xr:uid="{00000000-0005-0000-0000-0000F34C0000}"/>
    <cellStyle name="เครื่องหมายจุลภาค 3 3 3 3 2 2 2" xfId="33593" xr:uid="{00000000-0005-0000-0000-0000F44C0000}"/>
    <cellStyle name="เครื่องหมายจุลภาค 3 3 3 3 2 3" xfId="24890" xr:uid="{00000000-0005-0000-0000-0000F54C0000}"/>
    <cellStyle name="เครื่องหมายจุลภาค 3 3 3 3 3" xfId="11820" xr:uid="{00000000-0005-0000-0000-0000F64C0000}"/>
    <cellStyle name="เครื่องหมายจุลภาค 3 3 3 3 3 2" xfId="29243" xr:uid="{00000000-0005-0000-0000-0000F74C0000}"/>
    <cellStyle name="เครื่องหมายจุลภาค 3 3 3 3 4" xfId="20540" xr:uid="{00000000-0005-0000-0000-0000F84C0000}"/>
    <cellStyle name="เครื่องหมายจุลภาค 3 3 3 4" xfId="5264" xr:uid="{00000000-0005-0000-0000-0000F94C0000}"/>
    <cellStyle name="เครื่องหมายจุลภาค 3 3 3 4 2" xfId="13997" xr:uid="{00000000-0005-0000-0000-0000FA4C0000}"/>
    <cellStyle name="เครื่องหมายจุลภาค 3 3 3 4 2 2" xfId="31420" xr:uid="{00000000-0005-0000-0000-0000FB4C0000}"/>
    <cellStyle name="เครื่องหมายจุลภาค 3 3 3 4 3" xfId="22717" xr:uid="{00000000-0005-0000-0000-0000FC4C0000}"/>
    <cellStyle name="เครื่องหมายจุลภาค 3 3 3 5" xfId="9647" xr:uid="{00000000-0005-0000-0000-0000FD4C0000}"/>
    <cellStyle name="เครื่องหมายจุลภาค 3 3 3 5 2" xfId="27070" xr:uid="{00000000-0005-0000-0000-0000FE4C0000}"/>
    <cellStyle name="เครื่องหมายจุลภาค 3 3 3 6" xfId="18367" xr:uid="{00000000-0005-0000-0000-0000FF4C0000}"/>
    <cellStyle name="เครื่องหมายจุลภาค 3 3 4" xfId="1707" xr:uid="{00000000-0005-0000-0000-0000004D0000}"/>
    <cellStyle name="เครื่องหมายจุลภาค 3 3 4 2" xfId="3914" xr:uid="{00000000-0005-0000-0000-0000014D0000}"/>
    <cellStyle name="เครื่องหมายจุลภาค 3 3 4 2 2" xfId="8313" xr:uid="{00000000-0005-0000-0000-0000024D0000}"/>
    <cellStyle name="เครื่องหมายจุลภาค 3 3 4 2 2 2" xfId="17046" xr:uid="{00000000-0005-0000-0000-0000034D0000}"/>
    <cellStyle name="เครื่องหมายจุลภาค 3 3 4 2 2 2 2" xfId="34469" xr:uid="{00000000-0005-0000-0000-0000044D0000}"/>
    <cellStyle name="เครื่องหมายจุลภาค 3 3 4 2 2 3" xfId="25766" xr:uid="{00000000-0005-0000-0000-0000054D0000}"/>
    <cellStyle name="เครื่องหมายจุลภาค 3 3 4 2 3" xfId="12696" xr:uid="{00000000-0005-0000-0000-0000064D0000}"/>
    <cellStyle name="เครื่องหมายจุลภาค 3 3 4 2 3 2" xfId="30119" xr:uid="{00000000-0005-0000-0000-0000074D0000}"/>
    <cellStyle name="เครื่องหมายจุลภาค 3 3 4 2 4" xfId="21416" xr:uid="{00000000-0005-0000-0000-0000084D0000}"/>
    <cellStyle name="เครื่องหมายจุลภาค 3 3 4 3" xfId="6140" xr:uid="{00000000-0005-0000-0000-0000094D0000}"/>
    <cellStyle name="เครื่องหมายจุลภาค 3 3 4 3 2" xfId="14873" xr:uid="{00000000-0005-0000-0000-00000A4D0000}"/>
    <cellStyle name="เครื่องหมายจุลภาค 3 3 4 3 2 2" xfId="32296" xr:uid="{00000000-0005-0000-0000-00000B4D0000}"/>
    <cellStyle name="เครื่องหมายจุลภาค 3 3 4 3 3" xfId="23593" xr:uid="{00000000-0005-0000-0000-00000C4D0000}"/>
    <cellStyle name="เครื่องหมายจุลภาค 3 3 4 4" xfId="10523" xr:uid="{00000000-0005-0000-0000-00000D4D0000}"/>
    <cellStyle name="เครื่องหมายจุลภาค 3 3 4 4 2" xfId="27946" xr:uid="{00000000-0005-0000-0000-00000E4D0000}"/>
    <cellStyle name="เครื่องหมายจุลภาค 3 3 4 5" xfId="19243" xr:uid="{00000000-0005-0000-0000-00000F4D0000}"/>
    <cellStyle name="เครื่องหมายจุลภาค 3 3 5" xfId="2301" xr:uid="{00000000-0005-0000-0000-0000104D0000}"/>
    <cellStyle name="เครื่องหมายจุลภาค 3 3 5 2" xfId="4491" xr:uid="{00000000-0005-0000-0000-0000114D0000}"/>
    <cellStyle name="เครื่องหมายจุลภาค 3 3 5 2 2" xfId="8890" xr:uid="{00000000-0005-0000-0000-0000124D0000}"/>
    <cellStyle name="เครื่องหมายจุลภาค 3 3 5 2 2 2" xfId="17623" xr:uid="{00000000-0005-0000-0000-0000134D0000}"/>
    <cellStyle name="เครื่องหมายจุลภาค 3 3 5 2 2 2 2" xfId="35046" xr:uid="{00000000-0005-0000-0000-0000144D0000}"/>
    <cellStyle name="เครื่องหมายจุลภาค 3 3 5 2 2 3" xfId="26343" xr:uid="{00000000-0005-0000-0000-0000154D0000}"/>
    <cellStyle name="เครื่องหมายจุลภาค 3 3 5 2 3" xfId="13273" xr:uid="{00000000-0005-0000-0000-0000164D0000}"/>
    <cellStyle name="เครื่องหมายจุลภาค 3 3 5 2 3 2" xfId="30696" xr:uid="{00000000-0005-0000-0000-0000174D0000}"/>
    <cellStyle name="เครื่องหมายจุลภาค 3 3 5 2 4" xfId="21993" xr:uid="{00000000-0005-0000-0000-0000184D0000}"/>
    <cellStyle name="เครื่องหมายจุลภาค 3 3 5 3" xfId="6717" xr:uid="{00000000-0005-0000-0000-0000194D0000}"/>
    <cellStyle name="เครื่องหมายจุลภาค 3 3 5 3 2" xfId="15450" xr:uid="{00000000-0005-0000-0000-00001A4D0000}"/>
    <cellStyle name="เครื่องหมายจุลภาค 3 3 5 3 2 2" xfId="32873" xr:uid="{00000000-0005-0000-0000-00001B4D0000}"/>
    <cellStyle name="เครื่องหมายจุลภาค 3 3 5 3 3" xfId="24170" xr:uid="{00000000-0005-0000-0000-00001C4D0000}"/>
    <cellStyle name="เครื่องหมายจุลภาค 3 3 5 4" xfId="11100" xr:uid="{00000000-0005-0000-0000-00001D4D0000}"/>
    <cellStyle name="เครื่องหมายจุลภาค 3 3 5 4 2" xfId="28523" xr:uid="{00000000-0005-0000-0000-00001E4D0000}"/>
    <cellStyle name="เครื่องหมายจุลภาค 3 3 5 5" xfId="19820" xr:uid="{00000000-0005-0000-0000-00001F4D0000}"/>
    <cellStyle name="เครื่องหมายจุลภาค 3 3 6" xfId="2556" xr:uid="{00000000-0005-0000-0000-0000204D0000}"/>
    <cellStyle name="เครื่องหมายจุลภาค 3 3 6 2" xfId="6956" xr:uid="{00000000-0005-0000-0000-0000214D0000}"/>
    <cellStyle name="เครื่องหมายจุลภาค 3 3 6 2 2" xfId="15689" xr:uid="{00000000-0005-0000-0000-0000224D0000}"/>
    <cellStyle name="เครื่องหมายจุลภาค 3 3 6 2 2 2" xfId="33112" xr:uid="{00000000-0005-0000-0000-0000234D0000}"/>
    <cellStyle name="เครื่องหมายจุลภาค 3 3 6 2 3" xfId="24409" xr:uid="{00000000-0005-0000-0000-0000244D0000}"/>
    <cellStyle name="เครื่องหมายจุลภาค 3 3 6 3" xfId="11339" xr:uid="{00000000-0005-0000-0000-0000254D0000}"/>
    <cellStyle name="เครื่องหมายจุลภาค 3 3 6 3 2" xfId="28762" xr:uid="{00000000-0005-0000-0000-0000264D0000}"/>
    <cellStyle name="เครื่องหมายจุลภาค 3 3 6 4" xfId="20059" xr:uid="{00000000-0005-0000-0000-0000274D0000}"/>
    <cellStyle name="เครื่องหมายจุลภาค 3 3 7" xfId="4782" xr:uid="{00000000-0005-0000-0000-0000284D0000}"/>
    <cellStyle name="เครื่องหมายจุลภาค 3 3 7 2" xfId="13516" xr:uid="{00000000-0005-0000-0000-0000294D0000}"/>
    <cellStyle name="เครื่องหมายจุลภาค 3 3 7 2 2" xfId="30939" xr:uid="{00000000-0005-0000-0000-00002A4D0000}"/>
    <cellStyle name="เครื่องหมายจุลภาค 3 3 7 3" xfId="22236" xr:uid="{00000000-0005-0000-0000-00002B4D0000}"/>
    <cellStyle name="เครื่องหมายจุลภาค 3 3 8" xfId="9166" xr:uid="{00000000-0005-0000-0000-00002C4D0000}"/>
    <cellStyle name="เครื่องหมายจุลภาค 3 3 8 2" xfId="26589" xr:uid="{00000000-0005-0000-0000-00002D4D0000}"/>
    <cellStyle name="เครื่องหมายจุลภาค 3 3 9" xfId="17886" xr:uid="{00000000-0005-0000-0000-00002E4D0000}"/>
    <cellStyle name="เครื่องหมายจุลภาค 3 4" xfId="340" xr:uid="{00000000-0005-0000-0000-00002F4D0000}"/>
    <cellStyle name="เครื่องหมายจุลภาค 3 4 2" xfId="626" xr:uid="{00000000-0005-0000-0000-0000304D0000}"/>
    <cellStyle name="เครื่องหมายจุลภาค 3 4 2 2" xfId="1140" xr:uid="{00000000-0005-0000-0000-0000314D0000}"/>
    <cellStyle name="เครื่องหมายจุลภาค 3 4 2 2 2" xfId="1713" xr:uid="{00000000-0005-0000-0000-0000324D0000}"/>
    <cellStyle name="เครื่องหมายจุลภาค 3 4 2 2 2 2" xfId="3920" xr:uid="{00000000-0005-0000-0000-0000334D0000}"/>
    <cellStyle name="เครื่องหมายจุลภาค 3 4 2 2 2 2 2" xfId="8319" xr:uid="{00000000-0005-0000-0000-0000344D0000}"/>
    <cellStyle name="เครื่องหมายจุลภาค 3 4 2 2 2 2 2 2" xfId="17052" xr:uid="{00000000-0005-0000-0000-0000354D0000}"/>
    <cellStyle name="เครื่องหมายจุลภาค 3 4 2 2 2 2 2 2 2" xfId="34475" xr:uid="{00000000-0005-0000-0000-0000364D0000}"/>
    <cellStyle name="เครื่องหมายจุลภาค 3 4 2 2 2 2 2 3" xfId="25772" xr:uid="{00000000-0005-0000-0000-0000374D0000}"/>
    <cellStyle name="เครื่องหมายจุลภาค 3 4 2 2 2 2 3" xfId="12702" xr:uid="{00000000-0005-0000-0000-0000384D0000}"/>
    <cellStyle name="เครื่องหมายจุลภาค 3 4 2 2 2 2 3 2" xfId="30125" xr:uid="{00000000-0005-0000-0000-0000394D0000}"/>
    <cellStyle name="เครื่องหมายจุลภาค 3 4 2 2 2 2 4" xfId="21422" xr:uid="{00000000-0005-0000-0000-00003A4D0000}"/>
    <cellStyle name="เครื่องหมายจุลภาค 3 4 2 2 2 3" xfId="6146" xr:uid="{00000000-0005-0000-0000-00003B4D0000}"/>
    <cellStyle name="เครื่องหมายจุลภาค 3 4 2 2 2 3 2" xfId="14879" xr:uid="{00000000-0005-0000-0000-00003C4D0000}"/>
    <cellStyle name="เครื่องหมายจุลภาค 3 4 2 2 2 3 2 2" xfId="32302" xr:uid="{00000000-0005-0000-0000-00003D4D0000}"/>
    <cellStyle name="เครื่องหมายจุลภาค 3 4 2 2 2 3 3" xfId="23599" xr:uid="{00000000-0005-0000-0000-00003E4D0000}"/>
    <cellStyle name="เครื่องหมายจุลภาค 3 4 2 2 2 4" xfId="10529" xr:uid="{00000000-0005-0000-0000-00003F4D0000}"/>
    <cellStyle name="เครื่องหมายจุลภาค 3 4 2 2 2 4 2" xfId="27952" xr:uid="{00000000-0005-0000-0000-0000404D0000}"/>
    <cellStyle name="เครื่องหมายจุลภาค 3 4 2 2 2 5" xfId="19249" xr:uid="{00000000-0005-0000-0000-0000414D0000}"/>
    <cellStyle name="เครื่องหมายจุลภาค 3 4 2 2 3" xfId="3365" xr:uid="{00000000-0005-0000-0000-0000424D0000}"/>
    <cellStyle name="เครื่องหมายจุลภาค 3 4 2 2 3 2" xfId="7764" xr:uid="{00000000-0005-0000-0000-0000434D0000}"/>
    <cellStyle name="เครื่องหมายจุลภาค 3 4 2 2 3 2 2" xfId="16497" xr:uid="{00000000-0005-0000-0000-0000444D0000}"/>
    <cellStyle name="เครื่องหมายจุลภาค 3 4 2 2 3 2 2 2" xfId="33920" xr:uid="{00000000-0005-0000-0000-0000454D0000}"/>
    <cellStyle name="เครื่องหมายจุลภาค 3 4 2 2 3 2 3" xfId="25217" xr:uid="{00000000-0005-0000-0000-0000464D0000}"/>
    <cellStyle name="เครื่องหมายจุลภาค 3 4 2 2 3 3" xfId="12147" xr:uid="{00000000-0005-0000-0000-0000474D0000}"/>
    <cellStyle name="เครื่องหมายจุลภาค 3 4 2 2 3 3 2" xfId="29570" xr:uid="{00000000-0005-0000-0000-0000484D0000}"/>
    <cellStyle name="เครื่องหมายจุลภาค 3 4 2 2 3 4" xfId="20867" xr:uid="{00000000-0005-0000-0000-0000494D0000}"/>
    <cellStyle name="เครื่องหมายจุลภาค 3 4 2 2 4" xfId="5591" xr:uid="{00000000-0005-0000-0000-00004A4D0000}"/>
    <cellStyle name="เครื่องหมายจุลภาค 3 4 2 2 4 2" xfId="14324" xr:uid="{00000000-0005-0000-0000-00004B4D0000}"/>
    <cellStyle name="เครื่องหมายจุลภาค 3 4 2 2 4 2 2" xfId="31747" xr:uid="{00000000-0005-0000-0000-00004C4D0000}"/>
    <cellStyle name="เครื่องหมายจุลภาค 3 4 2 2 4 3" xfId="23044" xr:uid="{00000000-0005-0000-0000-00004D4D0000}"/>
    <cellStyle name="เครื่องหมายจุลภาค 3 4 2 2 5" xfId="9974" xr:uid="{00000000-0005-0000-0000-00004E4D0000}"/>
    <cellStyle name="เครื่องหมายจุลภาค 3 4 2 2 5 2" xfId="27397" xr:uid="{00000000-0005-0000-0000-00004F4D0000}"/>
    <cellStyle name="เครื่องหมายจุลภาค 3 4 2 2 6" xfId="18694" xr:uid="{00000000-0005-0000-0000-0000504D0000}"/>
    <cellStyle name="เครื่องหมายจุลภาค 3 4 2 3" xfId="1712" xr:uid="{00000000-0005-0000-0000-0000514D0000}"/>
    <cellStyle name="เครื่องหมายจุลภาค 3 4 2 3 2" xfId="3919" xr:uid="{00000000-0005-0000-0000-0000524D0000}"/>
    <cellStyle name="เครื่องหมายจุลภาค 3 4 2 3 2 2" xfId="8318" xr:uid="{00000000-0005-0000-0000-0000534D0000}"/>
    <cellStyle name="เครื่องหมายจุลภาค 3 4 2 3 2 2 2" xfId="17051" xr:uid="{00000000-0005-0000-0000-0000544D0000}"/>
    <cellStyle name="เครื่องหมายจุลภาค 3 4 2 3 2 2 2 2" xfId="34474" xr:uid="{00000000-0005-0000-0000-0000554D0000}"/>
    <cellStyle name="เครื่องหมายจุลภาค 3 4 2 3 2 2 3" xfId="25771" xr:uid="{00000000-0005-0000-0000-0000564D0000}"/>
    <cellStyle name="เครื่องหมายจุลภาค 3 4 2 3 2 3" xfId="12701" xr:uid="{00000000-0005-0000-0000-0000574D0000}"/>
    <cellStyle name="เครื่องหมายจุลภาค 3 4 2 3 2 3 2" xfId="30124" xr:uid="{00000000-0005-0000-0000-0000584D0000}"/>
    <cellStyle name="เครื่องหมายจุลภาค 3 4 2 3 2 4" xfId="21421" xr:uid="{00000000-0005-0000-0000-0000594D0000}"/>
    <cellStyle name="เครื่องหมายจุลภาค 3 4 2 3 3" xfId="6145" xr:uid="{00000000-0005-0000-0000-00005A4D0000}"/>
    <cellStyle name="เครื่องหมายจุลภาค 3 4 2 3 3 2" xfId="14878" xr:uid="{00000000-0005-0000-0000-00005B4D0000}"/>
    <cellStyle name="เครื่องหมายจุลภาค 3 4 2 3 3 2 2" xfId="32301" xr:uid="{00000000-0005-0000-0000-00005C4D0000}"/>
    <cellStyle name="เครื่องหมายจุลภาค 3 4 2 3 3 3" xfId="23598" xr:uid="{00000000-0005-0000-0000-00005D4D0000}"/>
    <cellStyle name="เครื่องหมายจุลภาค 3 4 2 3 4" xfId="10528" xr:uid="{00000000-0005-0000-0000-00005E4D0000}"/>
    <cellStyle name="เครื่องหมายจุลภาค 3 4 2 3 4 2" xfId="27951" xr:uid="{00000000-0005-0000-0000-00005F4D0000}"/>
    <cellStyle name="เครื่องหมายจุลภาค 3 4 2 3 5" xfId="19248" xr:uid="{00000000-0005-0000-0000-0000604D0000}"/>
    <cellStyle name="เครื่องหมายจุลภาค 3 4 2 4" xfId="2884" xr:uid="{00000000-0005-0000-0000-0000614D0000}"/>
    <cellStyle name="เครื่องหมายจุลภาค 3 4 2 4 2" xfId="7283" xr:uid="{00000000-0005-0000-0000-0000624D0000}"/>
    <cellStyle name="เครื่องหมายจุลภาค 3 4 2 4 2 2" xfId="16016" xr:uid="{00000000-0005-0000-0000-0000634D0000}"/>
    <cellStyle name="เครื่องหมายจุลภาค 3 4 2 4 2 2 2" xfId="33439" xr:uid="{00000000-0005-0000-0000-0000644D0000}"/>
    <cellStyle name="เครื่องหมายจุลภาค 3 4 2 4 2 3" xfId="24736" xr:uid="{00000000-0005-0000-0000-0000654D0000}"/>
    <cellStyle name="เครื่องหมายจุลภาค 3 4 2 4 3" xfId="11666" xr:uid="{00000000-0005-0000-0000-0000664D0000}"/>
    <cellStyle name="เครื่องหมายจุลภาค 3 4 2 4 3 2" xfId="29089" xr:uid="{00000000-0005-0000-0000-0000674D0000}"/>
    <cellStyle name="เครื่องหมายจุลภาค 3 4 2 4 4" xfId="20386" xr:uid="{00000000-0005-0000-0000-0000684D0000}"/>
    <cellStyle name="เครื่องหมายจุลภาค 3 4 2 5" xfId="5110" xr:uid="{00000000-0005-0000-0000-0000694D0000}"/>
    <cellStyle name="เครื่องหมายจุลภาค 3 4 2 5 2" xfId="13843" xr:uid="{00000000-0005-0000-0000-00006A4D0000}"/>
    <cellStyle name="เครื่องหมายจุลภาค 3 4 2 5 2 2" xfId="31266" xr:uid="{00000000-0005-0000-0000-00006B4D0000}"/>
    <cellStyle name="เครื่องหมายจุลภาค 3 4 2 5 3" xfId="22563" xr:uid="{00000000-0005-0000-0000-00006C4D0000}"/>
    <cellStyle name="เครื่องหมายจุลภาค 3 4 2 6" xfId="9493" xr:uid="{00000000-0005-0000-0000-00006D4D0000}"/>
    <cellStyle name="เครื่องหมายจุลภาค 3 4 2 6 2" xfId="26916" xr:uid="{00000000-0005-0000-0000-00006E4D0000}"/>
    <cellStyle name="เครื่องหมายจุลภาค 3 4 2 7" xfId="18213" xr:uid="{00000000-0005-0000-0000-00006F4D0000}"/>
    <cellStyle name="เครื่องหมายจุลภาค 3 4 3" xfId="900" xr:uid="{00000000-0005-0000-0000-0000704D0000}"/>
    <cellStyle name="เครื่องหมายจุลภาค 3 4 3 2" xfId="1714" xr:uid="{00000000-0005-0000-0000-0000714D0000}"/>
    <cellStyle name="เครื่องหมายจุลภาค 3 4 3 2 2" xfId="3921" xr:uid="{00000000-0005-0000-0000-0000724D0000}"/>
    <cellStyle name="เครื่องหมายจุลภาค 3 4 3 2 2 2" xfId="8320" xr:uid="{00000000-0005-0000-0000-0000734D0000}"/>
    <cellStyle name="เครื่องหมายจุลภาค 3 4 3 2 2 2 2" xfId="17053" xr:uid="{00000000-0005-0000-0000-0000744D0000}"/>
    <cellStyle name="เครื่องหมายจุลภาค 3 4 3 2 2 2 2 2" xfId="34476" xr:uid="{00000000-0005-0000-0000-0000754D0000}"/>
    <cellStyle name="เครื่องหมายจุลภาค 3 4 3 2 2 2 3" xfId="25773" xr:uid="{00000000-0005-0000-0000-0000764D0000}"/>
    <cellStyle name="เครื่องหมายจุลภาค 3 4 3 2 2 3" xfId="12703" xr:uid="{00000000-0005-0000-0000-0000774D0000}"/>
    <cellStyle name="เครื่องหมายจุลภาค 3 4 3 2 2 3 2" xfId="30126" xr:uid="{00000000-0005-0000-0000-0000784D0000}"/>
    <cellStyle name="เครื่องหมายจุลภาค 3 4 3 2 2 4" xfId="21423" xr:uid="{00000000-0005-0000-0000-0000794D0000}"/>
    <cellStyle name="เครื่องหมายจุลภาค 3 4 3 2 3" xfId="6147" xr:uid="{00000000-0005-0000-0000-00007A4D0000}"/>
    <cellStyle name="เครื่องหมายจุลภาค 3 4 3 2 3 2" xfId="14880" xr:uid="{00000000-0005-0000-0000-00007B4D0000}"/>
    <cellStyle name="เครื่องหมายจุลภาค 3 4 3 2 3 2 2" xfId="32303" xr:uid="{00000000-0005-0000-0000-00007C4D0000}"/>
    <cellStyle name="เครื่องหมายจุลภาค 3 4 3 2 3 3" xfId="23600" xr:uid="{00000000-0005-0000-0000-00007D4D0000}"/>
    <cellStyle name="เครื่องหมายจุลภาค 3 4 3 2 4" xfId="10530" xr:uid="{00000000-0005-0000-0000-00007E4D0000}"/>
    <cellStyle name="เครื่องหมายจุลภาค 3 4 3 2 4 2" xfId="27953" xr:uid="{00000000-0005-0000-0000-00007F4D0000}"/>
    <cellStyle name="เครื่องหมายจุลภาค 3 4 3 2 5" xfId="19250" xr:uid="{00000000-0005-0000-0000-0000804D0000}"/>
    <cellStyle name="เครื่องหมายจุลภาค 3 4 3 3" xfId="3126" xr:uid="{00000000-0005-0000-0000-0000814D0000}"/>
    <cellStyle name="เครื่องหมายจุลภาค 3 4 3 3 2" xfId="7525" xr:uid="{00000000-0005-0000-0000-0000824D0000}"/>
    <cellStyle name="เครื่องหมายจุลภาค 3 4 3 3 2 2" xfId="16258" xr:uid="{00000000-0005-0000-0000-0000834D0000}"/>
    <cellStyle name="เครื่องหมายจุลภาค 3 4 3 3 2 2 2" xfId="33681" xr:uid="{00000000-0005-0000-0000-0000844D0000}"/>
    <cellStyle name="เครื่องหมายจุลภาค 3 4 3 3 2 3" xfId="24978" xr:uid="{00000000-0005-0000-0000-0000854D0000}"/>
    <cellStyle name="เครื่องหมายจุลภาค 3 4 3 3 3" xfId="11908" xr:uid="{00000000-0005-0000-0000-0000864D0000}"/>
    <cellStyle name="เครื่องหมายจุลภาค 3 4 3 3 3 2" xfId="29331" xr:uid="{00000000-0005-0000-0000-0000874D0000}"/>
    <cellStyle name="เครื่องหมายจุลภาค 3 4 3 3 4" xfId="20628" xr:uid="{00000000-0005-0000-0000-0000884D0000}"/>
    <cellStyle name="เครื่องหมายจุลภาค 3 4 3 4" xfId="5352" xr:uid="{00000000-0005-0000-0000-0000894D0000}"/>
    <cellStyle name="เครื่องหมายจุลภาค 3 4 3 4 2" xfId="14085" xr:uid="{00000000-0005-0000-0000-00008A4D0000}"/>
    <cellStyle name="เครื่องหมายจุลภาค 3 4 3 4 2 2" xfId="31508" xr:uid="{00000000-0005-0000-0000-00008B4D0000}"/>
    <cellStyle name="เครื่องหมายจุลภาค 3 4 3 4 3" xfId="22805" xr:uid="{00000000-0005-0000-0000-00008C4D0000}"/>
    <cellStyle name="เครื่องหมายจุลภาค 3 4 3 5" xfId="9735" xr:uid="{00000000-0005-0000-0000-00008D4D0000}"/>
    <cellStyle name="เครื่องหมายจุลภาค 3 4 3 5 2" xfId="27158" xr:uid="{00000000-0005-0000-0000-00008E4D0000}"/>
    <cellStyle name="เครื่องหมายจุลภาค 3 4 3 6" xfId="18455" xr:uid="{00000000-0005-0000-0000-00008F4D0000}"/>
    <cellStyle name="เครื่องหมายจุลภาค 3 4 4" xfId="1711" xr:uid="{00000000-0005-0000-0000-0000904D0000}"/>
    <cellStyle name="เครื่องหมายจุลภาค 3 4 4 2" xfId="3918" xr:uid="{00000000-0005-0000-0000-0000914D0000}"/>
    <cellStyle name="เครื่องหมายจุลภาค 3 4 4 2 2" xfId="8317" xr:uid="{00000000-0005-0000-0000-0000924D0000}"/>
    <cellStyle name="เครื่องหมายจุลภาค 3 4 4 2 2 2" xfId="17050" xr:uid="{00000000-0005-0000-0000-0000934D0000}"/>
    <cellStyle name="เครื่องหมายจุลภาค 3 4 4 2 2 2 2" xfId="34473" xr:uid="{00000000-0005-0000-0000-0000944D0000}"/>
    <cellStyle name="เครื่องหมายจุลภาค 3 4 4 2 2 3" xfId="25770" xr:uid="{00000000-0005-0000-0000-0000954D0000}"/>
    <cellStyle name="เครื่องหมายจุลภาค 3 4 4 2 3" xfId="12700" xr:uid="{00000000-0005-0000-0000-0000964D0000}"/>
    <cellStyle name="เครื่องหมายจุลภาค 3 4 4 2 3 2" xfId="30123" xr:uid="{00000000-0005-0000-0000-0000974D0000}"/>
    <cellStyle name="เครื่องหมายจุลภาค 3 4 4 2 4" xfId="21420" xr:uid="{00000000-0005-0000-0000-0000984D0000}"/>
    <cellStyle name="เครื่องหมายจุลภาค 3 4 4 3" xfId="6144" xr:uid="{00000000-0005-0000-0000-0000994D0000}"/>
    <cellStyle name="เครื่องหมายจุลภาค 3 4 4 3 2" xfId="14877" xr:uid="{00000000-0005-0000-0000-00009A4D0000}"/>
    <cellStyle name="เครื่องหมายจุลภาค 3 4 4 3 2 2" xfId="32300" xr:uid="{00000000-0005-0000-0000-00009B4D0000}"/>
    <cellStyle name="เครื่องหมายจุลภาค 3 4 4 3 3" xfId="23597" xr:uid="{00000000-0005-0000-0000-00009C4D0000}"/>
    <cellStyle name="เครื่องหมายจุลภาค 3 4 4 4" xfId="10527" xr:uid="{00000000-0005-0000-0000-00009D4D0000}"/>
    <cellStyle name="เครื่องหมายจุลภาค 3 4 4 4 2" xfId="27950" xr:uid="{00000000-0005-0000-0000-00009E4D0000}"/>
    <cellStyle name="เครื่องหมายจุลภาค 3 4 4 5" xfId="19247" xr:uid="{00000000-0005-0000-0000-00009F4D0000}"/>
    <cellStyle name="เครื่องหมายจุลภาค 3 4 5" xfId="2389" xr:uid="{00000000-0005-0000-0000-0000A04D0000}"/>
    <cellStyle name="เครื่องหมายจุลภาค 3 4 5 2" xfId="4579" xr:uid="{00000000-0005-0000-0000-0000A14D0000}"/>
    <cellStyle name="เครื่องหมายจุลภาค 3 4 5 2 2" xfId="8978" xr:uid="{00000000-0005-0000-0000-0000A24D0000}"/>
    <cellStyle name="เครื่องหมายจุลภาค 3 4 5 2 2 2" xfId="17711" xr:uid="{00000000-0005-0000-0000-0000A34D0000}"/>
    <cellStyle name="เครื่องหมายจุลภาค 3 4 5 2 2 2 2" xfId="35134" xr:uid="{00000000-0005-0000-0000-0000A44D0000}"/>
    <cellStyle name="เครื่องหมายจุลภาค 3 4 5 2 2 3" xfId="26431" xr:uid="{00000000-0005-0000-0000-0000A54D0000}"/>
    <cellStyle name="เครื่องหมายจุลภาค 3 4 5 2 3" xfId="13361" xr:uid="{00000000-0005-0000-0000-0000A64D0000}"/>
    <cellStyle name="เครื่องหมายจุลภาค 3 4 5 2 3 2" xfId="30784" xr:uid="{00000000-0005-0000-0000-0000A74D0000}"/>
    <cellStyle name="เครื่องหมายจุลภาค 3 4 5 2 4" xfId="22081" xr:uid="{00000000-0005-0000-0000-0000A84D0000}"/>
    <cellStyle name="เครื่องหมายจุลภาค 3 4 5 3" xfId="6805" xr:uid="{00000000-0005-0000-0000-0000A94D0000}"/>
    <cellStyle name="เครื่องหมายจุลภาค 3 4 5 3 2" xfId="15538" xr:uid="{00000000-0005-0000-0000-0000AA4D0000}"/>
    <cellStyle name="เครื่องหมายจุลภาค 3 4 5 3 2 2" xfId="32961" xr:uid="{00000000-0005-0000-0000-0000AB4D0000}"/>
    <cellStyle name="เครื่องหมายจุลภาค 3 4 5 3 3" xfId="24258" xr:uid="{00000000-0005-0000-0000-0000AC4D0000}"/>
    <cellStyle name="เครื่องหมายจุลภาค 3 4 5 4" xfId="11188" xr:uid="{00000000-0005-0000-0000-0000AD4D0000}"/>
    <cellStyle name="เครื่องหมายจุลภาค 3 4 5 4 2" xfId="28611" xr:uid="{00000000-0005-0000-0000-0000AE4D0000}"/>
    <cellStyle name="เครื่องหมายจุลภาค 3 4 5 5" xfId="19908" xr:uid="{00000000-0005-0000-0000-0000AF4D0000}"/>
    <cellStyle name="เครื่องหมายจุลภาค 3 4 6" xfId="2644" xr:uid="{00000000-0005-0000-0000-0000B04D0000}"/>
    <cellStyle name="เครื่องหมายจุลภาค 3 4 6 2" xfId="7044" xr:uid="{00000000-0005-0000-0000-0000B14D0000}"/>
    <cellStyle name="เครื่องหมายจุลภาค 3 4 6 2 2" xfId="15777" xr:uid="{00000000-0005-0000-0000-0000B24D0000}"/>
    <cellStyle name="เครื่องหมายจุลภาค 3 4 6 2 2 2" xfId="33200" xr:uid="{00000000-0005-0000-0000-0000B34D0000}"/>
    <cellStyle name="เครื่องหมายจุลภาค 3 4 6 2 3" xfId="24497" xr:uid="{00000000-0005-0000-0000-0000B44D0000}"/>
    <cellStyle name="เครื่องหมายจุลภาค 3 4 6 3" xfId="11427" xr:uid="{00000000-0005-0000-0000-0000B54D0000}"/>
    <cellStyle name="เครื่องหมายจุลภาค 3 4 6 3 2" xfId="28850" xr:uid="{00000000-0005-0000-0000-0000B64D0000}"/>
    <cellStyle name="เครื่องหมายจุลภาค 3 4 6 4" xfId="20147" xr:uid="{00000000-0005-0000-0000-0000B74D0000}"/>
    <cellStyle name="เครื่องหมายจุลภาค 3 4 7" xfId="4871" xr:uid="{00000000-0005-0000-0000-0000B84D0000}"/>
    <cellStyle name="เครื่องหมายจุลภาค 3 4 7 2" xfId="13604" xr:uid="{00000000-0005-0000-0000-0000B94D0000}"/>
    <cellStyle name="เครื่องหมายจุลภาค 3 4 7 2 2" xfId="31027" xr:uid="{00000000-0005-0000-0000-0000BA4D0000}"/>
    <cellStyle name="เครื่องหมายจุลภาค 3 4 7 3" xfId="22324" xr:uid="{00000000-0005-0000-0000-0000BB4D0000}"/>
    <cellStyle name="เครื่องหมายจุลภาค 3 4 8" xfId="9254" xr:uid="{00000000-0005-0000-0000-0000BC4D0000}"/>
    <cellStyle name="เครื่องหมายจุลภาค 3 4 8 2" xfId="26677" xr:uid="{00000000-0005-0000-0000-0000BD4D0000}"/>
    <cellStyle name="เครื่องหมายจุลภาค 3 4 9" xfId="17974" xr:uid="{00000000-0005-0000-0000-0000BE4D0000}"/>
    <cellStyle name="เครื่องหมายจุลภาค 3 5" xfId="384" xr:uid="{00000000-0005-0000-0000-0000BF4D0000}"/>
    <cellStyle name="เครื่องหมายจุลภาค 3 5 2" xfId="910" xr:uid="{00000000-0005-0000-0000-0000C04D0000}"/>
    <cellStyle name="เครื่องหมายจุลภาค 3 5 2 2" xfId="1716" xr:uid="{00000000-0005-0000-0000-0000C14D0000}"/>
    <cellStyle name="เครื่องหมายจุลภาค 3 5 2 2 2" xfId="3923" xr:uid="{00000000-0005-0000-0000-0000C24D0000}"/>
    <cellStyle name="เครื่องหมายจุลภาค 3 5 2 2 2 2" xfId="8322" xr:uid="{00000000-0005-0000-0000-0000C34D0000}"/>
    <cellStyle name="เครื่องหมายจุลภาค 3 5 2 2 2 2 2" xfId="17055" xr:uid="{00000000-0005-0000-0000-0000C44D0000}"/>
    <cellStyle name="เครื่องหมายจุลภาค 3 5 2 2 2 2 2 2" xfId="34478" xr:uid="{00000000-0005-0000-0000-0000C54D0000}"/>
    <cellStyle name="เครื่องหมายจุลภาค 3 5 2 2 2 2 3" xfId="25775" xr:uid="{00000000-0005-0000-0000-0000C64D0000}"/>
    <cellStyle name="เครื่องหมายจุลภาค 3 5 2 2 2 3" xfId="12705" xr:uid="{00000000-0005-0000-0000-0000C74D0000}"/>
    <cellStyle name="เครื่องหมายจุลภาค 3 5 2 2 2 3 2" xfId="30128" xr:uid="{00000000-0005-0000-0000-0000C84D0000}"/>
    <cellStyle name="เครื่องหมายจุลภาค 3 5 2 2 2 4" xfId="21425" xr:uid="{00000000-0005-0000-0000-0000C94D0000}"/>
    <cellStyle name="เครื่องหมายจุลภาค 3 5 2 2 3" xfId="6149" xr:uid="{00000000-0005-0000-0000-0000CA4D0000}"/>
    <cellStyle name="เครื่องหมายจุลภาค 3 5 2 2 3 2" xfId="14882" xr:uid="{00000000-0005-0000-0000-0000CB4D0000}"/>
    <cellStyle name="เครื่องหมายจุลภาค 3 5 2 2 3 2 2" xfId="32305" xr:uid="{00000000-0005-0000-0000-0000CC4D0000}"/>
    <cellStyle name="เครื่องหมายจุลภาค 3 5 2 2 3 3" xfId="23602" xr:uid="{00000000-0005-0000-0000-0000CD4D0000}"/>
    <cellStyle name="เครื่องหมายจุลภาค 3 5 2 2 4" xfId="10532" xr:uid="{00000000-0005-0000-0000-0000CE4D0000}"/>
    <cellStyle name="เครื่องหมายจุลภาค 3 5 2 2 4 2" xfId="27955" xr:uid="{00000000-0005-0000-0000-0000CF4D0000}"/>
    <cellStyle name="เครื่องหมายจุลภาค 3 5 2 2 5" xfId="19252" xr:uid="{00000000-0005-0000-0000-0000D04D0000}"/>
    <cellStyle name="เครื่องหมายจุลภาค 3 5 2 3" xfId="3135" xr:uid="{00000000-0005-0000-0000-0000D14D0000}"/>
    <cellStyle name="เครื่องหมายจุลภาค 3 5 2 3 2" xfId="7534" xr:uid="{00000000-0005-0000-0000-0000D24D0000}"/>
    <cellStyle name="เครื่องหมายจุลภาค 3 5 2 3 2 2" xfId="16267" xr:uid="{00000000-0005-0000-0000-0000D34D0000}"/>
    <cellStyle name="เครื่องหมายจุลภาค 3 5 2 3 2 2 2" xfId="33690" xr:uid="{00000000-0005-0000-0000-0000D44D0000}"/>
    <cellStyle name="เครื่องหมายจุลภาค 3 5 2 3 2 3" xfId="24987" xr:uid="{00000000-0005-0000-0000-0000D54D0000}"/>
    <cellStyle name="เครื่องหมายจุลภาค 3 5 2 3 3" xfId="11917" xr:uid="{00000000-0005-0000-0000-0000D64D0000}"/>
    <cellStyle name="เครื่องหมายจุลภาค 3 5 2 3 3 2" xfId="29340" xr:uid="{00000000-0005-0000-0000-0000D74D0000}"/>
    <cellStyle name="เครื่องหมายจุลภาค 3 5 2 3 4" xfId="20637" xr:uid="{00000000-0005-0000-0000-0000D84D0000}"/>
    <cellStyle name="เครื่องหมายจุลภาค 3 5 2 4" xfId="5361" xr:uid="{00000000-0005-0000-0000-0000D94D0000}"/>
    <cellStyle name="เครื่องหมายจุลภาค 3 5 2 4 2" xfId="14094" xr:uid="{00000000-0005-0000-0000-0000DA4D0000}"/>
    <cellStyle name="เครื่องหมายจุลภาค 3 5 2 4 2 2" xfId="31517" xr:uid="{00000000-0005-0000-0000-0000DB4D0000}"/>
    <cellStyle name="เครื่องหมายจุลภาค 3 5 2 4 3" xfId="22814" xr:uid="{00000000-0005-0000-0000-0000DC4D0000}"/>
    <cellStyle name="เครื่องหมายจุลภาค 3 5 2 5" xfId="9744" xr:uid="{00000000-0005-0000-0000-0000DD4D0000}"/>
    <cellStyle name="เครื่องหมายจุลภาค 3 5 2 5 2" xfId="27167" xr:uid="{00000000-0005-0000-0000-0000DE4D0000}"/>
    <cellStyle name="เครื่องหมายจุลภาค 3 5 2 6" xfId="18464" xr:uid="{00000000-0005-0000-0000-0000DF4D0000}"/>
    <cellStyle name="เครื่องหมายจุลภาค 3 5 3" xfId="1715" xr:uid="{00000000-0005-0000-0000-0000E04D0000}"/>
    <cellStyle name="เครื่องหมายจุลภาค 3 5 3 2" xfId="3922" xr:uid="{00000000-0005-0000-0000-0000E14D0000}"/>
    <cellStyle name="เครื่องหมายจุลภาค 3 5 3 2 2" xfId="8321" xr:uid="{00000000-0005-0000-0000-0000E24D0000}"/>
    <cellStyle name="เครื่องหมายจุลภาค 3 5 3 2 2 2" xfId="17054" xr:uid="{00000000-0005-0000-0000-0000E34D0000}"/>
    <cellStyle name="เครื่องหมายจุลภาค 3 5 3 2 2 2 2" xfId="34477" xr:uid="{00000000-0005-0000-0000-0000E44D0000}"/>
    <cellStyle name="เครื่องหมายจุลภาค 3 5 3 2 2 3" xfId="25774" xr:uid="{00000000-0005-0000-0000-0000E54D0000}"/>
    <cellStyle name="เครื่องหมายจุลภาค 3 5 3 2 3" xfId="12704" xr:uid="{00000000-0005-0000-0000-0000E64D0000}"/>
    <cellStyle name="เครื่องหมายจุลภาค 3 5 3 2 3 2" xfId="30127" xr:uid="{00000000-0005-0000-0000-0000E74D0000}"/>
    <cellStyle name="เครื่องหมายจุลภาค 3 5 3 2 4" xfId="21424" xr:uid="{00000000-0005-0000-0000-0000E84D0000}"/>
    <cellStyle name="เครื่องหมายจุลภาค 3 5 3 3" xfId="6148" xr:uid="{00000000-0005-0000-0000-0000E94D0000}"/>
    <cellStyle name="เครื่องหมายจุลภาค 3 5 3 3 2" xfId="14881" xr:uid="{00000000-0005-0000-0000-0000EA4D0000}"/>
    <cellStyle name="เครื่องหมายจุลภาค 3 5 3 3 2 2" xfId="32304" xr:uid="{00000000-0005-0000-0000-0000EB4D0000}"/>
    <cellStyle name="เครื่องหมายจุลภาค 3 5 3 3 3" xfId="23601" xr:uid="{00000000-0005-0000-0000-0000EC4D0000}"/>
    <cellStyle name="เครื่องหมายจุลภาค 3 5 3 4" xfId="10531" xr:uid="{00000000-0005-0000-0000-0000ED4D0000}"/>
    <cellStyle name="เครื่องหมายจุลภาค 3 5 3 4 2" xfId="27954" xr:uid="{00000000-0005-0000-0000-0000EE4D0000}"/>
    <cellStyle name="เครื่องหมายจุลภาค 3 5 3 5" xfId="19251" xr:uid="{00000000-0005-0000-0000-0000EF4D0000}"/>
    <cellStyle name="เครื่องหมายจุลภาค 3 5 4" xfId="2653" xr:uid="{00000000-0005-0000-0000-0000F04D0000}"/>
    <cellStyle name="เครื่องหมายจุลภาค 3 5 4 2" xfId="7053" xr:uid="{00000000-0005-0000-0000-0000F14D0000}"/>
    <cellStyle name="เครื่องหมายจุลภาค 3 5 4 2 2" xfId="15786" xr:uid="{00000000-0005-0000-0000-0000F24D0000}"/>
    <cellStyle name="เครื่องหมายจุลภาค 3 5 4 2 2 2" xfId="33209" xr:uid="{00000000-0005-0000-0000-0000F34D0000}"/>
    <cellStyle name="เครื่องหมายจุลภาค 3 5 4 2 3" xfId="24506" xr:uid="{00000000-0005-0000-0000-0000F44D0000}"/>
    <cellStyle name="เครื่องหมายจุลภาค 3 5 4 3" xfId="11436" xr:uid="{00000000-0005-0000-0000-0000F54D0000}"/>
    <cellStyle name="เครื่องหมายจุลภาค 3 5 4 3 2" xfId="28859" xr:uid="{00000000-0005-0000-0000-0000F64D0000}"/>
    <cellStyle name="เครื่องหมายจุลภาค 3 5 4 4" xfId="20156" xr:uid="{00000000-0005-0000-0000-0000F74D0000}"/>
    <cellStyle name="เครื่องหมายจุลภาค 3 5 5" xfId="4880" xr:uid="{00000000-0005-0000-0000-0000F84D0000}"/>
    <cellStyle name="เครื่องหมายจุลภาค 3 5 5 2" xfId="13613" xr:uid="{00000000-0005-0000-0000-0000F94D0000}"/>
    <cellStyle name="เครื่องหมายจุลภาค 3 5 5 2 2" xfId="31036" xr:uid="{00000000-0005-0000-0000-0000FA4D0000}"/>
    <cellStyle name="เครื่องหมายจุลภาค 3 5 5 3" xfId="22333" xr:uid="{00000000-0005-0000-0000-0000FB4D0000}"/>
    <cellStyle name="เครื่องหมายจุลภาค 3 5 6" xfId="9263" xr:uid="{00000000-0005-0000-0000-0000FC4D0000}"/>
    <cellStyle name="เครื่องหมายจุลภาค 3 5 6 2" xfId="26686" xr:uid="{00000000-0005-0000-0000-0000FD4D0000}"/>
    <cellStyle name="เครื่องหมายจุลภาค 3 5 7" xfId="17983" xr:uid="{00000000-0005-0000-0000-0000FE4D0000}"/>
    <cellStyle name="เครื่องหมายจุลภาค 3 6" xfId="658" xr:uid="{00000000-0005-0000-0000-0000FF4D0000}"/>
    <cellStyle name="เครื่องหมายจุลภาค 3 6 2" xfId="1717" xr:uid="{00000000-0005-0000-0000-0000004E0000}"/>
    <cellStyle name="เครื่องหมายจุลภาค 3 6 2 2" xfId="3924" xr:uid="{00000000-0005-0000-0000-0000014E0000}"/>
    <cellStyle name="เครื่องหมายจุลภาค 3 6 2 2 2" xfId="8323" xr:uid="{00000000-0005-0000-0000-0000024E0000}"/>
    <cellStyle name="เครื่องหมายจุลภาค 3 6 2 2 2 2" xfId="17056" xr:uid="{00000000-0005-0000-0000-0000034E0000}"/>
    <cellStyle name="เครื่องหมายจุลภาค 3 6 2 2 2 2 2" xfId="34479" xr:uid="{00000000-0005-0000-0000-0000044E0000}"/>
    <cellStyle name="เครื่องหมายจุลภาค 3 6 2 2 2 3" xfId="25776" xr:uid="{00000000-0005-0000-0000-0000054E0000}"/>
    <cellStyle name="เครื่องหมายจุลภาค 3 6 2 2 3" xfId="12706" xr:uid="{00000000-0005-0000-0000-0000064E0000}"/>
    <cellStyle name="เครื่องหมายจุลภาค 3 6 2 2 3 2" xfId="30129" xr:uid="{00000000-0005-0000-0000-0000074E0000}"/>
    <cellStyle name="เครื่องหมายจุลภาค 3 6 2 2 4" xfId="21426" xr:uid="{00000000-0005-0000-0000-0000084E0000}"/>
    <cellStyle name="เครื่องหมายจุลภาค 3 6 2 3" xfId="6150" xr:uid="{00000000-0005-0000-0000-0000094E0000}"/>
    <cellStyle name="เครื่องหมายจุลภาค 3 6 2 3 2" xfId="14883" xr:uid="{00000000-0005-0000-0000-00000A4E0000}"/>
    <cellStyle name="เครื่องหมายจุลภาค 3 6 2 3 2 2" xfId="32306" xr:uid="{00000000-0005-0000-0000-00000B4E0000}"/>
    <cellStyle name="เครื่องหมายจุลภาค 3 6 2 3 3" xfId="23603" xr:uid="{00000000-0005-0000-0000-00000C4E0000}"/>
    <cellStyle name="เครื่องหมายจุลภาค 3 6 2 4" xfId="10533" xr:uid="{00000000-0005-0000-0000-00000D4E0000}"/>
    <cellStyle name="เครื่องหมายจุลภาค 3 6 2 4 2" xfId="27956" xr:uid="{00000000-0005-0000-0000-00000E4E0000}"/>
    <cellStyle name="เครื่องหมายจุลภาค 3 6 2 5" xfId="19253" xr:uid="{00000000-0005-0000-0000-00000F4E0000}"/>
    <cellStyle name="เครื่องหมายจุลภาค 3 6 3" xfId="2896" xr:uid="{00000000-0005-0000-0000-0000104E0000}"/>
    <cellStyle name="เครื่องหมายจุลภาค 3 6 3 2" xfId="7295" xr:uid="{00000000-0005-0000-0000-0000114E0000}"/>
    <cellStyle name="เครื่องหมายจุลภาค 3 6 3 2 2" xfId="16028" xr:uid="{00000000-0005-0000-0000-0000124E0000}"/>
    <cellStyle name="เครื่องหมายจุลภาค 3 6 3 2 2 2" xfId="33451" xr:uid="{00000000-0005-0000-0000-0000134E0000}"/>
    <cellStyle name="เครื่องหมายจุลภาค 3 6 3 2 3" xfId="24748" xr:uid="{00000000-0005-0000-0000-0000144E0000}"/>
    <cellStyle name="เครื่องหมายจุลภาค 3 6 3 3" xfId="11678" xr:uid="{00000000-0005-0000-0000-0000154E0000}"/>
    <cellStyle name="เครื่องหมายจุลภาค 3 6 3 3 2" xfId="29101" xr:uid="{00000000-0005-0000-0000-0000164E0000}"/>
    <cellStyle name="เครื่องหมายจุลภาค 3 6 3 4" xfId="20398" xr:uid="{00000000-0005-0000-0000-0000174E0000}"/>
    <cellStyle name="เครื่องหมายจุลภาค 3 6 4" xfId="5122" xr:uid="{00000000-0005-0000-0000-0000184E0000}"/>
    <cellStyle name="เครื่องหมายจุลภาค 3 6 4 2" xfId="13855" xr:uid="{00000000-0005-0000-0000-0000194E0000}"/>
    <cellStyle name="เครื่องหมายจุลภาค 3 6 4 2 2" xfId="31278" xr:uid="{00000000-0005-0000-0000-00001A4E0000}"/>
    <cellStyle name="เครื่องหมายจุลภาค 3 6 4 3" xfId="22575" xr:uid="{00000000-0005-0000-0000-00001B4E0000}"/>
    <cellStyle name="เครื่องหมายจุลภาค 3 6 5" xfId="9505" xr:uid="{00000000-0005-0000-0000-00001C4E0000}"/>
    <cellStyle name="เครื่องหมายจุลภาค 3 6 5 2" xfId="26928" xr:uid="{00000000-0005-0000-0000-00001D4E0000}"/>
    <cellStyle name="เครื่องหมายจุลภาค 3 6 6" xfId="18225" xr:uid="{00000000-0005-0000-0000-00001E4E0000}"/>
    <cellStyle name="เครื่องหมายจุลภาค 3 7" xfId="1166" xr:uid="{00000000-0005-0000-0000-00001F4E0000}"/>
    <cellStyle name="เครื่องหมายจุลภาค 3 7 2" xfId="1718" xr:uid="{00000000-0005-0000-0000-0000204E0000}"/>
    <cellStyle name="เครื่องหมายจุลภาค 3 7 2 2" xfId="3925" xr:uid="{00000000-0005-0000-0000-0000214E0000}"/>
    <cellStyle name="เครื่องหมายจุลภาค 3 7 2 2 2" xfId="8324" xr:uid="{00000000-0005-0000-0000-0000224E0000}"/>
    <cellStyle name="เครื่องหมายจุลภาค 3 7 2 2 2 2" xfId="17057" xr:uid="{00000000-0005-0000-0000-0000234E0000}"/>
    <cellStyle name="เครื่องหมายจุลภาค 3 7 2 2 2 2 2" xfId="34480" xr:uid="{00000000-0005-0000-0000-0000244E0000}"/>
    <cellStyle name="เครื่องหมายจุลภาค 3 7 2 2 2 3" xfId="25777" xr:uid="{00000000-0005-0000-0000-0000254E0000}"/>
    <cellStyle name="เครื่องหมายจุลภาค 3 7 2 2 3" xfId="12707" xr:uid="{00000000-0005-0000-0000-0000264E0000}"/>
    <cellStyle name="เครื่องหมายจุลภาค 3 7 2 2 3 2" xfId="30130" xr:uid="{00000000-0005-0000-0000-0000274E0000}"/>
    <cellStyle name="เครื่องหมายจุลภาค 3 7 2 2 4" xfId="21427" xr:uid="{00000000-0005-0000-0000-0000284E0000}"/>
    <cellStyle name="เครื่องหมายจุลภาค 3 7 2 3" xfId="6151" xr:uid="{00000000-0005-0000-0000-0000294E0000}"/>
    <cellStyle name="เครื่องหมายจุลภาค 3 7 2 3 2" xfId="14884" xr:uid="{00000000-0005-0000-0000-00002A4E0000}"/>
    <cellStyle name="เครื่องหมายจุลภาค 3 7 2 3 2 2" xfId="32307" xr:uid="{00000000-0005-0000-0000-00002B4E0000}"/>
    <cellStyle name="เครื่องหมายจุลภาค 3 7 2 3 3" xfId="23604" xr:uid="{00000000-0005-0000-0000-00002C4E0000}"/>
    <cellStyle name="เครื่องหมายจุลภาค 3 7 2 4" xfId="10534" xr:uid="{00000000-0005-0000-0000-00002D4E0000}"/>
    <cellStyle name="เครื่องหมายจุลภาค 3 7 2 4 2" xfId="27957" xr:uid="{00000000-0005-0000-0000-00002E4E0000}"/>
    <cellStyle name="เครื่องหมายจุลภาค 3 7 2 5" xfId="19254" xr:uid="{00000000-0005-0000-0000-00002F4E0000}"/>
    <cellStyle name="เครื่องหมายจุลภาค 3 7 3" xfId="3373" xr:uid="{00000000-0005-0000-0000-0000304E0000}"/>
    <cellStyle name="เครื่องหมายจุลภาค 3 7 3 2" xfId="7772" xr:uid="{00000000-0005-0000-0000-0000314E0000}"/>
    <cellStyle name="เครื่องหมายจุลภาค 3 7 3 2 2" xfId="16505" xr:uid="{00000000-0005-0000-0000-0000324E0000}"/>
    <cellStyle name="เครื่องหมายจุลภาค 3 7 3 2 2 2" xfId="33928" xr:uid="{00000000-0005-0000-0000-0000334E0000}"/>
    <cellStyle name="เครื่องหมายจุลภาค 3 7 3 2 3" xfId="25225" xr:uid="{00000000-0005-0000-0000-0000344E0000}"/>
    <cellStyle name="เครื่องหมายจุลภาค 3 7 3 3" xfId="12155" xr:uid="{00000000-0005-0000-0000-0000354E0000}"/>
    <cellStyle name="เครื่องหมายจุลภาค 3 7 3 3 2" xfId="29578" xr:uid="{00000000-0005-0000-0000-0000364E0000}"/>
    <cellStyle name="เครื่องหมายจุลภาค 3 7 3 4" xfId="20875" xr:uid="{00000000-0005-0000-0000-0000374E0000}"/>
    <cellStyle name="เครื่องหมายจุลภาค 3 7 4" xfId="5599" xr:uid="{00000000-0005-0000-0000-0000384E0000}"/>
    <cellStyle name="เครื่องหมายจุลภาค 3 7 4 2" xfId="14332" xr:uid="{00000000-0005-0000-0000-0000394E0000}"/>
    <cellStyle name="เครื่องหมายจุลภาค 3 7 4 2 2" xfId="31755" xr:uid="{00000000-0005-0000-0000-00003A4E0000}"/>
    <cellStyle name="เครื่องหมายจุลภาค 3 7 4 3" xfId="23052" xr:uid="{00000000-0005-0000-0000-00003B4E0000}"/>
    <cellStyle name="เครื่องหมายจุลภาค 3 7 5" xfId="9982" xr:uid="{00000000-0005-0000-0000-00003C4E0000}"/>
    <cellStyle name="เครื่องหมายจุลภาค 3 7 5 2" xfId="27405" xr:uid="{00000000-0005-0000-0000-00003D4E0000}"/>
    <cellStyle name="เครื่องหมายจุลภาค 3 7 6" xfId="18702" xr:uid="{00000000-0005-0000-0000-00003E4E0000}"/>
    <cellStyle name="เครื่องหมายจุลภาค 3 8" xfId="1694" xr:uid="{00000000-0005-0000-0000-00003F4E0000}"/>
    <cellStyle name="เครื่องหมายจุลภาค 3 8 2" xfId="3901" xr:uid="{00000000-0005-0000-0000-0000404E0000}"/>
    <cellStyle name="เครื่องหมายจุลภาค 3 8 2 2" xfId="8300" xr:uid="{00000000-0005-0000-0000-0000414E0000}"/>
    <cellStyle name="เครื่องหมายจุลภาค 3 8 2 2 2" xfId="17033" xr:uid="{00000000-0005-0000-0000-0000424E0000}"/>
    <cellStyle name="เครื่องหมายจุลภาค 3 8 2 2 2 2" xfId="34456" xr:uid="{00000000-0005-0000-0000-0000434E0000}"/>
    <cellStyle name="เครื่องหมายจุลภาค 3 8 2 2 3" xfId="25753" xr:uid="{00000000-0005-0000-0000-0000444E0000}"/>
    <cellStyle name="เครื่องหมายจุลภาค 3 8 2 3" xfId="12683" xr:uid="{00000000-0005-0000-0000-0000454E0000}"/>
    <cellStyle name="เครื่องหมายจุลภาค 3 8 2 3 2" xfId="30106" xr:uid="{00000000-0005-0000-0000-0000464E0000}"/>
    <cellStyle name="เครื่องหมายจุลภาค 3 8 2 4" xfId="21403" xr:uid="{00000000-0005-0000-0000-0000474E0000}"/>
    <cellStyle name="เครื่องหมายจุลภาค 3 8 3" xfId="6127" xr:uid="{00000000-0005-0000-0000-0000484E0000}"/>
    <cellStyle name="เครื่องหมายจุลภาค 3 8 3 2" xfId="14860" xr:uid="{00000000-0005-0000-0000-0000494E0000}"/>
    <cellStyle name="เครื่องหมายจุลภาค 3 8 3 2 2" xfId="32283" xr:uid="{00000000-0005-0000-0000-00004A4E0000}"/>
    <cellStyle name="เครื่องหมายจุลภาค 3 8 3 3" xfId="23580" xr:uid="{00000000-0005-0000-0000-00004B4E0000}"/>
    <cellStyle name="เครื่องหมายจุลภาค 3 8 4" xfId="10510" xr:uid="{00000000-0005-0000-0000-00004C4E0000}"/>
    <cellStyle name="เครื่องหมายจุลภาค 3 8 4 2" xfId="27933" xr:uid="{00000000-0005-0000-0000-00004D4E0000}"/>
    <cellStyle name="เครื่องหมายจุลภาค 3 8 5" xfId="19230" xr:uid="{00000000-0005-0000-0000-00004E4E0000}"/>
    <cellStyle name="เครื่องหมายจุลภาค 3 9" xfId="2159" xr:uid="{00000000-0005-0000-0000-00004F4E0000}"/>
    <cellStyle name="เครื่องหมายจุลภาค 3 9 2" xfId="4349" xr:uid="{00000000-0005-0000-0000-0000504E0000}"/>
    <cellStyle name="เครื่องหมายจุลภาค 3 9 2 2" xfId="8748" xr:uid="{00000000-0005-0000-0000-0000514E0000}"/>
    <cellStyle name="เครื่องหมายจุลภาค 3 9 2 2 2" xfId="17481" xr:uid="{00000000-0005-0000-0000-0000524E0000}"/>
    <cellStyle name="เครื่องหมายจุลภาค 3 9 2 2 2 2" xfId="34904" xr:uid="{00000000-0005-0000-0000-0000534E0000}"/>
    <cellStyle name="เครื่องหมายจุลภาค 3 9 2 2 3" xfId="26201" xr:uid="{00000000-0005-0000-0000-0000544E0000}"/>
    <cellStyle name="เครื่องหมายจุลภาค 3 9 2 3" xfId="13131" xr:uid="{00000000-0005-0000-0000-0000554E0000}"/>
    <cellStyle name="เครื่องหมายจุลภาค 3 9 2 3 2" xfId="30554" xr:uid="{00000000-0005-0000-0000-0000564E0000}"/>
    <cellStyle name="เครื่องหมายจุลภาค 3 9 2 4" xfId="21851" xr:uid="{00000000-0005-0000-0000-0000574E0000}"/>
    <cellStyle name="เครื่องหมายจุลภาค 3 9 3" xfId="6575" xr:uid="{00000000-0005-0000-0000-0000584E0000}"/>
    <cellStyle name="เครื่องหมายจุลภาค 3 9 3 2" xfId="15308" xr:uid="{00000000-0005-0000-0000-0000594E0000}"/>
    <cellStyle name="เครื่องหมายจุลภาค 3 9 3 2 2" xfId="32731" xr:uid="{00000000-0005-0000-0000-00005A4E0000}"/>
    <cellStyle name="เครื่องหมายจุลภาค 3 9 3 3" xfId="24028" xr:uid="{00000000-0005-0000-0000-00005B4E0000}"/>
    <cellStyle name="เครื่องหมายจุลภาค 3 9 4" xfId="10958" xr:uid="{00000000-0005-0000-0000-00005C4E0000}"/>
    <cellStyle name="เครื่องหมายจุลภาค 3 9 4 2" xfId="28381" xr:uid="{00000000-0005-0000-0000-00005D4E0000}"/>
    <cellStyle name="เครื่องหมายจุลภาค 3 9 5" xfId="19678" xr:uid="{00000000-0005-0000-0000-00005E4E0000}"/>
    <cellStyle name="เครื่องหมายจุลภาค 30" xfId="371" xr:uid="{00000000-0005-0000-0000-00005F4E0000}"/>
    <cellStyle name="เครื่องหมายจุลภาค 30 2" xfId="904" xr:uid="{00000000-0005-0000-0000-0000604E0000}"/>
    <cellStyle name="เครื่องหมายจุลภาค 30 2 2" xfId="1720" xr:uid="{00000000-0005-0000-0000-0000614E0000}"/>
    <cellStyle name="เครื่องหมายจุลภาค 30 2 2 2" xfId="3927" xr:uid="{00000000-0005-0000-0000-0000624E0000}"/>
    <cellStyle name="เครื่องหมายจุลภาค 30 2 2 2 2" xfId="8326" xr:uid="{00000000-0005-0000-0000-0000634E0000}"/>
    <cellStyle name="เครื่องหมายจุลภาค 30 2 2 2 2 2" xfId="17059" xr:uid="{00000000-0005-0000-0000-0000644E0000}"/>
    <cellStyle name="เครื่องหมายจุลภาค 30 2 2 2 2 2 2" xfId="34482" xr:uid="{00000000-0005-0000-0000-0000654E0000}"/>
    <cellStyle name="เครื่องหมายจุลภาค 30 2 2 2 2 3" xfId="25779" xr:uid="{00000000-0005-0000-0000-0000664E0000}"/>
    <cellStyle name="เครื่องหมายจุลภาค 30 2 2 2 3" xfId="12709" xr:uid="{00000000-0005-0000-0000-0000674E0000}"/>
    <cellStyle name="เครื่องหมายจุลภาค 30 2 2 2 3 2" xfId="30132" xr:uid="{00000000-0005-0000-0000-0000684E0000}"/>
    <cellStyle name="เครื่องหมายจุลภาค 30 2 2 2 4" xfId="21429" xr:uid="{00000000-0005-0000-0000-0000694E0000}"/>
    <cellStyle name="เครื่องหมายจุลภาค 30 2 2 3" xfId="6153" xr:uid="{00000000-0005-0000-0000-00006A4E0000}"/>
    <cellStyle name="เครื่องหมายจุลภาค 30 2 2 3 2" xfId="14886" xr:uid="{00000000-0005-0000-0000-00006B4E0000}"/>
    <cellStyle name="เครื่องหมายจุลภาค 30 2 2 3 2 2" xfId="32309" xr:uid="{00000000-0005-0000-0000-00006C4E0000}"/>
    <cellStyle name="เครื่องหมายจุลภาค 30 2 2 3 3" xfId="23606" xr:uid="{00000000-0005-0000-0000-00006D4E0000}"/>
    <cellStyle name="เครื่องหมายจุลภาค 30 2 2 4" xfId="10536" xr:uid="{00000000-0005-0000-0000-00006E4E0000}"/>
    <cellStyle name="เครื่องหมายจุลภาค 30 2 2 4 2" xfId="27959" xr:uid="{00000000-0005-0000-0000-00006F4E0000}"/>
    <cellStyle name="เครื่องหมายจุลภาค 30 2 2 5" xfId="19256" xr:uid="{00000000-0005-0000-0000-0000704E0000}"/>
    <cellStyle name="เครื่องหมายจุลภาค 30 2 3" xfId="3129" xr:uid="{00000000-0005-0000-0000-0000714E0000}"/>
    <cellStyle name="เครื่องหมายจุลภาค 30 2 3 2" xfId="7528" xr:uid="{00000000-0005-0000-0000-0000724E0000}"/>
    <cellStyle name="เครื่องหมายจุลภาค 30 2 3 2 2" xfId="16261" xr:uid="{00000000-0005-0000-0000-0000734E0000}"/>
    <cellStyle name="เครื่องหมายจุลภาค 30 2 3 2 2 2" xfId="33684" xr:uid="{00000000-0005-0000-0000-0000744E0000}"/>
    <cellStyle name="เครื่องหมายจุลภาค 30 2 3 2 3" xfId="24981" xr:uid="{00000000-0005-0000-0000-0000754E0000}"/>
    <cellStyle name="เครื่องหมายจุลภาค 30 2 3 3" xfId="11911" xr:uid="{00000000-0005-0000-0000-0000764E0000}"/>
    <cellStyle name="เครื่องหมายจุลภาค 30 2 3 3 2" xfId="29334" xr:uid="{00000000-0005-0000-0000-0000774E0000}"/>
    <cellStyle name="เครื่องหมายจุลภาค 30 2 3 4" xfId="20631" xr:uid="{00000000-0005-0000-0000-0000784E0000}"/>
    <cellStyle name="เครื่องหมายจุลภาค 30 2 4" xfId="5355" xr:uid="{00000000-0005-0000-0000-0000794E0000}"/>
    <cellStyle name="เครื่องหมายจุลภาค 30 2 4 2" xfId="14088" xr:uid="{00000000-0005-0000-0000-00007A4E0000}"/>
    <cellStyle name="เครื่องหมายจุลภาค 30 2 4 2 2" xfId="31511" xr:uid="{00000000-0005-0000-0000-00007B4E0000}"/>
    <cellStyle name="เครื่องหมายจุลภาค 30 2 4 3" xfId="22808" xr:uid="{00000000-0005-0000-0000-00007C4E0000}"/>
    <cellStyle name="เครื่องหมายจุลภาค 30 2 5" xfId="9738" xr:uid="{00000000-0005-0000-0000-00007D4E0000}"/>
    <cellStyle name="เครื่องหมายจุลภาค 30 2 5 2" xfId="27161" xr:uid="{00000000-0005-0000-0000-00007E4E0000}"/>
    <cellStyle name="เครื่องหมายจุลภาค 30 2 6" xfId="18458" xr:uid="{00000000-0005-0000-0000-00007F4E0000}"/>
    <cellStyle name="เครื่องหมายจุลภาค 30 3" xfId="1719" xr:uid="{00000000-0005-0000-0000-0000804E0000}"/>
    <cellStyle name="เครื่องหมายจุลภาค 30 3 2" xfId="3926" xr:uid="{00000000-0005-0000-0000-0000814E0000}"/>
    <cellStyle name="เครื่องหมายจุลภาค 30 3 2 2" xfId="8325" xr:uid="{00000000-0005-0000-0000-0000824E0000}"/>
    <cellStyle name="เครื่องหมายจุลภาค 30 3 2 2 2" xfId="17058" xr:uid="{00000000-0005-0000-0000-0000834E0000}"/>
    <cellStyle name="เครื่องหมายจุลภาค 30 3 2 2 2 2" xfId="34481" xr:uid="{00000000-0005-0000-0000-0000844E0000}"/>
    <cellStyle name="เครื่องหมายจุลภาค 30 3 2 2 3" xfId="25778" xr:uid="{00000000-0005-0000-0000-0000854E0000}"/>
    <cellStyle name="เครื่องหมายจุลภาค 30 3 2 3" xfId="12708" xr:uid="{00000000-0005-0000-0000-0000864E0000}"/>
    <cellStyle name="เครื่องหมายจุลภาค 30 3 2 3 2" xfId="30131" xr:uid="{00000000-0005-0000-0000-0000874E0000}"/>
    <cellStyle name="เครื่องหมายจุลภาค 30 3 2 4" xfId="21428" xr:uid="{00000000-0005-0000-0000-0000884E0000}"/>
    <cellStyle name="เครื่องหมายจุลภาค 30 3 3" xfId="6152" xr:uid="{00000000-0005-0000-0000-0000894E0000}"/>
    <cellStyle name="เครื่องหมายจุลภาค 30 3 3 2" xfId="14885" xr:uid="{00000000-0005-0000-0000-00008A4E0000}"/>
    <cellStyle name="เครื่องหมายจุลภาค 30 3 3 2 2" xfId="32308" xr:uid="{00000000-0005-0000-0000-00008B4E0000}"/>
    <cellStyle name="เครื่องหมายจุลภาค 30 3 3 3" xfId="23605" xr:uid="{00000000-0005-0000-0000-00008C4E0000}"/>
    <cellStyle name="เครื่องหมายจุลภาค 30 3 4" xfId="10535" xr:uid="{00000000-0005-0000-0000-00008D4E0000}"/>
    <cellStyle name="เครื่องหมายจุลภาค 30 3 4 2" xfId="27958" xr:uid="{00000000-0005-0000-0000-00008E4E0000}"/>
    <cellStyle name="เครื่องหมายจุลภาค 30 3 5" xfId="19255" xr:uid="{00000000-0005-0000-0000-00008F4E0000}"/>
    <cellStyle name="เครื่องหมายจุลภาค 30 4" xfId="2647" xr:uid="{00000000-0005-0000-0000-0000904E0000}"/>
    <cellStyle name="เครื่องหมายจุลภาค 30 4 2" xfId="7047" xr:uid="{00000000-0005-0000-0000-0000914E0000}"/>
    <cellStyle name="เครื่องหมายจุลภาค 30 4 2 2" xfId="15780" xr:uid="{00000000-0005-0000-0000-0000924E0000}"/>
    <cellStyle name="เครื่องหมายจุลภาค 30 4 2 2 2" xfId="33203" xr:uid="{00000000-0005-0000-0000-0000934E0000}"/>
    <cellStyle name="เครื่องหมายจุลภาค 30 4 2 3" xfId="24500" xr:uid="{00000000-0005-0000-0000-0000944E0000}"/>
    <cellStyle name="เครื่องหมายจุลภาค 30 4 3" xfId="11430" xr:uid="{00000000-0005-0000-0000-0000954E0000}"/>
    <cellStyle name="เครื่องหมายจุลภาค 30 4 3 2" xfId="28853" xr:uid="{00000000-0005-0000-0000-0000964E0000}"/>
    <cellStyle name="เครื่องหมายจุลภาค 30 4 4" xfId="20150" xr:uid="{00000000-0005-0000-0000-0000974E0000}"/>
    <cellStyle name="เครื่องหมายจุลภาค 30 5" xfId="4874" xr:uid="{00000000-0005-0000-0000-0000984E0000}"/>
    <cellStyle name="เครื่องหมายจุลภาค 30 5 2" xfId="13607" xr:uid="{00000000-0005-0000-0000-0000994E0000}"/>
    <cellStyle name="เครื่องหมายจุลภาค 30 5 2 2" xfId="31030" xr:uid="{00000000-0005-0000-0000-00009A4E0000}"/>
    <cellStyle name="เครื่องหมายจุลภาค 30 5 3" xfId="22327" xr:uid="{00000000-0005-0000-0000-00009B4E0000}"/>
    <cellStyle name="เครื่องหมายจุลภาค 30 6" xfId="9257" xr:uid="{00000000-0005-0000-0000-00009C4E0000}"/>
    <cellStyle name="เครื่องหมายจุลภาค 30 6 2" xfId="26680" xr:uid="{00000000-0005-0000-0000-00009D4E0000}"/>
    <cellStyle name="เครื่องหมายจุลภาค 30 7" xfId="17977" xr:uid="{00000000-0005-0000-0000-00009E4E0000}"/>
    <cellStyle name="เครื่องหมายจุลภาค 31" xfId="636" xr:uid="{00000000-0005-0000-0000-00009F4E0000}"/>
    <cellStyle name="เครื่องหมายจุลภาค 31 2" xfId="1145" xr:uid="{00000000-0005-0000-0000-0000A04E0000}"/>
    <cellStyle name="เครื่องหมายจุลภาค 31 2 2" xfId="1722" xr:uid="{00000000-0005-0000-0000-0000A14E0000}"/>
    <cellStyle name="เครื่องหมายจุลภาค 31 2 2 2" xfId="3929" xr:uid="{00000000-0005-0000-0000-0000A24E0000}"/>
    <cellStyle name="เครื่องหมายจุลภาค 31 2 2 2 2" xfId="8328" xr:uid="{00000000-0005-0000-0000-0000A34E0000}"/>
    <cellStyle name="เครื่องหมายจุลภาค 31 2 2 2 2 2" xfId="17061" xr:uid="{00000000-0005-0000-0000-0000A44E0000}"/>
    <cellStyle name="เครื่องหมายจุลภาค 31 2 2 2 2 2 2" xfId="34484" xr:uid="{00000000-0005-0000-0000-0000A54E0000}"/>
    <cellStyle name="เครื่องหมายจุลภาค 31 2 2 2 2 3" xfId="25781" xr:uid="{00000000-0005-0000-0000-0000A64E0000}"/>
    <cellStyle name="เครื่องหมายจุลภาค 31 2 2 2 3" xfId="12711" xr:uid="{00000000-0005-0000-0000-0000A74E0000}"/>
    <cellStyle name="เครื่องหมายจุลภาค 31 2 2 2 3 2" xfId="30134" xr:uid="{00000000-0005-0000-0000-0000A84E0000}"/>
    <cellStyle name="เครื่องหมายจุลภาค 31 2 2 2 4" xfId="21431" xr:uid="{00000000-0005-0000-0000-0000A94E0000}"/>
    <cellStyle name="เครื่องหมายจุลภาค 31 2 2 3" xfId="6155" xr:uid="{00000000-0005-0000-0000-0000AA4E0000}"/>
    <cellStyle name="เครื่องหมายจุลภาค 31 2 2 3 2" xfId="14888" xr:uid="{00000000-0005-0000-0000-0000AB4E0000}"/>
    <cellStyle name="เครื่องหมายจุลภาค 31 2 2 3 2 2" xfId="32311" xr:uid="{00000000-0005-0000-0000-0000AC4E0000}"/>
    <cellStyle name="เครื่องหมายจุลภาค 31 2 2 3 3" xfId="23608" xr:uid="{00000000-0005-0000-0000-0000AD4E0000}"/>
    <cellStyle name="เครื่องหมายจุลภาค 31 2 2 4" xfId="10538" xr:uid="{00000000-0005-0000-0000-0000AE4E0000}"/>
    <cellStyle name="เครื่องหมายจุลภาค 31 2 2 4 2" xfId="27961" xr:uid="{00000000-0005-0000-0000-0000AF4E0000}"/>
    <cellStyle name="เครื่องหมายจุลภาค 31 2 2 5" xfId="19258" xr:uid="{00000000-0005-0000-0000-0000B04E0000}"/>
    <cellStyle name="เครื่องหมายจุลภาค 31 2 3" xfId="3369" xr:uid="{00000000-0005-0000-0000-0000B14E0000}"/>
    <cellStyle name="เครื่องหมายจุลภาค 31 2 3 2" xfId="7768" xr:uid="{00000000-0005-0000-0000-0000B24E0000}"/>
    <cellStyle name="เครื่องหมายจุลภาค 31 2 3 2 2" xfId="16501" xr:uid="{00000000-0005-0000-0000-0000B34E0000}"/>
    <cellStyle name="เครื่องหมายจุลภาค 31 2 3 2 2 2" xfId="33924" xr:uid="{00000000-0005-0000-0000-0000B44E0000}"/>
    <cellStyle name="เครื่องหมายจุลภาค 31 2 3 2 3" xfId="25221" xr:uid="{00000000-0005-0000-0000-0000B54E0000}"/>
    <cellStyle name="เครื่องหมายจุลภาค 31 2 3 3" xfId="12151" xr:uid="{00000000-0005-0000-0000-0000B64E0000}"/>
    <cellStyle name="เครื่องหมายจุลภาค 31 2 3 3 2" xfId="29574" xr:uid="{00000000-0005-0000-0000-0000B74E0000}"/>
    <cellStyle name="เครื่องหมายจุลภาค 31 2 3 4" xfId="20871" xr:uid="{00000000-0005-0000-0000-0000B84E0000}"/>
    <cellStyle name="เครื่องหมายจุลภาค 31 2 4" xfId="5595" xr:uid="{00000000-0005-0000-0000-0000B94E0000}"/>
    <cellStyle name="เครื่องหมายจุลภาค 31 2 4 2" xfId="14328" xr:uid="{00000000-0005-0000-0000-0000BA4E0000}"/>
    <cellStyle name="เครื่องหมายจุลภาค 31 2 4 2 2" xfId="31751" xr:uid="{00000000-0005-0000-0000-0000BB4E0000}"/>
    <cellStyle name="เครื่องหมายจุลภาค 31 2 4 3" xfId="23048" xr:uid="{00000000-0005-0000-0000-0000BC4E0000}"/>
    <cellStyle name="เครื่องหมายจุลภาค 31 2 5" xfId="9978" xr:uid="{00000000-0005-0000-0000-0000BD4E0000}"/>
    <cellStyle name="เครื่องหมายจุลภาค 31 2 5 2" xfId="27401" xr:uid="{00000000-0005-0000-0000-0000BE4E0000}"/>
    <cellStyle name="เครื่องหมายจุลภาค 31 2 6" xfId="18698" xr:uid="{00000000-0005-0000-0000-0000BF4E0000}"/>
    <cellStyle name="เครื่องหมายจุลภาค 31 3" xfId="1721" xr:uid="{00000000-0005-0000-0000-0000C04E0000}"/>
    <cellStyle name="เครื่องหมายจุลภาค 31 3 2" xfId="3928" xr:uid="{00000000-0005-0000-0000-0000C14E0000}"/>
    <cellStyle name="เครื่องหมายจุลภาค 31 3 2 2" xfId="8327" xr:uid="{00000000-0005-0000-0000-0000C24E0000}"/>
    <cellStyle name="เครื่องหมายจุลภาค 31 3 2 2 2" xfId="17060" xr:uid="{00000000-0005-0000-0000-0000C34E0000}"/>
    <cellStyle name="เครื่องหมายจุลภาค 31 3 2 2 2 2" xfId="34483" xr:uid="{00000000-0005-0000-0000-0000C44E0000}"/>
    <cellStyle name="เครื่องหมายจุลภาค 31 3 2 2 3" xfId="25780" xr:uid="{00000000-0005-0000-0000-0000C54E0000}"/>
    <cellStyle name="เครื่องหมายจุลภาค 31 3 2 3" xfId="12710" xr:uid="{00000000-0005-0000-0000-0000C64E0000}"/>
    <cellStyle name="เครื่องหมายจุลภาค 31 3 2 3 2" xfId="30133" xr:uid="{00000000-0005-0000-0000-0000C74E0000}"/>
    <cellStyle name="เครื่องหมายจุลภาค 31 3 2 4" xfId="21430" xr:uid="{00000000-0005-0000-0000-0000C84E0000}"/>
    <cellStyle name="เครื่องหมายจุลภาค 31 3 3" xfId="6154" xr:uid="{00000000-0005-0000-0000-0000C94E0000}"/>
    <cellStyle name="เครื่องหมายจุลภาค 31 3 3 2" xfId="14887" xr:uid="{00000000-0005-0000-0000-0000CA4E0000}"/>
    <cellStyle name="เครื่องหมายจุลภาค 31 3 3 2 2" xfId="32310" xr:uid="{00000000-0005-0000-0000-0000CB4E0000}"/>
    <cellStyle name="เครื่องหมายจุลภาค 31 3 3 3" xfId="23607" xr:uid="{00000000-0005-0000-0000-0000CC4E0000}"/>
    <cellStyle name="เครื่องหมายจุลภาค 31 3 4" xfId="10537" xr:uid="{00000000-0005-0000-0000-0000CD4E0000}"/>
    <cellStyle name="เครื่องหมายจุลภาค 31 3 4 2" xfId="27960" xr:uid="{00000000-0005-0000-0000-0000CE4E0000}"/>
    <cellStyle name="เครื่องหมายจุลภาค 31 3 5" xfId="19257" xr:uid="{00000000-0005-0000-0000-0000CF4E0000}"/>
    <cellStyle name="เครื่องหมายจุลภาค 31 4" xfId="2888" xr:uid="{00000000-0005-0000-0000-0000D04E0000}"/>
    <cellStyle name="เครื่องหมายจุลภาค 31 4 2" xfId="7287" xr:uid="{00000000-0005-0000-0000-0000D14E0000}"/>
    <cellStyle name="เครื่องหมายจุลภาค 31 4 2 2" xfId="16020" xr:uid="{00000000-0005-0000-0000-0000D24E0000}"/>
    <cellStyle name="เครื่องหมายจุลภาค 31 4 2 2 2" xfId="33443" xr:uid="{00000000-0005-0000-0000-0000D34E0000}"/>
    <cellStyle name="เครื่องหมายจุลภาค 31 4 2 3" xfId="24740" xr:uid="{00000000-0005-0000-0000-0000D44E0000}"/>
    <cellStyle name="เครื่องหมายจุลภาค 31 4 3" xfId="11670" xr:uid="{00000000-0005-0000-0000-0000D54E0000}"/>
    <cellStyle name="เครื่องหมายจุลภาค 31 4 3 2" xfId="29093" xr:uid="{00000000-0005-0000-0000-0000D64E0000}"/>
    <cellStyle name="เครื่องหมายจุลภาค 31 4 4" xfId="20390" xr:uid="{00000000-0005-0000-0000-0000D74E0000}"/>
    <cellStyle name="เครื่องหมายจุลภาค 31 5" xfId="5114" xr:uid="{00000000-0005-0000-0000-0000D84E0000}"/>
    <cellStyle name="เครื่องหมายจุลภาค 31 5 2" xfId="13847" xr:uid="{00000000-0005-0000-0000-0000D94E0000}"/>
    <cellStyle name="เครื่องหมายจุลภาค 31 5 2 2" xfId="31270" xr:uid="{00000000-0005-0000-0000-0000DA4E0000}"/>
    <cellStyle name="เครื่องหมายจุลภาค 31 5 3" xfId="22567" xr:uid="{00000000-0005-0000-0000-0000DB4E0000}"/>
    <cellStyle name="เครื่องหมายจุลภาค 31 6" xfId="9497" xr:uid="{00000000-0005-0000-0000-0000DC4E0000}"/>
    <cellStyle name="เครื่องหมายจุลภาค 31 6 2" xfId="26920" xr:uid="{00000000-0005-0000-0000-0000DD4E0000}"/>
    <cellStyle name="เครื่องหมายจุลภาค 31 7" xfId="18217" xr:uid="{00000000-0005-0000-0000-0000DE4E0000}"/>
    <cellStyle name="เครื่องหมายจุลภาค 32" xfId="708" xr:uid="{00000000-0005-0000-0000-0000DF4E0000}"/>
    <cellStyle name="เครื่องหมายจุลภาค 32 2" xfId="1723" xr:uid="{00000000-0005-0000-0000-0000E04E0000}"/>
    <cellStyle name="เครื่องหมายจุลภาค 32 2 2" xfId="3930" xr:uid="{00000000-0005-0000-0000-0000E14E0000}"/>
    <cellStyle name="เครื่องหมายจุลภาค 32 2 2 2" xfId="8329" xr:uid="{00000000-0005-0000-0000-0000E24E0000}"/>
    <cellStyle name="เครื่องหมายจุลภาค 32 2 2 2 2" xfId="17062" xr:uid="{00000000-0005-0000-0000-0000E34E0000}"/>
    <cellStyle name="เครื่องหมายจุลภาค 32 2 2 2 2 2" xfId="34485" xr:uid="{00000000-0005-0000-0000-0000E44E0000}"/>
    <cellStyle name="เครื่องหมายจุลภาค 32 2 2 2 3" xfId="25782" xr:uid="{00000000-0005-0000-0000-0000E54E0000}"/>
    <cellStyle name="เครื่องหมายจุลภาค 32 2 2 3" xfId="12712" xr:uid="{00000000-0005-0000-0000-0000E64E0000}"/>
    <cellStyle name="เครื่องหมายจุลภาค 32 2 2 3 2" xfId="30135" xr:uid="{00000000-0005-0000-0000-0000E74E0000}"/>
    <cellStyle name="เครื่องหมายจุลภาค 32 2 2 4" xfId="21432" xr:uid="{00000000-0005-0000-0000-0000E84E0000}"/>
    <cellStyle name="เครื่องหมายจุลภาค 32 2 3" xfId="6156" xr:uid="{00000000-0005-0000-0000-0000E94E0000}"/>
    <cellStyle name="เครื่องหมายจุลภาค 32 2 3 2" xfId="14889" xr:uid="{00000000-0005-0000-0000-0000EA4E0000}"/>
    <cellStyle name="เครื่องหมายจุลภาค 32 2 3 2 2" xfId="32312" xr:uid="{00000000-0005-0000-0000-0000EB4E0000}"/>
    <cellStyle name="เครื่องหมายจุลภาค 32 2 3 3" xfId="23609" xr:uid="{00000000-0005-0000-0000-0000EC4E0000}"/>
    <cellStyle name="เครื่องหมายจุลภาค 32 2 4" xfId="10539" xr:uid="{00000000-0005-0000-0000-0000ED4E0000}"/>
    <cellStyle name="เครื่องหมายจุลภาค 32 2 4 2" xfId="27962" xr:uid="{00000000-0005-0000-0000-0000EE4E0000}"/>
    <cellStyle name="เครื่องหมายจุลภาค 32 2 5" xfId="19259" xr:uid="{00000000-0005-0000-0000-0000EF4E0000}"/>
    <cellStyle name="เครื่องหมายจุลภาค 32 3" xfId="2946" xr:uid="{00000000-0005-0000-0000-0000F04E0000}"/>
    <cellStyle name="เครื่องหมายจุลภาค 32 3 2" xfId="7345" xr:uid="{00000000-0005-0000-0000-0000F14E0000}"/>
    <cellStyle name="เครื่องหมายจุลภาค 32 3 2 2" xfId="16078" xr:uid="{00000000-0005-0000-0000-0000F24E0000}"/>
    <cellStyle name="เครื่องหมายจุลภาค 32 3 2 2 2" xfId="33501" xr:uid="{00000000-0005-0000-0000-0000F34E0000}"/>
    <cellStyle name="เครื่องหมายจุลภาค 32 3 2 3" xfId="24798" xr:uid="{00000000-0005-0000-0000-0000F44E0000}"/>
    <cellStyle name="เครื่องหมายจุลภาค 32 3 3" xfId="11728" xr:uid="{00000000-0005-0000-0000-0000F54E0000}"/>
    <cellStyle name="เครื่องหมายจุลภาค 32 3 3 2" xfId="29151" xr:uid="{00000000-0005-0000-0000-0000F64E0000}"/>
    <cellStyle name="เครื่องหมายจุลภาค 32 3 4" xfId="20448" xr:uid="{00000000-0005-0000-0000-0000F74E0000}"/>
    <cellStyle name="เครื่องหมายจุลภาค 32 4" xfId="5172" xr:uid="{00000000-0005-0000-0000-0000F84E0000}"/>
    <cellStyle name="เครื่องหมายจุลภาค 32 4 2" xfId="13905" xr:uid="{00000000-0005-0000-0000-0000F94E0000}"/>
    <cellStyle name="เครื่องหมายจุลภาค 32 4 2 2" xfId="31328" xr:uid="{00000000-0005-0000-0000-0000FA4E0000}"/>
    <cellStyle name="เครื่องหมายจุลภาค 32 4 3" xfId="22625" xr:uid="{00000000-0005-0000-0000-0000FB4E0000}"/>
    <cellStyle name="เครื่องหมายจุลภาค 32 5" xfId="9555" xr:uid="{00000000-0005-0000-0000-0000FC4E0000}"/>
    <cellStyle name="เครื่องหมายจุลภาค 32 5 2" xfId="26978" xr:uid="{00000000-0005-0000-0000-0000FD4E0000}"/>
    <cellStyle name="เครื่องหมายจุลภาค 32 6" xfId="18275" xr:uid="{00000000-0005-0000-0000-0000FE4E0000}"/>
    <cellStyle name="เครื่องหมายจุลภาค 33" xfId="645" xr:uid="{00000000-0005-0000-0000-0000FF4E0000}"/>
    <cellStyle name="เครื่องหมายจุลภาค 33 2" xfId="1724" xr:uid="{00000000-0005-0000-0000-0000004F0000}"/>
    <cellStyle name="เครื่องหมายจุลภาค 33 2 2" xfId="3931" xr:uid="{00000000-0005-0000-0000-0000014F0000}"/>
    <cellStyle name="เครื่องหมายจุลภาค 33 2 2 2" xfId="8330" xr:uid="{00000000-0005-0000-0000-0000024F0000}"/>
    <cellStyle name="เครื่องหมายจุลภาค 33 2 2 2 2" xfId="17063" xr:uid="{00000000-0005-0000-0000-0000034F0000}"/>
    <cellStyle name="เครื่องหมายจุลภาค 33 2 2 2 2 2" xfId="34486" xr:uid="{00000000-0005-0000-0000-0000044F0000}"/>
    <cellStyle name="เครื่องหมายจุลภาค 33 2 2 2 3" xfId="25783" xr:uid="{00000000-0005-0000-0000-0000054F0000}"/>
    <cellStyle name="เครื่องหมายจุลภาค 33 2 2 3" xfId="12713" xr:uid="{00000000-0005-0000-0000-0000064F0000}"/>
    <cellStyle name="เครื่องหมายจุลภาค 33 2 2 3 2" xfId="30136" xr:uid="{00000000-0005-0000-0000-0000074F0000}"/>
    <cellStyle name="เครื่องหมายจุลภาค 33 2 2 4" xfId="21433" xr:uid="{00000000-0005-0000-0000-0000084F0000}"/>
    <cellStyle name="เครื่องหมายจุลภาค 33 2 3" xfId="6157" xr:uid="{00000000-0005-0000-0000-0000094F0000}"/>
    <cellStyle name="เครื่องหมายจุลภาค 33 2 3 2" xfId="14890" xr:uid="{00000000-0005-0000-0000-00000A4F0000}"/>
    <cellStyle name="เครื่องหมายจุลภาค 33 2 3 2 2" xfId="32313" xr:uid="{00000000-0005-0000-0000-00000B4F0000}"/>
    <cellStyle name="เครื่องหมายจุลภาค 33 2 3 3" xfId="23610" xr:uid="{00000000-0005-0000-0000-00000C4F0000}"/>
    <cellStyle name="เครื่องหมายจุลภาค 33 2 4" xfId="10540" xr:uid="{00000000-0005-0000-0000-00000D4F0000}"/>
    <cellStyle name="เครื่องหมายจุลภาค 33 2 4 2" xfId="27963" xr:uid="{00000000-0005-0000-0000-00000E4F0000}"/>
    <cellStyle name="เครื่องหมายจุลภาค 33 2 5" xfId="19260" xr:uid="{00000000-0005-0000-0000-00000F4F0000}"/>
    <cellStyle name="เครื่องหมายจุลภาค 33 3" xfId="2890" xr:uid="{00000000-0005-0000-0000-0000104F0000}"/>
    <cellStyle name="เครื่องหมายจุลภาค 33 3 2" xfId="7289" xr:uid="{00000000-0005-0000-0000-0000114F0000}"/>
    <cellStyle name="เครื่องหมายจุลภาค 33 3 2 2" xfId="16022" xr:uid="{00000000-0005-0000-0000-0000124F0000}"/>
    <cellStyle name="เครื่องหมายจุลภาค 33 3 2 2 2" xfId="33445" xr:uid="{00000000-0005-0000-0000-0000134F0000}"/>
    <cellStyle name="เครื่องหมายจุลภาค 33 3 2 3" xfId="24742" xr:uid="{00000000-0005-0000-0000-0000144F0000}"/>
    <cellStyle name="เครื่องหมายจุลภาค 33 3 3" xfId="11672" xr:uid="{00000000-0005-0000-0000-0000154F0000}"/>
    <cellStyle name="เครื่องหมายจุลภาค 33 3 3 2" xfId="29095" xr:uid="{00000000-0005-0000-0000-0000164F0000}"/>
    <cellStyle name="เครื่องหมายจุลภาค 33 3 4" xfId="20392" xr:uid="{00000000-0005-0000-0000-0000174F0000}"/>
    <cellStyle name="เครื่องหมายจุลภาค 33 4" xfId="5116" xr:uid="{00000000-0005-0000-0000-0000184F0000}"/>
    <cellStyle name="เครื่องหมายจุลภาค 33 4 2" xfId="13849" xr:uid="{00000000-0005-0000-0000-0000194F0000}"/>
    <cellStyle name="เครื่องหมายจุลภาค 33 4 2 2" xfId="31272" xr:uid="{00000000-0005-0000-0000-00001A4F0000}"/>
    <cellStyle name="เครื่องหมายจุลภาค 33 4 3" xfId="22569" xr:uid="{00000000-0005-0000-0000-00001B4F0000}"/>
    <cellStyle name="เครื่องหมายจุลภาค 33 5" xfId="9499" xr:uid="{00000000-0005-0000-0000-00001C4F0000}"/>
    <cellStyle name="เครื่องหมายจุลภาค 33 5 2" xfId="26922" xr:uid="{00000000-0005-0000-0000-00001D4F0000}"/>
    <cellStyle name="เครื่องหมายจุลภาค 33 6" xfId="18219" xr:uid="{00000000-0005-0000-0000-00001E4F0000}"/>
    <cellStyle name="เครื่องหมายจุลภาค 34" xfId="1149" xr:uid="{00000000-0005-0000-0000-00001F4F0000}"/>
    <cellStyle name="เครื่องหมายจุลภาค 34 2" xfId="1725" xr:uid="{00000000-0005-0000-0000-0000204F0000}"/>
    <cellStyle name="เครื่องหมายจุลภาค 34 2 2" xfId="3932" xr:uid="{00000000-0005-0000-0000-0000214F0000}"/>
    <cellStyle name="เครื่องหมายจุลภาค 34 2 2 2" xfId="8331" xr:uid="{00000000-0005-0000-0000-0000224F0000}"/>
    <cellStyle name="เครื่องหมายจุลภาค 34 2 2 2 2" xfId="17064" xr:uid="{00000000-0005-0000-0000-0000234F0000}"/>
    <cellStyle name="เครื่องหมายจุลภาค 34 2 2 2 2 2" xfId="34487" xr:uid="{00000000-0005-0000-0000-0000244F0000}"/>
    <cellStyle name="เครื่องหมายจุลภาค 34 2 2 2 3" xfId="25784" xr:uid="{00000000-0005-0000-0000-0000254F0000}"/>
    <cellStyle name="เครื่องหมายจุลภาค 34 2 2 3" xfId="12714" xr:uid="{00000000-0005-0000-0000-0000264F0000}"/>
    <cellStyle name="เครื่องหมายจุลภาค 34 2 2 3 2" xfId="30137" xr:uid="{00000000-0005-0000-0000-0000274F0000}"/>
    <cellStyle name="เครื่องหมายจุลภาค 34 2 2 4" xfId="21434" xr:uid="{00000000-0005-0000-0000-0000284F0000}"/>
    <cellStyle name="เครื่องหมายจุลภาค 34 2 3" xfId="6158" xr:uid="{00000000-0005-0000-0000-0000294F0000}"/>
    <cellStyle name="เครื่องหมายจุลภาค 34 2 3 2" xfId="14891" xr:uid="{00000000-0005-0000-0000-00002A4F0000}"/>
    <cellStyle name="เครื่องหมายจุลภาค 34 2 3 2 2" xfId="32314" xr:uid="{00000000-0005-0000-0000-00002B4F0000}"/>
    <cellStyle name="เครื่องหมายจุลภาค 34 2 3 3" xfId="23611" xr:uid="{00000000-0005-0000-0000-00002C4F0000}"/>
    <cellStyle name="เครื่องหมายจุลภาค 34 2 4" xfId="10541" xr:uid="{00000000-0005-0000-0000-00002D4F0000}"/>
    <cellStyle name="เครื่องหมายจุลภาค 34 2 4 2" xfId="27964" xr:uid="{00000000-0005-0000-0000-00002E4F0000}"/>
    <cellStyle name="เครื่องหมายจุลภาค 34 2 5" xfId="19261" xr:uid="{00000000-0005-0000-0000-00002F4F0000}"/>
    <cellStyle name="เครื่องหมายจุลภาค 34 3" xfId="3371" xr:uid="{00000000-0005-0000-0000-0000304F0000}"/>
    <cellStyle name="เครื่องหมายจุลภาค 34 3 2" xfId="7770" xr:uid="{00000000-0005-0000-0000-0000314F0000}"/>
    <cellStyle name="เครื่องหมายจุลภาค 34 3 2 2" xfId="16503" xr:uid="{00000000-0005-0000-0000-0000324F0000}"/>
    <cellStyle name="เครื่องหมายจุลภาค 34 3 2 2 2" xfId="33926" xr:uid="{00000000-0005-0000-0000-0000334F0000}"/>
    <cellStyle name="เครื่องหมายจุลภาค 34 3 2 3" xfId="25223" xr:uid="{00000000-0005-0000-0000-0000344F0000}"/>
    <cellStyle name="เครื่องหมายจุลภาค 34 3 3" xfId="12153" xr:uid="{00000000-0005-0000-0000-0000354F0000}"/>
    <cellStyle name="เครื่องหมายจุลภาค 34 3 3 2" xfId="29576" xr:uid="{00000000-0005-0000-0000-0000364F0000}"/>
    <cellStyle name="เครื่องหมายจุลภาค 34 3 4" xfId="20873" xr:uid="{00000000-0005-0000-0000-0000374F0000}"/>
    <cellStyle name="เครื่องหมายจุลภาค 34 4" xfId="5597" xr:uid="{00000000-0005-0000-0000-0000384F0000}"/>
    <cellStyle name="เครื่องหมายจุลภาค 34 4 2" xfId="14330" xr:uid="{00000000-0005-0000-0000-0000394F0000}"/>
    <cellStyle name="เครื่องหมายจุลภาค 34 4 2 2" xfId="31753" xr:uid="{00000000-0005-0000-0000-00003A4F0000}"/>
    <cellStyle name="เครื่องหมายจุลภาค 34 4 3" xfId="23050" xr:uid="{00000000-0005-0000-0000-00003B4F0000}"/>
    <cellStyle name="เครื่องหมายจุลภาค 34 5" xfId="9980" xr:uid="{00000000-0005-0000-0000-00003C4F0000}"/>
    <cellStyle name="เครื่องหมายจุลภาค 34 5 2" xfId="27403" xr:uid="{00000000-0005-0000-0000-00003D4F0000}"/>
    <cellStyle name="เครื่องหมายจุลภาค 34 6" xfId="18700" xr:uid="{00000000-0005-0000-0000-00003E4F0000}"/>
    <cellStyle name="เครื่องหมายจุลภาค 35" xfId="2130" xr:uid="{00000000-0005-0000-0000-00003F4F0000}"/>
    <cellStyle name="เครื่องหมายจุลภาค 35 2" xfId="4337" xr:uid="{00000000-0005-0000-0000-0000404F0000}"/>
    <cellStyle name="เครื่องหมายจุลภาค 35 2 2" xfId="8736" xr:uid="{00000000-0005-0000-0000-0000414F0000}"/>
    <cellStyle name="เครื่องหมายจุลภาค 35 2 2 2" xfId="17469" xr:uid="{00000000-0005-0000-0000-0000424F0000}"/>
    <cellStyle name="เครื่องหมายจุลภาค 35 2 2 2 2" xfId="34892" xr:uid="{00000000-0005-0000-0000-0000434F0000}"/>
    <cellStyle name="เครื่องหมายจุลภาค 35 2 2 3" xfId="26189" xr:uid="{00000000-0005-0000-0000-0000444F0000}"/>
    <cellStyle name="เครื่องหมายจุลภาค 35 2 3" xfId="13119" xr:uid="{00000000-0005-0000-0000-0000454F0000}"/>
    <cellStyle name="เครื่องหมายจุลภาค 35 2 3 2" xfId="30542" xr:uid="{00000000-0005-0000-0000-0000464F0000}"/>
    <cellStyle name="เครื่องหมายจุลภาค 35 2 4" xfId="21839" xr:uid="{00000000-0005-0000-0000-0000474F0000}"/>
    <cellStyle name="เครื่องหมายจุลภาค 35 3" xfId="6563" xr:uid="{00000000-0005-0000-0000-0000484F0000}"/>
    <cellStyle name="เครื่องหมายจุลภาค 35 3 2" xfId="15296" xr:uid="{00000000-0005-0000-0000-0000494F0000}"/>
    <cellStyle name="เครื่องหมายจุลภาค 35 3 2 2" xfId="32719" xr:uid="{00000000-0005-0000-0000-00004A4F0000}"/>
    <cellStyle name="เครื่องหมายจุลภาค 35 3 3" xfId="24016" xr:uid="{00000000-0005-0000-0000-00004B4F0000}"/>
    <cellStyle name="เครื่องหมายจุลภาค 35 4" xfId="10946" xr:uid="{00000000-0005-0000-0000-00004C4F0000}"/>
    <cellStyle name="เครื่องหมายจุลภาค 35 4 2" xfId="28369" xr:uid="{00000000-0005-0000-0000-00004D4F0000}"/>
    <cellStyle name="เครื่องหมายจุลภาค 35 5" xfId="19666" xr:uid="{00000000-0005-0000-0000-00004E4F0000}"/>
    <cellStyle name="เครื่องหมายจุลภาค 36" xfId="1183" xr:uid="{00000000-0005-0000-0000-00004F4F0000}"/>
    <cellStyle name="เครื่องหมายจุลภาค 36 2" xfId="3390" xr:uid="{00000000-0005-0000-0000-0000504F0000}"/>
    <cellStyle name="เครื่องหมายจุลภาค 36 2 2" xfId="7789" xr:uid="{00000000-0005-0000-0000-0000514F0000}"/>
    <cellStyle name="เครื่องหมายจุลภาค 36 2 2 2" xfId="16522" xr:uid="{00000000-0005-0000-0000-0000524F0000}"/>
    <cellStyle name="เครื่องหมายจุลภาค 36 2 2 2 2" xfId="33945" xr:uid="{00000000-0005-0000-0000-0000534F0000}"/>
    <cellStyle name="เครื่องหมายจุลภาค 36 2 2 3" xfId="25242" xr:uid="{00000000-0005-0000-0000-0000544F0000}"/>
    <cellStyle name="เครื่องหมายจุลภาค 36 2 3" xfId="12172" xr:uid="{00000000-0005-0000-0000-0000554F0000}"/>
    <cellStyle name="เครื่องหมายจุลภาค 36 2 3 2" xfId="29595" xr:uid="{00000000-0005-0000-0000-0000564F0000}"/>
    <cellStyle name="เครื่องหมายจุลภาค 36 2 4" xfId="20892" xr:uid="{00000000-0005-0000-0000-0000574F0000}"/>
    <cellStyle name="เครื่องหมายจุลภาค 36 3" xfId="5616" xr:uid="{00000000-0005-0000-0000-0000584F0000}"/>
    <cellStyle name="เครื่องหมายจุลภาค 36 3 2" xfId="14349" xr:uid="{00000000-0005-0000-0000-0000594F0000}"/>
    <cellStyle name="เครื่องหมายจุลภาค 36 3 2 2" xfId="31772" xr:uid="{00000000-0005-0000-0000-00005A4F0000}"/>
    <cellStyle name="เครื่องหมายจุลภาค 36 3 3" xfId="23069" xr:uid="{00000000-0005-0000-0000-00005B4F0000}"/>
    <cellStyle name="เครื่องหมายจุลภาค 36 4" xfId="9999" xr:uid="{00000000-0005-0000-0000-00005C4F0000}"/>
    <cellStyle name="เครื่องหมายจุลภาค 36 4 2" xfId="27422" xr:uid="{00000000-0005-0000-0000-00005D4F0000}"/>
    <cellStyle name="เครื่องหมายจุลภาค 36 5" xfId="18719" xr:uid="{00000000-0005-0000-0000-00005E4F0000}"/>
    <cellStyle name="เครื่องหมายจุลภาค 37" xfId="2143" xr:uid="{00000000-0005-0000-0000-00005F4F0000}"/>
    <cellStyle name="เครื่องหมายจุลภาค 37 2" xfId="4341" xr:uid="{00000000-0005-0000-0000-0000604F0000}"/>
    <cellStyle name="เครื่องหมายจุลภาค 37 2 2" xfId="8740" xr:uid="{00000000-0005-0000-0000-0000614F0000}"/>
    <cellStyle name="เครื่องหมายจุลภาค 37 2 2 2" xfId="17473" xr:uid="{00000000-0005-0000-0000-0000624F0000}"/>
    <cellStyle name="เครื่องหมายจุลภาค 37 2 2 2 2" xfId="34896" xr:uid="{00000000-0005-0000-0000-0000634F0000}"/>
    <cellStyle name="เครื่องหมายจุลภาค 37 2 2 3" xfId="26193" xr:uid="{00000000-0005-0000-0000-0000644F0000}"/>
    <cellStyle name="เครื่องหมายจุลภาค 37 2 3" xfId="13123" xr:uid="{00000000-0005-0000-0000-0000654F0000}"/>
    <cellStyle name="เครื่องหมายจุลภาค 37 2 3 2" xfId="30546" xr:uid="{00000000-0005-0000-0000-0000664F0000}"/>
    <cellStyle name="เครื่องหมายจุลภาค 37 2 4" xfId="21843" xr:uid="{00000000-0005-0000-0000-0000674F0000}"/>
    <cellStyle name="เครื่องหมายจุลภาค 37 3" xfId="6567" xr:uid="{00000000-0005-0000-0000-0000684F0000}"/>
    <cellStyle name="เครื่องหมายจุลภาค 37 3 2" xfId="15300" xr:uid="{00000000-0005-0000-0000-0000694F0000}"/>
    <cellStyle name="เครื่องหมายจุลภาค 37 3 2 2" xfId="32723" xr:uid="{00000000-0005-0000-0000-00006A4F0000}"/>
    <cellStyle name="เครื่องหมายจุลภาค 37 3 3" xfId="24020" xr:uid="{00000000-0005-0000-0000-00006B4F0000}"/>
    <cellStyle name="เครื่องหมายจุลภาค 37 4" xfId="10950" xr:uid="{00000000-0005-0000-0000-00006C4F0000}"/>
    <cellStyle name="เครื่องหมายจุลภาค 37 4 2" xfId="28373" xr:uid="{00000000-0005-0000-0000-00006D4F0000}"/>
    <cellStyle name="เครื่องหมายจุลภาค 37 5" xfId="19670" xr:uid="{00000000-0005-0000-0000-00006E4F0000}"/>
    <cellStyle name="เครื่องหมายจุลภาค 38" xfId="2153" xr:uid="{00000000-0005-0000-0000-00006F4F0000}"/>
    <cellStyle name="เครื่องหมายจุลภาค 38 2" xfId="4343" xr:uid="{00000000-0005-0000-0000-0000704F0000}"/>
    <cellStyle name="เครื่องหมายจุลภาค 38 2 2" xfId="8742" xr:uid="{00000000-0005-0000-0000-0000714F0000}"/>
    <cellStyle name="เครื่องหมายจุลภาค 38 2 2 2" xfId="17475" xr:uid="{00000000-0005-0000-0000-0000724F0000}"/>
    <cellStyle name="เครื่องหมายจุลภาค 38 2 2 2 2" xfId="34898" xr:uid="{00000000-0005-0000-0000-0000734F0000}"/>
    <cellStyle name="เครื่องหมายจุลภาค 38 2 2 3" xfId="26195" xr:uid="{00000000-0005-0000-0000-0000744F0000}"/>
    <cellStyle name="เครื่องหมายจุลภาค 38 2 3" xfId="13125" xr:uid="{00000000-0005-0000-0000-0000754F0000}"/>
    <cellStyle name="เครื่องหมายจุลภาค 38 2 3 2" xfId="30548" xr:uid="{00000000-0005-0000-0000-0000764F0000}"/>
    <cellStyle name="เครื่องหมายจุลภาค 38 2 4" xfId="21845" xr:uid="{00000000-0005-0000-0000-0000774F0000}"/>
    <cellStyle name="เครื่องหมายจุลภาค 38 3" xfId="6569" xr:uid="{00000000-0005-0000-0000-0000784F0000}"/>
    <cellStyle name="เครื่องหมายจุลภาค 38 3 2" xfId="15302" xr:uid="{00000000-0005-0000-0000-0000794F0000}"/>
    <cellStyle name="เครื่องหมายจุลภาค 38 3 2 2" xfId="32725" xr:uid="{00000000-0005-0000-0000-00007A4F0000}"/>
    <cellStyle name="เครื่องหมายจุลภาค 38 3 3" xfId="24022" xr:uid="{00000000-0005-0000-0000-00007B4F0000}"/>
    <cellStyle name="เครื่องหมายจุลภาค 38 4" xfId="10952" xr:uid="{00000000-0005-0000-0000-00007C4F0000}"/>
    <cellStyle name="เครื่องหมายจุลภาค 38 4 2" xfId="28375" xr:uid="{00000000-0005-0000-0000-00007D4F0000}"/>
    <cellStyle name="เครื่องหมายจุลภาค 38 5" xfId="19672" xr:uid="{00000000-0005-0000-0000-00007E4F0000}"/>
    <cellStyle name="เครื่องหมายจุลภาค 39" xfId="2455" xr:uid="{00000000-0005-0000-0000-00007F4F0000}"/>
    <cellStyle name="เครื่องหมายจุลภาค 39 2" xfId="6864" xr:uid="{00000000-0005-0000-0000-0000804F0000}"/>
    <cellStyle name="เครื่องหมายจุลภาค 39 2 2" xfId="15597" xr:uid="{00000000-0005-0000-0000-0000814F0000}"/>
    <cellStyle name="เครื่องหมายจุลภาค 39 2 2 2" xfId="33020" xr:uid="{00000000-0005-0000-0000-0000824F0000}"/>
    <cellStyle name="เครื่องหมายจุลภาค 39 2 3" xfId="24317" xr:uid="{00000000-0005-0000-0000-0000834F0000}"/>
    <cellStyle name="เครื่องหมายจุลภาค 39 3" xfId="11247" xr:uid="{00000000-0005-0000-0000-0000844F0000}"/>
    <cellStyle name="เครื่องหมายจุลภาค 39 3 2" xfId="28670" xr:uid="{00000000-0005-0000-0000-0000854F0000}"/>
    <cellStyle name="เครื่องหมายจุลภาค 39 4" xfId="19967" xr:uid="{00000000-0005-0000-0000-0000864F0000}"/>
    <cellStyle name="เครื่องหมายจุลภาค 4" xfId="16" xr:uid="{00000000-0005-0000-0000-0000874F0000}"/>
    <cellStyle name="เครื่องหมายจุลภาค 4 10" xfId="4633" xr:uid="{00000000-0005-0000-0000-0000884F0000}"/>
    <cellStyle name="เครื่องหมายจุลภาค 4 10 2" xfId="13377" xr:uid="{00000000-0005-0000-0000-0000894F0000}"/>
    <cellStyle name="เครื่องหมายจุลภาค 4 10 2 2" xfId="30800" xr:uid="{00000000-0005-0000-0000-00008A4F0000}"/>
    <cellStyle name="เครื่องหมายจุลภาค 4 10 3" xfId="22097" xr:uid="{00000000-0005-0000-0000-00008B4F0000}"/>
    <cellStyle name="เครื่องหมายจุลภาค 4 11" xfId="9018" xr:uid="{00000000-0005-0000-0000-00008C4F0000}"/>
    <cellStyle name="เครื่องหมายจุลภาค 4 11 2" xfId="26450" xr:uid="{00000000-0005-0000-0000-00008D4F0000}"/>
    <cellStyle name="เครื่องหมายจุลภาค 4 12" xfId="17738" xr:uid="{00000000-0005-0000-0000-00008E4F0000}"/>
    <cellStyle name="เครื่องหมายจุลภาค 4 13" xfId="35182" xr:uid="{00000000-0005-0000-0000-00008F4F0000}"/>
    <cellStyle name="เครื่องหมายจุลภาค 4 2" xfId="102" xr:uid="{00000000-0005-0000-0000-0000904F0000}"/>
    <cellStyle name="เครื่องหมายจุลภาค 4 2 10" xfId="17804" xr:uid="{00000000-0005-0000-0000-0000914F0000}"/>
    <cellStyle name="เครื่องหมายจุลภาค 4 2 2" xfId="261" xr:uid="{00000000-0005-0000-0000-0000924F0000}"/>
    <cellStyle name="เครื่องหมายจุลภาค 4 2 2 2" xfId="573" xr:uid="{00000000-0005-0000-0000-0000934F0000}"/>
    <cellStyle name="เครื่องหมายจุลภาค 4 2 2 2 2" xfId="1088" xr:uid="{00000000-0005-0000-0000-0000944F0000}"/>
    <cellStyle name="เครื่องหมายจุลภาค 4 2 2 2 2 2" xfId="1730" xr:uid="{00000000-0005-0000-0000-0000954F0000}"/>
    <cellStyle name="เครื่องหมายจุลภาค 4 2 2 2 2 2 2" xfId="3937" xr:uid="{00000000-0005-0000-0000-0000964F0000}"/>
    <cellStyle name="เครื่องหมายจุลภาค 4 2 2 2 2 2 2 2" xfId="8336" xr:uid="{00000000-0005-0000-0000-0000974F0000}"/>
    <cellStyle name="เครื่องหมายจุลภาค 4 2 2 2 2 2 2 2 2" xfId="17069" xr:uid="{00000000-0005-0000-0000-0000984F0000}"/>
    <cellStyle name="เครื่องหมายจุลภาค 4 2 2 2 2 2 2 2 2 2" xfId="34492" xr:uid="{00000000-0005-0000-0000-0000994F0000}"/>
    <cellStyle name="เครื่องหมายจุลภาค 4 2 2 2 2 2 2 2 3" xfId="25789" xr:uid="{00000000-0005-0000-0000-00009A4F0000}"/>
    <cellStyle name="เครื่องหมายจุลภาค 4 2 2 2 2 2 2 3" xfId="12719" xr:uid="{00000000-0005-0000-0000-00009B4F0000}"/>
    <cellStyle name="เครื่องหมายจุลภาค 4 2 2 2 2 2 2 3 2" xfId="30142" xr:uid="{00000000-0005-0000-0000-00009C4F0000}"/>
    <cellStyle name="เครื่องหมายจุลภาค 4 2 2 2 2 2 2 4" xfId="21439" xr:uid="{00000000-0005-0000-0000-00009D4F0000}"/>
    <cellStyle name="เครื่องหมายจุลภาค 4 2 2 2 2 2 3" xfId="6163" xr:uid="{00000000-0005-0000-0000-00009E4F0000}"/>
    <cellStyle name="เครื่องหมายจุลภาค 4 2 2 2 2 2 3 2" xfId="14896" xr:uid="{00000000-0005-0000-0000-00009F4F0000}"/>
    <cellStyle name="เครื่องหมายจุลภาค 4 2 2 2 2 2 3 2 2" xfId="32319" xr:uid="{00000000-0005-0000-0000-0000A04F0000}"/>
    <cellStyle name="เครื่องหมายจุลภาค 4 2 2 2 2 2 3 3" xfId="23616" xr:uid="{00000000-0005-0000-0000-0000A14F0000}"/>
    <cellStyle name="เครื่องหมายจุลภาค 4 2 2 2 2 2 4" xfId="10546" xr:uid="{00000000-0005-0000-0000-0000A24F0000}"/>
    <cellStyle name="เครื่องหมายจุลภาค 4 2 2 2 2 2 4 2" xfId="27969" xr:uid="{00000000-0005-0000-0000-0000A34F0000}"/>
    <cellStyle name="เครื่องหมายจุลภาค 4 2 2 2 2 2 5" xfId="19266" xr:uid="{00000000-0005-0000-0000-0000A44F0000}"/>
    <cellStyle name="เครื่องหมายจุลภาค 4 2 2 2 2 3" xfId="3313" xr:uid="{00000000-0005-0000-0000-0000A54F0000}"/>
    <cellStyle name="เครื่องหมายจุลภาค 4 2 2 2 2 3 2" xfId="7712" xr:uid="{00000000-0005-0000-0000-0000A64F0000}"/>
    <cellStyle name="เครื่องหมายจุลภาค 4 2 2 2 2 3 2 2" xfId="16445" xr:uid="{00000000-0005-0000-0000-0000A74F0000}"/>
    <cellStyle name="เครื่องหมายจุลภาค 4 2 2 2 2 3 2 2 2" xfId="33868" xr:uid="{00000000-0005-0000-0000-0000A84F0000}"/>
    <cellStyle name="เครื่องหมายจุลภาค 4 2 2 2 2 3 2 3" xfId="25165" xr:uid="{00000000-0005-0000-0000-0000A94F0000}"/>
    <cellStyle name="เครื่องหมายจุลภาค 4 2 2 2 2 3 3" xfId="12095" xr:uid="{00000000-0005-0000-0000-0000AA4F0000}"/>
    <cellStyle name="เครื่องหมายจุลภาค 4 2 2 2 2 3 3 2" xfId="29518" xr:uid="{00000000-0005-0000-0000-0000AB4F0000}"/>
    <cellStyle name="เครื่องหมายจุลภาค 4 2 2 2 2 3 4" xfId="20815" xr:uid="{00000000-0005-0000-0000-0000AC4F0000}"/>
    <cellStyle name="เครื่องหมายจุลภาค 4 2 2 2 2 4" xfId="5539" xr:uid="{00000000-0005-0000-0000-0000AD4F0000}"/>
    <cellStyle name="เครื่องหมายจุลภาค 4 2 2 2 2 4 2" xfId="14272" xr:uid="{00000000-0005-0000-0000-0000AE4F0000}"/>
    <cellStyle name="เครื่องหมายจุลภาค 4 2 2 2 2 4 2 2" xfId="31695" xr:uid="{00000000-0005-0000-0000-0000AF4F0000}"/>
    <cellStyle name="เครื่องหมายจุลภาค 4 2 2 2 2 4 3" xfId="22992" xr:uid="{00000000-0005-0000-0000-0000B04F0000}"/>
    <cellStyle name="เครื่องหมายจุลภาค 4 2 2 2 2 5" xfId="9922" xr:uid="{00000000-0005-0000-0000-0000B14F0000}"/>
    <cellStyle name="เครื่องหมายจุลภาค 4 2 2 2 2 5 2" xfId="27345" xr:uid="{00000000-0005-0000-0000-0000B24F0000}"/>
    <cellStyle name="เครื่องหมายจุลภาค 4 2 2 2 2 6" xfId="18642" xr:uid="{00000000-0005-0000-0000-0000B34F0000}"/>
    <cellStyle name="เครื่องหมายจุลภาค 4 2 2 2 3" xfId="1729" xr:uid="{00000000-0005-0000-0000-0000B44F0000}"/>
    <cellStyle name="เครื่องหมายจุลภาค 4 2 2 2 3 2" xfId="3936" xr:uid="{00000000-0005-0000-0000-0000B54F0000}"/>
    <cellStyle name="เครื่องหมายจุลภาค 4 2 2 2 3 2 2" xfId="8335" xr:uid="{00000000-0005-0000-0000-0000B64F0000}"/>
    <cellStyle name="เครื่องหมายจุลภาค 4 2 2 2 3 2 2 2" xfId="17068" xr:uid="{00000000-0005-0000-0000-0000B74F0000}"/>
    <cellStyle name="เครื่องหมายจุลภาค 4 2 2 2 3 2 2 2 2" xfId="34491" xr:uid="{00000000-0005-0000-0000-0000B84F0000}"/>
    <cellStyle name="เครื่องหมายจุลภาค 4 2 2 2 3 2 2 3" xfId="25788" xr:uid="{00000000-0005-0000-0000-0000B94F0000}"/>
    <cellStyle name="เครื่องหมายจุลภาค 4 2 2 2 3 2 3" xfId="12718" xr:uid="{00000000-0005-0000-0000-0000BA4F0000}"/>
    <cellStyle name="เครื่องหมายจุลภาค 4 2 2 2 3 2 3 2" xfId="30141" xr:uid="{00000000-0005-0000-0000-0000BB4F0000}"/>
    <cellStyle name="เครื่องหมายจุลภาค 4 2 2 2 3 2 4" xfId="21438" xr:uid="{00000000-0005-0000-0000-0000BC4F0000}"/>
    <cellStyle name="เครื่องหมายจุลภาค 4 2 2 2 3 3" xfId="6162" xr:uid="{00000000-0005-0000-0000-0000BD4F0000}"/>
    <cellStyle name="เครื่องหมายจุลภาค 4 2 2 2 3 3 2" xfId="14895" xr:uid="{00000000-0005-0000-0000-0000BE4F0000}"/>
    <cellStyle name="เครื่องหมายจุลภาค 4 2 2 2 3 3 2 2" xfId="32318" xr:uid="{00000000-0005-0000-0000-0000BF4F0000}"/>
    <cellStyle name="เครื่องหมายจุลภาค 4 2 2 2 3 3 3" xfId="23615" xr:uid="{00000000-0005-0000-0000-0000C04F0000}"/>
    <cellStyle name="เครื่องหมายจุลภาค 4 2 2 2 3 4" xfId="10545" xr:uid="{00000000-0005-0000-0000-0000C14F0000}"/>
    <cellStyle name="เครื่องหมายจุลภาค 4 2 2 2 3 4 2" xfId="27968" xr:uid="{00000000-0005-0000-0000-0000C24F0000}"/>
    <cellStyle name="เครื่องหมายจุลภาค 4 2 2 2 3 5" xfId="19265" xr:uid="{00000000-0005-0000-0000-0000C34F0000}"/>
    <cellStyle name="เครื่องหมายจุลภาค 4 2 2 2 4" xfId="2832" xr:uid="{00000000-0005-0000-0000-0000C44F0000}"/>
    <cellStyle name="เครื่องหมายจุลภาค 4 2 2 2 4 2" xfId="7231" xr:uid="{00000000-0005-0000-0000-0000C54F0000}"/>
    <cellStyle name="เครื่องหมายจุลภาค 4 2 2 2 4 2 2" xfId="15964" xr:uid="{00000000-0005-0000-0000-0000C64F0000}"/>
    <cellStyle name="เครื่องหมายจุลภาค 4 2 2 2 4 2 2 2" xfId="33387" xr:uid="{00000000-0005-0000-0000-0000C74F0000}"/>
    <cellStyle name="เครื่องหมายจุลภาค 4 2 2 2 4 2 3" xfId="24684" xr:uid="{00000000-0005-0000-0000-0000C84F0000}"/>
    <cellStyle name="เครื่องหมายจุลภาค 4 2 2 2 4 3" xfId="11614" xr:uid="{00000000-0005-0000-0000-0000C94F0000}"/>
    <cellStyle name="เครื่องหมายจุลภาค 4 2 2 2 4 3 2" xfId="29037" xr:uid="{00000000-0005-0000-0000-0000CA4F0000}"/>
    <cellStyle name="เครื่องหมายจุลภาค 4 2 2 2 4 4" xfId="20334" xr:uid="{00000000-0005-0000-0000-0000CB4F0000}"/>
    <cellStyle name="เครื่องหมายจุลภาค 4 2 2 2 5" xfId="5058" xr:uid="{00000000-0005-0000-0000-0000CC4F0000}"/>
    <cellStyle name="เครื่องหมายจุลภาค 4 2 2 2 5 2" xfId="13791" xr:uid="{00000000-0005-0000-0000-0000CD4F0000}"/>
    <cellStyle name="เครื่องหมายจุลภาค 4 2 2 2 5 2 2" xfId="31214" xr:uid="{00000000-0005-0000-0000-0000CE4F0000}"/>
    <cellStyle name="เครื่องหมายจุลภาค 4 2 2 2 5 3" xfId="22511" xr:uid="{00000000-0005-0000-0000-0000CF4F0000}"/>
    <cellStyle name="เครื่องหมายจุลภาค 4 2 2 2 6" xfId="9441" xr:uid="{00000000-0005-0000-0000-0000D04F0000}"/>
    <cellStyle name="เครื่องหมายจุลภาค 4 2 2 2 6 2" xfId="26864" xr:uid="{00000000-0005-0000-0000-0000D14F0000}"/>
    <cellStyle name="เครื่องหมายจุลภาค 4 2 2 2 7" xfId="18161" xr:uid="{00000000-0005-0000-0000-0000D24F0000}"/>
    <cellStyle name="เครื่องหมายจุลภาค 4 2 2 3" xfId="847" xr:uid="{00000000-0005-0000-0000-0000D34F0000}"/>
    <cellStyle name="เครื่องหมายจุลภาค 4 2 2 3 2" xfId="1731" xr:uid="{00000000-0005-0000-0000-0000D44F0000}"/>
    <cellStyle name="เครื่องหมายจุลภาค 4 2 2 3 2 2" xfId="3938" xr:uid="{00000000-0005-0000-0000-0000D54F0000}"/>
    <cellStyle name="เครื่องหมายจุลภาค 4 2 2 3 2 2 2" xfId="8337" xr:uid="{00000000-0005-0000-0000-0000D64F0000}"/>
    <cellStyle name="เครื่องหมายจุลภาค 4 2 2 3 2 2 2 2" xfId="17070" xr:uid="{00000000-0005-0000-0000-0000D74F0000}"/>
    <cellStyle name="เครื่องหมายจุลภาค 4 2 2 3 2 2 2 2 2" xfId="34493" xr:uid="{00000000-0005-0000-0000-0000D84F0000}"/>
    <cellStyle name="เครื่องหมายจุลภาค 4 2 2 3 2 2 2 3" xfId="25790" xr:uid="{00000000-0005-0000-0000-0000D94F0000}"/>
    <cellStyle name="เครื่องหมายจุลภาค 4 2 2 3 2 2 3" xfId="12720" xr:uid="{00000000-0005-0000-0000-0000DA4F0000}"/>
    <cellStyle name="เครื่องหมายจุลภาค 4 2 2 3 2 2 3 2" xfId="30143" xr:uid="{00000000-0005-0000-0000-0000DB4F0000}"/>
    <cellStyle name="เครื่องหมายจุลภาค 4 2 2 3 2 2 4" xfId="21440" xr:uid="{00000000-0005-0000-0000-0000DC4F0000}"/>
    <cellStyle name="เครื่องหมายจุลภาค 4 2 2 3 2 3" xfId="6164" xr:uid="{00000000-0005-0000-0000-0000DD4F0000}"/>
    <cellStyle name="เครื่องหมายจุลภาค 4 2 2 3 2 3 2" xfId="14897" xr:uid="{00000000-0005-0000-0000-0000DE4F0000}"/>
    <cellStyle name="เครื่องหมายจุลภาค 4 2 2 3 2 3 2 2" xfId="32320" xr:uid="{00000000-0005-0000-0000-0000DF4F0000}"/>
    <cellStyle name="เครื่องหมายจุลภาค 4 2 2 3 2 3 3" xfId="23617" xr:uid="{00000000-0005-0000-0000-0000E04F0000}"/>
    <cellStyle name="เครื่องหมายจุลภาค 4 2 2 3 2 4" xfId="10547" xr:uid="{00000000-0005-0000-0000-0000E14F0000}"/>
    <cellStyle name="เครื่องหมายจุลภาค 4 2 2 3 2 4 2" xfId="27970" xr:uid="{00000000-0005-0000-0000-0000E24F0000}"/>
    <cellStyle name="เครื่องหมายจุลภาค 4 2 2 3 2 5" xfId="19267" xr:uid="{00000000-0005-0000-0000-0000E34F0000}"/>
    <cellStyle name="เครื่องหมายจุลภาค 4 2 2 3 3" xfId="3074" xr:uid="{00000000-0005-0000-0000-0000E44F0000}"/>
    <cellStyle name="เครื่องหมายจุลภาค 4 2 2 3 3 2" xfId="7473" xr:uid="{00000000-0005-0000-0000-0000E54F0000}"/>
    <cellStyle name="เครื่องหมายจุลภาค 4 2 2 3 3 2 2" xfId="16206" xr:uid="{00000000-0005-0000-0000-0000E64F0000}"/>
    <cellStyle name="เครื่องหมายจุลภาค 4 2 2 3 3 2 2 2" xfId="33629" xr:uid="{00000000-0005-0000-0000-0000E74F0000}"/>
    <cellStyle name="เครื่องหมายจุลภาค 4 2 2 3 3 2 3" xfId="24926" xr:uid="{00000000-0005-0000-0000-0000E84F0000}"/>
    <cellStyle name="เครื่องหมายจุลภาค 4 2 2 3 3 3" xfId="11856" xr:uid="{00000000-0005-0000-0000-0000E94F0000}"/>
    <cellStyle name="เครื่องหมายจุลภาค 4 2 2 3 3 3 2" xfId="29279" xr:uid="{00000000-0005-0000-0000-0000EA4F0000}"/>
    <cellStyle name="เครื่องหมายจุลภาค 4 2 2 3 3 4" xfId="20576" xr:uid="{00000000-0005-0000-0000-0000EB4F0000}"/>
    <cellStyle name="เครื่องหมายจุลภาค 4 2 2 3 4" xfId="5300" xr:uid="{00000000-0005-0000-0000-0000EC4F0000}"/>
    <cellStyle name="เครื่องหมายจุลภาค 4 2 2 3 4 2" xfId="14033" xr:uid="{00000000-0005-0000-0000-0000ED4F0000}"/>
    <cellStyle name="เครื่องหมายจุลภาค 4 2 2 3 4 2 2" xfId="31456" xr:uid="{00000000-0005-0000-0000-0000EE4F0000}"/>
    <cellStyle name="เครื่องหมายจุลภาค 4 2 2 3 4 3" xfId="22753" xr:uid="{00000000-0005-0000-0000-0000EF4F0000}"/>
    <cellStyle name="เครื่องหมายจุลภาค 4 2 2 3 5" xfId="9683" xr:uid="{00000000-0005-0000-0000-0000F04F0000}"/>
    <cellStyle name="เครื่องหมายจุลภาค 4 2 2 3 5 2" xfId="27106" xr:uid="{00000000-0005-0000-0000-0000F14F0000}"/>
    <cellStyle name="เครื่องหมายจุลภาค 4 2 2 3 6" xfId="18403" xr:uid="{00000000-0005-0000-0000-0000F24F0000}"/>
    <cellStyle name="เครื่องหมายจุลภาค 4 2 2 4" xfId="1728" xr:uid="{00000000-0005-0000-0000-0000F34F0000}"/>
    <cellStyle name="เครื่องหมายจุลภาค 4 2 2 4 2" xfId="3935" xr:uid="{00000000-0005-0000-0000-0000F44F0000}"/>
    <cellStyle name="เครื่องหมายจุลภาค 4 2 2 4 2 2" xfId="8334" xr:uid="{00000000-0005-0000-0000-0000F54F0000}"/>
    <cellStyle name="เครื่องหมายจุลภาค 4 2 2 4 2 2 2" xfId="17067" xr:uid="{00000000-0005-0000-0000-0000F64F0000}"/>
    <cellStyle name="เครื่องหมายจุลภาค 4 2 2 4 2 2 2 2" xfId="34490" xr:uid="{00000000-0005-0000-0000-0000F74F0000}"/>
    <cellStyle name="เครื่องหมายจุลภาค 4 2 2 4 2 2 3" xfId="25787" xr:uid="{00000000-0005-0000-0000-0000F84F0000}"/>
    <cellStyle name="เครื่องหมายจุลภาค 4 2 2 4 2 3" xfId="12717" xr:uid="{00000000-0005-0000-0000-0000F94F0000}"/>
    <cellStyle name="เครื่องหมายจุลภาค 4 2 2 4 2 3 2" xfId="30140" xr:uid="{00000000-0005-0000-0000-0000FA4F0000}"/>
    <cellStyle name="เครื่องหมายจุลภาค 4 2 2 4 2 4" xfId="21437" xr:uid="{00000000-0005-0000-0000-0000FB4F0000}"/>
    <cellStyle name="เครื่องหมายจุลภาค 4 2 2 4 3" xfId="6161" xr:uid="{00000000-0005-0000-0000-0000FC4F0000}"/>
    <cellStyle name="เครื่องหมายจุลภาค 4 2 2 4 3 2" xfId="14894" xr:uid="{00000000-0005-0000-0000-0000FD4F0000}"/>
    <cellStyle name="เครื่องหมายจุลภาค 4 2 2 4 3 2 2" xfId="32317" xr:uid="{00000000-0005-0000-0000-0000FE4F0000}"/>
    <cellStyle name="เครื่องหมายจุลภาค 4 2 2 4 3 3" xfId="23614" xr:uid="{00000000-0005-0000-0000-0000FF4F0000}"/>
    <cellStyle name="เครื่องหมายจุลภาค 4 2 2 4 4" xfId="10544" xr:uid="{00000000-0005-0000-0000-000000500000}"/>
    <cellStyle name="เครื่องหมายจุลภาค 4 2 2 4 4 2" xfId="27967" xr:uid="{00000000-0005-0000-0000-000001500000}"/>
    <cellStyle name="เครื่องหมายจุลภาค 4 2 2 4 5" xfId="19264" xr:uid="{00000000-0005-0000-0000-000002500000}"/>
    <cellStyle name="เครื่องหมายจุลภาค 4 2 2 5" xfId="2337" xr:uid="{00000000-0005-0000-0000-000003500000}"/>
    <cellStyle name="เครื่องหมายจุลภาค 4 2 2 5 2" xfId="4527" xr:uid="{00000000-0005-0000-0000-000004500000}"/>
    <cellStyle name="เครื่องหมายจุลภาค 4 2 2 5 2 2" xfId="8926" xr:uid="{00000000-0005-0000-0000-000005500000}"/>
    <cellStyle name="เครื่องหมายจุลภาค 4 2 2 5 2 2 2" xfId="17659" xr:uid="{00000000-0005-0000-0000-000006500000}"/>
    <cellStyle name="เครื่องหมายจุลภาค 4 2 2 5 2 2 2 2" xfId="35082" xr:uid="{00000000-0005-0000-0000-000007500000}"/>
    <cellStyle name="เครื่องหมายจุลภาค 4 2 2 5 2 2 3" xfId="26379" xr:uid="{00000000-0005-0000-0000-000008500000}"/>
    <cellStyle name="เครื่องหมายจุลภาค 4 2 2 5 2 3" xfId="13309" xr:uid="{00000000-0005-0000-0000-000009500000}"/>
    <cellStyle name="เครื่องหมายจุลภาค 4 2 2 5 2 3 2" xfId="30732" xr:uid="{00000000-0005-0000-0000-00000A500000}"/>
    <cellStyle name="เครื่องหมายจุลภาค 4 2 2 5 2 4" xfId="22029" xr:uid="{00000000-0005-0000-0000-00000B500000}"/>
    <cellStyle name="เครื่องหมายจุลภาค 4 2 2 5 3" xfId="6753" xr:uid="{00000000-0005-0000-0000-00000C500000}"/>
    <cellStyle name="เครื่องหมายจุลภาค 4 2 2 5 3 2" xfId="15486" xr:uid="{00000000-0005-0000-0000-00000D500000}"/>
    <cellStyle name="เครื่องหมายจุลภาค 4 2 2 5 3 2 2" xfId="32909" xr:uid="{00000000-0005-0000-0000-00000E500000}"/>
    <cellStyle name="เครื่องหมายจุลภาค 4 2 2 5 3 3" xfId="24206" xr:uid="{00000000-0005-0000-0000-00000F500000}"/>
    <cellStyle name="เครื่องหมายจุลภาค 4 2 2 5 4" xfId="11136" xr:uid="{00000000-0005-0000-0000-000010500000}"/>
    <cellStyle name="เครื่องหมายจุลภาค 4 2 2 5 4 2" xfId="28559" xr:uid="{00000000-0005-0000-0000-000011500000}"/>
    <cellStyle name="เครื่องหมายจุลภาค 4 2 2 5 5" xfId="19856" xr:uid="{00000000-0005-0000-0000-000012500000}"/>
    <cellStyle name="เครื่องหมายจุลภาค 4 2 2 6" xfId="2592" xr:uid="{00000000-0005-0000-0000-000013500000}"/>
    <cellStyle name="เครื่องหมายจุลภาค 4 2 2 6 2" xfId="6992" xr:uid="{00000000-0005-0000-0000-000014500000}"/>
    <cellStyle name="เครื่องหมายจุลภาค 4 2 2 6 2 2" xfId="15725" xr:uid="{00000000-0005-0000-0000-000015500000}"/>
    <cellStyle name="เครื่องหมายจุลภาค 4 2 2 6 2 2 2" xfId="33148" xr:uid="{00000000-0005-0000-0000-000016500000}"/>
    <cellStyle name="เครื่องหมายจุลภาค 4 2 2 6 2 3" xfId="24445" xr:uid="{00000000-0005-0000-0000-000017500000}"/>
    <cellStyle name="เครื่องหมายจุลภาค 4 2 2 6 3" xfId="11375" xr:uid="{00000000-0005-0000-0000-000018500000}"/>
    <cellStyle name="เครื่องหมายจุลภาค 4 2 2 6 3 2" xfId="28798" xr:uid="{00000000-0005-0000-0000-000019500000}"/>
    <cellStyle name="เครื่องหมายจุลภาค 4 2 2 6 4" xfId="20095" xr:uid="{00000000-0005-0000-0000-00001A500000}"/>
    <cellStyle name="เครื่องหมายจุลภาค 4 2 2 7" xfId="4818" xr:uid="{00000000-0005-0000-0000-00001B500000}"/>
    <cellStyle name="เครื่องหมายจุลภาค 4 2 2 7 2" xfId="13552" xr:uid="{00000000-0005-0000-0000-00001C500000}"/>
    <cellStyle name="เครื่องหมายจุลภาค 4 2 2 7 2 2" xfId="30975" xr:uid="{00000000-0005-0000-0000-00001D500000}"/>
    <cellStyle name="เครื่องหมายจุลภาค 4 2 2 7 3" xfId="22272" xr:uid="{00000000-0005-0000-0000-00001E500000}"/>
    <cellStyle name="เครื่องหมายจุลภาค 4 2 2 8" xfId="9202" xr:uid="{00000000-0005-0000-0000-00001F500000}"/>
    <cellStyle name="เครื่องหมายจุลภาค 4 2 2 8 2" xfId="26625" xr:uid="{00000000-0005-0000-0000-000020500000}"/>
    <cellStyle name="เครื่องหมายจุลภาค 4 2 2 9" xfId="17922" xr:uid="{00000000-0005-0000-0000-000021500000}"/>
    <cellStyle name="เครื่องหมายจุลภาค 4 2 3" xfId="453" xr:uid="{00000000-0005-0000-0000-000022500000}"/>
    <cellStyle name="เครื่องหมายจุลภาค 4 2 3 2" xfId="970" xr:uid="{00000000-0005-0000-0000-000023500000}"/>
    <cellStyle name="เครื่องหมายจุลภาค 4 2 3 2 2" xfId="1733" xr:uid="{00000000-0005-0000-0000-000024500000}"/>
    <cellStyle name="เครื่องหมายจุลภาค 4 2 3 2 2 2" xfId="3940" xr:uid="{00000000-0005-0000-0000-000025500000}"/>
    <cellStyle name="เครื่องหมายจุลภาค 4 2 3 2 2 2 2" xfId="8339" xr:uid="{00000000-0005-0000-0000-000026500000}"/>
    <cellStyle name="เครื่องหมายจุลภาค 4 2 3 2 2 2 2 2" xfId="17072" xr:uid="{00000000-0005-0000-0000-000027500000}"/>
    <cellStyle name="เครื่องหมายจุลภาค 4 2 3 2 2 2 2 2 2" xfId="34495" xr:uid="{00000000-0005-0000-0000-000028500000}"/>
    <cellStyle name="เครื่องหมายจุลภาค 4 2 3 2 2 2 2 3" xfId="25792" xr:uid="{00000000-0005-0000-0000-000029500000}"/>
    <cellStyle name="เครื่องหมายจุลภาค 4 2 3 2 2 2 3" xfId="12722" xr:uid="{00000000-0005-0000-0000-00002A500000}"/>
    <cellStyle name="เครื่องหมายจุลภาค 4 2 3 2 2 2 3 2" xfId="30145" xr:uid="{00000000-0005-0000-0000-00002B500000}"/>
    <cellStyle name="เครื่องหมายจุลภาค 4 2 3 2 2 2 4" xfId="21442" xr:uid="{00000000-0005-0000-0000-00002C500000}"/>
    <cellStyle name="เครื่องหมายจุลภาค 4 2 3 2 2 3" xfId="6166" xr:uid="{00000000-0005-0000-0000-00002D500000}"/>
    <cellStyle name="เครื่องหมายจุลภาค 4 2 3 2 2 3 2" xfId="14899" xr:uid="{00000000-0005-0000-0000-00002E500000}"/>
    <cellStyle name="เครื่องหมายจุลภาค 4 2 3 2 2 3 2 2" xfId="32322" xr:uid="{00000000-0005-0000-0000-00002F500000}"/>
    <cellStyle name="เครื่องหมายจุลภาค 4 2 3 2 2 3 3" xfId="23619" xr:uid="{00000000-0005-0000-0000-000030500000}"/>
    <cellStyle name="เครื่องหมายจุลภาค 4 2 3 2 2 4" xfId="10549" xr:uid="{00000000-0005-0000-0000-000031500000}"/>
    <cellStyle name="เครื่องหมายจุลภาค 4 2 3 2 2 4 2" xfId="27972" xr:uid="{00000000-0005-0000-0000-000032500000}"/>
    <cellStyle name="เครื่องหมายจุลภาค 4 2 3 2 2 5" xfId="19269" xr:uid="{00000000-0005-0000-0000-000033500000}"/>
    <cellStyle name="เครื่องหมายจุลภาค 4 2 3 2 3" xfId="3195" xr:uid="{00000000-0005-0000-0000-000034500000}"/>
    <cellStyle name="เครื่องหมายจุลภาค 4 2 3 2 3 2" xfId="7594" xr:uid="{00000000-0005-0000-0000-000035500000}"/>
    <cellStyle name="เครื่องหมายจุลภาค 4 2 3 2 3 2 2" xfId="16327" xr:uid="{00000000-0005-0000-0000-000036500000}"/>
    <cellStyle name="เครื่องหมายจุลภาค 4 2 3 2 3 2 2 2" xfId="33750" xr:uid="{00000000-0005-0000-0000-000037500000}"/>
    <cellStyle name="เครื่องหมายจุลภาค 4 2 3 2 3 2 3" xfId="25047" xr:uid="{00000000-0005-0000-0000-000038500000}"/>
    <cellStyle name="เครื่องหมายจุลภาค 4 2 3 2 3 3" xfId="11977" xr:uid="{00000000-0005-0000-0000-000039500000}"/>
    <cellStyle name="เครื่องหมายจุลภาค 4 2 3 2 3 3 2" xfId="29400" xr:uid="{00000000-0005-0000-0000-00003A500000}"/>
    <cellStyle name="เครื่องหมายจุลภาค 4 2 3 2 3 4" xfId="20697" xr:uid="{00000000-0005-0000-0000-00003B500000}"/>
    <cellStyle name="เครื่องหมายจุลภาค 4 2 3 2 4" xfId="5421" xr:uid="{00000000-0005-0000-0000-00003C500000}"/>
    <cellStyle name="เครื่องหมายจุลภาค 4 2 3 2 4 2" xfId="14154" xr:uid="{00000000-0005-0000-0000-00003D500000}"/>
    <cellStyle name="เครื่องหมายจุลภาค 4 2 3 2 4 2 2" xfId="31577" xr:uid="{00000000-0005-0000-0000-00003E500000}"/>
    <cellStyle name="เครื่องหมายจุลภาค 4 2 3 2 4 3" xfId="22874" xr:uid="{00000000-0005-0000-0000-00003F500000}"/>
    <cellStyle name="เครื่องหมายจุลภาค 4 2 3 2 5" xfId="9804" xr:uid="{00000000-0005-0000-0000-000040500000}"/>
    <cellStyle name="เครื่องหมายจุลภาค 4 2 3 2 5 2" xfId="27227" xr:uid="{00000000-0005-0000-0000-000041500000}"/>
    <cellStyle name="เครื่องหมายจุลภาค 4 2 3 2 6" xfId="18524" xr:uid="{00000000-0005-0000-0000-000042500000}"/>
    <cellStyle name="เครื่องหมายจุลภาค 4 2 3 3" xfId="1732" xr:uid="{00000000-0005-0000-0000-000043500000}"/>
    <cellStyle name="เครื่องหมายจุลภาค 4 2 3 3 2" xfId="3939" xr:uid="{00000000-0005-0000-0000-000044500000}"/>
    <cellStyle name="เครื่องหมายจุลภาค 4 2 3 3 2 2" xfId="8338" xr:uid="{00000000-0005-0000-0000-000045500000}"/>
    <cellStyle name="เครื่องหมายจุลภาค 4 2 3 3 2 2 2" xfId="17071" xr:uid="{00000000-0005-0000-0000-000046500000}"/>
    <cellStyle name="เครื่องหมายจุลภาค 4 2 3 3 2 2 2 2" xfId="34494" xr:uid="{00000000-0005-0000-0000-000047500000}"/>
    <cellStyle name="เครื่องหมายจุลภาค 4 2 3 3 2 2 3" xfId="25791" xr:uid="{00000000-0005-0000-0000-000048500000}"/>
    <cellStyle name="เครื่องหมายจุลภาค 4 2 3 3 2 3" xfId="12721" xr:uid="{00000000-0005-0000-0000-000049500000}"/>
    <cellStyle name="เครื่องหมายจุลภาค 4 2 3 3 2 3 2" xfId="30144" xr:uid="{00000000-0005-0000-0000-00004A500000}"/>
    <cellStyle name="เครื่องหมายจุลภาค 4 2 3 3 2 4" xfId="21441" xr:uid="{00000000-0005-0000-0000-00004B500000}"/>
    <cellStyle name="เครื่องหมายจุลภาค 4 2 3 3 3" xfId="6165" xr:uid="{00000000-0005-0000-0000-00004C500000}"/>
    <cellStyle name="เครื่องหมายจุลภาค 4 2 3 3 3 2" xfId="14898" xr:uid="{00000000-0005-0000-0000-00004D500000}"/>
    <cellStyle name="เครื่องหมายจุลภาค 4 2 3 3 3 2 2" xfId="32321" xr:uid="{00000000-0005-0000-0000-00004E500000}"/>
    <cellStyle name="เครื่องหมายจุลภาค 4 2 3 3 3 3" xfId="23618" xr:uid="{00000000-0005-0000-0000-00004F500000}"/>
    <cellStyle name="เครื่องหมายจุลภาค 4 2 3 3 4" xfId="10548" xr:uid="{00000000-0005-0000-0000-000050500000}"/>
    <cellStyle name="เครื่องหมายจุลภาค 4 2 3 3 4 2" xfId="27971" xr:uid="{00000000-0005-0000-0000-000051500000}"/>
    <cellStyle name="เครื่องหมายจุลภาค 4 2 3 3 5" xfId="19268" xr:uid="{00000000-0005-0000-0000-000052500000}"/>
    <cellStyle name="เครื่องหมายจุลภาค 4 2 3 4" xfId="2714" xr:uid="{00000000-0005-0000-0000-000053500000}"/>
    <cellStyle name="เครื่องหมายจุลภาค 4 2 3 4 2" xfId="7113" xr:uid="{00000000-0005-0000-0000-000054500000}"/>
    <cellStyle name="เครื่องหมายจุลภาค 4 2 3 4 2 2" xfId="15846" xr:uid="{00000000-0005-0000-0000-000055500000}"/>
    <cellStyle name="เครื่องหมายจุลภาค 4 2 3 4 2 2 2" xfId="33269" xr:uid="{00000000-0005-0000-0000-000056500000}"/>
    <cellStyle name="เครื่องหมายจุลภาค 4 2 3 4 2 3" xfId="24566" xr:uid="{00000000-0005-0000-0000-000057500000}"/>
    <cellStyle name="เครื่องหมายจุลภาค 4 2 3 4 3" xfId="11496" xr:uid="{00000000-0005-0000-0000-000058500000}"/>
    <cellStyle name="เครื่องหมายจุลภาค 4 2 3 4 3 2" xfId="28919" xr:uid="{00000000-0005-0000-0000-000059500000}"/>
    <cellStyle name="เครื่องหมายจุลภาค 4 2 3 4 4" xfId="20216" xr:uid="{00000000-0005-0000-0000-00005A500000}"/>
    <cellStyle name="เครื่องหมายจุลภาค 4 2 3 5" xfId="4940" xr:uid="{00000000-0005-0000-0000-00005B500000}"/>
    <cellStyle name="เครื่องหมายจุลภาค 4 2 3 5 2" xfId="13673" xr:uid="{00000000-0005-0000-0000-00005C500000}"/>
    <cellStyle name="เครื่องหมายจุลภาค 4 2 3 5 2 2" xfId="31096" xr:uid="{00000000-0005-0000-0000-00005D500000}"/>
    <cellStyle name="เครื่องหมายจุลภาค 4 2 3 5 3" xfId="22393" xr:uid="{00000000-0005-0000-0000-00005E500000}"/>
    <cellStyle name="เครื่องหมายจุลภาค 4 2 3 6" xfId="9323" xr:uid="{00000000-0005-0000-0000-00005F500000}"/>
    <cellStyle name="เครื่องหมายจุลภาค 4 2 3 6 2" xfId="26746" xr:uid="{00000000-0005-0000-0000-000060500000}"/>
    <cellStyle name="เครื่องหมายจุลภาค 4 2 3 7" xfId="18043" xr:uid="{00000000-0005-0000-0000-000061500000}"/>
    <cellStyle name="เครื่องหมายจุลภาค 4 2 4" xfId="727" xr:uid="{00000000-0005-0000-0000-000062500000}"/>
    <cellStyle name="เครื่องหมายจุลภาค 4 2 4 2" xfId="1734" xr:uid="{00000000-0005-0000-0000-000063500000}"/>
    <cellStyle name="เครื่องหมายจุลภาค 4 2 4 2 2" xfId="3941" xr:uid="{00000000-0005-0000-0000-000064500000}"/>
    <cellStyle name="เครื่องหมายจุลภาค 4 2 4 2 2 2" xfId="8340" xr:uid="{00000000-0005-0000-0000-000065500000}"/>
    <cellStyle name="เครื่องหมายจุลภาค 4 2 4 2 2 2 2" xfId="17073" xr:uid="{00000000-0005-0000-0000-000066500000}"/>
    <cellStyle name="เครื่องหมายจุลภาค 4 2 4 2 2 2 2 2" xfId="34496" xr:uid="{00000000-0005-0000-0000-000067500000}"/>
    <cellStyle name="เครื่องหมายจุลภาค 4 2 4 2 2 2 3" xfId="25793" xr:uid="{00000000-0005-0000-0000-000068500000}"/>
    <cellStyle name="เครื่องหมายจุลภาค 4 2 4 2 2 3" xfId="12723" xr:uid="{00000000-0005-0000-0000-000069500000}"/>
    <cellStyle name="เครื่องหมายจุลภาค 4 2 4 2 2 3 2" xfId="30146" xr:uid="{00000000-0005-0000-0000-00006A500000}"/>
    <cellStyle name="เครื่องหมายจุลภาค 4 2 4 2 2 4" xfId="21443" xr:uid="{00000000-0005-0000-0000-00006B500000}"/>
    <cellStyle name="เครื่องหมายจุลภาค 4 2 4 2 3" xfId="6167" xr:uid="{00000000-0005-0000-0000-00006C500000}"/>
    <cellStyle name="เครื่องหมายจุลภาค 4 2 4 2 3 2" xfId="14900" xr:uid="{00000000-0005-0000-0000-00006D500000}"/>
    <cellStyle name="เครื่องหมายจุลภาค 4 2 4 2 3 2 2" xfId="32323" xr:uid="{00000000-0005-0000-0000-00006E500000}"/>
    <cellStyle name="เครื่องหมายจุลภาค 4 2 4 2 3 3" xfId="23620" xr:uid="{00000000-0005-0000-0000-00006F500000}"/>
    <cellStyle name="เครื่องหมายจุลภาค 4 2 4 2 4" xfId="10550" xr:uid="{00000000-0005-0000-0000-000070500000}"/>
    <cellStyle name="เครื่องหมายจุลภาค 4 2 4 2 4 2" xfId="27973" xr:uid="{00000000-0005-0000-0000-000071500000}"/>
    <cellStyle name="เครื่องหมายจุลภาค 4 2 4 2 5" xfId="19270" xr:uid="{00000000-0005-0000-0000-000072500000}"/>
    <cellStyle name="เครื่องหมายจุลภาค 4 2 4 3" xfId="2956" xr:uid="{00000000-0005-0000-0000-000073500000}"/>
    <cellStyle name="เครื่องหมายจุลภาค 4 2 4 3 2" xfId="7355" xr:uid="{00000000-0005-0000-0000-000074500000}"/>
    <cellStyle name="เครื่องหมายจุลภาค 4 2 4 3 2 2" xfId="16088" xr:uid="{00000000-0005-0000-0000-000075500000}"/>
    <cellStyle name="เครื่องหมายจุลภาค 4 2 4 3 2 2 2" xfId="33511" xr:uid="{00000000-0005-0000-0000-000076500000}"/>
    <cellStyle name="เครื่องหมายจุลภาค 4 2 4 3 2 3" xfId="24808" xr:uid="{00000000-0005-0000-0000-000077500000}"/>
    <cellStyle name="เครื่องหมายจุลภาค 4 2 4 3 3" xfId="11738" xr:uid="{00000000-0005-0000-0000-000078500000}"/>
    <cellStyle name="เครื่องหมายจุลภาค 4 2 4 3 3 2" xfId="29161" xr:uid="{00000000-0005-0000-0000-000079500000}"/>
    <cellStyle name="เครื่องหมายจุลภาค 4 2 4 3 4" xfId="20458" xr:uid="{00000000-0005-0000-0000-00007A500000}"/>
    <cellStyle name="เครื่องหมายจุลภาค 4 2 4 4" xfId="5182" xr:uid="{00000000-0005-0000-0000-00007B500000}"/>
    <cellStyle name="เครื่องหมายจุลภาค 4 2 4 4 2" xfId="13915" xr:uid="{00000000-0005-0000-0000-00007C500000}"/>
    <cellStyle name="เครื่องหมายจุลภาค 4 2 4 4 2 2" xfId="31338" xr:uid="{00000000-0005-0000-0000-00007D500000}"/>
    <cellStyle name="เครื่องหมายจุลภาค 4 2 4 4 3" xfId="22635" xr:uid="{00000000-0005-0000-0000-00007E500000}"/>
    <cellStyle name="เครื่องหมายจุลภาค 4 2 4 5" xfId="9565" xr:uid="{00000000-0005-0000-0000-00007F500000}"/>
    <cellStyle name="เครื่องหมายจุลภาค 4 2 4 5 2" xfId="26988" xr:uid="{00000000-0005-0000-0000-000080500000}"/>
    <cellStyle name="เครื่องหมายจุลภาค 4 2 4 6" xfId="18285" xr:uid="{00000000-0005-0000-0000-000081500000}"/>
    <cellStyle name="เครื่องหมายจุลภาค 4 2 5" xfId="1727" xr:uid="{00000000-0005-0000-0000-000082500000}"/>
    <cellStyle name="เครื่องหมายจุลภาค 4 2 5 2" xfId="3934" xr:uid="{00000000-0005-0000-0000-000083500000}"/>
    <cellStyle name="เครื่องหมายจุลภาค 4 2 5 2 2" xfId="8333" xr:uid="{00000000-0005-0000-0000-000084500000}"/>
    <cellStyle name="เครื่องหมายจุลภาค 4 2 5 2 2 2" xfId="17066" xr:uid="{00000000-0005-0000-0000-000085500000}"/>
    <cellStyle name="เครื่องหมายจุลภาค 4 2 5 2 2 2 2" xfId="34489" xr:uid="{00000000-0005-0000-0000-000086500000}"/>
    <cellStyle name="เครื่องหมายจุลภาค 4 2 5 2 2 3" xfId="25786" xr:uid="{00000000-0005-0000-0000-000087500000}"/>
    <cellStyle name="เครื่องหมายจุลภาค 4 2 5 2 3" xfId="12716" xr:uid="{00000000-0005-0000-0000-000088500000}"/>
    <cellStyle name="เครื่องหมายจุลภาค 4 2 5 2 3 2" xfId="30139" xr:uid="{00000000-0005-0000-0000-000089500000}"/>
    <cellStyle name="เครื่องหมายจุลภาค 4 2 5 2 4" xfId="21436" xr:uid="{00000000-0005-0000-0000-00008A500000}"/>
    <cellStyle name="เครื่องหมายจุลภาค 4 2 5 3" xfId="6160" xr:uid="{00000000-0005-0000-0000-00008B500000}"/>
    <cellStyle name="เครื่องหมายจุลภาค 4 2 5 3 2" xfId="14893" xr:uid="{00000000-0005-0000-0000-00008C500000}"/>
    <cellStyle name="เครื่องหมายจุลภาค 4 2 5 3 2 2" xfId="32316" xr:uid="{00000000-0005-0000-0000-00008D500000}"/>
    <cellStyle name="เครื่องหมายจุลภาค 4 2 5 3 3" xfId="23613" xr:uid="{00000000-0005-0000-0000-00008E500000}"/>
    <cellStyle name="เครื่องหมายจุลภาค 4 2 5 4" xfId="10543" xr:uid="{00000000-0005-0000-0000-00008F500000}"/>
    <cellStyle name="เครื่องหมายจุลภาค 4 2 5 4 2" xfId="27966" xr:uid="{00000000-0005-0000-0000-000090500000}"/>
    <cellStyle name="เครื่องหมายจุลภาค 4 2 5 5" xfId="19263" xr:uid="{00000000-0005-0000-0000-000091500000}"/>
    <cellStyle name="เครื่องหมายจุลภาค 4 2 6" xfId="2219" xr:uid="{00000000-0005-0000-0000-000092500000}"/>
    <cellStyle name="เครื่องหมายจุลภาค 4 2 6 2" xfId="4409" xr:uid="{00000000-0005-0000-0000-000093500000}"/>
    <cellStyle name="เครื่องหมายจุลภาค 4 2 6 2 2" xfId="8808" xr:uid="{00000000-0005-0000-0000-000094500000}"/>
    <cellStyle name="เครื่องหมายจุลภาค 4 2 6 2 2 2" xfId="17541" xr:uid="{00000000-0005-0000-0000-000095500000}"/>
    <cellStyle name="เครื่องหมายจุลภาค 4 2 6 2 2 2 2" xfId="34964" xr:uid="{00000000-0005-0000-0000-000096500000}"/>
    <cellStyle name="เครื่องหมายจุลภาค 4 2 6 2 2 3" xfId="26261" xr:uid="{00000000-0005-0000-0000-000097500000}"/>
    <cellStyle name="เครื่องหมายจุลภาค 4 2 6 2 3" xfId="13191" xr:uid="{00000000-0005-0000-0000-000098500000}"/>
    <cellStyle name="เครื่องหมายจุลภาค 4 2 6 2 3 2" xfId="30614" xr:uid="{00000000-0005-0000-0000-000099500000}"/>
    <cellStyle name="เครื่องหมายจุลภาค 4 2 6 2 4" xfId="21911" xr:uid="{00000000-0005-0000-0000-00009A500000}"/>
    <cellStyle name="เครื่องหมายจุลภาค 4 2 6 3" xfId="6635" xr:uid="{00000000-0005-0000-0000-00009B500000}"/>
    <cellStyle name="เครื่องหมายจุลภาค 4 2 6 3 2" xfId="15368" xr:uid="{00000000-0005-0000-0000-00009C500000}"/>
    <cellStyle name="เครื่องหมายจุลภาค 4 2 6 3 2 2" xfId="32791" xr:uid="{00000000-0005-0000-0000-00009D500000}"/>
    <cellStyle name="เครื่องหมายจุลภาค 4 2 6 3 3" xfId="24088" xr:uid="{00000000-0005-0000-0000-00009E500000}"/>
    <cellStyle name="เครื่องหมายจุลภาค 4 2 6 4" xfId="11018" xr:uid="{00000000-0005-0000-0000-00009F500000}"/>
    <cellStyle name="เครื่องหมายจุลภาค 4 2 6 4 2" xfId="28441" xr:uid="{00000000-0005-0000-0000-0000A0500000}"/>
    <cellStyle name="เครื่องหมายจุลภาค 4 2 6 5" xfId="19738" xr:uid="{00000000-0005-0000-0000-0000A1500000}"/>
    <cellStyle name="เครื่องหมายจุลภาค 4 2 7" xfId="2474" xr:uid="{00000000-0005-0000-0000-0000A2500000}"/>
    <cellStyle name="เครื่องหมายจุลภาค 4 2 7 2" xfId="6874" xr:uid="{00000000-0005-0000-0000-0000A3500000}"/>
    <cellStyle name="เครื่องหมายจุลภาค 4 2 7 2 2" xfId="15607" xr:uid="{00000000-0005-0000-0000-0000A4500000}"/>
    <cellStyle name="เครื่องหมายจุลภาค 4 2 7 2 2 2" xfId="33030" xr:uid="{00000000-0005-0000-0000-0000A5500000}"/>
    <cellStyle name="เครื่องหมายจุลภาค 4 2 7 2 3" xfId="24327" xr:uid="{00000000-0005-0000-0000-0000A6500000}"/>
    <cellStyle name="เครื่องหมายจุลภาค 4 2 7 3" xfId="11257" xr:uid="{00000000-0005-0000-0000-0000A7500000}"/>
    <cellStyle name="เครื่องหมายจุลภาค 4 2 7 3 2" xfId="28680" xr:uid="{00000000-0005-0000-0000-0000A8500000}"/>
    <cellStyle name="เครื่องหมายจุลภาค 4 2 7 4" xfId="19977" xr:uid="{00000000-0005-0000-0000-0000A9500000}"/>
    <cellStyle name="เครื่องหมายจุลภาค 4 2 8" xfId="4700" xr:uid="{00000000-0005-0000-0000-0000AA500000}"/>
    <cellStyle name="เครื่องหมายจุลภาค 4 2 8 2" xfId="13434" xr:uid="{00000000-0005-0000-0000-0000AB500000}"/>
    <cellStyle name="เครื่องหมายจุลภาค 4 2 8 2 2" xfId="30857" xr:uid="{00000000-0005-0000-0000-0000AC500000}"/>
    <cellStyle name="เครื่องหมายจุลภาค 4 2 8 3" xfId="22154" xr:uid="{00000000-0005-0000-0000-0000AD500000}"/>
    <cellStyle name="เครื่องหมายจุลภาค 4 2 9" xfId="9084" xr:uid="{00000000-0005-0000-0000-0000AE500000}"/>
    <cellStyle name="เครื่องหมายจุลภาค 4 2 9 2" xfId="26507" xr:uid="{00000000-0005-0000-0000-0000AF500000}"/>
    <cellStyle name="เครื่องหมายจุลภาค 4 3" xfId="195" xr:uid="{00000000-0005-0000-0000-0000B0500000}"/>
    <cellStyle name="เครื่องหมายจุลภาค 4 3 2" xfId="537" xr:uid="{00000000-0005-0000-0000-0000B1500000}"/>
    <cellStyle name="เครื่องหมายจุลภาค 4 3 2 2" xfId="1053" xr:uid="{00000000-0005-0000-0000-0000B2500000}"/>
    <cellStyle name="เครื่องหมายจุลภาค 4 3 2 2 2" xfId="1737" xr:uid="{00000000-0005-0000-0000-0000B3500000}"/>
    <cellStyle name="เครื่องหมายจุลภาค 4 3 2 2 2 2" xfId="3944" xr:uid="{00000000-0005-0000-0000-0000B4500000}"/>
    <cellStyle name="เครื่องหมายจุลภาค 4 3 2 2 2 2 2" xfId="8343" xr:uid="{00000000-0005-0000-0000-0000B5500000}"/>
    <cellStyle name="เครื่องหมายจุลภาค 4 3 2 2 2 2 2 2" xfId="17076" xr:uid="{00000000-0005-0000-0000-0000B6500000}"/>
    <cellStyle name="เครื่องหมายจุลภาค 4 3 2 2 2 2 2 2 2" xfId="34499" xr:uid="{00000000-0005-0000-0000-0000B7500000}"/>
    <cellStyle name="เครื่องหมายจุลภาค 4 3 2 2 2 2 2 3" xfId="25796" xr:uid="{00000000-0005-0000-0000-0000B8500000}"/>
    <cellStyle name="เครื่องหมายจุลภาค 4 3 2 2 2 2 3" xfId="12726" xr:uid="{00000000-0005-0000-0000-0000B9500000}"/>
    <cellStyle name="เครื่องหมายจุลภาค 4 3 2 2 2 2 3 2" xfId="30149" xr:uid="{00000000-0005-0000-0000-0000BA500000}"/>
    <cellStyle name="เครื่องหมายจุลภาค 4 3 2 2 2 2 4" xfId="21446" xr:uid="{00000000-0005-0000-0000-0000BB500000}"/>
    <cellStyle name="เครื่องหมายจุลภาค 4 3 2 2 2 3" xfId="6170" xr:uid="{00000000-0005-0000-0000-0000BC500000}"/>
    <cellStyle name="เครื่องหมายจุลภาค 4 3 2 2 2 3 2" xfId="14903" xr:uid="{00000000-0005-0000-0000-0000BD500000}"/>
    <cellStyle name="เครื่องหมายจุลภาค 4 3 2 2 2 3 2 2" xfId="32326" xr:uid="{00000000-0005-0000-0000-0000BE500000}"/>
    <cellStyle name="เครื่องหมายจุลภาค 4 3 2 2 2 3 3" xfId="23623" xr:uid="{00000000-0005-0000-0000-0000BF500000}"/>
    <cellStyle name="เครื่องหมายจุลภาค 4 3 2 2 2 4" xfId="10553" xr:uid="{00000000-0005-0000-0000-0000C0500000}"/>
    <cellStyle name="เครื่องหมายจุลภาค 4 3 2 2 2 4 2" xfId="27976" xr:uid="{00000000-0005-0000-0000-0000C1500000}"/>
    <cellStyle name="เครื่องหมายจุลภาค 4 3 2 2 2 5" xfId="19273" xr:uid="{00000000-0005-0000-0000-0000C2500000}"/>
    <cellStyle name="เครื่องหมายจุลภาค 4 3 2 2 3" xfId="3278" xr:uid="{00000000-0005-0000-0000-0000C3500000}"/>
    <cellStyle name="เครื่องหมายจุลภาค 4 3 2 2 3 2" xfId="7677" xr:uid="{00000000-0005-0000-0000-0000C4500000}"/>
    <cellStyle name="เครื่องหมายจุลภาค 4 3 2 2 3 2 2" xfId="16410" xr:uid="{00000000-0005-0000-0000-0000C5500000}"/>
    <cellStyle name="เครื่องหมายจุลภาค 4 3 2 2 3 2 2 2" xfId="33833" xr:uid="{00000000-0005-0000-0000-0000C6500000}"/>
    <cellStyle name="เครื่องหมายจุลภาค 4 3 2 2 3 2 3" xfId="25130" xr:uid="{00000000-0005-0000-0000-0000C7500000}"/>
    <cellStyle name="เครื่องหมายจุลภาค 4 3 2 2 3 3" xfId="12060" xr:uid="{00000000-0005-0000-0000-0000C8500000}"/>
    <cellStyle name="เครื่องหมายจุลภาค 4 3 2 2 3 3 2" xfId="29483" xr:uid="{00000000-0005-0000-0000-0000C9500000}"/>
    <cellStyle name="เครื่องหมายจุลภาค 4 3 2 2 3 4" xfId="20780" xr:uid="{00000000-0005-0000-0000-0000CA500000}"/>
    <cellStyle name="เครื่องหมายจุลภาค 4 3 2 2 4" xfId="5504" xr:uid="{00000000-0005-0000-0000-0000CB500000}"/>
    <cellStyle name="เครื่องหมายจุลภาค 4 3 2 2 4 2" xfId="14237" xr:uid="{00000000-0005-0000-0000-0000CC500000}"/>
    <cellStyle name="เครื่องหมายจุลภาค 4 3 2 2 4 2 2" xfId="31660" xr:uid="{00000000-0005-0000-0000-0000CD500000}"/>
    <cellStyle name="เครื่องหมายจุลภาค 4 3 2 2 4 3" xfId="22957" xr:uid="{00000000-0005-0000-0000-0000CE500000}"/>
    <cellStyle name="เครื่องหมายจุลภาค 4 3 2 2 5" xfId="9887" xr:uid="{00000000-0005-0000-0000-0000CF500000}"/>
    <cellStyle name="เครื่องหมายจุลภาค 4 3 2 2 5 2" xfId="27310" xr:uid="{00000000-0005-0000-0000-0000D0500000}"/>
    <cellStyle name="เครื่องหมายจุลภาค 4 3 2 2 6" xfId="18607" xr:uid="{00000000-0005-0000-0000-0000D1500000}"/>
    <cellStyle name="เครื่องหมายจุลภาค 4 3 2 3" xfId="1736" xr:uid="{00000000-0005-0000-0000-0000D2500000}"/>
    <cellStyle name="เครื่องหมายจุลภาค 4 3 2 3 2" xfId="3943" xr:uid="{00000000-0005-0000-0000-0000D3500000}"/>
    <cellStyle name="เครื่องหมายจุลภาค 4 3 2 3 2 2" xfId="8342" xr:uid="{00000000-0005-0000-0000-0000D4500000}"/>
    <cellStyle name="เครื่องหมายจุลภาค 4 3 2 3 2 2 2" xfId="17075" xr:uid="{00000000-0005-0000-0000-0000D5500000}"/>
    <cellStyle name="เครื่องหมายจุลภาค 4 3 2 3 2 2 2 2" xfId="34498" xr:uid="{00000000-0005-0000-0000-0000D6500000}"/>
    <cellStyle name="เครื่องหมายจุลภาค 4 3 2 3 2 2 3" xfId="25795" xr:uid="{00000000-0005-0000-0000-0000D7500000}"/>
    <cellStyle name="เครื่องหมายจุลภาค 4 3 2 3 2 3" xfId="12725" xr:uid="{00000000-0005-0000-0000-0000D8500000}"/>
    <cellStyle name="เครื่องหมายจุลภาค 4 3 2 3 2 3 2" xfId="30148" xr:uid="{00000000-0005-0000-0000-0000D9500000}"/>
    <cellStyle name="เครื่องหมายจุลภาค 4 3 2 3 2 4" xfId="21445" xr:uid="{00000000-0005-0000-0000-0000DA500000}"/>
    <cellStyle name="เครื่องหมายจุลภาค 4 3 2 3 3" xfId="6169" xr:uid="{00000000-0005-0000-0000-0000DB500000}"/>
    <cellStyle name="เครื่องหมายจุลภาค 4 3 2 3 3 2" xfId="14902" xr:uid="{00000000-0005-0000-0000-0000DC500000}"/>
    <cellStyle name="เครื่องหมายจุลภาค 4 3 2 3 3 2 2" xfId="32325" xr:uid="{00000000-0005-0000-0000-0000DD500000}"/>
    <cellStyle name="เครื่องหมายจุลภาค 4 3 2 3 3 3" xfId="23622" xr:uid="{00000000-0005-0000-0000-0000DE500000}"/>
    <cellStyle name="เครื่องหมายจุลภาค 4 3 2 3 4" xfId="10552" xr:uid="{00000000-0005-0000-0000-0000DF500000}"/>
    <cellStyle name="เครื่องหมายจุลภาค 4 3 2 3 4 2" xfId="27975" xr:uid="{00000000-0005-0000-0000-0000E0500000}"/>
    <cellStyle name="เครื่องหมายจุลภาค 4 3 2 3 5" xfId="19272" xr:uid="{00000000-0005-0000-0000-0000E1500000}"/>
    <cellStyle name="เครื่องหมายจุลภาค 4 3 2 4" xfId="2797" xr:uid="{00000000-0005-0000-0000-0000E2500000}"/>
    <cellStyle name="เครื่องหมายจุลภาค 4 3 2 4 2" xfId="7196" xr:uid="{00000000-0005-0000-0000-0000E3500000}"/>
    <cellStyle name="เครื่องหมายจุลภาค 4 3 2 4 2 2" xfId="15929" xr:uid="{00000000-0005-0000-0000-0000E4500000}"/>
    <cellStyle name="เครื่องหมายจุลภาค 4 3 2 4 2 2 2" xfId="33352" xr:uid="{00000000-0005-0000-0000-0000E5500000}"/>
    <cellStyle name="เครื่องหมายจุลภาค 4 3 2 4 2 3" xfId="24649" xr:uid="{00000000-0005-0000-0000-0000E6500000}"/>
    <cellStyle name="เครื่องหมายจุลภาค 4 3 2 4 3" xfId="11579" xr:uid="{00000000-0005-0000-0000-0000E7500000}"/>
    <cellStyle name="เครื่องหมายจุลภาค 4 3 2 4 3 2" xfId="29002" xr:uid="{00000000-0005-0000-0000-0000E8500000}"/>
    <cellStyle name="เครื่องหมายจุลภาค 4 3 2 4 4" xfId="20299" xr:uid="{00000000-0005-0000-0000-0000E9500000}"/>
    <cellStyle name="เครื่องหมายจุลภาค 4 3 2 5" xfId="5023" xr:uid="{00000000-0005-0000-0000-0000EA500000}"/>
    <cellStyle name="เครื่องหมายจุลภาค 4 3 2 5 2" xfId="13756" xr:uid="{00000000-0005-0000-0000-0000EB500000}"/>
    <cellStyle name="เครื่องหมายจุลภาค 4 3 2 5 2 2" xfId="31179" xr:uid="{00000000-0005-0000-0000-0000EC500000}"/>
    <cellStyle name="เครื่องหมายจุลภาค 4 3 2 5 3" xfId="22476" xr:uid="{00000000-0005-0000-0000-0000ED500000}"/>
    <cellStyle name="เครื่องหมายจุลภาค 4 3 2 6" xfId="9406" xr:uid="{00000000-0005-0000-0000-0000EE500000}"/>
    <cellStyle name="เครื่องหมายจุลภาค 4 3 2 6 2" xfId="26829" xr:uid="{00000000-0005-0000-0000-0000EF500000}"/>
    <cellStyle name="เครื่องหมายจุลภาค 4 3 2 7" xfId="18126" xr:uid="{00000000-0005-0000-0000-0000F0500000}"/>
    <cellStyle name="เครื่องหมายจุลภาค 4 3 3" xfId="810" xr:uid="{00000000-0005-0000-0000-0000F1500000}"/>
    <cellStyle name="เครื่องหมายจุลภาค 4 3 3 2" xfId="1738" xr:uid="{00000000-0005-0000-0000-0000F2500000}"/>
    <cellStyle name="เครื่องหมายจุลภาค 4 3 3 2 2" xfId="3945" xr:uid="{00000000-0005-0000-0000-0000F3500000}"/>
    <cellStyle name="เครื่องหมายจุลภาค 4 3 3 2 2 2" xfId="8344" xr:uid="{00000000-0005-0000-0000-0000F4500000}"/>
    <cellStyle name="เครื่องหมายจุลภาค 4 3 3 2 2 2 2" xfId="17077" xr:uid="{00000000-0005-0000-0000-0000F5500000}"/>
    <cellStyle name="เครื่องหมายจุลภาค 4 3 3 2 2 2 2 2" xfId="34500" xr:uid="{00000000-0005-0000-0000-0000F6500000}"/>
    <cellStyle name="เครื่องหมายจุลภาค 4 3 3 2 2 2 3" xfId="25797" xr:uid="{00000000-0005-0000-0000-0000F7500000}"/>
    <cellStyle name="เครื่องหมายจุลภาค 4 3 3 2 2 3" xfId="12727" xr:uid="{00000000-0005-0000-0000-0000F8500000}"/>
    <cellStyle name="เครื่องหมายจุลภาค 4 3 3 2 2 3 2" xfId="30150" xr:uid="{00000000-0005-0000-0000-0000F9500000}"/>
    <cellStyle name="เครื่องหมายจุลภาค 4 3 3 2 2 4" xfId="21447" xr:uid="{00000000-0005-0000-0000-0000FA500000}"/>
    <cellStyle name="เครื่องหมายจุลภาค 4 3 3 2 3" xfId="6171" xr:uid="{00000000-0005-0000-0000-0000FB500000}"/>
    <cellStyle name="เครื่องหมายจุลภาค 4 3 3 2 3 2" xfId="14904" xr:uid="{00000000-0005-0000-0000-0000FC500000}"/>
    <cellStyle name="เครื่องหมายจุลภาค 4 3 3 2 3 2 2" xfId="32327" xr:uid="{00000000-0005-0000-0000-0000FD500000}"/>
    <cellStyle name="เครื่องหมายจุลภาค 4 3 3 2 3 3" xfId="23624" xr:uid="{00000000-0005-0000-0000-0000FE500000}"/>
    <cellStyle name="เครื่องหมายจุลภาค 4 3 3 2 4" xfId="10554" xr:uid="{00000000-0005-0000-0000-0000FF500000}"/>
    <cellStyle name="เครื่องหมายจุลภาค 4 3 3 2 4 2" xfId="27977" xr:uid="{00000000-0005-0000-0000-000000510000}"/>
    <cellStyle name="เครื่องหมายจุลภาค 4 3 3 2 5" xfId="19274" xr:uid="{00000000-0005-0000-0000-000001510000}"/>
    <cellStyle name="เครื่องหมายจุลภาค 4 3 3 3" xfId="3039" xr:uid="{00000000-0005-0000-0000-000002510000}"/>
    <cellStyle name="เครื่องหมายจุลภาค 4 3 3 3 2" xfId="7438" xr:uid="{00000000-0005-0000-0000-000003510000}"/>
    <cellStyle name="เครื่องหมายจุลภาค 4 3 3 3 2 2" xfId="16171" xr:uid="{00000000-0005-0000-0000-000004510000}"/>
    <cellStyle name="เครื่องหมายจุลภาค 4 3 3 3 2 2 2" xfId="33594" xr:uid="{00000000-0005-0000-0000-000005510000}"/>
    <cellStyle name="เครื่องหมายจุลภาค 4 3 3 3 2 3" xfId="24891" xr:uid="{00000000-0005-0000-0000-000006510000}"/>
    <cellStyle name="เครื่องหมายจุลภาค 4 3 3 3 3" xfId="11821" xr:uid="{00000000-0005-0000-0000-000007510000}"/>
    <cellStyle name="เครื่องหมายจุลภาค 4 3 3 3 3 2" xfId="29244" xr:uid="{00000000-0005-0000-0000-000008510000}"/>
    <cellStyle name="เครื่องหมายจุลภาค 4 3 3 3 4" xfId="20541" xr:uid="{00000000-0005-0000-0000-000009510000}"/>
    <cellStyle name="เครื่องหมายจุลภาค 4 3 3 4" xfId="5265" xr:uid="{00000000-0005-0000-0000-00000A510000}"/>
    <cellStyle name="เครื่องหมายจุลภาค 4 3 3 4 2" xfId="13998" xr:uid="{00000000-0005-0000-0000-00000B510000}"/>
    <cellStyle name="เครื่องหมายจุลภาค 4 3 3 4 2 2" xfId="31421" xr:uid="{00000000-0005-0000-0000-00000C510000}"/>
    <cellStyle name="เครื่องหมายจุลภาค 4 3 3 4 3" xfId="22718" xr:uid="{00000000-0005-0000-0000-00000D510000}"/>
    <cellStyle name="เครื่องหมายจุลภาค 4 3 3 5" xfId="9648" xr:uid="{00000000-0005-0000-0000-00000E510000}"/>
    <cellStyle name="เครื่องหมายจุลภาค 4 3 3 5 2" xfId="27071" xr:uid="{00000000-0005-0000-0000-00000F510000}"/>
    <cellStyle name="เครื่องหมายจุลภาค 4 3 3 6" xfId="18368" xr:uid="{00000000-0005-0000-0000-000010510000}"/>
    <cellStyle name="เครื่องหมายจุลภาค 4 3 4" xfId="1735" xr:uid="{00000000-0005-0000-0000-000011510000}"/>
    <cellStyle name="เครื่องหมายจุลภาค 4 3 4 2" xfId="3942" xr:uid="{00000000-0005-0000-0000-000012510000}"/>
    <cellStyle name="เครื่องหมายจุลภาค 4 3 4 2 2" xfId="8341" xr:uid="{00000000-0005-0000-0000-000013510000}"/>
    <cellStyle name="เครื่องหมายจุลภาค 4 3 4 2 2 2" xfId="17074" xr:uid="{00000000-0005-0000-0000-000014510000}"/>
    <cellStyle name="เครื่องหมายจุลภาค 4 3 4 2 2 2 2" xfId="34497" xr:uid="{00000000-0005-0000-0000-000015510000}"/>
    <cellStyle name="เครื่องหมายจุลภาค 4 3 4 2 2 3" xfId="25794" xr:uid="{00000000-0005-0000-0000-000016510000}"/>
    <cellStyle name="เครื่องหมายจุลภาค 4 3 4 2 3" xfId="12724" xr:uid="{00000000-0005-0000-0000-000017510000}"/>
    <cellStyle name="เครื่องหมายจุลภาค 4 3 4 2 3 2" xfId="30147" xr:uid="{00000000-0005-0000-0000-000018510000}"/>
    <cellStyle name="เครื่องหมายจุลภาค 4 3 4 2 4" xfId="21444" xr:uid="{00000000-0005-0000-0000-000019510000}"/>
    <cellStyle name="เครื่องหมายจุลภาค 4 3 4 3" xfId="6168" xr:uid="{00000000-0005-0000-0000-00001A510000}"/>
    <cellStyle name="เครื่องหมายจุลภาค 4 3 4 3 2" xfId="14901" xr:uid="{00000000-0005-0000-0000-00001B510000}"/>
    <cellStyle name="เครื่องหมายจุลภาค 4 3 4 3 2 2" xfId="32324" xr:uid="{00000000-0005-0000-0000-00001C510000}"/>
    <cellStyle name="เครื่องหมายจุลภาค 4 3 4 3 3" xfId="23621" xr:uid="{00000000-0005-0000-0000-00001D510000}"/>
    <cellStyle name="เครื่องหมายจุลภาค 4 3 4 4" xfId="10551" xr:uid="{00000000-0005-0000-0000-00001E510000}"/>
    <cellStyle name="เครื่องหมายจุลภาค 4 3 4 4 2" xfId="27974" xr:uid="{00000000-0005-0000-0000-00001F510000}"/>
    <cellStyle name="เครื่องหมายจุลภาค 4 3 4 5" xfId="19271" xr:uid="{00000000-0005-0000-0000-000020510000}"/>
    <cellStyle name="เครื่องหมายจุลภาค 4 3 5" xfId="2302" xr:uid="{00000000-0005-0000-0000-000021510000}"/>
    <cellStyle name="เครื่องหมายจุลภาค 4 3 5 2" xfId="4492" xr:uid="{00000000-0005-0000-0000-000022510000}"/>
    <cellStyle name="เครื่องหมายจุลภาค 4 3 5 2 2" xfId="8891" xr:uid="{00000000-0005-0000-0000-000023510000}"/>
    <cellStyle name="เครื่องหมายจุลภาค 4 3 5 2 2 2" xfId="17624" xr:uid="{00000000-0005-0000-0000-000024510000}"/>
    <cellStyle name="เครื่องหมายจุลภาค 4 3 5 2 2 2 2" xfId="35047" xr:uid="{00000000-0005-0000-0000-000025510000}"/>
    <cellStyle name="เครื่องหมายจุลภาค 4 3 5 2 2 3" xfId="26344" xr:uid="{00000000-0005-0000-0000-000026510000}"/>
    <cellStyle name="เครื่องหมายจุลภาค 4 3 5 2 3" xfId="13274" xr:uid="{00000000-0005-0000-0000-000027510000}"/>
    <cellStyle name="เครื่องหมายจุลภาค 4 3 5 2 3 2" xfId="30697" xr:uid="{00000000-0005-0000-0000-000028510000}"/>
    <cellStyle name="เครื่องหมายจุลภาค 4 3 5 2 4" xfId="21994" xr:uid="{00000000-0005-0000-0000-000029510000}"/>
    <cellStyle name="เครื่องหมายจุลภาค 4 3 5 3" xfId="6718" xr:uid="{00000000-0005-0000-0000-00002A510000}"/>
    <cellStyle name="เครื่องหมายจุลภาค 4 3 5 3 2" xfId="15451" xr:uid="{00000000-0005-0000-0000-00002B510000}"/>
    <cellStyle name="เครื่องหมายจุลภาค 4 3 5 3 2 2" xfId="32874" xr:uid="{00000000-0005-0000-0000-00002C510000}"/>
    <cellStyle name="เครื่องหมายจุลภาค 4 3 5 3 3" xfId="24171" xr:uid="{00000000-0005-0000-0000-00002D510000}"/>
    <cellStyle name="เครื่องหมายจุลภาค 4 3 5 4" xfId="11101" xr:uid="{00000000-0005-0000-0000-00002E510000}"/>
    <cellStyle name="เครื่องหมายจุลภาค 4 3 5 4 2" xfId="28524" xr:uid="{00000000-0005-0000-0000-00002F510000}"/>
    <cellStyle name="เครื่องหมายจุลภาค 4 3 5 5" xfId="19821" xr:uid="{00000000-0005-0000-0000-000030510000}"/>
    <cellStyle name="เครื่องหมายจุลภาค 4 3 6" xfId="2557" xr:uid="{00000000-0005-0000-0000-000031510000}"/>
    <cellStyle name="เครื่องหมายจุลภาค 4 3 6 2" xfId="6957" xr:uid="{00000000-0005-0000-0000-000032510000}"/>
    <cellStyle name="เครื่องหมายจุลภาค 4 3 6 2 2" xfId="15690" xr:uid="{00000000-0005-0000-0000-000033510000}"/>
    <cellStyle name="เครื่องหมายจุลภาค 4 3 6 2 2 2" xfId="33113" xr:uid="{00000000-0005-0000-0000-000034510000}"/>
    <cellStyle name="เครื่องหมายจุลภาค 4 3 6 2 3" xfId="24410" xr:uid="{00000000-0005-0000-0000-000035510000}"/>
    <cellStyle name="เครื่องหมายจุลภาค 4 3 6 3" xfId="11340" xr:uid="{00000000-0005-0000-0000-000036510000}"/>
    <cellStyle name="เครื่องหมายจุลภาค 4 3 6 3 2" xfId="28763" xr:uid="{00000000-0005-0000-0000-000037510000}"/>
    <cellStyle name="เครื่องหมายจุลภาค 4 3 6 4" xfId="20060" xr:uid="{00000000-0005-0000-0000-000038510000}"/>
    <cellStyle name="เครื่องหมายจุลภาค 4 3 7" xfId="4783" xr:uid="{00000000-0005-0000-0000-000039510000}"/>
    <cellStyle name="เครื่องหมายจุลภาค 4 3 7 2" xfId="13517" xr:uid="{00000000-0005-0000-0000-00003A510000}"/>
    <cellStyle name="เครื่องหมายจุลภาค 4 3 7 2 2" xfId="30940" xr:uid="{00000000-0005-0000-0000-00003B510000}"/>
    <cellStyle name="เครื่องหมายจุลภาค 4 3 7 3" xfId="22237" xr:uid="{00000000-0005-0000-0000-00003C510000}"/>
    <cellStyle name="เครื่องหมายจุลภาค 4 3 8" xfId="9167" xr:uid="{00000000-0005-0000-0000-00003D510000}"/>
    <cellStyle name="เครื่องหมายจุลภาค 4 3 8 2" xfId="26590" xr:uid="{00000000-0005-0000-0000-00003E510000}"/>
    <cellStyle name="เครื่องหมายจุลภาค 4 3 9" xfId="17887" xr:uid="{00000000-0005-0000-0000-00003F510000}"/>
    <cellStyle name="เครื่องหมายจุลภาค 4 4" xfId="387" xr:uid="{00000000-0005-0000-0000-000040510000}"/>
    <cellStyle name="เครื่องหมายจุลภาค 4 4 2" xfId="913" xr:uid="{00000000-0005-0000-0000-000041510000}"/>
    <cellStyle name="เครื่องหมายจุลภาค 4 4 2 2" xfId="1740" xr:uid="{00000000-0005-0000-0000-000042510000}"/>
    <cellStyle name="เครื่องหมายจุลภาค 4 4 2 2 2" xfId="3947" xr:uid="{00000000-0005-0000-0000-000043510000}"/>
    <cellStyle name="เครื่องหมายจุลภาค 4 4 2 2 2 2" xfId="8346" xr:uid="{00000000-0005-0000-0000-000044510000}"/>
    <cellStyle name="เครื่องหมายจุลภาค 4 4 2 2 2 2 2" xfId="17079" xr:uid="{00000000-0005-0000-0000-000045510000}"/>
    <cellStyle name="เครื่องหมายจุลภาค 4 4 2 2 2 2 2 2" xfId="34502" xr:uid="{00000000-0005-0000-0000-000046510000}"/>
    <cellStyle name="เครื่องหมายจุลภาค 4 4 2 2 2 2 3" xfId="25799" xr:uid="{00000000-0005-0000-0000-000047510000}"/>
    <cellStyle name="เครื่องหมายจุลภาค 4 4 2 2 2 3" xfId="12729" xr:uid="{00000000-0005-0000-0000-000048510000}"/>
    <cellStyle name="เครื่องหมายจุลภาค 4 4 2 2 2 3 2" xfId="30152" xr:uid="{00000000-0005-0000-0000-000049510000}"/>
    <cellStyle name="เครื่องหมายจุลภาค 4 4 2 2 2 4" xfId="21449" xr:uid="{00000000-0005-0000-0000-00004A510000}"/>
    <cellStyle name="เครื่องหมายจุลภาค 4 4 2 2 3" xfId="6173" xr:uid="{00000000-0005-0000-0000-00004B510000}"/>
    <cellStyle name="เครื่องหมายจุลภาค 4 4 2 2 3 2" xfId="14906" xr:uid="{00000000-0005-0000-0000-00004C510000}"/>
    <cellStyle name="เครื่องหมายจุลภาค 4 4 2 2 3 2 2" xfId="32329" xr:uid="{00000000-0005-0000-0000-00004D510000}"/>
    <cellStyle name="เครื่องหมายจุลภาค 4 4 2 2 3 3" xfId="23626" xr:uid="{00000000-0005-0000-0000-00004E510000}"/>
    <cellStyle name="เครื่องหมายจุลภาค 4 4 2 2 4" xfId="10556" xr:uid="{00000000-0005-0000-0000-00004F510000}"/>
    <cellStyle name="เครื่องหมายจุลภาค 4 4 2 2 4 2" xfId="27979" xr:uid="{00000000-0005-0000-0000-000050510000}"/>
    <cellStyle name="เครื่องหมายจุลภาค 4 4 2 2 5" xfId="19276" xr:uid="{00000000-0005-0000-0000-000051510000}"/>
    <cellStyle name="เครื่องหมายจุลภาค 4 4 2 3" xfId="3138" xr:uid="{00000000-0005-0000-0000-000052510000}"/>
    <cellStyle name="เครื่องหมายจุลภาค 4 4 2 3 2" xfId="7537" xr:uid="{00000000-0005-0000-0000-000053510000}"/>
    <cellStyle name="เครื่องหมายจุลภาค 4 4 2 3 2 2" xfId="16270" xr:uid="{00000000-0005-0000-0000-000054510000}"/>
    <cellStyle name="เครื่องหมายจุลภาค 4 4 2 3 2 2 2" xfId="33693" xr:uid="{00000000-0005-0000-0000-000055510000}"/>
    <cellStyle name="เครื่องหมายจุลภาค 4 4 2 3 2 3" xfId="24990" xr:uid="{00000000-0005-0000-0000-000056510000}"/>
    <cellStyle name="เครื่องหมายจุลภาค 4 4 2 3 3" xfId="11920" xr:uid="{00000000-0005-0000-0000-000057510000}"/>
    <cellStyle name="เครื่องหมายจุลภาค 4 4 2 3 3 2" xfId="29343" xr:uid="{00000000-0005-0000-0000-000058510000}"/>
    <cellStyle name="เครื่องหมายจุลภาค 4 4 2 3 4" xfId="20640" xr:uid="{00000000-0005-0000-0000-000059510000}"/>
    <cellStyle name="เครื่องหมายจุลภาค 4 4 2 4" xfId="5364" xr:uid="{00000000-0005-0000-0000-00005A510000}"/>
    <cellStyle name="เครื่องหมายจุลภาค 4 4 2 4 2" xfId="14097" xr:uid="{00000000-0005-0000-0000-00005B510000}"/>
    <cellStyle name="เครื่องหมายจุลภาค 4 4 2 4 2 2" xfId="31520" xr:uid="{00000000-0005-0000-0000-00005C510000}"/>
    <cellStyle name="เครื่องหมายจุลภาค 4 4 2 4 3" xfId="22817" xr:uid="{00000000-0005-0000-0000-00005D510000}"/>
    <cellStyle name="เครื่องหมายจุลภาค 4 4 2 5" xfId="9747" xr:uid="{00000000-0005-0000-0000-00005E510000}"/>
    <cellStyle name="เครื่องหมายจุลภาค 4 4 2 5 2" xfId="27170" xr:uid="{00000000-0005-0000-0000-00005F510000}"/>
    <cellStyle name="เครื่องหมายจุลภาค 4 4 2 6" xfId="18467" xr:uid="{00000000-0005-0000-0000-000060510000}"/>
    <cellStyle name="เครื่องหมายจุลภาค 4 4 3" xfId="1739" xr:uid="{00000000-0005-0000-0000-000061510000}"/>
    <cellStyle name="เครื่องหมายจุลภาค 4 4 3 2" xfId="3946" xr:uid="{00000000-0005-0000-0000-000062510000}"/>
    <cellStyle name="เครื่องหมายจุลภาค 4 4 3 2 2" xfId="8345" xr:uid="{00000000-0005-0000-0000-000063510000}"/>
    <cellStyle name="เครื่องหมายจุลภาค 4 4 3 2 2 2" xfId="17078" xr:uid="{00000000-0005-0000-0000-000064510000}"/>
    <cellStyle name="เครื่องหมายจุลภาค 4 4 3 2 2 2 2" xfId="34501" xr:uid="{00000000-0005-0000-0000-000065510000}"/>
    <cellStyle name="เครื่องหมายจุลภาค 4 4 3 2 2 3" xfId="25798" xr:uid="{00000000-0005-0000-0000-000066510000}"/>
    <cellStyle name="เครื่องหมายจุลภาค 4 4 3 2 3" xfId="12728" xr:uid="{00000000-0005-0000-0000-000067510000}"/>
    <cellStyle name="เครื่องหมายจุลภาค 4 4 3 2 3 2" xfId="30151" xr:uid="{00000000-0005-0000-0000-000068510000}"/>
    <cellStyle name="เครื่องหมายจุลภาค 4 4 3 2 4" xfId="21448" xr:uid="{00000000-0005-0000-0000-000069510000}"/>
    <cellStyle name="เครื่องหมายจุลภาค 4 4 3 3" xfId="6172" xr:uid="{00000000-0005-0000-0000-00006A510000}"/>
    <cellStyle name="เครื่องหมายจุลภาค 4 4 3 3 2" xfId="14905" xr:uid="{00000000-0005-0000-0000-00006B510000}"/>
    <cellStyle name="เครื่องหมายจุลภาค 4 4 3 3 2 2" xfId="32328" xr:uid="{00000000-0005-0000-0000-00006C510000}"/>
    <cellStyle name="เครื่องหมายจุลภาค 4 4 3 3 3" xfId="23625" xr:uid="{00000000-0005-0000-0000-00006D510000}"/>
    <cellStyle name="เครื่องหมายจุลภาค 4 4 3 4" xfId="10555" xr:uid="{00000000-0005-0000-0000-00006E510000}"/>
    <cellStyle name="เครื่องหมายจุลภาค 4 4 3 4 2" xfId="27978" xr:uid="{00000000-0005-0000-0000-00006F510000}"/>
    <cellStyle name="เครื่องหมายจุลภาค 4 4 3 5" xfId="19275" xr:uid="{00000000-0005-0000-0000-000070510000}"/>
    <cellStyle name="เครื่องหมายจุลภาค 4 4 4" xfId="2656" xr:uid="{00000000-0005-0000-0000-000071510000}"/>
    <cellStyle name="เครื่องหมายจุลภาค 4 4 4 2" xfId="7056" xr:uid="{00000000-0005-0000-0000-000072510000}"/>
    <cellStyle name="เครื่องหมายจุลภาค 4 4 4 2 2" xfId="15789" xr:uid="{00000000-0005-0000-0000-000073510000}"/>
    <cellStyle name="เครื่องหมายจุลภาค 4 4 4 2 2 2" xfId="33212" xr:uid="{00000000-0005-0000-0000-000074510000}"/>
    <cellStyle name="เครื่องหมายจุลภาค 4 4 4 2 3" xfId="24509" xr:uid="{00000000-0005-0000-0000-000075510000}"/>
    <cellStyle name="เครื่องหมายจุลภาค 4 4 4 3" xfId="11439" xr:uid="{00000000-0005-0000-0000-000076510000}"/>
    <cellStyle name="เครื่องหมายจุลภาค 4 4 4 3 2" xfId="28862" xr:uid="{00000000-0005-0000-0000-000077510000}"/>
    <cellStyle name="เครื่องหมายจุลภาค 4 4 4 4" xfId="20159" xr:uid="{00000000-0005-0000-0000-000078510000}"/>
    <cellStyle name="เครื่องหมายจุลภาค 4 4 5" xfId="4883" xr:uid="{00000000-0005-0000-0000-000079510000}"/>
    <cellStyle name="เครื่องหมายจุลภาค 4 4 5 2" xfId="13616" xr:uid="{00000000-0005-0000-0000-00007A510000}"/>
    <cellStyle name="เครื่องหมายจุลภาค 4 4 5 2 2" xfId="31039" xr:uid="{00000000-0005-0000-0000-00007B510000}"/>
    <cellStyle name="เครื่องหมายจุลภาค 4 4 5 3" xfId="22336" xr:uid="{00000000-0005-0000-0000-00007C510000}"/>
    <cellStyle name="เครื่องหมายจุลภาค 4 4 6" xfId="9266" xr:uid="{00000000-0005-0000-0000-00007D510000}"/>
    <cellStyle name="เครื่องหมายจุลภาค 4 4 6 2" xfId="26689" xr:uid="{00000000-0005-0000-0000-00007E510000}"/>
    <cellStyle name="เครื่องหมายจุลภาค 4 4 7" xfId="17986" xr:uid="{00000000-0005-0000-0000-00007F510000}"/>
    <cellStyle name="เครื่องหมายจุลภาค 4 5" xfId="661" xr:uid="{00000000-0005-0000-0000-000080510000}"/>
    <cellStyle name="เครื่องหมายจุลภาค 4 5 2" xfId="1741" xr:uid="{00000000-0005-0000-0000-000081510000}"/>
    <cellStyle name="เครื่องหมายจุลภาค 4 5 2 2" xfId="3948" xr:uid="{00000000-0005-0000-0000-000082510000}"/>
    <cellStyle name="เครื่องหมายจุลภาค 4 5 2 2 2" xfId="8347" xr:uid="{00000000-0005-0000-0000-000083510000}"/>
    <cellStyle name="เครื่องหมายจุลภาค 4 5 2 2 2 2" xfId="17080" xr:uid="{00000000-0005-0000-0000-000084510000}"/>
    <cellStyle name="เครื่องหมายจุลภาค 4 5 2 2 2 2 2" xfId="34503" xr:uid="{00000000-0005-0000-0000-000085510000}"/>
    <cellStyle name="เครื่องหมายจุลภาค 4 5 2 2 2 3" xfId="25800" xr:uid="{00000000-0005-0000-0000-000086510000}"/>
    <cellStyle name="เครื่องหมายจุลภาค 4 5 2 2 3" xfId="12730" xr:uid="{00000000-0005-0000-0000-000087510000}"/>
    <cellStyle name="เครื่องหมายจุลภาค 4 5 2 2 3 2" xfId="30153" xr:uid="{00000000-0005-0000-0000-000088510000}"/>
    <cellStyle name="เครื่องหมายจุลภาค 4 5 2 2 4" xfId="21450" xr:uid="{00000000-0005-0000-0000-000089510000}"/>
    <cellStyle name="เครื่องหมายจุลภาค 4 5 2 3" xfId="6174" xr:uid="{00000000-0005-0000-0000-00008A510000}"/>
    <cellStyle name="เครื่องหมายจุลภาค 4 5 2 3 2" xfId="14907" xr:uid="{00000000-0005-0000-0000-00008B510000}"/>
    <cellStyle name="เครื่องหมายจุลภาค 4 5 2 3 2 2" xfId="32330" xr:uid="{00000000-0005-0000-0000-00008C510000}"/>
    <cellStyle name="เครื่องหมายจุลภาค 4 5 2 3 3" xfId="23627" xr:uid="{00000000-0005-0000-0000-00008D510000}"/>
    <cellStyle name="เครื่องหมายจุลภาค 4 5 2 4" xfId="10557" xr:uid="{00000000-0005-0000-0000-00008E510000}"/>
    <cellStyle name="เครื่องหมายจุลภาค 4 5 2 4 2" xfId="27980" xr:uid="{00000000-0005-0000-0000-00008F510000}"/>
    <cellStyle name="เครื่องหมายจุลภาค 4 5 2 5" xfId="19277" xr:uid="{00000000-0005-0000-0000-000090510000}"/>
    <cellStyle name="เครื่องหมายจุลภาค 4 5 3" xfId="2899" xr:uid="{00000000-0005-0000-0000-000091510000}"/>
    <cellStyle name="เครื่องหมายจุลภาค 4 5 3 2" xfId="7298" xr:uid="{00000000-0005-0000-0000-000092510000}"/>
    <cellStyle name="เครื่องหมายจุลภาค 4 5 3 2 2" xfId="16031" xr:uid="{00000000-0005-0000-0000-000093510000}"/>
    <cellStyle name="เครื่องหมายจุลภาค 4 5 3 2 2 2" xfId="33454" xr:uid="{00000000-0005-0000-0000-000094510000}"/>
    <cellStyle name="เครื่องหมายจุลภาค 4 5 3 2 3" xfId="24751" xr:uid="{00000000-0005-0000-0000-000095510000}"/>
    <cellStyle name="เครื่องหมายจุลภาค 4 5 3 3" xfId="11681" xr:uid="{00000000-0005-0000-0000-000096510000}"/>
    <cellStyle name="เครื่องหมายจุลภาค 4 5 3 3 2" xfId="29104" xr:uid="{00000000-0005-0000-0000-000097510000}"/>
    <cellStyle name="เครื่องหมายจุลภาค 4 5 3 4" xfId="20401" xr:uid="{00000000-0005-0000-0000-000098510000}"/>
    <cellStyle name="เครื่องหมายจุลภาค 4 5 4" xfId="5125" xr:uid="{00000000-0005-0000-0000-000099510000}"/>
    <cellStyle name="เครื่องหมายจุลภาค 4 5 4 2" xfId="13858" xr:uid="{00000000-0005-0000-0000-00009A510000}"/>
    <cellStyle name="เครื่องหมายจุลภาค 4 5 4 2 2" xfId="31281" xr:uid="{00000000-0005-0000-0000-00009B510000}"/>
    <cellStyle name="เครื่องหมายจุลภาค 4 5 4 3" xfId="22578" xr:uid="{00000000-0005-0000-0000-00009C510000}"/>
    <cellStyle name="เครื่องหมายจุลภาค 4 5 5" xfId="9508" xr:uid="{00000000-0005-0000-0000-00009D510000}"/>
    <cellStyle name="เครื่องหมายจุลภาค 4 5 5 2" xfId="26931" xr:uid="{00000000-0005-0000-0000-00009E510000}"/>
    <cellStyle name="เครื่องหมายจุลภาค 4 5 6" xfId="18228" xr:uid="{00000000-0005-0000-0000-00009F510000}"/>
    <cellStyle name="เครื่องหมายจุลภาค 4 6" xfId="2133" xr:uid="{00000000-0005-0000-0000-0000A0510000}"/>
    <cellStyle name="เครื่องหมายจุลภาค 4 6 2" xfId="4340" xr:uid="{00000000-0005-0000-0000-0000A1510000}"/>
    <cellStyle name="เครื่องหมายจุลภาค 4 6 2 2" xfId="8739" xr:uid="{00000000-0005-0000-0000-0000A2510000}"/>
    <cellStyle name="เครื่องหมายจุลภาค 4 6 2 2 2" xfId="17472" xr:uid="{00000000-0005-0000-0000-0000A3510000}"/>
    <cellStyle name="เครื่องหมายจุลภาค 4 6 2 2 2 2" xfId="34895" xr:uid="{00000000-0005-0000-0000-0000A4510000}"/>
    <cellStyle name="เครื่องหมายจุลภาค 4 6 2 2 3" xfId="26192" xr:uid="{00000000-0005-0000-0000-0000A5510000}"/>
    <cellStyle name="เครื่องหมายจุลภาค 4 6 2 3" xfId="13122" xr:uid="{00000000-0005-0000-0000-0000A6510000}"/>
    <cellStyle name="เครื่องหมายจุลภาค 4 6 2 3 2" xfId="30545" xr:uid="{00000000-0005-0000-0000-0000A7510000}"/>
    <cellStyle name="เครื่องหมายจุลภาค 4 6 2 4" xfId="21842" xr:uid="{00000000-0005-0000-0000-0000A8510000}"/>
    <cellStyle name="เครื่องหมายจุลภาค 4 6 3" xfId="6566" xr:uid="{00000000-0005-0000-0000-0000A9510000}"/>
    <cellStyle name="เครื่องหมายจุลภาค 4 6 3 2" xfId="15299" xr:uid="{00000000-0005-0000-0000-0000AA510000}"/>
    <cellStyle name="เครื่องหมายจุลภาค 4 6 3 2 2" xfId="32722" xr:uid="{00000000-0005-0000-0000-0000AB510000}"/>
    <cellStyle name="เครื่องหมายจุลภาค 4 6 3 3" xfId="24019" xr:uid="{00000000-0005-0000-0000-0000AC510000}"/>
    <cellStyle name="เครื่องหมายจุลภาค 4 6 4" xfId="10949" xr:uid="{00000000-0005-0000-0000-0000AD510000}"/>
    <cellStyle name="เครื่องหมายจุลภาค 4 6 4 2" xfId="28372" xr:uid="{00000000-0005-0000-0000-0000AE510000}"/>
    <cellStyle name="เครื่องหมายจุลภาค 4 6 5" xfId="19669" xr:uid="{00000000-0005-0000-0000-0000AF510000}"/>
    <cellStyle name="เครื่องหมายจุลภาค 4 7" xfId="1726" xr:uid="{00000000-0005-0000-0000-0000B0510000}"/>
    <cellStyle name="เครื่องหมายจุลภาค 4 7 2" xfId="3933" xr:uid="{00000000-0005-0000-0000-0000B1510000}"/>
    <cellStyle name="เครื่องหมายจุลภาค 4 7 2 2" xfId="8332" xr:uid="{00000000-0005-0000-0000-0000B2510000}"/>
    <cellStyle name="เครื่องหมายจุลภาค 4 7 2 2 2" xfId="17065" xr:uid="{00000000-0005-0000-0000-0000B3510000}"/>
    <cellStyle name="เครื่องหมายจุลภาค 4 7 2 2 2 2" xfId="34488" xr:uid="{00000000-0005-0000-0000-0000B4510000}"/>
    <cellStyle name="เครื่องหมายจุลภาค 4 7 2 2 3" xfId="25785" xr:uid="{00000000-0005-0000-0000-0000B5510000}"/>
    <cellStyle name="เครื่องหมายจุลภาค 4 7 2 3" xfId="12715" xr:uid="{00000000-0005-0000-0000-0000B6510000}"/>
    <cellStyle name="เครื่องหมายจุลภาค 4 7 2 3 2" xfId="30138" xr:uid="{00000000-0005-0000-0000-0000B7510000}"/>
    <cellStyle name="เครื่องหมายจุลภาค 4 7 2 4" xfId="21435" xr:uid="{00000000-0005-0000-0000-0000B8510000}"/>
    <cellStyle name="เครื่องหมายจุลภาค 4 7 3" xfId="6159" xr:uid="{00000000-0005-0000-0000-0000B9510000}"/>
    <cellStyle name="เครื่องหมายจุลภาค 4 7 3 2" xfId="14892" xr:uid="{00000000-0005-0000-0000-0000BA510000}"/>
    <cellStyle name="เครื่องหมายจุลภาค 4 7 3 2 2" xfId="32315" xr:uid="{00000000-0005-0000-0000-0000BB510000}"/>
    <cellStyle name="เครื่องหมายจุลภาค 4 7 3 3" xfId="23612" xr:uid="{00000000-0005-0000-0000-0000BC510000}"/>
    <cellStyle name="เครื่องหมายจุลภาค 4 7 4" xfId="10542" xr:uid="{00000000-0005-0000-0000-0000BD510000}"/>
    <cellStyle name="เครื่องหมายจุลภาค 4 7 4 2" xfId="27965" xr:uid="{00000000-0005-0000-0000-0000BE510000}"/>
    <cellStyle name="เครื่องหมายจุลภาค 4 7 5" xfId="19262" xr:uid="{00000000-0005-0000-0000-0000BF510000}"/>
    <cellStyle name="เครื่องหมายจุลภาค 4 8" xfId="2162" xr:uid="{00000000-0005-0000-0000-0000C0510000}"/>
    <cellStyle name="เครื่องหมายจุลภาค 4 8 2" xfId="4352" xr:uid="{00000000-0005-0000-0000-0000C1510000}"/>
    <cellStyle name="เครื่องหมายจุลภาค 4 8 2 2" xfId="8751" xr:uid="{00000000-0005-0000-0000-0000C2510000}"/>
    <cellStyle name="เครื่องหมายจุลภาค 4 8 2 2 2" xfId="17484" xr:uid="{00000000-0005-0000-0000-0000C3510000}"/>
    <cellStyle name="เครื่องหมายจุลภาค 4 8 2 2 2 2" xfId="34907" xr:uid="{00000000-0005-0000-0000-0000C4510000}"/>
    <cellStyle name="เครื่องหมายจุลภาค 4 8 2 2 3" xfId="26204" xr:uid="{00000000-0005-0000-0000-0000C5510000}"/>
    <cellStyle name="เครื่องหมายจุลภาค 4 8 2 3" xfId="13134" xr:uid="{00000000-0005-0000-0000-0000C6510000}"/>
    <cellStyle name="เครื่องหมายจุลภาค 4 8 2 3 2" xfId="30557" xr:uid="{00000000-0005-0000-0000-0000C7510000}"/>
    <cellStyle name="เครื่องหมายจุลภาค 4 8 2 4" xfId="21854" xr:uid="{00000000-0005-0000-0000-0000C8510000}"/>
    <cellStyle name="เครื่องหมายจุลภาค 4 8 3" xfId="6578" xr:uid="{00000000-0005-0000-0000-0000C9510000}"/>
    <cellStyle name="เครื่องหมายจุลภาค 4 8 3 2" xfId="15311" xr:uid="{00000000-0005-0000-0000-0000CA510000}"/>
    <cellStyle name="เครื่องหมายจุลภาค 4 8 3 2 2" xfId="32734" xr:uid="{00000000-0005-0000-0000-0000CB510000}"/>
    <cellStyle name="เครื่องหมายจุลภาค 4 8 3 3" xfId="24031" xr:uid="{00000000-0005-0000-0000-0000CC510000}"/>
    <cellStyle name="เครื่องหมายจุลภาค 4 8 4" xfId="10961" xr:uid="{00000000-0005-0000-0000-0000CD510000}"/>
    <cellStyle name="เครื่องหมายจุลภาค 4 8 4 2" xfId="28384" xr:uid="{00000000-0005-0000-0000-0000CE510000}"/>
    <cellStyle name="เครื่องหมายจุลภาค 4 8 5" xfId="19681" xr:uid="{00000000-0005-0000-0000-0000CF510000}"/>
    <cellStyle name="เครื่องหมายจุลภาค 4 9" xfId="2408" xr:uid="{00000000-0005-0000-0000-0000D0510000}"/>
    <cellStyle name="เครื่องหมายจุลภาค 4 9 2" xfId="6817" xr:uid="{00000000-0005-0000-0000-0000D1510000}"/>
    <cellStyle name="เครื่องหมายจุลภาค 4 9 2 2" xfId="15550" xr:uid="{00000000-0005-0000-0000-0000D2510000}"/>
    <cellStyle name="เครื่องหมายจุลภาค 4 9 2 2 2" xfId="32973" xr:uid="{00000000-0005-0000-0000-0000D3510000}"/>
    <cellStyle name="เครื่องหมายจุลภาค 4 9 2 3" xfId="24270" xr:uid="{00000000-0005-0000-0000-0000D4510000}"/>
    <cellStyle name="เครื่องหมายจุลภาค 4 9 3" xfId="11200" xr:uid="{00000000-0005-0000-0000-0000D5510000}"/>
    <cellStyle name="เครื่องหมายจุลภาค 4 9 3 2" xfId="28623" xr:uid="{00000000-0005-0000-0000-0000D6510000}"/>
    <cellStyle name="เครื่องหมายจุลภาค 4 9 4" xfId="19920" xr:uid="{00000000-0005-0000-0000-0000D7510000}"/>
    <cellStyle name="เครื่องหมายจุลภาค 40" xfId="4603" xr:uid="{00000000-0005-0000-0000-0000D8510000}"/>
    <cellStyle name="เครื่องหมายจุลภาค 40 2" xfId="8982" xr:uid="{00000000-0005-0000-0000-0000D9510000}"/>
    <cellStyle name="เครื่องหมายจุลภาค 40 2 2" xfId="17715" xr:uid="{00000000-0005-0000-0000-0000DA510000}"/>
    <cellStyle name="เครื่องหมายจุลภาค 40 2 2 2" xfId="35138" xr:uid="{00000000-0005-0000-0000-0000DB510000}"/>
    <cellStyle name="เครื่องหมายจุลภาค 40 2 3" xfId="26435" xr:uid="{00000000-0005-0000-0000-0000DC510000}"/>
    <cellStyle name="เครื่องหมายจุลภาค 40 3" xfId="13365" xr:uid="{00000000-0005-0000-0000-0000DD510000}"/>
    <cellStyle name="เครื่องหมายจุลภาค 40 3 2" xfId="30788" xr:uid="{00000000-0005-0000-0000-0000DE510000}"/>
    <cellStyle name="เครื่องหมายจุลภาค 40 4" xfId="22085" xr:uid="{00000000-0005-0000-0000-0000DF510000}"/>
    <cellStyle name="เครื่องหมายจุลภาค 41" xfId="4609" xr:uid="{00000000-0005-0000-0000-0000E0510000}"/>
    <cellStyle name="เครื่องหมายจุลภาค 41 2" xfId="8984" xr:uid="{00000000-0005-0000-0000-0000E1510000}"/>
    <cellStyle name="เครื่องหมายจุลภาค 41 2 2" xfId="17717" xr:uid="{00000000-0005-0000-0000-0000E2510000}"/>
    <cellStyle name="เครื่องหมายจุลภาค 41 2 2 2" xfId="35140" xr:uid="{00000000-0005-0000-0000-0000E3510000}"/>
    <cellStyle name="เครื่องหมายจุลภาค 41 2 3" xfId="26437" xr:uid="{00000000-0005-0000-0000-0000E4510000}"/>
    <cellStyle name="เครื่องหมายจุลภาค 41 3" xfId="13367" xr:uid="{00000000-0005-0000-0000-0000E5510000}"/>
    <cellStyle name="เครื่องหมายจุลภาค 41 3 2" xfId="30790" xr:uid="{00000000-0005-0000-0000-0000E6510000}"/>
    <cellStyle name="เครื่องหมายจุลภาค 41 4" xfId="22087" xr:uid="{00000000-0005-0000-0000-0000E7510000}"/>
    <cellStyle name="เครื่องหมายจุลภาค 42" xfId="4681" xr:uid="{00000000-0005-0000-0000-0000E8510000}"/>
    <cellStyle name="เครื่องหมายจุลภาค 42 2" xfId="13424" xr:uid="{00000000-0005-0000-0000-0000E9510000}"/>
    <cellStyle name="เครื่องหมายจุลภาค 42 2 2" xfId="30847" xr:uid="{00000000-0005-0000-0000-0000EA510000}"/>
    <cellStyle name="เครื่องหมายจุลภาค 42 3" xfId="22144" xr:uid="{00000000-0005-0000-0000-0000EB510000}"/>
    <cellStyle name="เครื่องหมายจุลภาค 43" xfId="4617" xr:uid="{00000000-0005-0000-0000-0000EC510000}"/>
    <cellStyle name="เครื่องหมายจุลภาค 43 2" xfId="13368" xr:uid="{00000000-0005-0000-0000-0000ED510000}"/>
    <cellStyle name="เครื่องหมายจุลภาค 43 2 2" xfId="30791" xr:uid="{00000000-0005-0000-0000-0000EE510000}"/>
    <cellStyle name="เครื่องหมายจุลภาค 43 3" xfId="22088" xr:uid="{00000000-0005-0000-0000-0000EF510000}"/>
    <cellStyle name="เครื่องหมายจุลภาค 44" xfId="8995" xr:uid="{00000000-0005-0000-0000-0000F0510000}"/>
    <cellStyle name="เครื่องหมายจุลภาค 44 2" xfId="17719" xr:uid="{00000000-0005-0000-0000-0000F1510000}"/>
    <cellStyle name="เครื่องหมายจุลภาค 44 2 2" xfId="35142" xr:uid="{00000000-0005-0000-0000-0000F2510000}"/>
    <cellStyle name="เครื่องหมายจุลภาค 44 3" xfId="26439" xr:uid="{00000000-0005-0000-0000-0000F3510000}"/>
    <cellStyle name="เครื่องหมายจุลภาค 45" xfId="9001" xr:uid="{00000000-0005-0000-0000-0000F4510000}"/>
    <cellStyle name="เครื่องหมายจุลภาค 45 2" xfId="17720" xr:uid="{00000000-0005-0000-0000-0000F5510000}"/>
    <cellStyle name="เครื่องหมายจุลภาค 45 2 2" xfId="35143" xr:uid="{00000000-0005-0000-0000-0000F6510000}"/>
    <cellStyle name="เครื่องหมายจุลภาค 45 3" xfId="26440" xr:uid="{00000000-0005-0000-0000-0000F7510000}"/>
    <cellStyle name="เครื่องหมายจุลภาค 46" xfId="9065" xr:uid="{00000000-0005-0000-0000-0000F8510000}"/>
    <cellStyle name="เครื่องหมายจุลภาค 46 2" xfId="26497" xr:uid="{00000000-0005-0000-0000-0000F9510000}"/>
    <cellStyle name="เครื่องหมายจุลภาค 47" xfId="9002" xr:uid="{00000000-0005-0000-0000-0000FA510000}"/>
    <cellStyle name="เครื่องหมายจุลภาค 47 2" xfId="26441" xr:uid="{00000000-0005-0000-0000-0000FB510000}"/>
    <cellStyle name="เครื่องหมายจุลภาค 48" xfId="17721" xr:uid="{00000000-0005-0000-0000-0000FC510000}"/>
    <cellStyle name="เครื่องหมายจุลภาค 49" xfId="17785" xr:uid="{00000000-0005-0000-0000-0000FD510000}"/>
    <cellStyle name="เครื่องหมายจุลภาค 5" xfId="20" xr:uid="{00000000-0005-0000-0000-0000FE510000}"/>
    <cellStyle name="เครื่องหมายจุลภาค 5 10" xfId="9021" xr:uid="{00000000-0005-0000-0000-0000FF510000}"/>
    <cellStyle name="เครื่องหมายจุลภาค 5 10 2" xfId="26453" xr:uid="{00000000-0005-0000-0000-000000520000}"/>
    <cellStyle name="เครื่องหมายจุลภาค 5 11" xfId="17741" xr:uid="{00000000-0005-0000-0000-000001520000}"/>
    <cellStyle name="เครื่องหมายจุลภาค 5 2" xfId="105" xr:uid="{00000000-0005-0000-0000-000002520000}"/>
    <cellStyle name="เครื่องหมายจุลภาค 5 2 10" xfId="17807" xr:uid="{00000000-0005-0000-0000-000003520000}"/>
    <cellStyle name="เครื่องหมายจุลภาค 5 2 2" xfId="264" xr:uid="{00000000-0005-0000-0000-000004520000}"/>
    <cellStyle name="เครื่องหมายจุลภาค 5 2 2 2" xfId="576" xr:uid="{00000000-0005-0000-0000-000005520000}"/>
    <cellStyle name="เครื่องหมายจุลภาค 5 2 2 2 2" xfId="1091" xr:uid="{00000000-0005-0000-0000-000006520000}"/>
    <cellStyle name="เครื่องหมายจุลภาค 5 2 2 2 2 2" xfId="1746" xr:uid="{00000000-0005-0000-0000-000007520000}"/>
    <cellStyle name="เครื่องหมายจุลภาค 5 2 2 2 2 2 2" xfId="3953" xr:uid="{00000000-0005-0000-0000-000008520000}"/>
    <cellStyle name="เครื่องหมายจุลภาค 5 2 2 2 2 2 2 2" xfId="8352" xr:uid="{00000000-0005-0000-0000-000009520000}"/>
    <cellStyle name="เครื่องหมายจุลภาค 5 2 2 2 2 2 2 2 2" xfId="17085" xr:uid="{00000000-0005-0000-0000-00000A520000}"/>
    <cellStyle name="เครื่องหมายจุลภาค 5 2 2 2 2 2 2 2 2 2" xfId="34508" xr:uid="{00000000-0005-0000-0000-00000B520000}"/>
    <cellStyle name="เครื่องหมายจุลภาค 5 2 2 2 2 2 2 2 3" xfId="25805" xr:uid="{00000000-0005-0000-0000-00000C520000}"/>
    <cellStyle name="เครื่องหมายจุลภาค 5 2 2 2 2 2 2 3" xfId="12735" xr:uid="{00000000-0005-0000-0000-00000D520000}"/>
    <cellStyle name="เครื่องหมายจุลภาค 5 2 2 2 2 2 2 3 2" xfId="30158" xr:uid="{00000000-0005-0000-0000-00000E520000}"/>
    <cellStyle name="เครื่องหมายจุลภาค 5 2 2 2 2 2 2 4" xfId="21455" xr:uid="{00000000-0005-0000-0000-00000F520000}"/>
    <cellStyle name="เครื่องหมายจุลภาค 5 2 2 2 2 2 3" xfId="6179" xr:uid="{00000000-0005-0000-0000-000010520000}"/>
    <cellStyle name="เครื่องหมายจุลภาค 5 2 2 2 2 2 3 2" xfId="14912" xr:uid="{00000000-0005-0000-0000-000011520000}"/>
    <cellStyle name="เครื่องหมายจุลภาค 5 2 2 2 2 2 3 2 2" xfId="32335" xr:uid="{00000000-0005-0000-0000-000012520000}"/>
    <cellStyle name="เครื่องหมายจุลภาค 5 2 2 2 2 2 3 3" xfId="23632" xr:uid="{00000000-0005-0000-0000-000013520000}"/>
    <cellStyle name="เครื่องหมายจุลภาค 5 2 2 2 2 2 4" xfId="10562" xr:uid="{00000000-0005-0000-0000-000014520000}"/>
    <cellStyle name="เครื่องหมายจุลภาค 5 2 2 2 2 2 4 2" xfId="27985" xr:uid="{00000000-0005-0000-0000-000015520000}"/>
    <cellStyle name="เครื่องหมายจุลภาค 5 2 2 2 2 2 5" xfId="19282" xr:uid="{00000000-0005-0000-0000-000016520000}"/>
    <cellStyle name="เครื่องหมายจุลภาค 5 2 2 2 2 3" xfId="3316" xr:uid="{00000000-0005-0000-0000-000017520000}"/>
    <cellStyle name="เครื่องหมายจุลภาค 5 2 2 2 2 3 2" xfId="7715" xr:uid="{00000000-0005-0000-0000-000018520000}"/>
    <cellStyle name="เครื่องหมายจุลภาค 5 2 2 2 2 3 2 2" xfId="16448" xr:uid="{00000000-0005-0000-0000-000019520000}"/>
    <cellStyle name="เครื่องหมายจุลภาค 5 2 2 2 2 3 2 2 2" xfId="33871" xr:uid="{00000000-0005-0000-0000-00001A520000}"/>
    <cellStyle name="เครื่องหมายจุลภาค 5 2 2 2 2 3 2 3" xfId="25168" xr:uid="{00000000-0005-0000-0000-00001B520000}"/>
    <cellStyle name="เครื่องหมายจุลภาค 5 2 2 2 2 3 3" xfId="12098" xr:uid="{00000000-0005-0000-0000-00001C520000}"/>
    <cellStyle name="เครื่องหมายจุลภาค 5 2 2 2 2 3 3 2" xfId="29521" xr:uid="{00000000-0005-0000-0000-00001D520000}"/>
    <cellStyle name="เครื่องหมายจุลภาค 5 2 2 2 2 3 4" xfId="20818" xr:uid="{00000000-0005-0000-0000-00001E520000}"/>
    <cellStyle name="เครื่องหมายจุลภาค 5 2 2 2 2 4" xfId="5542" xr:uid="{00000000-0005-0000-0000-00001F520000}"/>
    <cellStyle name="เครื่องหมายจุลภาค 5 2 2 2 2 4 2" xfId="14275" xr:uid="{00000000-0005-0000-0000-000020520000}"/>
    <cellStyle name="เครื่องหมายจุลภาค 5 2 2 2 2 4 2 2" xfId="31698" xr:uid="{00000000-0005-0000-0000-000021520000}"/>
    <cellStyle name="เครื่องหมายจุลภาค 5 2 2 2 2 4 3" xfId="22995" xr:uid="{00000000-0005-0000-0000-000022520000}"/>
    <cellStyle name="เครื่องหมายจุลภาค 5 2 2 2 2 5" xfId="9925" xr:uid="{00000000-0005-0000-0000-000023520000}"/>
    <cellStyle name="เครื่องหมายจุลภาค 5 2 2 2 2 5 2" xfId="27348" xr:uid="{00000000-0005-0000-0000-000024520000}"/>
    <cellStyle name="เครื่องหมายจุลภาค 5 2 2 2 2 6" xfId="18645" xr:uid="{00000000-0005-0000-0000-000025520000}"/>
    <cellStyle name="เครื่องหมายจุลภาค 5 2 2 2 3" xfId="1745" xr:uid="{00000000-0005-0000-0000-000026520000}"/>
    <cellStyle name="เครื่องหมายจุลภาค 5 2 2 2 3 2" xfId="3952" xr:uid="{00000000-0005-0000-0000-000027520000}"/>
    <cellStyle name="เครื่องหมายจุลภาค 5 2 2 2 3 2 2" xfId="8351" xr:uid="{00000000-0005-0000-0000-000028520000}"/>
    <cellStyle name="เครื่องหมายจุลภาค 5 2 2 2 3 2 2 2" xfId="17084" xr:uid="{00000000-0005-0000-0000-000029520000}"/>
    <cellStyle name="เครื่องหมายจุลภาค 5 2 2 2 3 2 2 2 2" xfId="34507" xr:uid="{00000000-0005-0000-0000-00002A520000}"/>
    <cellStyle name="เครื่องหมายจุลภาค 5 2 2 2 3 2 2 3" xfId="25804" xr:uid="{00000000-0005-0000-0000-00002B520000}"/>
    <cellStyle name="เครื่องหมายจุลภาค 5 2 2 2 3 2 3" xfId="12734" xr:uid="{00000000-0005-0000-0000-00002C520000}"/>
    <cellStyle name="เครื่องหมายจุลภาค 5 2 2 2 3 2 3 2" xfId="30157" xr:uid="{00000000-0005-0000-0000-00002D520000}"/>
    <cellStyle name="เครื่องหมายจุลภาค 5 2 2 2 3 2 4" xfId="21454" xr:uid="{00000000-0005-0000-0000-00002E520000}"/>
    <cellStyle name="เครื่องหมายจุลภาค 5 2 2 2 3 3" xfId="6178" xr:uid="{00000000-0005-0000-0000-00002F520000}"/>
    <cellStyle name="เครื่องหมายจุลภาค 5 2 2 2 3 3 2" xfId="14911" xr:uid="{00000000-0005-0000-0000-000030520000}"/>
    <cellStyle name="เครื่องหมายจุลภาค 5 2 2 2 3 3 2 2" xfId="32334" xr:uid="{00000000-0005-0000-0000-000031520000}"/>
    <cellStyle name="เครื่องหมายจุลภาค 5 2 2 2 3 3 3" xfId="23631" xr:uid="{00000000-0005-0000-0000-000032520000}"/>
    <cellStyle name="เครื่องหมายจุลภาค 5 2 2 2 3 4" xfId="10561" xr:uid="{00000000-0005-0000-0000-000033520000}"/>
    <cellStyle name="เครื่องหมายจุลภาค 5 2 2 2 3 4 2" xfId="27984" xr:uid="{00000000-0005-0000-0000-000034520000}"/>
    <cellStyle name="เครื่องหมายจุลภาค 5 2 2 2 3 5" xfId="19281" xr:uid="{00000000-0005-0000-0000-000035520000}"/>
    <cellStyle name="เครื่องหมายจุลภาค 5 2 2 2 4" xfId="2835" xr:uid="{00000000-0005-0000-0000-000036520000}"/>
    <cellStyle name="เครื่องหมายจุลภาค 5 2 2 2 4 2" xfId="7234" xr:uid="{00000000-0005-0000-0000-000037520000}"/>
    <cellStyle name="เครื่องหมายจุลภาค 5 2 2 2 4 2 2" xfId="15967" xr:uid="{00000000-0005-0000-0000-000038520000}"/>
    <cellStyle name="เครื่องหมายจุลภาค 5 2 2 2 4 2 2 2" xfId="33390" xr:uid="{00000000-0005-0000-0000-000039520000}"/>
    <cellStyle name="เครื่องหมายจุลภาค 5 2 2 2 4 2 3" xfId="24687" xr:uid="{00000000-0005-0000-0000-00003A520000}"/>
    <cellStyle name="เครื่องหมายจุลภาค 5 2 2 2 4 3" xfId="11617" xr:uid="{00000000-0005-0000-0000-00003B520000}"/>
    <cellStyle name="เครื่องหมายจุลภาค 5 2 2 2 4 3 2" xfId="29040" xr:uid="{00000000-0005-0000-0000-00003C520000}"/>
    <cellStyle name="เครื่องหมายจุลภาค 5 2 2 2 4 4" xfId="20337" xr:uid="{00000000-0005-0000-0000-00003D520000}"/>
    <cellStyle name="เครื่องหมายจุลภาค 5 2 2 2 5" xfId="5061" xr:uid="{00000000-0005-0000-0000-00003E520000}"/>
    <cellStyle name="เครื่องหมายจุลภาค 5 2 2 2 5 2" xfId="13794" xr:uid="{00000000-0005-0000-0000-00003F520000}"/>
    <cellStyle name="เครื่องหมายจุลภาค 5 2 2 2 5 2 2" xfId="31217" xr:uid="{00000000-0005-0000-0000-000040520000}"/>
    <cellStyle name="เครื่องหมายจุลภาค 5 2 2 2 5 3" xfId="22514" xr:uid="{00000000-0005-0000-0000-000041520000}"/>
    <cellStyle name="เครื่องหมายจุลภาค 5 2 2 2 6" xfId="9444" xr:uid="{00000000-0005-0000-0000-000042520000}"/>
    <cellStyle name="เครื่องหมายจุลภาค 5 2 2 2 6 2" xfId="26867" xr:uid="{00000000-0005-0000-0000-000043520000}"/>
    <cellStyle name="เครื่องหมายจุลภาค 5 2 2 2 7" xfId="18164" xr:uid="{00000000-0005-0000-0000-000044520000}"/>
    <cellStyle name="เครื่องหมายจุลภาค 5 2 2 3" xfId="850" xr:uid="{00000000-0005-0000-0000-000045520000}"/>
    <cellStyle name="เครื่องหมายจุลภาค 5 2 2 3 2" xfId="1747" xr:uid="{00000000-0005-0000-0000-000046520000}"/>
    <cellStyle name="เครื่องหมายจุลภาค 5 2 2 3 2 2" xfId="3954" xr:uid="{00000000-0005-0000-0000-000047520000}"/>
    <cellStyle name="เครื่องหมายจุลภาค 5 2 2 3 2 2 2" xfId="8353" xr:uid="{00000000-0005-0000-0000-000048520000}"/>
    <cellStyle name="เครื่องหมายจุลภาค 5 2 2 3 2 2 2 2" xfId="17086" xr:uid="{00000000-0005-0000-0000-000049520000}"/>
    <cellStyle name="เครื่องหมายจุลภาค 5 2 2 3 2 2 2 2 2" xfId="34509" xr:uid="{00000000-0005-0000-0000-00004A520000}"/>
    <cellStyle name="เครื่องหมายจุลภาค 5 2 2 3 2 2 2 3" xfId="25806" xr:uid="{00000000-0005-0000-0000-00004B520000}"/>
    <cellStyle name="เครื่องหมายจุลภาค 5 2 2 3 2 2 3" xfId="12736" xr:uid="{00000000-0005-0000-0000-00004C520000}"/>
    <cellStyle name="เครื่องหมายจุลภาค 5 2 2 3 2 2 3 2" xfId="30159" xr:uid="{00000000-0005-0000-0000-00004D520000}"/>
    <cellStyle name="เครื่องหมายจุลภาค 5 2 2 3 2 2 4" xfId="21456" xr:uid="{00000000-0005-0000-0000-00004E520000}"/>
    <cellStyle name="เครื่องหมายจุลภาค 5 2 2 3 2 3" xfId="6180" xr:uid="{00000000-0005-0000-0000-00004F520000}"/>
    <cellStyle name="เครื่องหมายจุลภาค 5 2 2 3 2 3 2" xfId="14913" xr:uid="{00000000-0005-0000-0000-000050520000}"/>
    <cellStyle name="เครื่องหมายจุลภาค 5 2 2 3 2 3 2 2" xfId="32336" xr:uid="{00000000-0005-0000-0000-000051520000}"/>
    <cellStyle name="เครื่องหมายจุลภาค 5 2 2 3 2 3 3" xfId="23633" xr:uid="{00000000-0005-0000-0000-000052520000}"/>
    <cellStyle name="เครื่องหมายจุลภาค 5 2 2 3 2 4" xfId="10563" xr:uid="{00000000-0005-0000-0000-000053520000}"/>
    <cellStyle name="เครื่องหมายจุลภาค 5 2 2 3 2 4 2" xfId="27986" xr:uid="{00000000-0005-0000-0000-000054520000}"/>
    <cellStyle name="เครื่องหมายจุลภาค 5 2 2 3 2 5" xfId="19283" xr:uid="{00000000-0005-0000-0000-000055520000}"/>
    <cellStyle name="เครื่องหมายจุลภาค 5 2 2 3 3" xfId="3077" xr:uid="{00000000-0005-0000-0000-000056520000}"/>
    <cellStyle name="เครื่องหมายจุลภาค 5 2 2 3 3 2" xfId="7476" xr:uid="{00000000-0005-0000-0000-000057520000}"/>
    <cellStyle name="เครื่องหมายจุลภาค 5 2 2 3 3 2 2" xfId="16209" xr:uid="{00000000-0005-0000-0000-000058520000}"/>
    <cellStyle name="เครื่องหมายจุลภาค 5 2 2 3 3 2 2 2" xfId="33632" xr:uid="{00000000-0005-0000-0000-000059520000}"/>
    <cellStyle name="เครื่องหมายจุลภาค 5 2 2 3 3 2 3" xfId="24929" xr:uid="{00000000-0005-0000-0000-00005A520000}"/>
    <cellStyle name="เครื่องหมายจุลภาค 5 2 2 3 3 3" xfId="11859" xr:uid="{00000000-0005-0000-0000-00005B520000}"/>
    <cellStyle name="เครื่องหมายจุลภาค 5 2 2 3 3 3 2" xfId="29282" xr:uid="{00000000-0005-0000-0000-00005C520000}"/>
    <cellStyle name="เครื่องหมายจุลภาค 5 2 2 3 3 4" xfId="20579" xr:uid="{00000000-0005-0000-0000-00005D520000}"/>
    <cellStyle name="เครื่องหมายจุลภาค 5 2 2 3 4" xfId="5303" xr:uid="{00000000-0005-0000-0000-00005E520000}"/>
    <cellStyle name="เครื่องหมายจุลภาค 5 2 2 3 4 2" xfId="14036" xr:uid="{00000000-0005-0000-0000-00005F520000}"/>
    <cellStyle name="เครื่องหมายจุลภาค 5 2 2 3 4 2 2" xfId="31459" xr:uid="{00000000-0005-0000-0000-000060520000}"/>
    <cellStyle name="เครื่องหมายจุลภาค 5 2 2 3 4 3" xfId="22756" xr:uid="{00000000-0005-0000-0000-000061520000}"/>
    <cellStyle name="เครื่องหมายจุลภาค 5 2 2 3 5" xfId="9686" xr:uid="{00000000-0005-0000-0000-000062520000}"/>
    <cellStyle name="เครื่องหมายจุลภาค 5 2 2 3 5 2" xfId="27109" xr:uid="{00000000-0005-0000-0000-000063520000}"/>
    <cellStyle name="เครื่องหมายจุลภาค 5 2 2 3 6" xfId="18406" xr:uid="{00000000-0005-0000-0000-000064520000}"/>
    <cellStyle name="เครื่องหมายจุลภาค 5 2 2 4" xfId="1744" xr:uid="{00000000-0005-0000-0000-000065520000}"/>
    <cellStyle name="เครื่องหมายจุลภาค 5 2 2 4 2" xfId="3951" xr:uid="{00000000-0005-0000-0000-000066520000}"/>
    <cellStyle name="เครื่องหมายจุลภาค 5 2 2 4 2 2" xfId="8350" xr:uid="{00000000-0005-0000-0000-000067520000}"/>
    <cellStyle name="เครื่องหมายจุลภาค 5 2 2 4 2 2 2" xfId="17083" xr:uid="{00000000-0005-0000-0000-000068520000}"/>
    <cellStyle name="เครื่องหมายจุลภาค 5 2 2 4 2 2 2 2" xfId="34506" xr:uid="{00000000-0005-0000-0000-000069520000}"/>
    <cellStyle name="เครื่องหมายจุลภาค 5 2 2 4 2 2 3" xfId="25803" xr:uid="{00000000-0005-0000-0000-00006A520000}"/>
    <cellStyle name="เครื่องหมายจุลภาค 5 2 2 4 2 3" xfId="12733" xr:uid="{00000000-0005-0000-0000-00006B520000}"/>
    <cellStyle name="เครื่องหมายจุลภาค 5 2 2 4 2 3 2" xfId="30156" xr:uid="{00000000-0005-0000-0000-00006C520000}"/>
    <cellStyle name="เครื่องหมายจุลภาค 5 2 2 4 2 4" xfId="21453" xr:uid="{00000000-0005-0000-0000-00006D520000}"/>
    <cellStyle name="เครื่องหมายจุลภาค 5 2 2 4 3" xfId="6177" xr:uid="{00000000-0005-0000-0000-00006E520000}"/>
    <cellStyle name="เครื่องหมายจุลภาค 5 2 2 4 3 2" xfId="14910" xr:uid="{00000000-0005-0000-0000-00006F520000}"/>
    <cellStyle name="เครื่องหมายจุลภาค 5 2 2 4 3 2 2" xfId="32333" xr:uid="{00000000-0005-0000-0000-000070520000}"/>
    <cellStyle name="เครื่องหมายจุลภาค 5 2 2 4 3 3" xfId="23630" xr:uid="{00000000-0005-0000-0000-000071520000}"/>
    <cellStyle name="เครื่องหมายจุลภาค 5 2 2 4 4" xfId="10560" xr:uid="{00000000-0005-0000-0000-000072520000}"/>
    <cellStyle name="เครื่องหมายจุลภาค 5 2 2 4 4 2" xfId="27983" xr:uid="{00000000-0005-0000-0000-000073520000}"/>
    <cellStyle name="เครื่องหมายจุลภาค 5 2 2 4 5" xfId="19280" xr:uid="{00000000-0005-0000-0000-000074520000}"/>
    <cellStyle name="เครื่องหมายจุลภาค 5 2 2 5" xfId="2340" xr:uid="{00000000-0005-0000-0000-000075520000}"/>
    <cellStyle name="เครื่องหมายจุลภาค 5 2 2 5 2" xfId="4530" xr:uid="{00000000-0005-0000-0000-000076520000}"/>
    <cellStyle name="เครื่องหมายจุลภาค 5 2 2 5 2 2" xfId="8929" xr:uid="{00000000-0005-0000-0000-000077520000}"/>
    <cellStyle name="เครื่องหมายจุลภาค 5 2 2 5 2 2 2" xfId="17662" xr:uid="{00000000-0005-0000-0000-000078520000}"/>
    <cellStyle name="เครื่องหมายจุลภาค 5 2 2 5 2 2 2 2" xfId="35085" xr:uid="{00000000-0005-0000-0000-000079520000}"/>
    <cellStyle name="เครื่องหมายจุลภาค 5 2 2 5 2 2 3" xfId="26382" xr:uid="{00000000-0005-0000-0000-00007A520000}"/>
    <cellStyle name="เครื่องหมายจุลภาค 5 2 2 5 2 3" xfId="13312" xr:uid="{00000000-0005-0000-0000-00007B520000}"/>
    <cellStyle name="เครื่องหมายจุลภาค 5 2 2 5 2 3 2" xfId="30735" xr:uid="{00000000-0005-0000-0000-00007C520000}"/>
    <cellStyle name="เครื่องหมายจุลภาค 5 2 2 5 2 4" xfId="22032" xr:uid="{00000000-0005-0000-0000-00007D520000}"/>
    <cellStyle name="เครื่องหมายจุลภาค 5 2 2 5 3" xfId="6756" xr:uid="{00000000-0005-0000-0000-00007E520000}"/>
    <cellStyle name="เครื่องหมายจุลภาค 5 2 2 5 3 2" xfId="15489" xr:uid="{00000000-0005-0000-0000-00007F520000}"/>
    <cellStyle name="เครื่องหมายจุลภาค 5 2 2 5 3 2 2" xfId="32912" xr:uid="{00000000-0005-0000-0000-000080520000}"/>
    <cellStyle name="เครื่องหมายจุลภาค 5 2 2 5 3 3" xfId="24209" xr:uid="{00000000-0005-0000-0000-000081520000}"/>
    <cellStyle name="เครื่องหมายจุลภาค 5 2 2 5 4" xfId="11139" xr:uid="{00000000-0005-0000-0000-000082520000}"/>
    <cellStyle name="เครื่องหมายจุลภาค 5 2 2 5 4 2" xfId="28562" xr:uid="{00000000-0005-0000-0000-000083520000}"/>
    <cellStyle name="เครื่องหมายจุลภาค 5 2 2 5 5" xfId="19859" xr:uid="{00000000-0005-0000-0000-000084520000}"/>
    <cellStyle name="เครื่องหมายจุลภาค 5 2 2 6" xfId="2595" xr:uid="{00000000-0005-0000-0000-000085520000}"/>
    <cellStyle name="เครื่องหมายจุลภาค 5 2 2 6 2" xfId="6995" xr:uid="{00000000-0005-0000-0000-000086520000}"/>
    <cellStyle name="เครื่องหมายจุลภาค 5 2 2 6 2 2" xfId="15728" xr:uid="{00000000-0005-0000-0000-000087520000}"/>
    <cellStyle name="เครื่องหมายจุลภาค 5 2 2 6 2 2 2" xfId="33151" xr:uid="{00000000-0005-0000-0000-000088520000}"/>
    <cellStyle name="เครื่องหมายจุลภาค 5 2 2 6 2 3" xfId="24448" xr:uid="{00000000-0005-0000-0000-000089520000}"/>
    <cellStyle name="เครื่องหมายจุลภาค 5 2 2 6 3" xfId="11378" xr:uid="{00000000-0005-0000-0000-00008A520000}"/>
    <cellStyle name="เครื่องหมายจุลภาค 5 2 2 6 3 2" xfId="28801" xr:uid="{00000000-0005-0000-0000-00008B520000}"/>
    <cellStyle name="เครื่องหมายจุลภาค 5 2 2 6 4" xfId="20098" xr:uid="{00000000-0005-0000-0000-00008C520000}"/>
    <cellStyle name="เครื่องหมายจุลภาค 5 2 2 7" xfId="4821" xr:uid="{00000000-0005-0000-0000-00008D520000}"/>
    <cellStyle name="เครื่องหมายจุลภาค 5 2 2 7 2" xfId="13555" xr:uid="{00000000-0005-0000-0000-00008E520000}"/>
    <cellStyle name="เครื่องหมายจุลภาค 5 2 2 7 2 2" xfId="30978" xr:uid="{00000000-0005-0000-0000-00008F520000}"/>
    <cellStyle name="เครื่องหมายจุลภาค 5 2 2 7 3" xfId="22275" xr:uid="{00000000-0005-0000-0000-000090520000}"/>
    <cellStyle name="เครื่องหมายจุลภาค 5 2 2 8" xfId="9205" xr:uid="{00000000-0005-0000-0000-000091520000}"/>
    <cellStyle name="เครื่องหมายจุลภาค 5 2 2 8 2" xfId="26628" xr:uid="{00000000-0005-0000-0000-000092520000}"/>
    <cellStyle name="เครื่องหมายจุลภาค 5 2 2 9" xfId="17925" xr:uid="{00000000-0005-0000-0000-000093520000}"/>
    <cellStyle name="เครื่องหมายจุลภาค 5 2 3" xfId="456" xr:uid="{00000000-0005-0000-0000-000094520000}"/>
    <cellStyle name="เครื่องหมายจุลภาค 5 2 3 2" xfId="973" xr:uid="{00000000-0005-0000-0000-000095520000}"/>
    <cellStyle name="เครื่องหมายจุลภาค 5 2 3 2 2" xfId="1749" xr:uid="{00000000-0005-0000-0000-000096520000}"/>
    <cellStyle name="เครื่องหมายจุลภาค 5 2 3 2 2 2" xfId="3956" xr:uid="{00000000-0005-0000-0000-000097520000}"/>
    <cellStyle name="เครื่องหมายจุลภาค 5 2 3 2 2 2 2" xfId="8355" xr:uid="{00000000-0005-0000-0000-000098520000}"/>
    <cellStyle name="เครื่องหมายจุลภาค 5 2 3 2 2 2 2 2" xfId="17088" xr:uid="{00000000-0005-0000-0000-000099520000}"/>
    <cellStyle name="เครื่องหมายจุลภาค 5 2 3 2 2 2 2 2 2" xfId="34511" xr:uid="{00000000-0005-0000-0000-00009A520000}"/>
    <cellStyle name="เครื่องหมายจุลภาค 5 2 3 2 2 2 2 3" xfId="25808" xr:uid="{00000000-0005-0000-0000-00009B520000}"/>
    <cellStyle name="เครื่องหมายจุลภาค 5 2 3 2 2 2 3" xfId="12738" xr:uid="{00000000-0005-0000-0000-00009C520000}"/>
    <cellStyle name="เครื่องหมายจุลภาค 5 2 3 2 2 2 3 2" xfId="30161" xr:uid="{00000000-0005-0000-0000-00009D520000}"/>
    <cellStyle name="เครื่องหมายจุลภาค 5 2 3 2 2 2 4" xfId="21458" xr:uid="{00000000-0005-0000-0000-00009E520000}"/>
    <cellStyle name="เครื่องหมายจุลภาค 5 2 3 2 2 3" xfId="6182" xr:uid="{00000000-0005-0000-0000-00009F520000}"/>
    <cellStyle name="เครื่องหมายจุลภาค 5 2 3 2 2 3 2" xfId="14915" xr:uid="{00000000-0005-0000-0000-0000A0520000}"/>
    <cellStyle name="เครื่องหมายจุลภาค 5 2 3 2 2 3 2 2" xfId="32338" xr:uid="{00000000-0005-0000-0000-0000A1520000}"/>
    <cellStyle name="เครื่องหมายจุลภาค 5 2 3 2 2 3 3" xfId="23635" xr:uid="{00000000-0005-0000-0000-0000A2520000}"/>
    <cellStyle name="เครื่องหมายจุลภาค 5 2 3 2 2 4" xfId="10565" xr:uid="{00000000-0005-0000-0000-0000A3520000}"/>
    <cellStyle name="เครื่องหมายจุลภาค 5 2 3 2 2 4 2" xfId="27988" xr:uid="{00000000-0005-0000-0000-0000A4520000}"/>
    <cellStyle name="เครื่องหมายจุลภาค 5 2 3 2 2 5" xfId="19285" xr:uid="{00000000-0005-0000-0000-0000A5520000}"/>
    <cellStyle name="เครื่องหมายจุลภาค 5 2 3 2 3" xfId="3198" xr:uid="{00000000-0005-0000-0000-0000A6520000}"/>
    <cellStyle name="เครื่องหมายจุลภาค 5 2 3 2 3 2" xfId="7597" xr:uid="{00000000-0005-0000-0000-0000A7520000}"/>
    <cellStyle name="เครื่องหมายจุลภาค 5 2 3 2 3 2 2" xfId="16330" xr:uid="{00000000-0005-0000-0000-0000A8520000}"/>
    <cellStyle name="เครื่องหมายจุลภาค 5 2 3 2 3 2 2 2" xfId="33753" xr:uid="{00000000-0005-0000-0000-0000A9520000}"/>
    <cellStyle name="เครื่องหมายจุลภาค 5 2 3 2 3 2 3" xfId="25050" xr:uid="{00000000-0005-0000-0000-0000AA520000}"/>
    <cellStyle name="เครื่องหมายจุลภาค 5 2 3 2 3 3" xfId="11980" xr:uid="{00000000-0005-0000-0000-0000AB520000}"/>
    <cellStyle name="เครื่องหมายจุลภาค 5 2 3 2 3 3 2" xfId="29403" xr:uid="{00000000-0005-0000-0000-0000AC520000}"/>
    <cellStyle name="เครื่องหมายจุลภาค 5 2 3 2 3 4" xfId="20700" xr:uid="{00000000-0005-0000-0000-0000AD520000}"/>
    <cellStyle name="เครื่องหมายจุลภาค 5 2 3 2 4" xfId="5424" xr:uid="{00000000-0005-0000-0000-0000AE520000}"/>
    <cellStyle name="เครื่องหมายจุลภาค 5 2 3 2 4 2" xfId="14157" xr:uid="{00000000-0005-0000-0000-0000AF520000}"/>
    <cellStyle name="เครื่องหมายจุลภาค 5 2 3 2 4 2 2" xfId="31580" xr:uid="{00000000-0005-0000-0000-0000B0520000}"/>
    <cellStyle name="เครื่องหมายจุลภาค 5 2 3 2 4 3" xfId="22877" xr:uid="{00000000-0005-0000-0000-0000B1520000}"/>
    <cellStyle name="เครื่องหมายจุลภาค 5 2 3 2 5" xfId="9807" xr:uid="{00000000-0005-0000-0000-0000B2520000}"/>
    <cellStyle name="เครื่องหมายจุลภาค 5 2 3 2 5 2" xfId="27230" xr:uid="{00000000-0005-0000-0000-0000B3520000}"/>
    <cellStyle name="เครื่องหมายจุลภาค 5 2 3 2 6" xfId="18527" xr:uid="{00000000-0005-0000-0000-0000B4520000}"/>
    <cellStyle name="เครื่องหมายจุลภาค 5 2 3 3" xfId="1748" xr:uid="{00000000-0005-0000-0000-0000B5520000}"/>
    <cellStyle name="เครื่องหมายจุลภาค 5 2 3 3 2" xfId="3955" xr:uid="{00000000-0005-0000-0000-0000B6520000}"/>
    <cellStyle name="เครื่องหมายจุลภาค 5 2 3 3 2 2" xfId="8354" xr:uid="{00000000-0005-0000-0000-0000B7520000}"/>
    <cellStyle name="เครื่องหมายจุลภาค 5 2 3 3 2 2 2" xfId="17087" xr:uid="{00000000-0005-0000-0000-0000B8520000}"/>
    <cellStyle name="เครื่องหมายจุลภาค 5 2 3 3 2 2 2 2" xfId="34510" xr:uid="{00000000-0005-0000-0000-0000B9520000}"/>
    <cellStyle name="เครื่องหมายจุลภาค 5 2 3 3 2 2 3" xfId="25807" xr:uid="{00000000-0005-0000-0000-0000BA520000}"/>
    <cellStyle name="เครื่องหมายจุลภาค 5 2 3 3 2 3" xfId="12737" xr:uid="{00000000-0005-0000-0000-0000BB520000}"/>
    <cellStyle name="เครื่องหมายจุลภาค 5 2 3 3 2 3 2" xfId="30160" xr:uid="{00000000-0005-0000-0000-0000BC520000}"/>
    <cellStyle name="เครื่องหมายจุลภาค 5 2 3 3 2 4" xfId="21457" xr:uid="{00000000-0005-0000-0000-0000BD520000}"/>
    <cellStyle name="เครื่องหมายจุลภาค 5 2 3 3 3" xfId="6181" xr:uid="{00000000-0005-0000-0000-0000BE520000}"/>
    <cellStyle name="เครื่องหมายจุลภาค 5 2 3 3 3 2" xfId="14914" xr:uid="{00000000-0005-0000-0000-0000BF520000}"/>
    <cellStyle name="เครื่องหมายจุลภาค 5 2 3 3 3 2 2" xfId="32337" xr:uid="{00000000-0005-0000-0000-0000C0520000}"/>
    <cellStyle name="เครื่องหมายจุลภาค 5 2 3 3 3 3" xfId="23634" xr:uid="{00000000-0005-0000-0000-0000C1520000}"/>
    <cellStyle name="เครื่องหมายจุลภาค 5 2 3 3 4" xfId="10564" xr:uid="{00000000-0005-0000-0000-0000C2520000}"/>
    <cellStyle name="เครื่องหมายจุลภาค 5 2 3 3 4 2" xfId="27987" xr:uid="{00000000-0005-0000-0000-0000C3520000}"/>
    <cellStyle name="เครื่องหมายจุลภาค 5 2 3 3 5" xfId="19284" xr:uid="{00000000-0005-0000-0000-0000C4520000}"/>
    <cellStyle name="เครื่องหมายจุลภาค 5 2 3 4" xfId="2717" xr:uid="{00000000-0005-0000-0000-0000C5520000}"/>
    <cellStyle name="เครื่องหมายจุลภาค 5 2 3 4 2" xfId="7116" xr:uid="{00000000-0005-0000-0000-0000C6520000}"/>
    <cellStyle name="เครื่องหมายจุลภาค 5 2 3 4 2 2" xfId="15849" xr:uid="{00000000-0005-0000-0000-0000C7520000}"/>
    <cellStyle name="เครื่องหมายจุลภาค 5 2 3 4 2 2 2" xfId="33272" xr:uid="{00000000-0005-0000-0000-0000C8520000}"/>
    <cellStyle name="เครื่องหมายจุลภาค 5 2 3 4 2 3" xfId="24569" xr:uid="{00000000-0005-0000-0000-0000C9520000}"/>
    <cellStyle name="เครื่องหมายจุลภาค 5 2 3 4 3" xfId="11499" xr:uid="{00000000-0005-0000-0000-0000CA520000}"/>
    <cellStyle name="เครื่องหมายจุลภาค 5 2 3 4 3 2" xfId="28922" xr:uid="{00000000-0005-0000-0000-0000CB520000}"/>
    <cellStyle name="เครื่องหมายจุลภาค 5 2 3 4 4" xfId="20219" xr:uid="{00000000-0005-0000-0000-0000CC520000}"/>
    <cellStyle name="เครื่องหมายจุลภาค 5 2 3 5" xfId="4943" xr:uid="{00000000-0005-0000-0000-0000CD520000}"/>
    <cellStyle name="เครื่องหมายจุลภาค 5 2 3 5 2" xfId="13676" xr:uid="{00000000-0005-0000-0000-0000CE520000}"/>
    <cellStyle name="เครื่องหมายจุลภาค 5 2 3 5 2 2" xfId="31099" xr:uid="{00000000-0005-0000-0000-0000CF520000}"/>
    <cellStyle name="เครื่องหมายจุลภาค 5 2 3 5 3" xfId="22396" xr:uid="{00000000-0005-0000-0000-0000D0520000}"/>
    <cellStyle name="เครื่องหมายจุลภาค 5 2 3 6" xfId="9326" xr:uid="{00000000-0005-0000-0000-0000D1520000}"/>
    <cellStyle name="เครื่องหมายจุลภาค 5 2 3 6 2" xfId="26749" xr:uid="{00000000-0005-0000-0000-0000D2520000}"/>
    <cellStyle name="เครื่องหมายจุลภาค 5 2 3 7" xfId="18046" xr:uid="{00000000-0005-0000-0000-0000D3520000}"/>
    <cellStyle name="เครื่องหมายจุลภาค 5 2 4" xfId="730" xr:uid="{00000000-0005-0000-0000-0000D4520000}"/>
    <cellStyle name="เครื่องหมายจุลภาค 5 2 4 2" xfId="1750" xr:uid="{00000000-0005-0000-0000-0000D5520000}"/>
    <cellStyle name="เครื่องหมายจุลภาค 5 2 4 2 2" xfId="3957" xr:uid="{00000000-0005-0000-0000-0000D6520000}"/>
    <cellStyle name="เครื่องหมายจุลภาค 5 2 4 2 2 2" xfId="8356" xr:uid="{00000000-0005-0000-0000-0000D7520000}"/>
    <cellStyle name="เครื่องหมายจุลภาค 5 2 4 2 2 2 2" xfId="17089" xr:uid="{00000000-0005-0000-0000-0000D8520000}"/>
    <cellStyle name="เครื่องหมายจุลภาค 5 2 4 2 2 2 2 2" xfId="34512" xr:uid="{00000000-0005-0000-0000-0000D9520000}"/>
    <cellStyle name="เครื่องหมายจุลภาค 5 2 4 2 2 2 3" xfId="25809" xr:uid="{00000000-0005-0000-0000-0000DA520000}"/>
    <cellStyle name="เครื่องหมายจุลภาค 5 2 4 2 2 3" xfId="12739" xr:uid="{00000000-0005-0000-0000-0000DB520000}"/>
    <cellStyle name="เครื่องหมายจุลภาค 5 2 4 2 2 3 2" xfId="30162" xr:uid="{00000000-0005-0000-0000-0000DC520000}"/>
    <cellStyle name="เครื่องหมายจุลภาค 5 2 4 2 2 4" xfId="21459" xr:uid="{00000000-0005-0000-0000-0000DD520000}"/>
    <cellStyle name="เครื่องหมายจุลภาค 5 2 4 2 3" xfId="6183" xr:uid="{00000000-0005-0000-0000-0000DE520000}"/>
    <cellStyle name="เครื่องหมายจุลภาค 5 2 4 2 3 2" xfId="14916" xr:uid="{00000000-0005-0000-0000-0000DF520000}"/>
    <cellStyle name="เครื่องหมายจุลภาค 5 2 4 2 3 2 2" xfId="32339" xr:uid="{00000000-0005-0000-0000-0000E0520000}"/>
    <cellStyle name="เครื่องหมายจุลภาค 5 2 4 2 3 3" xfId="23636" xr:uid="{00000000-0005-0000-0000-0000E1520000}"/>
    <cellStyle name="เครื่องหมายจุลภาค 5 2 4 2 4" xfId="10566" xr:uid="{00000000-0005-0000-0000-0000E2520000}"/>
    <cellStyle name="เครื่องหมายจุลภาค 5 2 4 2 4 2" xfId="27989" xr:uid="{00000000-0005-0000-0000-0000E3520000}"/>
    <cellStyle name="เครื่องหมายจุลภาค 5 2 4 2 5" xfId="19286" xr:uid="{00000000-0005-0000-0000-0000E4520000}"/>
    <cellStyle name="เครื่องหมายจุลภาค 5 2 4 3" xfId="2959" xr:uid="{00000000-0005-0000-0000-0000E5520000}"/>
    <cellStyle name="เครื่องหมายจุลภาค 5 2 4 3 2" xfId="7358" xr:uid="{00000000-0005-0000-0000-0000E6520000}"/>
    <cellStyle name="เครื่องหมายจุลภาค 5 2 4 3 2 2" xfId="16091" xr:uid="{00000000-0005-0000-0000-0000E7520000}"/>
    <cellStyle name="เครื่องหมายจุลภาค 5 2 4 3 2 2 2" xfId="33514" xr:uid="{00000000-0005-0000-0000-0000E8520000}"/>
    <cellStyle name="เครื่องหมายจุลภาค 5 2 4 3 2 3" xfId="24811" xr:uid="{00000000-0005-0000-0000-0000E9520000}"/>
    <cellStyle name="เครื่องหมายจุลภาค 5 2 4 3 3" xfId="11741" xr:uid="{00000000-0005-0000-0000-0000EA520000}"/>
    <cellStyle name="เครื่องหมายจุลภาค 5 2 4 3 3 2" xfId="29164" xr:uid="{00000000-0005-0000-0000-0000EB520000}"/>
    <cellStyle name="เครื่องหมายจุลภาค 5 2 4 3 4" xfId="20461" xr:uid="{00000000-0005-0000-0000-0000EC520000}"/>
    <cellStyle name="เครื่องหมายจุลภาค 5 2 4 4" xfId="5185" xr:uid="{00000000-0005-0000-0000-0000ED520000}"/>
    <cellStyle name="เครื่องหมายจุลภาค 5 2 4 4 2" xfId="13918" xr:uid="{00000000-0005-0000-0000-0000EE520000}"/>
    <cellStyle name="เครื่องหมายจุลภาค 5 2 4 4 2 2" xfId="31341" xr:uid="{00000000-0005-0000-0000-0000EF520000}"/>
    <cellStyle name="เครื่องหมายจุลภาค 5 2 4 4 3" xfId="22638" xr:uid="{00000000-0005-0000-0000-0000F0520000}"/>
    <cellStyle name="เครื่องหมายจุลภาค 5 2 4 5" xfId="9568" xr:uid="{00000000-0005-0000-0000-0000F1520000}"/>
    <cellStyle name="เครื่องหมายจุลภาค 5 2 4 5 2" xfId="26991" xr:uid="{00000000-0005-0000-0000-0000F2520000}"/>
    <cellStyle name="เครื่องหมายจุลภาค 5 2 4 6" xfId="18288" xr:uid="{00000000-0005-0000-0000-0000F3520000}"/>
    <cellStyle name="เครื่องหมายจุลภาค 5 2 5" xfId="1743" xr:uid="{00000000-0005-0000-0000-0000F4520000}"/>
    <cellStyle name="เครื่องหมายจุลภาค 5 2 5 2" xfId="3950" xr:uid="{00000000-0005-0000-0000-0000F5520000}"/>
    <cellStyle name="เครื่องหมายจุลภาค 5 2 5 2 2" xfId="8349" xr:uid="{00000000-0005-0000-0000-0000F6520000}"/>
    <cellStyle name="เครื่องหมายจุลภาค 5 2 5 2 2 2" xfId="17082" xr:uid="{00000000-0005-0000-0000-0000F7520000}"/>
    <cellStyle name="เครื่องหมายจุลภาค 5 2 5 2 2 2 2" xfId="34505" xr:uid="{00000000-0005-0000-0000-0000F8520000}"/>
    <cellStyle name="เครื่องหมายจุลภาค 5 2 5 2 2 3" xfId="25802" xr:uid="{00000000-0005-0000-0000-0000F9520000}"/>
    <cellStyle name="เครื่องหมายจุลภาค 5 2 5 2 3" xfId="12732" xr:uid="{00000000-0005-0000-0000-0000FA520000}"/>
    <cellStyle name="เครื่องหมายจุลภาค 5 2 5 2 3 2" xfId="30155" xr:uid="{00000000-0005-0000-0000-0000FB520000}"/>
    <cellStyle name="เครื่องหมายจุลภาค 5 2 5 2 4" xfId="21452" xr:uid="{00000000-0005-0000-0000-0000FC520000}"/>
    <cellStyle name="เครื่องหมายจุลภาค 5 2 5 3" xfId="6176" xr:uid="{00000000-0005-0000-0000-0000FD520000}"/>
    <cellStyle name="เครื่องหมายจุลภาค 5 2 5 3 2" xfId="14909" xr:uid="{00000000-0005-0000-0000-0000FE520000}"/>
    <cellStyle name="เครื่องหมายจุลภาค 5 2 5 3 2 2" xfId="32332" xr:uid="{00000000-0005-0000-0000-0000FF520000}"/>
    <cellStyle name="เครื่องหมายจุลภาค 5 2 5 3 3" xfId="23629" xr:uid="{00000000-0005-0000-0000-000000530000}"/>
    <cellStyle name="เครื่องหมายจุลภาค 5 2 5 4" xfId="10559" xr:uid="{00000000-0005-0000-0000-000001530000}"/>
    <cellStyle name="เครื่องหมายจุลภาค 5 2 5 4 2" xfId="27982" xr:uid="{00000000-0005-0000-0000-000002530000}"/>
    <cellStyle name="เครื่องหมายจุลภาค 5 2 5 5" xfId="19279" xr:uid="{00000000-0005-0000-0000-000003530000}"/>
    <cellStyle name="เครื่องหมายจุลภาค 5 2 6" xfId="2222" xr:uid="{00000000-0005-0000-0000-000004530000}"/>
    <cellStyle name="เครื่องหมายจุลภาค 5 2 6 2" xfId="4412" xr:uid="{00000000-0005-0000-0000-000005530000}"/>
    <cellStyle name="เครื่องหมายจุลภาค 5 2 6 2 2" xfId="8811" xr:uid="{00000000-0005-0000-0000-000006530000}"/>
    <cellStyle name="เครื่องหมายจุลภาค 5 2 6 2 2 2" xfId="17544" xr:uid="{00000000-0005-0000-0000-000007530000}"/>
    <cellStyle name="เครื่องหมายจุลภาค 5 2 6 2 2 2 2" xfId="34967" xr:uid="{00000000-0005-0000-0000-000008530000}"/>
    <cellStyle name="เครื่องหมายจุลภาค 5 2 6 2 2 3" xfId="26264" xr:uid="{00000000-0005-0000-0000-000009530000}"/>
    <cellStyle name="เครื่องหมายจุลภาค 5 2 6 2 3" xfId="13194" xr:uid="{00000000-0005-0000-0000-00000A530000}"/>
    <cellStyle name="เครื่องหมายจุลภาค 5 2 6 2 3 2" xfId="30617" xr:uid="{00000000-0005-0000-0000-00000B530000}"/>
    <cellStyle name="เครื่องหมายจุลภาค 5 2 6 2 4" xfId="21914" xr:uid="{00000000-0005-0000-0000-00000C530000}"/>
    <cellStyle name="เครื่องหมายจุลภาค 5 2 6 3" xfId="6638" xr:uid="{00000000-0005-0000-0000-00000D530000}"/>
    <cellStyle name="เครื่องหมายจุลภาค 5 2 6 3 2" xfId="15371" xr:uid="{00000000-0005-0000-0000-00000E530000}"/>
    <cellStyle name="เครื่องหมายจุลภาค 5 2 6 3 2 2" xfId="32794" xr:uid="{00000000-0005-0000-0000-00000F530000}"/>
    <cellStyle name="เครื่องหมายจุลภาค 5 2 6 3 3" xfId="24091" xr:uid="{00000000-0005-0000-0000-000010530000}"/>
    <cellStyle name="เครื่องหมายจุลภาค 5 2 6 4" xfId="11021" xr:uid="{00000000-0005-0000-0000-000011530000}"/>
    <cellStyle name="เครื่องหมายจุลภาค 5 2 6 4 2" xfId="28444" xr:uid="{00000000-0005-0000-0000-000012530000}"/>
    <cellStyle name="เครื่องหมายจุลภาค 5 2 6 5" xfId="19741" xr:uid="{00000000-0005-0000-0000-000013530000}"/>
    <cellStyle name="เครื่องหมายจุลภาค 5 2 7" xfId="2477" xr:uid="{00000000-0005-0000-0000-000014530000}"/>
    <cellStyle name="เครื่องหมายจุลภาค 5 2 7 2" xfId="6877" xr:uid="{00000000-0005-0000-0000-000015530000}"/>
    <cellStyle name="เครื่องหมายจุลภาค 5 2 7 2 2" xfId="15610" xr:uid="{00000000-0005-0000-0000-000016530000}"/>
    <cellStyle name="เครื่องหมายจุลภาค 5 2 7 2 2 2" xfId="33033" xr:uid="{00000000-0005-0000-0000-000017530000}"/>
    <cellStyle name="เครื่องหมายจุลภาค 5 2 7 2 3" xfId="24330" xr:uid="{00000000-0005-0000-0000-000018530000}"/>
    <cellStyle name="เครื่องหมายจุลภาค 5 2 7 3" xfId="11260" xr:uid="{00000000-0005-0000-0000-000019530000}"/>
    <cellStyle name="เครื่องหมายจุลภาค 5 2 7 3 2" xfId="28683" xr:uid="{00000000-0005-0000-0000-00001A530000}"/>
    <cellStyle name="เครื่องหมายจุลภาค 5 2 7 4" xfId="19980" xr:uid="{00000000-0005-0000-0000-00001B530000}"/>
    <cellStyle name="เครื่องหมายจุลภาค 5 2 8" xfId="4703" xr:uid="{00000000-0005-0000-0000-00001C530000}"/>
    <cellStyle name="เครื่องหมายจุลภาค 5 2 8 2" xfId="13437" xr:uid="{00000000-0005-0000-0000-00001D530000}"/>
    <cellStyle name="เครื่องหมายจุลภาค 5 2 8 2 2" xfId="30860" xr:uid="{00000000-0005-0000-0000-00001E530000}"/>
    <cellStyle name="เครื่องหมายจุลภาค 5 2 8 3" xfId="22157" xr:uid="{00000000-0005-0000-0000-00001F530000}"/>
    <cellStyle name="เครื่องหมายจุลภาค 5 2 9" xfId="9087" xr:uid="{00000000-0005-0000-0000-000020530000}"/>
    <cellStyle name="เครื่องหมายจุลภาค 5 2 9 2" xfId="26510" xr:uid="{00000000-0005-0000-0000-000021530000}"/>
    <cellStyle name="เครื่องหมายจุลภาค 5 3" xfId="196" xr:uid="{00000000-0005-0000-0000-000022530000}"/>
    <cellStyle name="เครื่องหมายจุลภาค 5 3 2" xfId="538" xr:uid="{00000000-0005-0000-0000-000023530000}"/>
    <cellStyle name="เครื่องหมายจุลภาค 5 3 2 2" xfId="1054" xr:uid="{00000000-0005-0000-0000-000024530000}"/>
    <cellStyle name="เครื่องหมายจุลภาค 5 3 2 2 2" xfId="1753" xr:uid="{00000000-0005-0000-0000-000025530000}"/>
    <cellStyle name="เครื่องหมายจุลภาค 5 3 2 2 2 2" xfId="3960" xr:uid="{00000000-0005-0000-0000-000026530000}"/>
    <cellStyle name="เครื่องหมายจุลภาค 5 3 2 2 2 2 2" xfId="8359" xr:uid="{00000000-0005-0000-0000-000027530000}"/>
    <cellStyle name="เครื่องหมายจุลภาค 5 3 2 2 2 2 2 2" xfId="17092" xr:uid="{00000000-0005-0000-0000-000028530000}"/>
    <cellStyle name="เครื่องหมายจุลภาค 5 3 2 2 2 2 2 2 2" xfId="34515" xr:uid="{00000000-0005-0000-0000-000029530000}"/>
    <cellStyle name="เครื่องหมายจุลภาค 5 3 2 2 2 2 2 3" xfId="25812" xr:uid="{00000000-0005-0000-0000-00002A530000}"/>
    <cellStyle name="เครื่องหมายจุลภาค 5 3 2 2 2 2 3" xfId="12742" xr:uid="{00000000-0005-0000-0000-00002B530000}"/>
    <cellStyle name="เครื่องหมายจุลภาค 5 3 2 2 2 2 3 2" xfId="30165" xr:uid="{00000000-0005-0000-0000-00002C530000}"/>
    <cellStyle name="เครื่องหมายจุลภาค 5 3 2 2 2 2 4" xfId="21462" xr:uid="{00000000-0005-0000-0000-00002D530000}"/>
    <cellStyle name="เครื่องหมายจุลภาค 5 3 2 2 2 3" xfId="6186" xr:uid="{00000000-0005-0000-0000-00002E530000}"/>
    <cellStyle name="เครื่องหมายจุลภาค 5 3 2 2 2 3 2" xfId="14919" xr:uid="{00000000-0005-0000-0000-00002F530000}"/>
    <cellStyle name="เครื่องหมายจุลภาค 5 3 2 2 2 3 2 2" xfId="32342" xr:uid="{00000000-0005-0000-0000-000030530000}"/>
    <cellStyle name="เครื่องหมายจุลภาค 5 3 2 2 2 3 3" xfId="23639" xr:uid="{00000000-0005-0000-0000-000031530000}"/>
    <cellStyle name="เครื่องหมายจุลภาค 5 3 2 2 2 4" xfId="10569" xr:uid="{00000000-0005-0000-0000-000032530000}"/>
    <cellStyle name="เครื่องหมายจุลภาค 5 3 2 2 2 4 2" xfId="27992" xr:uid="{00000000-0005-0000-0000-000033530000}"/>
    <cellStyle name="เครื่องหมายจุลภาค 5 3 2 2 2 5" xfId="19289" xr:uid="{00000000-0005-0000-0000-000034530000}"/>
    <cellStyle name="เครื่องหมายจุลภาค 5 3 2 2 3" xfId="3279" xr:uid="{00000000-0005-0000-0000-000035530000}"/>
    <cellStyle name="เครื่องหมายจุลภาค 5 3 2 2 3 2" xfId="7678" xr:uid="{00000000-0005-0000-0000-000036530000}"/>
    <cellStyle name="เครื่องหมายจุลภาค 5 3 2 2 3 2 2" xfId="16411" xr:uid="{00000000-0005-0000-0000-000037530000}"/>
    <cellStyle name="เครื่องหมายจุลภาค 5 3 2 2 3 2 2 2" xfId="33834" xr:uid="{00000000-0005-0000-0000-000038530000}"/>
    <cellStyle name="เครื่องหมายจุลภาค 5 3 2 2 3 2 3" xfId="25131" xr:uid="{00000000-0005-0000-0000-000039530000}"/>
    <cellStyle name="เครื่องหมายจุลภาค 5 3 2 2 3 3" xfId="12061" xr:uid="{00000000-0005-0000-0000-00003A530000}"/>
    <cellStyle name="เครื่องหมายจุลภาค 5 3 2 2 3 3 2" xfId="29484" xr:uid="{00000000-0005-0000-0000-00003B530000}"/>
    <cellStyle name="เครื่องหมายจุลภาค 5 3 2 2 3 4" xfId="20781" xr:uid="{00000000-0005-0000-0000-00003C530000}"/>
    <cellStyle name="เครื่องหมายจุลภาค 5 3 2 2 4" xfId="5505" xr:uid="{00000000-0005-0000-0000-00003D530000}"/>
    <cellStyle name="เครื่องหมายจุลภาค 5 3 2 2 4 2" xfId="14238" xr:uid="{00000000-0005-0000-0000-00003E530000}"/>
    <cellStyle name="เครื่องหมายจุลภาค 5 3 2 2 4 2 2" xfId="31661" xr:uid="{00000000-0005-0000-0000-00003F530000}"/>
    <cellStyle name="เครื่องหมายจุลภาค 5 3 2 2 4 3" xfId="22958" xr:uid="{00000000-0005-0000-0000-000040530000}"/>
    <cellStyle name="เครื่องหมายจุลภาค 5 3 2 2 5" xfId="9888" xr:uid="{00000000-0005-0000-0000-000041530000}"/>
    <cellStyle name="เครื่องหมายจุลภาค 5 3 2 2 5 2" xfId="27311" xr:uid="{00000000-0005-0000-0000-000042530000}"/>
    <cellStyle name="เครื่องหมายจุลภาค 5 3 2 2 6" xfId="18608" xr:uid="{00000000-0005-0000-0000-000043530000}"/>
    <cellStyle name="เครื่องหมายจุลภาค 5 3 2 3" xfId="1752" xr:uid="{00000000-0005-0000-0000-000044530000}"/>
    <cellStyle name="เครื่องหมายจุลภาค 5 3 2 3 2" xfId="3959" xr:uid="{00000000-0005-0000-0000-000045530000}"/>
    <cellStyle name="เครื่องหมายจุลภาค 5 3 2 3 2 2" xfId="8358" xr:uid="{00000000-0005-0000-0000-000046530000}"/>
    <cellStyle name="เครื่องหมายจุลภาค 5 3 2 3 2 2 2" xfId="17091" xr:uid="{00000000-0005-0000-0000-000047530000}"/>
    <cellStyle name="เครื่องหมายจุลภาค 5 3 2 3 2 2 2 2" xfId="34514" xr:uid="{00000000-0005-0000-0000-000048530000}"/>
    <cellStyle name="เครื่องหมายจุลภาค 5 3 2 3 2 2 3" xfId="25811" xr:uid="{00000000-0005-0000-0000-000049530000}"/>
    <cellStyle name="เครื่องหมายจุลภาค 5 3 2 3 2 3" xfId="12741" xr:uid="{00000000-0005-0000-0000-00004A530000}"/>
    <cellStyle name="เครื่องหมายจุลภาค 5 3 2 3 2 3 2" xfId="30164" xr:uid="{00000000-0005-0000-0000-00004B530000}"/>
    <cellStyle name="เครื่องหมายจุลภาค 5 3 2 3 2 4" xfId="21461" xr:uid="{00000000-0005-0000-0000-00004C530000}"/>
    <cellStyle name="เครื่องหมายจุลภาค 5 3 2 3 3" xfId="6185" xr:uid="{00000000-0005-0000-0000-00004D530000}"/>
    <cellStyle name="เครื่องหมายจุลภาค 5 3 2 3 3 2" xfId="14918" xr:uid="{00000000-0005-0000-0000-00004E530000}"/>
    <cellStyle name="เครื่องหมายจุลภาค 5 3 2 3 3 2 2" xfId="32341" xr:uid="{00000000-0005-0000-0000-00004F530000}"/>
    <cellStyle name="เครื่องหมายจุลภาค 5 3 2 3 3 3" xfId="23638" xr:uid="{00000000-0005-0000-0000-000050530000}"/>
    <cellStyle name="เครื่องหมายจุลภาค 5 3 2 3 4" xfId="10568" xr:uid="{00000000-0005-0000-0000-000051530000}"/>
    <cellStyle name="เครื่องหมายจุลภาค 5 3 2 3 4 2" xfId="27991" xr:uid="{00000000-0005-0000-0000-000052530000}"/>
    <cellStyle name="เครื่องหมายจุลภาค 5 3 2 3 5" xfId="19288" xr:uid="{00000000-0005-0000-0000-000053530000}"/>
    <cellStyle name="เครื่องหมายจุลภาค 5 3 2 4" xfId="2798" xr:uid="{00000000-0005-0000-0000-000054530000}"/>
    <cellStyle name="เครื่องหมายจุลภาค 5 3 2 4 2" xfId="7197" xr:uid="{00000000-0005-0000-0000-000055530000}"/>
    <cellStyle name="เครื่องหมายจุลภาค 5 3 2 4 2 2" xfId="15930" xr:uid="{00000000-0005-0000-0000-000056530000}"/>
    <cellStyle name="เครื่องหมายจุลภาค 5 3 2 4 2 2 2" xfId="33353" xr:uid="{00000000-0005-0000-0000-000057530000}"/>
    <cellStyle name="เครื่องหมายจุลภาค 5 3 2 4 2 3" xfId="24650" xr:uid="{00000000-0005-0000-0000-000058530000}"/>
    <cellStyle name="เครื่องหมายจุลภาค 5 3 2 4 3" xfId="11580" xr:uid="{00000000-0005-0000-0000-000059530000}"/>
    <cellStyle name="เครื่องหมายจุลภาค 5 3 2 4 3 2" xfId="29003" xr:uid="{00000000-0005-0000-0000-00005A530000}"/>
    <cellStyle name="เครื่องหมายจุลภาค 5 3 2 4 4" xfId="20300" xr:uid="{00000000-0005-0000-0000-00005B530000}"/>
    <cellStyle name="เครื่องหมายจุลภาค 5 3 2 5" xfId="5024" xr:uid="{00000000-0005-0000-0000-00005C530000}"/>
    <cellStyle name="เครื่องหมายจุลภาค 5 3 2 5 2" xfId="13757" xr:uid="{00000000-0005-0000-0000-00005D530000}"/>
    <cellStyle name="เครื่องหมายจุลภาค 5 3 2 5 2 2" xfId="31180" xr:uid="{00000000-0005-0000-0000-00005E530000}"/>
    <cellStyle name="เครื่องหมายจุลภาค 5 3 2 5 3" xfId="22477" xr:uid="{00000000-0005-0000-0000-00005F530000}"/>
    <cellStyle name="เครื่องหมายจุลภาค 5 3 2 6" xfId="9407" xr:uid="{00000000-0005-0000-0000-000060530000}"/>
    <cellStyle name="เครื่องหมายจุลภาค 5 3 2 6 2" xfId="26830" xr:uid="{00000000-0005-0000-0000-000061530000}"/>
    <cellStyle name="เครื่องหมายจุลภาค 5 3 2 7" xfId="18127" xr:uid="{00000000-0005-0000-0000-000062530000}"/>
    <cellStyle name="เครื่องหมายจุลภาค 5 3 3" xfId="811" xr:uid="{00000000-0005-0000-0000-000063530000}"/>
    <cellStyle name="เครื่องหมายจุลภาค 5 3 3 2" xfId="1754" xr:uid="{00000000-0005-0000-0000-000064530000}"/>
    <cellStyle name="เครื่องหมายจุลภาค 5 3 3 2 2" xfId="3961" xr:uid="{00000000-0005-0000-0000-000065530000}"/>
    <cellStyle name="เครื่องหมายจุลภาค 5 3 3 2 2 2" xfId="8360" xr:uid="{00000000-0005-0000-0000-000066530000}"/>
    <cellStyle name="เครื่องหมายจุลภาค 5 3 3 2 2 2 2" xfId="17093" xr:uid="{00000000-0005-0000-0000-000067530000}"/>
    <cellStyle name="เครื่องหมายจุลภาค 5 3 3 2 2 2 2 2" xfId="34516" xr:uid="{00000000-0005-0000-0000-000068530000}"/>
    <cellStyle name="เครื่องหมายจุลภาค 5 3 3 2 2 2 3" xfId="25813" xr:uid="{00000000-0005-0000-0000-000069530000}"/>
    <cellStyle name="เครื่องหมายจุลภาค 5 3 3 2 2 3" xfId="12743" xr:uid="{00000000-0005-0000-0000-00006A530000}"/>
    <cellStyle name="เครื่องหมายจุลภาค 5 3 3 2 2 3 2" xfId="30166" xr:uid="{00000000-0005-0000-0000-00006B530000}"/>
    <cellStyle name="เครื่องหมายจุลภาค 5 3 3 2 2 4" xfId="21463" xr:uid="{00000000-0005-0000-0000-00006C530000}"/>
    <cellStyle name="เครื่องหมายจุลภาค 5 3 3 2 3" xfId="6187" xr:uid="{00000000-0005-0000-0000-00006D530000}"/>
    <cellStyle name="เครื่องหมายจุลภาค 5 3 3 2 3 2" xfId="14920" xr:uid="{00000000-0005-0000-0000-00006E530000}"/>
    <cellStyle name="เครื่องหมายจุลภาค 5 3 3 2 3 2 2" xfId="32343" xr:uid="{00000000-0005-0000-0000-00006F530000}"/>
    <cellStyle name="เครื่องหมายจุลภาค 5 3 3 2 3 3" xfId="23640" xr:uid="{00000000-0005-0000-0000-000070530000}"/>
    <cellStyle name="เครื่องหมายจุลภาค 5 3 3 2 4" xfId="10570" xr:uid="{00000000-0005-0000-0000-000071530000}"/>
    <cellStyle name="เครื่องหมายจุลภาค 5 3 3 2 4 2" xfId="27993" xr:uid="{00000000-0005-0000-0000-000072530000}"/>
    <cellStyle name="เครื่องหมายจุลภาค 5 3 3 2 5" xfId="19290" xr:uid="{00000000-0005-0000-0000-000073530000}"/>
    <cellStyle name="เครื่องหมายจุลภาค 5 3 3 3" xfId="3040" xr:uid="{00000000-0005-0000-0000-000074530000}"/>
    <cellStyle name="เครื่องหมายจุลภาค 5 3 3 3 2" xfId="7439" xr:uid="{00000000-0005-0000-0000-000075530000}"/>
    <cellStyle name="เครื่องหมายจุลภาค 5 3 3 3 2 2" xfId="16172" xr:uid="{00000000-0005-0000-0000-000076530000}"/>
    <cellStyle name="เครื่องหมายจุลภาค 5 3 3 3 2 2 2" xfId="33595" xr:uid="{00000000-0005-0000-0000-000077530000}"/>
    <cellStyle name="เครื่องหมายจุลภาค 5 3 3 3 2 3" xfId="24892" xr:uid="{00000000-0005-0000-0000-000078530000}"/>
    <cellStyle name="เครื่องหมายจุลภาค 5 3 3 3 3" xfId="11822" xr:uid="{00000000-0005-0000-0000-000079530000}"/>
    <cellStyle name="เครื่องหมายจุลภาค 5 3 3 3 3 2" xfId="29245" xr:uid="{00000000-0005-0000-0000-00007A530000}"/>
    <cellStyle name="เครื่องหมายจุลภาค 5 3 3 3 4" xfId="20542" xr:uid="{00000000-0005-0000-0000-00007B530000}"/>
    <cellStyle name="เครื่องหมายจุลภาค 5 3 3 4" xfId="5266" xr:uid="{00000000-0005-0000-0000-00007C530000}"/>
    <cellStyle name="เครื่องหมายจุลภาค 5 3 3 4 2" xfId="13999" xr:uid="{00000000-0005-0000-0000-00007D530000}"/>
    <cellStyle name="เครื่องหมายจุลภาค 5 3 3 4 2 2" xfId="31422" xr:uid="{00000000-0005-0000-0000-00007E530000}"/>
    <cellStyle name="เครื่องหมายจุลภาค 5 3 3 4 3" xfId="22719" xr:uid="{00000000-0005-0000-0000-00007F530000}"/>
    <cellStyle name="เครื่องหมายจุลภาค 5 3 3 5" xfId="9649" xr:uid="{00000000-0005-0000-0000-000080530000}"/>
    <cellStyle name="เครื่องหมายจุลภาค 5 3 3 5 2" xfId="27072" xr:uid="{00000000-0005-0000-0000-000081530000}"/>
    <cellStyle name="เครื่องหมายจุลภาค 5 3 3 6" xfId="18369" xr:uid="{00000000-0005-0000-0000-000082530000}"/>
    <cellStyle name="เครื่องหมายจุลภาค 5 3 4" xfId="1751" xr:uid="{00000000-0005-0000-0000-000083530000}"/>
    <cellStyle name="เครื่องหมายจุลภาค 5 3 4 2" xfId="3958" xr:uid="{00000000-0005-0000-0000-000084530000}"/>
    <cellStyle name="เครื่องหมายจุลภาค 5 3 4 2 2" xfId="8357" xr:uid="{00000000-0005-0000-0000-000085530000}"/>
    <cellStyle name="เครื่องหมายจุลภาค 5 3 4 2 2 2" xfId="17090" xr:uid="{00000000-0005-0000-0000-000086530000}"/>
    <cellStyle name="เครื่องหมายจุลภาค 5 3 4 2 2 2 2" xfId="34513" xr:uid="{00000000-0005-0000-0000-000087530000}"/>
    <cellStyle name="เครื่องหมายจุลภาค 5 3 4 2 2 3" xfId="25810" xr:uid="{00000000-0005-0000-0000-000088530000}"/>
    <cellStyle name="เครื่องหมายจุลภาค 5 3 4 2 3" xfId="12740" xr:uid="{00000000-0005-0000-0000-000089530000}"/>
    <cellStyle name="เครื่องหมายจุลภาค 5 3 4 2 3 2" xfId="30163" xr:uid="{00000000-0005-0000-0000-00008A530000}"/>
    <cellStyle name="เครื่องหมายจุลภาค 5 3 4 2 4" xfId="21460" xr:uid="{00000000-0005-0000-0000-00008B530000}"/>
    <cellStyle name="เครื่องหมายจุลภาค 5 3 4 3" xfId="6184" xr:uid="{00000000-0005-0000-0000-00008C530000}"/>
    <cellStyle name="เครื่องหมายจุลภาค 5 3 4 3 2" xfId="14917" xr:uid="{00000000-0005-0000-0000-00008D530000}"/>
    <cellStyle name="เครื่องหมายจุลภาค 5 3 4 3 2 2" xfId="32340" xr:uid="{00000000-0005-0000-0000-00008E530000}"/>
    <cellStyle name="เครื่องหมายจุลภาค 5 3 4 3 3" xfId="23637" xr:uid="{00000000-0005-0000-0000-00008F530000}"/>
    <cellStyle name="เครื่องหมายจุลภาค 5 3 4 4" xfId="10567" xr:uid="{00000000-0005-0000-0000-000090530000}"/>
    <cellStyle name="เครื่องหมายจุลภาค 5 3 4 4 2" xfId="27990" xr:uid="{00000000-0005-0000-0000-000091530000}"/>
    <cellStyle name="เครื่องหมายจุลภาค 5 3 4 5" xfId="19287" xr:uid="{00000000-0005-0000-0000-000092530000}"/>
    <cellStyle name="เครื่องหมายจุลภาค 5 3 5" xfId="2303" xr:uid="{00000000-0005-0000-0000-000093530000}"/>
    <cellStyle name="เครื่องหมายจุลภาค 5 3 5 2" xfId="4493" xr:uid="{00000000-0005-0000-0000-000094530000}"/>
    <cellStyle name="เครื่องหมายจุลภาค 5 3 5 2 2" xfId="8892" xr:uid="{00000000-0005-0000-0000-000095530000}"/>
    <cellStyle name="เครื่องหมายจุลภาค 5 3 5 2 2 2" xfId="17625" xr:uid="{00000000-0005-0000-0000-000096530000}"/>
    <cellStyle name="เครื่องหมายจุลภาค 5 3 5 2 2 2 2" xfId="35048" xr:uid="{00000000-0005-0000-0000-000097530000}"/>
    <cellStyle name="เครื่องหมายจุลภาค 5 3 5 2 2 3" xfId="26345" xr:uid="{00000000-0005-0000-0000-000098530000}"/>
    <cellStyle name="เครื่องหมายจุลภาค 5 3 5 2 3" xfId="13275" xr:uid="{00000000-0005-0000-0000-000099530000}"/>
    <cellStyle name="เครื่องหมายจุลภาค 5 3 5 2 3 2" xfId="30698" xr:uid="{00000000-0005-0000-0000-00009A530000}"/>
    <cellStyle name="เครื่องหมายจุลภาค 5 3 5 2 4" xfId="21995" xr:uid="{00000000-0005-0000-0000-00009B530000}"/>
    <cellStyle name="เครื่องหมายจุลภาค 5 3 5 3" xfId="6719" xr:uid="{00000000-0005-0000-0000-00009C530000}"/>
    <cellStyle name="เครื่องหมายจุลภาค 5 3 5 3 2" xfId="15452" xr:uid="{00000000-0005-0000-0000-00009D530000}"/>
    <cellStyle name="เครื่องหมายจุลภาค 5 3 5 3 2 2" xfId="32875" xr:uid="{00000000-0005-0000-0000-00009E530000}"/>
    <cellStyle name="เครื่องหมายจุลภาค 5 3 5 3 3" xfId="24172" xr:uid="{00000000-0005-0000-0000-00009F530000}"/>
    <cellStyle name="เครื่องหมายจุลภาค 5 3 5 4" xfId="11102" xr:uid="{00000000-0005-0000-0000-0000A0530000}"/>
    <cellStyle name="เครื่องหมายจุลภาค 5 3 5 4 2" xfId="28525" xr:uid="{00000000-0005-0000-0000-0000A1530000}"/>
    <cellStyle name="เครื่องหมายจุลภาค 5 3 5 5" xfId="19822" xr:uid="{00000000-0005-0000-0000-0000A2530000}"/>
    <cellStyle name="เครื่องหมายจุลภาค 5 3 6" xfId="2558" xr:uid="{00000000-0005-0000-0000-0000A3530000}"/>
    <cellStyle name="เครื่องหมายจุลภาค 5 3 6 2" xfId="6958" xr:uid="{00000000-0005-0000-0000-0000A4530000}"/>
    <cellStyle name="เครื่องหมายจุลภาค 5 3 6 2 2" xfId="15691" xr:uid="{00000000-0005-0000-0000-0000A5530000}"/>
    <cellStyle name="เครื่องหมายจุลภาค 5 3 6 2 2 2" xfId="33114" xr:uid="{00000000-0005-0000-0000-0000A6530000}"/>
    <cellStyle name="เครื่องหมายจุลภาค 5 3 6 2 3" xfId="24411" xr:uid="{00000000-0005-0000-0000-0000A7530000}"/>
    <cellStyle name="เครื่องหมายจุลภาค 5 3 6 3" xfId="11341" xr:uid="{00000000-0005-0000-0000-0000A8530000}"/>
    <cellStyle name="เครื่องหมายจุลภาค 5 3 6 3 2" xfId="28764" xr:uid="{00000000-0005-0000-0000-0000A9530000}"/>
    <cellStyle name="เครื่องหมายจุลภาค 5 3 6 4" xfId="20061" xr:uid="{00000000-0005-0000-0000-0000AA530000}"/>
    <cellStyle name="เครื่องหมายจุลภาค 5 3 7" xfId="4784" xr:uid="{00000000-0005-0000-0000-0000AB530000}"/>
    <cellStyle name="เครื่องหมายจุลภาค 5 3 7 2" xfId="13518" xr:uid="{00000000-0005-0000-0000-0000AC530000}"/>
    <cellStyle name="เครื่องหมายจุลภาค 5 3 7 2 2" xfId="30941" xr:uid="{00000000-0005-0000-0000-0000AD530000}"/>
    <cellStyle name="เครื่องหมายจุลภาค 5 3 7 3" xfId="22238" xr:uid="{00000000-0005-0000-0000-0000AE530000}"/>
    <cellStyle name="เครื่องหมายจุลภาค 5 3 8" xfId="9168" xr:uid="{00000000-0005-0000-0000-0000AF530000}"/>
    <cellStyle name="เครื่องหมายจุลภาค 5 3 8 2" xfId="26591" xr:uid="{00000000-0005-0000-0000-0000B0530000}"/>
    <cellStyle name="เครื่องหมายจุลภาค 5 3 9" xfId="17888" xr:uid="{00000000-0005-0000-0000-0000B1530000}"/>
    <cellStyle name="เครื่องหมายจุลภาค 5 4" xfId="390" xr:uid="{00000000-0005-0000-0000-0000B2530000}"/>
    <cellStyle name="เครื่องหมายจุลภาค 5 4 2" xfId="916" xr:uid="{00000000-0005-0000-0000-0000B3530000}"/>
    <cellStyle name="เครื่องหมายจุลภาค 5 4 2 2" xfId="1756" xr:uid="{00000000-0005-0000-0000-0000B4530000}"/>
    <cellStyle name="เครื่องหมายจุลภาค 5 4 2 2 2" xfId="3963" xr:uid="{00000000-0005-0000-0000-0000B5530000}"/>
    <cellStyle name="เครื่องหมายจุลภาค 5 4 2 2 2 2" xfId="8362" xr:uid="{00000000-0005-0000-0000-0000B6530000}"/>
    <cellStyle name="เครื่องหมายจุลภาค 5 4 2 2 2 2 2" xfId="17095" xr:uid="{00000000-0005-0000-0000-0000B7530000}"/>
    <cellStyle name="เครื่องหมายจุลภาค 5 4 2 2 2 2 2 2" xfId="34518" xr:uid="{00000000-0005-0000-0000-0000B8530000}"/>
    <cellStyle name="เครื่องหมายจุลภาค 5 4 2 2 2 2 3" xfId="25815" xr:uid="{00000000-0005-0000-0000-0000B9530000}"/>
    <cellStyle name="เครื่องหมายจุลภาค 5 4 2 2 2 3" xfId="12745" xr:uid="{00000000-0005-0000-0000-0000BA530000}"/>
    <cellStyle name="เครื่องหมายจุลภาค 5 4 2 2 2 3 2" xfId="30168" xr:uid="{00000000-0005-0000-0000-0000BB530000}"/>
    <cellStyle name="เครื่องหมายจุลภาค 5 4 2 2 2 4" xfId="21465" xr:uid="{00000000-0005-0000-0000-0000BC530000}"/>
    <cellStyle name="เครื่องหมายจุลภาค 5 4 2 2 3" xfId="6189" xr:uid="{00000000-0005-0000-0000-0000BD530000}"/>
    <cellStyle name="เครื่องหมายจุลภาค 5 4 2 2 3 2" xfId="14922" xr:uid="{00000000-0005-0000-0000-0000BE530000}"/>
    <cellStyle name="เครื่องหมายจุลภาค 5 4 2 2 3 2 2" xfId="32345" xr:uid="{00000000-0005-0000-0000-0000BF530000}"/>
    <cellStyle name="เครื่องหมายจุลภาค 5 4 2 2 3 3" xfId="23642" xr:uid="{00000000-0005-0000-0000-0000C0530000}"/>
    <cellStyle name="เครื่องหมายจุลภาค 5 4 2 2 4" xfId="10572" xr:uid="{00000000-0005-0000-0000-0000C1530000}"/>
    <cellStyle name="เครื่องหมายจุลภาค 5 4 2 2 4 2" xfId="27995" xr:uid="{00000000-0005-0000-0000-0000C2530000}"/>
    <cellStyle name="เครื่องหมายจุลภาค 5 4 2 2 5" xfId="19292" xr:uid="{00000000-0005-0000-0000-0000C3530000}"/>
    <cellStyle name="เครื่องหมายจุลภาค 5 4 2 3" xfId="3141" xr:uid="{00000000-0005-0000-0000-0000C4530000}"/>
    <cellStyle name="เครื่องหมายจุลภาค 5 4 2 3 2" xfId="7540" xr:uid="{00000000-0005-0000-0000-0000C5530000}"/>
    <cellStyle name="เครื่องหมายจุลภาค 5 4 2 3 2 2" xfId="16273" xr:uid="{00000000-0005-0000-0000-0000C6530000}"/>
    <cellStyle name="เครื่องหมายจุลภาค 5 4 2 3 2 2 2" xfId="33696" xr:uid="{00000000-0005-0000-0000-0000C7530000}"/>
    <cellStyle name="เครื่องหมายจุลภาค 5 4 2 3 2 3" xfId="24993" xr:uid="{00000000-0005-0000-0000-0000C8530000}"/>
    <cellStyle name="เครื่องหมายจุลภาค 5 4 2 3 3" xfId="11923" xr:uid="{00000000-0005-0000-0000-0000C9530000}"/>
    <cellStyle name="เครื่องหมายจุลภาค 5 4 2 3 3 2" xfId="29346" xr:uid="{00000000-0005-0000-0000-0000CA530000}"/>
    <cellStyle name="เครื่องหมายจุลภาค 5 4 2 3 4" xfId="20643" xr:uid="{00000000-0005-0000-0000-0000CB530000}"/>
    <cellStyle name="เครื่องหมายจุลภาค 5 4 2 4" xfId="5367" xr:uid="{00000000-0005-0000-0000-0000CC530000}"/>
    <cellStyle name="เครื่องหมายจุลภาค 5 4 2 4 2" xfId="14100" xr:uid="{00000000-0005-0000-0000-0000CD530000}"/>
    <cellStyle name="เครื่องหมายจุลภาค 5 4 2 4 2 2" xfId="31523" xr:uid="{00000000-0005-0000-0000-0000CE530000}"/>
    <cellStyle name="เครื่องหมายจุลภาค 5 4 2 4 3" xfId="22820" xr:uid="{00000000-0005-0000-0000-0000CF530000}"/>
    <cellStyle name="เครื่องหมายจุลภาค 5 4 2 5" xfId="9750" xr:uid="{00000000-0005-0000-0000-0000D0530000}"/>
    <cellStyle name="เครื่องหมายจุลภาค 5 4 2 5 2" xfId="27173" xr:uid="{00000000-0005-0000-0000-0000D1530000}"/>
    <cellStyle name="เครื่องหมายจุลภาค 5 4 2 6" xfId="18470" xr:uid="{00000000-0005-0000-0000-0000D2530000}"/>
    <cellStyle name="เครื่องหมายจุลภาค 5 4 3" xfId="1755" xr:uid="{00000000-0005-0000-0000-0000D3530000}"/>
    <cellStyle name="เครื่องหมายจุลภาค 5 4 3 2" xfId="3962" xr:uid="{00000000-0005-0000-0000-0000D4530000}"/>
    <cellStyle name="เครื่องหมายจุลภาค 5 4 3 2 2" xfId="8361" xr:uid="{00000000-0005-0000-0000-0000D5530000}"/>
    <cellStyle name="เครื่องหมายจุลภาค 5 4 3 2 2 2" xfId="17094" xr:uid="{00000000-0005-0000-0000-0000D6530000}"/>
    <cellStyle name="เครื่องหมายจุลภาค 5 4 3 2 2 2 2" xfId="34517" xr:uid="{00000000-0005-0000-0000-0000D7530000}"/>
    <cellStyle name="เครื่องหมายจุลภาค 5 4 3 2 2 3" xfId="25814" xr:uid="{00000000-0005-0000-0000-0000D8530000}"/>
    <cellStyle name="เครื่องหมายจุลภาค 5 4 3 2 3" xfId="12744" xr:uid="{00000000-0005-0000-0000-0000D9530000}"/>
    <cellStyle name="เครื่องหมายจุลภาค 5 4 3 2 3 2" xfId="30167" xr:uid="{00000000-0005-0000-0000-0000DA530000}"/>
    <cellStyle name="เครื่องหมายจุลภาค 5 4 3 2 4" xfId="21464" xr:uid="{00000000-0005-0000-0000-0000DB530000}"/>
    <cellStyle name="เครื่องหมายจุลภาค 5 4 3 3" xfId="6188" xr:uid="{00000000-0005-0000-0000-0000DC530000}"/>
    <cellStyle name="เครื่องหมายจุลภาค 5 4 3 3 2" xfId="14921" xr:uid="{00000000-0005-0000-0000-0000DD530000}"/>
    <cellStyle name="เครื่องหมายจุลภาค 5 4 3 3 2 2" xfId="32344" xr:uid="{00000000-0005-0000-0000-0000DE530000}"/>
    <cellStyle name="เครื่องหมายจุลภาค 5 4 3 3 3" xfId="23641" xr:uid="{00000000-0005-0000-0000-0000DF530000}"/>
    <cellStyle name="เครื่องหมายจุลภาค 5 4 3 4" xfId="10571" xr:uid="{00000000-0005-0000-0000-0000E0530000}"/>
    <cellStyle name="เครื่องหมายจุลภาค 5 4 3 4 2" xfId="27994" xr:uid="{00000000-0005-0000-0000-0000E1530000}"/>
    <cellStyle name="เครื่องหมายจุลภาค 5 4 3 5" xfId="19291" xr:uid="{00000000-0005-0000-0000-0000E2530000}"/>
    <cellStyle name="เครื่องหมายจุลภาค 5 4 4" xfId="2659" xr:uid="{00000000-0005-0000-0000-0000E3530000}"/>
    <cellStyle name="เครื่องหมายจุลภาค 5 4 4 2" xfId="7059" xr:uid="{00000000-0005-0000-0000-0000E4530000}"/>
    <cellStyle name="เครื่องหมายจุลภาค 5 4 4 2 2" xfId="15792" xr:uid="{00000000-0005-0000-0000-0000E5530000}"/>
    <cellStyle name="เครื่องหมายจุลภาค 5 4 4 2 2 2" xfId="33215" xr:uid="{00000000-0005-0000-0000-0000E6530000}"/>
    <cellStyle name="เครื่องหมายจุลภาค 5 4 4 2 3" xfId="24512" xr:uid="{00000000-0005-0000-0000-0000E7530000}"/>
    <cellStyle name="เครื่องหมายจุลภาค 5 4 4 3" xfId="11442" xr:uid="{00000000-0005-0000-0000-0000E8530000}"/>
    <cellStyle name="เครื่องหมายจุลภาค 5 4 4 3 2" xfId="28865" xr:uid="{00000000-0005-0000-0000-0000E9530000}"/>
    <cellStyle name="เครื่องหมายจุลภาค 5 4 4 4" xfId="20162" xr:uid="{00000000-0005-0000-0000-0000EA530000}"/>
    <cellStyle name="เครื่องหมายจุลภาค 5 4 5" xfId="4886" xr:uid="{00000000-0005-0000-0000-0000EB530000}"/>
    <cellStyle name="เครื่องหมายจุลภาค 5 4 5 2" xfId="13619" xr:uid="{00000000-0005-0000-0000-0000EC530000}"/>
    <cellStyle name="เครื่องหมายจุลภาค 5 4 5 2 2" xfId="31042" xr:uid="{00000000-0005-0000-0000-0000ED530000}"/>
    <cellStyle name="เครื่องหมายจุลภาค 5 4 5 3" xfId="22339" xr:uid="{00000000-0005-0000-0000-0000EE530000}"/>
    <cellStyle name="เครื่องหมายจุลภาค 5 4 6" xfId="9269" xr:uid="{00000000-0005-0000-0000-0000EF530000}"/>
    <cellStyle name="เครื่องหมายจุลภาค 5 4 6 2" xfId="26692" xr:uid="{00000000-0005-0000-0000-0000F0530000}"/>
    <cellStyle name="เครื่องหมายจุลภาค 5 4 7" xfId="17989" xr:uid="{00000000-0005-0000-0000-0000F1530000}"/>
    <cellStyle name="เครื่องหมายจุลภาค 5 5" xfId="664" xr:uid="{00000000-0005-0000-0000-0000F2530000}"/>
    <cellStyle name="เครื่องหมายจุลภาค 5 5 2" xfId="1757" xr:uid="{00000000-0005-0000-0000-0000F3530000}"/>
    <cellStyle name="เครื่องหมายจุลภาค 5 5 2 2" xfId="3964" xr:uid="{00000000-0005-0000-0000-0000F4530000}"/>
    <cellStyle name="เครื่องหมายจุลภาค 5 5 2 2 2" xfId="8363" xr:uid="{00000000-0005-0000-0000-0000F5530000}"/>
    <cellStyle name="เครื่องหมายจุลภาค 5 5 2 2 2 2" xfId="17096" xr:uid="{00000000-0005-0000-0000-0000F6530000}"/>
    <cellStyle name="เครื่องหมายจุลภาค 5 5 2 2 2 2 2" xfId="34519" xr:uid="{00000000-0005-0000-0000-0000F7530000}"/>
    <cellStyle name="เครื่องหมายจุลภาค 5 5 2 2 2 3" xfId="25816" xr:uid="{00000000-0005-0000-0000-0000F8530000}"/>
    <cellStyle name="เครื่องหมายจุลภาค 5 5 2 2 3" xfId="12746" xr:uid="{00000000-0005-0000-0000-0000F9530000}"/>
    <cellStyle name="เครื่องหมายจุลภาค 5 5 2 2 3 2" xfId="30169" xr:uid="{00000000-0005-0000-0000-0000FA530000}"/>
    <cellStyle name="เครื่องหมายจุลภาค 5 5 2 2 4" xfId="21466" xr:uid="{00000000-0005-0000-0000-0000FB530000}"/>
    <cellStyle name="เครื่องหมายจุลภาค 5 5 2 3" xfId="6190" xr:uid="{00000000-0005-0000-0000-0000FC530000}"/>
    <cellStyle name="เครื่องหมายจุลภาค 5 5 2 3 2" xfId="14923" xr:uid="{00000000-0005-0000-0000-0000FD530000}"/>
    <cellStyle name="เครื่องหมายจุลภาค 5 5 2 3 2 2" xfId="32346" xr:uid="{00000000-0005-0000-0000-0000FE530000}"/>
    <cellStyle name="เครื่องหมายจุลภาค 5 5 2 3 3" xfId="23643" xr:uid="{00000000-0005-0000-0000-0000FF530000}"/>
    <cellStyle name="เครื่องหมายจุลภาค 5 5 2 4" xfId="10573" xr:uid="{00000000-0005-0000-0000-000000540000}"/>
    <cellStyle name="เครื่องหมายจุลภาค 5 5 2 4 2" xfId="27996" xr:uid="{00000000-0005-0000-0000-000001540000}"/>
    <cellStyle name="เครื่องหมายจุลภาค 5 5 2 5" xfId="19293" xr:uid="{00000000-0005-0000-0000-000002540000}"/>
    <cellStyle name="เครื่องหมายจุลภาค 5 5 3" xfId="2902" xr:uid="{00000000-0005-0000-0000-000003540000}"/>
    <cellStyle name="เครื่องหมายจุลภาค 5 5 3 2" xfId="7301" xr:uid="{00000000-0005-0000-0000-000004540000}"/>
    <cellStyle name="เครื่องหมายจุลภาค 5 5 3 2 2" xfId="16034" xr:uid="{00000000-0005-0000-0000-000005540000}"/>
    <cellStyle name="เครื่องหมายจุลภาค 5 5 3 2 2 2" xfId="33457" xr:uid="{00000000-0005-0000-0000-000006540000}"/>
    <cellStyle name="เครื่องหมายจุลภาค 5 5 3 2 3" xfId="24754" xr:uid="{00000000-0005-0000-0000-000007540000}"/>
    <cellStyle name="เครื่องหมายจุลภาค 5 5 3 3" xfId="11684" xr:uid="{00000000-0005-0000-0000-000008540000}"/>
    <cellStyle name="เครื่องหมายจุลภาค 5 5 3 3 2" xfId="29107" xr:uid="{00000000-0005-0000-0000-000009540000}"/>
    <cellStyle name="เครื่องหมายจุลภาค 5 5 3 4" xfId="20404" xr:uid="{00000000-0005-0000-0000-00000A540000}"/>
    <cellStyle name="เครื่องหมายจุลภาค 5 5 4" xfId="5128" xr:uid="{00000000-0005-0000-0000-00000B540000}"/>
    <cellStyle name="เครื่องหมายจุลภาค 5 5 4 2" xfId="13861" xr:uid="{00000000-0005-0000-0000-00000C540000}"/>
    <cellStyle name="เครื่องหมายจุลภาค 5 5 4 2 2" xfId="31284" xr:uid="{00000000-0005-0000-0000-00000D540000}"/>
    <cellStyle name="เครื่องหมายจุลภาค 5 5 4 3" xfId="22581" xr:uid="{00000000-0005-0000-0000-00000E540000}"/>
    <cellStyle name="เครื่องหมายจุลภาค 5 5 5" xfId="9511" xr:uid="{00000000-0005-0000-0000-00000F540000}"/>
    <cellStyle name="เครื่องหมายจุลภาค 5 5 5 2" xfId="26934" xr:uid="{00000000-0005-0000-0000-000010540000}"/>
    <cellStyle name="เครื่องหมายจุลภาค 5 5 6" xfId="18231" xr:uid="{00000000-0005-0000-0000-000011540000}"/>
    <cellStyle name="เครื่องหมายจุลภาค 5 6" xfId="1742" xr:uid="{00000000-0005-0000-0000-000012540000}"/>
    <cellStyle name="เครื่องหมายจุลภาค 5 6 2" xfId="3949" xr:uid="{00000000-0005-0000-0000-000013540000}"/>
    <cellStyle name="เครื่องหมายจุลภาค 5 6 2 2" xfId="8348" xr:uid="{00000000-0005-0000-0000-000014540000}"/>
    <cellStyle name="เครื่องหมายจุลภาค 5 6 2 2 2" xfId="17081" xr:uid="{00000000-0005-0000-0000-000015540000}"/>
    <cellStyle name="เครื่องหมายจุลภาค 5 6 2 2 2 2" xfId="34504" xr:uid="{00000000-0005-0000-0000-000016540000}"/>
    <cellStyle name="เครื่องหมายจุลภาค 5 6 2 2 3" xfId="25801" xr:uid="{00000000-0005-0000-0000-000017540000}"/>
    <cellStyle name="เครื่องหมายจุลภาค 5 6 2 3" xfId="12731" xr:uid="{00000000-0005-0000-0000-000018540000}"/>
    <cellStyle name="เครื่องหมายจุลภาค 5 6 2 3 2" xfId="30154" xr:uid="{00000000-0005-0000-0000-000019540000}"/>
    <cellStyle name="เครื่องหมายจุลภาค 5 6 2 4" xfId="21451" xr:uid="{00000000-0005-0000-0000-00001A540000}"/>
    <cellStyle name="เครื่องหมายจุลภาค 5 6 3" xfId="6175" xr:uid="{00000000-0005-0000-0000-00001B540000}"/>
    <cellStyle name="เครื่องหมายจุลภาค 5 6 3 2" xfId="14908" xr:uid="{00000000-0005-0000-0000-00001C540000}"/>
    <cellStyle name="เครื่องหมายจุลภาค 5 6 3 2 2" xfId="32331" xr:uid="{00000000-0005-0000-0000-00001D540000}"/>
    <cellStyle name="เครื่องหมายจุลภาค 5 6 3 3" xfId="23628" xr:uid="{00000000-0005-0000-0000-00001E540000}"/>
    <cellStyle name="เครื่องหมายจุลภาค 5 6 4" xfId="10558" xr:uid="{00000000-0005-0000-0000-00001F540000}"/>
    <cellStyle name="เครื่องหมายจุลภาค 5 6 4 2" xfId="27981" xr:uid="{00000000-0005-0000-0000-000020540000}"/>
    <cellStyle name="เครื่องหมายจุลภาค 5 6 5" xfId="19278" xr:uid="{00000000-0005-0000-0000-000021540000}"/>
    <cellStyle name="เครื่องหมายจุลภาค 5 7" xfId="2165" xr:uid="{00000000-0005-0000-0000-000022540000}"/>
    <cellStyle name="เครื่องหมายจุลภาค 5 7 2" xfId="4355" xr:uid="{00000000-0005-0000-0000-000023540000}"/>
    <cellStyle name="เครื่องหมายจุลภาค 5 7 2 2" xfId="8754" xr:uid="{00000000-0005-0000-0000-000024540000}"/>
    <cellStyle name="เครื่องหมายจุลภาค 5 7 2 2 2" xfId="17487" xr:uid="{00000000-0005-0000-0000-000025540000}"/>
    <cellStyle name="เครื่องหมายจุลภาค 5 7 2 2 2 2" xfId="34910" xr:uid="{00000000-0005-0000-0000-000026540000}"/>
    <cellStyle name="เครื่องหมายจุลภาค 5 7 2 2 3" xfId="26207" xr:uid="{00000000-0005-0000-0000-000027540000}"/>
    <cellStyle name="เครื่องหมายจุลภาค 5 7 2 3" xfId="13137" xr:uid="{00000000-0005-0000-0000-000028540000}"/>
    <cellStyle name="เครื่องหมายจุลภาค 5 7 2 3 2" xfId="30560" xr:uid="{00000000-0005-0000-0000-000029540000}"/>
    <cellStyle name="เครื่องหมายจุลภาค 5 7 2 4" xfId="21857" xr:uid="{00000000-0005-0000-0000-00002A540000}"/>
    <cellStyle name="เครื่องหมายจุลภาค 5 7 3" xfId="6581" xr:uid="{00000000-0005-0000-0000-00002B540000}"/>
    <cellStyle name="เครื่องหมายจุลภาค 5 7 3 2" xfId="15314" xr:uid="{00000000-0005-0000-0000-00002C540000}"/>
    <cellStyle name="เครื่องหมายจุลภาค 5 7 3 2 2" xfId="32737" xr:uid="{00000000-0005-0000-0000-00002D540000}"/>
    <cellStyle name="เครื่องหมายจุลภาค 5 7 3 3" xfId="24034" xr:uid="{00000000-0005-0000-0000-00002E540000}"/>
    <cellStyle name="เครื่องหมายจุลภาค 5 7 4" xfId="10964" xr:uid="{00000000-0005-0000-0000-00002F540000}"/>
    <cellStyle name="เครื่องหมายจุลภาค 5 7 4 2" xfId="28387" xr:uid="{00000000-0005-0000-0000-000030540000}"/>
    <cellStyle name="เครื่องหมายจุลภาค 5 7 5" xfId="19684" xr:uid="{00000000-0005-0000-0000-000031540000}"/>
    <cellStyle name="เครื่องหมายจุลภาค 5 8" xfId="2411" xr:uid="{00000000-0005-0000-0000-000032540000}"/>
    <cellStyle name="เครื่องหมายจุลภาค 5 8 2" xfId="6820" xr:uid="{00000000-0005-0000-0000-000033540000}"/>
    <cellStyle name="เครื่องหมายจุลภาค 5 8 2 2" xfId="15553" xr:uid="{00000000-0005-0000-0000-000034540000}"/>
    <cellStyle name="เครื่องหมายจุลภาค 5 8 2 2 2" xfId="32976" xr:uid="{00000000-0005-0000-0000-000035540000}"/>
    <cellStyle name="เครื่องหมายจุลภาค 5 8 2 3" xfId="24273" xr:uid="{00000000-0005-0000-0000-000036540000}"/>
    <cellStyle name="เครื่องหมายจุลภาค 5 8 3" xfId="11203" xr:uid="{00000000-0005-0000-0000-000037540000}"/>
    <cellStyle name="เครื่องหมายจุลภาค 5 8 3 2" xfId="28626" xr:uid="{00000000-0005-0000-0000-000038540000}"/>
    <cellStyle name="เครื่องหมายจุลภาค 5 8 4" xfId="19923" xr:uid="{00000000-0005-0000-0000-000039540000}"/>
    <cellStyle name="เครื่องหมายจุลภาค 5 9" xfId="4636" xr:uid="{00000000-0005-0000-0000-00003A540000}"/>
    <cellStyle name="เครื่องหมายจุลภาค 5 9 2" xfId="13380" xr:uid="{00000000-0005-0000-0000-00003B540000}"/>
    <cellStyle name="เครื่องหมายจุลภาค 5 9 2 2" xfId="30803" xr:uid="{00000000-0005-0000-0000-00003C540000}"/>
    <cellStyle name="เครื่องหมายจุลภาค 5 9 3" xfId="22100" xr:uid="{00000000-0005-0000-0000-00003D540000}"/>
    <cellStyle name="เครื่องหมายจุลภาค 6" xfId="24" xr:uid="{00000000-0005-0000-0000-00003E540000}"/>
    <cellStyle name="เครื่องหมายจุลภาค 6 10" xfId="9024" xr:uid="{00000000-0005-0000-0000-00003F540000}"/>
    <cellStyle name="เครื่องหมายจุลภาค 6 10 2" xfId="26456" xr:uid="{00000000-0005-0000-0000-000040540000}"/>
    <cellStyle name="เครื่องหมายจุลภาค 6 11" xfId="17744" xr:uid="{00000000-0005-0000-0000-000041540000}"/>
    <cellStyle name="เครื่องหมายจุลภาค 6 2" xfId="108" xr:uid="{00000000-0005-0000-0000-000042540000}"/>
    <cellStyle name="เครื่องหมายจุลภาค 6 2 10" xfId="17810" xr:uid="{00000000-0005-0000-0000-000043540000}"/>
    <cellStyle name="เครื่องหมายจุลภาค 6 2 2" xfId="267" xr:uid="{00000000-0005-0000-0000-000044540000}"/>
    <cellStyle name="เครื่องหมายจุลภาค 6 2 2 2" xfId="579" xr:uid="{00000000-0005-0000-0000-000045540000}"/>
    <cellStyle name="เครื่องหมายจุลภาค 6 2 2 2 2" xfId="1094" xr:uid="{00000000-0005-0000-0000-000046540000}"/>
    <cellStyle name="เครื่องหมายจุลภาค 6 2 2 2 2 2" xfId="1762" xr:uid="{00000000-0005-0000-0000-000047540000}"/>
    <cellStyle name="เครื่องหมายจุลภาค 6 2 2 2 2 2 2" xfId="3969" xr:uid="{00000000-0005-0000-0000-000048540000}"/>
    <cellStyle name="เครื่องหมายจุลภาค 6 2 2 2 2 2 2 2" xfId="8368" xr:uid="{00000000-0005-0000-0000-000049540000}"/>
    <cellStyle name="เครื่องหมายจุลภาค 6 2 2 2 2 2 2 2 2" xfId="17101" xr:uid="{00000000-0005-0000-0000-00004A540000}"/>
    <cellStyle name="เครื่องหมายจุลภาค 6 2 2 2 2 2 2 2 2 2" xfId="34524" xr:uid="{00000000-0005-0000-0000-00004B540000}"/>
    <cellStyle name="เครื่องหมายจุลภาค 6 2 2 2 2 2 2 2 3" xfId="25821" xr:uid="{00000000-0005-0000-0000-00004C540000}"/>
    <cellStyle name="เครื่องหมายจุลภาค 6 2 2 2 2 2 2 3" xfId="12751" xr:uid="{00000000-0005-0000-0000-00004D540000}"/>
    <cellStyle name="เครื่องหมายจุลภาค 6 2 2 2 2 2 2 3 2" xfId="30174" xr:uid="{00000000-0005-0000-0000-00004E540000}"/>
    <cellStyle name="เครื่องหมายจุลภาค 6 2 2 2 2 2 2 4" xfId="21471" xr:uid="{00000000-0005-0000-0000-00004F540000}"/>
    <cellStyle name="เครื่องหมายจุลภาค 6 2 2 2 2 2 3" xfId="6195" xr:uid="{00000000-0005-0000-0000-000050540000}"/>
    <cellStyle name="เครื่องหมายจุลภาค 6 2 2 2 2 2 3 2" xfId="14928" xr:uid="{00000000-0005-0000-0000-000051540000}"/>
    <cellStyle name="เครื่องหมายจุลภาค 6 2 2 2 2 2 3 2 2" xfId="32351" xr:uid="{00000000-0005-0000-0000-000052540000}"/>
    <cellStyle name="เครื่องหมายจุลภาค 6 2 2 2 2 2 3 3" xfId="23648" xr:uid="{00000000-0005-0000-0000-000053540000}"/>
    <cellStyle name="เครื่องหมายจุลภาค 6 2 2 2 2 2 4" xfId="10578" xr:uid="{00000000-0005-0000-0000-000054540000}"/>
    <cellStyle name="เครื่องหมายจุลภาค 6 2 2 2 2 2 4 2" xfId="28001" xr:uid="{00000000-0005-0000-0000-000055540000}"/>
    <cellStyle name="เครื่องหมายจุลภาค 6 2 2 2 2 2 5" xfId="19298" xr:uid="{00000000-0005-0000-0000-000056540000}"/>
    <cellStyle name="เครื่องหมายจุลภาค 6 2 2 2 2 3" xfId="3319" xr:uid="{00000000-0005-0000-0000-000057540000}"/>
    <cellStyle name="เครื่องหมายจุลภาค 6 2 2 2 2 3 2" xfId="7718" xr:uid="{00000000-0005-0000-0000-000058540000}"/>
    <cellStyle name="เครื่องหมายจุลภาค 6 2 2 2 2 3 2 2" xfId="16451" xr:uid="{00000000-0005-0000-0000-000059540000}"/>
    <cellStyle name="เครื่องหมายจุลภาค 6 2 2 2 2 3 2 2 2" xfId="33874" xr:uid="{00000000-0005-0000-0000-00005A540000}"/>
    <cellStyle name="เครื่องหมายจุลภาค 6 2 2 2 2 3 2 3" xfId="25171" xr:uid="{00000000-0005-0000-0000-00005B540000}"/>
    <cellStyle name="เครื่องหมายจุลภาค 6 2 2 2 2 3 3" xfId="12101" xr:uid="{00000000-0005-0000-0000-00005C540000}"/>
    <cellStyle name="เครื่องหมายจุลภาค 6 2 2 2 2 3 3 2" xfId="29524" xr:uid="{00000000-0005-0000-0000-00005D540000}"/>
    <cellStyle name="เครื่องหมายจุลภาค 6 2 2 2 2 3 4" xfId="20821" xr:uid="{00000000-0005-0000-0000-00005E540000}"/>
    <cellStyle name="เครื่องหมายจุลภาค 6 2 2 2 2 4" xfId="5545" xr:uid="{00000000-0005-0000-0000-00005F540000}"/>
    <cellStyle name="เครื่องหมายจุลภาค 6 2 2 2 2 4 2" xfId="14278" xr:uid="{00000000-0005-0000-0000-000060540000}"/>
    <cellStyle name="เครื่องหมายจุลภาค 6 2 2 2 2 4 2 2" xfId="31701" xr:uid="{00000000-0005-0000-0000-000061540000}"/>
    <cellStyle name="เครื่องหมายจุลภาค 6 2 2 2 2 4 3" xfId="22998" xr:uid="{00000000-0005-0000-0000-000062540000}"/>
    <cellStyle name="เครื่องหมายจุลภาค 6 2 2 2 2 5" xfId="9928" xr:uid="{00000000-0005-0000-0000-000063540000}"/>
    <cellStyle name="เครื่องหมายจุลภาค 6 2 2 2 2 5 2" xfId="27351" xr:uid="{00000000-0005-0000-0000-000064540000}"/>
    <cellStyle name="เครื่องหมายจุลภาค 6 2 2 2 2 6" xfId="18648" xr:uid="{00000000-0005-0000-0000-000065540000}"/>
    <cellStyle name="เครื่องหมายจุลภาค 6 2 2 2 3" xfId="1761" xr:uid="{00000000-0005-0000-0000-000066540000}"/>
    <cellStyle name="เครื่องหมายจุลภาค 6 2 2 2 3 2" xfId="3968" xr:uid="{00000000-0005-0000-0000-000067540000}"/>
    <cellStyle name="เครื่องหมายจุลภาค 6 2 2 2 3 2 2" xfId="8367" xr:uid="{00000000-0005-0000-0000-000068540000}"/>
    <cellStyle name="เครื่องหมายจุลภาค 6 2 2 2 3 2 2 2" xfId="17100" xr:uid="{00000000-0005-0000-0000-000069540000}"/>
    <cellStyle name="เครื่องหมายจุลภาค 6 2 2 2 3 2 2 2 2" xfId="34523" xr:uid="{00000000-0005-0000-0000-00006A540000}"/>
    <cellStyle name="เครื่องหมายจุลภาค 6 2 2 2 3 2 2 3" xfId="25820" xr:uid="{00000000-0005-0000-0000-00006B540000}"/>
    <cellStyle name="เครื่องหมายจุลภาค 6 2 2 2 3 2 3" xfId="12750" xr:uid="{00000000-0005-0000-0000-00006C540000}"/>
    <cellStyle name="เครื่องหมายจุลภาค 6 2 2 2 3 2 3 2" xfId="30173" xr:uid="{00000000-0005-0000-0000-00006D540000}"/>
    <cellStyle name="เครื่องหมายจุลภาค 6 2 2 2 3 2 4" xfId="21470" xr:uid="{00000000-0005-0000-0000-00006E540000}"/>
    <cellStyle name="เครื่องหมายจุลภาค 6 2 2 2 3 3" xfId="6194" xr:uid="{00000000-0005-0000-0000-00006F540000}"/>
    <cellStyle name="เครื่องหมายจุลภาค 6 2 2 2 3 3 2" xfId="14927" xr:uid="{00000000-0005-0000-0000-000070540000}"/>
    <cellStyle name="เครื่องหมายจุลภาค 6 2 2 2 3 3 2 2" xfId="32350" xr:uid="{00000000-0005-0000-0000-000071540000}"/>
    <cellStyle name="เครื่องหมายจุลภาค 6 2 2 2 3 3 3" xfId="23647" xr:uid="{00000000-0005-0000-0000-000072540000}"/>
    <cellStyle name="เครื่องหมายจุลภาค 6 2 2 2 3 4" xfId="10577" xr:uid="{00000000-0005-0000-0000-000073540000}"/>
    <cellStyle name="เครื่องหมายจุลภาค 6 2 2 2 3 4 2" xfId="28000" xr:uid="{00000000-0005-0000-0000-000074540000}"/>
    <cellStyle name="เครื่องหมายจุลภาค 6 2 2 2 3 5" xfId="19297" xr:uid="{00000000-0005-0000-0000-000075540000}"/>
    <cellStyle name="เครื่องหมายจุลภาค 6 2 2 2 4" xfId="2838" xr:uid="{00000000-0005-0000-0000-000076540000}"/>
    <cellStyle name="เครื่องหมายจุลภาค 6 2 2 2 4 2" xfId="7237" xr:uid="{00000000-0005-0000-0000-000077540000}"/>
    <cellStyle name="เครื่องหมายจุลภาค 6 2 2 2 4 2 2" xfId="15970" xr:uid="{00000000-0005-0000-0000-000078540000}"/>
    <cellStyle name="เครื่องหมายจุลภาค 6 2 2 2 4 2 2 2" xfId="33393" xr:uid="{00000000-0005-0000-0000-000079540000}"/>
    <cellStyle name="เครื่องหมายจุลภาค 6 2 2 2 4 2 3" xfId="24690" xr:uid="{00000000-0005-0000-0000-00007A540000}"/>
    <cellStyle name="เครื่องหมายจุลภาค 6 2 2 2 4 3" xfId="11620" xr:uid="{00000000-0005-0000-0000-00007B540000}"/>
    <cellStyle name="เครื่องหมายจุลภาค 6 2 2 2 4 3 2" xfId="29043" xr:uid="{00000000-0005-0000-0000-00007C540000}"/>
    <cellStyle name="เครื่องหมายจุลภาค 6 2 2 2 4 4" xfId="20340" xr:uid="{00000000-0005-0000-0000-00007D540000}"/>
    <cellStyle name="เครื่องหมายจุลภาค 6 2 2 2 5" xfId="5064" xr:uid="{00000000-0005-0000-0000-00007E540000}"/>
    <cellStyle name="เครื่องหมายจุลภาค 6 2 2 2 5 2" xfId="13797" xr:uid="{00000000-0005-0000-0000-00007F540000}"/>
    <cellStyle name="เครื่องหมายจุลภาค 6 2 2 2 5 2 2" xfId="31220" xr:uid="{00000000-0005-0000-0000-000080540000}"/>
    <cellStyle name="เครื่องหมายจุลภาค 6 2 2 2 5 3" xfId="22517" xr:uid="{00000000-0005-0000-0000-000081540000}"/>
    <cellStyle name="เครื่องหมายจุลภาค 6 2 2 2 6" xfId="9447" xr:uid="{00000000-0005-0000-0000-000082540000}"/>
    <cellStyle name="เครื่องหมายจุลภาค 6 2 2 2 6 2" xfId="26870" xr:uid="{00000000-0005-0000-0000-000083540000}"/>
    <cellStyle name="เครื่องหมายจุลภาค 6 2 2 2 7" xfId="18167" xr:uid="{00000000-0005-0000-0000-000084540000}"/>
    <cellStyle name="เครื่องหมายจุลภาค 6 2 2 3" xfId="853" xr:uid="{00000000-0005-0000-0000-000085540000}"/>
    <cellStyle name="เครื่องหมายจุลภาค 6 2 2 3 2" xfId="1763" xr:uid="{00000000-0005-0000-0000-000086540000}"/>
    <cellStyle name="เครื่องหมายจุลภาค 6 2 2 3 2 2" xfId="3970" xr:uid="{00000000-0005-0000-0000-000087540000}"/>
    <cellStyle name="เครื่องหมายจุลภาค 6 2 2 3 2 2 2" xfId="8369" xr:uid="{00000000-0005-0000-0000-000088540000}"/>
    <cellStyle name="เครื่องหมายจุลภาค 6 2 2 3 2 2 2 2" xfId="17102" xr:uid="{00000000-0005-0000-0000-000089540000}"/>
    <cellStyle name="เครื่องหมายจุลภาค 6 2 2 3 2 2 2 2 2" xfId="34525" xr:uid="{00000000-0005-0000-0000-00008A540000}"/>
    <cellStyle name="เครื่องหมายจุลภาค 6 2 2 3 2 2 2 3" xfId="25822" xr:uid="{00000000-0005-0000-0000-00008B540000}"/>
    <cellStyle name="เครื่องหมายจุลภาค 6 2 2 3 2 2 3" xfId="12752" xr:uid="{00000000-0005-0000-0000-00008C540000}"/>
    <cellStyle name="เครื่องหมายจุลภาค 6 2 2 3 2 2 3 2" xfId="30175" xr:uid="{00000000-0005-0000-0000-00008D540000}"/>
    <cellStyle name="เครื่องหมายจุลภาค 6 2 2 3 2 2 4" xfId="21472" xr:uid="{00000000-0005-0000-0000-00008E540000}"/>
    <cellStyle name="เครื่องหมายจุลภาค 6 2 2 3 2 3" xfId="6196" xr:uid="{00000000-0005-0000-0000-00008F540000}"/>
    <cellStyle name="เครื่องหมายจุลภาค 6 2 2 3 2 3 2" xfId="14929" xr:uid="{00000000-0005-0000-0000-000090540000}"/>
    <cellStyle name="เครื่องหมายจุลภาค 6 2 2 3 2 3 2 2" xfId="32352" xr:uid="{00000000-0005-0000-0000-000091540000}"/>
    <cellStyle name="เครื่องหมายจุลภาค 6 2 2 3 2 3 3" xfId="23649" xr:uid="{00000000-0005-0000-0000-000092540000}"/>
    <cellStyle name="เครื่องหมายจุลภาค 6 2 2 3 2 4" xfId="10579" xr:uid="{00000000-0005-0000-0000-000093540000}"/>
    <cellStyle name="เครื่องหมายจุลภาค 6 2 2 3 2 4 2" xfId="28002" xr:uid="{00000000-0005-0000-0000-000094540000}"/>
    <cellStyle name="เครื่องหมายจุลภาค 6 2 2 3 2 5" xfId="19299" xr:uid="{00000000-0005-0000-0000-000095540000}"/>
    <cellStyle name="เครื่องหมายจุลภาค 6 2 2 3 3" xfId="3080" xr:uid="{00000000-0005-0000-0000-000096540000}"/>
    <cellStyle name="เครื่องหมายจุลภาค 6 2 2 3 3 2" xfId="7479" xr:uid="{00000000-0005-0000-0000-000097540000}"/>
    <cellStyle name="เครื่องหมายจุลภาค 6 2 2 3 3 2 2" xfId="16212" xr:uid="{00000000-0005-0000-0000-000098540000}"/>
    <cellStyle name="เครื่องหมายจุลภาค 6 2 2 3 3 2 2 2" xfId="33635" xr:uid="{00000000-0005-0000-0000-000099540000}"/>
    <cellStyle name="เครื่องหมายจุลภาค 6 2 2 3 3 2 3" xfId="24932" xr:uid="{00000000-0005-0000-0000-00009A540000}"/>
    <cellStyle name="เครื่องหมายจุลภาค 6 2 2 3 3 3" xfId="11862" xr:uid="{00000000-0005-0000-0000-00009B540000}"/>
    <cellStyle name="เครื่องหมายจุลภาค 6 2 2 3 3 3 2" xfId="29285" xr:uid="{00000000-0005-0000-0000-00009C540000}"/>
    <cellStyle name="เครื่องหมายจุลภาค 6 2 2 3 3 4" xfId="20582" xr:uid="{00000000-0005-0000-0000-00009D540000}"/>
    <cellStyle name="เครื่องหมายจุลภาค 6 2 2 3 4" xfId="5306" xr:uid="{00000000-0005-0000-0000-00009E540000}"/>
    <cellStyle name="เครื่องหมายจุลภาค 6 2 2 3 4 2" xfId="14039" xr:uid="{00000000-0005-0000-0000-00009F540000}"/>
    <cellStyle name="เครื่องหมายจุลภาค 6 2 2 3 4 2 2" xfId="31462" xr:uid="{00000000-0005-0000-0000-0000A0540000}"/>
    <cellStyle name="เครื่องหมายจุลภาค 6 2 2 3 4 3" xfId="22759" xr:uid="{00000000-0005-0000-0000-0000A1540000}"/>
    <cellStyle name="เครื่องหมายจุลภาค 6 2 2 3 5" xfId="9689" xr:uid="{00000000-0005-0000-0000-0000A2540000}"/>
    <cellStyle name="เครื่องหมายจุลภาค 6 2 2 3 5 2" xfId="27112" xr:uid="{00000000-0005-0000-0000-0000A3540000}"/>
    <cellStyle name="เครื่องหมายจุลภาค 6 2 2 3 6" xfId="18409" xr:uid="{00000000-0005-0000-0000-0000A4540000}"/>
    <cellStyle name="เครื่องหมายจุลภาค 6 2 2 4" xfId="1760" xr:uid="{00000000-0005-0000-0000-0000A5540000}"/>
    <cellStyle name="เครื่องหมายจุลภาค 6 2 2 4 2" xfId="3967" xr:uid="{00000000-0005-0000-0000-0000A6540000}"/>
    <cellStyle name="เครื่องหมายจุลภาค 6 2 2 4 2 2" xfId="8366" xr:uid="{00000000-0005-0000-0000-0000A7540000}"/>
    <cellStyle name="เครื่องหมายจุลภาค 6 2 2 4 2 2 2" xfId="17099" xr:uid="{00000000-0005-0000-0000-0000A8540000}"/>
    <cellStyle name="เครื่องหมายจุลภาค 6 2 2 4 2 2 2 2" xfId="34522" xr:uid="{00000000-0005-0000-0000-0000A9540000}"/>
    <cellStyle name="เครื่องหมายจุลภาค 6 2 2 4 2 2 3" xfId="25819" xr:uid="{00000000-0005-0000-0000-0000AA540000}"/>
    <cellStyle name="เครื่องหมายจุลภาค 6 2 2 4 2 3" xfId="12749" xr:uid="{00000000-0005-0000-0000-0000AB540000}"/>
    <cellStyle name="เครื่องหมายจุลภาค 6 2 2 4 2 3 2" xfId="30172" xr:uid="{00000000-0005-0000-0000-0000AC540000}"/>
    <cellStyle name="เครื่องหมายจุลภาค 6 2 2 4 2 4" xfId="21469" xr:uid="{00000000-0005-0000-0000-0000AD540000}"/>
    <cellStyle name="เครื่องหมายจุลภาค 6 2 2 4 3" xfId="6193" xr:uid="{00000000-0005-0000-0000-0000AE540000}"/>
    <cellStyle name="เครื่องหมายจุลภาค 6 2 2 4 3 2" xfId="14926" xr:uid="{00000000-0005-0000-0000-0000AF540000}"/>
    <cellStyle name="เครื่องหมายจุลภาค 6 2 2 4 3 2 2" xfId="32349" xr:uid="{00000000-0005-0000-0000-0000B0540000}"/>
    <cellStyle name="เครื่องหมายจุลภาค 6 2 2 4 3 3" xfId="23646" xr:uid="{00000000-0005-0000-0000-0000B1540000}"/>
    <cellStyle name="เครื่องหมายจุลภาค 6 2 2 4 4" xfId="10576" xr:uid="{00000000-0005-0000-0000-0000B2540000}"/>
    <cellStyle name="เครื่องหมายจุลภาค 6 2 2 4 4 2" xfId="27999" xr:uid="{00000000-0005-0000-0000-0000B3540000}"/>
    <cellStyle name="เครื่องหมายจุลภาค 6 2 2 4 5" xfId="19296" xr:uid="{00000000-0005-0000-0000-0000B4540000}"/>
    <cellStyle name="เครื่องหมายจุลภาค 6 2 2 5" xfId="2343" xr:uid="{00000000-0005-0000-0000-0000B5540000}"/>
    <cellStyle name="เครื่องหมายจุลภาค 6 2 2 5 2" xfId="4533" xr:uid="{00000000-0005-0000-0000-0000B6540000}"/>
    <cellStyle name="เครื่องหมายจุลภาค 6 2 2 5 2 2" xfId="8932" xr:uid="{00000000-0005-0000-0000-0000B7540000}"/>
    <cellStyle name="เครื่องหมายจุลภาค 6 2 2 5 2 2 2" xfId="17665" xr:uid="{00000000-0005-0000-0000-0000B8540000}"/>
    <cellStyle name="เครื่องหมายจุลภาค 6 2 2 5 2 2 2 2" xfId="35088" xr:uid="{00000000-0005-0000-0000-0000B9540000}"/>
    <cellStyle name="เครื่องหมายจุลภาค 6 2 2 5 2 2 3" xfId="26385" xr:uid="{00000000-0005-0000-0000-0000BA540000}"/>
    <cellStyle name="เครื่องหมายจุลภาค 6 2 2 5 2 3" xfId="13315" xr:uid="{00000000-0005-0000-0000-0000BB540000}"/>
    <cellStyle name="เครื่องหมายจุลภาค 6 2 2 5 2 3 2" xfId="30738" xr:uid="{00000000-0005-0000-0000-0000BC540000}"/>
    <cellStyle name="เครื่องหมายจุลภาค 6 2 2 5 2 4" xfId="22035" xr:uid="{00000000-0005-0000-0000-0000BD540000}"/>
    <cellStyle name="เครื่องหมายจุลภาค 6 2 2 5 3" xfId="6759" xr:uid="{00000000-0005-0000-0000-0000BE540000}"/>
    <cellStyle name="เครื่องหมายจุลภาค 6 2 2 5 3 2" xfId="15492" xr:uid="{00000000-0005-0000-0000-0000BF540000}"/>
    <cellStyle name="เครื่องหมายจุลภาค 6 2 2 5 3 2 2" xfId="32915" xr:uid="{00000000-0005-0000-0000-0000C0540000}"/>
    <cellStyle name="เครื่องหมายจุลภาค 6 2 2 5 3 3" xfId="24212" xr:uid="{00000000-0005-0000-0000-0000C1540000}"/>
    <cellStyle name="เครื่องหมายจุลภาค 6 2 2 5 4" xfId="11142" xr:uid="{00000000-0005-0000-0000-0000C2540000}"/>
    <cellStyle name="เครื่องหมายจุลภาค 6 2 2 5 4 2" xfId="28565" xr:uid="{00000000-0005-0000-0000-0000C3540000}"/>
    <cellStyle name="เครื่องหมายจุลภาค 6 2 2 5 5" xfId="19862" xr:uid="{00000000-0005-0000-0000-0000C4540000}"/>
    <cellStyle name="เครื่องหมายจุลภาค 6 2 2 6" xfId="2598" xr:uid="{00000000-0005-0000-0000-0000C5540000}"/>
    <cellStyle name="เครื่องหมายจุลภาค 6 2 2 6 2" xfId="6998" xr:uid="{00000000-0005-0000-0000-0000C6540000}"/>
    <cellStyle name="เครื่องหมายจุลภาค 6 2 2 6 2 2" xfId="15731" xr:uid="{00000000-0005-0000-0000-0000C7540000}"/>
    <cellStyle name="เครื่องหมายจุลภาค 6 2 2 6 2 2 2" xfId="33154" xr:uid="{00000000-0005-0000-0000-0000C8540000}"/>
    <cellStyle name="เครื่องหมายจุลภาค 6 2 2 6 2 3" xfId="24451" xr:uid="{00000000-0005-0000-0000-0000C9540000}"/>
    <cellStyle name="เครื่องหมายจุลภาค 6 2 2 6 3" xfId="11381" xr:uid="{00000000-0005-0000-0000-0000CA540000}"/>
    <cellStyle name="เครื่องหมายจุลภาค 6 2 2 6 3 2" xfId="28804" xr:uid="{00000000-0005-0000-0000-0000CB540000}"/>
    <cellStyle name="เครื่องหมายจุลภาค 6 2 2 6 4" xfId="20101" xr:uid="{00000000-0005-0000-0000-0000CC540000}"/>
    <cellStyle name="เครื่องหมายจุลภาค 6 2 2 7" xfId="4824" xr:uid="{00000000-0005-0000-0000-0000CD540000}"/>
    <cellStyle name="เครื่องหมายจุลภาค 6 2 2 7 2" xfId="13558" xr:uid="{00000000-0005-0000-0000-0000CE540000}"/>
    <cellStyle name="เครื่องหมายจุลภาค 6 2 2 7 2 2" xfId="30981" xr:uid="{00000000-0005-0000-0000-0000CF540000}"/>
    <cellStyle name="เครื่องหมายจุลภาค 6 2 2 7 3" xfId="22278" xr:uid="{00000000-0005-0000-0000-0000D0540000}"/>
    <cellStyle name="เครื่องหมายจุลภาค 6 2 2 8" xfId="9208" xr:uid="{00000000-0005-0000-0000-0000D1540000}"/>
    <cellStyle name="เครื่องหมายจุลภาค 6 2 2 8 2" xfId="26631" xr:uid="{00000000-0005-0000-0000-0000D2540000}"/>
    <cellStyle name="เครื่องหมายจุลภาค 6 2 2 9" xfId="17928" xr:uid="{00000000-0005-0000-0000-0000D3540000}"/>
    <cellStyle name="เครื่องหมายจุลภาค 6 2 3" xfId="459" xr:uid="{00000000-0005-0000-0000-0000D4540000}"/>
    <cellStyle name="เครื่องหมายจุลภาค 6 2 3 2" xfId="976" xr:uid="{00000000-0005-0000-0000-0000D5540000}"/>
    <cellStyle name="เครื่องหมายจุลภาค 6 2 3 2 2" xfId="1765" xr:uid="{00000000-0005-0000-0000-0000D6540000}"/>
    <cellStyle name="เครื่องหมายจุลภาค 6 2 3 2 2 2" xfId="3972" xr:uid="{00000000-0005-0000-0000-0000D7540000}"/>
    <cellStyle name="เครื่องหมายจุลภาค 6 2 3 2 2 2 2" xfId="8371" xr:uid="{00000000-0005-0000-0000-0000D8540000}"/>
    <cellStyle name="เครื่องหมายจุลภาค 6 2 3 2 2 2 2 2" xfId="17104" xr:uid="{00000000-0005-0000-0000-0000D9540000}"/>
    <cellStyle name="เครื่องหมายจุลภาค 6 2 3 2 2 2 2 2 2" xfId="34527" xr:uid="{00000000-0005-0000-0000-0000DA540000}"/>
    <cellStyle name="เครื่องหมายจุลภาค 6 2 3 2 2 2 2 3" xfId="25824" xr:uid="{00000000-0005-0000-0000-0000DB540000}"/>
    <cellStyle name="เครื่องหมายจุลภาค 6 2 3 2 2 2 3" xfId="12754" xr:uid="{00000000-0005-0000-0000-0000DC540000}"/>
    <cellStyle name="เครื่องหมายจุลภาค 6 2 3 2 2 2 3 2" xfId="30177" xr:uid="{00000000-0005-0000-0000-0000DD540000}"/>
    <cellStyle name="เครื่องหมายจุลภาค 6 2 3 2 2 2 4" xfId="21474" xr:uid="{00000000-0005-0000-0000-0000DE540000}"/>
    <cellStyle name="เครื่องหมายจุลภาค 6 2 3 2 2 3" xfId="6198" xr:uid="{00000000-0005-0000-0000-0000DF540000}"/>
    <cellStyle name="เครื่องหมายจุลภาค 6 2 3 2 2 3 2" xfId="14931" xr:uid="{00000000-0005-0000-0000-0000E0540000}"/>
    <cellStyle name="เครื่องหมายจุลภาค 6 2 3 2 2 3 2 2" xfId="32354" xr:uid="{00000000-0005-0000-0000-0000E1540000}"/>
    <cellStyle name="เครื่องหมายจุลภาค 6 2 3 2 2 3 3" xfId="23651" xr:uid="{00000000-0005-0000-0000-0000E2540000}"/>
    <cellStyle name="เครื่องหมายจุลภาค 6 2 3 2 2 4" xfId="10581" xr:uid="{00000000-0005-0000-0000-0000E3540000}"/>
    <cellStyle name="เครื่องหมายจุลภาค 6 2 3 2 2 4 2" xfId="28004" xr:uid="{00000000-0005-0000-0000-0000E4540000}"/>
    <cellStyle name="เครื่องหมายจุลภาค 6 2 3 2 2 5" xfId="19301" xr:uid="{00000000-0005-0000-0000-0000E5540000}"/>
    <cellStyle name="เครื่องหมายจุลภาค 6 2 3 2 3" xfId="3201" xr:uid="{00000000-0005-0000-0000-0000E6540000}"/>
    <cellStyle name="เครื่องหมายจุลภาค 6 2 3 2 3 2" xfId="7600" xr:uid="{00000000-0005-0000-0000-0000E7540000}"/>
    <cellStyle name="เครื่องหมายจุลภาค 6 2 3 2 3 2 2" xfId="16333" xr:uid="{00000000-0005-0000-0000-0000E8540000}"/>
    <cellStyle name="เครื่องหมายจุลภาค 6 2 3 2 3 2 2 2" xfId="33756" xr:uid="{00000000-0005-0000-0000-0000E9540000}"/>
    <cellStyle name="เครื่องหมายจุลภาค 6 2 3 2 3 2 3" xfId="25053" xr:uid="{00000000-0005-0000-0000-0000EA540000}"/>
    <cellStyle name="เครื่องหมายจุลภาค 6 2 3 2 3 3" xfId="11983" xr:uid="{00000000-0005-0000-0000-0000EB540000}"/>
    <cellStyle name="เครื่องหมายจุลภาค 6 2 3 2 3 3 2" xfId="29406" xr:uid="{00000000-0005-0000-0000-0000EC540000}"/>
    <cellStyle name="เครื่องหมายจุลภาค 6 2 3 2 3 4" xfId="20703" xr:uid="{00000000-0005-0000-0000-0000ED540000}"/>
    <cellStyle name="เครื่องหมายจุลภาค 6 2 3 2 4" xfId="5427" xr:uid="{00000000-0005-0000-0000-0000EE540000}"/>
    <cellStyle name="เครื่องหมายจุลภาค 6 2 3 2 4 2" xfId="14160" xr:uid="{00000000-0005-0000-0000-0000EF540000}"/>
    <cellStyle name="เครื่องหมายจุลภาค 6 2 3 2 4 2 2" xfId="31583" xr:uid="{00000000-0005-0000-0000-0000F0540000}"/>
    <cellStyle name="เครื่องหมายจุลภาค 6 2 3 2 4 3" xfId="22880" xr:uid="{00000000-0005-0000-0000-0000F1540000}"/>
    <cellStyle name="เครื่องหมายจุลภาค 6 2 3 2 5" xfId="9810" xr:uid="{00000000-0005-0000-0000-0000F2540000}"/>
    <cellStyle name="เครื่องหมายจุลภาค 6 2 3 2 5 2" xfId="27233" xr:uid="{00000000-0005-0000-0000-0000F3540000}"/>
    <cellStyle name="เครื่องหมายจุลภาค 6 2 3 2 6" xfId="18530" xr:uid="{00000000-0005-0000-0000-0000F4540000}"/>
    <cellStyle name="เครื่องหมายจุลภาค 6 2 3 3" xfId="1764" xr:uid="{00000000-0005-0000-0000-0000F5540000}"/>
    <cellStyle name="เครื่องหมายจุลภาค 6 2 3 3 2" xfId="3971" xr:uid="{00000000-0005-0000-0000-0000F6540000}"/>
    <cellStyle name="เครื่องหมายจุลภาค 6 2 3 3 2 2" xfId="8370" xr:uid="{00000000-0005-0000-0000-0000F7540000}"/>
    <cellStyle name="เครื่องหมายจุลภาค 6 2 3 3 2 2 2" xfId="17103" xr:uid="{00000000-0005-0000-0000-0000F8540000}"/>
    <cellStyle name="เครื่องหมายจุลภาค 6 2 3 3 2 2 2 2" xfId="34526" xr:uid="{00000000-0005-0000-0000-0000F9540000}"/>
    <cellStyle name="เครื่องหมายจุลภาค 6 2 3 3 2 2 3" xfId="25823" xr:uid="{00000000-0005-0000-0000-0000FA540000}"/>
    <cellStyle name="เครื่องหมายจุลภาค 6 2 3 3 2 3" xfId="12753" xr:uid="{00000000-0005-0000-0000-0000FB540000}"/>
    <cellStyle name="เครื่องหมายจุลภาค 6 2 3 3 2 3 2" xfId="30176" xr:uid="{00000000-0005-0000-0000-0000FC540000}"/>
    <cellStyle name="เครื่องหมายจุลภาค 6 2 3 3 2 4" xfId="21473" xr:uid="{00000000-0005-0000-0000-0000FD540000}"/>
    <cellStyle name="เครื่องหมายจุลภาค 6 2 3 3 3" xfId="6197" xr:uid="{00000000-0005-0000-0000-0000FE540000}"/>
    <cellStyle name="เครื่องหมายจุลภาค 6 2 3 3 3 2" xfId="14930" xr:uid="{00000000-0005-0000-0000-0000FF540000}"/>
    <cellStyle name="เครื่องหมายจุลภาค 6 2 3 3 3 2 2" xfId="32353" xr:uid="{00000000-0005-0000-0000-000000550000}"/>
    <cellStyle name="เครื่องหมายจุลภาค 6 2 3 3 3 3" xfId="23650" xr:uid="{00000000-0005-0000-0000-000001550000}"/>
    <cellStyle name="เครื่องหมายจุลภาค 6 2 3 3 4" xfId="10580" xr:uid="{00000000-0005-0000-0000-000002550000}"/>
    <cellStyle name="เครื่องหมายจุลภาค 6 2 3 3 4 2" xfId="28003" xr:uid="{00000000-0005-0000-0000-000003550000}"/>
    <cellStyle name="เครื่องหมายจุลภาค 6 2 3 3 5" xfId="19300" xr:uid="{00000000-0005-0000-0000-000004550000}"/>
    <cellStyle name="เครื่องหมายจุลภาค 6 2 3 4" xfId="2720" xr:uid="{00000000-0005-0000-0000-000005550000}"/>
    <cellStyle name="เครื่องหมายจุลภาค 6 2 3 4 2" xfId="7119" xr:uid="{00000000-0005-0000-0000-000006550000}"/>
    <cellStyle name="เครื่องหมายจุลภาค 6 2 3 4 2 2" xfId="15852" xr:uid="{00000000-0005-0000-0000-000007550000}"/>
    <cellStyle name="เครื่องหมายจุลภาค 6 2 3 4 2 2 2" xfId="33275" xr:uid="{00000000-0005-0000-0000-000008550000}"/>
    <cellStyle name="เครื่องหมายจุลภาค 6 2 3 4 2 3" xfId="24572" xr:uid="{00000000-0005-0000-0000-000009550000}"/>
    <cellStyle name="เครื่องหมายจุลภาค 6 2 3 4 3" xfId="11502" xr:uid="{00000000-0005-0000-0000-00000A550000}"/>
    <cellStyle name="เครื่องหมายจุลภาค 6 2 3 4 3 2" xfId="28925" xr:uid="{00000000-0005-0000-0000-00000B550000}"/>
    <cellStyle name="เครื่องหมายจุลภาค 6 2 3 4 4" xfId="20222" xr:uid="{00000000-0005-0000-0000-00000C550000}"/>
    <cellStyle name="เครื่องหมายจุลภาค 6 2 3 5" xfId="4946" xr:uid="{00000000-0005-0000-0000-00000D550000}"/>
    <cellStyle name="เครื่องหมายจุลภาค 6 2 3 5 2" xfId="13679" xr:uid="{00000000-0005-0000-0000-00000E550000}"/>
    <cellStyle name="เครื่องหมายจุลภาค 6 2 3 5 2 2" xfId="31102" xr:uid="{00000000-0005-0000-0000-00000F550000}"/>
    <cellStyle name="เครื่องหมายจุลภาค 6 2 3 5 3" xfId="22399" xr:uid="{00000000-0005-0000-0000-000010550000}"/>
    <cellStyle name="เครื่องหมายจุลภาค 6 2 3 6" xfId="9329" xr:uid="{00000000-0005-0000-0000-000011550000}"/>
    <cellStyle name="เครื่องหมายจุลภาค 6 2 3 6 2" xfId="26752" xr:uid="{00000000-0005-0000-0000-000012550000}"/>
    <cellStyle name="เครื่องหมายจุลภาค 6 2 3 7" xfId="18049" xr:uid="{00000000-0005-0000-0000-000013550000}"/>
    <cellStyle name="เครื่องหมายจุลภาค 6 2 4" xfId="733" xr:uid="{00000000-0005-0000-0000-000014550000}"/>
    <cellStyle name="เครื่องหมายจุลภาค 6 2 4 2" xfId="1766" xr:uid="{00000000-0005-0000-0000-000015550000}"/>
    <cellStyle name="เครื่องหมายจุลภาค 6 2 4 2 2" xfId="3973" xr:uid="{00000000-0005-0000-0000-000016550000}"/>
    <cellStyle name="เครื่องหมายจุลภาค 6 2 4 2 2 2" xfId="8372" xr:uid="{00000000-0005-0000-0000-000017550000}"/>
    <cellStyle name="เครื่องหมายจุลภาค 6 2 4 2 2 2 2" xfId="17105" xr:uid="{00000000-0005-0000-0000-000018550000}"/>
    <cellStyle name="เครื่องหมายจุลภาค 6 2 4 2 2 2 2 2" xfId="34528" xr:uid="{00000000-0005-0000-0000-000019550000}"/>
    <cellStyle name="เครื่องหมายจุลภาค 6 2 4 2 2 2 3" xfId="25825" xr:uid="{00000000-0005-0000-0000-00001A550000}"/>
    <cellStyle name="เครื่องหมายจุลภาค 6 2 4 2 2 3" xfId="12755" xr:uid="{00000000-0005-0000-0000-00001B550000}"/>
    <cellStyle name="เครื่องหมายจุลภาค 6 2 4 2 2 3 2" xfId="30178" xr:uid="{00000000-0005-0000-0000-00001C550000}"/>
    <cellStyle name="เครื่องหมายจุลภาค 6 2 4 2 2 4" xfId="21475" xr:uid="{00000000-0005-0000-0000-00001D550000}"/>
    <cellStyle name="เครื่องหมายจุลภาค 6 2 4 2 3" xfId="6199" xr:uid="{00000000-0005-0000-0000-00001E550000}"/>
    <cellStyle name="เครื่องหมายจุลภาค 6 2 4 2 3 2" xfId="14932" xr:uid="{00000000-0005-0000-0000-00001F550000}"/>
    <cellStyle name="เครื่องหมายจุลภาค 6 2 4 2 3 2 2" xfId="32355" xr:uid="{00000000-0005-0000-0000-000020550000}"/>
    <cellStyle name="เครื่องหมายจุลภาค 6 2 4 2 3 3" xfId="23652" xr:uid="{00000000-0005-0000-0000-000021550000}"/>
    <cellStyle name="เครื่องหมายจุลภาค 6 2 4 2 4" xfId="10582" xr:uid="{00000000-0005-0000-0000-000022550000}"/>
    <cellStyle name="เครื่องหมายจุลภาค 6 2 4 2 4 2" xfId="28005" xr:uid="{00000000-0005-0000-0000-000023550000}"/>
    <cellStyle name="เครื่องหมายจุลภาค 6 2 4 2 5" xfId="19302" xr:uid="{00000000-0005-0000-0000-000024550000}"/>
    <cellStyle name="เครื่องหมายจุลภาค 6 2 4 3" xfId="2962" xr:uid="{00000000-0005-0000-0000-000025550000}"/>
    <cellStyle name="เครื่องหมายจุลภาค 6 2 4 3 2" xfId="7361" xr:uid="{00000000-0005-0000-0000-000026550000}"/>
    <cellStyle name="เครื่องหมายจุลภาค 6 2 4 3 2 2" xfId="16094" xr:uid="{00000000-0005-0000-0000-000027550000}"/>
    <cellStyle name="เครื่องหมายจุลภาค 6 2 4 3 2 2 2" xfId="33517" xr:uid="{00000000-0005-0000-0000-000028550000}"/>
    <cellStyle name="เครื่องหมายจุลภาค 6 2 4 3 2 3" xfId="24814" xr:uid="{00000000-0005-0000-0000-000029550000}"/>
    <cellStyle name="เครื่องหมายจุลภาค 6 2 4 3 3" xfId="11744" xr:uid="{00000000-0005-0000-0000-00002A550000}"/>
    <cellStyle name="เครื่องหมายจุลภาค 6 2 4 3 3 2" xfId="29167" xr:uid="{00000000-0005-0000-0000-00002B550000}"/>
    <cellStyle name="เครื่องหมายจุลภาค 6 2 4 3 4" xfId="20464" xr:uid="{00000000-0005-0000-0000-00002C550000}"/>
    <cellStyle name="เครื่องหมายจุลภาค 6 2 4 4" xfId="5188" xr:uid="{00000000-0005-0000-0000-00002D550000}"/>
    <cellStyle name="เครื่องหมายจุลภาค 6 2 4 4 2" xfId="13921" xr:uid="{00000000-0005-0000-0000-00002E550000}"/>
    <cellStyle name="เครื่องหมายจุลภาค 6 2 4 4 2 2" xfId="31344" xr:uid="{00000000-0005-0000-0000-00002F550000}"/>
    <cellStyle name="เครื่องหมายจุลภาค 6 2 4 4 3" xfId="22641" xr:uid="{00000000-0005-0000-0000-000030550000}"/>
    <cellStyle name="เครื่องหมายจุลภาค 6 2 4 5" xfId="9571" xr:uid="{00000000-0005-0000-0000-000031550000}"/>
    <cellStyle name="เครื่องหมายจุลภาค 6 2 4 5 2" xfId="26994" xr:uid="{00000000-0005-0000-0000-000032550000}"/>
    <cellStyle name="เครื่องหมายจุลภาค 6 2 4 6" xfId="18291" xr:uid="{00000000-0005-0000-0000-000033550000}"/>
    <cellStyle name="เครื่องหมายจุลภาค 6 2 5" xfId="1759" xr:uid="{00000000-0005-0000-0000-000034550000}"/>
    <cellStyle name="เครื่องหมายจุลภาค 6 2 5 2" xfId="3966" xr:uid="{00000000-0005-0000-0000-000035550000}"/>
    <cellStyle name="เครื่องหมายจุลภาค 6 2 5 2 2" xfId="8365" xr:uid="{00000000-0005-0000-0000-000036550000}"/>
    <cellStyle name="เครื่องหมายจุลภาค 6 2 5 2 2 2" xfId="17098" xr:uid="{00000000-0005-0000-0000-000037550000}"/>
    <cellStyle name="เครื่องหมายจุลภาค 6 2 5 2 2 2 2" xfId="34521" xr:uid="{00000000-0005-0000-0000-000038550000}"/>
    <cellStyle name="เครื่องหมายจุลภาค 6 2 5 2 2 3" xfId="25818" xr:uid="{00000000-0005-0000-0000-000039550000}"/>
    <cellStyle name="เครื่องหมายจุลภาค 6 2 5 2 3" xfId="12748" xr:uid="{00000000-0005-0000-0000-00003A550000}"/>
    <cellStyle name="เครื่องหมายจุลภาค 6 2 5 2 3 2" xfId="30171" xr:uid="{00000000-0005-0000-0000-00003B550000}"/>
    <cellStyle name="เครื่องหมายจุลภาค 6 2 5 2 4" xfId="21468" xr:uid="{00000000-0005-0000-0000-00003C550000}"/>
    <cellStyle name="เครื่องหมายจุลภาค 6 2 5 3" xfId="6192" xr:uid="{00000000-0005-0000-0000-00003D550000}"/>
    <cellStyle name="เครื่องหมายจุลภาค 6 2 5 3 2" xfId="14925" xr:uid="{00000000-0005-0000-0000-00003E550000}"/>
    <cellStyle name="เครื่องหมายจุลภาค 6 2 5 3 2 2" xfId="32348" xr:uid="{00000000-0005-0000-0000-00003F550000}"/>
    <cellStyle name="เครื่องหมายจุลภาค 6 2 5 3 3" xfId="23645" xr:uid="{00000000-0005-0000-0000-000040550000}"/>
    <cellStyle name="เครื่องหมายจุลภาค 6 2 5 4" xfId="10575" xr:uid="{00000000-0005-0000-0000-000041550000}"/>
    <cellStyle name="เครื่องหมายจุลภาค 6 2 5 4 2" xfId="27998" xr:uid="{00000000-0005-0000-0000-000042550000}"/>
    <cellStyle name="เครื่องหมายจุลภาค 6 2 5 5" xfId="19295" xr:uid="{00000000-0005-0000-0000-000043550000}"/>
    <cellStyle name="เครื่องหมายจุลภาค 6 2 6" xfId="2225" xr:uid="{00000000-0005-0000-0000-000044550000}"/>
    <cellStyle name="เครื่องหมายจุลภาค 6 2 6 2" xfId="4415" xr:uid="{00000000-0005-0000-0000-000045550000}"/>
    <cellStyle name="เครื่องหมายจุลภาค 6 2 6 2 2" xfId="8814" xr:uid="{00000000-0005-0000-0000-000046550000}"/>
    <cellStyle name="เครื่องหมายจุลภาค 6 2 6 2 2 2" xfId="17547" xr:uid="{00000000-0005-0000-0000-000047550000}"/>
    <cellStyle name="เครื่องหมายจุลภาค 6 2 6 2 2 2 2" xfId="34970" xr:uid="{00000000-0005-0000-0000-000048550000}"/>
    <cellStyle name="เครื่องหมายจุลภาค 6 2 6 2 2 3" xfId="26267" xr:uid="{00000000-0005-0000-0000-000049550000}"/>
    <cellStyle name="เครื่องหมายจุลภาค 6 2 6 2 3" xfId="13197" xr:uid="{00000000-0005-0000-0000-00004A550000}"/>
    <cellStyle name="เครื่องหมายจุลภาค 6 2 6 2 3 2" xfId="30620" xr:uid="{00000000-0005-0000-0000-00004B550000}"/>
    <cellStyle name="เครื่องหมายจุลภาค 6 2 6 2 4" xfId="21917" xr:uid="{00000000-0005-0000-0000-00004C550000}"/>
    <cellStyle name="เครื่องหมายจุลภาค 6 2 6 3" xfId="6641" xr:uid="{00000000-0005-0000-0000-00004D550000}"/>
    <cellStyle name="เครื่องหมายจุลภาค 6 2 6 3 2" xfId="15374" xr:uid="{00000000-0005-0000-0000-00004E550000}"/>
    <cellStyle name="เครื่องหมายจุลภาค 6 2 6 3 2 2" xfId="32797" xr:uid="{00000000-0005-0000-0000-00004F550000}"/>
    <cellStyle name="เครื่องหมายจุลภาค 6 2 6 3 3" xfId="24094" xr:uid="{00000000-0005-0000-0000-000050550000}"/>
    <cellStyle name="เครื่องหมายจุลภาค 6 2 6 4" xfId="11024" xr:uid="{00000000-0005-0000-0000-000051550000}"/>
    <cellStyle name="เครื่องหมายจุลภาค 6 2 6 4 2" xfId="28447" xr:uid="{00000000-0005-0000-0000-000052550000}"/>
    <cellStyle name="เครื่องหมายจุลภาค 6 2 6 5" xfId="19744" xr:uid="{00000000-0005-0000-0000-000053550000}"/>
    <cellStyle name="เครื่องหมายจุลภาค 6 2 7" xfId="2480" xr:uid="{00000000-0005-0000-0000-000054550000}"/>
    <cellStyle name="เครื่องหมายจุลภาค 6 2 7 2" xfId="6880" xr:uid="{00000000-0005-0000-0000-000055550000}"/>
    <cellStyle name="เครื่องหมายจุลภาค 6 2 7 2 2" xfId="15613" xr:uid="{00000000-0005-0000-0000-000056550000}"/>
    <cellStyle name="เครื่องหมายจุลภาค 6 2 7 2 2 2" xfId="33036" xr:uid="{00000000-0005-0000-0000-000057550000}"/>
    <cellStyle name="เครื่องหมายจุลภาค 6 2 7 2 3" xfId="24333" xr:uid="{00000000-0005-0000-0000-000058550000}"/>
    <cellStyle name="เครื่องหมายจุลภาค 6 2 7 3" xfId="11263" xr:uid="{00000000-0005-0000-0000-000059550000}"/>
    <cellStyle name="เครื่องหมายจุลภาค 6 2 7 3 2" xfId="28686" xr:uid="{00000000-0005-0000-0000-00005A550000}"/>
    <cellStyle name="เครื่องหมายจุลภาค 6 2 7 4" xfId="19983" xr:uid="{00000000-0005-0000-0000-00005B550000}"/>
    <cellStyle name="เครื่องหมายจุลภาค 6 2 8" xfId="4706" xr:uid="{00000000-0005-0000-0000-00005C550000}"/>
    <cellStyle name="เครื่องหมายจุลภาค 6 2 8 2" xfId="13440" xr:uid="{00000000-0005-0000-0000-00005D550000}"/>
    <cellStyle name="เครื่องหมายจุลภาค 6 2 8 2 2" xfId="30863" xr:uid="{00000000-0005-0000-0000-00005E550000}"/>
    <cellStyle name="เครื่องหมายจุลภาค 6 2 8 3" xfId="22160" xr:uid="{00000000-0005-0000-0000-00005F550000}"/>
    <cellStyle name="เครื่องหมายจุลภาค 6 2 9" xfId="9090" xr:uid="{00000000-0005-0000-0000-000060550000}"/>
    <cellStyle name="เครื่องหมายจุลภาค 6 2 9 2" xfId="26513" xr:uid="{00000000-0005-0000-0000-000061550000}"/>
    <cellStyle name="เครื่องหมายจุลภาค 6 3" xfId="197" xr:uid="{00000000-0005-0000-0000-000062550000}"/>
    <cellStyle name="เครื่องหมายจุลภาค 6 3 2" xfId="539" xr:uid="{00000000-0005-0000-0000-000063550000}"/>
    <cellStyle name="เครื่องหมายจุลภาค 6 3 2 2" xfId="1055" xr:uid="{00000000-0005-0000-0000-000064550000}"/>
    <cellStyle name="เครื่องหมายจุลภาค 6 3 2 2 2" xfId="1769" xr:uid="{00000000-0005-0000-0000-000065550000}"/>
    <cellStyle name="เครื่องหมายจุลภาค 6 3 2 2 2 2" xfId="3976" xr:uid="{00000000-0005-0000-0000-000066550000}"/>
    <cellStyle name="เครื่องหมายจุลภาค 6 3 2 2 2 2 2" xfId="8375" xr:uid="{00000000-0005-0000-0000-000067550000}"/>
    <cellStyle name="เครื่องหมายจุลภาค 6 3 2 2 2 2 2 2" xfId="17108" xr:uid="{00000000-0005-0000-0000-000068550000}"/>
    <cellStyle name="เครื่องหมายจุลภาค 6 3 2 2 2 2 2 2 2" xfId="34531" xr:uid="{00000000-0005-0000-0000-000069550000}"/>
    <cellStyle name="เครื่องหมายจุลภาค 6 3 2 2 2 2 2 3" xfId="25828" xr:uid="{00000000-0005-0000-0000-00006A550000}"/>
    <cellStyle name="เครื่องหมายจุลภาค 6 3 2 2 2 2 3" xfId="12758" xr:uid="{00000000-0005-0000-0000-00006B550000}"/>
    <cellStyle name="เครื่องหมายจุลภาค 6 3 2 2 2 2 3 2" xfId="30181" xr:uid="{00000000-0005-0000-0000-00006C550000}"/>
    <cellStyle name="เครื่องหมายจุลภาค 6 3 2 2 2 2 4" xfId="21478" xr:uid="{00000000-0005-0000-0000-00006D550000}"/>
    <cellStyle name="เครื่องหมายจุลภาค 6 3 2 2 2 3" xfId="6202" xr:uid="{00000000-0005-0000-0000-00006E550000}"/>
    <cellStyle name="เครื่องหมายจุลภาค 6 3 2 2 2 3 2" xfId="14935" xr:uid="{00000000-0005-0000-0000-00006F550000}"/>
    <cellStyle name="เครื่องหมายจุลภาค 6 3 2 2 2 3 2 2" xfId="32358" xr:uid="{00000000-0005-0000-0000-000070550000}"/>
    <cellStyle name="เครื่องหมายจุลภาค 6 3 2 2 2 3 3" xfId="23655" xr:uid="{00000000-0005-0000-0000-000071550000}"/>
    <cellStyle name="เครื่องหมายจุลภาค 6 3 2 2 2 4" xfId="10585" xr:uid="{00000000-0005-0000-0000-000072550000}"/>
    <cellStyle name="เครื่องหมายจุลภาค 6 3 2 2 2 4 2" xfId="28008" xr:uid="{00000000-0005-0000-0000-000073550000}"/>
    <cellStyle name="เครื่องหมายจุลภาค 6 3 2 2 2 5" xfId="19305" xr:uid="{00000000-0005-0000-0000-000074550000}"/>
    <cellStyle name="เครื่องหมายจุลภาค 6 3 2 2 3" xfId="3280" xr:uid="{00000000-0005-0000-0000-000075550000}"/>
    <cellStyle name="เครื่องหมายจุลภาค 6 3 2 2 3 2" xfId="7679" xr:uid="{00000000-0005-0000-0000-000076550000}"/>
    <cellStyle name="เครื่องหมายจุลภาค 6 3 2 2 3 2 2" xfId="16412" xr:uid="{00000000-0005-0000-0000-000077550000}"/>
    <cellStyle name="เครื่องหมายจุลภาค 6 3 2 2 3 2 2 2" xfId="33835" xr:uid="{00000000-0005-0000-0000-000078550000}"/>
    <cellStyle name="เครื่องหมายจุลภาค 6 3 2 2 3 2 3" xfId="25132" xr:uid="{00000000-0005-0000-0000-000079550000}"/>
    <cellStyle name="เครื่องหมายจุลภาค 6 3 2 2 3 3" xfId="12062" xr:uid="{00000000-0005-0000-0000-00007A550000}"/>
    <cellStyle name="เครื่องหมายจุลภาค 6 3 2 2 3 3 2" xfId="29485" xr:uid="{00000000-0005-0000-0000-00007B550000}"/>
    <cellStyle name="เครื่องหมายจุลภาค 6 3 2 2 3 4" xfId="20782" xr:uid="{00000000-0005-0000-0000-00007C550000}"/>
    <cellStyle name="เครื่องหมายจุลภาค 6 3 2 2 4" xfId="5506" xr:uid="{00000000-0005-0000-0000-00007D550000}"/>
    <cellStyle name="เครื่องหมายจุลภาค 6 3 2 2 4 2" xfId="14239" xr:uid="{00000000-0005-0000-0000-00007E550000}"/>
    <cellStyle name="เครื่องหมายจุลภาค 6 3 2 2 4 2 2" xfId="31662" xr:uid="{00000000-0005-0000-0000-00007F550000}"/>
    <cellStyle name="เครื่องหมายจุลภาค 6 3 2 2 4 3" xfId="22959" xr:uid="{00000000-0005-0000-0000-000080550000}"/>
    <cellStyle name="เครื่องหมายจุลภาค 6 3 2 2 5" xfId="9889" xr:uid="{00000000-0005-0000-0000-000081550000}"/>
    <cellStyle name="เครื่องหมายจุลภาค 6 3 2 2 5 2" xfId="27312" xr:uid="{00000000-0005-0000-0000-000082550000}"/>
    <cellStyle name="เครื่องหมายจุลภาค 6 3 2 2 6" xfId="18609" xr:uid="{00000000-0005-0000-0000-000083550000}"/>
    <cellStyle name="เครื่องหมายจุลภาค 6 3 2 3" xfId="1768" xr:uid="{00000000-0005-0000-0000-000084550000}"/>
    <cellStyle name="เครื่องหมายจุลภาค 6 3 2 3 2" xfId="3975" xr:uid="{00000000-0005-0000-0000-000085550000}"/>
    <cellStyle name="เครื่องหมายจุลภาค 6 3 2 3 2 2" xfId="8374" xr:uid="{00000000-0005-0000-0000-000086550000}"/>
    <cellStyle name="เครื่องหมายจุลภาค 6 3 2 3 2 2 2" xfId="17107" xr:uid="{00000000-0005-0000-0000-000087550000}"/>
    <cellStyle name="เครื่องหมายจุลภาค 6 3 2 3 2 2 2 2" xfId="34530" xr:uid="{00000000-0005-0000-0000-000088550000}"/>
    <cellStyle name="เครื่องหมายจุลภาค 6 3 2 3 2 2 3" xfId="25827" xr:uid="{00000000-0005-0000-0000-000089550000}"/>
    <cellStyle name="เครื่องหมายจุลภาค 6 3 2 3 2 3" xfId="12757" xr:uid="{00000000-0005-0000-0000-00008A550000}"/>
    <cellStyle name="เครื่องหมายจุลภาค 6 3 2 3 2 3 2" xfId="30180" xr:uid="{00000000-0005-0000-0000-00008B550000}"/>
    <cellStyle name="เครื่องหมายจุลภาค 6 3 2 3 2 4" xfId="21477" xr:uid="{00000000-0005-0000-0000-00008C550000}"/>
    <cellStyle name="เครื่องหมายจุลภาค 6 3 2 3 3" xfId="6201" xr:uid="{00000000-0005-0000-0000-00008D550000}"/>
    <cellStyle name="เครื่องหมายจุลภาค 6 3 2 3 3 2" xfId="14934" xr:uid="{00000000-0005-0000-0000-00008E550000}"/>
    <cellStyle name="เครื่องหมายจุลภาค 6 3 2 3 3 2 2" xfId="32357" xr:uid="{00000000-0005-0000-0000-00008F550000}"/>
    <cellStyle name="เครื่องหมายจุลภาค 6 3 2 3 3 3" xfId="23654" xr:uid="{00000000-0005-0000-0000-000090550000}"/>
    <cellStyle name="เครื่องหมายจุลภาค 6 3 2 3 4" xfId="10584" xr:uid="{00000000-0005-0000-0000-000091550000}"/>
    <cellStyle name="เครื่องหมายจุลภาค 6 3 2 3 4 2" xfId="28007" xr:uid="{00000000-0005-0000-0000-000092550000}"/>
    <cellStyle name="เครื่องหมายจุลภาค 6 3 2 3 5" xfId="19304" xr:uid="{00000000-0005-0000-0000-000093550000}"/>
    <cellStyle name="เครื่องหมายจุลภาค 6 3 2 4" xfId="2799" xr:uid="{00000000-0005-0000-0000-000094550000}"/>
    <cellStyle name="เครื่องหมายจุลภาค 6 3 2 4 2" xfId="7198" xr:uid="{00000000-0005-0000-0000-000095550000}"/>
    <cellStyle name="เครื่องหมายจุลภาค 6 3 2 4 2 2" xfId="15931" xr:uid="{00000000-0005-0000-0000-000096550000}"/>
    <cellStyle name="เครื่องหมายจุลภาค 6 3 2 4 2 2 2" xfId="33354" xr:uid="{00000000-0005-0000-0000-000097550000}"/>
    <cellStyle name="เครื่องหมายจุลภาค 6 3 2 4 2 3" xfId="24651" xr:uid="{00000000-0005-0000-0000-000098550000}"/>
    <cellStyle name="เครื่องหมายจุลภาค 6 3 2 4 3" xfId="11581" xr:uid="{00000000-0005-0000-0000-000099550000}"/>
    <cellStyle name="เครื่องหมายจุลภาค 6 3 2 4 3 2" xfId="29004" xr:uid="{00000000-0005-0000-0000-00009A550000}"/>
    <cellStyle name="เครื่องหมายจุลภาค 6 3 2 4 4" xfId="20301" xr:uid="{00000000-0005-0000-0000-00009B550000}"/>
    <cellStyle name="เครื่องหมายจุลภาค 6 3 2 5" xfId="5025" xr:uid="{00000000-0005-0000-0000-00009C550000}"/>
    <cellStyle name="เครื่องหมายจุลภาค 6 3 2 5 2" xfId="13758" xr:uid="{00000000-0005-0000-0000-00009D550000}"/>
    <cellStyle name="เครื่องหมายจุลภาค 6 3 2 5 2 2" xfId="31181" xr:uid="{00000000-0005-0000-0000-00009E550000}"/>
    <cellStyle name="เครื่องหมายจุลภาค 6 3 2 5 3" xfId="22478" xr:uid="{00000000-0005-0000-0000-00009F550000}"/>
    <cellStyle name="เครื่องหมายจุลภาค 6 3 2 6" xfId="9408" xr:uid="{00000000-0005-0000-0000-0000A0550000}"/>
    <cellStyle name="เครื่องหมายจุลภาค 6 3 2 6 2" xfId="26831" xr:uid="{00000000-0005-0000-0000-0000A1550000}"/>
    <cellStyle name="เครื่องหมายจุลภาค 6 3 2 7" xfId="18128" xr:uid="{00000000-0005-0000-0000-0000A2550000}"/>
    <cellStyle name="เครื่องหมายจุลภาค 6 3 3" xfId="812" xr:uid="{00000000-0005-0000-0000-0000A3550000}"/>
    <cellStyle name="เครื่องหมายจุลภาค 6 3 3 2" xfId="1770" xr:uid="{00000000-0005-0000-0000-0000A4550000}"/>
    <cellStyle name="เครื่องหมายจุลภาค 6 3 3 2 2" xfId="3977" xr:uid="{00000000-0005-0000-0000-0000A5550000}"/>
    <cellStyle name="เครื่องหมายจุลภาค 6 3 3 2 2 2" xfId="8376" xr:uid="{00000000-0005-0000-0000-0000A6550000}"/>
    <cellStyle name="เครื่องหมายจุลภาค 6 3 3 2 2 2 2" xfId="17109" xr:uid="{00000000-0005-0000-0000-0000A7550000}"/>
    <cellStyle name="เครื่องหมายจุลภาค 6 3 3 2 2 2 2 2" xfId="34532" xr:uid="{00000000-0005-0000-0000-0000A8550000}"/>
    <cellStyle name="เครื่องหมายจุลภาค 6 3 3 2 2 2 3" xfId="25829" xr:uid="{00000000-0005-0000-0000-0000A9550000}"/>
    <cellStyle name="เครื่องหมายจุลภาค 6 3 3 2 2 3" xfId="12759" xr:uid="{00000000-0005-0000-0000-0000AA550000}"/>
    <cellStyle name="เครื่องหมายจุลภาค 6 3 3 2 2 3 2" xfId="30182" xr:uid="{00000000-0005-0000-0000-0000AB550000}"/>
    <cellStyle name="เครื่องหมายจุลภาค 6 3 3 2 2 4" xfId="21479" xr:uid="{00000000-0005-0000-0000-0000AC550000}"/>
    <cellStyle name="เครื่องหมายจุลภาค 6 3 3 2 3" xfId="6203" xr:uid="{00000000-0005-0000-0000-0000AD550000}"/>
    <cellStyle name="เครื่องหมายจุลภาค 6 3 3 2 3 2" xfId="14936" xr:uid="{00000000-0005-0000-0000-0000AE550000}"/>
    <cellStyle name="เครื่องหมายจุลภาค 6 3 3 2 3 2 2" xfId="32359" xr:uid="{00000000-0005-0000-0000-0000AF550000}"/>
    <cellStyle name="เครื่องหมายจุลภาค 6 3 3 2 3 3" xfId="23656" xr:uid="{00000000-0005-0000-0000-0000B0550000}"/>
    <cellStyle name="เครื่องหมายจุลภาค 6 3 3 2 4" xfId="10586" xr:uid="{00000000-0005-0000-0000-0000B1550000}"/>
    <cellStyle name="เครื่องหมายจุลภาค 6 3 3 2 4 2" xfId="28009" xr:uid="{00000000-0005-0000-0000-0000B2550000}"/>
    <cellStyle name="เครื่องหมายจุลภาค 6 3 3 2 5" xfId="19306" xr:uid="{00000000-0005-0000-0000-0000B3550000}"/>
    <cellStyle name="เครื่องหมายจุลภาค 6 3 3 3" xfId="3041" xr:uid="{00000000-0005-0000-0000-0000B4550000}"/>
    <cellStyle name="เครื่องหมายจุลภาค 6 3 3 3 2" xfId="7440" xr:uid="{00000000-0005-0000-0000-0000B5550000}"/>
    <cellStyle name="เครื่องหมายจุลภาค 6 3 3 3 2 2" xfId="16173" xr:uid="{00000000-0005-0000-0000-0000B6550000}"/>
    <cellStyle name="เครื่องหมายจุลภาค 6 3 3 3 2 2 2" xfId="33596" xr:uid="{00000000-0005-0000-0000-0000B7550000}"/>
    <cellStyle name="เครื่องหมายจุลภาค 6 3 3 3 2 3" xfId="24893" xr:uid="{00000000-0005-0000-0000-0000B8550000}"/>
    <cellStyle name="เครื่องหมายจุลภาค 6 3 3 3 3" xfId="11823" xr:uid="{00000000-0005-0000-0000-0000B9550000}"/>
    <cellStyle name="เครื่องหมายจุลภาค 6 3 3 3 3 2" xfId="29246" xr:uid="{00000000-0005-0000-0000-0000BA550000}"/>
    <cellStyle name="เครื่องหมายจุลภาค 6 3 3 3 4" xfId="20543" xr:uid="{00000000-0005-0000-0000-0000BB550000}"/>
    <cellStyle name="เครื่องหมายจุลภาค 6 3 3 4" xfId="5267" xr:uid="{00000000-0005-0000-0000-0000BC550000}"/>
    <cellStyle name="เครื่องหมายจุลภาค 6 3 3 4 2" xfId="14000" xr:uid="{00000000-0005-0000-0000-0000BD550000}"/>
    <cellStyle name="เครื่องหมายจุลภาค 6 3 3 4 2 2" xfId="31423" xr:uid="{00000000-0005-0000-0000-0000BE550000}"/>
    <cellStyle name="เครื่องหมายจุลภาค 6 3 3 4 3" xfId="22720" xr:uid="{00000000-0005-0000-0000-0000BF550000}"/>
    <cellStyle name="เครื่องหมายจุลภาค 6 3 3 5" xfId="9650" xr:uid="{00000000-0005-0000-0000-0000C0550000}"/>
    <cellStyle name="เครื่องหมายจุลภาค 6 3 3 5 2" xfId="27073" xr:uid="{00000000-0005-0000-0000-0000C1550000}"/>
    <cellStyle name="เครื่องหมายจุลภาค 6 3 3 6" xfId="18370" xr:uid="{00000000-0005-0000-0000-0000C2550000}"/>
    <cellStyle name="เครื่องหมายจุลภาค 6 3 4" xfId="1767" xr:uid="{00000000-0005-0000-0000-0000C3550000}"/>
    <cellStyle name="เครื่องหมายจุลภาค 6 3 4 2" xfId="3974" xr:uid="{00000000-0005-0000-0000-0000C4550000}"/>
    <cellStyle name="เครื่องหมายจุลภาค 6 3 4 2 2" xfId="8373" xr:uid="{00000000-0005-0000-0000-0000C5550000}"/>
    <cellStyle name="เครื่องหมายจุลภาค 6 3 4 2 2 2" xfId="17106" xr:uid="{00000000-0005-0000-0000-0000C6550000}"/>
    <cellStyle name="เครื่องหมายจุลภาค 6 3 4 2 2 2 2" xfId="34529" xr:uid="{00000000-0005-0000-0000-0000C7550000}"/>
    <cellStyle name="เครื่องหมายจุลภาค 6 3 4 2 2 3" xfId="25826" xr:uid="{00000000-0005-0000-0000-0000C8550000}"/>
    <cellStyle name="เครื่องหมายจุลภาค 6 3 4 2 3" xfId="12756" xr:uid="{00000000-0005-0000-0000-0000C9550000}"/>
    <cellStyle name="เครื่องหมายจุลภาค 6 3 4 2 3 2" xfId="30179" xr:uid="{00000000-0005-0000-0000-0000CA550000}"/>
    <cellStyle name="เครื่องหมายจุลภาค 6 3 4 2 4" xfId="21476" xr:uid="{00000000-0005-0000-0000-0000CB550000}"/>
    <cellStyle name="เครื่องหมายจุลภาค 6 3 4 3" xfId="6200" xr:uid="{00000000-0005-0000-0000-0000CC550000}"/>
    <cellStyle name="เครื่องหมายจุลภาค 6 3 4 3 2" xfId="14933" xr:uid="{00000000-0005-0000-0000-0000CD550000}"/>
    <cellStyle name="เครื่องหมายจุลภาค 6 3 4 3 2 2" xfId="32356" xr:uid="{00000000-0005-0000-0000-0000CE550000}"/>
    <cellStyle name="เครื่องหมายจุลภาค 6 3 4 3 3" xfId="23653" xr:uid="{00000000-0005-0000-0000-0000CF550000}"/>
    <cellStyle name="เครื่องหมายจุลภาค 6 3 4 4" xfId="10583" xr:uid="{00000000-0005-0000-0000-0000D0550000}"/>
    <cellStyle name="เครื่องหมายจุลภาค 6 3 4 4 2" xfId="28006" xr:uid="{00000000-0005-0000-0000-0000D1550000}"/>
    <cellStyle name="เครื่องหมายจุลภาค 6 3 4 5" xfId="19303" xr:uid="{00000000-0005-0000-0000-0000D2550000}"/>
    <cellStyle name="เครื่องหมายจุลภาค 6 3 5" xfId="2304" xr:uid="{00000000-0005-0000-0000-0000D3550000}"/>
    <cellStyle name="เครื่องหมายจุลภาค 6 3 5 2" xfId="4494" xr:uid="{00000000-0005-0000-0000-0000D4550000}"/>
    <cellStyle name="เครื่องหมายจุลภาค 6 3 5 2 2" xfId="8893" xr:uid="{00000000-0005-0000-0000-0000D5550000}"/>
    <cellStyle name="เครื่องหมายจุลภาค 6 3 5 2 2 2" xfId="17626" xr:uid="{00000000-0005-0000-0000-0000D6550000}"/>
    <cellStyle name="เครื่องหมายจุลภาค 6 3 5 2 2 2 2" xfId="35049" xr:uid="{00000000-0005-0000-0000-0000D7550000}"/>
    <cellStyle name="เครื่องหมายจุลภาค 6 3 5 2 2 3" xfId="26346" xr:uid="{00000000-0005-0000-0000-0000D8550000}"/>
    <cellStyle name="เครื่องหมายจุลภาค 6 3 5 2 3" xfId="13276" xr:uid="{00000000-0005-0000-0000-0000D9550000}"/>
    <cellStyle name="เครื่องหมายจุลภาค 6 3 5 2 3 2" xfId="30699" xr:uid="{00000000-0005-0000-0000-0000DA550000}"/>
    <cellStyle name="เครื่องหมายจุลภาค 6 3 5 2 4" xfId="21996" xr:uid="{00000000-0005-0000-0000-0000DB550000}"/>
    <cellStyle name="เครื่องหมายจุลภาค 6 3 5 3" xfId="6720" xr:uid="{00000000-0005-0000-0000-0000DC550000}"/>
    <cellStyle name="เครื่องหมายจุลภาค 6 3 5 3 2" xfId="15453" xr:uid="{00000000-0005-0000-0000-0000DD550000}"/>
    <cellStyle name="เครื่องหมายจุลภาค 6 3 5 3 2 2" xfId="32876" xr:uid="{00000000-0005-0000-0000-0000DE550000}"/>
    <cellStyle name="เครื่องหมายจุลภาค 6 3 5 3 3" xfId="24173" xr:uid="{00000000-0005-0000-0000-0000DF550000}"/>
    <cellStyle name="เครื่องหมายจุลภาค 6 3 5 4" xfId="11103" xr:uid="{00000000-0005-0000-0000-0000E0550000}"/>
    <cellStyle name="เครื่องหมายจุลภาค 6 3 5 4 2" xfId="28526" xr:uid="{00000000-0005-0000-0000-0000E1550000}"/>
    <cellStyle name="เครื่องหมายจุลภาค 6 3 5 5" xfId="19823" xr:uid="{00000000-0005-0000-0000-0000E2550000}"/>
    <cellStyle name="เครื่องหมายจุลภาค 6 3 6" xfId="2559" xr:uid="{00000000-0005-0000-0000-0000E3550000}"/>
    <cellStyle name="เครื่องหมายจุลภาค 6 3 6 2" xfId="6959" xr:uid="{00000000-0005-0000-0000-0000E4550000}"/>
    <cellStyle name="เครื่องหมายจุลภาค 6 3 6 2 2" xfId="15692" xr:uid="{00000000-0005-0000-0000-0000E5550000}"/>
    <cellStyle name="เครื่องหมายจุลภาค 6 3 6 2 2 2" xfId="33115" xr:uid="{00000000-0005-0000-0000-0000E6550000}"/>
    <cellStyle name="เครื่องหมายจุลภาค 6 3 6 2 3" xfId="24412" xr:uid="{00000000-0005-0000-0000-0000E7550000}"/>
    <cellStyle name="เครื่องหมายจุลภาค 6 3 6 3" xfId="11342" xr:uid="{00000000-0005-0000-0000-0000E8550000}"/>
    <cellStyle name="เครื่องหมายจุลภาค 6 3 6 3 2" xfId="28765" xr:uid="{00000000-0005-0000-0000-0000E9550000}"/>
    <cellStyle name="เครื่องหมายจุลภาค 6 3 6 4" xfId="20062" xr:uid="{00000000-0005-0000-0000-0000EA550000}"/>
    <cellStyle name="เครื่องหมายจุลภาค 6 3 7" xfId="4785" xr:uid="{00000000-0005-0000-0000-0000EB550000}"/>
    <cellStyle name="เครื่องหมายจุลภาค 6 3 7 2" xfId="13519" xr:uid="{00000000-0005-0000-0000-0000EC550000}"/>
    <cellStyle name="เครื่องหมายจุลภาค 6 3 7 2 2" xfId="30942" xr:uid="{00000000-0005-0000-0000-0000ED550000}"/>
    <cellStyle name="เครื่องหมายจุลภาค 6 3 7 3" xfId="22239" xr:uid="{00000000-0005-0000-0000-0000EE550000}"/>
    <cellStyle name="เครื่องหมายจุลภาค 6 3 8" xfId="9169" xr:uid="{00000000-0005-0000-0000-0000EF550000}"/>
    <cellStyle name="เครื่องหมายจุลภาค 6 3 8 2" xfId="26592" xr:uid="{00000000-0005-0000-0000-0000F0550000}"/>
    <cellStyle name="เครื่องหมายจุลภาค 6 3 9" xfId="17889" xr:uid="{00000000-0005-0000-0000-0000F1550000}"/>
    <cellStyle name="เครื่องหมายจุลภาค 6 4" xfId="393" xr:uid="{00000000-0005-0000-0000-0000F2550000}"/>
    <cellStyle name="เครื่องหมายจุลภาค 6 4 2" xfId="919" xr:uid="{00000000-0005-0000-0000-0000F3550000}"/>
    <cellStyle name="เครื่องหมายจุลภาค 6 4 2 2" xfId="1772" xr:uid="{00000000-0005-0000-0000-0000F4550000}"/>
    <cellStyle name="เครื่องหมายจุลภาค 6 4 2 2 2" xfId="3979" xr:uid="{00000000-0005-0000-0000-0000F5550000}"/>
    <cellStyle name="เครื่องหมายจุลภาค 6 4 2 2 2 2" xfId="8378" xr:uid="{00000000-0005-0000-0000-0000F6550000}"/>
    <cellStyle name="เครื่องหมายจุลภาค 6 4 2 2 2 2 2" xfId="17111" xr:uid="{00000000-0005-0000-0000-0000F7550000}"/>
    <cellStyle name="เครื่องหมายจุลภาค 6 4 2 2 2 2 2 2" xfId="34534" xr:uid="{00000000-0005-0000-0000-0000F8550000}"/>
    <cellStyle name="เครื่องหมายจุลภาค 6 4 2 2 2 2 3" xfId="25831" xr:uid="{00000000-0005-0000-0000-0000F9550000}"/>
    <cellStyle name="เครื่องหมายจุลภาค 6 4 2 2 2 3" xfId="12761" xr:uid="{00000000-0005-0000-0000-0000FA550000}"/>
    <cellStyle name="เครื่องหมายจุลภาค 6 4 2 2 2 3 2" xfId="30184" xr:uid="{00000000-0005-0000-0000-0000FB550000}"/>
    <cellStyle name="เครื่องหมายจุลภาค 6 4 2 2 2 4" xfId="21481" xr:uid="{00000000-0005-0000-0000-0000FC550000}"/>
    <cellStyle name="เครื่องหมายจุลภาค 6 4 2 2 3" xfId="6205" xr:uid="{00000000-0005-0000-0000-0000FD550000}"/>
    <cellStyle name="เครื่องหมายจุลภาค 6 4 2 2 3 2" xfId="14938" xr:uid="{00000000-0005-0000-0000-0000FE550000}"/>
    <cellStyle name="เครื่องหมายจุลภาค 6 4 2 2 3 2 2" xfId="32361" xr:uid="{00000000-0005-0000-0000-0000FF550000}"/>
    <cellStyle name="เครื่องหมายจุลภาค 6 4 2 2 3 3" xfId="23658" xr:uid="{00000000-0005-0000-0000-000000560000}"/>
    <cellStyle name="เครื่องหมายจุลภาค 6 4 2 2 4" xfId="10588" xr:uid="{00000000-0005-0000-0000-000001560000}"/>
    <cellStyle name="เครื่องหมายจุลภาค 6 4 2 2 4 2" xfId="28011" xr:uid="{00000000-0005-0000-0000-000002560000}"/>
    <cellStyle name="เครื่องหมายจุลภาค 6 4 2 2 5" xfId="19308" xr:uid="{00000000-0005-0000-0000-000003560000}"/>
    <cellStyle name="เครื่องหมายจุลภาค 6 4 2 3" xfId="3144" xr:uid="{00000000-0005-0000-0000-000004560000}"/>
    <cellStyle name="เครื่องหมายจุลภาค 6 4 2 3 2" xfId="7543" xr:uid="{00000000-0005-0000-0000-000005560000}"/>
    <cellStyle name="เครื่องหมายจุลภาค 6 4 2 3 2 2" xfId="16276" xr:uid="{00000000-0005-0000-0000-000006560000}"/>
    <cellStyle name="เครื่องหมายจุลภาค 6 4 2 3 2 2 2" xfId="33699" xr:uid="{00000000-0005-0000-0000-000007560000}"/>
    <cellStyle name="เครื่องหมายจุลภาค 6 4 2 3 2 3" xfId="24996" xr:uid="{00000000-0005-0000-0000-000008560000}"/>
    <cellStyle name="เครื่องหมายจุลภาค 6 4 2 3 3" xfId="11926" xr:uid="{00000000-0005-0000-0000-000009560000}"/>
    <cellStyle name="เครื่องหมายจุลภาค 6 4 2 3 3 2" xfId="29349" xr:uid="{00000000-0005-0000-0000-00000A560000}"/>
    <cellStyle name="เครื่องหมายจุลภาค 6 4 2 3 4" xfId="20646" xr:uid="{00000000-0005-0000-0000-00000B560000}"/>
    <cellStyle name="เครื่องหมายจุลภาค 6 4 2 4" xfId="5370" xr:uid="{00000000-0005-0000-0000-00000C560000}"/>
    <cellStyle name="เครื่องหมายจุลภาค 6 4 2 4 2" xfId="14103" xr:uid="{00000000-0005-0000-0000-00000D560000}"/>
    <cellStyle name="เครื่องหมายจุลภาค 6 4 2 4 2 2" xfId="31526" xr:uid="{00000000-0005-0000-0000-00000E560000}"/>
    <cellStyle name="เครื่องหมายจุลภาค 6 4 2 4 3" xfId="22823" xr:uid="{00000000-0005-0000-0000-00000F560000}"/>
    <cellStyle name="เครื่องหมายจุลภาค 6 4 2 5" xfId="9753" xr:uid="{00000000-0005-0000-0000-000010560000}"/>
    <cellStyle name="เครื่องหมายจุลภาค 6 4 2 5 2" xfId="27176" xr:uid="{00000000-0005-0000-0000-000011560000}"/>
    <cellStyle name="เครื่องหมายจุลภาค 6 4 2 6" xfId="18473" xr:uid="{00000000-0005-0000-0000-000012560000}"/>
    <cellStyle name="เครื่องหมายจุลภาค 6 4 3" xfId="1771" xr:uid="{00000000-0005-0000-0000-000013560000}"/>
    <cellStyle name="เครื่องหมายจุลภาค 6 4 3 2" xfId="3978" xr:uid="{00000000-0005-0000-0000-000014560000}"/>
    <cellStyle name="เครื่องหมายจุลภาค 6 4 3 2 2" xfId="8377" xr:uid="{00000000-0005-0000-0000-000015560000}"/>
    <cellStyle name="เครื่องหมายจุลภาค 6 4 3 2 2 2" xfId="17110" xr:uid="{00000000-0005-0000-0000-000016560000}"/>
    <cellStyle name="เครื่องหมายจุลภาค 6 4 3 2 2 2 2" xfId="34533" xr:uid="{00000000-0005-0000-0000-000017560000}"/>
    <cellStyle name="เครื่องหมายจุลภาค 6 4 3 2 2 3" xfId="25830" xr:uid="{00000000-0005-0000-0000-000018560000}"/>
    <cellStyle name="เครื่องหมายจุลภาค 6 4 3 2 3" xfId="12760" xr:uid="{00000000-0005-0000-0000-000019560000}"/>
    <cellStyle name="เครื่องหมายจุลภาค 6 4 3 2 3 2" xfId="30183" xr:uid="{00000000-0005-0000-0000-00001A560000}"/>
    <cellStyle name="เครื่องหมายจุลภาค 6 4 3 2 4" xfId="21480" xr:uid="{00000000-0005-0000-0000-00001B560000}"/>
    <cellStyle name="เครื่องหมายจุลภาค 6 4 3 3" xfId="6204" xr:uid="{00000000-0005-0000-0000-00001C560000}"/>
    <cellStyle name="เครื่องหมายจุลภาค 6 4 3 3 2" xfId="14937" xr:uid="{00000000-0005-0000-0000-00001D560000}"/>
    <cellStyle name="เครื่องหมายจุลภาค 6 4 3 3 2 2" xfId="32360" xr:uid="{00000000-0005-0000-0000-00001E560000}"/>
    <cellStyle name="เครื่องหมายจุลภาค 6 4 3 3 3" xfId="23657" xr:uid="{00000000-0005-0000-0000-00001F560000}"/>
    <cellStyle name="เครื่องหมายจุลภาค 6 4 3 4" xfId="10587" xr:uid="{00000000-0005-0000-0000-000020560000}"/>
    <cellStyle name="เครื่องหมายจุลภาค 6 4 3 4 2" xfId="28010" xr:uid="{00000000-0005-0000-0000-000021560000}"/>
    <cellStyle name="เครื่องหมายจุลภาค 6 4 3 5" xfId="19307" xr:uid="{00000000-0005-0000-0000-000022560000}"/>
    <cellStyle name="เครื่องหมายจุลภาค 6 4 4" xfId="2662" xr:uid="{00000000-0005-0000-0000-000023560000}"/>
    <cellStyle name="เครื่องหมายจุลภาค 6 4 4 2" xfId="7062" xr:uid="{00000000-0005-0000-0000-000024560000}"/>
    <cellStyle name="เครื่องหมายจุลภาค 6 4 4 2 2" xfId="15795" xr:uid="{00000000-0005-0000-0000-000025560000}"/>
    <cellStyle name="เครื่องหมายจุลภาค 6 4 4 2 2 2" xfId="33218" xr:uid="{00000000-0005-0000-0000-000026560000}"/>
    <cellStyle name="เครื่องหมายจุลภาค 6 4 4 2 3" xfId="24515" xr:uid="{00000000-0005-0000-0000-000027560000}"/>
    <cellStyle name="เครื่องหมายจุลภาค 6 4 4 3" xfId="11445" xr:uid="{00000000-0005-0000-0000-000028560000}"/>
    <cellStyle name="เครื่องหมายจุลภาค 6 4 4 3 2" xfId="28868" xr:uid="{00000000-0005-0000-0000-000029560000}"/>
    <cellStyle name="เครื่องหมายจุลภาค 6 4 4 4" xfId="20165" xr:uid="{00000000-0005-0000-0000-00002A560000}"/>
    <cellStyle name="เครื่องหมายจุลภาค 6 4 5" xfId="4889" xr:uid="{00000000-0005-0000-0000-00002B560000}"/>
    <cellStyle name="เครื่องหมายจุลภาค 6 4 5 2" xfId="13622" xr:uid="{00000000-0005-0000-0000-00002C560000}"/>
    <cellStyle name="เครื่องหมายจุลภาค 6 4 5 2 2" xfId="31045" xr:uid="{00000000-0005-0000-0000-00002D560000}"/>
    <cellStyle name="เครื่องหมายจุลภาค 6 4 5 3" xfId="22342" xr:uid="{00000000-0005-0000-0000-00002E560000}"/>
    <cellStyle name="เครื่องหมายจุลภาค 6 4 6" xfId="9272" xr:uid="{00000000-0005-0000-0000-00002F560000}"/>
    <cellStyle name="เครื่องหมายจุลภาค 6 4 6 2" xfId="26695" xr:uid="{00000000-0005-0000-0000-000030560000}"/>
    <cellStyle name="เครื่องหมายจุลภาค 6 4 7" xfId="17992" xr:uid="{00000000-0005-0000-0000-000031560000}"/>
    <cellStyle name="เครื่องหมายจุลภาค 6 5" xfId="667" xr:uid="{00000000-0005-0000-0000-000032560000}"/>
    <cellStyle name="เครื่องหมายจุลภาค 6 5 2" xfId="1773" xr:uid="{00000000-0005-0000-0000-000033560000}"/>
    <cellStyle name="เครื่องหมายจุลภาค 6 5 2 2" xfId="3980" xr:uid="{00000000-0005-0000-0000-000034560000}"/>
    <cellStyle name="เครื่องหมายจุลภาค 6 5 2 2 2" xfId="8379" xr:uid="{00000000-0005-0000-0000-000035560000}"/>
    <cellStyle name="เครื่องหมายจุลภาค 6 5 2 2 2 2" xfId="17112" xr:uid="{00000000-0005-0000-0000-000036560000}"/>
    <cellStyle name="เครื่องหมายจุลภาค 6 5 2 2 2 2 2" xfId="34535" xr:uid="{00000000-0005-0000-0000-000037560000}"/>
    <cellStyle name="เครื่องหมายจุลภาค 6 5 2 2 2 3" xfId="25832" xr:uid="{00000000-0005-0000-0000-000038560000}"/>
    <cellStyle name="เครื่องหมายจุลภาค 6 5 2 2 3" xfId="12762" xr:uid="{00000000-0005-0000-0000-000039560000}"/>
    <cellStyle name="เครื่องหมายจุลภาค 6 5 2 2 3 2" xfId="30185" xr:uid="{00000000-0005-0000-0000-00003A560000}"/>
    <cellStyle name="เครื่องหมายจุลภาค 6 5 2 2 4" xfId="21482" xr:uid="{00000000-0005-0000-0000-00003B560000}"/>
    <cellStyle name="เครื่องหมายจุลภาค 6 5 2 3" xfId="6206" xr:uid="{00000000-0005-0000-0000-00003C560000}"/>
    <cellStyle name="เครื่องหมายจุลภาค 6 5 2 3 2" xfId="14939" xr:uid="{00000000-0005-0000-0000-00003D560000}"/>
    <cellStyle name="เครื่องหมายจุลภาค 6 5 2 3 2 2" xfId="32362" xr:uid="{00000000-0005-0000-0000-00003E560000}"/>
    <cellStyle name="เครื่องหมายจุลภาค 6 5 2 3 3" xfId="23659" xr:uid="{00000000-0005-0000-0000-00003F560000}"/>
    <cellStyle name="เครื่องหมายจุลภาค 6 5 2 4" xfId="10589" xr:uid="{00000000-0005-0000-0000-000040560000}"/>
    <cellStyle name="เครื่องหมายจุลภาค 6 5 2 4 2" xfId="28012" xr:uid="{00000000-0005-0000-0000-000041560000}"/>
    <cellStyle name="เครื่องหมายจุลภาค 6 5 2 5" xfId="19309" xr:uid="{00000000-0005-0000-0000-000042560000}"/>
    <cellStyle name="เครื่องหมายจุลภาค 6 5 3" xfId="2905" xr:uid="{00000000-0005-0000-0000-000043560000}"/>
    <cellStyle name="เครื่องหมายจุลภาค 6 5 3 2" xfId="7304" xr:uid="{00000000-0005-0000-0000-000044560000}"/>
    <cellStyle name="เครื่องหมายจุลภาค 6 5 3 2 2" xfId="16037" xr:uid="{00000000-0005-0000-0000-000045560000}"/>
    <cellStyle name="เครื่องหมายจุลภาค 6 5 3 2 2 2" xfId="33460" xr:uid="{00000000-0005-0000-0000-000046560000}"/>
    <cellStyle name="เครื่องหมายจุลภาค 6 5 3 2 3" xfId="24757" xr:uid="{00000000-0005-0000-0000-000047560000}"/>
    <cellStyle name="เครื่องหมายจุลภาค 6 5 3 3" xfId="11687" xr:uid="{00000000-0005-0000-0000-000048560000}"/>
    <cellStyle name="เครื่องหมายจุลภาค 6 5 3 3 2" xfId="29110" xr:uid="{00000000-0005-0000-0000-000049560000}"/>
    <cellStyle name="เครื่องหมายจุลภาค 6 5 3 4" xfId="20407" xr:uid="{00000000-0005-0000-0000-00004A560000}"/>
    <cellStyle name="เครื่องหมายจุลภาค 6 5 4" xfId="5131" xr:uid="{00000000-0005-0000-0000-00004B560000}"/>
    <cellStyle name="เครื่องหมายจุลภาค 6 5 4 2" xfId="13864" xr:uid="{00000000-0005-0000-0000-00004C560000}"/>
    <cellStyle name="เครื่องหมายจุลภาค 6 5 4 2 2" xfId="31287" xr:uid="{00000000-0005-0000-0000-00004D560000}"/>
    <cellStyle name="เครื่องหมายจุลภาค 6 5 4 3" xfId="22584" xr:uid="{00000000-0005-0000-0000-00004E560000}"/>
    <cellStyle name="เครื่องหมายจุลภาค 6 5 5" xfId="9514" xr:uid="{00000000-0005-0000-0000-00004F560000}"/>
    <cellStyle name="เครื่องหมายจุลภาค 6 5 5 2" xfId="26937" xr:uid="{00000000-0005-0000-0000-000050560000}"/>
    <cellStyle name="เครื่องหมายจุลภาค 6 5 6" xfId="18234" xr:uid="{00000000-0005-0000-0000-000051560000}"/>
    <cellStyle name="เครื่องหมายจุลภาค 6 6" xfId="1758" xr:uid="{00000000-0005-0000-0000-000052560000}"/>
    <cellStyle name="เครื่องหมายจุลภาค 6 6 2" xfId="3965" xr:uid="{00000000-0005-0000-0000-000053560000}"/>
    <cellStyle name="เครื่องหมายจุลภาค 6 6 2 2" xfId="8364" xr:uid="{00000000-0005-0000-0000-000054560000}"/>
    <cellStyle name="เครื่องหมายจุลภาค 6 6 2 2 2" xfId="17097" xr:uid="{00000000-0005-0000-0000-000055560000}"/>
    <cellStyle name="เครื่องหมายจุลภาค 6 6 2 2 2 2" xfId="34520" xr:uid="{00000000-0005-0000-0000-000056560000}"/>
    <cellStyle name="เครื่องหมายจุลภาค 6 6 2 2 3" xfId="25817" xr:uid="{00000000-0005-0000-0000-000057560000}"/>
    <cellStyle name="เครื่องหมายจุลภาค 6 6 2 3" xfId="12747" xr:uid="{00000000-0005-0000-0000-000058560000}"/>
    <cellStyle name="เครื่องหมายจุลภาค 6 6 2 3 2" xfId="30170" xr:uid="{00000000-0005-0000-0000-000059560000}"/>
    <cellStyle name="เครื่องหมายจุลภาค 6 6 2 4" xfId="21467" xr:uid="{00000000-0005-0000-0000-00005A560000}"/>
    <cellStyle name="เครื่องหมายจุลภาค 6 6 3" xfId="6191" xr:uid="{00000000-0005-0000-0000-00005B560000}"/>
    <cellStyle name="เครื่องหมายจุลภาค 6 6 3 2" xfId="14924" xr:uid="{00000000-0005-0000-0000-00005C560000}"/>
    <cellStyle name="เครื่องหมายจุลภาค 6 6 3 2 2" xfId="32347" xr:uid="{00000000-0005-0000-0000-00005D560000}"/>
    <cellStyle name="เครื่องหมายจุลภาค 6 6 3 3" xfId="23644" xr:uid="{00000000-0005-0000-0000-00005E560000}"/>
    <cellStyle name="เครื่องหมายจุลภาค 6 6 4" xfId="10574" xr:uid="{00000000-0005-0000-0000-00005F560000}"/>
    <cellStyle name="เครื่องหมายจุลภาค 6 6 4 2" xfId="27997" xr:uid="{00000000-0005-0000-0000-000060560000}"/>
    <cellStyle name="เครื่องหมายจุลภาค 6 6 5" xfId="19294" xr:uid="{00000000-0005-0000-0000-000061560000}"/>
    <cellStyle name="เครื่องหมายจุลภาค 6 7" xfId="2168" xr:uid="{00000000-0005-0000-0000-000062560000}"/>
    <cellStyle name="เครื่องหมายจุลภาค 6 7 2" xfId="4358" xr:uid="{00000000-0005-0000-0000-000063560000}"/>
    <cellStyle name="เครื่องหมายจุลภาค 6 7 2 2" xfId="8757" xr:uid="{00000000-0005-0000-0000-000064560000}"/>
    <cellStyle name="เครื่องหมายจุลภาค 6 7 2 2 2" xfId="17490" xr:uid="{00000000-0005-0000-0000-000065560000}"/>
    <cellStyle name="เครื่องหมายจุลภาค 6 7 2 2 2 2" xfId="34913" xr:uid="{00000000-0005-0000-0000-000066560000}"/>
    <cellStyle name="เครื่องหมายจุลภาค 6 7 2 2 3" xfId="26210" xr:uid="{00000000-0005-0000-0000-000067560000}"/>
    <cellStyle name="เครื่องหมายจุลภาค 6 7 2 3" xfId="13140" xr:uid="{00000000-0005-0000-0000-000068560000}"/>
    <cellStyle name="เครื่องหมายจุลภาค 6 7 2 3 2" xfId="30563" xr:uid="{00000000-0005-0000-0000-000069560000}"/>
    <cellStyle name="เครื่องหมายจุลภาค 6 7 2 4" xfId="21860" xr:uid="{00000000-0005-0000-0000-00006A560000}"/>
    <cellStyle name="เครื่องหมายจุลภาค 6 7 3" xfId="6584" xr:uid="{00000000-0005-0000-0000-00006B560000}"/>
    <cellStyle name="เครื่องหมายจุลภาค 6 7 3 2" xfId="15317" xr:uid="{00000000-0005-0000-0000-00006C560000}"/>
    <cellStyle name="เครื่องหมายจุลภาค 6 7 3 2 2" xfId="32740" xr:uid="{00000000-0005-0000-0000-00006D560000}"/>
    <cellStyle name="เครื่องหมายจุลภาค 6 7 3 3" xfId="24037" xr:uid="{00000000-0005-0000-0000-00006E560000}"/>
    <cellStyle name="เครื่องหมายจุลภาค 6 7 4" xfId="10967" xr:uid="{00000000-0005-0000-0000-00006F560000}"/>
    <cellStyle name="เครื่องหมายจุลภาค 6 7 4 2" xfId="28390" xr:uid="{00000000-0005-0000-0000-000070560000}"/>
    <cellStyle name="เครื่องหมายจุลภาค 6 7 5" xfId="19687" xr:uid="{00000000-0005-0000-0000-000071560000}"/>
    <cellStyle name="เครื่องหมายจุลภาค 6 8" xfId="2414" xr:uid="{00000000-0005-0000-0000-000072560000}"/>
    <cellStyle name="เครื่องหมายจุลภาค 6 8 2" xfId="6823" xr:uid="{00000000-0005-0000-0000-000073560000}"/>
    <cellStyle name="เครื่องหมายจุลภาค 6 8 2 2" xfId="15556" xr:uid="{00000000-0005-0000-0000-000074560000}"/>
    <cellStyle name="เครื่องหมายจุลภาค 6 8 2 2 2" xfId="32979" xr:uid="{00000000-0005-0000-0000-000075560000}"/>
    <cellStyle name="เครื่องหมายจุลภาค 6 8 2 3" xfId="24276" xr:uid="{00000000-0005-0000-0000-000076560000}"/>
    <cellStyle name="เครื่องหมายจุลภาค 6 8 3" xfId="11206" xr:uid="{00000000-0005-0000-0000-000077560000}"/>
    <cellStyle name="เครื่องหมายจุลภาค 6 8 3 2" xfId="28629" xr:uid="{00000000-0005-0000-0000-000078560000}"/>
    <cellStyle name="เครื่องหมายจุลภาค 6 8 4" xfId="19926" xr:uid="{00000000-0005-0000-0000-000079560000}"/>
    <cellStyle name="เครื่องหมายจุลภาค 6 9" xfId="4639" xr:uid="{00000000-0005-0000-0000-00007A560000}"/>
    <cellStyle name="เครื่องหมายจุลภาค 6 9 2" xfId="13383" xr:uid="{00000000-0005-0000-0000-00007B560000}"/>
    <cellStyle name="เครื่องหมายจุลภาค 6 9 2 2" xfId="30806" xr:uid="{00000000-0005-0000-0000-00007C560000}"/>
    <cellStyle name="เครื่องหมายจุลภาค 6 9 3" xfId="22103" xr:uid="{00000000-0005-0000-0000-00007D560000}"/>
    <cellStyle name="เครื่องหมายจุลภาค 7" xfId="28" xr:uid="{00000000-0005-0000-0000-00007E560000}"/>
    <cellStyle name="เครื่องหมายจุลภาค 7 10" xfId="9027" xr:uid="{00000000-0005-0000-0000-00007F560000}"/>
    <cellStyle name="เครื่องหมายจุลภาค 7 10 2" xfId="26459" xr:uid="{00000000-0005-0000-0000-000080560000}"/>
    <cellStyle name="เครื่องหมายจุลภาค 7 11" xfId="17747" xr:uid="{00000000-0005-0000-0000-000081560000}"/>
    <cellStyle name="เครื่องหมายจุลภาค 7 2" xfId="111" xr:uid="{00000000-0005-0000-0000-000082560000}"/>
    <cellStyle name="เครื่องหมายจุลภาค 7 2 10" xfId="17813" xr:uid="{00000000-0005-0000-0000-000083560000}"/>
    <cellStyle name="เครื่องหมายจุลภาค 7 2 2" xfId="270" xr:uid="{00000000-0005-0000-0000-000084560000}"/>
    <cellStyle name="เครื่องหมายจุลภาค 7 2 2 2" xfId="582" xr:uid="{00000000-0005-0000-0000-000085560000}"/>
    <cellStyle name="เครื่องหมายจุลภาค 7 2 2 2 2" xfId="1097" xr:uid="{00000000-0005-0000-0000-000086560000}"/>
    <cellStyle name="เครื่องหมายจุลภาค 7 2 2 2 2 2" xfId="1778" xr:uid="{00000000-0005-0000-0000-000087560000}"/>
    <cellStyle name="เครื่องหมายจุลภาค 7 2 2 2 2 2 2" xfId="3985" xr:uid="{00000000-0005-0000-0000-000088560000}"/>
    <cellStyle name="เครื่องหมายจุลภาค 7 2 2 2 2 2 2 2" xfId="8384" xr:uid="{00000000-0005-0000-0000-000089560000}"/>
    <cellStyle name="เครื่องหมายจุลภาค 7 2 2 2 2 2 2 2 2" xfId="17117" xr:uid="{00000000-0005-0000-0000-00008A560000}"/>
    <cellStyle name="เครื่องหมายจุลภาค 7 2 2 2 2 2 2 2 2 2" xfId="34540" xr:uid="{00000000-0005-0000-0000-00008B560000}"/>
    <cellStyle name="เครื่องหมายจุลภาค 7 2 2 2 2 2 2 2 3" xfId="25837" xr:uid="{00000000-0005-0000-0000-00008C560000}"/>
    <cellStyle name="เครื่องหมายจุลภาค 7 2 2 2 2 2 2 3" xfId="12767" xr:uid="{00000000-0005-0000-0000-00008D560000}"/>
    <cellStyle name="เครื่องหมายจุลภาค 7 2 2 2 2 2 2 3 2" xfId="30190" xr:uid="{00000000-0005-0000-0000-00008E560000}"/>
    <cellStyle name="เครื่องหมายจุลภาค 7 2 2 2 2 2 2 4" xfId="21487" xr:uid="{00000000-0005-0000-0000-00008F560000}"/>
    <cellStyle name="เครื่องหมายจุลภาค 7 2 2 2 2 2 3" xfId="6211" xr:uid="{00000000-0005-0000-0000-000090560000}"/>
    <cellStyle name="เครื่องหมายจุลภาค 7 2 2 2 2 2 3 2" xfId="14944" xr:uid="{00000000-0005-0000-0000-000091560000}"/>
    <cellStyle name="เครื่องหมายจุลภาค 7 2 2 2 2 2 3 2 2" xfId="32367" xr:uid="{00000000-0005-0000-0000-000092560000}"/>
    <cellStyle name="เครื่องหมายจุลภาค 7 2 2 2 2 2 3 3" xfId="23664" xr:uid="{00000000-0005-0000-0000-000093560000}"/>
    <cellStyle name="เครื่องหมายจุลภาค 7 2 2 2 2 2 4" xfId="10594" xr:uid="{00000000-0005-0000-0000-000094560000}"/>
    <cellStyle name="เครื่องหมายจุลภาค 7 2 2 2 2 2 4 2" xfId="28017" xr:uid="{00000000-0005-0000-0000-000095560000}"/>
    <cellStyle name="เครื่องหมายจุลภาค 7 2 2 2 2 2 5" xfId="19314" xr:uid="{00000000-0005-0000-0000-000096560000}"/>
    <cellStyle name="เครื่องหมายจุลภาค 7 2 2 2 2 3" xfId="3322" xr:uid="{00000000-0005-0000-0000-000097560000}"/>
    <cellStyle name="เครื่องหมายจุลภาค 7 2 2 2 2 3 2" xfId="7721" xr:uid="{00000000-0005-0000-0000-000098560000}"/>
    <cellStyle name="เครื่องหมายจุลภาค 7 2 2 2 2 3 2 2" xfId="16454" xr:uid="{00000000-0005-0000-0000-000099560000}"/>
    <cellStyle name="เครื่องหมายจุลภาค 7 2 2 2 2 3 2 2 2" xfId="33877" xr:uid="{00000000-0005-0000-0000-00009A560000}"/>
    <cellStyle name="เครื่องหมายจุลภาค 7 2 2 2 2 3 2 3" xfId="25174" xr:uid="{00000000-0005-0000-0000-00009B560000}"/>
    <cellStyle name="เครื่องหมายจุลภาค 7 2 2 2 2 3 3" xfId="12104" xr:uid="{00000000-0005-0000-0000-00009C560000}"/>
    <cellStyle name="เครื่องหมายจุลภาค 7 2 2 2 2 3 3 2" xfId="29527" xr:uid="{00000000-0005-0000-0000-00009D560000}"/>
    <cellStyle name="เครื่องหมายจุลภาค 7 2 2 2 2 3 4" xfId="20824" xr:uid="{00000000-0005-0000-0000-00009E560000}"/>
    <cellStyle name="เครื่องหมายจุลภาค 7 2 2 2 2 4" xfId="5548" xr:uid="{00000000-0005-0000-0000-00009F560000}"/>
    <cellStyle name="เครื่องหมายจุลภาค 7 2 2 2 2 4 2" xfId="14281" xr:uid="{00000000-0005-0000-0000-0000A0560000}"/>
    <cellStyle name="เครื่องหมายจุลภาค 7 2 2 2 2 4 2 2" xfId="31704" xr:uid="{00000000-0005-0000-0000-0000A1560000}"/>
    <cellStyle name="เครื่องหมายจุลภาค 7 2 2 2 2 4 3" xfId="23001" xr:uid="{00000000-0005-0000-0000-0000A2560000}"/>
    <cellStyle name="เครื่องหมายจุลภาค 7 2 2 2 2 5" xfId="9931" xr:uid="{00000000-0005-0000-0000-0000A3560000}"/>
    <cellStyle name="เครื่องหมายจุลภาค 7 2 2 2 2 5 2" xfId="27354" xr:uid="{00000000-0005-0000-0000-0000A4560000}"/>
    <cellStyle name="เครื่องหมายจุลภาค 7 2 2 2 2 6" xfId="18651" xr:uid="{00000000-0005-0000-0000-0000A5560000}"/>
    <cellStyle name="เครื่องหมายจุลภาค 7 2 2 2 3" xfId="1777" xr:uid="{00000000-0005-0000-0000-0000A6560000}"/>
    <cellStyle name="เครื่องหมายจุลภาค 7 2 2 2 3 2" xfId="3984" xr:uid="{00000000-0005-0000-0000-0000A7560000}"/>
    <cellStyle name="เครื่องหมายจุลภาค 7 2 2 2 3 2 2" xfId="8383" xr:uid="{00000000-0005-0000-0000-0000A8560000}"/>
    <cellStyle name="เครื่องหมายจุลภาค 7 2 2 2 3 2 2 2" xfId="17116" xr:uid="{00000000-0005-0000-0000-0000A9560000}"/>
    <cellStyle name="เครื่องหมายจุลภาค 7 2 2 2 3 2 2 2 2" xfId="34539" xr:uid="{00000000-0005-0000-0000-0000AA560000}"/>
    <cellStyle name="เครื่องหมายจุลภาค 7 2 2 2 3 2 2 3" xfId="25836" xr:uid="{00000000-0005-0000-0000-0000AB560000}"/>
    <cellStyle name="เครื่องหมายจุลภาค 7 2 2 2 3 2 3" xfId="12766" xr:uid="{00000000-0005-0000-0000-0000AC560000}"/>
    <cellStyle name="เครื่องหมายจุลภาค 7 2 2 2 3 2 3 2" xfId="30189" xr:uid="{00000000-0005-0000-0000-0000AD560000}"/>
    <cellStyle name="เครื่องหมายจุลภาค 7 2 2 2 3 2 4" xfId="21486" xr:uid="{00000000-0005-0000-0000-0000AE560000}"/>
    <cellStyle name="เครื่องหมายจุลภาค 7 2 2 2 3 3" xfId="6210" xr:uid="{00000000-0005-0000-0000-0000AF560000}"/>
    <cellStyle name="เครื่องหมายจุลภาค 7 2 2 2 3 3 2" xfId="14943" xr:uid="{00000000-0005-0000-0000-0000B0560000}"/>
    <cellStyle name="เครื่องหมายจุลภาค 7 2 2 2 3 3 2 2" xfId="32366" xr:uid="{00000000-0005-0000-0000-0000B1560000}"/>
    <cellStyle name="เครื่องหมายจุลภาค 7 2 2 2 3 3 3" xfId="23663" xr:uid="{00000000-0005-0000-0000-0000B2560000}"/>
    <cellStyle name="เครื่องหมายจุลภาค 7 2 2 2 3 4" xfId="10593" xr:uid="{00000000-0005-0000-0000-0000B3560000}"/>
    <cellStyle name="เครื่องหมายจุลภาค 7 2 2 2 3 4 2" xfId="28016" xr:uid="{00000000-0005-0000-0000-0000B4560000}"/>
    <cellStyle name="เครื่องหมายจุลภาค 7 2 2 2 3 5" xfId="19313" xr:uid="{00000000-0005-0000-0000-0000B5560000}"/>
    <cellStyle name="เครื่องหมายจุลภาค 7 2 2 2 4" xfId="2841" xr:uid="{00000000-0005-0000-0000-0000B6560000}"/>
    <cellStyle name="เครื่องหมายจุลภาค 7 2 2 2 4 2" xfId="7240" xr:uid="{00000000-0005-0000-0000-0000B7560000}"/>
    <cellStyle name="เครื่องหมายจุลภาค 7 2 2 2 4 2 2" xfId="15973" xr:uid="{00000000-0005-0000-0000-0000B8560000}"/>
    <cellStyle name="เครื่องหมายจุลภาค 7 2 2 2 4 2 2 2" xfId="33396" xr:uid="{00000000-0005-0000-0000-0000B9560000}"/>
    <cellStyle name="เครื่องหมายจุลภาค 7 2 2 2 4 2 3" xfId="24693" xr:uid="{00000000-0005-0000-0000-0000BA560000}"/>
    <cellStyle name="เครื่องหมายจุลภาค 7 2 2 2 4 3" xfId="11623" xr:uid="{00000000-0005-0000-0000-0000BB560000}"/>
    <cellStyle name="เครื่องหมายจุลภาค 7 2 2 2 4 3 2" xfId="29046" xr:uid="{00000000-0005-0000-0000-0000BC560000}"/>
    <cellStyle name="เครื่องหมายจุลภาค 7 2 2 2 4 4" xfId="20343" xr:uid="{00000000-0005-0000-0000-0000BD560000}"/>
    <cellStyle name="เครื่องหมายจุลภาค 7 2 2 2 5" xfId="5067" xr:uid="{00000000-0005-0000-0000-0000BE560000}"/>
    <cellStyle name="เครื่องหมายจุลภาค 7 2 2 2 5 2" xfId="13800" xr:uid="{00000000-0005-0000-0000-0000BF560000}"/>
    <cellStyle name="เครื่องหมายจุลภาค 7 2 2 2 5 2 2" xfId="31223" xr:uid="{00000000-0005-0000-0000-0000C0560000}"/>
    <cellStyle name="เครื่องหมายจุลภาค 7 2 2 2 5 3" xfId="22520" xr:uid="{00000000-0005-0000-0000-0000C1560000}"/>
    <cellStyle name="เครื่องหมายจุลภาค 7 2 2 2 6" xfId="9450" xr:uid="{00000000-0005-0000-0000-0000C2560000}"/>
    <cellStyle name="เครื่องหมายจุลภาค 7 2 2 2 6 2" xfId="26873" xr:uid="{00000000-0005-0000-0000-0000C3560000}"/>
    <cellStyle name="เครื่องหมายจุลภาค 7 2 2 2 7" xfId="18170" xr:uid="{00000000-0005-0000-0000-0000C4560000}"/>
    <cellStyle name="เครื่องหมายจุลภาค 7 2 2 3" xfId="856" xr:uid="{00000000-0005-0000-0000-0000C5560000}"/>
    <cellStyle name="เครื่องหมายจุลภาค 7 2 2 3 2" xfId="1779" xr:uid="{00000000-0005-0000-0000-0000C6560000}"/>
    <cellStyle name="เครื่องหมายจุลภาค 7 2 2 3 2 2" xfId="3986" xr:uid="{00000000-0005-0000-0000-0000C7560000}"/>
    <cellStyle name="เครื่องหมายจุลภาค 7 2 2 3 2 2 2" xfId="8385" xr:uid="{00000000-0005-0000-0000-0000C8560000}"/>
    <cellStyle name="เครื่องหมายจุลภาค 7 2 2 3 2 2 2 2" xfId="17118" xr:uid="{00000000-0005-0000-0000-0000C9560000}"/>
    <cellStyle name="เครื่องหมายจุลภาค 7 2 2 3 2 2 2 2 2" xfId="34541" xr:uid="{00000000-0005-0000-0000-0000CA560000}"/>
    <cellStyle name="เครื่องหมายจุลภาค 7 2 2 3 2 2 2 3" xfId="25838" xr:uid="{00000000-0005-0000-0000-0000CB560000}"/>
    <cellStyle name="เครื่องหมายจุลภาค 7 2 2 3 2 2 3" xfId="12768" xr:uid="{00000000-0005-0000-0000-0000CC560000}"/>
    <cellStyle name="เครื่องหมายจุลภาค 7 2 2 3 2 2 3 2" xfId="30191" xr:uid="{00000000-0005-0000-0000-0000CD560000}"/>
    <cellStyle name="เครื่องหมายจุลภาค 7 2 2 3 2 2 4" xfId="21488" xr:uid="{00000000-0005-0000-0000-0000CE560000}"/>
    <cellStyle name="เครื่องหมายจุลภาค 7 2 2 3 2 3" xfId="6212" xr:uid="{00000000-0005-0000-0000-0000CF560000}"/>
    <cellStyle name="เครื่องหมายจุลภาค 7 2 2 3 2 3 2" xfId="14945" xr:uid="{00000000-0005-0000-0000-0000D0560000}"/>
    <cellStyle name="เครื่องหมายจุลภาค 7 2 2 3 2 3 2 2" xfId="32368" xr:uid="{00000000-0005-0000-0000-0000D1560000}"/>
    <cellStyle name="เครื่องหมายจุลภาค 7 2 2 3 2 3 3" xfId="23665" xr:uid="{00000000-0005-0000-0000-0000D2560000}"/>
    <cellStyle name="เครื่องหมายจุลภาค 7 2 2 3 2 4" xfId="10595" xr:uid="{00000000-0005-0000-0000-0000D3560000}"/>
    <cellStyle name="เครื่องหมายจุลภาค 7 2 2 3 2 4 2" xfId="28018" xr:uid="{00000000-0005-0000-0000-0000D4560000}"/>
    <cellStyle name="เครื่องหมายจุลภาค 7 2 2 3 2 5" xfId="19315" xr:uid="{00000000-0005-0000-0000-0000D5560000}"/>
    <cellStyle name="เครื่องหมายจุลภาค 7 2 2 3 3" xfId="3083" xr:uid="{00000000-0005-0000-0000-0000D6560000}"/>
    <cellStyle name="เครื่องหมายจุลภาค 7 2 2 3 3 2" xfId="7482" xr:uid="{00000000-0005-0000-0000-0000D7560000}"/>
    <cellStyle name="เครื่องหมายจุลภาค 7 2 2 3 3 2 2" xfId="16215" xr:uid="{00000000-0005-0000-0000-0000D8560000}"/>
    <cellStyle name="เครื่องหมายจุลภาค 7 2 2 3 3 2 2 2" xfId="33638" xr:uid="{00000000-0005-0000-0000-0000D9560000}"/>
    <cellStyle name="เครื่องหมายจุลภาค 7 2 2 3 3 2 3" xfId="24935" xr:uid="{00000000-0005-0000-0000-0000DA560000}"/>
    <cellStyle name="เครื่องหมายจุลภาค 7 2 2 3 3 3" xfId="11865" xr:uid="{00000000-0005-0000-0000-0000DB560000}"/>
    <cellStyle name="เครื่องหมายจุลภาค 7 2 2 3 3 3 2" xfId="29288" xr:uid="{00000000-0005-0000-0000-0000DC560000}"/>
    <cellStyle name="เครื่องหมายจุลภาค 7 2 2 3 3 4" xfId="20585" xr:uid="{00000000-0005-0000-0000-0000DD560000}"/>
    <cellStyle name="เครื่องหมายจุลภาค 7 2 2 3 4" xfId="5309" xr:uid="{00000000-0005-0000-0000-0000DE560000}"/>
    <cellStyle name="เครื่องหมายจุลภาค 7 2 2 3 4 2" xfId="14042" xr:uid="{00000000-0005-0000-0000-0000DF560000}"/>
    <cellStyle name="เครื่องหมายจุลภาค 7 2 2 3 4 2 2" xfId="31465" xr:uid="{00000000-0005-0000-0000-0000E0560000}"/>
    <cellStyle name="เครื่องหมายจุลภาค 7 2 2 3 4 3" xfId="22762" xr:uid="{00000000-0005-0000-0000-0000E1560000}"/>
    <cellStyle name="เครื่องหมายจุลภาค 7 2 2 3 5" xfId="9692" xr:uid="{00000000-0005-0000-0000-0000E2560000}"/>
    <cellStyle name="เครื่องหมายจุลภาค 7 2 2 3 5 2" xfId="27115" xr:uid="{00000000-0005-0000-0000-0000E3560000}"/>
    <cellStyle name="เครื่องหมายจุลภาค 7 2 2 3 6" xfId="18412" xr:uid="{00000000-0005-0000-0000-0000E4560000}"/>
    <cellStyle name="เครื่องหมายจุลภาค 7 2 2 4" xfId="1776" xr:uid="{00000000-0005-0000-0000-0000E5560000}"/>
    <cellStyle name="เครื่องหมายจุลภาค 7 2 2 4 2" xfId="3983" xr:uid="{00000000-0005-0000-0000-0000E6560000}"/>
    <cellStyle name="เครื่องหมายจุลภาค 7 2 2 4 2 2" xfId="8382" xr:uid="{00000000-0005-0000-0000-0000E7560000}"/>
    <cellStyle name="เครื่องหมายจุลภาค 7 2 2 4 2 2 2" xfId="17115" xr:uid="{00000000-0005-0000-0000-0000E8560000}"/>
    <cellStyle name="เครื่องหมายจุลภาค 7 2 2 4 2 2 2 2" xfId="34538" xr:uid="{00000000-0005-0000-0000-0000E9560000}"/>
    <cellStyle name="เครื่องหมายจุลภาค 7 2 2 4 2 2 3" xfId="25835" xr:uid="{00000000-0005-0000-0000-0000EA560000}"/>
    <cellStyle name="เครื่องหมายจุลภาค 7 2 2 4 2 3" xfId="12765" xr:uid="{00000000-0005-0000-0000-0000EB560000}"/>
    <cellStyle name="เครื่องหมายจุลภาค 7 2 2 4 2 3 2" xfId="30188" xr:uid="{00000000-0005-0000-0000-0000EC560000}"/>
    <cellStyle name="เครื่องหมายจุลภาค 7 2 2 4 2 4" xfId="21485" xr:uid="{00000000-0005-0000-0000-0000ED560000}"/>
    <cellStyle name="เครื่องหมายจุลภาค 7 2 2 4 3" xfId="6209" xr:uid="{00000000-0005-0000-0000-0000EE560000}"/>
    <cellStyle name="เครื่องหมายจุลภาค 7 2 2 4 3 2" xfId="14942" xr:uid="{00000000-0005-0000-0000-0000EF560000}"/>
    <cellStyle name="เครื่องหมายจุลภาค 7 2 2 4 3 2 2" xfId="32365" xr:uid="{00000000-0005-0000-0000-0000F0560000}"/>
    <cellStyle name="เครื่องหมายจุลภาค 7 2 2 4 3 3" xfId="23662" xr:uid="{00000000-0005-0000-0000-0000F1560000}"/>
    <cellStyle name="เครื่องหมายจุลภาค 7 2 2 4 4" xfId="10592" xr:uid="{00000000-0005-0000-0000-0000F2560000}"/>
    <cellStyle name="เครื่องหมายจุลภาค 7 2 2 4 4 2" xfId="28015" xr:uid="{00000000-0005-0000-0000-0000F3560000}"/>
    <cellStyle name="เครื่องหมายจุลภาค 7 2 2 4 5" xfId="19312" xr:uid="{00000000-0005-0000-0000-0000F4560000}"/>
    <cellStyle name="เครื่องหมายจุลภาค 7 2 2 5" xfId="2346" xr:uid="{00000000-0005-0000-0000-0000F5560000}"/>
    <cellStyle name="เครื่องหมายจุลภาค 7 2 2 5 2" xfId="4536" xr:uid="{00000000-0005-0000-0000-0000F6560000}"/>
    <cellStyle name="เครื่องหมายจุลภาค 7 2 2 5 2 2" xfId="8935" xr:uid="{00000000-0005-0000-0000-0000F7560000}"/>
    <cellStyle name="เครื่องหมายจุลภาค 7 2 2 5 2 2 2" xfId="17668" xr:uid="{00000000-0005-0000-0000-0000F8560000}"/>
    <cellStyle name="เครื่องหมายจุลภาค 7 2 2 5 2 2 2 2" xfId="35091" xr:uid="{00000000-0005-0000-0000-0000F9560000}"/>
    <cellStyle name="เครื่องหมายจุลภาค 7 2 2 5 2 2 3" xfId="26388" xr:uid="{00000000-0005-0000-0000-0000FA560000}"/>
    <cellStyle name="เครื่องหมายจุลภาค 7 2 2 5 2 3" xfId="13318" xr:uid="{00000000-0005-0000-0000-0000FB560000}"/>
    <cellStyle name="เครื่องหมายจุลภาค 7 2 2 5 2 3 2" xfId="30741" xr:uid="{00000000-0005-0000-0000-0000FC560000}"/>
    <cellStyle name="เครื่องหมายจุลภาค 7 2 2 5 2 4" xfId="22038" xr:uid="{00000000-0005-0000-0000-0000FD560000}"/>
    <cellStyle name="เครื่องหมายจุลภาค 7 2 2 5 3" xfId="6762" xr:uid="{00000000-0005-0000-0000-0000FE560000}"/>
    <cellStyle name="เครื่องหมายจุลภาค 7 2 2 5 3 2" xfId="15495" xr:uid="{00000000-0005-0000-0000-0000FF560000}"/>
    <cellStyle name="เครื่องหมายจุลภาค 7 2 2 5 3 2 2" xfId="32918" xr:uid="{00000000-0005-0000-0000-000000570000}"/>
    <cellStyle name="เครื่องหมายจุลภาค 7 2 2 5 3 3" xfId="24215" xr:uid="{00000000-0005-0000-0000-000001570000}"/>
    <cellStyle name="เครื่องหมายจุลภาค 7 2 2 5 4" xfId="11145" xr:uid="{00000000-0005-0000-0000-000002570000}"/>
    <cellStyle name="เครื่องหมายจุลภาค 7 2 2 5 4 2" xfId="28568" xr:uid="{00000000-0005-0000-0000-000003570000}"/>
    <cellStyle name="เครื่องหมายจุลภาค 7 2 2 5 5" xfId="19865" xr:uid="{00000000-0005-0000-0000-000004570000}"/>
    <cellStyle name="เครื่องหมายจุลภาค 7 2 2 6" xfId="2601" xr:uid="{00000000-0005-0000-0000-000005570000}"/>
    <cellStyle name="เครื่องหมายจุลภาค 7 2 2 6 2" xfId="7001" xr:uid="{00000000-0005-0000-0000-000006570000}"/>
    <cellStyle name="เครื่องหมายจุลภาค 7 2 2 6 2 2" xfId="15734" xr:uid="{00000000-0005-0000-0000-000007570000}"/>
    <cellStyle name="เครื่องหมายจุลภาค 7 2 2 6 2 2 2" xfId="33157" xr:uid="{00000000-0005-0000-0000-000008570000}"/>
    <cellStyle name="เครื่องหมายจุลภาค 7 2 2 6 2 3" xfId="24454" xr:uid="{00000000-0005-0000-0000-000009570000}"/>
    <cellStyle name="เครื่องหมายจุลภาค 7 2 2 6 3" xfId="11384" xr:uid="{00000000-0005-0000-0000-00000A570000}"/>
    <cellStyle name="เครื่องหมายจุลภาค 7 2 2 6 3 2" xfId="28807" xr:uid="{00000000-0005-0000-0000-00000B570000}"/>
    <cellStyle name="เครื่องหมายจุลภาค 7 2 2 6 4" xfId="20104" xr:uid="{00000000-0005-0000-0000-00000C570000}"/>
    <cellStyle name="เครื่องหมายจุลภาค 7 2 2 7" xfId="4827" xr:uid="{00000000-0005-0000-0000-00000D570000}"/>
    <cellStyle name="เครื่องหมายจุลภาค 7 2 2 7 2" xfId="13561" xr:uid="{00000000-0005-0000-0000-00000E570000}"/>
    <cellStyle name="เครื่องหมายจุลภาค 7 2 2 7 2 2" xfId="30984" xr:uid="{00000000-0005-0000-0000-00000F570000}"/>
    <cellStyle name="เครื่องหมายจุลภาค 7 2 2 7 3" xfId="22281" xr:uid="{00000000-0005-0000-0000-000010570000}"/>
    <cellStyle name="เครื่องหมายจุลภาค 7 2 2 8" xfId="9211" xr:uid="{00000000-0005-0000-0000-000011570000}"/>
    <cellStyle name="เครื่องหมายจุลภาค 7 2 2 8 2" xfId="26634" xr:uid="{00000000-0005-0000-0000-000012570000}"/>
    <cellStyle name="เครื่องหมายจุลภาค 7 2 2 9" xfId="17931" xr:uid="{00000000-0005-0000-0000-000013570000}"/>
    <cellStyle name="เครื่องหมายจุลภาค 7 2 3" xfId="462" xr:uid="{00000000-0005-0000-0000-000014570000}"/>
    <cellStyle name="เครื่องหมายจุลภาค 7 2 3 2" xfId="979" xr:uid="{00000000-0005-0000-0000-000015570000}"/>
    <cellStyle name="เครื่องหมายจุลภาค 7 2 3 2 2" xfId="1781" xr:uid="{00000000-0005-0000-0000-000016570000}"/>
    <cellStyle name="เครื่องหมายจุลภาค 7 2 3 2 2 2" xfId="3988" xr:uid="{00000000-0005-0000-0000-000017570000}"/>
    <cellStyle name="เครื่องหมายจุลภาค 7 2 3 2 2 2 2" xfId="8387" xr:uid="{00000000-0005-0000-0000-000018570000}"/>
    <cellStyle name="เครื่องหมายจุลภาค 7 2 3 2 2 2 2 2" xfId="17120" xr:uid="{00000000-0005-0000-0000-000019570000}"/>
    <cellStyle name="เครื่องหมายจุลภาค 7 2 3 2 2 2 2 2 2" xfId="34543" xr:uid="{00000000-0005-0000-0000-00001A570000}"/>
    <cellStyle name="เครื่องหมายจุลภาค 7 2 3 2 2 2 2 3" xfId="25840" xr:uid="{00000000-0005-0000-0000-00001B570000}"/>
    <cellStyle name="เครื่องหมายจุลภาค 7 2 3 2 2 2 3" xfId="12770" xr:uid="{00000000-0005-0000-0000-00001C570000}"/>
    <cellStyle name="เครื่องหมายจุลภาค 7 2 3 2 2 2 3 2" xfId="30193" xr:uid="{00000000-0005-0000-0000-00001D570000}"/>
    <cellStyle name="เครื่องหมายจุลภาค 7 2 3 2 2 2 4" xfId="21490" xr:uid="{00000000-0005-0000-0000-00001E570000}"/>
    <cellStyle name="เครื่องหมายจุลภาค 7 2 3 2 2 3" xfId="6214" xr:uid="{00000000-0005-0000-0000-00001F570000}"/>
    <cellStyle name="เครื่องหมายจุลภาค 7 2 3 2 2 3 2" xfId="14947" xr:uid="{00000000-0005-0000-0000-000020570000}"/>
    <cellStyle name="เครื่องหมายจุลภาค 7 2 3 2 2 3 2 2" xfId="32370" xr:uid="{00000000-0005-0000-0000-000021570000}"/>
    <cellStyle name="เครื่องหมายจุลภาค 7 2 3 2 2 3 3" xfId="23667" xr:uid="{00000000-0005-0000-0000-000022570000}"/>
    <cellStyle name="เครื่องหมายจุลภาค 7 2 3 2 2 4" xfId="10597" xr:uid="{00000000-0005-0000-0000-000023570000}"/>
    <cellStyle name="เครื่องหมายจุลภาค 7 2 3 2 2 4 2" xfId="28020" xr:uid="{00000000-0005-0000-0000-000024570000}"/>
    <cellStyle name="เครื่องหมายจุลภาค 7 2 3 2 2 5" xfId="19317" xr:uid="{00000000-0005-0000-0000-000025570000}"/>
    <cellStyle name="เครื่องหมายจุลภาค 7 2 3 2 3" xfId="3204" xr:uid="{00000000-0005-0000-0000-000026570000}"/>
    <cellStyle name="เครื่องหมายจุลภาค 7 2 3 2 3 2" xfId="7603" xr:uid="{00000000-0005-0000-0000-000027570000}"/>
    <cellStyle name="เครื่องหมายจุลภาค 7 2 3 2 3 2 2" xfId="16336" xr:uid="{00000000-0005-0000-0000-000028570000}"/>
    <cellStyle name="เครื่องหมายจุลภาค 7 2 3 2 3 2 2 2" xfId="33759" xr:uid="{00000000-0005-0000-0000-000029570000}"/>
    <cellStyle name="เครื่องหมายจุลภาค 7 2 3 2 3 2 3" xfId="25056" xr:uid="{00000000-0005-0000-0000-00002A570000}"/>
    <cellStyle name="เครื่องหมายจุลภาค 7 2 3 2 3 3" xfId="11986" xr:uid="{00000000-0005-0000-0000-00002B570000}"/>
    <cellStyle name="เครื่องหมายจุลภาค 7 2 3 2 3 3 2" xfId="29409" xr:uid="{00000000-0005-0000-0000-00002C570000}"/>
    <cellStyle name="เครื่องหมายจุลภาค 7 2 3 2 3 4" xfId="20706" xr:uid="{00000000-0005-0000-0000-00002D570000}"/>
    <cellStyle name="เครื่องหมายจุลภาค 7 2 3 2 4" xfId="5430" xr:uid="{00000000-0005-0000-0000-00002E570000}"/>
    <cellStyle name="เครื่องหมายจุลภาค 7 2 3 2 4 2" xfId="14163" xr:uid="{00000000-0005-0000-0000-00002F570000}"/>
    <cellStyle name="เครื่องหมายจุลภาค 7 2 3 2 4 2 2" xfId="31586" xr:uid="{00000000-0005-0000-0000-000030570000}"/>
    <cellStyle name="เครื่องหมายจุลภาค 7 2 3 2 4 3" xfId="22883" xr:uid="{00000000-0005-0000-0000-000031570000}"/>
    <cellStyle name="เครื่องหมายจุลภาค 7 2 3 2 5" xfId="9813" xr:uid="{00000000-0005-0000-0000-000032570000}"/>
    <cellStyle name="เครื่องหมายจุลภาค 7 2 3 2 5 2" xfId="27236" xr:uid="{00000000-0005-0000-0000-000033570000}"/>
    <cellStyle name="เครื่องหมายจุลภาค 7 2 3 2 6" xfId="18533" xr:uid="{00000000-0005-0000-0000-000034570000}"/>
    <cellStyle name="เครื่องหมายจุลภาค 7 2 3 3" xfId="1780" xr:uid="{00000000-0005-0000-0000-000035570000}"/>
    <cellStyle name="เครื่องหมายจุลภาค 7 2 3 3 2" xfId="3987" xr:uid="{00000000-0005-0000-0000-000036570000}"/>
    <cellStyle name="เครื่องหมายจุลภาค 7 2 3 3 2 2" xfId="8386" xr:uid="{00000000-0005-0000-0000-000037570000}"/>
    <cellStyle name="เครื่องหมายจุลภาค 7 2 3 3 2 2 2" xfId="17119" xr:uid="{00000000-0005-0000-0000-000038570000}"/>
    <cellStyle name="เครื่องหมายจุลภาค 7 2 3 3 2 2 2 2" xfId="34542" xr:uid="{00000000-0005-0000-0000-000039570000}"/>
    <cellStyle name="เครื่องหมายจุลภาค 7 2 3 3 2 2 3" xfId="25839" xr:uid="{00000000-0005-0000-0000-00003A570000}"/>
    <cellStyle name="เครื่องหมายจุลภาค 7 2 3 3 2 3" xfId="12769" xr:uid="{00000000-0005-0000-0000-00003B570000}"/>
    <cellStyle name="เครื่องหมายจุลภาค 7 2 3 3 2 3 2" xfId="30192" xr:uid="{00000000-0005-0000-0000-00003C570000}"/>
    <cellStyle name="เครื่องหมายจุลภาค 7 2 3 3 2 4" xfId="21489" xr:uid="{00000000-0005-0000-0000-00003D570000}"/>
    <cellStyle name="เครื่องหมายจุลภาค 7 2 3 3 3" xfId="6213" xr:uid="{00000000-0005-0000-0000-00003E570000}"/>
    <cellStyle name="เครื่องหมายจุลภาค 7 2 3 3 3 2" xfId="14946" xr:uid="{00000000-0005-0000-0000-00003F570000}"/>
    <cellStyle name="เครื่องหมายจุลภาค 7 2 3 3 3 2 2" xfId="32369" xr:uid="{00000000-0005-0000-0000-000040570000}"/>
    <cellStyle name="เครื่องหมายจุลภาค 7 2 3 3 3 3" xfId="23666" xr:uid="{00000000-0005-0000-0000-000041570000}"/>
    <cellStyle name="เครื่องหมายจุลภาค 7 2 3 3 4" xfId="10596" xr:uid="{00000000-0005-0000-0000-000042570000}"/>
    <cellStyle name="เครื่องหมายจุลภาค 7 2 3 3 4 2" xfId="28019" xr:uid="{00000000-0005-0000-0000-000043570000}"/>
    <cellStyle name="เครื่องหมายจุลภาค 7 2 3 3 5" xfId="19316" xr:uid="{00000000-0005-0000-0000-000044570000}"/>
    <cellStyle name="เครื่องหมายจุลภาค 7 2 3 4" xfId="2723" xr:uid="{00000000-0005-0000-0000-000045570000}"/>
    <cellStyle name="เครื่องหมายจุลภาค 7 2 3 4 2" xfId="7122" xr:uid="{00000000-0005-0000-0000-000046570000}"/>
    <cellStyle name="เครื่องหมายจุลภาค 7 2 3 4 2 2" xfId="15855" xr:uid="{00000000-0005-0000-0000-000047570000}"/>
    <cellStyle name="เครื่องหมายจุลภาค 7 2 3 4 2 2 2" xfId="33278" xr:uid="{00000000-0005-0000-0000-000048570000}"/>
    <cellStyle name="เครื่องหมายจุลภาค 7 2 3 4 2 3" xfId="24575" xr:uid="{00000000-0005-0000-0000-000049570000}"/>
    <cellStyle name="เครื่องหมายจุลภาค 7 2 3 4 3" xfId="11505" xr:uid="{00000000-0005-0000-0000-00004A570000}"/>
    <cellStyle name="เครื่องหมายจุลภาค 7 2 3 4 3 2" xfId="28928" xr:uid="{00000000-0005-0000-0000-00004B570000}"/>
    <cellStyle name="เครื่องหมายจุลภาค 7 2 3 4 4" xfId="20225" xr:uid="{00000000-0005-0000-0000-00004C570000}"/>
    <cellStyle name="เครื่องหมายจุลภาค 7 2 3 5" xfId="4949" xr:uid="{00000000-0005-0000-0000-00004D570000}"/>
    <cellStyle name="เครื่องหมายจุลภาค 7 2 3 5 2" xfId="13682" xr:uid="{00000000-0005-0000-0000-00004E570000}"/>
    <cellStyle name="เครื่องหมายจุลภาค 7 2 3 5 2 2" xfId="31105" xr:uid="{00000000-0005-0000-0000-00004F570000}"/>
    <cellStyle name="เครื่องหมายจุลภาค 7 2 3 5 3" xfId="22402" xr:uid="{00000000-0005-0000-0000-000050570000}"/>
    <cellStyle name="เครื่องหมายจุลภาค 7 2 3 6" xfId="9332" xr:uid="{00000000-0005-0000-0000-000051570000}"/>
    <cellStyle name="เครื่องหมายจุลภาค 7 2 3 6 2" xfId="26755" xr:uid="{00000000-0005-0000-0000-000052570000}"/>
    <cellStyle name="เครื่องหมายจุลภาค 7 2 3 7" xfId="18052" xr:uid="{00000000-0005-0000-0000-000053570000}"/>
    <cellStyle name="เครื่องหมายจุลภาค 7 2 4" xfId="736" xr:uid="{00000000-0005-0000-0000-000054570000}"/>
    <cellStyle name="เครื่องหมายจุลภาค 7 2 4 2" xfId="1782" xr:uid="{00000000-0005-0000-0000-000055570000}"/>
    <cellStyle name="เครื่องหมายจุลภาค 7 2 4 2 2" xfId="3989" xr:uid="{00000000-0005-0000-0000-000056570000}"/>
    <cellStyle name="เครื่องหมายจุลภาค 7 2 4 2 2 2" xfId="8388" xr:uid="{00000000-0005-0000-0000-000057570000}"/>
    <cellStyle name="เครื่องหมายจุลภาค 7 2 4 2 2 2 2" xfId="17121" xr:uid="{00000000-0005-0000-0000-000058570000}"/>
    <cellStyle name="เครื่องหมายจุลภาค 7 2 4 2 2 2 2 2" xfId="34544" xr:uid="{00000000-0005-0000-0000-000059570000}"/>
    <cellStyle name="เครื่องหมายจุลภาค 7 2 4 2 2 2 3" xfId="25841" xr:uid="{00000000-0005-0000-0000-00005A570000}"/>
    <cellStyle name="เครื่องหมายจุลภาค 7 2 4 2 2 3" xfId="12771" xr:uid="{00000000-0005-0000-0000-00005B570000}"/>
    <cellStyle name="เครื่องหมายจุลภาค 7 2 4 2 2 3 2" xfId="30194" xr:uid="{00000000-0005-0000-0000-00005C570000}"/>
    <cellStyle name="เครื่องหมายจุลภาค 7 2 4 2 2 4" xfId="21491" xr:uid="{00000000-0005-0000-0000-00005D570000}"/>
    <cellStyle name="เครื่องหมายจุลภาค 7 2 4 2 3" xfId="6215" xr:uid="{00000000-0005-0000-0000-00005E570000}"/>
    <cellStyle name="เครื่องหมายจุลภาค 7 2 4 2 3 2" xfId="14948" xr:uid="{00000000-0005-0000-0000-00005F570000}"/>
    <cellStyle name="เครื่องหมายจุลภาค 7 2 4 2 3 2 2" xfId="32371" xr:uid="{00000000-0005-0000-0000-000060570000}"/>
    <cellStyle name="เครื่องหมายจุลภาค 7 2 4 2 3 3" xfId="23668" xr:uid="{00000000-0005-0000-0000-000061570000}"/>
    <cellStyle name="เครื่องหมายจุลภาค 7 2 4 2 4" xfId="10598" xr:uid="{00000000-0005-0000-0000-000062570000}"/>
    <cellStyle name="เครื่องหมายจุลภาค 7 2 4 2 4 2" xfId="28021" xr:uid="{00000000-0005-0000-0000-000063570000}"/>
    <cellStyle name="เครื่องหมายจุลภาค 7 2 4 2 5" xfId="19318" xr:uid="{00000000-0005-0000-0000-000064570000}"/>
    <cellStyle name="เครื่องหมายจุลภาค 7 2 4 3" xfId="2965" xr:uid="{00000000-0005-0000-0000-000065570000}"/>
    <cellStyle name="เครื่องหมายจุลภาค 7 2 4 3 2" xfId="7364" xr:uid="{00000000-0005-0000-0000-000066570000}"/>
    <cellStyle name="เครื่องหมายจุลภาค 7 2 4 3 2 2" xfId="16097" xr:uid="{00000000-0005-0000-0000-000067570000}"/>
    <cellStyle name="เครื่องหมายจุลภาค 7 2 4 3 2 2 2" xfId="33520" xr:uid="{00000000-0005-0000-0000-000068570000}"/>
    <cellStyle name="เครื่องหมายจุลภาค 7 2 4 3 2 3" xfId="24817" xr:uid="{00000000-0005-0000-0000-000069570000}"/>
    <cellStyle name="เครื่องหมายจุลภาค 7 2 4 3 3" xfId="11747" xr:uid="{00000000-0005-0000-0000-00006A570000}"/>
    <cellStyle name="เครื่องหมายจุลภาค 7 2 4 3 3 2" xfId="29170" xr:uid="{00000000-0005-0000-0000-00006B570000}"/>
    <cellStyle name="เครื่องหมายจุลภาค 7 2 4 3 4" xfId="20467" xr:uid="{00000000-0005-0000-0000-00006C570000}"/>
    <cellStyle name="เครื่องหมายจุลภาค 7 2 4 4" xfId="5191" xr:uid="{00000000-0005-0000-0000-00006D570000}"/>
    <cellStyle name="เครื่องหมายจุลภาค 7 2 4 4 2" xfId="13924" xr:uid="{00000000-0005-0000-0000-00006E570000}"/>
    <cellStyle name="เครื่องหมายจุลภาค 7 2 4 4 2 2" xfId="31347" xr:uid="{00000000-0005-0000-0000-00006F570000}"/>
    <cellStyle name="เครื่องหมายจุลภาค 7 2 4 4 3" xfId="22644" xr:uid="{00000000-0005-0000-0000-000070570000}"/>
    <cellStyle name="เครื่องหมายจุลภาค 7 2 4 5" xfId="9574" xr:uid="{00000000-0005-0000-0000-000071570000}"/>
    <cellStyle name="เครื่องหมายจุลภาค 7 2 4 5 2" xfId="26997" xr:uid="{00000000-0005-0000-0000-000072570000}"/>
    <cellStyle name="เครื่องหมายจุลภาค 7 2 4 6" xfId="18294" xr:uid="{00000000-0005-0000-0000-000073570000}"/>
    <cellStyle name="เครื่องหมายจุลภาค 7 2 5" xfId="1775" xr:uid="{00000000-0005-0000-0000-000074570000}"/>
    <cellStyle name="เครื่องหมายจุลภาค 7 2 5 2" xfId="3982" xr:uid="{00000000-0005-0000-0000-000075570000}"/>
    <cellStyle name="เครื่องหมายจุลภาค 7 2 5 2 2" xfId="8381" xr:uid="{00000000-0005-0000-0000-000076570000}"/>
    <cellStyle name="เครื่องหมายจุลภาค 7 2 5 2 2 2" xfId="17114" xr:uid="{00000000-0005-0000-0000-000077570000}"/>
    <cellStyle name="เครื่องหมายจุลภาค 7 2 5 2 2 2 2" xfId="34537" xr:uid="{00000000-0005-0000-0000-000078570000}"/>
    <cellStyle name="เครื่องหมายจุลภาค 7 2 5 2 2 3" xfId="25834" xr:uid="{00000000-0005-0000-0000-000079570000}"/>
    <cellStyle name="เครื่องหมายจุลภาค 7 2 5 2 3" xfId="12764" xr:uid="{00000000-0005-0000-0000-00007A570000}"/>
    <cellStyle name="เครื่องหมายจุลภาค 7 2 5 2 3 2" xfId="30187" xr:uid="{00000000-0005-0000-0000-00007B570000}"/>
    <cellStyle name="เครื่องหมายจุลภาค 7 2 5 2 4" xfId="21484" xr:uid="{00000000-0005-0000-0000-00007C570000}"/>
    <cellStyle name="เครื่องหมายจุลภาค 7 2 5 3" xfId="6208" xr:uid="{00000000-0005-0000-0000-00007D570000}"/>
    <cellStyle name="เครื่องหมายจุลภาค 7 2 5 3 2" xfId="14941" xr:uid="{00000000-0005-0000-0000-00007E570000}"/>
    <cellStyle name="เครื่องหมายจุลภาค 7 2 5 3 2 2" xfId="32364" xr:uid="{00000000-0005-0000-0000-00007F570000}"/>
    <cellStyle name="เครื่องหมายจุลภาค 7 2 5 3 3" xfId="23661" xr:uid="{00000000-0005-0000-0000-000080570000}"/>
    <cellStyle name="เครื่องหมายจุลภาค 7 2 5 4" xfId="10591" xr:uid="{00000000-0005-0000-0000-000081570000}"/>
    <cellStyle name="เครื่องหมายจุลภาค 7 2 5 4 2" xfId="28014" xr:uid="{00000000-0005-0000-0000-000082570000}"/>
    <cellStyle name="เครื่องหมายจุลภาค 7 2 5 5" xfId="19311" xr:uid="{00000000-0005-0000-0000-000083570000}"/>
    <cellStyle name="เครื่องหมายจุลภาค 7 2 6" xfId="2228" xr:uid="{00000000-0005-0000-0000-000084570000}"/>
    <cellStyle name="เครื่องหมายจุลภาค 7 2 6 2" xfId="4418" xr:uid="{00000000-0005-0000-0000-000085570000}"/>
    <cellStyle name="เครื่องหมายจุลภาค 7 2 6 2 2" xfId="8817" xr:uid="{00000000-0005-0000-0000-000086570000}"/>
    <cellStyle name="เครื่องหมายจุลภาค 7 2 6 2 2 2" xfId="17550" xr:uid="{00000000-0005-0000-0000-000087570000}"/>
    <cellStyle name="เครื่องหมายจุลภาค 7 2 6 2 2 2 2" xfId="34973" xr:uid="{00000000-0005-0000-0000-000088570000}"/>
    <cellStyle name="เครื่องหมายจุลภาค 7 2 6 2 2 3" xfId="26270" xr:uid="{00000000-0005-0000-0000-000089570000}"/>
    <cellStyle name="เครื่องหมายจุลภาค 7 2 6 2 3" xfId="13200" xr:uid="{00000000-0005-0000-0000-00008A570000}"/>
    <cellStyle name="เครื่องหมายจุลภาค 7 2 6 2 3 2" xfId="30623" xr:uid="{00000000-0005-0000-0000-00008B570000}"/>
    <cellStyle name="เครื่องหมายจุลภาค 7 2 6 2 4" xfId="21920" xr:uid="{00000000-0005-0000-0000-00008C570000}"/>
    <cellStyle name="เครื่องหมายจุลภาค 7 2 6 3" xfId="6644" xr:uid="{00000000-0005-0000-0000-00008D570000}"/>
    <cellStyle name="เครื่องหมายจุลภาค 7 2 6 3 2" xfId="15377" xr:uid="{00000000-0005-0000-0000-00008E570000}"/>
    <cellStyle name="เครื่องหมายจุลภาค 7 2 6 3 2 2" xfId="32800" xr:uid="{00000000-0005-0000-0000-00008F570000}"/>
    <cellStyle name="เครื่องหมายจุลภาค 7 2 6 3 3" xfId="24097" xr:uid="{00000000-0005-0000-0000-000090570000}"/>
    <cellStyle name="เครื่องหมายจุลภาค 7 2 6 4" xfId="11027" xr:uid="{00000000-0005-0000-0000-000091570000}"/>
    <cellStyle name="เครื่องหมายจุลภาค 7 2 6 4 2" xfId="28450" xr:uid="{00000000-0005-0000-0000-000092570000}"/>
    <cellStyle name="เครื่องหมายจุลภาค 7 2 6 5" xfId="19747" xr:uid="{00000000-0005-0000-0000-000093570000}"/>
    <cellStyle name="เครื่องหมายจุลภาค 7 2 7" xfId="2483" xr:uid="{00000000-0005-0000-0000-000094570000}"/>
    <cellStyle name="เครื่องหมายจุลภาค 7 2 7 2" xfId="6883" xr:uid="{00000000-0005-0000-0000-000095570000}"/>
    <cellStyle name="เครื่องหมายจุลภาค 7 2 7 2 2" xfId="15616" xr:uid="{00000000-0005-0000-0000-000096570000}"/>
    <cellStyle name="เครื่องหมายจุลภาค 7 2 7 2 2 2" xfId="33039" xr:uid="{00000000-0005-0000-0000-000097570000}"/>
    <cellStyle name="เครื่องหมายจุลภาค 7 2 7 2 3" xfId="24336" xr:uid="{00000000-0005-0000-0000-000098570000}"/>
    <cellStyle name="เครื่องหมายจุลภาค 7 2 7 3" xfId="11266" xr:uid="{00000000-0005-0000-0000-000099570000}"/>
    <cellStyle name="เครื่องหมายจุลภาค 7 2 7 3 2" xfId="28689" xr:uid="{00000000-0005-0000-0000-00009A570000}"/>
    <cellStyle name="เครื่องหมายจุลภาค 7 2 7 4" xfId="19986" xr:uid="{00000000-0005-0000-0000-00009B570000}"/>
    <cellStyle name="เครื่องหมายจุลภาค 7 2 8" xfId="4709" xr:uid="{00000000-0005-0000-0000-00009C570000}"/>
    <cellStyle name="เครื่องหมายจุลภาค 7 2 8 2" xfId="13443" xr:uid="{00000000-0005-0000-0000-00009D570000}"/>
    <cellStyle name="เครื่องหมายจุลภาค 7 2 8 2 2" xfId="30866" xr:uid="{00000000-0005-0000-0000-00009E570000}"/>
    <cellStyle name="เครื่องหมายจุลภาค 7 2 8 3" xfId="22163" xr:uid="{00000000-0005-0000-0000-00009F570000}"/>
    <cellStyle name="เครื่องหมายจุลภาค 7 2 9" xfId="9093" xr:uid="{00000000-0005-0000-0000-0000A0570000}"/>
    <cellStyle name="เครื่องหมายจุลภาค 7 2 9 2" xfId="26516" xr:uid="{00000000-0005-0000-0000-0000A1570000}"/>
    <cellStyle name="เครื่องหมายจุลภาค 7 3" xfId="198" xr:uid="{00000000-0005-0000-0000-0000A2570000}"/>
    <cellStyle name="เครื่องหมายจุลภาค 7 3 2" xfId="540" xr:uid="{00000000-0005-0000-0000-0000A3570000}"/>
    <cellStyle name="เครื่องหมายจุลภาค 7 3 2 2" xfId="1056" xr:uid="{00000000-0005-0000-0000-0000A4570000}"/>
    <cellStyle name="เครื่องหมายจุลภาค 7 3 2 2 2" xfId="1785" xr:uid="{00000000-0005-0000-0000-0000A5570000}"/>
    <cellStyle name="เครื่องหมายจุลภาค 7 3 2 2 2 2" xfId="3992" xr:uid="{00000000-0005-0000-0000-0000A6570000}"/>
    <cellStyle name="เครื่องหมายจุลภาค 7 3 2 2 2 2 2" xfId="8391" xr:uid="{00000000-0005-0000-0000-0000A7570000}"/>
    <cellStyle name="เครื่องหมายจุลภาค 7 3 2 2 2 2 2 2" xfId="17124" xr:uid="{00000000-0005-0000-0000-0000A8570000}"/>
    <cellStyle name="เครื่องหมายจุลภาค 7 3 2 2 2 2 2 2 2" xfId="34547" xr:uid="{00000000-0005-0000-0000-0000A9570000}"/>
    <cellStyle name="เครื่องหมายจุลภาค 7 3 2 2 2 2 2 3" xfId="25844" xr:uid="{00000000-0005-0000-0000-0000AA570000}"/>
    <cellStyle name="เครื่องหมายจุลภาค 7 3 2 2 2 2 3" xfId="12774" xr:uid="{00000000-0005-0000-0000-0000AB570000}"/>
    <cellStyle name="เครื่องหมายจุลภาค 7 3 2 2 2 2 3 2" xfId="30197" xr:uid="{00000000-0005-0000-0000-0000AC570000}"/>
    <cellStyle name="เครื่องหมายจุลภาค 7 3 2 2 2 2 4" xfId="21494" xr:uid="{00000000-0005-0000-0000-0000AD570000}"/>
    <cellStyle name="เครื่องหมายจุลภาค 7 3 2 2 2 3" xfId="6218" xr:uid="{00000000-0005-0000-0000-0000AE570000}"/>
    <cellStyle name="เครื่องหมายจุลภาค 7 3 2 2 2 3 2" xfId="14951" xr:uid="{00000000-0005-0000-0000-0000AF570000}"/>
    <cellStyle name="เครื่องหมายจุลภาค 7 3 2 2 2 3 2 2" xfId="32374" xr:uid="{00000000-0005-0000-0000-0000B0570000}"/>
    <cellStyle name="เครื่องหมายจุลภาค 7 3 2 2 2 3 3" xfId="23671" xr:uid="{00000000-0005-0000-0000-0000B1570000}"/>
    <cellStyle name="เครื่องหมายจุลภาค 7 3 2 2 2 4" xfId="10601" xr:uid="{00000000-0005-0000-0000-0000B2570000}"/>
    <cellStyle name="เครื่องหมายจุลภาค 7 3 2 2 2 4 2" xfId="28024" xr:uid="{00000000-0005-0000-0000-0000B3570000}"/>
    <cellStyle name="เครื่องหมายจุลภาค 7 3 2 2 2 5" xfId="19321" xr:uid="{00000000-0005-0000-0000-0000B4570000}"/>
    <cellStyle name="เครื่องหมายจุลภาค 7 3 2 2 3" xfId="3281" xr:uid="{00000000-0005-0000-0000-0000B5570000}"/>
    <cellStyle name="เครื่องหมายจุลภาค 7 3 2 2 3 2" xfId="7680" xr:uid="{00000000-0005-0000-0000-0000B6570000}"/>
    <cellStyle name="เครื่องหมายจุลภาค 7 3 2 2 3 2 2" xfId="16413" xr:uid="{00000000-0005-0000-0000-0000B7570000}"/>
    <cellStyle name="เครื่องหมายจุลภาค 7 3 2 2 3 2 2 2" xfId="33836" xr:uid="{00000000-0005-0000-0000-0000B8570000}"/>
    <cellStyle name="เครื่องหมายจุลภาค 7 3 2 2 3 2 3" xfId="25133" xr:uid="{00000000-0005-0000-0000-0000B9570000}"/>
    <cellStyle name="เครื่องหมายจุลภาค 7 3 2 2 3 3" xfId="12063" xr:uid="{00000000-0005-0000-0000-0000BA570000}"/>
    <cellStyle name="เครื่องหมายจุลภาค 7 3 2 2 3 3 2" xfId="29486" xr:uid="{00000000-0005-0000-0000-0000BB570000}"/>
    <cellStyle name="เครื่องหมายจุลภาค 7 3 2 2 3 4" xfId="20783" xr:uid="{00000000-0005-0000-0000-0000BC570000}"/>
    <cellStyle name="เครื่องหมายจุลภาค 7 3 2 2 4" xfId="5507" xr:uid="{00000000-0005-0000-0000-0000BD570000}"/>
    <cellStyle name="เครื่องหมายจุลภาค 7 3 2 2 4 2" xfId="14240" xr:uid="{00000000-0005-0000-0000-0000BE570000}"/>
    <cellStyle name="เครื่องหมายจุลภาค 7 3 2 2 4 2 2" xfId="31663" xr:uid="{00000000-0005-0000-0000-0000BF570000}"/>
    <cellStyle name="เครื่องหมายจุลภาค 7 3 2 2 4 3" xfId="22960" xr:uid="{00000000-0005-0000-0000-0000C0570000}"/>
    <cellStyle name="เครื่องหมายจุลภาค 7 3 2 2 5" xfId="9890" xr:uid="{00000000-0005-0000-0000-0000C1570000}"/>
    <cellStyle name="เครื่องหมายจุลภาค 7 3 2 2 5 2" xfId="27313" xr:uid="{00000000-0005-0000-0000-0000C2570000}"/>
    <cellStyle name="เครื่องหมายจุลภาค 7 3 2 2 6" xfId="18610" xr:uid="{00000000-0005-0000-0000-0000C3570000}"/>
    <cellStyle name="เครื่องหมายจุลภาค 7 3 2 3" xfId="1784" xr:uid="{00000000-0005-0000-0000-0000C4570000}"/>
    <cellStyle name="เครื่องหมายจุลภาค 7 3 2 3 2" xfId="3991" xr:uid="{00000000-0005-0000-0000-0000C5570000}"/>
    <cellStyle name="เครื่องหมายจุลภาค 7 3 2 3 2 2" xfId="8390" xr:uid="{00000000-0005-0000-0000-0000C6570000}"/>
    <cellStyle name="เครื่องหมายจุลภาค 7 3 2 3 2 2 2" xfId="17123" xr:uid="{00000000-0005-0000-0000-0000C7570000}"/>
    <cellStyle name="เครื่องหมายจุลภาค 7 3 2 3 2 2 2 2" xfId="34546" xr:uid="{00000000-0005-0000-0000-0000C8570000}"/>
    <cellStyle name="เครื่องหมายจุลภาค 7 3 2 3 2 2 3" xfId="25843" xr:uid="{00000000-0005-0000-0000-0000C9570000}"/>
    <cellStyle name="เครื่องหมายจุลภาค 7 3 2 3 2 3" xfId="12773" xr:uid="{00000000-0005-0000-0000-0000CA570000}"/>
    <cellStyle name="เครื่องหมายจุลภาค 7 3 2 3 2 3 2" xfId="30196" xr:uid="{00000000-0005-0000-0000-0000CB570000}"/>
    <cellStyle name="เครื่องหมายจุลภาค 7 3 2 3 2 4" xfId="21493" xr:uid="{00000000-0005-0000-0000-0000CC570000}"/>
    <cellStyle name="เครื่องหมายจุลภาค 7 3 2 3 3" xfId="6217" xr:uid="{00000000-0005-0000-0000-0000CD570000}"/>
    <cellStyle name="เครื่องหมายจุลภาค 7 3 2 3 3 2" xfId="14950" xr:uid="{00000000-0005-0000-0000-0000CE570000}"/>
    <cellStyle name="เครื่องหมายจุลภาค 7 3 2 3 3 2 2" xfId="32373" xr:uid="{00000000-0005-0000-0000-0000CF570000}"/>
    <cellStyle name="เครื่องหมายจุลภาค 7 3 2 3 3 3" xfId="23670" xr:uid="{00000000-0005-0000-0000-0000D0570000}"/>
    <cellStyle name="เครื่องหมายจุลภาค 7 3 2 3 4" xfId="10600" xr:uid="{00000000-0005-0000-0000-0000D1570000}"/>
    <cellStyle name="เครื่องหมายจุลภาค 7 3 2 3 4 2" xfId="28023" xr:uid="{00000000-0005-0000-0000-0000D2570000}"/>
    <cellStyle name="เครื่องหมายจุลภาค 7 3 2 3 5" xfId="19320" xr:uid="{00000000-0005-0000-0000-0000D3570000}"/>
    <cellStyle name="เครื่องหมายจุลภาค 7 3 2 4" xfId="2800" xr:uid="{00000000-0005-0000-0000-0000D4570000}"/>
    <cellStyle name="เครื่องหมายจุลภาค 7 3 2 4 2" xfId="7199" xr:uid="{00000000-0005-0000-0000-0000D5570000}"/>
    <cellStyle name="เครื่องหมายจุลภาค 7 3 2 4 2 2" xfId="15932" xr:uid="{00000000-0005-0000-0000-0000D6570000}"/>
    <cellStyle name="เครื่องหมายจุลภาค 7 3 2 4 2 2 2" xfId="33355" xr:uid="{00000000-0005-0000-0000-0000D7570000}"/>
    <cellStyle name="เครื่องหมายจุลภาค 7 3 2 4 2 3" xfId="24652" xr:uid="{00000000-0005-0000-0000-0000D8570000}"/>
    <cellStyle name="เครื่องหมายจุลภาค 7 3 2 4 3" xfId="11582" xr:uid="{00000000-0005-0000-0000-0000D9570000}"/>
    <cellStyle name="เครื่องหมายจุลภาค 7 3 2 4 3 2" xfId="29005" xr:uid="{00000000-0005-0000-0000-0000DA570000}"/>
    <cellStyle name="เครื่องหมายจุลภาค 7 3 2 4 4" xfId="20302" xr:uid="{00000000-0005-0000-0000-0000DB570000}"/>
    <cellStyle name="เครื่องหมายจุลภาค 7 3 2 5" xfId="5026" xr:uid="{00000000-0005-0000-0000-0000DC570000}"/>
    <cellStyle name="เครื่องหมายจุลภาค 7 3 2 5 2" xfId="13759" xr:uid="{00000000-0005-0000-0000-0000DD570000}"/>
    <cellStyle name="เครื่องหมายจุลภาค 7 3 2 5 2 2" xfId="31182" xr:uid="{00000000-0005-0000-0000-0000DE570000}"/>
    <cellStyle name="เครื่องหมายจุลภาค 7 3 2 5 3" xfId="22479" xr:uid="{00000000-0005-0000-0000-0000DF570000}"/>
    <cellStyle name="เครื่องหมายจุลภาค 7 3 2 6" xfId="9409" xr:uid="{00000000-0005-0000-0000-0000E0570000}"/>
    <cellStyle name="เครื่องหมายจุลภาค 7 3 2 6 2" xfId="26832" xr:uid="{00000000-0005-0000-0000-0000E1570000}"/>
    <cellStyle name="เครื่องหมายจุลภาค 7 3 2 7" xfId="18129" xr:uid="{00000000-0005-0000-0000-0000E2570000}"/>
    <cellStyle name="เครื่องหมายจุลภาค 7 3 3" xfId="813" xr:uid="{00000000-0005-0000-0000-0000E3570000}"/>
    <cellStyle name="เครื่องหมายจุลภาค 7 3 3 2" xfId="1786" xr:uid="{00000000-0005-0000-0000-0000E4570000}"/>
    <cellStyle name="เครื่องหมายจุลภาค 7 3 3 2 2" xfId="3993" xr:uid="{00000000-0005-0000-0000-0000E5570000}"/>
    <cellStyle name="เครื่องหมายจุลภาค 7 3 3 2 2 2" xfId="8392" xr:uid="{00000000-0005-0000-0000-0000E6570000}"/>
    <cellStyle name="เครื่องหมายจุลภาค 7 3 3 2 2 2 2" xfId="17125" xr:uid="{00000000-0005-0000-0000-0000E7570000}"/>
    <cellStyle name="เครื่องหมายจุลภาค 7 3 3 2 2 2 2 2" xfId="34548" xr:uid="{00000000-0005-0000-0000-0000E8570000}"/>
    <cellStyle name="เครื่องหมายจุลภาค 7 3 3 2 2 2 3" xfId="25845" xr:uid="{00000000-0005-0000-0000-0000E9570000}"/>
    <cellStyle name="เครื่องหมายจุลภาค 7 3 3 2 2 3" xfId="12775" xr:uid="{00000000-0005-0000-0000-0000EA570000}"/>
    <cellStyle name="เครื่องหมายจุลภาค 7 3 3 2 2 3 2" xfId="30198" xr:uid="{00000000-0005-0000-0000-0000EB570000}"/>
    <cellStyle name="เครื่องหมายจุลภาค 7 3 3 2 2 4" xfId="21495" xr:uid="{00000000-0005-0000-0000-0000EC570000}"/>
    <cellStyle name="เครื่องหมายจุลภาค 7 3 3 2 3" xfId="6219" xr:uid="{00000000-0005-0000-0000-0000ED570000}"/>
    <cellStyle name="เครื่องหมายจุลภาค 7 3 3 2 3 2" xfId="14952" xr:uid="{00000000-0005-0000-0000-0000EE570000}"/>
    <cellStyle name="เครื่องหมายจุลภาค 7 3 3 2 3 2 2" xfId="32375" xr:uid="{00000000-0005-0000-0000-0000EF570000}"/>
    <cellStyle name="เครื่องหมายจุลภาค 7 3 3 2 3 3" xfId="23672" xr:uid="{00000000-0005-0000-0000-0000F0570000}"/>
    <cellStyle name="เครื่องหมายจุลภาค 7 3 3 2 4" xfId="10602" xr:uid="{00000000-0005-0000-0000-0000F1570000}"/>
    <cellStyle name="เครื่องหมายจุลภาค 7 3 3 2 4 2" xfId="28025" xr:uid="{00000000-0005-0000-0000-0000F2570000}"/>
    <cellStyle name="เครื่องหมายจุลภาค 7 3 3 2 5" xfId="19322" xr:uid="{00000000-0005-0000-0000-0000F3570000}"/>
    <cellStyle name="เครื่องหมายจุลภาค 7 3 3 3" xfId="3042" xr:uid="{00000000-0005-0000-0000-0000F4570000}"/>
    <cellStyle name="เครื่องหมายจุลภาค 7 3 3 3 2" xfId="7441" xr:uid="{00000000-0005-0000-0000-0000F5570000}"/>
    <cellStyle name="เครื่องหมายจุลภาค 7 3 3 3 2 2" xfId="16174" xr:uid="{00000000-0005-0000-0000-0000F6570000}"/>
    <cellStyle name="เครื่องหมายจุลภาค 7 3 3 3 2 2 2" xfId="33597" xr:uid="{00000000-0005-0000-0000-0000F7570000}"/>
    <cellStyle name="เครื่องหมายจุลภาค 7 3 3 3 2 3" xfId="24894" xr:uid="{00000000-0005-0000-0000-0000F8570000}"/>
    <cellStyle name="เครื่องหมายจุลภาค 7 3 3 3 3" xfId="11824" xr:uid="{00000000-0005-0000-0000-0000F9570000}"/>
    <cellStyle name="เครื่องหมายจุลภาค 7 3 3 3 3 2" xfId="29247" xr:uid="{00000000-0005-0000-0000-0000FA570000}"/>
    <cellStyle name="เครื่องหมายจุลภาค 7 3 3 3 4" xfId="20544" xr:uid="{00000000-0005-0000-0000-0000FB570000}"/>
    <cellStyle name="เครื่องหมายจุลภาค 7 3 3 4" xfId="5268" xr:uid="{00000000-0005-0000-0000-0000FC570000}"/>
    <cellStyle name="เครื่องหมายจุลภาค 7 3 3 4 2" xfId="14001" xr:uid="{00000000-0005-0000-0000-0000FD570000}"/>
    <cellStyle name="เครื่องหมายจุลภาค 7 3 3 4 2 2" xfId="31424" xr:uid="{00000000-0005-0000-0000-0000FE570000}"/>
    <cellStyle name="เครื่องหมายจุลภาค 7 3 3 4 3" xfId="22721" xr:uid="{00000000-0005-0000-0000-0000FF570000}"/>
    <cellStyle name="เครื่องหมายจุลภาค 7 3 3 5" xfId="9651" xr:uid="{00000000-0005-0000-0000-000000580000}"/>
    <cellStyle name="เครื่องหมายจุลภาค 7 3 3 5 2" xfId="27074" xr:uid="{00000000-0005-0000-0000-000001580000}"/>
    <cellStyle name="เครื่องหมายจุลภาค 7 3 3 6" xfId="18371" xr:uid="{00000000-0005-0000-0000-000002580000}"/>
    <cellStyle name="เครื่องหมายจุลภาค 7 3 4" xfId="1783" xr:uid="{00000000-0005-0000-0000-000003580000}"/>
    <cellStyle name="เครื่องหมายจุลภาค 7 3 4 2" xfId="3990" xr:uid="{00000000-0005-0000-0000-000004580000}"/>
    <cellStyle name="เครื่องหมายจุลภาค 7 3 4 2 2" xfId="8389" xr:uid="{00000000-0005-0000-0000-000005580000}"/>
    <cellStyle name="เครื่องหมายจุลภาค 7 3 4 2 2 2" xfId="17122" xr:uid="{00000000-0005-0000-0000-000006580000}"/>
    <cellStyle name="เครื่องหมายจุลภาค 7 3 4 2 2 2 2" xfId="34545" xr:uid="{00000000-0005-0000-0000-000007580000}"/>
    <cellStyle name="เครื่องหมายจุลภาค 7 3 4 2 2 3" xfId="25842" xr:uid="{00000000-0005-0000-0000-000008580000}"/>
    <cellStyle name="เครื่องหมายจุลภาค 7 3 4 2 3" xfId="12772" xr:uid="{00000000-0005-0000-0000-000009580000}"/>
    <cellStyle name="เครื่องหมายจุลภาค 7 3 4 2 3 2" xfId="30195" xr:uid="{00000000-0005-0000-0000-00000A580000}"/>
    <cellStyle name="เครื่องหมายจุลภาค 7 3 4 2 4" xfId="21492" xr:uid="{00000000-0005-0000-0000-00000B580000}"/>
    <cellStyle name="เครื่องหมายจุลภาค 7 3 4 3" xfId="6216" xr:uid="{00000000-0005-0000-0000-00000C580000}"/>
    <cellStyle name="เครื่องหมายจุลภาค 7 3 4 3 2" xfId="14949" xr:uid="{00000000-0005-0000-0000-00000D580000}"/>
    <cellStyle name="เครื่องหมายจุลภาค 7 3 4 3 2 2" xfId="32372" xr:uid="{00000000-0005-0000-0000-00000E580000}"/>
    <cellStyle name="เครื่องหมายจุลภาค 7 3 4 3 3" xfId="23669" xr:uid="{00000000-0005-0000-0000-00000F580000}"/>
    <cellStyle name="เครื่องหมายจุลภาค 7 3 4 4" xfId="10599" xr:uid="{00000000-0005-0000-0000-000010580000}"/>
    <cellStyle name="เครื่องหมายจุลภาค 7 3 4 4 2" xfId="28022" xr:uid="{00000000-0005-0000-0000-000011580000}"/>
    <cellStyle name="เครื่องหมายจุลภาค 7 3 4 5" xfId="19319" xr:uid="{00000000-0005-0000-0000-000012580000}"/>
    <cellStyle name="เครื่องหมายจุลภาค 7 3 5" xfId="2305" xr:uid="{00000000-0005-0000-0000-000013580000}"/>
    <cellStyle name="เครื่องหมายจุลภาค 7 3 5 2" xfId="4495" xr:uid="{00000000-0005-0000-0000-000014580000}"/>
    <cellStyle name="เครื่องหมายจุลภาค 7 3 5 2 2" xfId="8894" xr:uid="{00000000-0005-0000-0000-000015580000}"/>
    <cellStyle name="เครื่องหมายจุลภาค 7 3 5 2 2 2" xfId="17627" xr:uid="{00000000-0005-0000-0000-000016580000}"/>
    <cellStyle name="เครื่องหมายจุลภาค 7 3 5 2 2 2 2" xfId="35050" xr:uid="{00000000-0005-0000-0000-000017580000}"/>
    <cellStyle name="เครื่องหมายจุลภาค 7 3 5 2 2 3" xfId="26347" xr:uid="{00000000-0005-0000-0000-000018580000}"/>
    <cellStyle name="เครื่องหมายจุลภาค 7 3 5 2 3" xfId="13277" xr:uid="{00000000-0005-0000-0000-000019580000}"/>
    <cellStyle name="เครื่องหมายจุลภาค 7 3 5 2 3 2" xfId="30700" xr:uid="{00000000-0005-0000-0000-00001A580000}"/>
    <cellStyle name="เครื่องหมายจุลภาค 7 3 5 2 4" xfId="21997" xr:uid="{00000000-0005-0000-0000-00001B580000}"/>
    <cellStyle name="เครื่องหมายจุลภาค 7 3 5 3" xfId="6721" xr:uid="{00000000-0005-0000-0000-00001C580000}"/>
    <cellStyle name="เครื่องหมายจุลภาค 7 3 5 3 2" xfId="15454" xr:uid="{00000000-0005-0000-0000-00001D580000}"/>
    <cellStyle name="เครื่องหมายจุลภาค 7 3 5 3 2 2" xfId="32877" xr:uid="{00000000-0005-0000-0000-00001E580000}"/>
    <cellStyle name="เครื่องหมายจุลภาค 7 3 5 3 3" xfId="24174" xr:uid="{00000000-0005-0000-0000-00001F580000}"/>
    <cellStyle name="เครื่องหมายจุลภาค 7 3 5 4" xfId="11104" xr:uid="{00000000-0005-0000-0000-000020580000}"/>
    <cellStyle name="เครื่องหมายจุลภาค 7 3 5 4 2" xfId="28527" xr:uid="{00000000-0005-0000-0000-000021580000}"/>
    <cellStyle name="เครื่องหมายจุลภาค 7 3 5 5" xfId="19824" xr:uid="{00000000-0005-0000-0000-000022580000}"/>
    <cellStyle name="เครื่องหมายจุลภาค 7 3 6" xfId="2560" xr:uid="{00000000-0005-0000-0000-000023580000}"/>
    <cellStyle name="เครื่องหมายจุลภาค 7 3 6 2" xfId="6960" xr:uid="{00000000-0005-0000-0000-000024580000}"/>
    <cellStyle name="เครื่องหมายจุลภาค 7 3 6 2 2" xfId="15693" xr:uid="{00000000-0005-0000-0000-000025580000}"/>
    <cellStyle name="เครื่องหมายจุลภาค 7 3 6 2 2 2" xfId="33116" xr:uid="{00000000-0005-0000-0000-000026580000}"/>
    <cellStyle name="เครื่องหมายจุลภาค 7 3 6 2 3" xfId="24413" xr:uid="{00000000-0005-0000-0000-000027580000}"/>
    <cellStyle name="เครื่องหมายจุลภาค 7 3 6 3" xfId="11343" xr:uid="{00000000-0005-0000-0000-000028580000}"/>
    <cellStyle name="เครื่องหมายจุลภาค 7 3 6 3 2" xfId="28766" xr:uid="{00000000-0005-0000-0000-000029580000}"/>
    <cellStyle name="เครื่องหมายจุลภาค 7 3 6 4" xfId="20063" xr:uid="{00000000-0005-0000-0000-00002A580000}"/>
    <cellStyle name="เครื่องหมายจุลภาค 7 3 7" xfId="4786" xr:uid="{00000000-0005-0000-0000-00002B580000}"/>
    <cellStyle name="เครื่องหมายจุลภาค 7 3 7 2" xfId="13520" xr:uid="{00000000-0005-0000-0000-00002C580000}"/>
    <cellStyle name="เครื่องหมายจุลภาค 7 3 7 2 2" xfId="30943" xr:uid="{00000000-0005-0000-0000-00002D580000}"/>
    <cellStyle name="เครื่องหมายจุลภาค 7 3 7 3" xfId="22240" xr:uid="{00000000-0005-0000-0000-00002E580000}"/>
    <cellStyle name="เครื่องหมายจุลภาค 7 3 8" xfId="9170" xr:uid="{00000000-0005-0000-0000-00002F580000}"/>
    <cellStyle name="เครื่องหมายจุลภาค 7 3 8 2" xfId="26593" xr:uid="{00000000-0005-0000-0000-000030580000}"/>
    <cellStyle name="เครื่องหมายจุลภาค 7 3 9" xfId="17890" xr:uid="{00000000-0005-0000-0000-000031580000}"/>
    <cellStyle name="เครื่องหมายจุลภาค 7 4" xfId="396" xr:uid="{00000000-0005-0000-0000-000032580000}"/>
    <cellStyle name="เครื่องหมายจุลภาค 7 4 2" xfId="922" xr:uid="{00000000-0005-0000-0000-000033580000}"/>
    <cellStyle name="เครื่องหมายจุลภาค 7 4 2 2" xfId="1788" xr:uid="{00000000-0005-0000-0000-000034580000}"/>
    <cellStyle name="เครื่องหมายจุลภาค 7 4 2 2 2" xfId="3995" xr:uid="{00000000-0005-0000-0000-000035580000}"/>
    <cellStyle name="เครื่องหมายจุลภาค 7 4 2 2 2 2" xfId="8394" xr:uid="{00000000-0005-0000-0000-000036580000}"/>
    <cellStyle name="เครื่องหมายจุลภาค 7 4 2 2 2 2 2" xfId="17127" xr:uid="{00000000-0005-0000-0000-000037580000}"/>
    <cellStyle name="เครื่องหมายจุลภาค 7 4 2 2 2 2 2 2" xfId="34550" xr:uid="{00000000-0005-0000-0000-000038580000}"/>
    <cellStyle name="เครื่องหมายจุลภาค 7 4 2 2 2 2 3" xfId="25847" xr:uid="{00000000-0005-0000-0000-000039580000}"/>
    <cellStyle name="เครื่องหมายจุลภาค 7 4 2 2 2 3" xfId="12777" xr:uid="{00000000-0005-0000-0000-00003A580000}"/>
    <cellStyle name="เครื่องหมายจุลภาค 7 4 2 2 2 3 2" xfId="30200" xr:uid="{00000000-0005-0000-0000-00003B580000}"/>
    <cellStyle name="เครื่องหมายจุลภาค 7 4 2 2 2 4" xfId="21497" xr:uid="{00000000-0005-0000-0000-00003C580000}"/>
    <cellStyle name="เครื่องหมายจุลภาค 7 4 2 2 3" xfId="6221" xr:uid="{00000000-0005-0000-0000-00003D580000}"/>
    <cellStyle name="เครื่องหมายจุลภาค 7 4 2 2 3 2" xfId="14954" xr:uid="{00000000-0005-0000-0000-00003E580000}"/>
    <cellStyle name="เครื่องหมายจุลภาค 7 4 2 2 3 2 2" xfId="32377" xr:uid="{00000000-0005-0000-0000-00003F580000}"/>
    <cellStyle name="เครื่องหมายจุลภาค 7 4 2 2 3 3" xfId="23674" xr:uid="{00000000-0005-0000-0000-000040580000}"/>
    <cellStyle name="เครื่องหมายจุลภาค 7 4 2 2 4" xfId="10604" xr:uid="{00000000-0005-0000-0000-000041580000}"/>
    <cellStyle name="เครื่องหมายจุลภาค 7 4 2 2 4 2" xfId="28027" xr:uid="{00000000-0005-0000-0000-000042580000}"/>
    <cellStyle name="เครื่องหมายจุลภาค 7 4 2 2 5" xfId="19324" xr:uid="{00000000-0005-0000-0000-000043580000}"/>
    <cellStyle name="เครื่องหมายจุลภาค 7 4 2 3" xfId="3147" xr:uid="{00000000-0005-0000-0000-000044580000}"/>
    <cellStyle name="เครื่องหมายจุลภาค 7 4 2 3 2" xfId="7546" xr:uid="{00000000-0005-0000-0000-000045580000}"/>
    <cellStyle name="เครื่องหมายจุลภาค 7 4 2 3 2 2" xfId="16279" xr:uid="{00000000-0005-0000-0000-000046580000}"/>
    <cellStyle name="เครื่องหมายจุลภาค 7 4 2 3 2 2 2" xfId="33702" xr:uid="{00000000-0005-0000-0000-000047580000}"/>
    <cellStyle name="เครื่องหมายจุลภาค 7 4 2 3 2 3" xfId="24999" xr:uid="{00000000-0005-0000-0000-000048580000}"/>
    <cellStyle name="เครื่องหมายจุลภาค 7 4 2 3 3" xfId="11929" xr:uid="{00000000-0005-0000-0000-000049580000}"/>
    <cellStyle name="เครื่องหมายจุลภาค 7 4 2 3 3 2" xfId="29352" xr:uid="{00000000-0005-0000-0000-00004A580000}"/>
    <cellStyle name="เครื่องหมายจุลภาค 7 4 2 3 4" xfId="20649" xr:uid="{00000000-0005-0000-0000-00004B580000}"/>
    <cellStyle name="เครื่องหมายจุลภาค 7 4 2 4" xfId="5373" xr:uid="{00000000-0005-0000-0000-00004C580000}"/>
    <cellStyle name="เครื่องหมายจุลภาค 7 4 2 4 2" xfId="14106" xr:uid="{00000000-0005-0000-0000-00004D580000}"/>
    <cellStyle name="เครื่องหมายจุลภาค 7 4 2 4 2 2" xfId="31529" xr:uid="{00000000-0005-0000-0000-00004E580000}"/>
    <cellStyle name="เครื่องหมายจุลภาค 7 4 2 4 3" xfId="22826" xr:uid="{00000000-0005-0000-0000-00004F580000}"/>
    <cellStyle name="เครื่องหมายจุลภาค 7 4 2 5" xfId="9756" xr:uid="{00000000-0005-0000-0000-000050580000}"/>
    <cellStyle name="เครื่องหมายจุลภาค 7 4 2 5 2" xfId="27179" xr:uid="{00000000-0005-0000-0000-000051580000}"/>
    <cellStyle name="เครื่องหมายจุลภาค 7 4 2 6" xfId="18476" xr:uid="{00000000-0005-0000-0000-000052580000}"/>
    <cellStyle name="เครื่องหมายจุลภาค 7 4 3" xfId="1787" xr:uid="{00000000-0005-0000-0000-000053580000}"/>
    <cellStyle name="เครื่องหมายจุลภาค 7 4 3 2" xfId="3994" xr:uid="{00000000-0005-0000-0000-000054580000}"/>
    <cellStyle name="เครื่องหมายจุลภาค 7 4 3 2 2" xfId="8393" xr:uid="{00000000-0005-0000-0000-000055580000}"/>
    <cellStyle name="เครื่องหมายจุลภาค 7 4 3 2 2 2" xfId="17126" xr:uid="{00000000-0005-0000-0000-000056580000}"/>
    <cellStyle name="เครื่องหมายจุลภาค 7 4 3 2 2 2 2" xfId="34549" xr:uid="{00000000-0005-0000-0000-000057580000}"/>
    <cellStyle name="เครื่องหมายจุลภาค 7 4 3 2 2 3" xfId="25846" xr:uid="{00000000-0005-0000-0000-000058580000}"/>
    <cellStyle name="เครื่องหมายจุลภาค 7 4 3 2 3" xfId="12776" xr:uid="{00000000-0005-0000-0000-000059580000}"/>
    <cellStyle name="เครื่องหมายจุลภาค 7 4 3 2 3 2" xfId="30199" xr:uid="{00000000-0005-0000-0000-00005A580000}"/>
    <cellStyle name="เครื่องหมายจุลภาค 7 4 3 2 4" xfId="21496" xr:uid="{00000000-0005-0000-0000-00005B580000}"/>
    <cellStyle name="เครื่องหมายจุลภาค 7 4 3 3" xfId="6220" xr:uid="{00000000-0005-0000-0000-00005C580000}"/>
    <cellStyle name="เครื่องหมายจุลภาค 7 4 3 3 2" xfId="14953" xr:uid="{00000000-0005-0000-0000-00005D580000}"/>
    <cellStyle name="เครื่องหมายจุลภาค 7 4 3 3 2 2" xfId="32376" xr:uid="{00000000-0005-0000-0000-00005E580000}"/>
    <cellStyle name="เครื่องหมายจุลภาค 7 4 3 3 3" xfId="23673" xr:uid="{00000000-0005-0000-0000-00005F580000}"/>
    <cellStyle name="เครื่องหมายจุลภาค 7 4 3 4" xfId="10603" xr:uid="{00000000-0005-0000-0000-000060580000}"/>
    <cellStyle name="เครื่องหมายจุลภาค 7 4 3 4 2" xfId="28026" xr:uid="{00000000-0005-0000-0000-000061580000}"/>
    <cellStyle name="เครื่องหมายจุลภาค 7 4 3 5" xfId="19323" xr:uid="{00000000-0005-0000-0000-000062580000}"/>
    <cellStyle name="เครื่องหมายจุลภาค 7 4 4" xfId="2665" xr:uid="{00000000-0005-0000-0000-000063580000}"/>
    <cellStyle name="เครื่องหมายจุลภาค 7 4 4 2" xfId="7065" xr:uid="{00000000-0005-0000-0000-000064580000}"/>
    <cellStyle name="เครื่องหมายจุลภาค 7 4 4 2 2" xfId="15798" xr:uid="{00000000-0005-0000-0000-000065580000}"/>
    <cellStyle name="เครื่องหมายจุลภาค 7 4 4 2 2 2" xfId="33221" xr:uid="{00000000-0005-0000-0000-000066580000}"/>
    <cellStyle name="เครื่องหมายจุลภาค 7 4 4 2 3" xfId="24518" xr:uid="{00000000-0005-0000-0000-000067580000}"/>
    <cellStyle name="เครื่องหมายจุลภาค 7 4 4 3" xfId="11448" xr:uid="{00000000-0005-0000-0000-000068580000}"/>
    <cellStyle name="เครื่องหมายจุลภาค 7 4 4 3 2" xfId="28871" xr:uid="{00000000-0005-0000-0000-000069580000}"/>
    <cellStyle name="เครื่องหมายจุลภาค 7 4 4 4" xfId="20168" xr:uid="{00000000-0005-0000-0000-00006A580000}"/>
    <cellStyle name="เครื่องหมายจุลภาค 7 4 5" xfId="4892" xr:uid="{00000000-0005-0000-0000-00006B580000}"/>
    <cellStyle name="เครื่องหมายจุลภาค 7 4 5 2" xfId="13625" xr:uid="{00000000-0005-0000-0000-00006C580000}"/>
    <cellStyle name="เครื่องหมายจุลภาค 7 4 5 2 2" xfId="31048" xr:uid="{00000000-0005-0000-0000-00006D580000}"/>
    <cellStyle name="เครื่องหมายจุลภาค 7 4 5 3" xfId="22345" xr:uid="{00000000-0005-0000-0000-00006E580000}"/>
    <cellStyle name="เครื่องหมายจุลภาค 7 4 6" xfId="9275" xr:uid="{00000000-0005-0000-0000-00006F580000}"/>
    <cellStyle name="เครื่องหมายจุลภาค 7 4 6 2" xfId="26698" xr:uid="{00000000-0005-0000-0000-000070580000}"/>
    <cellStyle name="เครื่องหมายจุลภาค 7 4 7" xfId="17995" xr:uid="{00000000-0005-0000-0000-000071580000}"/>
    <cellStyle name="เครื่องหมายจุลภาค 7 5" xfId="670" xr:uid="{00000000-0005-0000-0000-000072580000}"/>
    <cellStyle name="เครื่องหมายจุลภาค 7 5 2" xfId="1789" xr:uid="{00000000-0005-0000-0000-000073580000}"/>
    <cellStyle name="เครื่องหมายจุลภาค 7 5 2 2" xfId="3996" xr:uid="{00000000-0005-0000-0000-000074580000}"/>
    <cellStyle name="เครื่องหมายจุลภาค 7 5 2 2 2" xfId="8395" xr:uid="{00000000-0005-0000-0000-000075580000}"/>
    <cellStyle name="เครื่องหมายจุลภาค 7 5 2 2 2 2" xfId="17128" xr:uid="{00000000-0005-0000-0000-000076580000}"/>
    <cellStyle name="เครื่องหมายจุลภาค 7 5 2 2 2 2 2" xfId="34551" xr:uid="{00000000-0005-0000-0000-000077580000}"/>
    <cellStyle name="เครื่องหมายจุลภาค 7 5 2 2 2 3" xfId="25848" xr:uid="{00000000-0005-0000-0000-000078580000}"/>
    <cellStyle name="เครื่องหมายจุลภาค 7 5 2 2 3" xfId="12778" xr:uid="{00000000-0005-0000-0000-000079580000}"/>
    <cellStyle name="เครื่องหมายจุลภาค 7 5 2 2 3 2" xfId="30201" xr:uid="{00000000-0005-0000-0000-00007A580000}"/>
    <cellStyle name="เครื่องหมายจุลภาค 7 5 2 2 4" xfId="21498" xr:uid="{00000000-0005-0000-0000-00007B580000}"/>
    <cellStyle name="เครื่องหมายจุลภาค 7 5 2 3" xfId="6222" xr:uid="{00000000-0005-0000-0000-00007C580000}"/>
    <cellStyle name="เครื่องหมายจุลภาค 7 5 2 3 2" xfId="14955" xr:uid="{00000000-0005-0000-0000-00007D580000}"/>
    <cellStyle name="เครื่องหมายจุลภาค 7 5 2 3 2 2" xfId="32378" xr:uid="{00000000-0005-0000-0000-00007E580000}"/>
    <cellStyle name="เครื่องหมายจุลภาค 7 5 2 3 3" xfId="23675" xr:uid="{00000000-0005-0000-0000-00007F580000}"/>
    <cellStyle name="เครื่องหมายจุลภาค 7 5 2 4" xfId="10605" xr:uid="{00000000-0005-0000-0000-000080580000}"/>
    <cellStyle name="เครื่องหมายจุลภาค 7 5 2 4 2" xfId="28028" xr:uid="{00000000-0005-0000-0000-000081580000}"/>
    <cellStyle name="เครื่องหมายจุลภาค 7 5 2 5" xfId="19325" xr:uid="{00000000-0005-0000-0000-000082580000}"/>
    <cellStyle name="เครื่องหมายจุลภาค 7 5 3" xfId="2908" xr:uid="{00000000-0005-0000-0000-000083580000}"/>
    <cellStyle name="เครื่องหมายจุลภาค 7 5 3 2" xfId="7307" xr:uid="{00000000-0005-0000-0000-000084580000}"/>
    <cellStyle name="เครื่องหมายจุลภาค 7 5 3 2 2" xfId="16040" xr:uid="{00000000-0005-0000-0000-000085580000}"/>
    <cellStyle name="เครื่องหมายจุลภาค 7 5 3 2 2 2" xfId="33463" xr:uid="{00000000-0005-0000-0000-000086580000}"/>
    <cellStyle name="เครื่องหมายจุลภาค 7 5 3 2 3" xfId="24760" xr:uid="{00000000-0005-0000-0000-000087580000}"/>
    <cellStyle name="เครื่องหมายจุลภาค 7 5 3 3" xfId="11690" xr:uid="{00000000-0005-0000-0000-000088580000}"/>
    <cellStyle name="เครื่องหมายจุลภาค 7 5 3 3 2" xfId="29113" xr:uid="{00000000-0005-0000-0000-000089580000}"/>
    <cellStyle name="เครื่องหมายจุลภาค 7 5 3 4" xfId="20410" xr:uid="{00000000-0005-0000-0000-00008A580000}"/>
    <cellStyle name="เครื่องหมายจุลภาค 7 5 4" xfId="5134" xr:uid="{00000000-0005-0000-0000-00008B580000}"/>
    <cellStyle name="เครื่องหมายจุลภาค 7 5 4 2" xfId="13867" xr:uid="{00000000-0005-0000-0000-00008C580000}"/>
    <cellStyle name="เครื่องหมายจุลภาค 7 5 4 2 2" xfId="31290" xr:uid="{00000000-0005-0000-0000-00008D580000}"/>
    <cellStyle name="เครื่องหมายจุลภาค 7 5 4 3" xfId="22587" xr:uid="{00000000-0005-0000-0000-00008E580000}"/>
    <cellStyle name="เครื่องหมายจุลภาค 7 5 5" xfId="9517" xr:uid="{00000000-0005-0000-0000-00008F580000}"/>
    <cellStyle name="เครื่องหมายจุลภาค 7 5 5 2" xfId="26940" xr:uid="{00000000-0005-0000-0000-000090580000}"/>
    <cellStyle name="เครื่องหมายจุลภาค 7 5 6" xfId="18237" xr:uid="{00000000-0005-0000-0000-000091580000}"/>
    <cellStyle name="เครื่องหมายจุลภาค 7 6" xfId="1774" xr:uid="{00000000-0005-0000-0000-000092580000}"/>
    <cellStyle name="เครื่องหมายจุลภาค 7 6 2" xfId="3981" xr:uid="{00000000-0005-0000-0000-000093580000}"/>
    <cellStyle name="เครื่องหมายจุลภาค 7 6 2 2" xfId="8380" xr:uid="{00000000-0005-0000-0000-000094580000}"/>
    <cellStyle name="เครื่องหมายจุลภาค 7 6 2 2 2" xfId="17113" xr:uid="{00000000-0005-0000-0000-000095580000}"/>
    <cellStyle name="เครื่องหมายจุลภาค 7 6 2 2 2 2" xfId="34536" xr:uid="{00000000-0005-0000-0000-000096580000}"/>
    <cellStyle name="เครื่องหมายจุลภาค 7 6 2 2 3" xfId="25833" xr:uid="{00000000-0005-0000-0000-000097580000}"/>
    <cellStyle name="เครื่องหมายจุลภาค 7 6 2 3" xfId="12763" xr:uid="{00000000-0005-0000-0000-000098580000}"/>
    <cellStyle name="เครื่องหมายจุลภาค 7 6 2 3 2" xfId="30186" xr:uid="{00000000-0005-0000-0000-000099580000}"/>
    <cellStyle name="เครื่องหมายจุลภาค 7 6 2 4" xfId="21483" xr:uid="{00000000-0005-0000-0000-00009A580000}"/>
    <cellStyle name="เครื่องหมายจุลภาค 7 6 3" xfId="6207" xr:uid="{00000000-0005-0000-0000-00009B580000}"/>
    <cellStyle name="เครื่องหมายจุลภาค 7 6 3 2" xfId="14940" xr:uid="{00000000-0005-0000-0000-00009C580000}"/>
    <cellStyle name="เครื่องหมายจุลภาค 7 6 3 2 2" xfId="32363" xr:uid="{00000000-0005-0000-0000-00009D580000}"/>
    <cellStyle name="เครื่องหมายจุลภาค 7 6 3 3" xfId="23660" xr:uid="{00000000-0005-0000-0000-00009E580000}"/>
    <cellStyle name="เครื่องหมายจุลภาค 7 6 4" xfId="10590" xr:uid="{00000000-0005-0000-0000-00009F580000}"/>
    <cellStyle name="เครื่องหมายจุลภาค 7 6 4 2" xfId="28013" xr:uid="{00000000-0005-0000-0000-0000A0580000}"/>
    <cellStyle name="เครื่องหมายจุลภาค 7 6 5" xfId="19310" xr:uid="{00000000-0005-0000-0000-0000A1580000}"/>
    <cellStyle name="เครื่องหมายจุลภาค 7 7" xfId="2171" xr:uid="{00000000-0005-0000-0000-0000A2580000}"/>
    <cellStyle name="เครื่องหมายจุลภาค 7 7 2" xfId="4361" xr:uid="{00000000-0005-0000-0000-0000A3580000}"/>
    <cellStyle name="เครื่องหมายจุลภาค 7 7 2 2" xfId="8760" xr:uid="{00000000-0005-0000-0000-0000A4580000}"/>
    <cellStyle name="เครื่องหมายจุลภาค 7 7 2 2 2" xfId="17493" xr:uid="{00000000-0005-0000-0000-0000A5580000}"/>
    <cellStyle name="เครื่องหมายจุลภาค 7 7 2 2 2 2" xfId="34916" xr:uid="{00000000-0005-0000-0000-0000A6580000}"/>
    <cellStyle name="เครื่องหมายจุลภาค 7 7 2 2 3" xfId="26213" xr:uid="{00000000-0005-0000-0000-0000A7580000}"/>
    <cellStyle name="เครื่องหมายจุลภาค 7 7 2 3" xfId="13143" xr:uid="{00000000-0005-0000-0000-0000A8580000}"/>
    <cellStyle name="เครื่องหมายจุลภาค 7 7 2 3 2" xfId="30566" xr:uid="{00000000-0005-0000-0000-0000A9580000}"/>
    <cellStyle name="เครื่องหมายจุลภาค 7 7 2 4" xfId="21863" xr:uid="{00000000-0005-0000-0000-0000AA580000}"/>
    <cellStyle name="เครื่องหมายจุลภาค 7 7 3" xfId="6587" xr:uid="{00000000-0005-0000-0000-0000AB580000}"/>
    <cellStyle name="เครื่องหมายจุลภาค 7 7 3 2" xfId="15320" xr:uid="{00000000-0005-0000-0000-0000AC580000}"/>
    <cellStyle name="เครื่องหมายจุลภาค 7 7 3 2 2" xfId="32743" xr:uid="{00000000-0005-0000-0000-0000AD580000}"/>
    <cellStyle name="เครื่องหมายจุลภาค 7 7 3 3" xfId="24040" xr:uid="{00000000-0005-0000-0000-0000AE580000}"/>
    <cellStyle name="เครื่องหมายจุลภาค 7 7 4" xfId="10970" xr:uid="{00000000-0005-0000-0000-0000AF580000}"/>
    <cellStyle name="เครื่องหมายจุลภาค 7 7 4 2" xfId="28393" xr:uid="{00000000-0005-0000-0000-0000B0580000}"/>
    <cellStyle name="เครื่องหมายจุลภาค 7 7 5" xfId="19690" xr:uid="{00000000-0005-0000-0000-0000B1580000}"/>
    <cellStyle name="เครื่องหมายจุลภาค 7 8" xfId="2417" xr:uid="{00000000-0005-0000-0000-0000B2580000}"/>
    <cellStyle name="เครื่องหมายจุลภาค 7 8 2" xfId="6826" xr:uid="{00000000-0005-0000-0000-0000B3580000}"/>
    <cellStyle name="เครื่องหมายจุลภาค 7 8 2 2" xfId="15559" xr:uid="{00000000-0005-0000-0000-0000B4580000}"/>
    <cellStyle name="เครื่องหมายจุลภาค 7 8 2 2 2" xfId="32982" xr:uid="{00000000-0005-0000-0000-0000B5580000}"/>
    <cellStyle name="เครื่องหมายจุลภาค 7 8 2 3" xfId="24279" xr:uid="{00000000-0005-0000-0000-0000B6580000}"/>
    <cellStyle name="เครื่องหมายจุลภาค 7 8 3" xfId="11209" xr:uid="{00000000-0005-0000-0000-0000B7580000}"/>
    <cellStyle name="เครื่องหมายจุลภาค 7 8 3 2" xfId="28632" xr:uid="{00000000-0005-0000-0000-0000B8580000}"/>
    <cellStyle name="เครื่องหมายจุลภาค 7 8 4" xfId="19929" xr:uid="{00000000-0005-0000-0000-0000B9580000}"/>
    <cellStyle name="เครื่องหมายจุลภาค 7 9" xfId="4642" xr:uid="{00000000-0005-0000-0000-0000BA580000}"/>
    <cellStyle name="เครื่องหมายจุลภาค 7 9 2" xfId="13386" xr:uid="{00000000-0005-0000-0000-0000BB580000}"/>
    <cellStyle name="เครื่องหมายจุลภาค 7 9 2 2" xfId="30809" xr:uid="{00000000-0005-0000-0000-0000BC580000}"/>
    <cellStyle name="เครื่องหมายจุลภาค 7 9 3" xfId="22106" xr:uid="{00000000-0005-0000-0000-0000BD580000}"/>
    <cellStyle name="เครื่องหมายจุลภาค 8" xfId="32" xr:uid="{00000000-0005-0000-0000-0000BE580000}"/>
    <cellStyle name="เครื่องหมายจุลภาค 8 10" xfId="9030" xr:uid="{00000000-0005-0000-0000-0000BF580000}"/>
    <cellStyle name="เครื่องหมายจุลภาค 8 10 2" xfId="26462" xr:uid="{00000000-0005-0000-0000-0000C0580000}"/>
    <cellStyle name="เครื่องหมายจุลภาค 8 11" xfId="17750" xr:uid="{00000000-0005-0000-0000-0000C1580000}"/>
    <cellStyle name="เครื่องหมายจุลภาค 8 2" xfId="114" xr:uid="{00000000-0005-0000-0000-0000C2580000}"/>
    <cellStyle name="เครื่องหมายจุลภาค 8 2 10" xfId="17816" xr:uid="{00000000-0005-0000-0000-0000C3580000}"/>
    <cellStyle name="เครื่องหมายจุลภาค 8 2 2" xfId="273" xr:uid="{00000000-0005-0000-0000-0000C4580000}"/>
    <cellStyle name="เครื่องหมายจุลภาค 8 2 2 2" xfId="585" xr:uid="{00000000-0005-0000-0000-0000C5580000}"/>
    <cellStyle name="เครื่องหมายจุลภาค 8 2 2 2 2" xfId="1100" xr:uid="{00000000-0005-0000-0000-0000C6580000}"/>
    <cellStyle name="เครื่องหมายจุลภาค 8 2 2 2 2 2" xfId="1794" xr:uid="{00000000-0005-0000-0000-0000C7580000}"/>
    <cellStyle name="เครื่องหมายจุลภาค 8 2 2 2 2 2 2" xfId="4001" xr:uid="{00000000-0005-0000-0000-0000C8580000}"/>
    <cellStyle name="เครื่องหมายจุลภาค 8 2 2 2 2 2 2 2" xfId="8400" xr:uid="{00000000-0005-0000-0000-0000C9580000}"/>
    <cellStyle name="เครื่องหมายจุลภาค 8 2 2 2 2 2 2 2 2" xfId="17133" xr:uid="{00000000-0005-0000-0000-0000CA580000}"/>
    <cellStyle name="เครื่องหมายจุลภาค 8 2 2 2 2 2 2 2 2 2" xfId="34556" xr:uid="{00000000-0005-0000-0000-0000CB580000}"/>
    <cellStyle name="เครื่องหมายจุลภาค 8 2 2 2 2 2 2 2 3" xfId="25853" xr:uid="{00000000-0005-0000-0000-0000CC580000}"/>
    <cellStyle name="เครื่องหมายจุลภาค 8 2 2 2 2 2 2 3" xfId="12783" xr:uid="{00000000-0005-0000-0000-0000CD580000}"/>
    <cellStyle name="เครื่องหมายจุลภาค 8 2 2 2 2 2 2 3 2" xfId="30206" xr:uid="{00000000-0005-0000-0000-0000CE580000}"/>
    <cellStyle name="เครื่องหมายจุลภาค 8 2 2 2 2 2 2 4" xfId="21503" xr:uid="{00000000-0005-0000-0000-0000CF580000}"/>
    <cellStyle name="เครื่องหมายจุลภาค 8 2 2 2 2 2 3" xfId="6227" xr:uid="{00000000-0005-0000-0000-0000D0580000}"/>
    <cellStyle name="เครื่องหมายจุลภาค 8 2 2 2 2 2 3 2" xfId="14960" xr:uid="{00000000-0005-0000-0000-0000D1580000}"/>
    <cellStyle name="เครื่องหมายจุลภาค 8 2 2 2 2 2 3 2 2" xfId="32383" xr:uid="{00000000-0005-0000-0000-0000D2580000}"/>
    <cellStyle name="เครื่องหมายจุลภาค 8 2 2 2 2 2 3 3" xfId="23680" xr:uid="{00000000-0005-0000-0000-0000D3580000}"/>
    <cellStyle name="เครื่องหมายจุลภาค 8 2 2 2 2 2 4" xfId="10610" xr:uid="{00000000-0005-0000-0000-0000D4580000}"/>
    <cellStyle name="เครื่องหมายจุลภาค 8 2 2 2 2 2 4 2" xfId="28033" xr:uid="{00000000-0005-0000-0000-0000D5580000}"/>
    <cellStyle name="เครื่องหมายจุลภาค 8 2 2 2 2 2 5" xfId="19330" xr:uid="{00000000-0005-0000-0000-0000D6580000}"/>
    <cellStyle name="เครื่องหมายจุลภาค 8 2 2 2 2 3" xfId="3325" xr:uid="{00000000-0005-0000-0000-0000D7580000}"/>
    <cellStyle name="เครื่องหมายจุลภาค 8 2 2 2 2 3 2" xfId="7724" xr:uid="{00000000-0005-0000-0000-0000D8580000}"/>
    <cellStyle name="เครื่องหมายจุลภาค 8 2 2 2 2 3 2 2" xfId="16457" xr:uid="{00000000-0005-0000-0000-0000D9580000}"/>
    <cellStyle name="เครื่องหมายจุลภาค 8 2 2 2 2 3 2 2 2" xfId="33880" xr:uid="{00000000-0005-0000-0000-0000DA580000}"/>
    <cellStyle name="เครื่องหมายจุลภาค 8 2 2 2 2 3 2 3" xfId="25177" xr:uid="{00000000-0005-0000-0000-0000DB580000}"/>
    <cellStyle name="เครื่องหมายจุลภาค 8 2 2 2 2 3 3" xfId="12107" xr:uid="{00000000-0005-0000-0000-0000DC580000}"/>
    <cellStyle name="เครื่องหมายจุลภาค 8 2 2 2 2 3 3 2" xfId="29530" xr:uid="{00000000-0005-0000-0000-0000DD580000}"/>
    <cellStyle name="เครื่องหมายจุลภาค 8 2 2 2 2 3 4" xfId="20827" xr:uid="{00000000-0005-0000-0000-0000DE580000}"/>
    <cellStyle name="เครื่องหมายจุลภาค 8 2 2 2 2 4" xfId="5551" xr:uid="{00000000-0005-0000-0000-0000DF580000}"/>
    <cellStyle name="เครื่องหมายจุลภาค 8 2 2 2 2 4 2" xfId="14284" xr:uid="{00000000-0005-0000-0000-0000E0580000}"/>
    <cellStyle name="เครื่องหมายจุลภาค 8 2 2 2 2 4 2 2" xfId="31707" xr:uid="{00000000-0005-0000-0000-0000E1580000}"/>
    <cellStyle name="เครื่องหมายจุลภาค 8 2 2 2 2 4 3" xfId="23004" xr:uid="{00000000-0005-0000-0000-0000E2580000}"/>
    <cellStyle name="เครื่องหมายจุลภาค 8 2 2 2 2 5" xfId="9934" xr:uid="{00000000-0005-0000-0000-0000E3580000}"/>
    <cellStyle name="เครื่องหมายจุลภาค 8 2 2 2 2 5 2" xfId="27357" xr:uid="{00000000-0005-0000-0000-0000E4580000}"/>
    <cellStyle name="เครื่องหมายจุลภาค 8 2 2 2 2 6" xfId="18654" xr:uid="{00000000-0005-0000-0000-0000E5580000}"/>
    <cellStyle name="เครื่องหมายจุลภาค 8 2 2 2 3" xfId="1793" xr:uid="{00000000-0005-0000-0000-0000E6580000}"/>
    <cellStyle name="เครื่องหมายจุลภาค 8 2 2 2 3 2" xfId="4000" xr:uid="{00000000-0005-0000-0000-0000E7580000}"/>
    <cellStyle name="เครื่องหมายจุลภาค 8 2 2 2 3 2 2" xfId="8399" xr:uid="{00000000-0005-0000-0000-0000E8580000}"/>
    <cellStyle name="เครื่องหมายจุลภาค 8 2 2 2 3 2 2 2" xfId="17132" xr:uid="{00000000-0005-0000-0000-0000E9580000}"/>
    <cellStyle name="เครื่องหมายจุลภาค 8 2 2 2 3 2 2 2 2" xfId="34555" xr:uid="{00000000-0005-0000-0000-0000EA580000}"/>
    <cellStyle name="เครื่องหมายจุลภาค 8 2 2 2 3 2 2 3" xfId="25852" xr:uid="{00000000-0005-0000-0000-0000EB580000}"/>
    <cellStyle name="เครื่องหมายจุลภาค 8 2 2 2 3 2 3" xfId="12782" xr:uid="{00000000-0005-0000-0000-0000EC580000}"/>
    <cellStyle name="เครื่องหมายจุลภาค 8 2 2 2 3 2 3 2" xfId="30205" xr:uid="{00000000-0005-0000-0000-0000ED580000}"/>
    <cellStyle name="เครื่องหมายจุลภาค 8 2 2 2 3 2 4" xfId="21502" xr:uid="{00000000-0005-0000-0000-0000EE580000}"/>
    <cellStyle name="เครื่องหมายจุลภาค 8 2 2 2 3 3" xfId="6226" xr:uid="{00000000-0005-0000-0000-0000EF580000}"/>
    <cellStyle name="เครื่องหมายจุลภาค 8 2 2 2 3 3 2" xfId="14959" xr:uid="{00000000-0005-0000-0000-0000F0580000}"/>
    <cellStyle name="เครื่องหมายจุลภาค 8 2 2 2 3 3 2 2" xfId="32382" xr:uid="{00000000-0005-0000-0000-0000F1580000}"/>
    <cellStyle name="เครื่องหมายจุลภาค 8 2 2 2 3 3 3" xfId="23679" xr:uid="{00000000-0005-0000-0000-0000F2580000}"/>
    <cellStyle name="เครื่องหมายจุลภาค 8 2 2 2 3 4" xfId="10609" xr:uid="{00000000-0005-0000-0000-0000F3580000}"/>
    <cellStyle name="เครื่องหมายจุลภาค 8 2 2 2 3 4 2" xfId="28032" xr:uid="{00000000-0005-0000-0000-0000F4580000}"/>
    <cellStyle name="เครื่องหมายจุลภาค 8 2 2 2 3 5" xfId="19329" xr:uid="{00000000-0005-0000-0000-0000F5580000}"/>
    <cellStyle name="เครื่องหมายจุลภาค 8 2 2 2 4" xfId="2844" xr:uid="{00000000-0005-0000-0000-0000F6580000}"/>
    <cellStyle name="เครื่องหมายจุลภาค 8 2 2 2 4 2" xfId="7243" xr:uid="{00000000-0005-0000-0000-0000F7580000}"/>
    <cellStyle name="เครื่องหมายจุลภาค 8 2 2 2 4 2 2" xfId="15976" xr:uid="{00000000-0005-0000-0000-0000F8580000}"/>
    <cellStyle name="เครื่องหมายจุลภาค 8 2 2 2 4 2 2 2" xfId="33399" xr:uid="{00000000-0005-0000-0000-0000F9580000}"/>
    <cellStyle name="เครื่องหมายจุลภาค 8 2 2 2 4 2 3" xfId="24696" xr:uid="{00000000-0005-0000-0000-0000FA580000}"/>
    <cellStyle name="เครื่องหมายจุลภาค 8 2 2 2 4 3" xfId="11626" xr:uid="{00000000-0005-0000-0000-0000FB580000}"/>
    <cellStyle name="เครื่องหมายจุลภาค 8 2 2 2 4 3 2" xfId="29049" xr:uid="{00000000-0005-0000-0000-0000FC580000}"/>
    <cellStyle name="เครื่องหมายจุลภาค 8 2 2 2 4 4" xfId="20346" xr:uid="{00000000-0005-0000-0000-0000FD580000}"/>
    <cellStyle name="เครื่องหมายจุลภาค 8 2 2 2 5" xfId="5070" xr:uid="{00000000-0005-0000-0000-0000FE580000}"/>
    <cellStyle name="เครื่องหมายจุลภาค 8 2 2 2 5 2" xfId="13803" xr:uid="{00000000-0005-0000-0000-0000FF580000}"/>
    <cellStyle name="เครื่องหมายจุลภาค 8 2 2 2 5 2 2" xfId="31226" xr:uid="{00000000-0005-0000-0000-000000590000}"/>
    <cellStyle name="เครื่องหมายจุลภาค 8 2 2 2 5 3" xfId="22523" xr:uid="{00000000-0005-0000-0000-000001590000}"/>
    <cellStyle name="เครื่องหมายจุลภาค 8 2 2 2 6" xfId="9453" xr:uid="{00000000-0005-0000-0000-000002590000}"/>
    <cellStyle name="เครื่องหมายจุลภาค 8 2 2 2 6 2" xfId="26876" xr:uid="{00000000-0005-0000-0000-000003590000}"/>
    <cellStyle name="เครื่องหมายจุลภาค 8 2 2 2 7" xfId="18173" xr:uid="{00000000-0005-0000-0000-000004590000}"/>
    <cellStyle name="เครื่องหมายจุลภาค 8 2 2 3" xfId="859" xr:uid="{00000000-0005-0000-0000-000005590000}"/>
    <cellStyle name="เครื่องหมายจุลภาค 8 2 2 3 2" xfId="1795" xr:uid="{00000000-0005-0000-0000-000006590000}"/>
    <cellStyle name="เครื่องหมายจุลภาค 8 2 2 3 2 2" xfId="4002" xr:uid="{00000000-0005-0000-0000-000007590000}"/>
    <cellStyle name="เครื่องหมายจุลภาค 8 2 2 3 2 2 2" xfId="8401" xr:uid="{00000000-0005-0000-0000-000008590000}"/>
    <cellStyle name="เครื่องหมายจุลภาค 8 2 2 3 2 2 2 2" xfId="17134" xr:uid="{00000000-0005-0000-0000-000009590000}"/>
    <cellStyle name="เครื่องหมายจุลภาค 8 2 2 3 2 2 2 2 2" xfId="34557" xr:uid="{00000000-0005-0000-0000-00000A590000}"/>
    <cellStyle name="เครื่องหมายจุลภาค 8 2 2 3 2 2 2 3" xfId="25854" xr:uid="{00000000-0005-0000-0000-00000B590000}"/>
    <cellStyle name="เครื่องหมายจุลภาค 8 2 2 3 2 2 3" xfId="12784" xr:uid="{00000000-0005-0000-0000-00000C590000}"/>
    <cellStyle name="เครื่องหมายจุลภาค 8 2 2 3 2 2 3 2" xfId="30207" xr:uid="{00000000-0005-0000-0000-00000D590000}"/>
    <cellStyle name="เครื่องหมายจุลภาค 8 2 2 3 2 2 4" xfId="21504" xr:uid="{00000000-0005-0000-0000-00000E590000}"/>
    <cellStyle name="เครื่องหมายจุลภาค 8 2 2 3 2 3" xfId="6228" xr:uid="{00000000-0005-0000-0000-00000F590000}"/>
    <cellStyle name="เครื่องหมายจุลภาค 8 2 2 3 2 3 2" xfId="14961" xr:uid="{00000000-0005-0000-0000-000010590000}"/>
    <cellStyle name="เครื่องหมายจุลภาค 8 2 2 3 2 3 2 2" xfId="32384" xr:uid="{00000000-0005-0000-0000-000011590000}"/>
    <cellStyle name="เครื่องหมายจุลภาค 8 2 2 3 2 3 3" xfId="23681" xr:uid="{00000000-0005-0000-0000-000012590000}"/>
    <cellStyle name="เครื่องหมายจุลภาค 8 2 2 3 2 4" xfId="10611" xr:uid="{00000000-0005-0000-0000-000013590000}"/>
    <cellStyle name="เครื่องหมายจุลภาค 8 2 2 3 2 4 2" xfId="28034" xr:uid="{00000000-0005-0000-0000-000014590000}"/>
    <cellStyle name="เครื่องหมายจุลภาค 8 2 2 3 2 5" xfId="19331" xr:uid="{00000000-0005-0000-0000-000015590000}"/>
    <cellStyle name="เครื่องหมายจุลภาค 8 2 2 3 3" xfId="3086" xr:uid="{00000000-0005-0000-0000-000016590000}"/>
    <cellStyle name="เครื่องหมายจุลภาค 8 2 2 3 3 2" xfId="7485" xr:uid="{00000000-0005-0000-0000-000017590000}"/>
    <cellStyle name="เครื่องหมายจุลภาค 8 2 2 3 3 2 2" xfId="16218" xr:uid="{00000000-0005-0000-0000-000018590000}"/>
    <cellStyle name="เครื่องหมายจุลภาค 8 2 2 3 3 2 2 2" xfId="33641" xr:uid="{00000000-0005-0000-0000-000019590000}"/>
    <cellStyle name="เครื่องหมายจุลภาค 8 2 2 3 3 2 3" xfId="24938" xr:uid="{00000000-0005-0000-0000-00001A590000}"/>
    <cellStyle name="เครื่องหมายจุลภาค 8 2 2 3 3 3" xfId="11868" xr:uid="{00000000-0005-0000-0000-00001B590000}"/>
    <cellStyle name="เครื่องหมายจุลภาค 8 2 2 3 3 3 2" xfId="29291" xr:uid="{00000000-0005-0000-0000-00001C590000}"/>
    <cellStyle name="เครื่องหมายจุลภาค 8 2 2 3 3 4" xfId="20588" xr:uid="{00000000-0005-0000-0000-00001D590000}"/>
    <cellStyle name="เครื่องหมายจุลภาค 8 2 2 3 4" xfId="5312" xr:uid="{00000000-0005-0000-0000-00001E590000}"/>
    <cellStyle name="เครื่องหมายจุลภาค 8 2 2 3 4 2" xfId="14045" xr:uid="{00000000-0005-0000-0000-00001F590000}"/>
    <cellStyle name="เครื่องหมายจุลภาค 8 2 2 3 4 2 2" xfId="31468" xr:uid="{00000000-0005-0000-0000-000020590000}"/>
    <cellStyle name="เครื่องหมายจุลภาค 8 2 2 3 4 3" xfId="22765" xr:uid="{00000000-0005-0000-0000-000021590000}"/>
    <cellStyle name="เครื่องหมายจุลภาค 8 2 2 3 5" xfId="9695" xr:uid="{00000000-0005-0000-0000-000022590000}"/>
    <cellStyle name="เครื่องหมายจุลภาค 8 2 2 3 5 2" xfId="27118" xr:uid="{00000000-0005-0000-0000-000023590000}"/>
    <cellStyle name="เครื่องหมายจุลภาค 8 2 2 3 6" xfId="18415" xr:uid="{00000000-0005-0000-0000-000024590000}"/>
    <cellStyle name="เครื่องหมายจุลภาค 8 2 2 4" xfId="1792" xr:uid="{00000000-0005-0000-0000-000025590000}"/>
    <cellStyle name="เครื่องหมายจุลภาค 8 2 2 4 2" xfId="3999" xr:uid="{00000000-0005-0000-0000-000026590000}"/>
    <cellStyle name="เครื่องหมายจุลภาค 8 2 2 4 2 2" xfId="8398" xr:uid="{00000000-0005-0000-0000-000027590000}"/>
    <cellStyle name="เครื่องหมายจุลภาค 8 2 2 4 2 2 2" xfId="17131" xr:uid="{00000000-0005-0000-0000-000028590000}"/>
    <cellStyle name="เครื่องหมายจุลภาค 8 2 2 4 2 2 2 2" xfId="34554" xr:uid="{00000000-0005-0000-0000-000029590000}"/>
    <cellStyle name="เครื่องหมายจุลภาค 8 2 2 4 2 2 3" xfId="25851" xr:uid="{00000000-0005-0000-0000-00002A590000}"/>
    <cellStyle name="เครื่องหมายจุลภาค 8 2 2 4 2 3" xfId="12781" xr:uid="{00000000-0005-0000-0000-00002B590000}"/>
    <cellStyle name="เครื่องหมายจุลภาค 8 2 2 4 2 3 2" xfId="30204" xr:uid="{00000000-0005-0000-0000-00002C590000}"/>
    <cellStyle name="เครื่องหมายจุลภาค 8 2 2 4 2 4" xfId="21501" xr:uid="{00000000-0005-0000-0000-00002D590000}"/>
    <cellStyle name="เครื่องหมายจุลภาค 8 2 2 4 3" xfId="6225" xr:uid="{00000000-0005-0000-0000-00002E590000}"/>
    <cellStyle name="เครื่องหมายจุลภาค 8 2 2 4 3 2" xfId="14958" xr:uid="{00000000-0005-0000-0000-00002F590000}"/>
    <cellStyle name="เครื่องหมายจุลภาค 8 2 2 4 3 2 2" xfId="32381" xr:uid="{00000000-0005-0000-0000-000030590000}"/>
    <cellStyle name="เครื่องหมายจุลภาค 8 2 2 4 3 3" xfId="23678" xr:uid="{00000000-0005-0000-0000-000031590000}"/>
    <cellStyle name="เครื่องหมายจุลภาค 8 2 2 4 4" xfId="10608" xr:uid="{00000000-0005-0000-0000-000032590000}"/>
    <cellStyle name="เครื่องหมายจุลภาค 8 2 2 4 4 2" xfId="28031" xr:uid="{00000000-0005-0000-0000-000033590000}"/>
    <cellStyle name="เครื่องหมายจุลภาค 8 2 2 4 5" xfId="19328" xr:uid="{00000000-0005-0000-0000-000034590000}"/>
    <cellStyle name="เครื่องหมายจุลภาค 8 2 2 5" xfId="2349" xr:uid="{00000000-0005-0000-0000-000035590000}"/>
    <cellStyle name="เครื่องหมายจุลภาค 8 2 2 5 2" xfId="4539" xr:uid="{00000000-0005-0000-0000-000036590000}"/>
    <cellStyle name="เครื่องหมายจุลภาค 8 2 2 5 2 2" xfId="8938" xr:uid="{00000000-0005-0000-0000-000037590000}"/>
    <cellStyle name="เครื่องหมายจุลภาค 8 2 2 5 2 2 2" xfId="17671" xr:uid="{00000000-0005-0000-0000-000038590000}"/>
    <cellStyle name="เครื่องหมายจุลภาค 8 2 2 5 2 2 2 2" xfId="35094" xr:uid="{00000000-0005-0000-0000-000039590000}"/>
    <cellStyle name="เครื่องหมายจุลภาค 8 2 2 5 2 2 3" xfId="26391" xr:uid="{00000000-0005-0000-0000-00003A590000}"/>
    <cellStyle name="เครื่องหมายจุลภาค 8 2 2 5 2 3" xfId="13321" xr:uid="{00000000-0005-0000-0000-00003B590000}"/>
    <cellStyle name="เครื่องหมายจุลภาค 8 2 2 5 2 3 2" xfId="30744" xr:uid="{00000000-0005-0000-0000-00003C590000}"/>
    <cellStyle name="เครื่องหมายจุลภาค 8 2 2 5 2 4" xfId="22041" xr:uid="{00000000-0005-0000-0000-00003D590000}"/>
    <cellStyle name="เครื่องหมายจุลภาค 8 2 2 5 3" xfId="6765" xr:uid="{00000000-0005-0000-0000-00003E590000}"/>
    <cellStyle name="เครื่องหมายจุลภาค 8 2 2 5 3 2" xfId="15498" xr:uid="{00000000-0005-0000-0000-00003F590000}"/>
    <cellStyle name="เครื่องหมายจุลภาค 8 2 2 5 3 2 2" xfId="32921" xr:uid="{00000000-0005-0000-0000-000040590000}"/>
    <cellStyle name="เครื่องหมายจุลภาค 8 2 2 5 3 3" xfId="24218" xr:uid="{00000000-0005-0000-0000-000041590000}"/>
    <cellStyle name="เครื่องหมายจุลภาค 8 2 2 5 4" xfId="11148" xr:uid="{00000000-0005-0000-0000-000042590000}"/>
    <cellStyle name="เครื่องหมายจุลภาค 8 2 2 5 4 2" xfId="28571" xr:uid="{00000000-0005-0000-0000-000043590000}"/>
    <cellStyle name="เครื่องหมายจุลภาค 8 2 2 5 5" xfId="19868" xr:uid="{00000000-0005-0000-0000-000044590000}"/>
    <cellStyle name="เครื่องหมายจุลภาค 8 2 2 6" xfId="2604" xr:uid="{00000000-0005-0000-0000-000045590000}"/>
    <cellStyle name="เครื่องหมายจุลภาค 8 2 2 6 2" xfId="7004" xr:uid="{00000000-0005-0000-0000-000046590000}"/>
    <cellStyle name="เครื่องหมายจุลภาค 8 2 2 6 2 2" xfId="15737" xr:uid="{00000000-0005-0000-0000-000047590000}"/>
    <cellStyle name="เครื่องหมายจุลภาค 8 2 2 6 2 2 2" xfId="33160" xr:uid="{00000000-0005-0000-0000-000048590000}"/>
    <cellStyle name="เครื่องหมายจุลภาค 8 2 2 6 2 3" xfId="24457" xr:uid="{00000000-0005-0000-0000-000049590000}"/>
    <cellStyle name="เครื่องหมายจุลภาค 8 2 2 6 3" xfId="11387" xr:uid="{00000000-0005-0000-0000-00004A590000}"/>
    <cellStyle name="เครื่องหมายจุลภาค 8 2 2 6 3 2" xfId="28810" xr:uid="{00000000-0005-0000-0000-00004B590000}"/>
    <cellStyle name="เครื่องหมายจุลภาค 8 2 2 6 4" xfId="20107" xr:uid="{00000000-0005-0000-0000-00004C590000}"/>
    <cellStyle name="เครื่องหมายจุลภาค 8 2 2 7" xfId="4830" xr:uid="{00000000-0005-0000-0000-00004D590000}"/>
    <cellStyle name="เครื่องหมายจุลภาค 8 2 2 7 2" xfId="13564" xr:uid="{00000000-0005-0000-0000-00004E590000}"/>
    <cellStyle name="เครื่องหมายจุลภาค 8 2 2 7 2 2" xfId="30987" xr:uid="{00000000-0005-0000-0000-00004F590000}"/>
    <cellStyle name="เครื่องหมายจุลภาค 8 2 2 7 3" xfId="22284" xr:uid="{00000000-0005-0000-0000-000050590000}"/>
    <cellStyle name="เครื่องหมายจุลภาค 8 2 2 8" xfId="9214" xr:uid="{00000000-0005-0000-0000-000051590000}"/>
    <cellStyle name="เครื่องหมายจุลภาค 8 2 2 8 2" xfId="26637" xr:uid="{00000000-0005-0000-0000-000052590000}"/>
    <cellStyle name="เครื่องหมายจุลภาค 8 2 2 9" xfId="17934" xr:uid="{00000000-0005-0000-0000-000053590000}"/>
    <cellStyle name="เครื่องหมายจุลภาค 8 2 3" xfId="465" xr:uid="{00000000-0005-0000-0000-000054590000}"/>
    <cellStyle name="เครื่องหมายจุลภาค 8 2 3 2" xfId="982" xr:uid="{00000000-0005-0000-0000-000055590000}"/>
    <cellStyle name="เครื่องหมายจุลภาค 8 2 3 2 2" xfId="1797" xr:uid="{00000000-0005-0000-0000-000056590000}"/>
    <cellStyle name="เครื่องหมายจุลภาค 8 2 3 2 2 2" xfId="4004" xr:uid="{00000000-0005-0000-0000-000057590000}"/>
    <cellStyle name="เครื่องหมายจุลภาค 8 2 3 2 2 2 2" xfId="8403" xr:uid="{00000000-0005-0000-0000-000058590000}"/>
    <cellStyle name="เครื่องหมายจุลภาค 8 2 3 2 2 2 2 2" xfId="17136" xr:uid="{00000000-0005-0000-0000-000059590000}"/>
    <cellStyle name="เครื่องหมายจุลภาค 8 2 3 2 2 2 2 2 2" xfId="34559" xr:uid="{00000000-0005-0000-0000-00005A590000}"/>
    <cellStyle name="เครื่องหมายจุลภาค 8 2 3 2 2 2 2 3" xfId="25856" xr:uid="{00000000-0005-0000-0000-00005B590000}"/>
    <cellStyle name="เครื่องหมายจุลภาค 8 2 3 2 2 2 3" xfId="12786" xr:uid="{00000000-0005-0000-0000-00005C590000}"/>
    <cellStyle name="เครื่องหมายจุลภาค 8 2 3 2 2 2 3 2" xfId="30209" xr:uid="{00000000-0005-0000-0000-00005D590000}"/>
    <cellStyle name="เครื่องหมายจุลภาค 8 2 3 2 2 2 4" xfId="21506" xr:uid="{00000000-0005-0000-0000-00005E590000}"/>
    <cellStyle name="เครื่องหมายจุลภาค 8 2 3 2 2 3" xfId="6230" xr:uid="{00000000-0005-0000-0000-00005F590000}"/>
    <cellStyle name="เครื่องหมายจุลภาค 8 2 3 2 2 3 2" xfId="14963" xr:uid="{00000000-0005-0000-0000-000060590000}"/>
    <cellStyle name="เครื่องหมายจุลภาค 8 2 3 2 2 3 2 2" xfId="32386" xr:uid="{00000000-0005-0000-0000-000061590000}"/>
    <cellStyle name="เครื่องหมายจุลภาค 8 2 3 2 2 3 3" xfId="23683" xr:uid="{00000000-0005-0000-0000-000062590000}"/>
    <cellStyle name="เครื่องหมายจุลภาค 8 2 3 2 2 4" xfId="10613" xr:uid="{00000000-0005-0000-0000-000063590000}"/>
    <cellStyle name="เครื่องหมายจุลภาค 8 2 3 2 2 4 2" xfId="28036" xr:uid="{00000000-0005-0000-0000-000064590000}"/>
    <cellStyle name="เครื่องหมายจุลภาค 8 2 3 2 2 5" xfId="19333" xr:uid="{00000000-0005-0000-0000-000065590000}"/>
    <cellStyle name="เครื่องหมายจุลภาค 8 2 3 2 3" xfId="3207" xr:uid="{00000000-0005-0000-0000-000066590000}"/>
    <cellStyle name="เครื่องหมายจุลภาค 8 2 3 2 3 2" xfId="7606" xr:uid="{00000000-0005-0000-0000-000067590000}"/>
    <cellStyle name="เครื่องหมายจุลภาค 8 2 3 2 3 2 2" xfId="16339" xr:uid="{00000000-0005-0000-0000-000068590000}"/>
    <cellStyle name="เครื่องหมายจุลภาค 8 2 3 2 3 2 2 2" xfId="33762" xr:uid="{00000000-0005-0000-0000-000069590000}"/>
    <cellStyle name="เครื่องหมายจุลภาค 8 2 3 2 3 2 3" xfId="25059" xr:uid="{00000000-0005-0000-0000-00006A590000}"/>
    <cellStyle name="เครื่องหมายจุลภาค 8 2 3 2 3 3" xfId="11989" xr:uid="{00000000-0005-0000-0000-00006B590000}"/>
    <cellStyle name="เครื่องหมายจุลภาค 8 2 3 2 3 3 2" xfId="29412" xr:uid="{00000000-0005-0000-0000-00006C590000}"/>
    <cellStyle name="เครื่องหมายจุลภาค 8 2 3 2 3 4" xfId="20709" xr:uid="{00000000-0005-0000-0000-00006D590000}"/>
    <cellStyle name="เครื่องหมายจุลภาค 8 2 3 2 4" xfId="5433" xr:uid="{00000000-0005-0000-0000-00006E590000}"/>
    <cellStyle name="เครื่องหมายจุลภาค 8 2 3 2 4 2" xfId="14166" xr:uid="{00000000-0005-0000-0000-00006F590000}"/>
    <cellStyle name="เครื่องหมายจุลภาค 8 2 3 2 4 2 2" xfId="31589" xr:uid="{00000000-0005-0000-0000-000070590000}"/>
    <cellStyle name="เครื่องหมายจุลภาค 8 2 3 2 4 3" xfId="22886" xr:uid="{00000000-0005-0000-0000-000071590000}"/>
    <cellStyle name="เครื่องหมายจุลภาค 8 2 3 2 5" xfId="9816" xr:uid="{00000000-0005-0000-0000-000072590000}"/>
    <cellStyle name="เครื่องหมายจุลภาค 8 2 3 2 5 2" xfId="27239" xr:uid="{00000000-0005-0000-0000-000073590000}"/>
    <cellStyle name="เครื่องหมายจุลภาค 8 2 3 2 6" xfId="18536" xr:uid="{00000000-0005-0000-0000-000074590000}"/>
    <cellStyle name="เครื่องหมายจุลภาค 8 2 3 3" xfId="1796" xr:uid="{00000000-0005-0000-0000-000075590000}"/>
    <cellStyle name="เครื่องหมายจุลภาค 8 2 3 3 2" xfId="4003" xr:uid="{00000000-0005-0000-0000-000076590000}"/>
    <cellStyle name="เครื่องหมายจุลภาค 8 2 3 3 2 2" xfId="8402" xr:uid="{00000000-0005-0000-0000-000077590000}"/>
    <cellStyle name="เครื่องหมายจุลภาค 8 2 3 3 2 2 2" xfId="17135" xr:uid="{00000000-0005-0000-0000-000078590000}"/>
    <cellStyle name="เครื่องหมายจุลภาค 8 2 3 3 2 2 2 2" xfId="34558" xr:uid="{00000000-0005-0000-0000-000079590000}"/>
    <cellStyle name="เครื่องหมายจุลภาค 8 2 3 3 2 2 3" xfId="25855" xr:uid="{00000000-0005-0000-0000-00007A590000}"/>
    <cellStyle name="เครื่องหมายจุลภาค 8 2 3 3 2 3" xfId="12785" xr:uid="{00000000-0005-0000-0000-00007B590000}"/>
    <cellStyle name="เครื่องหมายจุลภาค 8 2 3 3 2 3 2" xfId="30208" xr:uid="{00000000-0005-0000-0000-00007C590000}"/>
    <cellStyle name="เครื่องหมายจุลภาค 8 2 3 3 2 4" xfId="21505" xr:uid="{00000000-0005-0000-0000-00007D590000}"/>
    <cellStyle name="เครื่องหมายจุลภาค 8 2 3 3 3" xfId="6229" xr:uid="{00000000-0005-0000-0000-00007E590000}"/>
    <cellStyle name="เครื่องหมายจุลภาค 8 2 3 3 3 2" xfId="14962" xr:uid="{00000000-0005-0000-0000-00007F590000}"/>
    <cellStyle name="เครื่องหมายจุลภาค 8 2 3 3 3 2 2" xfId="32385" xr:uid="{00000000-0005-0000-0000-000080590000}"/>
    <cellStyle name="เครื่องหมายจุลภาค 8 2 3 3 3 3" xfId="23682" xr:uid="{00000000-0005-0000-0000-000081590000}"/>
    <cellStyle name="เครื่องหมายจุลภาค 8 2 3 3 4" xfId="10612" xr:uid="{00000000-0005-0000-0000-000082590000}"/>
    <cellStyle name="เครื่องหมายจุลภาค 8 2 3 3 4 2" xfId="28035" xr:uid="{00000000-0005-0000-0000-000083590000}"/>
    <cellStyle name="เครื่องหมายจุลภาค 8 2 3 3 5" xfId="19332" xr:uid="{00000000-0005-0000-0000-000084590000}"/>
    <cellStyle name="เครื่องหมายจุลภาค 8 2 3 4" xfId="2726" xr:uid="{00000000-0005-0000-0000-000085590000}"/>
    <cellStyle name="เครื่องหมายจุลภาค 8 2 3 4 2" xfId="7125" xr:uid="{00000000-0005-0000-0000-000086590000}"/>
    <cellStyle name="เครื่องหมายจุลภาค 8 2 3 4 2 2" xfId="15858" xr:uid="{00000000-0005-0000-0000-000087590000}"/>
    <cellStyle name="เครื่องหมายจุลภาค 8 2 3 4 2 2 2" xfId="33281" xr:uid="{00000000-0005-0000-0000-000088590000}"/>
    <cellStyle name="เครื่องหมายจุลภาค 8 2 3 4 2 3" xfId="24578" xr:uid="{00000000-0005-0000-0000-000089590000}"/>
    <cellStyle name="เครื่องหมายจุลภาค 8 2 3 4 3" xfId="11508" xr:uid="{00000000-0005-0000-0000-00008A590000}"/>
    <cellStyle name="เครื่องหมายจุลภาค 8 2 3 4 3 2" xfId="28931" xr:uid="{00000000-0005-0000-0000-00008B590000}"/>
    <cellStyle name="เครื่องหมายจุลภาค 8 2 3 4 4" xfId="20228" xr:uid="{00000000-0005-0000-0000-00008C590000}"/>
    <cellStyle name="เครื่องหมายจุลภาค 8 2 3 5" xfId="4952" xr:uid="{00000000-0005-0000-0000-00008D590000}"/>
    <cellStyle name="เครื่องหมายจุลภาค 8 2 3 5 2" xfId="13685" xr:uid="{00000000-0005-0000-0000-00008E590000}"/>
    <cellStyle name="เครื่องหมายจุลภาค 8 2 3 5 2 2" xfId="31108" xr:uid="{00000000-0005-0000-0000-00008F590000}"/>
    <cellStyle name="เครื่องหมายจุลภาค 8 2 3 5 3" xfId="22405" xr:uid="{00000000-0005-0000-0000-000090590000}"/>
    <cellStyle name="เครื่องหมายจุลภาค 8 2 3 6" xfId="9335" xr:uid="{00000000-0005-0000-0000-000091590000}"/>
    <cellStyle name="เครื่องหมายจุลภาค 8 2 3 6 2" xfId="26758" xr:uid="{00000000-0005-0000-0000-000092590000}"/>
    <cellStyle name="เครื่องหมายจุลภาค 8 2 3 7" xfId="18055" xr:uid="{00000000-0005-0000-0000-000093590000}"/>
    <cellStyle name="เครื่องหมายจุลภาค 8 2 4" xfId="739" xr:uid="{00000000-0005-0000-0000-000094590000}"/>
    <cellStyle name="เครื่องหมายจุลภาค 8 2 4 2" xfId="1798" xr:uid="{00000000-0005-0000-0000-000095590000}"/>
    <cellStyle name="เครื่องหมายจุลภาค 8 2 4 2 2" xfId="4005" xr:uid="{00000000-0005-0000-0000-000096590000}"/>
    <cellStyle name="เครื่องหมายจุลภาค 8 2 4 2 2 2" xfId="8404" xr:uid="{00000000-0005-0000-0000-000097590000}"/>
    <cellStyle name="เครื่องหมายจุลภาค 8 2 4 2 2 2 2" xfId="17137" xr:uid="{00000000-0005-0000-0000-000098590000}"/>
    <cellStyle name="เครื่องหมายจุลภาค 8 2 4 2 2 2 2 2" xfId="34560" xr:uid="{00000000-0005-0000-0000-000099590000}"/>
    <cellStyle name="เครื่องหมายจุลภาค 8 2 4 2 2 2 3" xfId="25857" xr:uid="{00000000-0005-0000-0000-00009A590000}"/>
    <cellStyle name="เครื่องหมายจุลภาค 8 2 4 2 2 3" xfId="12787" xr:uid="{00000000-0005-0000-0000-00009B590000}"/>
    <cellStyle name="เครื่องหมายจุลภาค 8 2 4 2 2 3 2" xfId="30210" xr:uid="{00000000-0005-0000-0000-00009C590000}"/>
    <cellStyle name="เครื่องหมายจุลภาค 8 2 4 2 2 4" xfId="21507" xr:uid="{00000000-0005-0000-0000-00009D590000}"/>
    <cellStyle name="เครื่องหมายจุลภาค 8 2 4 2 3" xfId="6231" xr:uid="{00000000-0005-0000-0000-00009E590000}"/>
    <cellStyle name="เครื่องหมายจุลภาค 8 2 4 2 3 2" xfId="14964" xr:uid="{00000000-0005-0000-0000-00009F590000}"/>
    <cellStyle name="เครื่องหมายจุลภาค 8 2 4 2 3 2 2" xfId="32387" xr:uid="{00000000-0005-0000-0000-0000A0590000}"/>
    <cellStyle name="เครื่องหมายจุลภาค 8 2 4 2 3 3" xfId="23684" xr:uid="{00000000-0005-0000-0000-0000A1590000}"/>
    <cellStyle name="เครื่องหมายจุลภาค 8 2 4 2 4" xfId="10614" xr:uid="{00000000-0005-0000-0000-0000A2590000}"/>
    <cellStyle name="เครื่องหมายจุลภาค 8 2 4 2 4 2" xfId="28037" xr:uid="{00000000-0005-0000-0000-0000A3590000}"/>
    <cellStyle name="เครื่องหมายจุลภาค 8 2 4 2 5" xfId="19334" xr:uid="{00000000-0005-0000-0000-0000A4590000}"/>
    <cellStyle name="เครื่องหมายจุลภาค 8 2 4 3" xfId="2968" xr:uid="{00000000-0005-0000-0000-0000A5590000}"/>
    <cellStyle name="เครื่องหมายจุลภาค 8 2 4 3 2" xfId="7367" xr:uid="{00000000-0005-0000-0000-0000A6590000}"/>
    <cellStyle name="เครื่องหมายจุลภาค 8 2 4 3 2 2" xfId="16100" xr:uid="{00000000-0005-0000-0000-0000A7590000}"/>
    <cellStyle name="เครื่องหมายจุลภาค 8 2 4 3 2 2 2" xfId="33523" xr:uid="{00000000-0005-0000-0000-0000A8590000}"/>
    <cellStyle name="เครื่องหมายจุลภาค 8 2 4 3 2 3" xfId="24820" xr:uid="{00000000-0005-0000-0000-0000A9590000}"/>
    <cellStyle name="เครื่องหมายจุลภาค 8 2 4 3 3" xfId="11750" xr:uid="{00000000-0005-0000-0000-0000AA590000}"/>
    <cellStyle name="เครื่องหมายจุลภาค 8 2 4 3 3 2" xfId="29173" xr:uid="{00000000-0005-0000-0000-0000AB590000}"/>
    <cellStyle name="เครื่องหมายจุลภาค 8 2 4 3 4" xfId="20470" xr:uid="{00000000-0005-0000-0000-0000AC590000}"/>
    <cellStyle name="เครื่องหมายจุลภาค 8 2 4 4" xfId="5194" xr:uid="{00000000-0005-0000-0000-0000AD590000}"/>
    <cellStyle name="เครื่องหมายจุลภาค 8 2 4 4 2" xfId="13927" xr:uid="{00000000-0005-0000-0000-0000AE590000}"/>
    <cellStyle name="เครื่องหมายจุลภาค 8 2 4 4 2 2" xfId="31350" xr:uid="{00000000-0005-0000-0000-0000AF590000}"/>
    <cellStyle name="เครื่องหมายจุลภาค 8 2 4 4 3" xfId="22647" xr:uid="{00000000-0005-0000-0000-0000B0590000}"/>
    <cellStyle name="เครื่องหมายจุลภาค 8 2 4 5" xfId="9577" xr:uid="{00000000-0005-0000-0000-0000B1590000}"/>
    <cellStyle name="เครื่องหมายจุลภาค 8 2 4 5 2" xfId="27000" xr:uid="{00000000-0005-0000-0000-0000B2590000}"/>
    <cellStyle name="เครื่องหมายจุลภาค 8 2 4 6" xfId="18297" xr:uid="{00000000-0005-0000-0000-0000B3590000}"/>
    <cellStyle name="เครื่องหมายจุลภาค 8 2 5" xfId="1791" xr:uid="{00000000-0005-0000-0000-0000B4590000}"/>
    <cellStyle name="เครื่องหมายจุลภาค 8 2 5 2" xfId="3998" xr:uid="{00000000-0005-0000-0000-0000B5590000}"/>
    <cellStyle name="เครื่องหมายจุลภาค 8 2 5 2 2" xfId="8397" xr:uid="{00000000-0005-0000-0000-0000B6590000}"/>
    <cellStyle name="เครื่องหมายจุลภาค 8 2 5 2 2 2" xfId="17130" xr:uid="{00000000-0005-0000-0000-0000B7590000}"/>
    <cellStyle name="เครื่องหมายจุลภาค 8 2 5 2 2 2 2" xfId="34553" xr:uid="{00000000-0005-0000-0000-0000B8590000}"/>
    <cellStyle name="เครื่องหมายจุลภาค 8 2 5 2 2 3" xfId="25850" xr:uid="{00000000-0005-0000-0000-0000B9590000}"/>
    <cellStyle name="เครื่องหมายจุลภาค 8 2 5 2 3" xfId="12780" xr:uid="{00000000-0005-0000-0000-0000BA590000}"/>
    <cellStyle name="เครื่องหมายจุลภาค 8 2 5 2 3 2" xfId="30203" xr:uid="{00000000-0005-0000-0000-0000BB590000}"/>
    <cellStyle name="เครื่องหมายจุลภาค 8 2 5 2 4" xfId="21500" xr:uid="{00000000-0005-0000-0000-0000BC590000}"/>
    <cellStyle name="เครื่องหมายจุลภาค 8 2 5 3" xfId="6224" xr:uid="{00000000-0005-0000-0000-0000BD590000}"/>
    <cellStyle name="เครื่องหมายจุลภาค 8 2 5 3 2" xfId="14957" xr:uid="{00000000-0005-0000-0000-0000BE590000}"/>
    <cellStyle name="เครื่องหมายจุลภาค 8 2 5 3 2 2" xfId="32380" xr:uid="{00000000-0005-0000-0000-0000BF590000}"/>
    <cellStyle name="เครื่องหมายจุลภาค 8 2 5 3 3" xfId="23677" xr:uid="{00000000-0005-0000-0000-0000C0590000}"/>
    <cellStyle name="เครื่องหมายจุลภาค 8 2 5 4" xfId="10607" xr:uid="{00000000-0005-0000-0000-0000C1590000}"/>
    <cellStyle name="เครื่องหมายจุลภาค 8 2 5 4 2" xfId="28030" xr:uid="{00000000-0005-0000-0000-0000C2590000}"/>
    <cellStyle name="เครื่องหมายจุลภาค 8 2 5 5" xfId="19327" xr:uid="{00000000-0005-0000-0000-0000C3590000}"/>
    <cellStyle name="เครื่องหมายจุลภาค 8 2 6" xfId="2231" xr:uid="{00000000-0005-0000-0000-0000C4590000}"/>
    <cellStyle name="เครื่องหมายจุลภาค 8 2 6 2" xfId="4421" xr:uid="{00000000-0005-0000-0000-0000C5590000}"/>
    <cellStyle name="เครื่องหมายจุลภาค 8 2 6 2 2" xfId="8820" xr:uid="{00000000-0005-0000-0000-0000C6590000}"/>
    <cellStyle name="เครื่องหมายจุลภาค 8 2 6 2 2 2" xfId="17553" xr:uid="{00000000-0005-0000-0000-0000C7590000}"/>
    <cellStyle name="เครื่องหมายจุลภาค 8 2 6 2 2 2 2" xfId="34976" xr:uid="{00000000-0005-0000-0000-0000C8590000}"/>
    <cellStyle name="เครื่องหมายจุลภาค 8 2 6 2 2 3" xfId="26273" xr:uid="{00000000-0005-0000-0000-0000C9590000}"/>
    <cellStyle name="เครื่องหมายจุลภาค 8 2 6 2 3" xfId="13203" xr:uid="{00000000-0005-0000-0000-0000CA590000}"/>
    <cellStyle name="เครื่องหมายจุลภาค 8 2 6 2 3 2" xfId="30626" xr:uid="{00000000-0005-0000-0000-0000CB590000}"/>
    <cellStyle name="เครื่องหมายจุลภาค 8 2 6 2 4" xfId="21923" xr:uid="{00000000-0005-0000-0000-0000CC590000}"/>
    <cellStyle name="เครื่องหมายจุลภาค 8 2 6 3" xfId="6647" xr:uid="{00000000-0005-0000-0000-0000CD590000}"/>
    <cellStyle name="เครื่องหมายจุลภาค 8 2 6 3 2" xfId="15380" xr:uid="{00000000-0005-0000-0000-0000CE590000}"/>
    <cellStyle name="เครื่องหมายจุลภาค 8 2 6 3 2 2" xfId="32803" xr:uid="{00000000-0005-0000-0000-0000CF590000}"/>
    <cellStyle name="เครื่องหมายจุลภาค 8 2 6 3 3" xfId="24100" xr:uid="{00000000-0005-0000-0000-0000D0590000}"/>
    <cellStyle name="เครื่องหมายจุลภาค 8 2 6 4" xfId="11030" xr:uid="{00000000-0005-0000-0000-0000D1590000}"/>
    <cellStyle name="เครื่องหมายจุลภาค 8 2 6 4 2" xfId="28453" xr:uid="{00000000-0005-0000-0000-0000D2590000}"/>
    <cellStyle name="เครื่องหมายจุลภาค 8 2 6 5" xfId="19750" xr:uid="{00000000-0005-0000-0000-0000D3590000}"/>
    <cellStyle name="เครื่องหมายจุลภาค 8 2 7" xfId="2486" xr:uid="{00000000-0005-0000-0000-0000D4590000}"/>
    <cellStyle name="เครื่องหมายจุลภาค 8 2 7 2" xfId="6886" xr:uid="{00000000-0005-0000-0000-0000D5590000}"/>
    <cellStyle name="เครื่องหมายจุลภาค 8 2 7 2 2" xfId="15619" xr:uid="{00000000-0005-0000-0000-0000D6590000}"/>
    <cellStyle name="เครื่องหมายจุลภาค 8 2 7 2 2 2" xfId="33042" xr:uid="{00000000-0005-0000-0000-0000D7590000}"/>
    <cellStyle name="เครื่องหมายจุลภาค 8 2 7 2 3" xfId="24339" xr:uid="{00000000-0005-0000-0000-0000D8590000}"/>
    <cellStyle name="เครื่องหมายจุลภาค 8 2 7 3" xfId="11269" xr:uid="{00000000-0005-0000-0000-0000D9590000}"/>
    <cellStyle name="เครื่องหมายจุลภาค 8 2 7 3 2" xfId="28692" xr:uid="{00000000-0005-0000-0000-0000DA590000}"/>
    <cellStyle name="เครื่องหมายจุลภาค 8 2 7 4" xfId="19989" xr:uid="{00000000-0005-0000-0000-0000DB590000}"/>
    <cellStyle name="เครื่องหมายจุลภาค 8 2 8" xfId="4712" xr:uid="{00000000-0005-0000-0000-0000DC590000}"/>
    <cellStyle name="เครื่องหมายจุลภาค 8 2 8 2" xfId="13446" xr:uid="{00000000-0005-0000-0000-0000DD590000}"/>
    <cellStyle name="เครื่องหมายจุลภาค 8 2 8 2 2" xfId="30869" xr:uid="{00000000-0005-0000-0000-0000DE590000}"/>
    <cellStyle name="เครื่องหมายจุลภาค 8 2 8 3" xfId="22166" xr:uid="{00000000-0005-0000-0000-0000DF590000}"/>
    <cellStyle name="เครื่องหมายจุลภาค 8 2 9" xfId="9096" xr:uid="{00000000-0005-0000-0000-0000E0590000}"/>
    <cellStyle name="เครื่องหมายจุลภาค 8 2 9 2" xfId="26519" xr:uid="{00000000-0005-0000-0000-0000E1590000}"/>
    <cellStyle name="เครื่องหมายจุลภาค 8 3" xfId="199" xr:uid="{00000000-0005-0000-0000-0000E2590000}"/>
    <cellStyle name="เครื่องหมายจุลภาค 8 3 2" xfId="541" xr:uid="{00000000-0005-0000-0000-0000E3590000}"/>
    <cellStyle name="เครื่องหมายจุลภาค 8 3 2 2" xfId="1057" xr:uid="{00000000-0005-0000-0000-0000E4590000}"/>
    <cellStyle name="เครื่องหมายจุลภาค 8 3 2 2 2" xfId="1801" xr:uid="{00000000-0005-0000-0000-0000E5590000}"/>
    <cellStyle name="เครื่องหมายจุลภาค 8 3 2 2 2 2" xfId="4008" xr:uid="{00000000-0005-0000-0000-0000E6590000}"/>
    <cellStyle name="เครื่องหมายจุลภาค 8 3 2 2 2 2 2" xfId="8407" xr:uid="{00000000-0005-0000-0000-0000E7590000}"/>
    <cellStyle name="เครื่องหมายจุลภาค 8 3 2 2 2 2 2 2" xfId="17140" xr:uid="{00000000-0005-0000-0000-0000E8590000}"/>
    <cellStyle name="เครื่องหมายจุลภาค 8 3 2 2 2 2 2 2 2" xfId="34563" xr:uid="{00000000-0005-0000-0000-0000E9590000}"/>
    <cellStyle name="เครื่องหมายจุลภาค 8 3 2 2 2 2 2 3" xfId="25860" xr:uid="{00000000-0005-0000-0000-0000EA590000}"/>
    <cellStyle name="เครื่องหมายจุลภาค 8 3 2 2 2 2 3" xfId="12790" xr:uid="{00000000-0005-0000-0000-0000EB590000}"/>
    <cellStyle name="เครื่องหมายจุลภาค 8 3 2 2 2 2 3 2" xfId="30213" xr:uid="{00000000-0005-0000-0000-0000EC590000}"/>
    <cellStyle name="เครื่องหมายจุลภาค 8 3 2 2 2 2 4" xfId="21510" xr:uid="{00000000-0005-0000-0000-0000ED590000}"/>
    <cellStyle name="เครื่องหมายจุลภาค 8 3 2 2 2 3" xfId="6234" xr:uid="{00000000-0005-0000-0000-0000EE590000}"/>
    <cellStyle name="เครื่องหมายจุลภาค 8 3 2 2 2 3 2" xfId="14967" xr:uid="{00000000-0005-0000-0000-0000EF590000}"/>
    <cellStyle name="เครื่องหมายจุลภาค 8 3 2 2 2 3 2 2" xfId="32390" xr:uid="{00000000-0005-0000-0000-0000F0590000}"/>
    <cellStyle name="เครื่องหมายจุลภาค 8 3 2 2 2 3 3" xfId="23687" xr:uid="{00000000-0005-0000-0000-0000F1590000}"/>
    <cellStyle name="เครื่องหมายจุลภาค 8 3 2 2 2 4" xfId="10617" xr:uid="{00000000-0005-0000-0000-0000F2590000}"/>
    <cellStyle name="เครื่องหมายจุลภาค 8 3 2 2 2 4 2" xfId="28040" xr:uid="{00000000-0005-0000-0000-0000F3590000}"/>
    <cellStyle name="เครื่องหมายจุลภาค 8 3 2 2 2 5" xfId="19337" xr:uid="{00000000-0005-0000-0000-0000F4590000}"/>
    <cellStyle name="เครื่องหมายจุลภาค 8 3 2 2 3" xfId="3282" xr:uid="{00000000-0005-0000-0000-0000F5590000}"/>
    <cellStyle name="เครื่องหมายจุลภาค 8 3 2 2 3 2" xfId="7681" xr:uid="{00000000-0005-0000-0000-0000F6590000}"/>
    <cellStyle name="เครื่องหมายจุลภาค 8 3 2 2 3 2 2" xfId="16414" xr:uid="{00000000-0005-0000-0000-0000F7590000}"/>
    <cellStyle name="เครื่องหมายจุลภาค 8 3 2 2 3 2 2 2" xfId="33837" xr:uid="{00000000-0005-0000-0000-0000F8590000}"/>
    <cellStyle name="เครื่องหมายจุลภาค 8 3 2 2 3 2 3" xfId="25134" xr:uid="{00000000-0005-0000-0000-0000F9590000}"/>
    <cellStyle name="เครื่องหมายจุลภาค 8 3 2 2 3 3" xfId="12064" xr:uid="{00000000-0005-0000-0000-0000FA590000}"/>
    <cellStyle name="เครื่องหมายจุลภาค 8 3 2 2 3 3 2" xfId="29487" xr:uid="{00000000-0005-0000-0000-0000FB590000}"/>
    <cellStyle name="เครื่องหมายจุลภาค 8 3 2 2 3 4" xfId="20784" xr:uid="{00000000-0005-0000-0000-0000FC590000}"/>
    <cellStyle name="เครื่องหมายจุลภาค 8 3 2 2 4" xfId="5508" xr:uid="{00000000-0005-0000-0000-0000FD590000}"/>
    <cellStyle name="เครื่องหมายจุลภาค 8 3 2 2 4 2" xfId="14241" xr:uid="{00000000-0005-0000-0000-0000FE590000}"/>
    <cellStyle name="เครื่องหมายจุลภาค 8 3 2 2 4 2 2" xfId="31664" xr:uid="{00000000-0005-0000-0000-0000FF590000}"/>
    <cellStyle name="เครื่องหมายจุลภาค 8 3 2 2 4 3" xfId="22961" xr:uid="{00000000-0005-0000-0000-0000005A0000}"/>
    <cellStyle name="เครื่องหมายจุลภาค 8 3 2 2 5" xfId="9891" xr:uid="{00000000-0005-0000-0000-0000015A0000}"/>
    <cellStyle name="เครื่องหมายจุลภาค 8 3 2 2 5 2" xfId="27314" xr:uid="{00000000-0005-0000-0000-0000025A0000}"/>
    <cellStyle name="เครื่องหมายจุลภาค 8 3 2 2 6" xfId="18611" xr:uid="{00000000-0005-0000-0000-0000035A0000}"/>
    <cellStyle name="เครื่องหมายจุลภาค 8 3 2 3" xfId="1800" xr:uid="{00000000-0005-0000-0000-0000045A0000}"/>
    <cellStyle name="เครื่องหมายจุลภาค 8 3 2 3 2" xfId="4007" xr:uid="{00000000-0005-0000-0000-0000055A0000}"/>
    <cellStyle name="เครื่องหมายจุลภาค 8 3 2 3 2 2" xfId="8406" xr:uid="{00000000-0005-0000-0000-0000065A0000}"/>
    <cellStyle name="เครื่องหมายจุลภาค 8 3 2 3 2 2 2" xfId="17139" xr:uid="{00000000-0005-0000-0000-0000075A0000}"/>
    <cellStyle name="เครื่องหมายจุลภาค 8 3 2 3 2 2 2 2" xfId="34562" xr:uid="{00000000-0005-0000-0000-0000085A0000}"/>
    <cellStyle name="เครื่องหมายจุลภาค 8 3 2 3 2 2 3" xfId="25859" xr:uid="{00000000-0005-0000-0000-0000095A0000}"/>
    <cellStyle name="เครื่องหมายจุลภาค 8 3 2 3 2 3" xfId="12789" xr:uid="{00000000-0005-0000-0000-00000A5A0000}"/>
    <cellStyle name="เครื่องหมายจุลภาค 8 3 2 3 2 3 2" xfId="30212" xr:uid="{00000000-0005-0000-0000-00000B5A0000}"/>
    <cellStyle name="เครื่องหมายจุลภาค 8 3 2 3 2 4" xfId="21509" xr:uid="{00000000-0005-0000-0000-00000C5A0000}"/>
    <cellStyle name="เครื่องหมายจุลภาค 8 3 2 3 3" xfId="6233" xr:uid="{00000000-0005-0000-0000-00000D5A0000}"/>
    <cellStyle name="เครื่องหมายจุลภาค 8 3 2 3 3 2" xfId="14966" xr:uid="{00000000-0005-0000-0000-00000E5A0000}"/>
    <cellStyle name="เครื่องหมายจุลภาค 8 3 2 3 3 2 2" xfId="32389" xr:uid="{00000000-0005-0000-0000-00000F5A0000}"/>
    <cellStyle name="เครื่องหมายจุลภาค 8 3 2 3 3 3" xfId="23686" xr:uid="{00000000-0005-0000-0000-0000105A0000}"/>
    <cellStyle name="เครื่องหมายจุลภาค 8 3 2 3 4" xfId="10616" xr:uid="{00000000-0005-0000-0000-0000115A0000}"/>
    <cellStyle name="เครื่องหมายจุลภาค 8 3 2 3 4 2" xfId="28039" xr:uid="{00000000-0005-0000-0000-0000125A0000}"/>
    <cellStyle name="เครื่องหมายจุลภาค 8 3 2 3 5" xfId="19336" xr:uid="{00000000-0005-0000-0000-0000135A0000}"/>
    <cellStyle name="เครื่องหมายจุลภาค 8 3 2 4" xfId="2801" xr:uid="{00000000-0005-0000-0000-0000145A0000}"/>
    <cellStyle name="เครื่องหมายจุลภาค 8 3 2 4 2" xfId="7200" xr:uid="{00000000-0005-0000-0000-0000155A0000}"/>
    <cellStyle name="เครื่องหมายจุลภาค 8 3 2 4 2 2" xfId="15933" xr:uid="{00000000-0005-0000-0000-0000165A0000}"/>
    <cellStyle name="เครื่องหมายจุลภาค 8 3 2 4 2 2 2" xfId="33356" xr:uid="{00000000-0005-0000-0000-0000175A0000}"/>
    <cellStyle name="เครื่องหมายจุลภาค 8 3 2 4 2 3" xfId="24653" xr:uid="{00000000-0005-0000-0000-0000185A0000}"/>
    <cellStyle name="เครื่องหมายจุลภาค 8 3 2 4 3" xfId="11583" xr:uid="{00000000-0005-0000-0000-0000195A0000}"/>
    <cellStyle name="เครื่องหมายจุลภาค 8 3 2 4 3 2" xfId="29006" xr:uid="{00000000-0005-0000-0000-00001A5A0000}"/>
    <cellStyle name="เครื่องหมายจุลภาค 8 3 2 4 4" xfId="20303" xr:uid="{00000000-0005-0000-0000-00001B5A0000}"/>
    <cellStyle name="เครื่องหมายจุลภาค 8 3 2 5" xfId="5027" xr:uid="{00000000-0005-0000-0000-00001C5A0000}"/>
    <cellStyle name="เครื่องหมายจุลภาค 8 3 2 5 2" xfId="13760" xr:uid="{00000000-0005-0000-0000-00001D5A0000}"/>
    <cellStyle name="เครื่องหมายจุลภาค 8 3 2 5 2 2" xfId="31183" xr:uid="{00000000-0005-0000-0000-00001E5A0000}"/>
    <cellStyle name="เครื่องหมายจุลภาค 8 3 2 5 3" xfId="22480" xr:uid="{00000000-0005-0000-0000-00001F5A0000}"/>
    <cellStyle name="เครื่องหมายจุลภาค 8 3 2 6" xfId="9410" xr:uid="{00000000-0005-0000-0000-0000205A0000}"/>
    <cellStyle name="เครื่องหมายจุลภาค 8 3 2 6 2" xfId="26833" xr:uid="{00000000-0005-0000-0000-0000215A0000}"/>
    <cellStyle name="เครื่องหมายจุลภาค 8 3 2 7" xfId="18130" xr:uid="{00000000-0005-0000-0000-0000225A0000}"/>
    <cellStyle name="เครื่องหมายจุลภาค 8 3 3" xfId="814" xr:uid="{00000000-0005-0000-0000-0000235A0000}"/>
    <cellStyle name="เครื่องหมายจุลภาค 8 3 3 2" xfId="1802" xr:uid="{00000000-0005-0000-0000-0000245A0000}"/>
    <cellStyle name="เครื่องหมายจุลภาค 8 3 3 2 2" xfId="4009" xr:uid="{00000000-0005-0000-0000-0000255A0000}"/>
    <cellStyle name="เครื่องหมายจุลภาค 8 3 3 2 2 2" xfId="8408" xr:uid="{00000000-0005-0000-0000-0000265A0000}"/>
    <cellStyle name="เครื่องหมายจุลภาค 8 3 3 2 2 2 2" xfId="17141" xr:uid="{00000000-0005-0000-0000-0000275A0000}"/>
    <cellStyle name="เครื่องหมายจุลภาค 8 3 3 2 2 2 2 2" xfId="34564" xr:uid="{00000000-0005-0000-0000-0000285A0000}"/>
    <cellStyle name="เครื่องหมายจุลภาค 8 3 3 2 2 2 3" xfId="25861" xr:uid="{00000000-0005-0000-0000-0000295A0000}"/>
    <cellStyle name="เครื่องหมายจุลภาค 8 3 3 2 2 3" xfId="12791" xr:uid="{00000000-0005-0000-0000-00002A5A0000}"/>
    <cellStyle name="เครื่องหมายจุลภาค 8 3 3 2 2 3 2" xfId="30214" xr:uid="{00000000-0005-0000-0000-00002B5A0000}"/>
    <cellStyle name="เครื่องหมายจุลภาค 8 3 3 2 2 4" xfId="21511" xr:uid="{00000000-0005-0000-0000-00002C5A0000}"/>
    <cellStyle name="เครื่องหมายจุลภาค 8 3 3 2 3" xfId="6235" xr:uid="{00000000-0005-0000-0000-00002D5A0000}"/>
    <cellStyle name="เครื่องหมายจุลภาค 8 3 3 2 3 2" xfId="14968" xr:uid="{00000000-0005-0000-0000-00002E5A0000}"/>
    <cellStyle name="เครื่องหมายจุลภาค 8 3 3 2 3 2 2" xfId="32391" xr:uid="{00000000-0005-0000-0000-00002F5A0000}"/>
    <cellStyle name="เครื่องหมายจุลภาค 8 3 3 2 3 3" xfId="23688" xr:uid="{00000000-0005-0000-0000-0000305A0000}"/>
    <cellStyle name="เครื่องหมายจุลภาค 8 3 3 2 4" xfId="10618" xr:uid="{00000000-0005-0000-0000-0000315A0000}"/>
    <cellStyle name="เครื่องหมายจุลภาค 8 3 3 2 4 2" xfId="28041" xr:uid="{00000000-0005-0000-0000-0000325A0000}"/>
    <cellStyle name="เครื่องหมายจุลภาค 8 3 3 2 5" xfId="19338" xr:uid="{00000000-0005-0000-0000-0000335A0000}"/>
    <cellStyle name="เครื่องหมายจุลภาค 8 3 3 3" xfId="3043" xr:uid="{00000000-0005-0000-0000-0000345A0000}"/>
    <cellStyle name="เครื่องหมายจุลภาค 8 3 3 3 2" xfId="7442" xr:uid="{00000000-0005-0000-0000-0000355A0000}"/>
    <cellStyle name="เครื่องหมายจุลภาค 8 3 3 3 2 2" xfId="16175" xr:uid="{00000000-0005-0000-0000-0000365A0000}"/>
    <cellStyle name="เครื่องหมายจุลภาค 8 3 3 3 2 2 2" xfId="33598" xr:uid="{00000000-0005-0000-0000-0000375A0000}"/>
    <cellStyle name="เครื่องหมายจุลภาค 8 3 3 3 2 3" xfId="24895" xr:uid="{00000000-0005-0000-0000-0000385A0000}"/>
    <cellStyle name="เครื่องหมายจุลภาค 8 3 3 3 3" xfId="11825" xr:uid="{00000000-0005-0000-0000-0000395A0000}"/>
    <cellStyle name="เครื่องหมายจุลภาค 8 3 3 3 3 2" xfId="29248" xr:uid="{00000000-0005-0000-0000-00003A5A0000}"/>
    <cellStyle name="เครื่องหมายจุลภาค 8 3 3 3 4" xfId="20545" xr:uid="{00000000-0005-0000-0000-00003B5A0000}"/>
    <cellStyle name="เครื่องหมายจุลภาค 8 3 3 4" xfId="5269" xr:uid="{00000000-0005-0000-0000-00003C5A0000}"/>
    <cellStyle name="เครื่องหมายจุลภาค 8 3 3 4 2" xfId="14002" xr:uid="{00000000-0005-0000-0000-00003D5A0000}"/>
    <cellStyle name="เครื่องหมายจุลภาค 8 3 3 4 2 2" xfId="31425" xr:uid="{00000000-0005-0000-0000-00003E5A0000}"/>
    <cellStyle name="เครื่องหมายจุลภาค 8 3 3 4 3" xfId="22722" xr:uid="{00000000-0005-0000-0000-00003F5A0000}"/>
    <cellStyle name="เครื่องหมายจุลภาค 8 3 3 5" xfId="9652" xr:uid="{00000000-0005-0000-0000-0000405A0000}"/>
    <cellStyle name="เครื่องหมายจุลภาค 8 3 3 5 2" xfId="27075" xr:uid="{00000000-0005-0000-0000-0000415A0000}"/>
    <cellStyle name="เครื่องหมายจุลภาค 8 3 3 6" xfId="18372" xr:uid="{00000000-0005-0000-0000-0000425A0000}"/>
    <cellStyle name="เครื่องหมายจุลภาค 8 3 4" xfId="1799" xr:uid="{00000000-0005-0000-0000-0000435A0000}"/>
    <cellStyle name="เครื่องหมายจุลภาค 8 3 4 2" xfId="4006" xr:uid="{00000000-0005-0000-0000-0000445A0000}"/>
    <cellStyle name="เครื่องหมายจุลภาค 8 3 4 2 2" xfId="8405" xr:uid="{00000000-0005-0000-0000-0000455A0000}"/>
    <cellStyle name="เครื่องหมายจุลภาค 8 3 4 2 2 2" xfId="17138" xr:uid="{00000000-0005-0000-0000-0000465A0000}"/>
    <cellStyle name="เครื่องหมายจุลภาค 8 3 4 2 2 2 2" xfId="34561" xr:uid="{00000000-0005-0000-0000-0000475A0000}"/>
    <cellStyle name="เครื่องหมายจุลภาค 8 3 4 2 2 3" xfId="25858" xr:uid="{00000000-0005-0000-0000-0000485A0000}"/>
    <cellStyle name="เครื่องหมายจุลภาค 8 3 4 2 3" xfId="12788" xr:uid="{00000000-0005-0000-0000-0000495A0000}"/>
    <cellStyle name="เครื่องหมายจุลภาค 8 3 4 2 3 2" xfId="30211" xr:uid="{00000000-0005-0000-0000-00004A5A0000}"/>
    <cellStyle name="เครื่องหมายจุลภาค 8 3 4 2 4" xfId="21508" xr:uid="{00000000-0005-0000-0000-00004B5A0000}"/>
    <cellStyle name="เครื่องหมายจุลภาค 8 3 4 3" xfId="6232" xr:uid="{00000000-0005-0000-0000-00004C5A0000}"/>
    <cellStyle name="เครื่องหมายจุลภาค 8 3 4 3 2" xfId="14965" xr:uid="{00000000-0005-0000-0000-00004D5A0000}"/>
    <cellStyle name="เครื่องหมายจุลภาค 8 3 4 3 2 2" xfId="32388" xr:uid="{00000000-0005-0000-0000-00004E5A0000}"/>
    <cellStyle name="เครื่องหมายจุลภาค 8 3 4 3 3" xfId="23685" xr:uid="{00000000-0005-0000-0000-00004F5A0000}"/>
    <cellStyle name="เครื่องหมายจุลภาค 8 3 4 4" xfId="10615" xr:uid="{00000000-0005-0000-0000-0000505A0000}"/>
    <cellStyle name="เครื่องหมายจุลภาค 8 3 4 4 2" xfId="28038" xr:uid="{00000000-0005-0000-0000-0000515A0000}"/>
    <cellStyle name="เครื่องหมายจุลภาค 8 3 4 5" xfId="19335" xr:uid="{00000000-0005-0000-0000-0000525A0000}"/>
    <cellStyle name="เครื่องหมายจุลภาค 8 3 5" xfId="2306" xr:uid="{00000000-0005-0000-0000-0000535A0000}"/>
    <cellStyle name="เครื่องหมายจุลภาค 8 3 5 2" xfId="4496" xr:uid="{00000000-0005-0000-0000-0000545A0000}"/>
    <cellStyle name="เครื่องหมายจุลภาค 8 3 5 2 2" xfId="8895" xr:uid="{00000000-0005-0000-0000-0000555A0000}"/>
    <cellStyle name="เครื่องหมายจุลภาค 8 3 5 2 2 2" xfId="17628" xr:uid="{00000000-0005-0000-0000-0000565A0000}"/>
    <cellStyle name="เครื่องหมายจุลภาค 8 3 5 2 2 2 2" xfId="35051" xr:uid="{00000000-0005-0000-0000-0000575A0000}"/>
    <cellStyle name="เครื่องหมายจุลภาค 8 3 5 2 2 3" xfId="26348" xr:uid="{00000000-0005-0000-0000-0000585A0000}"/>
    <cellStyle name="เครื่องหมายจุลภาค 8 3 5 2 3" xfId="13278" xr:uid="{00000000-0005-0000-0000-0000595A0000}"/>
    <cellStyle name="เครื่องหมายจุลภาค 8 3 5 2 3 2" xfId="30701" xr:uid="{00000000-0005-0000-0000-00005A5A0000}"/>
    <cellStyle name="เครื่องหมายจุลภาค 8 3 5 2 4" xfId="21998" xr:uid="{00000000-0005-0000-0000-00005B5A0000}"/>
    <cellStyle name="เครื่องหมายจุลภาค 8 3 5 3" xfId="6722" xr:uid="{00000000-0005-0000-0000-00005C5A0000}"/>
    <cellStyle name="เครื่องหมายจุลภาค 8 3 5 3 2" xfId="15455" xr:uid="{00000000-0005-0000-0000-00005D5A0000}"/>
    <cellStyle name="เครื่องหมายจุลภาค 8 3 5 3 2 2" xfId="32878" xr:uid="{00000000-0005-0000-0000-00005E5A0000}"/>
    <cellStyle name="เครื่องหมายจุลภาค 8 3 5 3 3" xfId="24175" xr:uid="{00000000-0005-0000-0000-00005F5A0000}"/>
    <cellStyle name="เครื่องหมายจุลภาค 8 3 5 4" xfId="11105" xr:uid="{00000000-0005-0000-0000-0000605A0000}"/>
    <cellStyle name="เครื่องหมายจุลภาค 8 3 5 4 2" xfId="28528" xr:uid="{00000000-0005-0000-0000-0000615A0000}"/>
    <cellStyle name="เครื่องหมายจุลภาค 8 3 5 5" xfId="19825" xr:uid="{00000000-0005-0000-0000-0000625A0000}"/>
    <cellStyle name="เครื่องหมายจุลภาค 8 3 6" xfId="2561" xr:uid="{00000000-0005-0000-0000-0000635A0000}"/>
    <cellStyle name="เครื่องหมายจุลภาค 8 3 6 2" xfId="6961" xr:uid="{00000000-0005-0000-0000-0000645A0000}"/>
    <cellStyle name="เครื่องหมายจุลภาค 8 3 6 2 2" xfId="15694" xr:uid="{00000000-0005-0000-0000-0000655A0000}"/>
    <cellStyle name="เครื่องหมายจุลภาค 8 3 6 2 2 2" xfId="33117" xr:uid="{00000000-0005-0000-0000-0000665A0000}"/>
    <cellStyle name="เครื่องหมายจุลภาค 8 3 6 2 3" xfId="24414" xr:uid="{00000000-0005-0000-0000-0000675A0000}"/>
    <cellStyle name="เครื่องหมายจุลภาค 8 3 6 3" xfId="11344" xr:uid="{00000000-0005-0000-0000-0000685A0000}"/>
    <cellStyle name="เครื่องหมายจุลภาค 8 3 6 3 2" xfId="28767" xr:uid="{00000000-0005-0000-0000-0000695A0000}"/>
    <cellStyle name="เครื่องหมายจุลภาค 8 3 6 4" xfId="20064" xr:uid="{00000000-0005-0000-0000-00006A5A0000}"/>
    <cellStyle name="เครื่องหมายจุลภาค 8 3 7" xfId="4787" xr:uid="{00000000-0005-0000-0000-00006B5A0000}"/>
    <cellStyle name="เครื่องหมายจุลภาค 8 3 7 2" xfId="13521" xr:uid="{00000000-0005-0000-0000-00006C5A0000}"/>
    <cellStyle name="เครื่องหมายจุลภาค 8 3 7 2 2" xfId="30944" xr:uid="{00000000-0005-0000-0000-00006D5A0000}"/>
    <cellStyle name="เครื่องหมายจุลภาค 8 3 7 3" xfId="22241" xr:uid="{00000000-0005-0000-0000-00006E5A0000}"/>
    <cellStyle name="เครื่องหมายจุลภาค 8 3 8" xfId="9171" xr:uid="{00000000-0005-0000-0000-00006F5A0000}"/>
    <cellStyle name="เครื่องหมายจุลภาค 8 3 8 2" xfId="26594" xr:uid="{00000000-0005-0000-0000-0000705A0000}"/>
    <cellStyle name="เครื่องหมายจุลภาค 8 3 9" xfId="17891" xr:uid="{00000000-0005-0000-0000-0000715A0000}"/>
    <cellStyle name="เครื่องหมายจุลภาค 8 4" xfId="399" xr:uid="{00000000-0005-0000-0000-0000725A0000}"/>
    <cellStyle name="เครื่องหมายจุลภาค 8 4 2" xfId="925" xr:uid="{00000000-0005-0000-0000-0000735A0000}"/>
    <cellStyle name="เครื่องหมายจุลภาค 8 4 2 2" xfId="1804" xr:uid="{00000000-0005-0000-0000-0000745A0000}"/>
    <cellStyle name="เครื่องหมายจุลภาค 8 4 2 2 2" xfId="4011" xr:uid="{00000000-0005-0000-0000-0000755A0000}"/>
    <cellStyle name="เครื่องหมายจุลภาค 8 4 2 2 2 2" xfId="8410" xr:uid="{00000000-0005-0000-0000-0000765A0000}"/>
    <cellStyle name="เครื่องหมายจุลภาค 8 4 2 2 2 2 2" xfId="17143" xr:uid="{00000000-0005-0000-0000-0000775A0000}"/>
    <cellStyle name="เครื่องหมายจุลภาค 8 4 2 2 2 2 2 2" xfId="34566" xr:uid="{00000000-0005-0000-0000-0000785A0000}"/>
    <cellStyle name="เครื่องหมายจุลภาค 8 4 2 2 2 2 3" xfId="25863" xr:uid="{00000000-0005-0000-0000-0000795A0000}"/>
    <cellStyle name="เครื่องหมายจุลภาค 8 4 2 2 2 3" xfId="12793" xr:uid="{00000000-0005-0000-0000-00007A5A0000}"/>
    <cellStyle name="เครื่องหมายจุลภาค 8 4 2 2 2 3 2" xfId="30216" xr:uid="{00000000-0005-0000-0000-00007B5A0000}"/>
    <cellStyle name="เครื่องหมายจุลภาค 8 4 2 2 2 4" xfId="21513" xr:uid="{00000000-0005-0000-0000-00007C5A0000}"/>
    <cellStyle name="เครื่องหมายจุลภาค 8 4 2 2 3" xfId="6237" xr:uid="{00000000-0005-0000-0000-00007D5A0000}"/>
    <cellStyle name="เครื่องหมายจุลภาค 8 4 2 2 3 2" xfId="14970" xr:uid="{00000000-0005-0000-0000-00007E5A0000}"/>
    <cellStyle name="เครื่องหมายจุลภาค 8 4 2 2 3 2 2" xfId="32393" xr:uid="{00000000-0005-0000-0000-00007F5A0000}"/>
    <cellStyle name="เครื่องหมายจุลภาค 8 4 2 2 3 3" xfId="23690" xr:uid="{00000000-0005-0000-0000-0000805A0000}"/>
    <cellStyle name="เครื่องหมายจุลภาค 8 4 2 2 4" xfId="10620" xr:uid="{00000000-0005-0000-0000-0000815A0000}"/>
    <cellStyle name="เครื่องหมายจุลภาค 8 4 2 2 4 2" xfId="28043" xr:uid="{00000000-0005-0000-0000-0000825A0000}"/>
    <cellStyle name="เครื่องหมายจุลภาค 8 4 2 2 5" xfId="19340" xr:uid="{00000000-0005-0000-0000-0000835A0000}"/>
    <cellStyle name="เครื่องหมายจุลภาค 8 4 2 3" xfId="3150" xr:uid="{00000000-0005-0000-0000-0000845A0000}"/>
    <cellStyle name="เครื่องหมายจุลภาค 8 4 2 3 2" xfId="7549" xr:uid="{00000000-0005-0000-0000-0000855A0000}"/>
    <cellStyle name="เครื่องหมายจุลภาค 8 4 2 3 2 2" xfId="16282" xr:uid="{00000000-0005-0000-0000-0000865A0000}"/>
    <cellStyle name="เครื่องหมายจุลภาค 8 4 2 3 2 2 2" xfId="33705" xr:uid="{00000000-0005-0000-0000-0000875A0000}"/>
    <cellStyle name="เครื่องหมายจุลภาค 8 4 2 3 2 3" xfId="25002" xr:uid="{00000000-0005-0000-0000-0000885A0000}"/>
    <cellStyle name="เครื่องหมายจุลภาค 8 4 2 3 3" xfId="11932" xr:uid="{00000000-0005-0000-0000-0000895A0000}"/>
    <cellStyle name="เครื่องหมายจุลภาค 8 4 2 3 3 2" xfId="29355" xr:uid="{00000000-0005-0000-0000-00008A5A0000}"/>
    <cellStyle name="เครื่องหมายจุลภาค 8 4 2 3 4" xfId="20652" xr:uid="{00000000-0005-0000-0000-00008B5A0000}"/>
    <cellStyle name="เครื่องหมายจุลภาค 8 4 2 4" xfId="5376" xr:uid="{00000000-0005-0000-0000-00008C5A0000}"/>
    <cellStyle name="เครื่องหมายจุลภาค 8 4 2 4 2" xfId="14109" xr:uid="{00000000-0005-0000-0000-00008D5A0000}"/>
    <cellStyle name="เครื่องหมายจุลภาค 8 4 2 4 2 2" xfId="31532" xr:uid="{00000000-0005-0000-0000-00008E5A0000}"/>
    <cellStyle name="เครื่องหมายจุลภาค 8 4 2 4 3" xfId="22829" xr:uid="{00000000-0005-0000-0000-00008F5A0000}"/>
    <cellStyle name="เครื่องหมายจุลภาค 8 4 2 5" xfId="9759" xr:uid="{00000000-0005-0000-0000-0000905A0000}"/>
    <cellStyle name="เครื่องหมายจุลภาค 8 4 2 5 2" xfId="27182" xr:uid="{00000000-0005-0000-0000-0000915A0000}"/>
    <cellStyle name="เครื่องหมายจุลภาค 8 4 2 6" xfId="18479" xr:uid="{00000000-0005-0000-0000-0000925A0000}"/>
    <cellStyle name="เครื่องหมายจุลภาค 8 4 3" xfId="1803" xr:uid="{00000000-0005-0000-0000-0000935A0000}"/>
    <cellStyle name="เครื่องหมายจุลภาค 8 4 3 2" xfId="4010" xr:uid="{00000000-0005-0000-0000-0000945A0000}"/>
    <cellStyle name="เครื่องหมายจุลภาค 8 4 3 2 2" xfId="8409" xr:uid="{00000000-0005-0000-0000-0000955A0000}"/>
    <cellStyle name="เครื่องหมายจุลภาค 8 4 3 2 2 2" xfId="17142" xr:uid="{00000000-0005-0000-0000-0000965A0000}"/>
    <cellStyle name="เครื่องหมายจุลภาค 8 4 3 2 2 2 2" xfId="34565" xr:uid="{00000000-0005-0000-0000-0000975A0000}"/>
    <cellStyle name="เครื่องหมายจุลภาค 8 4 3 2 2 3" xfId="25862" xr:uid="{00000000-0005-0000-0000-0000985A0000}"/>
    <cellStyle name="เครื่องหมายจุลภาค 8 4 3 2 3" xfId="12792" xr:uid="{00000000-0005-0000-0000-0000995A0000}"/>
    <cellStyle name="เครื่องหมายจุลภาค 8 4 3 2 3 2" xfId="30215" xr:uid="{00000000-0005-0000-0000-00009A5A0000}"/>
    <cellStyle name="เครื่องหมายจุลภาค 8 4 3 2 4" xfId="21512" xr:uid="{00000000-0005-0000-0000-00009B5A0000}"/>
    <cellStyle name="เครื่องหมายจุลภาค 8 4 3 3" xfId="6236" xr:uid="{00000000-0005-0000-0000-00009C5A0000}"/>
    <cellStyle name="เครื่องหมายจุลภาค 8 4 3 3 2" xfId="14969" xr:uid="{00000000-0005-0000-0000-00009D5A0000}"/>
    <cellStyle name="เครื่องหมายจุลภาค 8 4 3 3 2 2" xfId="32392" xr:uid="{00000000-0005-0000-0000-00009E5A0000}"/>
    <cellStyle name="เครื่องหมายจุลภาค 8 4 3 3 3" xfId="23689" xr:uid="{00000000-0005-0000-0000-00009F5A0000}"/>
    <cellStyle name="เครื่องหมายจุลภาค 8 4 3 4" xfId="10619" xr:uid="{00000000-0005-0000-0000-0000A05A0000}"/>
    <cellStyle name="เครื่องหมายจุลภาค 8 4 3 4 2" xfId="28042" xr:uid="{00000000-0005-0000-0000-0000A15A0000}"/>
    <cellStyle name="เครื่องหมายจุลภาค 8 4 3 5" xfId="19339" xr:uid="{00000000-0005-0000-0000-0000A25A0000}"/>
    <cellStyle name="เครื่องหมายจุลภาค 8 4 4" xfId="2668" xr:uid="{00000000-0005-0000-0000-0000A35A0000}"/>
    <cellStyle name="เครื่องหมายจุลภาค 8 4 4 2" xfId="7068" xr:uid="{00000000-0005-0000-0000-0000A45A0000}"/>
    <cellStyle name="เครื่องหมายจุลภาค 8 4 4 2 2" xfId="15801" xr:uid="{00000000-0005-0000-0000-0000A55A0000}"/>
    <cellStyle name="เครื่องหมายจุลภาค 8 4 4 2 2 2" xfId="33224" xr:uid="{00000000-0005-0000-0000-0000A65A0000}"/>
    <cellStyle name="เครื่องหมายจุลภาค 8 4 4 2 3" xfId="24521" xr:uid="{00000000-0005-0000-0000-0000A75A0000}"/>
    <cellStyle name="เครื่องหมายจุลภาค 8 4 4 3" xfId="11451" xr:uid="{00000000-0005-0000-0000-0000A85A0000}"/>
    <cellStyle name="เครื่องหมายจุลภาค 8 4 4 3 2" xfId="28874" xr:uid="{00000000-0005-0000-0000-0000A95A0000}"/>
    <cellStyle name="เครื่องหมายจุลภาค 8 4 4 4" xfId="20171" xr:uid="{00000000-0005-0000-0000-0000AA5A0000}"/>
    <cellStyle name="เครื่องหมายจุลภาค 8 4 5" xfId="4895" xr:uid="{00000000-0005-0000-0000-0000AB5A0000}"/>
    <cellStyle name="เครื่องหมายจุลภาค 8 4 5 2" xfId="13628" xr:uid="{00000000-0005-0000-0000-0000AC5A0000}"/>
    <cellStyle name="เครื่องหมายจุลภาค 8 4 5 2 2" xfId="31051" xr:uid="{00000000-0005-0000-0000-0000AD5A0000}"/>
    <cellStyle name="เครื่องหมายจุลภาค 8 4 5 3" xfId="22348" xr:uid="{00000000-0005-0000-0000-0000AE5A0000}"/>
    <cellStyle name="เครื่องหมายจุลภาค 8 4 6" xfId="9278" xr:uid="{00000000-0005-0000-0000-0000AF5A0000}"/>
    <cellStyle name="เครื่องหมายจุลภาค 8 4 6 2" xfId="26701" xr:uid="{00000000-0005-0000-0000-0000B05A0000}"/>
    <cellStyle name="เครื่องหมายจุลภาค 8 4 7" xfId="17998" xr:uid="{00000000-0005-0000-0000-0000B15A0000}"/>
    <cellStyle name="เครื่องหมายจุลภาค 8 5" xfId="673" xr:uid="{00000000-0005-0000-0000-0000B25A0000}"/>
    <cellStyle name="เครื่องหมายจุลภาค 8 5 2" xfId="1805" xr:uid="{00000000-0005-0000-0000-0000B35A0000}"/>
    <cellStyle name="เครื่องหมายจุลภาค 8 5 2 2" xfId="4012" xr:uid="{00000000-0005-0000-0000-0000B45A0000}"/>
    <cellStyle name="เครื่องหมายจุลภาค 8 5 2 2 2" xfId="8411" xr:uid="{00000000-0005-0000-0000-0000B55A0000}"/>
    <cellStyle name="เครื่องหมายจุลภาค 8 5 2 2 2 2" xfId="17144" xr:uid="{00000000-0005-0000-0000-0000B65A0000}"/>
    <cellStyle name="เครื่องหมายจุลภาค 8 5 2 2 2 2 2" xfId="34567" xr:uid="{00000000-0005-0000-0000-0000B75A0000}"/>
    <cellStyle name="เครื่องหมายจุลภาค 8 5 2 2 2 3" xfId="25864" xr:uid="{00000000-0005-0000-0000-0000B85A0000}"/>
    <cellStyle name="เครื่องหมายจุลภาค 8 5 2 2 3" xfId="12794" xr:uid="{00000000-0005-0000-0000-0000B95A0000}"/>
    <cellStyle name="เครื่องหมายจุลภาค 8 5 2 2 3 2" xfId="30217" xr:uid="{00000000-0005-0000-0000-0000BA5A0000}"/>
    <cellStyle name="เครื่องหมายจุลภาค 8 5 2 2 4" xfId="21514" xr:uid="{00000000-0005-0000-0000-0000BB5A0000}"/>
    <cellStyle name="เครื่องหมายจุลภาค 8 5 2 3" xfId="6238" xr:uid="{00000000-0005-0000-0000-0000BC5A0000}"/>
    <cellStyle name="เครื่องหมายจุลภาค 8 5 2 3 2" xfId="14971" xr:uid="{00000000-0005-0000-0000-0000BD5A0000}"/>
    <cellStyle name="เครื่องหมายจุลภาค 8 5 2 3 2 2" xfId="32394" xr:uid="{00000000-0005-0000-0000-0000BE5A0000}"/>
    <cellStyle name="เครื่องหมายจุลภาค 8 5 2 3 3" xfId="23691" xr:uid="{00000000-0005-0000-0000-0000BF5A0000}"/>
    <cellStyle name="เครื่องหมายจุลภาค 8 5 2 4" xfId="10621" xr:uid="{00000000-0005-0000-0000-0000C05A0000}"/>
    <cellStyle name="เครื่องหมายจุลภาค 8 5 2 4 2" xfId="28044" xr:uid="{00000000-0005-0000-0000-0000C15A0000}"/>
    <cellStyle name="เครื่องหมายจุลภาค 8 5 2 5" xfId="19341" xr:uid="{00000000-0005-0000-0000-0000C25A0000}"/>
    <cellStyle name="เครื่องหมายจุลภาค 8 5 3" xfId="2911" xr:uid="{00000000-0005-0000-0000-0000C35A0000}"/>
    <cellStyle name="เครื่องหมายจุลภาค 8 5 3 2" xfId="7310" xr:uid="{00000000-0005-0000-0000-0000C45A0000}"/>
    <cellStyle name="เครื่องหมายจุลภาค 8 5 3 2 2" xfId="16043" xr:uid="{00000000-0005-0000-0000-0000C55A0000}"/>
    <cellStyle name="เครื่องหมายจุลภาค 8 5 3 2 2 2" xfId="33466" xr:uid="{00000000-0005-0000-0000-0000C65A0000}"/>
    <cellStyle name="เครื่องหมายจุลภาค 8 5 3 2 3" xfId="24763" xr:uid="{00000000-0005-0000-0000-0000C75A0000}"/>
    <cellStyle name="เครื่องหมายจุลภาค 8 5 3 3" xfId="11693" xr:uid="{00000000-0005-0000-0000-0000C85A0000}"/>
    <cellStyle name="เครื่องหมายจุลภาค 8 5 3 3 2" xfId="29116" xr:uid="{00000000-0005-0000-0000-0000C95A0000}"/>
    <cellStyle name="เครื่องหมายจุลภาค 8 5 3 4" xfId="20413" xr:uid="{00000000-0005-0000-0000-0000CA5A0000}"/>
    <cellStyle name="เครื่องหมายจุลภาค 8 5 4" xfId="5137" xr:uid="{00000000-0005-0000-0000-0000CB5A0000}"/>
    <cellStyle name="เครื่องหมายจุลภาค 8 5 4 2" xfId="13870" xr:uid="{00000000-0005-0000-0000-0000CC5A0000}"/>
    <cellStyle name="เครื่องหมายจุลภาค 8 5 4 2 2" xfId="31293" xr:uid="{00000000-0005-0000-0000-0000CD5A0000}"/>
    <cellStyle name="เครื่องหมายจุลภาค 8 5 4 3" xfId="22590" xr:uid="{00000000-0005-0000-0000-0000CE5A0000}"/>
    <cellStyle name="เครื่องหมายจุลภาค 8 5 5" xfId="9520" xr:uid="{00000000-0005-0000-0000-0000CF5A0000}"/>
    <cellStyle name="เครื่องหมายจุลภาค 8 5 5 2" xfId="26943" xr:uid="{00000000-0005-0000-0000-0000D05A0000}"/>
    <cellStyle name="เครื่องหมายจุลภาค 8 5 6" xfId="18240" xr:uid="{00000000-0005-0000-0000-0000D15A0000}"/>
    <cellStyle name="เครื่องหมายจุลภาค 8 6" xfId="1790" xr:uid="{00000000-0005-0000-0000-0000D25A0000}"/>
    <cellStyle name="เครื่องหมายจุลภาค 8 6 2" xfId="3997" xr:uid="{00000000-0005-0000-0000-0000D35A0000}"/>
    <cellStyle name="เครื่องหมายจุลภาค 8 6 2 2" xfId="8396" xr:uid="{00000000-0005-0000-0000-0000D45A0000}"/>
    <cellStyle name="เครื่องหมายจุลภาค 8 6 2 2 2" xfId="17129" xr:uid="{00000000-0005-0000-0000-0000D55A0000}"/>
    <cellStyle name="เครื่องหมายจุลภาค 8 6 2 2 2 2" xfId="34552" xr:uid="{00000000-0005-0000-0000-0000D65A0000}"/>
    <cellStyle name="เครื่องหมายจุลภาค 8 6 2 2 3" xfId="25849" xr:uid="{00000000-0005-0000-0000-0000D75A0000}"/>
    <cellStyle name="เครื่องหมายจุลภาค 8 6 2 3" xfId="12779" xr:uid="{00000000-0005-0000-0000-0000D85A0000}"/>
    <cellStyle name="เครื่องหมายจุลภาค 8 6 2 3 2" xfId="30202" xr:uid="{00000000-0005-0000-0000-0000D95A0000}"/>
    <cellStyle name="เครื่องหมายจุลภาค 8 6 2 4" xfId="21499" xr:uid="{00000000-0005-0000-0000-0000DA5A0000}"/>
    <cellStyle name="เครื่องหมายจุลภาค 8 6 3" xfId="6223" xr:uid="{00000000-0005-0000-0000-0000DB5A0000}"/>
    <cellStyle name="เครื่องหมายจุลภาค 8 6 3 2" xfId="14956" xr:uid="{00000000-0005-0000-0000-0000DC5A0000}"/>
    <cellStyle name="เครื่องหมายจุลภาค 8 6 3 2 2" xfId="32379" xr:uid="{00000000-0005-0000-0000-0000DD5A0000}"/>
    <cellStyle name="เครื่องหมายจุลภาค 8 6 3 3" xfId="23676" xr:uid="{00000000-0005-0000-0000-0000DE5A0000}"/>
    <cellStyle name="เครื่องหมายจุลภาค 8 6 4" xfId="10606" xr:uid="{00000000-0005-0000-0000-0000DF5A0000}"/>
    <cellStyle name="เครื่องหมายจุลภาค 8 6 4 2" xfId="28029" xr:uid="{00000000-0005-0000-0000-0000E05A0000}"/>
    <cellStyle name="เครื่องหมายจุลภาค 8 6 5" xfId="19326" xr:uid="{00000000-0005-0000-0000-0000E15A0000}"/>
    <cellStyle name="เครื่องหมายจุลภาค 8 7" xfId="2174" xr:uid="{00000000-0005-0000-0000-0000E25A0000}"/>
    <cellStyle name="เครื่องหมายจุลภาค 8 7 2" xfId="4364" xr:uid="{00000000-0005-0000-0000-0000E35A0000}"/>
    <cellStyle name="เครื่องหมายจุลภาค 8 7 2 2" xfId="8763" xr:uid="{00000000-0005-0000-0000-0000E45A0000}"/>
    <cellStyle name="เครื่องหมายจุลภาค 8 7 2 2 2" xfId="17496" xr:uid="{00000000-0005-0000-0000-0000E55A0000}"/>
    <cellStyle name="เครื่องหมายจุลภาค 8 7 2 2 2 2" xfId="34919" xr:uid="{00000000-0005-0000-0000-0000E65A0000}"/>
    <cellStyle name="เครื่องหมายจุลภาค 8 7 2 2 3" xfId="26216" xr:uid="{00000000-0005-0000-0000-0000E75A0000}"/>
    <cellStyle name="เครื่องหมายจุลภาค 8 7 2 3" xfId="13146" xr:uid="{00000000-0005-0000-0000-0000E85A0000}"/>
    <cellStyle name="เครื่องหมายจุลภาค 8 7 2 3 2" xfId="30569" xr:uid="{00000000-0005-0000-0000-0000E95A0000}"/>
    <cellStyle name="เครื่องหมายจุลภาค 8 7 2 4" xfId="21866" xr:uid="{00000000-0005-0000-0000-0000EA5A0000}"/>
    <cellStyle name="เครื่องหมายจุลภาค 8 7 3" xfId="6590" xr:uid="{00000000-0005-0000-0000-0000EB5A0000}"/>
    <cellStyle name="เครื่องหมายจุลภาค 8 7 3 2" xfId="15323" xr:uid="{00000000-0005-0000-0000-0000EC5A0000}"/>
    <cellStyle name="เครื่องหมายจุลภาค 8 7 3 2 2" xfId="32746" xr:uid="{00000000-0005-0000-0000-0000ED5A0000}"/>
    <cellStyle name="เครื่องหมายจุลภาค 8 7 3 3" xfId="24043" xr:uid="{00000000-0005-0000-0000-0000EE5A0000}"/>
    <cellStyle name="เครื่องหมายจุลภาค 8 7 4" xfId="10973" xr:uid="{00000000-0005-0000-0000-0000EF5A0000}"/>
    <cellStyle name="เครื่องหมายจุลภาค 8 7 4 2" xfId="28396" xr:uid="{00000000-0005-0000-0000-0000F05A0000}"/>
    <cellStyle name="เครื่องหมายจุลภาค 8 7 5" xfId="19693" xr:uid="{00000000-0005-0000-0000-0000F15A0000}"/>
    <cellStyle name="เครื่องหมายจุลภาค 8 8" xfId="2420" xr:uid="{00000000-0005-0000-0000-0000F25A0000}"/>
    <cellStyle name="เครื่องหมายจุลภาค 8 8 2" xfId="6829" xr:uid="{00000000-0005-0000-0000-0000F35A0000}"/>
    <cellStyle name="เครื่องหมายจุลภาค 8 8 2 2" xfId="15562" xr:uid="{00000000-0005-0000-0000-0000F45A0000}"/>
    <cellStyle name="เครื่องหมายจุลภาค 8 8 2 2 2" xfId="32985" xr:uid="{00000000-0005-0000-0000-0000F55A0000}"/>
    <cellStyle name="เครื่องหมายจุลภาค 8 8 2 3" xfId="24282" xr:uid="{00000000-0005-0000-0000-0000F65A0000}"/>
    <cellStyle name="เครื่องหมายจุลภาค 8 8 3" xfId="11212" xr:uid="{00000000-0005-0000-0000-0000F75A0000}"/>
    <cellStyle name="เครื่องหมายจุลภาค 8 8 3 2" xfId="28635" xr:uid="{00000000-0005-0000-0000-0000F85A0000}"/>
    <cellStyle name="เครื่องหมายจุลภาค 8 8 4" xfId="19932" xr:uid="{00000000-0005-0000-0000-0000F95A0000}"/>
    <cellStyle name="เครื่องหมายจุลภาค 8 9" xfId="4645" xr:uid="{00000000-0005-0000-0000-0000FA5A0000}"/>
    <cellStyle name="เครื่องหมายจุลภาค 8 9 2" xfId="13389" xr:uid="{00000000-0005-0000-0000-0000FB5A0000}"/>
    <cellStyle name="เครื่องหมายจุลภาค 8 9 2 2" xfId="30812" xr:uid="{00000000-0005-0000-0000-0000FC5A0000}"/>
    <cellStyle name="เครื่องหมายจุลภาค 8 9 3" xfId="22109" xr:uid="{00000000-0005-0000-0000-0000FD5A0000}"/>
    <cellStyle name="เครื่องหมายจุลภาค 9" xfId="36" xr:uid="{00000000-0005-0000-0000-0000FE5A0000}"/>
    <cellStyle name="เครื่องหมายจุลภาค 9 10" xfId="9033" xr:uid="{00000000-0005-0000-0000-0000FF5A0000}"/>
    <cellStyle name="เครื่องหมายจุลภาค 9 10 2" xfId="26465" xr:uid="{00000000-0005-0000-0000-0000005B0000}"/>
    <cellStyle name="เครื่องหมายจุลภาค 9 11" xfId="17753" xr:uid="{00000000-0005-0000-0000-0000015B0000}"/>
    <cellStyle name="เครื่องหมายจุลภาค 9 2" xfId="117" xr:uid="{00000000-0005-0000-0000-0000025B0000}"/>
    <cellStyle name="เครื่องหมายจุลภาค 9 2 10" xfId="17819" xr:uid="{00000000-0005-0000-0000-0000035B0000}"/>
    <cellStyle name="เครื่องหมายจุลภาค 9 2 2" xfId="276" xr:uid="{00000000-0005-0000-0000-0000045B0000}"/>
    <cellStyle name="เครื่องหมายจุลภาค 9 2 2 2" xfId="588" xr:uid="{00000000-0005-0000-0000-0000055B0000}"/>
    <cellStyle name="เครื่องหมายจุลภาค 9 2 2 2 2" xfId="1103" xr:uid="{00000000-0005-0000-0000-0000065B0000}"/>
    <cellStyle name="เครื่องหมายจุลภาค 9 2 2 2 2 2" xfId="1810" xr:uid="{00000000-0005-0000-0000-0000075B0000}"/>
    <cellStyle name="เครื่องหมายจุลภาค 9 2 2 2 2 2 2" xfId="4017" xr:uid="{00000000-0005-0000-0000-0000085B0000}"/>
    <cellStyle name="เครื่องหมายจุลภาค 9 2 2 2 2 2 2 2" xfId="8416" xr:uid="{00000000-0005-0000-0000-0000095B0000}"/>
    <cellStyle name="เครื่องหมายจุลภาค 9 2 2 2 2 2 2 2 2" xfId="17149" xr:uid="{00000000-0005-0000-0000-00000A5B0000}"/>
    <cellStyle name="เครื่องหมายจุลภาค 9 2 2 2 2 2 2 2 2 2" xfId="34572" xr:uid="{00000000-0005-0000-0000-00000B5B0000}"/>
    <cellStyle name="เครื่องหมายจุลภาค 9 2 2 2 2 2 2 2 3" xfId="25869" xr:uid="{00000000-0005-0000-0000-00000C5B0000}"/>
    <cellStyle name="เครื่องหมายจุลภาค 9 2 2 2 2 2 2 3" xfId="12799" xr:uid="{00000000-0005-0000-0000-00000D5B0000}"/>
    <cellStyle name="เครื่องหมายจุลภาค 9 2 2 2 2 2 2 3 2" xfId="30222" xr:uid="{00000000-0005-0000-0000-00000E5B0000}"/>
    <cellStyle name="เครื่องหมายจุลภาค 9 2 2 2 2 2 2 4" xfId="21519" xr:uid="{00000000-0005-0000-0000-00000F5B0000}"/>
    <cellStyle name="เครื่องหมายจุลภาค 9 2 2 2 2 2 3" xfId="6243" xr:uid="{00000000-0005-0000-0000-0000105B0000}"/>
    <cellStyle name="เครื่องหมายจุลภาค 9 2 2 2 2 2 3 2" xfId="14976" xr:uid="{00000000-0005-0000-0000-0000115B0000}"/>
    <cellStyle name="เครื่องหมายจุลภาค 9 2 2 2 2 2 3 2 2" xfId="32399" xr:uid="{00000000-0005-0000-0000-0000125B0000}"/>
    <cellStyle name="เครื่องหมายจุลภาค 9 2 2 2 2 2 3 3" xfId="23696" xr:uid="{00000000-0005-0000-0000-0000135B0000}"/>
    <cellStyle name="เครื่องหมายจุลภาค 9 2 2 2 2 2 4" xfId="10626" xr:uid="{00000000-0005-0000-0000-0000145B0000}"/>
    <cellStyle name="เครื่องหมายจุลภาค 9 2 2 2 2 2 4 2" xfId="28049" xr:uid="{00000000-0005-0000-0000-0000155B0000}"/>
    <cellStyle name="เครื่องหมายจุลภาค 9 2 2 2 2 2 5" xfId="19346" xr:uid="{00000000-0005-0000-0000-0000165B0000}"/>
    <cellStyle name="เครื่องหมายจุลภาค 9 2 2 2 2 3" xfId="3328" xr:uid="{00000000-0005-0000-0000-0000175B0000}"/>
    <cellStyle name="เครื่องหมายจุลภาค 9 2 2 2 2 3 2" xfId="7727" xr:uid="{00000000-0005-0000-0000-0000185B0000}"/>
    <cellStyle name="เครื่องหมายจุลภาค 9 2 2 2 2 3 2 2" xfId="16460" xr:uid="{00000000-0005-0000-0000-0000195B0000}"/>
    <cellStyle name="เครื่องหมายจุลภาค 9 2 2 2 2 3 2 2 2" xfId="33883" xr:uid="{00000000-0005-0000-0000-00001A5B0000}"/>
    <cellStyle name="เครื่องหมายจุลภาค 9 2 2 2 2 3 2 3" xfId="25180" xr:uid="{00000000-0005-0000-0000-00001B5B0000}"/>
    <cellStyle name="เครื่องหมายจุลภาค 9 2 2 2 2 3 3" xfId="12110" xr:uid="{00000000-0005-0000-0000-00001C5B0000}"/>
    <cellStyle name="เครื่องหมายจุลภาค 9 2 2 2 2 3 3 2" xfId="29533" xr:uid="{00000000-0005-0000-0000-00001D5B0000}"/>
    <cellStyle name="เครื่องหมายจุลภาค 9 2 2 2 2 3 4" xfId="20830" xr:uid="{00000000-0005-0000-0000-00001E5B0000}"/>
    <cellStyle name="เครื่องหมายจุลภาค 9 2 2 2 2 4" xfId="5554" xr:uid="{00000000-0005-0000-0000-00001F5B0000}"/>
    <cellStyle name="เครื่องหมายจุลภาค 9 2 2 2 2 4 2" xfId="14287" xr:uid="{00000000-0005-0000-0000-0000205B0000}"/>
    <cellStyle name="เครื่องหมายจุลภาค 9 2 2 2 2 4 2 2" xfId="31710" xr:uid="{00000000-0005-0000-0000-0000215B0000}"/>
    <cellStyle name="เครื่องหมายจุลภาค 9 2 2 2 2 4 3" xfId="23007" xr:uid="{00000000-0005-0000-0000-0000225B0000}"/>
    <cellStyle name="เครื่องหมายจุลภาค 9 2 2 2 2 5" xfId="9937" xr:uid="{00000000-0005-0000-0000-0000235B0000}"/>
    <cellStyle name="เครื่องหมายจุลภาค 9 2 2 2 2 5 2" xfId="27360" xr:uid="{00000000-0005-0000-0000-0000245B0000}"/>
    <cellStyle name="เครื่องหมายจุลภาค 9 2 2 2 2 6" xfId="18657" xr:uid="{00000000-0005-0000-0000-0000255B0000}"/>
    <cellStyle name="เครื่องหมายจุลภาค 9 2 2 2 3" xfId="1809" xr:uid="{00000000-0005-0000-0000-0000265B0000}"/>
    <cellStyle name="เครื่องหมายจุลภาค 9 2 2 2 3 2" xfId="4016" xr:uid="{00000000-0005-0000-0000-0000275B0000}"/>
    <cellStyle name="เครื่องหมายจุลภาค 9 2 2 2 3 2 2" xfId="8415" xr:uid="{00000000-0005-0000-0000-0000285B0000}"/>
    <cellStyle name="เครื่องหมายจุลภาค 9 2 2 2 3 2 2 2" xfId="17148" xr:uid="{00000000-0005-0000-0000-0000295B0000}"/>
    <cellStyle name="เครื่องหมายจุลภาค 9 2 2 2 3 2 2 2 2" xfId="34571" xr:uid="{00000000-0005-0000-0000-00002A5B0000}"/>
    <cellStyle name="เครื่องหมายจุลภาค 9 2 2 2 3 2 2 3" xfId="25868" xr:uid="{00000000-0005-0000-0000-00002B5B0000}"/>
    <cellStyle name="เครื่องหมายจุลภาค 9 2 2 2 3 2 3" xfId="12798" xr:uid="{00000000-0005-0000-0000-00002C5B0000}"/>
    <cellStyle name="เครื่องหมายจุลภาค 9 2 2 2 3 2 3 2" xfId="30221" xr:uid="{00000000-0005-0000-0000-00002D5B0000}"/>
    <cellStyle name="เครื่องหมายจุลภาค 9 2 2 2 3 2 4" xfId="21518" xr:uid="{00000000-0005-0000-0000-00002E5B0000}"/>
    <cellStyle name="เครื่องหมายจุลภาค 9 2 2 2 3 3" xfId="6242" xr:uid="{00000000-0005-0000-0000-00002F5B0000}"/>
    <cellStyle name="เครื่องหมายจุลภาค 9 2 2 2 3 3 2" xfId="14975" xr:uid="{00000000-0005-0000-0000-0000305B0000}"/>
    <cellStyle name="เครื่องหมายจุลภาค 9 2 2 2 3 3 2 2" xfId="32398" xr:uid="{00000000-0005-0000-0000-0000315B0000}"/>
    <cellStyle name="เครื่องหมายจุลภาค 9 2 2 2 3 3 3" xfId="23695" xr:uid="{00000000-0005-0000-0000-0000325B0000}"/>
    <cellStyle name="เครื่องหมายจุลภาค 9 2 2 2 3 4" xfId="10625" xr:uid="{00000000-0005-0000-0000-0000335B0000}"/>
    <cellStyle name="เครื่องหมายจุลภาค 9 2 2 2 3 4 2" xfId="28048" xr:uid="{00000000-0005-0000-0000-0000345B0000}"/>
    <cellStyle name="เครื่องหมายจุลภาค 9 2 2 2 3 5" xfId="19345" xr:uid="{00000000-0005-0000-0000-0000355B0000}"/>
    <cellStyle name="เครื่องหมายจุลภาค 9 2 2 2 4" xfId="2847" xr:uid="{00000000-0005-0000-0000-0000365B0000}"/>
    <cellStyle name="เครื่องหมายจุลภาค 9 2 2 2 4 2" xfId="7246" xr:uid="{00000000-0005-0000-0000-0000375B0000}"/>
    <cellStyle name="เครื่องหมายจุลภาค 9 2 2 2 4 2 2" xfId="15979" xr:uid="{00000000-0005-0000-0000-0000385B0000}"/>
    <cellStyle name="เครื่องหมายจุลภาค 9 2 2 2 4 2 2 2" xfId="33402" xr:uid="{00000000-0005-0000-0000-0000395B0000}"/>
    <cellStyle name="เครื่องหมายจุลภาค 9 2 2 2 4 2 3" xfId="24699" xr:uid="{00000000-0005-0000-0000-00003A5B0000}"/>
    <cellStyle name="เครื่องหมายจุลภาค 9 2 2 2 4 3" xfId="11629" xr:uid="{00000000-0005-0000-0000-00003B5B0000}"/>
    <cellStyle name="เครื่องหมายจุลภาค 9 2 2 2 4 3 2" xfId="29052" xr:uid="{00000000-0005-0000-0000-00003C5B0000}"/>
    <cellStyle name="เครื่องหมายจุลภาค 9 2 2 2 4 4" xfId="20349" xr:uid="{00000000-0005-0000-0000-00003D5B0000}"/>
    <cellStyle name="เครื่องหมายจุลภาค 9 2 2 2 5" xfId="5073" xr:uid="{00000000-0005-0000-0000-00003E5B0000}"/>
    <cellStyle name="เครื่องหมายจุลภาค 9 2 2 2 5 2" xfId="13806" xr:uid="{00000000-0005-0000-0000-00003F5B0000}"/>
    <cellStyle name="เครื่องหมายจุลภาค 9 2 2 2 5 2 2" xfId="31229" xr:uid="{00000000-0005-0000-0000-0000405B0000}"/>
    <cellStyle name="เครื่องหมายจุลภาค 9 2 2 2 5 3" xfId="22526" xr:uid="{00000000-0005-0000-0000-0000415B0000}"/>
    <cellStyle name="เครื่องหมายจุลภาค 9 2 2 2 6" xfId="9456" xr:uid="{00000000-0005-0000-0000-0000425B0000}"/>
    <cellStyle name="เครื่องหมายจุลภาค 9 2 2 2 6 2" xfId="26879" xr:uid="{00000000-0005-0000-0000-0000435B0000}"/>
    <cellStyle name="เครื่องหมายจุลภาค 9 2 2 2 7" xfId="18176" xr:uid="{00000000-0005-0000-0000-0000445B0000}"/>
    <cellStyle name="เครื่องหมายจุลภาค 9 2 2 3" xfId="862" xr:uid="{00000000-0005-0000-0000-0000455B0000}"/>
    <cellStyle name="เครื่องหมายจุลภาค 9 2 2 3 2" xfId="1811" xr:uid="{00000000-0005-0000-0000-0000465B0000}"/>
    <cellStyle name="เครื่องหมายจุลภาค 9 2 2 3 2 2" xfId="4018" xr:uid="{00000000-0005-0000-0000-0000475B0000}"/>
    <cellStyle name="เครื่องหมายจุลภาค 9 2 2 3 2 2 2" xfId="8417" xr:uid="{00000000-0005-0000-0000-0000485B0000}"/>
    <cellStyle name="เครื่องหมายจุลภาค 9 2 2 3 2 2 2 2" xfId="17150" xr:uid="{00000000-0005-0000-0000-0000495B0000}"/>
    <cellStyle name="เครื่องหมายจุลภาค 9 2 2 3 2 2 2 2 2" xfId="34573" xr:uid="{00000000-0005-0000-0000-00004A5B0000}"/>
    <cellStyle name="เครื่องหมายจุลภาค 9 2 2 3 2 2 2 3" xfId="25870" xr:uid="{00000000-0005-0000-0000-00004B5B0000}"/>
    <cellStyle name="เครื่องหมายจุลภาค 9 2 2 3 2 2 3" xfId="12800" xr:uid="{00000000-0005-0000-0000-00004C5B0000}"/>
    <cellStyle name="เครื่องหมายจุลภาค 9 2 2 3 2 2 3 2" xfId="30223" xr:uid="{00000000-0005-0000-0000-00004D5B0000}"/>
    <cellStyle name="เครื่องหมายจุลภาค 9 2 2 3 2 2 4" xfId="21520" xr:uid="{00000000-0005-0000-0000-00004E5B0000}"/>
    <cellStyle name="เครื่องหมายจุลภาค 9 2 2 3 2 3" xfId="6244" xr:uid="{00000000-0005-0000-0000-00004F5B0000}"/>
    <cellStyle name="เครื่องหมายจุลภาค 9 2 2 3 2 3 2" xfId="14977" xr:uid="{00000000-0005-0000-0000-0000505B0000}"/>
    <cellStyle name="เครื่องหมายจุลภาค 9 2 2 3 2 3 2 2" xfId="32400" xr:uid="{00000000-0005-0000-0000-0000515B0000}"/>
    <cellStyle name="เครื่องหมายจุลภาค 9 2 2 3 2 3 3" xfId="23697" xr:uid="{00000000-0005-0000-0000-0000525B0000}"/>
    <cellStyle name="เครื่องหมายจุลภาค 9 2 2 3 2 4" xfId="10627" xr:uid="{00000000-0005-0000-0000-0000535B0000}"/>
    <cellStyle name="เครื่องหมายจุลภาค 9 2 2 3 2 4 2" xfId="28050" xr:uid="{00000000-0005-0000-0000-0000545B0000}"/>
    <cellStyle name="เครื่องหมายจุลภาค 9 2 2 3 2 5" xfId="19347" xr:uid="{00000000-0005-0000-0000-0000555B0000}"/>
    <cellStyle name="เครื่องหมายจุลภาค 9 2 2 3 3" xfId="3089" xr:uid="{00000000-0005-0000-0000-0000565B0000}"/>
    <cellStyle name="เครื่องหมายจุลภาค 9 2 2 3 3 2" xfId="7488" xr:uid="{00000000-0005-0000-0000-0000575B0000}"/>
    <cellStyle name="เครื่องหมายจุลภาค 9 2 2 3 3 2 2" xfId="16221" xr:uid="{00000000-0005-0000-0000-0000585B0000}"/>
    <cellStyle name="เครื่องหมายจุลภาค 9 2 2 3 3 2 2 2" xfId="33644" xr:uid="{00000000-0005-0000-0000-0000595B0000}"/>
    <cellStyle name="เครื่องหมายจุลภาค 9 2 2 3 3 2 3" xfId="24941" xr:uid="{00000000-0005-0000-0000-00005A5B0000}"/>
    <cellStyle name="เครื่องหมายจุลภาค 9 2 2 3 3 3" xfId="11871" xr:uid="{00000000-0005-0000-0000-00005B5B0000}"/>
    <cellStyle name="เครื่องหมายจุลภาค 9 2 2 3 3 3 2" xfId="29294" xr:uid="{00000000-0005-0000-0000-00005C5B0000}"/>
    <cellStyle name="เครื่องหมายจุลภาค 9 2 2 3 3 4" xfId="20591" xr:uid="{00000000-0005-0000-0000-00005D5B0000}"/>
    <cellStyle name="เครื่องหมายจุลภาค 9 2 2 3 4" xfId="5315" xr:uid="{00000000-0005-0000-0000-00005E5B0000}"/>
    <cellStyle name="เครื่องหมายจุลภาค 9 2 2 3 4 2" xfId="14048" xr:uid="{00000000-0005-0000-0000-00005F5B0000}"/>
    <cellStyle name="เครื่องหมายจุลภาค 9 2 2 3 4 2 2" xfId="31471" xr:uid="{00000000-0005-0000-0000-0000605B0000}"/>
    <cellStyle name="เครื่องหมายจุลภาค 9 2 2 3 4 3" xfId="22768" xr:uid="{00000000-0005-0000-0000-0000615B0000}"/>
    <cellStyle name="เครื่องหมายจุลภาค 9 2 2 3 5" xfId="9698" xr:uid="{00000000-0005-0000-0000-0000625B0000}"/>
    <cellStyle name="เครื่องหมายจุลภาค 9 2 2 3 5 2" xfId="27121" xr:uid="{00000000-0005-0000-0000-0000635B0000}"/>
    <cellStyle name="เครื่องหมายจุลภาค 9 2 2 3 6" xfId="18418" xr:uid="{00000000-0005-0000-0000-0000645B0000}"/>
    <cellStyle name="เครื่องหมายจุลภาค 9 2 2 4" xfId="1808" xr:uid="{00000000-0005-0000-0000-0000655B0000}"/>
    <cellStyle name="เครื่องหมายจุลภาค 9 2 2 4 2" xfId="4015" xr:uid="{00000000-0005-0000-0000-0000665B0000}"/>
    <cellStyle name="เครื่องหมายจุลภาค 9 2 2 4 2 2" xfId="8414" xr:uid="{00000000-0005-0000-0000-0000675B0000}"/>
    <cellStyle name="เครื่องหมายจุลภาค 9 2 2 4 2 2 2" xfId="17147" xr:uid="{00000000-0005-0000-0000-0000685B0000}"/>
    <cellStyle name="เครื่องหมายจุลภาค 9 2 2 4 2 2 2 2" xfId="34570" xr:uid="{00000000-0005-0000-0000-0000695B0000}"/>
    <cellStyle name="เครื่องหมายจุลภาค 9 2 2 4 2 2 3" xfId="25867" xr:uid="{00000000-0005-0000-0000-00006A5B0000}"/>
    <cellStyle name="เครื่องหมายจุลภาค 9 2 2 4 2 3" xfId="12797" xr:uid="{00000000-0005-0000-0000-00006B5B0000}"/>
    <cellStyle name="เครื่องหมายจุลภาค 9 2 2 4 2 3 2" xfId="30220" xr:uid="{00000000-0005-0000-0000-00006C5B0000}"/>
    <cellStyle name="เครื่องหมายจุลภาค 9 2 2 4 2 4" xfId="21517" xr:uid="{00000000-0005-0000-0000-00006D5B0000}"/>
    <cellStyle name="เครื่องหมายจุลภาค 9 2 2 4 3" xfId="6241" xr:uid="{00000000-0005-0000-0000-00006E5B0000}"/>
    <cellStyle name="เครื่องหมายจุลภาค 9 2 2 4 3 2" xfId="14974" xr:uid="{00000000-0005-0000-0000-00006F5B0000}"/>
    <cellStyle name="เครื่องหมายจุลภาค 9 2 2 4 3 2 2" xfId="32397" xr:uid="{00000000-0005-0000-0000-0000705B0000}"/>
    <cellStyle name="เครื่องหมายจุลภาค 9 2 2 4 3 3" xfId="23694" xr:uid="{00000000-0005-0000-0000-0000715B0000}"/>
    <cellStyle name="เครื่องหมายจุลภาค 9 2 2 4 4" xfId="10624" xr:uid="{00000000-0005-0000-0000-0000725B0000}"/>
    <cellStyle name="เครื่องหมายจุลภาค 9 2 2 4 4 2" xfId="28047" xr:uid="{00000000-0005-0000-0000-0000735B0000}"/>
    <cellStyle name="เครื่องหมายจุลภาค 9 2 2 4 5" xfId="19344" xr:uid="{00000000-0005-0000-0000-0000745B0000}"/>
    <cellStyle name="เครื่องหมายจุลภาค 9 2 2 5" xfId="2352" xr:uid="{00000000-0005-0000-0000-0000755B0000}"/>
    <cellStyle name="เครื่องหมายจุลภาค 9 2 2 5 2" xfId="4542" xr:uid="{00000000-0005-0000-0000-0000765B0000}"/>
    <cellStyle name="เครื่องหมายจุลภาค 9 2 2 5 2 2" xfId="8941" xr:uid="{00000000-0005-0000-0000-0000775B0000}"/>
    <cellStyle name="เครื่องหมายจุลภาค 9 2 2 5 2 2 2" xfId="17674" xr:uid="{00000000-0005-0000-0000-0000785B0000}"/>
    <cellStyle name="เครื่องหมายจุลภาค 9 2 2 5 2 2 2 2" xfId="35097" xr:uid="{00000000-0005-0000-0000-0000795B0000}"/>
    <cellStyle name="เครื่องหมายจุลภาค 9 2 2 5 2 2 3" xfId="26394" xr:uid="{00000000-0005-0000-0000-00007A5B0000}"/>
    <cellStyle name="เครื่องหมายจุลภาค 9 2 2 5 2 3" xfId="13324" xr:uid="{00000000-0005-0000-0000-00007B5B0000}"/>
    <cellStyle name="เครื่องหมายจุลภาค 9 2 2 5 2 3 2" xfId="30747" xr:uid="{00000000-0005-0000-0000-00007C5B0000}"/>
    <cellStyle name="เครื่องหมายจุลภาค 9 2 2 5 2 4" xfId="22044" xr:uid="{00000000-0005-0000-0000-00007D5B0000}"/>
    <cellStyle name="เครื่องหมายจุลภาค 9 2 2 5 3" xfId="6768" xr:uid="{00000000-0005-0000-0000-00007E5B0000}"/>
    <cellStyle name="เครื่องหมายจุลภาค 9 2 2 5 3 2" xfId="15501" xr:uid="{00000000-0005-0000-0000-00007F5B0000}"/>
    <cellStyle name="เครื่องหมายจุลภาค 9 2 2 5 3 2 2" xfId="32924" xr:uid="{00000000-0005-0000-0000-0000805B0000}"/>
    <cellStyle name="เครื่องหมายจุลภาค 9 2 2 5 3 3" xfId="24221" xr:uid="{00000000-0005-0000-0000-0000815B0000}"/>
    <cellStyle name="เครื่องหมายจุลภาค 9 2 2 5 4" xfId="11151" xr:uid="{00000000-0005-0000-0000-0000825B0000}"/>
    <cellStyle name="เครื่องหมายจุลภาค 9 2 2 5 4 2" xfId="28574" xr:uid="{00000000-0005-0000-0000-0000835B0000}"/>
    <cellStyle name="เครื่องหมายจุลภาค 9 2 2 5 5" xfId="19871" xr:uid="{00000000-0005-0000-0000-0000845B0000}"/>
    <cellStyle name="เครื่องหมายจุลภาค 9 2 2 6" xfId="2607" xr:uid="{00000000-0005-0000-0000-0000855B0000}"/>
    <cellStyle name="เครื่องหมายจุลภาค 9 2 2 6 2" xfId="7007" xr:uid="{00000000-0005-0000-0000-0000865B0000}"/>
    <cellStyle name="เครื่องหมายจุลภาค 9 2 2 6 2 2" xfId="15740" xr:uid="{00000000-0005-0000-0000-0000875B0000}"/>
    <cellStyle name="เครื่องหมายจุลภาค 9 2 2 6 2 2 2" xfId="33163" xr:uid="{00000000-0005-0000-0000-0000885B0000}"/>
    <cellStyle name="เครื่องหมายจุลภาค 9 2 2 6 2 3" xfId="24460" xr:uid="{00000000-0005-0000-0000-0000895B0000}"/>
    <cellStyle name="เครื่องหมายจุลภาค 9 2 2 6 3" xfId="11390" xr:uid="{00000000-0005-0000-0000-00008A5B0000}"/>
    <cellStyle name="เครื่องหมายจุลภาค 9 2 2 6 3 2" xfId="28813" xr:uid="{00000000-0005-0000-0000-00008B5B0000}"/>
    <cellStyle name="เครื่องหมายจุลภาค 9 2 2 6 4" xfId="20110" xr:uid="{00000000-0005-0000-0000-00008C5B0000}"/>
    <cellStyle name="เครื่องหมายจุลภาค 9 2 2 7" xfId="4833" xr:uid="{00000000-0005-0000-0000-00008D5B0000}"/>
    <cellStyle name="เครื่องหมายจุลภาค 9 2 2 7 2" xfId="13567" xr:uid="{00000000-0005-0000-0000-00008E5B0000}"/>
    <cellStyle name="เครื่องหมายจุลภาค 9 2 2 7 2 2" xfId="30990" xr:uid="{00000000-0005-0000-0000-00008F5B0000}"/>
    <cellStyle name="เครื่องหมายจุลภาค 9 2 2 7 3" xfId="22287" xr:uid="{00000000-0005-0000-0000-0000905B0000}"/>
    <cellStyle name="เครื่องหมายจุลภาค 9 2 2 8" xfId="9217" xr:uid="{00000000-0005-0000-0000-0000915B0000}"/>
    <cellStyle name="เครื่องหมายจุลภาค 9 2 2 8 2" xfId="26640" xr:uid="{00000000-0005-0000-0000-0000925B0000}"/>
    <cellStyle name="เครื่องหมายจุลภาค 9 2 2 9" xfId="17937" xr:uid="{00000000-0005-0000-0000-0000935B0000}"/>
    <cellStyle name="เครื่องหมายจุลภาค 9 2 3" xfId="468" xr:uid="{00000000-0005-0000-0000-0000945B0000}"/>
    <cellStyle name="เครื่องหมายจุลภาค 9 2 3 2" xfId="985" xr:uid="{00000000-0005-0000-0000-0000955B0000}"/>
    <cellStyle name="เครื่องหมายจุลภาค 9 2 3 2 2" xfId="1813" xr:uid="{00000000-0005-0000-0000-0000965B0000}"/>
    <cellStyle name="เครื่องหมายจุลภาค 9 2 3 2 2 2" xfId="4020" xr:uid="{00000000-0005-0000-0000-0000975B0000}"/>
    <cellStyle name="เครื่องหมายจุลภาค 9 2 3 2 2 2 2" xfId="8419" xr:uid="{00000000-0005-0000-0000-0000985B0000}"/>
    <cellStyle name="เครื่องหมายจุลภาค 9 2 3 2 2 2 2 2" xfId="17152" xr:uid="{00000000-0005-0000-0000-0000995B0000}"/>
    <cellStyle name="เครื่องหมายจุลภาค 9 2 3 2 2 2 2 2 2" xfId="34575" xr:uid="{00000000-0005-0000-0000-00009A5B0000}"/>
    <cellStyle name="เครื่องหมายจุลภาค 9 2 3 2 2 2 2 3" xfId="25872" xr:uid="{00000000-0005-0000-0000-00009B5B0000}"/>
    <cellStyle name="เครื่องหมายจุลภาค 9 2 3 2 2 2 3" xfId="12802" xr:uid="{00000000-0005-0000-0000-00009C5B0000}"/>
    <cellStyle name="เครื่องหมายจุลภาค 9 2 3 2 2 2 3 2" xfId="30225" xr:uid="{00000000-0005-0000-0000-00009D5B0000}"/>
    <cellStyle name="เครื่องหมายจุลภาค 9 2 3 2 2 2 4" xfId="21522" xr:uid="{00000000-0005-0000-0000-00009E5B0000}"/>
    <cellStyle name="เครื่องหมายจุลภาค 9 2 3 2 2 3" xfId="6246" xr:uid="{00000000-0005-0000-0000-00009F5B0000}"/>
    <cellStyle name="เครื่องหมายจุลภาค 9 2 3 2 2 3 2" xfId="14979" xr:uid="{00000000-0005-0000-0000-0000A05B0000}"/>
    <cellStyle name="เครื่องหมายจุลภาค 9 2 3 2 2 3 2 2" xfId="32402" xr:uid="{00000000-0005-0000-0000-0000A15B0000}"/>
    <cellStyle name="เครื่องหมายจุลภาค 9 2 3 2 2 3 3" xfId="23699" xr:uid="{00000000-0005-0000-0000-0000A25B0000}"/>
    <cellStyle name="เครื่องหมายจุลภาค 9 2 3 2 2 4" xfId="10629" xr:uid="{00000000-0005-0000-0000-0000A35B0000}"/>
    <cellStyle name="เครื่องหมายจุลภาค 9 2 3 2 2 4 2" xfId="28052" xr:uid="{00000000-0005-0000-0000-0000A45B0000}"/>
    <cellStyle name="เครื่องหมายจุลภาค 9 2 3 2 2 5" xfId="19349" xr:uid="{00000000-0005-0000-0000-0000A55B0000}"/>
    <cellStyle name="เครื่องหมายจุลภาค 9 2 3 2 3" xfId="3210" xr:uid="{00000000-0005-0000-0000-0000A65B0000}"/>
    <cellStyle name="เครื่องหมายจุลภาค 9 2 3 2 3 2" xfId="7609" xr:uid="{00000000-0005-0000-0000-0000A75B0000}"/>
    <cellStyle name="เครื่องหมายจุลภาค 9 2 3 2 3 2 2" xfId="16342" xr:uid="{00000000-0005-0000-0000-0000A85B0000}"/>
    <cellStyle name="เครื่องหมายจุลภาค 9 2 3 2 3 2 2 2" xfId="33765" xr:uid="{00000000-0005-0000-0000-0000A95B0000}"/>
    <cellStyle name="เครื่องหมายจุลภาค 9 2 3 2 3 2 3" xfId="25062" xr:uid="{00000000-0005-0000-0000-0000AA5B0000}"/>
    <cellStyle name="เครื่องหมายจุลภาค 9 2 3 2 3 3" xfId="11992" xr:uid="{00000000-0005-0000-0000-0000AB5B0000}"/>
    <cellStyle name="เครื่องหมายจุลภาค 9 2 3 2 3 3 2" xfId="29415" xr:uid="{00000000-0005-0000-0000-0000AC5B0000}"/>
    <cellStyle name="เครื่องหมายจุลภาค 9 2 3 2 3 4" xfId="20712" xr:uid="{00000000-0005-0000-0000-0000AD5B0000}"/>
    <cellStyle name="เครื่องหมายจุลภาค 9 2 3 2 4" xfId="5436" xr:uid="{00000000-0005-0000-0000-0000AE5B0000}"/>
    <cellStyle name="เครื่องหมายจุลภาค 9 2 3 2 4 2" xfId="14169" xr:uid="{00000000-0005-0000-0000-0000AF5B0000}"/>
    <cellStyle name="เครื่องหมายจุลภาค 9 2 3 2 4 2 2" xfId="31592" xr:uid="{00000000-0005-0000-0000-0000B05B0000}"/>
    <cellStyle name="เครื่องหมายจุลภาค 9 2 3 2 4 3" xfId="22889" xr:uid="{00000000-0005-0000-0000-0000B15B0000}"/>
    <cellStyle name="เครื่องหมายจุลภาค 9 2 3 2 5" xfId="9819" xr:uid="{00000000-0005-0000-0000-0000B25B0000}"/>
    <cellStyle name="เครื่องหมายจุลภาค 9 2 3 2 5 2" xfId="27242" xr:uid="{00000000-0005-0000-0000-0000B35B0000}"/>
    <cellStyle name="เครื่องหมายจุลภาค 9 2 3 2 6" xfId="18539" xr:uid="{00000000-0005-0000-0000-0000B45B0000}"/>
    <cellStyle name="เครื่องหมายจุลภาค 9 2 3 3" xfId="1812" xr:uid="{00000000-0005-0000-0000-0000B55B0000}"/>
    <cellStyle name="เครื่องหมายจุลภาค 9 2 3 3 2" xfId="4019" xr:uid="{00000000-0005-0000-0000-0000B65B0000}"/>
    <cellStyle name="เครื่องหมายจุลภาค 9 2 3 3 2 2" xfId="8418" xr:uid="{00000000-0005-0000-0000-0000B75B0000}"/>
    <cellStyle name="เครื่องหมายจุลภาค 9 2 3 3 2 2 2" xfId="17151" xr:uid="{00000000-0005-0000-0000-0000B85B0000}"/>
    <cellStyle name="เครื่องหมายจุลภาค 9 2 3 3 2 2 2 2" xfId="34574" xr:uid="{00000000-0005-0000-0000-0000B95B0000}"/>
    <cellStyle name="เครื่องหมายจุลภาค 9 2 3 3 2 2 3" xfId="25871" xr:uid="{00000000-0005-0000-0000-0000BA5B0000}"/>
    <cellStyle name="เครื่องหมายจุลภาค 9 2 3 3 2 3" xfId="12801" xr:uid="{00000000-0005-0000-0000-0000BB5B0000}"/>
    <cellStyle name="เครื่องหมายจุลภาค 9 2 3 3 2 3 2" xfId="30224" xr:uid="{00000000-0005-0000-0000-0000BC5B0000}"/>
    <cellStyle name="เครื่องหมายจุลภาค 9 2 3 3 2 4" xfId="21521" xr:uid="{00000000-0005-0000-0000-0000BD5B0000}"/>
    <cellStyle name="เครื่องหมายจุลภาค 9 2 3 3 3" xfId="6245" xr:uid="{00000000-0005-0000-0000-0000BE5B0000}"/>
    <cellStyle name="เครื่องหมายจุลภาค 9 2 3 3 3 2" xfId="14978" xr:uid="{00000000-0005-0000-0000-0000BF5B0000}"/>
    <cellStyle name="เครื่องหมายจุลภาค 9 2 3 3 3 2 2" xfId="32401" xr:uid="{00000000-0005-0000-0000-0000C05B0000}"/>
    <cellStyle name="เครื่องหมายจุลภาค 9 2 3 3 3 3" xfId="23698" xr:uid="{00000000-0005-0000-0000-0000C15B0000}"/>
    <cellStyle name="เครื่องหมายจุลภาค 9 2 3 3 4" xfId="10628" xr:uid="{00000000-0005-0000-0000-0000C25B0000}"/>
    <cellStyle name="เครื่องหมายจุลภาค 9 2 3 3 4 2" xfId="28051" xr:uid="{00000000-0005-0000-0000-0000C35B0000}"/>
    <cellStyle name="เครื่องหมายจุลภาค 9 2 3 3 5" xfId="19348" xr:uid="{00000000-0005-0000-0000-0000C45B0000}"/>
    <cellStyle name="เครื่องหมายจุลภาค 9 2 3 4" xfId="2729" xr:uid="{00000000-0005-0000-0000-0000C55B0000}"/>
    <cellStyle name="เครื่องหมายจุลภาค 9 2 3 4 2" xfId="7128" xr:uid="{00000000-0005-0000-0000-0000C65B0000}"/>
    <cellStyle name="เครื่องหมายจุลภาค 9 2 3 4 2 2" xfId="15861" xr:uid="{00000000-0005-0000-0000-0000C75B0000}"/>
    <cellStyle name="เครื่องหมายจุลภาค 9 2 3 4 2 2 2" xfId="33284" xr:uid="{00000000-0005-0000-0000-0000C85B0000}"/>
    <cellStyle name="เครื่องหมายจุลภาค 9 2 3 4 2 3" xfId="24581" xr:uid="{00000000-0005-0000-0000-0000C95B0000}"/>
    <cellStyle name="เครื่องหมายจุลภาค 9 2 3 4 3" xfId="11511" xr:uid="{00000000-0005-0000-0000-0000CA5B0000}"/>
    <cellStyle name="เครื่องหมายจุลภาค 9 2 3 4 3 2" xfId="28934" xr:uid="{00000000-0005-0000-0000-0000CB5B0000}"/>
    <cellStyle name="เครื่องหมายจุลภาค 9 2 3 4 4" xfId="20231" xr:uid="{00000000-0005-0000-0000-0000CC5B0000}"/>
    <cellStyle name="เครื่องหมายจุลภาค 9 2 3 5" xfId="4955" xr:uid="{00000000-0005-0000-0000-0000CD5B0000}"/>
    <cellStyle name="เครื่องหมายจุลภาค 9 2 3 5 2" xfId="13688" xr:uid="{00000000-0005-0000-0000-0000CE5B0000}"/>
    <cellStyle name="เครื่องหมายจุลภาค 9 2 3 5 2 2" xfId="31111" xr:uid="{00000000-0005-0000-0000-0000CF5B0000}"/>
    <cellStyle name="เครื่องหมายจุลภาค 9 2 3 5 3" xfId="22408" xr:uid="{00000000-0005-0000-0000-0000D05B0000}"/>
    <cellStyle name="เครื่องหมายจุลภาค 9 2 3 6" xfId="9338" xr:uid="{00000000-0005-0000-0000-0000D15B0000}"/>
    <cellStyle name="เครื่องหมายจุลภาค 9 2 3 6 2" xfId="26761" xr:uid="{00000000-0005-0000-0000-0000D25B0000}"/>
    <cellStyle name="เครื่องหมายจุลภาค 9 2 3 7" xfId="18058" xr:uid="{00000000-0005-0000-0000-0000D35B0000}"/>
    <cellStyle name="เครื่องหมายจุลภาค 9 2 4" xfId="742" xr:uid="{00000000-0005-0000-0000-0000D45B0000}"/>
    <cellStyle name="เครื่องหมายจุลภาค 9 2 4 2" xfId="1814" xr:uid="{00000000-0005-0000-0000-0000D55B0000}"/>
    <cellStyle name="เครื่องหมายจุลภาค 9 2 4 2 2" xfId="4021" xr:uid="{00000000-0005-0000-0000-0000D65B0000}"/>
    <cellStyle name="เครื่องหมายจุลภาค 9 2 4 2 2 2" xfId="8420" xr:uid="{00000000-0005-0000-0000-0000D75B0000}"/>
    <cellStyle name="เครื่องหมายจุลภาค 9 2 4 2 2 2 2" xfId="17153" xr:uid="{00000000-0005-0000-0000-0000D85B0000}"/>
    <cellStyle name="เครื่องหมายจุลภาค 9 2 4 2 2 2 2 2" xfId="34576" xr:uid="{00000000-0005-0000-0000-0000D95B0000}"/>
    <cellStyle name="เครื่องหมายจุลภาค 9 2 4 2 2 2 3" xfId="25873" xr:uid="{00000000-0005-0000-0000-0000DA5B0000}"/>
    <cellStyle name="เครื่องหมายจุลภาค 9 2 4 2 2 3" xfId="12803" xr:uid="{00000000-0005-0000-0000-0000DB5B0000}"/>
    <cellStyle name="เครื่องหมายจุลภาค 9 2 4 2 2 3 2" xfId="30226" xr:uid="{00000000-0005-0000-0000-0000DC5B0000}"/>
    <cellStyle name="เครื่องหมายจุลภาค 9 2 4 2 2 4" xfId="21523" xr:uid="{00000000-0005-0000-0000-0000DD5B0000}"/>
    <cellStyle name="เครื่องหมายจุลภาค 9 2 4 2 3" xfId="6247" xr:uid="{00000000-0005-0000-0000-0000DE5B0000}"/>
    <cellStyle name="เครื่องหมายจุลภาค 9 2 4 2 3 2" xfId="14980" xr:uid="{00000000-0005-0000-0000-0000DF5B0000}"/>
    <cellStyle name="เครื่องหมายจุลภาค 9 2 4 2 3 2 2" xfId="32403" xr:uid="{00000000-0005-0000-0000-0000E05B0000}"/>
    <cellStyle name="เครื่องหมายจุลภาค 9 2 4 2 3 3" xfId="23700" xr:uid="{00000000-0005-0000-0000-0000E15B0000}"/>
    <cellStyle name="เครื่องหมายจุลภาค 9 2 4 2 4" xfId="10630" xr:uid="{00000000-0005-0000-0000-0000E25B0000}"/>
    <cellStyle name="เครื่องหมายจุลภาค 9 2 4 2 4 2" xfId="28053" xr:uid="{00000000-0005-0000-0000-0000E35B0000}"/>
    <cellStyle name="เครื่องหมายจุลภาค 9 2 4 2 5" xfId="19350" xr:uid="{00000000-0005-0000-0000-0000E45B0000}"/>
    <cellStyle name="เครื่องหมายจุลภาค 9 2 4 3" xfId="2971" xr:uid="{00000000-0005-0000-0000-0000E55B0000}"/>
    <cellStyle name="เครื่องหมายจุลภาค 9 2 4 3 2" xfId="7370" xr:uid="{00000000-0005-0000-0000-0000E65B0000}"/>
    <cellStyle name="เครื่องหมายจุลภาค 9 2 4 3 2 2" xfId="16103" xr:uid="{00000000-0005-0000-0000-0000E75B0000}"/>
    <cellStyle name="เครื่องหมายจุลภาค 9 2 4 3 2 2 2" xfId="33526" xr:uid="{00000000-0005-0000-0000-0000E85B0000}"/>
    <cellStyle name="เครื่องหมายจุลภาค 9 2 4 3 2 3" xfId="24823" xr:uid="{00000000-0005-0000-0000-0000E95B0000}"/>
    <cellStyle name="เครื่องหมายจุลภาค 9 2 4 3 3" xfId="11753" xr:uid="{00000000-0005-0000-0000-0000EA5B0000}"/>
    <cellStyle name="เครื่องหมายจุลภาค 9 2 4 3 3 2" xfId="29176" xr:uid="{00000000-0005-0000-0000-0000EB5B0000}"/>
    <cellStyle name="เครื่องหมายจุลภาค 9 2 4 3 4" xfId="20473" xr:uid="{00000000-0005-0000-0000-0000EC5B0000}"/>
    <cellStyle name="เครื่องหมายจุลภาค 9 2 4 4" xfId="5197" xr:uid="{00000000-0005-0000-0000-0000ED5B0000}"/>
    <cellStyle name="เครื่องหมายจุลภาค 9 2 4 4 2" xfId="13930" xr:uid="{00000000-0005-0000-0000-0000EE5B0000}"/>
    <cellStyle name="เครื่องหมายจุลภาค 9 2 4 4 2 2" xfId="31353" xr:uid="{00000000-0005-0000-0000-0000EF5B0000}"/>
    <cellStyle name="เครื่องหมายจุลภาค 9 2 4 4 3" xfId="22650" xr:uid="{00000000-0005-0000-0000-0000F05B0000}"/>
    <cellStyle name="เครื่องหมายจุลภาค 9 2 4 5" xfId="9580" xr:uid="{00000000-0005-0000-0000-0000F15B0000}"/>
    <cellStyle name="เครื่องหมายจุลภาค 9 2 4 5 2" xfId="27003" xr:uid="{00000000-0005-0000-0000-0000F25B0000}"/>
    <cellStyle name="เครื่องหมายจุลภาค 9 2 4 6" xfId="18300" xr:uid="{00000000-0005-0000-0000-0000F35B0000}"/>
    <cellStyle name="เครื่องหมายจุลภาค 9 2 5" xfId="1807" xr:uid="{00000000-0005-0000-0000-0000F45B0000}"/>
    <cellStyle name="เครื่องหมายจุลภาค 9 2 5 2" xfId="4014" xr:uid="{00000000-0005-0000-0000-0000F55B0000}"/>
    <cellStyle name="เครื่องหมายจุลภาค 9 2 5 2 2" xfId="8413" xr:uid="{00000000-0005-0000-0000-0000F65B0000}"/>
    <cellStyle name="เครื่องหมายจุลภาค 9 2 5 2 2 2" xfId="17146" xr:uid="{00000000-0005-0000-0000-0000F75B0000}"/>
    <cellStyle name="เครื่องหมายจุลภาค 9 2 5 2 2 2 2" xfId="34569" xr:uid="{00000000-0005-0000-0000-0000F85B0000}"/>
    <cellStyle name="เครื่องหมายจุลภาค 9 2 5 2 2 3" xfId="25866" xr:uid="{00000000-0005-0000-0000-0000F95B0000}"/>
    <cellStyle name="เครื่องหมายจุลภาค 9 2 5 2 3" xfId="12796" xr:uid="{00000000-0005-0000-0000-0000FA5B0000}"/>
    <cellStyle name="เครื่องหมายจุลภาค 9 2 5 2 3 2" xfId="30219" xr:uid="{00000000-0005-0000-0000-0000FB5B0000}"/>
    <cellStyle name="เครื่องหมายจุลภาค 9 2 5 2 4" xfId="21516" xr:uid="{00000000-0005-0000-0000-0000FC5B0000}"/>
    <cellStyle name="เครื่องหมายจุลภาค 9 2 5 3" xfId="6240" xr:uid="{00000000-0005-0000-0000-0000FD5B0000}"/>
    <cellStyle name="เครื่องหมายจุลภาค 9 2 5 3 2" xfId="14973" xr:uid="{00000000-0005-0000-0000-0000FE5B0000}"/>
    <cellStyle name="เครื่องหมายจุลภาค 9 2 5 3 2 2" xfId="32396" xr:uid="{00000000-0005-0000-0000-0000FF5B0000}"/>
    <cellStyle name="เครื่องหมายจุลภาค 9 2 5 3 3" xfId="23693" xr:uid="{00000000-0005-0000-0000-0000005C0000}"/>
    <cellStyle name="เครื่องหมายจุลภาค 9 2 5 4" xfId="10623" xr:uid="{00000000-0005-0000-0000-0000015C0000}"/>
    <cellStyle name="เครื่องหมายจุลภาค 9 2 5 4 2" xfId="28046" xr:uid="{00000000-0005-0000-0000-0000025C0000}"/>
    <cellStyle name="เครื่องหมายจุลภาค 9 2 5 5" xfId="19343" xr:uid="{00000000-0005-0000-0000-0000035C0000}"/>
    <cellStyle name="เครื่องหมายจุลภาค 9 2 6" xfId="2234" xr:uid="{00000000-0005-0000-0000-0000045C0000}"/>
    <cellStyle name="เครื่องหมายจุลภาค 9 2 6 2" xfId="4424" xr:uid="{00000000-0005-0000-0000-0000055C0000}"/>
    <cellStyle name="เครื่องหมายจุลภาค 9 2 6 2 2" xfId="8823" xr:uid="{00000000-0005-0000-0000-0000065C0000}"/>
    <cellStyle name="เครื่องหมายจุลภาค 9 2 6 2 2 2" xfId="17556" xr:uid="{00000000-0005-0000-0000-0000075C0000}"/>
    <cellStyle name="เครื่องหมายจุลภาค 9 2 6 2 2 2 2" xfId="34979" xr:uid="{00000000-0005-0000-0000-0000085C0000}"/>
    <cellStyle name="เครื่องหมายจุลภาค 9 2 6 2 2 3" xfId="26276" xr:uid="{00000000-0005-0000-0000-0000095C0000}"/>
    <cellStyle name="เครื่องหมายจุลภาค 9 2 6 2 3" xfId="13206" xr:uid="{00000000-0005-0000-0000-00000A5C0000}"/>
    <cellStyle name="เครื่องหมายจุลภาค 9 2 6 2 3 2" xfId="30629" xr:uid="{00000000-0005-0000-0000-00000B5C0000}"/>
    <cellStyle name="เครื่องหมายจุลภาค 9 2 6 2 4" xfId="21926" xr:uid="{00000000-0005-0000-0000-00000C5C0000}"/>
    <cellStyle name="เครื่องหมายจุลภาค 9 2 6 3" xfId="6650" xr:uid="{00000000-0005-0000-0000-00000D5C0000}"/>
    <cellStyle name="เครื่องหมายจุลภาค 9 2 6 3 2" xfId="15383" xr:uid="{00000000-0005-0000-0000-00000E5C0000}"/>
    <cellStyle name="เครื่องหมายจุลภาค 9 2 6 3 2 2" xfId="32806" xr:uid="{00000000-0005-0000-0000-00000F5C0000}"/>
    <cellStyle name="เครื่องหมายจุลภาค 9 2 6 3 3" xfId="24103" xr:uid="{00000000-0005-0000-0000-0000105C0000}"/>
    <cellStyle name="เครื่องหมายจุลภาค 9 2 6 4" xfId="11033" xr:uid="{00000000-0005-0000-0000-0000115C0000}"/>
    <cellStyle name="เครื่องหมายจุลภาค 9 2 6 4 2" xfId="28456" xr:uid="{00000000-0005-0000-0000-0000125C0000}"/>
    <cellStyle name="เครื่องหมายจุลภาค 9 2 6 5" xfId="19753" xr:uid="{00000000-0005-0000-0000-0000135C0000}"/>
    <cellStyle name="เครื่องหมายจุลภาค 9 2 7" xfId="2489" xr:uid="{00000000-0005-0000-0000-0000145C0000}"/>
    <cellStyle name="เครื่องหมายจุลภาค 9 2 7 2" xfId="6889" xr:uid="{00000000-0005-0000-0000-0000155C0000}"/>
    <cellStyle name="เครื่องหมายจุลภาค 9 2 7 2 2" xfId="15622" xr:uid="{00000000-0005-0000-0000-0000165C0000}"/>
    <cellStyle name="เครื่องหมายจุลภาค 9 2 7 2 2 2" xfId="33045" xr:uid="{00000000-0005-0000-0000-0000175C0000}"/>
    <cellStyle name="เครื่องหมายจุลภาค 9 2 7 2 3" xfId="24342" xr:uid="{00000000-0005-0000-0000-0000185C0000}"/>
    <cellStyle name="เครื่องหมายจุลภาค 9 2 7 3" xfId="11272" xr:uid="{00000000-0005-0000-0000-0000195C0000}"/>
    <cellStyle name="เครื่องหมายจุลภาค 9 2 7 3 2" xfId="28695" xr:uid="{00000000-0005-0000-0000-00001A5C0000}"/>
    <cellStyle name="เครื่องหมายจุลภาค 9 2 7 4" xfId="19992" xr:uid="{00000000-0005-0000-0000-00001B5C0000}"/>
    <cellStyle name="เครื่องหมายจุลภาค 9 2 8" xfId="4715" xr:uid="{00000000-0005-0000-0000-00001C5C0000}"/>
    <cellStyle name="เครื่องหมายจุลภาค 9 2 8 2" xfId="13449" xr:uid="{00000000-0005-0000-0000-00001D5C0000}"/>
    <cellStyle name="เครื่องหมายจุลภาค 9 2 8 2 2" xfId="30872" xr:uid="{00000000-0005-0000-0000-00001E5C0000}"/>
    <cellStyle name="เครื่องหมายจุลภาค 9 2 8 3" xfId="22169" xr:uid="{00000000-0005-0000-0000-00001F5C0000}"/>
    <cellStyle name="เครื่องหมายจุลภาค 9 2 9" xfId="9099" xr:uid="{00000000-0005-0000-0000-0000205C0000}"/>
    <cellStyle name="เครื่องหมายจุลภาค 9 2 9 2" xfId="26522" xr:uid="{00000000-0005-0000-0000-0000215C0000}"/>
    <cellStyle name="เครื่องหมายจุลภาค 9 3" xfId="200" xr:uid="{00000000-0005-0000-0000-0000225C0000}"/>
    <cellStyle name="เครื่องหมายจุลภาค 9 3 2" xfId="542" xr:uid="{00000000-0005-0000-0000-0000235C0000}"/>
    <cellStyle name="เครื่องหมายจุลภาค 9 3 2 2" xfId="1058" xr:uid="{00000000-0005-0000-0000-0000245C0000}"/>
    <cellStyle name="เครื่องหมายจุลภาค 9 3 2 2 2" xfId="1817" xr:uid="{00000000-0005-0000-0000-0000255C0000}"/>
    <cellStyle name="เครื่องหมายจุลภาค 9 3 2 2 2 2" xfId="4024" xr:uid="{00000000-0005-0000-0000-0000265C0000}"/>
    <cellStyle name="เครื่องหมายจุลภาค 9 3 2 2 2 2 2" xfId="8423" xr:uid="{00000000-0005-0000-0000-0000275C0000}"/>
    <cellStyle name="เครื่องหมายจุลภาค 9 3 2 2 2 2 2 2" xfId="17156" xr:uid="{00000000-0005-0000-0000-0000285C0000}"/>
    <cellStyle name="เครื่องหมายจุลภาค 9 3 2 2 2 2 2 2 2" xfId="34579" xr:uid="{00000000-0005-0000-0000-0000295C0000}"/>
    <cellStyle name="เครื่องหมายจุลภาค 9 3 2 2 2 2 2 3" xfId="25876" xr:uid="{00000000-0005-0000-0000-00002A5C0000}"/>
    <cellStyle name="เครื่องหมายจุลภาค 9 3 2 2 2 2 3" xfId="12806" xr:uid="{00000000-0005-0000-0000-00002B5C0000}"/>
    <cellStyle name="เครื่องหมายจุลภาค 9 3 2 2 2 2 3 2" xfId="30229" xr:uid="{00000000-0005-0000-0000-00002C5C0000}"/>
    <cellStyle name="เครื่องหมายจุลภาค 9 3 2 2 2 2 4" xfId="21526" xr:uid="{00000000-0005-0000-0000-00002D5C0000}"/>
    <cellStyle name="เครื่องหมายจุลภาค 9 3 2 2 2 3" xfId="6250" xr:uid="{00000000-0005-0000-0000-00002E5C0000}"/>
    <cellStyle name="เครื่องหมายจุลภาค 9 3 2 2 2 3 2" xfId="14983" xr:uid="{00000000-0005-0000-0000-00002F5C0000}"/>
    <cellStyle name="เครื่องหมายจุลภาค 9 3 2 2 2 3 2 2" xfId="32406" xr:uid="{00000000-0005-0000-0000-0000305C0000}"/>
    <cellStyle name="เครื่องหมายจุลภาค 9 3 2 2 2 3 3" xfId="23703" xr:uid="{00000000-0005-0000-0000-0000315C0000}"/>
    <cellStyle name="เครื่องหมายจุลภาค 9 3 2 2 2 4" xfId="10633" xr:uid="{00000000-0005-0000-0000-0000325C0000}"/>
    <cellStyle name="เครื่องหมายจุลภาค 9 3 2 2 2 4 2" xfId="28056" xr:uid="{00000000-0005-0000-0000-0000335C0000}"/>
    <cellStyle name="เครื่องหมายจุลภาค 9 3 2 2 2 5" xfId="19353" xr:uid="{00000000-0005-0000-0000-0000345C0000}"/>
    <cellStyle name="เครื่องหมายจุลภาค 9 3 2 2 3" xfId="3283" xr:uid="{00000000-0005-0000-0000-0000355C0000}"/>
    <cellStyle name="เครื่องหมายจุลภาค 9 3 2 2 3 2" xfId="7682" xr:uid="{00000000-0005-0000-0000-0000365C0000}"/>
    <cellStyle name="เครื่องหมายจุลภาค 9 3 2 2 3 2 2" xfId="16415" xr:uid="{00000000-0005-0000-0000-0000375C0000}"/>
    <cellStyle name="เครื่องหมายจุลภาค 9 3 2 2 3 2 2 2" xfId="33838" xr:uid="{00000000-0005-0000-0000-0000385C0000}"/>
    <cellStyle name="เครื่องหมายจุลภาค 9 3 2 2 3 2 3" xfId="25135" xr:uid="{00000000-0005-0000-0000-0000395C0000}"/>
    <cellStyle name="เครื่องหมายจุลภาค 9 3 2 2 3 3" xfId="12065" xr:uid="{00000000-0005-0000-0000-00003A5C0000}"/>
    <cellStyle name="เครื่องหมายจุลภาค 9 3 2 2 3 3 2" xfId="29488" xr:uid="{00000000-0005-0000-0000-00003B5C0000}"/>
    <cellStyle name="เครื่องหมายจุลภาค 9 3 2 2 3 4" xfId="20785" xr:uid="{00000000-0005-0000-0000-00003C5C0000}"/>
    <cellStyle name="เครื่องหมายจุลภาค 9 3 2 2 4" xfId="5509" xr:uid="{00000000-0005-0000-0000-00003D5C0000}"/>
    <cellStyle name="เครื่องหมายจุลภาค 9 3 2 2 4 2" xfId="14242" xr:uid="{00000000-0005-0000-0000-00003E5C0000}"/>
    <cellStyle name="เครื่องหมายจุลภาค 9 3 2 2 4 2 2" xfId="31665" xr:uid="{00000000-0005-0000-0000-00003F5C0000}"/>
    <cellStyle name="เครื่องหมายจุลภาค 9 3 2 2 4 3" xfId="22962" xr:uid="{00000000-0005-0000-0000-0000405C0000}"/>
    <cellStyle name="เครื่องหมายจุลภาค 9 3 2 2 5" xfId="9892" xr:uid="{00000000-0005-0000-0000-0000415C0000}"/>
    <cellStyle name="เครื่องหมายจุลภาค 9 3 2 2 5 2" xfId="27315" xr:uid="{00000000-0005-0000-0000-0000425C0000}"/>
    <cellStyle name="เครื่องหมายจุลภาค 9 3 2 2 6" xfId="18612" xr:uid="{00000000-0005-0000-0000-0000435C0000}"/>
    <cellStyle name="เครื่องหมายจุลภาค 9 3 2 3" xfId="1816" xr:uid="{00000000-0005-0000-0000-0000445C0000}"/>
    <cellStyle name="เครื่องหมายจุลภาค 9 3 2 3 2" xfId="4023" xr:uid="{00000000-0005-0000-0000-0000455C0000}"/>
    <cellStyle name="เครื่องหมายจุลภาค 9 3 2 3 2 2" xfId="8422" xr:uid="{00000000-0005-0000-0000-0000465C0000}"/>
    <cellStyle name="เครื่องหมายจุลภาค 9 3 2 3 2 2 2" xfId="17155" xr:uid="{00000000-0005-0000-0000-0000475C0000}"/>
    <cellStyle name="เครื่องหมายจุลภาค 9 3 2 3 2 2 2 2" xfId="34578" xr:uid="{00000000-0005-0000-0000-0000485C0000}"/>
    <cellStyle name="เครื่องหมายจุลภาค 9 3 2 3 2 2 3" xfId="25875" xr:uid="{00000000-0005-0000-0000-0000495C0000}"/>
    <cellStyle name="เครื่องหมายจุลภาค 9 3 2 3 2 3" xfId="12805" xr:uid="{00000000-0005-0000-0000-00004A5C0000}"/>
    <cellStyle name="เครื่องหมายจุลภาค 9 3 2 3 2 3 2" xfId="30228" xr:uid="{00000000-0005-0000-0000-00004B5C0000}"/>
    <cellStyle name="เครื่องหมายจุลภาค 9 3 2 3 2 4" xfId="21525" xr:uid="{00000000-0005-0000-0000-00004C5C0000}"/>
    <cellStyle name="เครื่องหมายจุลภาค 9 3 2 3 3" xfId="6249" xr:uid="{00000000-0005-0000-0000-00004D5C0000}"/>
    <cellStyle name="เครื่องหมายจุลภาค 9 3 2 3 3 2" xfId="14982" xr:uid="{00000000-0005-0000-0000-00004E5C0000}"/>
    <cellStyle name="เครื่องหมายจุลภาค 9 3 2 3 3 2 2" xfId="32405" xr:uid="{00000000-0005-0000-0000-00004F5C0000}"/>
    <cellStyle name="เครื่องหมายจุลภาค 9 3 2 3 3 3" xfId="23702" xr:uid="{00000000-0005-0000-0000-0000505C0000}"/>
    <cellStyle name="เครื่องหมายจุลภาค 9 3 2 3 4" xfId="10632" xr:uid="{00000000-0005-0000-0000-0000515C0000}"/>
    <cellStyle name="เครื่องหมายจุลภาค 9 3 2 3 4 2" xfId="28055" xr:uid="{00000000-0005-0000-0000-0000525C0000}"/>
    <cellStyle name="เครื่องหมายจุลภาค 9 3 2 3 5" xfId="19352" xr:uid="{00000000-0005-0000-0000-0000535C0000}"/>
    <cellStyle name="เครื่องหมายจุลภาค 9 3 2 4" xfId="2802" xr:uid="{00000000-0005-0000-0000-0000545C0000}"/>
    <cellStyle name="เครื่องหมายจุลภาค 9 3 2 4 2" xfId="7201" xr:uid="{00000000-0005-0000-0000-0000555C0000}"/>
    <cellStyle name="เครื่องหมายจุลภาค 9 3 2 4 2 2" xfId="15934" xr:uid="{00000000-0005-0000-0000-0000565C0000}"/>
    <cellStyle name="เครื่องหมายจุลภาค 9 3 2 4 2 2 2" xfId="33357" xr:uid="{00000000-0005-0000-0000-0000575C0000}"/>
    <cellStyle name="เครื่องหมายจุลภาค 9 3 2 4 2 3" xfId="24654" xr:uid="{00000000-0005-0000-0000-0000585C0000}"/>
    <cellStyle name="เครื่องหมายจุลภาค 9 3 2 4 3" xfId="11584" xr:uid="{00000000-0005-0000-0000-0000595C0000}"/>
    <cellStyle name="เครื่องหมายจุลภาค 9 3 2 4 3 2" xfId="29007" xr:uid="{00000000-0005-0000-0000-00005A5C0000}"/>
    <cellStyle name="เครื่องหมายจุลภาค 9 3 2 4 4" xfId="20304" xr:uid="{00000000-0005-0000-0000-00005B5C0000}"/>
    <cellStyle name="เครื่องหมายจุลภาค 9 3 2 5" xfId="5028" xr:uid="{00000000-0005-0000-0000-00005C5C0000}"/>
    <cellStyle name="เครื่องหมายจุลภาค 9 3 2 5 2" xfId="13761" xr:uid="{00000000-0005-0000-0000-00005D5C0000}"/>
    <cellStyle name="เครื่องหมายจุลภาค 9 3 2 5 2 2" xfId="31184" xr:uid="{00000000-0005-0000-0000-00005E5C0000}"/>
    <cellStyle name="เครื่องหมายจุลภาค 9 3 2 5 3" xfId="22481" xr:uid="{00000000-0005-0000-0000-00005F5C0000}"/>
    <cellStyle name="เครื่องหมายจุลภาค 9 3 2 6" xfId="9411" xr:uid="{00000000-0005-0000-0000-0000605C0000}"/>
    <cellStyle name="เครื่องหมายจุลภาค 9 3 2 6 2" xfId="26834" xr:uid="{00000000-0005-0000-0000-0000615C0000}"/>
    <cellStyle name="เครื่องหมายจุลภาค 9 3 2 7" xfId="18131" xr:uid="{00000000-0005-0000-0000-0000625C0000}"/>
    <cellStyle name="เครื่องหมายจุลภาค 9 3 3" xfId="815" xr:uid="{00000000-0005-0000-0000-0000635C0000}"/>
    <cellStyle name="เครื่องหมายจุลภาค 9 3 3 2" xfId="1818" xr:uid="{00000000-0005-0000-0000-0000645C0000}"/>
    <cellStyle name="เครื่องหมายจุลภาค 9 3 3 2 2" xfId="4025" xr:uid="{00000000-0005-0000-0000-0000655C0000}"/>
    <cellStyle name="เครื่องหมายจุลภาค 9 3 3 2 2 2" xfId="8424" xr:uid="{00000000-0005-0000-0000-0000665C0000}"/>
    <cellStyle name="เครื่องหมายจุลภาค 9 3 3 2 2 2 2" xfId="17157" xr:uid="{00000000-0005-0000-0000-0000675C0000}"/>
    <cellStyle name="เครื่องหมายจุลภาค 9 3 3 2 2 2 2 2" xfId="34580" xr:uid="{00000000-0005-0000-0000-0000685C0000}"/>
    <cellStyle name="เครื่องหมายจุลภาค 9 3 3 2 2 2 3" xfId="25877" xr:uid="{00000000-0005-0000-0000-0000695C0000}"/>
    <cellStyle name="เครื่องหมายจุลภาค 9 3 3 2 2 3" xfId="12807" xr:uid="{00000000-0005-0000-0000-00006A5C0000}"/>
    <cellStyle name="เครื่องหมายจุลภาค 9 3 3 2 2 3 2" xfId="30230" xr:uid="{00000000-0005-0000-0000-00006B5C0000}"/>
    <cellStyle name="เครื่องหมายจุลภาค 9 3 3 2 2 4" xfId="21527" xr:uid="{00000000-0005-0000-0000-00006C5C0000}"/>
    <cellStyle name="เครื่องหมายจุลภาค 9 3 3 2 3" xfId="6251" xr:uid="{00000000-0005-0000-0000-00006D5C0000}"/>
    <cellStyle name="เครื่องหมายจุลภาค 9 3 3 2 3 2" xfId="14984" xr:uid="{00000000-0005-0000-0000-00006E5C0000}"/>
    <cellStyle name="เครื่องหมายจุลภาค 9 3 3 2 3 2 2" xfId="32407" xr:uid="{00000000-0005-0000-0000-00006F5C0000}"/>
    <cellStyle name="เครื่องหมายจุลภาค 9 3 3 2 3 3" xfId="23704" xr:uid="{00000000-0005-0000-0000-0000705C0000}"/>
    <cellStyle name="เครื่องหมายจุลภาค 9 3 3 2 4" xfId="10634" xr:uid="{00000000-0005-0000-0000-0000715C0000}"/>
    <cellStyle name="เครื่องหมายจุลภาค 9 3 3 2 4 2" xfId="28057" xr:uid="{00000000-0005-0000-0000-0000725C0000}"/>
    <cellStyle name="เครื่องหมายจุลภาค 9 3 3 2 5" xfId="19354" xr:uid="{00000000-0005-0000-0000-0000735C0000}"/>
    <cellStyle name="เครื่องหมายจุลภาค 9 3 3 3" xfId="3044" xr:uid="{00000000-0005-0000-0000-0000745C0000}"/>
    <cellStyle name="เครื่องหมายจุลภาค 9 3 3 3 2" xfId="7443" xr:uid="{00000000-0005-0000-0000-0000755C0000}"/>
    <cellStyle name="เครื่องหมายจุลภาค 9 3 3 3 2 2" xfId="16176" xr:uid="{00000000-0005-0000-0000-0000765C0000}"/>
    <cellStyle name="เครื่องหมายจุลภาค 9 3 3 3 2 2 2" xfId="33599" xr:uid="{00000000-0005-0000-0000-0000775C0000}"/>
    <cellStyle name="เครื่องหมายจุลภาค 9 3 3 3 2 3" xfId="24896" xr:uid="{00000000-0005-0000-0000-0000785C0000}"/>
    <cellStyle name="เครื่องหมายจุลภาค 9 3 3 3 3" xfId="11826" xr:uid="{00000000-0005-0000-0000-0000795C0000}"/>
    <cellStyle name="เครื่องหมายจุลภาค 9 3 3 3 3 2" xfId="29249" xr:uid="{00000000-0005-0000-0000-00007A5C0000}"/>
    <cellStyle name="เครื่องหมายจุลภาค 9 3 3 3 4" xfId="20546" xr:uid="{00000000-0005-0000-0000-00007B5C0000}"/>
    <cellStyle name="เครื่องหมายจุลภาค 9 3 3 4" xfId="5270" xr:uid="{00000000-0005-0000-0000-00007C5C0000}"/>
    <cellStyle name="เครื่องหมายจุลภาค 9 3 3 4 2" xfId="14003" xr:uid="{00000000-0005-0000-0000-00007D5C0000}"/>
    <cellStyle name="เครื่องหมายจุลภาค 9 3 3 4 2 2" xfId="31426" xr:uid="{00000000-0005-0000-0000-00007E5C0000}"/>
    <cellStyle name="เครื่องหมายจุลภาค 9 3 3 4 3" xfId="22723" xr:uid="{00000000-0005-0000-0000-00007F5C0000}"/>
    <cellStyle name="เครื่องหมายจุลภาค 9 3 3 5" xfId="9653" xr:uid="{00000000-0005-0000-0000-0000805C0000}"/>
    <cellStyle name="เครื่องหมายจุลภาค 9 3 3 5 2" xfId="27076" xr:uid="{00000000-0005-0000-0000-0000815C0000}"/>
    <cellStyle name="เครื่องหมายจุลภาค 9 3 3 6" xfId="18373" xr:uid="{00000000-0005-0000-0000-0000825C0000}"/>
    <cellStyle name="เครื่องหมายจุลภาค 9 3 4" xfId="1815" xr:uid="{00000000-0005-0000-0000-0000835C0000}"/>
    <cellStyle name="เครื่องหมายจุลภาค 9 3 4 2" xfId="4022" xr:uid="{00000000-0005-0000-0000-0000845C0000}"/>
    <cellStyle name="เครื่องหมายจุลภาค 9 3 4 2 2" xfId="8421" xr:uid="{00000000-0005-0000-0000-0000855C0000}"/>
    <cellStyle name="เครื่องหมายจุลภาค 9 3 4 2 2 2" xfId="17154" xr:uid="{00000000-0005-0000-0000-0000865C0000}"/>
    <cellStyle name="เครื่องหมายจุลภาค 9 3 4 2 2 2 2" xfId="34577" xr:uid="{00000000-0005-0000-0000-0000875C0000}"/>
    <cellStyle name="เครื่องหมายจุลภาค 9 3 4 2 2 3" xfId="25874" xr:uid="{00000000-0005-0000-0000-0000885C0000}"/>
    <cellStyle name="เครื่องหมายจุลภาค 9 3 4 2 3" xfId="12804" xr:uid="{00000000-0005-0000-0000-0000895C0000}"/>
    <cellStyle name="เครื่องหมายจุลภาค 9 3 4 2 3 2" xfId="30227" xr:uid="{00000000-0005-0000-0000-00008A5C0000}"/>
    <cellStyle name="เครื่องหมายจุลภาค 9 3 4 2 4" xfId="21524" xr:uid="{00000000-0005-0000-0000-00008B5C0000}"/>
    <cellStyle name="เครื่องหมายจุลภาค 9 3 4 3" xfId="6248" xr:uid="{00000000-0005-0000-0000-00008C5C0000}"/>
    <cellStyle name="เครื่องหมายจุลภาค 9 3 4 3 2" xfId="14981" xr:uid="{00000000-0005-0000-0000-00008D5C0000}"/>
    <cellStyle name="เครื่องหมายจุลภาค 9 3 4 3 2 2" xfId="32404" xr:uid="{00000000-0005-0000-0000-00008E5C0000}"/>
    <cellStyle name="เครื่องหมายจุลภาค 9 3 4 3 3" xfId="23701" xr:uid="{00000000-0005-0000-0000-00008F5C0000}"/>
    <cellStyle name="เครื่องหมายจุลภาค 9 3 4 4" xfId="10631" xr:uid="{00000000-0005-0000-0000-0000905C0000}"/>
    <cellStyle name="เครื่องหมายจุลภาค 9 3 4 4 2" xfId="28054" xr:uid="{00000000-0005-0000-0000-0000915C0000}"/>
    <cellStyle name="เครื่องหมายจุลภาค 9 3 4 5" xfId="19351" xr:uid="{00000000-0005-0000-0000-0000925C0000}"/>
    <cellStyle name="เครื่องหมายจุลภาค 9 3 5" xfId="2307" xr:uid="{00000000-0005-0000-0000-0000935C0000}"/>
    <cellStyle name="เครื่องหมายจุลภาค 9 3 5 2" xfId="4497" xr:uid="{00000000-0005-0000-0000-0000945C0000}"/>
    <cellStyle name="เครื่องหมายจุลภาค 9 3 5 2 2" xfId="8896" xr:uid="{00000000-0005-0000-0000-0000955C0000}"/>
    <cellStyle name="เครื่องหมายจุลภาค 9 3 5 2 2 2" xfId="17629" xr:uid="{00000000-0005-0000-0000-0000965C0000}"/>
    <cellStyle name="เครื่องหมายจุลภาค 9 3 5 2 2 2 2" xfId="35052" xr:uid="{00000000-0005-0000-0000-0000975C0000}"/>
    <cellStyle name="เครื่องหมายจุลภาค 9 3 5 2 2 3" xfId="26349" xr:uid="{00000000-0005-0000-0000-0000985C0000}"/>
    <cellStyle name="เครื่องหมายจุลภาค 9 3 5 2 3" xfId="13279" xr:uid="{00000000-0005-0000-0000-0000995C0000}"/>
    <cellStyle name="เครื่องหมายจุลภาค 9 3 5 2 3 2" xfId="30702" xr:uid="{00000000-0005-0000-0000-00009A5C0000}"/>
    <cellStyle name="เครื่องหมายจุลภาค 9 3 5 2 4" xfId="21999" xr:uid="{00000000-0005-0000-0000-00009B5C0000}"/>
    <cellStyle name="เครื่องหมายจุลภาค 9 3 5 3" xfId="6723" xr:uid="{00000000-0005-0000-0000-00009C5C0000}"/>
    <cellStyle name="เครื่องหมายจุลภาค 9 3 5 3 2" xfId="15456" xr:uid="{00000000-0005-0000-0000-00009D5C0000}"/>
    <cellStyle name="เครื่องหมายจุลภาค 9 3 5 3 2 2" xfId="32879" xr:uid="{00000000-0005-0000-0000-00009E5C0000}"/>
    <cellStyle name="เครื่องหมายจุลภาค 9 3 5 3 3" xfId="24176" xr:uid="{00000000-0005-0000-0000-00009F5C0000}"/>
    <cellStyle name="เครื่องหมายจุลภาค 9 3 5 4" xfId="11106" xr:uid="{00000000-0005-0000-0000-0000A05C0000}"/>
    <cellStyle name="เครื่องหมายจุลภาค 9 3 5 4 2" xfId="28529" xr:uid="{00000000-0005-0000-0000-0000A15C0000}"/>
    <cellStyle name="เครื่องหมายจุลภาค 9 3 5 5" xfId="19826" xr:uid="{00000000-0005-0000-0000-0000A25C0000}"/>
    <cellStyle name="เครื่องหมายจุลภาค 9 3 6" xfId="2562" xr:uid="{00000000-0005-0000-0000-0000A35C0000}"/>
    <cellStyle name="เครื่องหมายจุลภาค 9 3 6 2" xfId="6962" xr:uid="{00000000-0005-0000-0000-0000A45C0000}"/>
    <cellStyle name="เครื่องหมายจุลภาค 9 3 6 2 2" xfId="15695" xr:uid="{00000000-0005-0000-0000-0000A55C0000}"/>
    <cellStyle name="เครื่องหมายจุลภาค 9 3 6 2 2 2" xfId="33118" xr:uid="{00000000-0005-0000-0000-0000A65C0000}"/>
    <cellStyle name="เครื่องหมายจุลภาค 9 3 6 2 3" xfId="24415" xr:uid="{00000000-0005-0000-0000-0000A75C0000}"/>
    <cellStyle name="เครื่องหมายจุลภาค 9 3 6 3" xfId="11345" xr:uid="{00000000-0005-0000-0000-0000A85C0000}"/>
    <cellStyle name="เครื่องหมายจุลภาค 9 3 6 3 2" xfId="28768" xr:uid="{00000000-0005-0000-0000-0000A95C0000}"/>
    <cellStyle name="เครื่องหมายจุลภาค 9 3 6 4" xfId="20065" xr:uid="{00000000-0005-0000-0000-0000AA5C0000}"/>
    <cellStyle name="เครื่องหมายจุลภาค 9 3 7" xfId="4788" xr:uid="{00000000-0005-0000-0000-0000AB5C0000}"/>
    <cellStyle name="เครื่องหมายจุลภาค 9 3 7 2" xfId="13522" xr:uid="{00000000-0005-0000-0000-0000AC5C0000}"/>
    <cellStyle name="เครื่องหมายจุลภาค 9 3 7 2 2" xfId="30945" xr:uid="{00000000-0005-0000-0000-0000AD5C0000}"/>
    <cellStyle name="เครื่องหมายจุลภาค 9 3 7 3" xfId="22242" xr:uid="{00000000-0005-0000-0000-0000AE5C0000}"/>
    <cellStyle name="เครื่องหมายจุลภาค 9 3 8" xfId="9172" xr:uid="{00000000-0005-0000-0000-0000AF5C0000}"/>
    <cellStyle name="เครื่องหมายจุลภาค 9 3 8 2" xfId="26595" xr:uid="{00000000-0005-0000-0000-0000B05C0000}"/>
    <cellStyle name="เครื่องหมายจุลภาค 9 3 9" xfId="17892" xr:uid="{00000000-0005-0000-0000-0000B15C0000}"/>
    <cellStyle name="เครื่องหมายจุลภาค 9 4" xfId="402" xr:uid="{00000000-0005-0000-0000-0000B25C0000}"/>
    <cellStyle name="เครื่องหมายจุลภาค 9 4 2" xfId="928" xr:uid="{00000000-0005-0000-0000-0000B35C0000}"/>
    <cellStyle name="เครื่องหมายจุลภาค 9 4 2 2" xfId="1820" xr:uid="{00000000-0005-0000-0000-0000B45C0000}"/>
    <cellStyle name="เครื่องหมายจุลภาค 9 4 2 2 2" xfId="4027" xr:uid="{00000000-0005-0000-0000-0000B55C0000}"/>
    <cellStyle name="เครื่องหมายจุลภาค 9 4 2 2 2 2" xfId="8426" xr:uid="{00000000-0005-0000-0000-0000B65C0000}"/>
    <cellStyle name="เครื่องหมายจุลภาค 9 4 2 2 2 2 2" xfId="17159" xr:uid="{00000000-0005-0000-0000-0000B75C0000}"/>
    <cellStyle name="เครื่องหมายจุลภาค 9 4 2 2 2 2 2 2" xfId="34582" xr:uid="{00000000-0005-0000-0000-0000B85C0000}"/>
    <cellStyle name="เครื่องหมายจุลภาค 9 4 2 2 2 2 3" xfId="25879" xr:uid="{00000000-0005-0000-0000-0000B95C0000}"/>
    <cellStyle name="เครื่องหมายจุลภาค 9 4 2 2 2 3" xfId="12809" xr:uid="{00000000-0005-0000-0000-0000BA5C0000}"/>
    <cellStyle name="เครื่องหมายจุลภาค 9 4 2 2 2 3 2" xfId="30232" xr:uid="{00000000-0005-0000-0000-0000BB5C0000}"/>
    <cellStyle name="เครื่องหมายจุลภาค 9 4 2 2 2 4" xfId="21529" xr:uid="{00000000-0005-0000-0000-0000BC5C0000}"/>
    <cellStyle name="เครื่องหมายจุลภาค 9 4 2 2 3" xfId="6253" xr:uid="{00000000-0005-0000-0000-0000BD5C0000}"/>
    <cellStyle name="เครื่องหมายจุลภาค 9 4 2 2 3 2" xfId="14986" xr:uid="{00000000-0005-0000-0000-0000BE5C0000}"/>
    <cellStyle name="เครื่องหมายจุลภาค 9 4 2 2 3 2 2" xfId="32409" xr:uid="{00000000-0005-0000-0000-0000BF5C0000}"/>
    <cellStyle name="เครื่องหมายจุลภาค 9 4 2 2 3 3" xfId="23706" xr:uid="{00000000-0005-0000-0000-0000C05C0000}"/>
    <cellStyle name="เครื่องหมายจุลภาค 9 4 2 2 4" xfId="10636" xr:uid="{00000000-0005-0000-0000-0000C15C0000}"/>
    <cellStyle name="เครื่องหมายจุลภาค 9 4 2 2 4 2" xfId="28059" xr:uid="{00000000-0005-0000-0000-0000C25C0000}"/>
    <cellStyle name="เครื่องหมายจุลภาค 9 4 2 2 5" xfId="19356" xr:uid="{00000000-0005-0000-0000-0000C35C0000}"/>
    <cellStyle name="เครื่องหมายจุลภาค 9 4 2 3" xfId="3153" xr:uid="{00000000-0005-0000-0000-0000C45C0000}"/>
    <cellStyle name="เครื่องหมายจุลภาค 9 4 2 3 2" xfId="7552" xr:uid="{00000000-0005-0000-0000-0000C55C0000}"/>
    <cellStyle name="เครื่องหมายจุลภาค 9 4 2 3 2 2" xfId="16285" xr:uid="{00000000-0005-0000-0000-0000C65C0000}"/>
    <cellStyle name="เครื่องหมายจุลภาค 9 4 2 3 2 2 2" xfId="33708" xr:uid="{00000000-0005-0000-0000-0000C75C0000}"/>
    <cellStyle name="เครื่องหมายจุลภาค 9 4 2 3 2 3" xfId="25005" xr:uid="{00000000-0005-0000-0000-0000C85C0000}"/>
    <cellStyle name="เครื่องหมายจุลภาค 9 4 2 3 3" xfId="11935" xr:uid="{00000000-0005-0000-0000-0000C95C0000}"/>
    <cellStyle name="เครื่องหมายจุลภาค 9 4 2 3 3 2" xfId="29358" xr:uid="{00000000-0005-0000-0000-0000CA5C0000}"/>
    <cellStyle name="เครื่องหมายจุลภาค 9 4 2 3 4" xfId="20655" xr:uid="{00000000-0005-0000-0000-0000CB5C0000}"/>
    <cellStyle name="เครื่องหมายจุลภาค 9 4 2 4" xfId="5379" xr:uid="{00000000-0005-0000-0000-0000CC5C0000}"/>
    <cellStyle name="เครื่องหมายจุลภาค 9 4 2 4 2" xfId="14112" xr:uid="{00000000-0005-0000-0000-0000CD5C0000}"/>
    <cellStyle name="เครื่องหมายจุลภาค 9 4 2 4 2 2" xfId="31535" xr:uid="{00000000-0005-0000-0000-0000CE5C0000}"/>
    <cellStyle name="เครื่องหมายจุลภาค 9 4 2 4 3" xfId="22832" xr:uid="{00000000-0005-0000-0000-0000CF5C0000}"/>
    <cellStyle name="เครื่องหมายจุลภาค 9 4 2 5" xfId="9762" xr:uid="{00000000-0005-0000-0000-0000D05C0000}"/>
    <cellStyle name="เครื่องหมายจุลภาค 9 4 2 5 2" xfId="27185" xr:uid="{00000000-0005-0000-0000-0000D15C0000}"/>
    <cellStyle name="เครื่องหมายจุลภาค 9 4 2 6" xfId="18482" xr:uid="{00000000-0005-0000-0000-0000D25C0000}"/>
    <cellStyle name="เครื่องหมายจุลภาค 9 4 3" xfId="1819" xr:uid="{00000000-0005-0000-0000-0000D35C0000}"/>
    <cellStyle name="เครื่องหมายจุลภาค 9 4 3 2" xfId="4026" xr:uid="{00000000-0005-0000-0000-0000D45C0000}"/>
    <cellStyle name="เครื่องหมายจุลภาค 9 4 3 2 2" xfId="8425" xr:uid="{00000000-0005-0000-0000-0000D55C0000}"/>
    <cellStyle name="เครื่องหมายจุลภาค 9 4 3 2 2 2" xfId="17158" xr:uid="{00000000-0005-0000-0000-0000D65C0000}"/>
    <cellStyle name="เครื่องหมายจุลภาค 9 4 3 2 2 2 2" xfId="34581" xr:uid="{00000000-0005-0000-0000-0000D75C0000}"/>
    <cellStyle name="เครื่องหมายจุลภาค 9 4 3 2 2 3" xfId="25878" xr:uid="{00000000-0005-0000-0000-0000D85C0000}"/>
    <cellStyle name="เครื่องหมายจุลภาค 9 4 3 2 3" xfId="12808" xr:uid="{00000000-0005-0000-0000-0000D95C0000}"/>
    <cellStyle name="เครื่องหมายจุลภาค 9 4 3 2 3 2" xfId="30231" xr:uid="{00000000-0005-0000-0000-0000DA5C0000}"/>
    <cellStyle name="เครื่องหมายจุลภาค 9 4 3 2 4" xfId="21528" xr:uid="{00000000-0005-0000-0000-0000DB5C0000}"/>
    <cellStyle name="เครื่องหมายจุลภาค 9 4 3 3" xfId="6252" xr:uid="{00000000-0005-0000-0000-0000DC5C0000}"/>
    <cellStyle name="เครื่องหมายจุลภาค 9 4 3 3 2" xfId="14985" xr:uid="{00000000-0005-0000-0000-0000DD5C0000}"/>
    <cellStyle name="เครื่องหมายจุลภาค 9 4 3 3 2 2" xfId="32408" xr:uid="{00000000-0005-0000-0000-0000DE5C0000}"/>
    <cellStyle name="เครื่องหมายจุลภาค 9 4 3 3 3" xfId="23705" xr:uid="{00000000-0005-0000-0000-0000DF5C0000}"/>
    <cellStyle name="เครื่องหมายจุลภาค 9 4 3 4" xfId="10635" xr:uid="{00000000-0005-0000-0000-0000E05C0000}"/>
    <cellStyle name="เครื่องหมายจุลภาค 9 4 3 4 2" xfId="28058" xr:uid="{00000000-0005-0000-0000-0000E15C0000}"/>
    <cellStyle name="เครื่องหมายจุลภาค 9 4 3 5" xfId="19355" xr:uid="{00000000-0005-0000-0000-0000E25C0000}"/>
    <cellStyle name="เครื่องหมายจุลภาค 9 4 4" xfId="2671" xr:uid="{00000000-0005-0000-0000-0000E35C0000}"/>
    <cellStyle name="เครื่องหมายจุลภาค 9 4 4 2" xfId="7071" xr:uid="{00000000-0005-0000-0000-0000E45C0000}"/>
    <cellStyle name="เครื่องหมายจุลภาค 9 4 4 2 2" xfId="15804" xr:uid="{00000000-0005-0000-0000-0000E55C0000}"/>
    <cellStyle name="เครื่องหมายจุลภาค 9 4 4 2 2 2" xfId="33227" xr:uid="{00000000-0005-0000-0000-0000E65C0000}"/>
    <cellStyle name="เครื่องหมายจุลภาค 9 4 4 2 3" xfId="24524" xr:uid="{00000000-0005-0000-0000-0000E75C0000}"/>
    <cellStyle name="เครื่องหมายจุลภาค 9 4 4 3" xfId="11454" xr:uid="{00000000-0005-0000-0000-0000E85C0000}"/>
    <cellStyle name="เครื่องหมายจุลภาค 9 4 4 3 2" xfId="28877" xr:uid="{00000000-0005-0000-0000-0000E95C0000}"/>
    <cellStyle name="เครื่องหมายจุลภาค 9 4 4 4" xfId="20174" xr:uid="{00000000-0005-0000-0000-0000EA5C0000}"/>
    <cellStyle name="เครื่องหมายจุลภาค 9 4 5" xfId="4898" xr:uid="{00000000-0005-0000-0000-0000EB5C0000}"/>
    <cellStyle name="เครื่องหมายจุลภาค 9 4 5 2" xfId="13631" xr:uid="{00000000-0005-0000-0000-0000EC5C0000}"/>
    <cellStyle name="เครื่องหมายจุลภาค 9 4 5 2 2" xfId="31054" xr:uid="{00000000-0005-0000-0000-0000ED5C0000}"/>
    <cellStyle name="เครื่องหมายจุลภาค 9 4 5 3" xfId="22351" xr:uid="{00000000-0005-0000-0000-0000EE5C0000}"/>
    <cellStyle name="เครื่องหมายจุลภาค 9 4 6" xfId="9281" xr:uid="{00000000-0005-0000-0000-0000EF5C0000}"/>
    <cellStyle name="เครื่องหมายจุลภาค 9 4 6 2" xfId="26704" xr:uid="{00000000-0005-0000-0000-0000F05C0000}"/>
    <cellStyle name="เครื่องหมายจุลภาค 9 4 7" xfId="18001" xr:uid="{00000000-0005-0000-0000-0000F15C0000}"/>
    <cellStyle name="เครื่องหมายจุลภาค 9 5" xfId="676" xr:uid="{00000000-0005-0000-0000-0000F25C0000}"/>
    <cellStyle name="เครื่องหมายจุลภาค 9 5 2" xfId="1821" xr:uid="{00000000-0005-0000-0000-0000F35C0000}"/>
    <cellStyle name="เครื่องหมายจุลภาค 9 5 2 2" xfId="4028" xr:uid="{00000000-0005-0000-0000-0000F45C0000}"/>
    <cellStyle name="เครื่องหมายจุลภาค 9 5 2 2 2" xfId="8427" xr:uid="{00000000-0005-0000-0000-0000F55C0000}"/>
    <cellStyle name="เครื่องหมายจุลภาค 9 5 2 2 2 2" xfId="17160" xr:uid="{00000000-0005-0000-0000-0000F65C0000}"/>
    <cellStyle name="เครื่องหมายจุลภาค 9 5 2 2 2 2 2" xfId="34583" xr:uid="{00000000-0005-0000-0000-0000F75C0000}"/>
    <cellStyle name="เครื่องหมายจุลภาค 9 5 2 2 2 3" xfId="25880" xr:uid="{00000000-0005-0000-0000-0000F85C0000}"/>
    <cellStyle name="เครื่องหมายจุลภาค 9 5 2 2 3" xfId="12810" xr:uid="{00000000-0005-0000-0000-0000F95C0000}"/>
    <cellStyle name="เครื่องหมายจุลภาค 9 5 2 2 3 2" xfId="30233" xr:uid="{00000000-0005-0000-0000-0000FA5C0000}"/>
    <cellStyle name="เครื่องหมายจุลภาค 9 5 2 2 4" xfId="21530" xr:uid="{00000000-0005-0000-0000-0000FB5C0000}"/>
    <cellStyle name="เครื่องหมายจุลภาค 9 5 2 3" xfId="6254" xr:uid="{00000000-0005-0000-0000-0000FC5C0000}"/>
    <cellStyle name="เครื่องหมายจุลภาค 9 5 2 3 2" xfId="14987" xr:uid="{00000000-0005-0000-0000-0000FD5C0000}"/>
    <cellStyle name="เครื่องหมายจุลภาค 9 5 2 3 2 2" xfId="32410" xr:uid="{00000000-0005-0000-0000-0000FE5C0000}"/>
    <cellStyle name="เครื่องหมายจุลภาค 9 5 2 3 3" xfId="23707" xr:uid="{00000000-0005-0000-0000-0000FF5C0000}"/>
    <cellStyle name="เครื่องหมายจุลภาค 9 5 2 4" xfId="10637" xr:uid="{00000000-0005-0000-0000-0000005D0000}"/>
    <cellStyle name="เครื่องหมายจุลภาค 9 5 2 4 2" xfId="28060" xr:uid="{00000000-0005-0000-0000-0000015D0000}"/>
    <cellStyle name="เครื่องหมายจุลภาค 9 5 2 5" xfId="19357" xr:uid="{00000000-0005-0000-0000-0000025D0000}"/>
    <cellStyle name="เครื่องหมายจุลภาค 9 5 3" xfId="2914" xr:uid="{00000000-0005-0000-0000-0000035D0000}"/>
    <cellStyle name="เครื่องหมายจุลภาค 9 5 3 2" xfId="7313" xr:uid="{00000000-0005-0000-0000-0000045D0000}"/>
    <cellStyle name="เครื่องหมายจุลภาค 9 5 3 2 2" xfId="16046" xr:uid="{00000000-0005-0000-0000-0000055D0000}"/>
    <cellStyle name="เครื่องหมายจุลภาค 9 5 3 2 2 2" xfId="33469" xr:uid="{00000000-0005-0000-0000-0000065D0000}"/>
    <cellStyle name="เครื่องหมายจุลภาค 9 5 3 2 3" xfId="24766" xr:uid="{00000000-0005-0000-0000-0000075D0000}"/>
    <cellStyle name="เครื่องหมายจุลภาค 9 5 3 3" xfId="11696" xr:uid="{00000000-0005-0000-0000-0000085D0000}"/>
    <cellStyle name="เครื่องหมายจุลภาค 9 5 3 3 2" xfId="29119" xr:uid="{00000000-0005-0000-0000-0000095D0000}"/>
    <cellStyle name="เครื่องหมายจุลภาค 9 5 3 4" xfId="20416" xr:uid="{00000000-0005-0000-0000-00000A5D0000}"/>
    <cellStyle name="เครื่องหมายจุลภาค 9 5 4" xfId="5140" xr:uid="{00000000-0005-0000-0000-00000B5D0000}"/>
    <cellStyle name="เครื่องหมายจุลภาค 9 5 4 2" xfId="13873" xr:uid="{00000000-0005-0000-0000-00000C5D0000}"/>
    <cellStyle name="เครื่องหมายจุลภาค 9 5 4 2 2" xfId="31296" xr:uid="{00000000-0005-0000-0000-00000D5D0000}"/>
    <cellStyle name="เครื่องหมายจุลภาค 9 5 4 3" xfId="22593" xr:uid="{00000000-0005-0000-0000-00000E5D0000}"/>
    <cellStyle name="เครื่องหมายจุลภาค 9 5 5" xfId="9523" xr:uid="{00000000-0005-0000-0000-00000F5D0000}"/>
    <cellStyle name="เครื่องหมายจุลภาค 9 5 5 2" xfId="26946" xr:uid="{00000000-0005-0000-0000-0000105D0000}"/>
    <cellStyle name="เครื่องหมายจุลภาค 9 5 6" xfId="18243" xr:uid="{00000000-0005-0000-0000-0000115D0000}"/>
    <cellStyle name="เครื่องหมายจุลภาค 9 6" xfId="1806" xr:uid="{00000000-0005-0000-0000-0000125D0000}"/>
    <cellStyle name="เครื่องหมายจุลภาค 9 6 2" xfId="4013" xr:uid="{00000000-0005-0000-0000-0000135D0000}"/>
    <cellStyle name="เครื่องหมายจุลภาค 9 6 2 2" xfId="8412" xr:uid="{00000000-0005-0000-0000-0000145D0000}"/>
    <cellStyle name="เครื่องหมายจุลภาค 9 6 2 2 2" xfId="17145" xr:uid="{00000000-0005-0000-0000-0000155D0000}"/>
    <cellStyle name="เครื่องหมายจุลภาค 9 6 2 2 2 2" xfId="34568" xr:uid="{00000000-0005-0000-0000-0000165D0000}"/>
    <cellStyle name="เครื่องหมายจุลภาค 9 6 2 2 3" xfId="25865" xr:uid="{00000000-0005-0000-0000-0000175D0000}"/>
    <cellStyle name="เครื่องหมายจุลภาค 9 6 2 3" xfId="12795" xr:uid="{00000000-0005-0000-0000-0000185D0000}"/>
    <cellStyle name="เครื่องหมายจุลภาค 9 6 2 3 2" xfId="30218" xr:uid="{00000000-0005-0000-0000-0000195D0000}"/>
    <cellStyle name="เครื่องหมายจุลภาค 9 6 2 4" xfId="21515" xr:uid="{00000000-0005-0000-0000-00001A5D0000}"/>
    <cellStyle name="เครื่องหมายจุลภาค 9 6 3" xfId="6239" xr:uid="{00000000-0005-0000-0000-00001B5D0000}"/>
    <cellStyle name="เครื่องหมายจุลภาค 9 6 3 2" xfId="14972" xr:uid="{00000000-0005-0000-0000-00001C5D0000}"/>
    <cellStyle name="เครื่องหมายจุลภาค 9 6 3 2 2" xfId="32395" xr:uid="{00000000-0005-0000-0000-00001D5D0000}"/>
    <cellStyle name="เครื่องหมายจุลภาค 9 6 3 3" xfId="23692" xr:uid="{00000000-0005-0000-0000-00001E5D0000}"/>
    <cellStyle name="เครื่องหมายจุลภาค 9 6 4" xfId="10622" xr:uid="{00000000-0005-0000-0000-00001F5D0000}"/>
    <cellStyle name="เครื่องหมายจุลภาค 9 6 4 2" xfId="28045" xr:uid="{00000000-0005-0000-0000-0000205D0000}"/>
    <cellStyle name="เครื่องหมายจุลภาค 9 6 5" xfId="19342" xr:uid="{00000000-0005-0000-0000-0000215D0000}"/>
    <cellStyle name="เครื่องหมายจุลภาค 9 7" xfId="2177" xr:uid="{00000000-0005-0000-0000-0000225D0000}"/>
    <cellStyle name="เครื่องหมายจุลภาค 9 7 2" xfId="4367" xr:uid="{00000000-0005-0000-0000-0000235D0000}"/>
    <cellStyle name="เครื่องหมายจุลภาค 9 7 2 2" xfId="8766" xr:uid="{00000000-0005-0000-0000-0000245D0000}"/>
    <cellStyle name="เครื่องหมายจุลภาค 9 7 2 2 2" xfId="17499" xr:uid="{00000000-0005-0000-0000-0000255D0000}"/>
    <cellStyle name="เครื่องหมายจุลภาค 9 7 2 2 2 2" xfId="34922" xr:uid="{00000000-0005-0000-0000-0000265D0000}"/>
    <cellStyle name="เครื่องหมายจุลภาค 9 7 2 2 3" xfId="26219" xr:uid="{00000000-0005-0000-0000-0000275D0000}"/>
    <cellStyle name="เครื่องหมายจุลภาค 9 7 2 3" xfId="13149" xr:uid="{00000000-0005-0000-0000-0000285D0000}"/>
    <cellStyle name="เครื่องหมายจุลภาค 9 7 2 3 2" xfId="30572" xr:uid="{00000000-0005-0000-0000-0000295D0000}"/>
    <cellStyle name="เครื่องหมายจุลภาค 9 7 2 4" xfId="21869" xr:uid="{00000000-0005-0000-0000-00002A5D0000}"/>
    <cellStyle name="เครื่องหมายจุลภาค 9 7 3" xfId="6593" xr:uid="{00000000-0005-0000-0000-00002B5D0000}"/>
    <cellStyle name="เครื่องหมายจุลภาค 9 7 3 2" xfId="15326" xr:uid="{00000000-0005-0000-0000-00002C5D0000}"/>
    <cellStyle name="เครื่องหมายจุลภาค 9 7 3 2 2" xfId="32749" xr:uid="{00000000-0005-0000-0000-00002D5D0000}"/>
    <cellStyle name="เครื่องหมายจุลภาค 9 7 3 3" xfId="24046" xr:uid="{00000000-0005-0000-0000-00002E5D0000}"/>
    <cellStyle name="เครื่องหมายจุลภาค 9 7 4" xfId="10976" xr:uid="{00000000-0005-0000-0000-00002F5D0000}"/>
    <cellStyle name="เครื่องหมายจุลภาค 9 7 4 2" xfId="28399" xr:uid="{00000000-0005-0000-0000-0000305D0000}"/>
    <cellStyle name="เครื่องหมายจุลภาค 9 7 5" xfId="19696" xr:uid="{00000000-0005-0000-0000-0000315D0000}"/>
    <cellStyle name="เครื่องหมายจุลภาค 9 8" xfId="2423" xr:uid="{00000000-0005-0000-0000-0000325D0000}"/>
    <cellStyle name="เครื่องหมายจุลภาค 9 8 2" xfId="6832" xr:uid="{00000000-0005-0000-0000-0000335D0000}"/>
    <cellStyle name="เครื่องหมายจุลภาค 9 8 2 2" xfId="15565" xr:uid="{00000000-0005-0000-0000-0000345D0000}"/>
    <cellStyle name="เครื่องหมายจุลภาค 9 8 2 2 2" xfId="32988" xr:uid="{00000000-0005-0000-0000-0000355D0000}"/>
    <cellStyle name="เครื่องหมายจุลภาค 9 8 2 3" xfId="24285" xr:uid="{00000000-0005-0000-0000-0000365D0000}"/>
    <cellStyle name="เครื่องหมายจุลภาค 9 8 3" xfId="11215" xr:uid="{00000000-0005-0000-0000-0000375D0000}"/>
    <cellStyle name="เครื่องหมายจุลภาค 9 8 3 2" xfId="28638" xr:uid="{00000000-0005-0000-0000-0000385D0000}"/>
    <cellStyle name="เครื่องหมายจุลภาค 9 8 4" xfId="19935" xr:uid="{00000000-0005-0000-0000-0000395D0000}"/>
    <cellStyle name="เครื่องหมายจุลภาค 9 9" xfId="4648" xr:uid="{00000000-0005-0000-0000-00003A5D0000}"/>
    <cellStyle name="เครื่องหมายจุลภาค 9 9 2" xfId="13392" xr:uid="{00000000-0005-0000-0000-00003B5D0000}"/>
    <cellStyle name="เครื่องหมายจุลภาค 9 9 2 2" xfId="30815" xr:uid="{00000000-0005-0000-0000-00003C5D0000}"/>
    <cellStyle name="เครื่องหมายจุลภาค 9 9 3" xfId="22112" xr:uid="{00000000-0005-0000-0000-00003D5D0000}"/>
    <cellStyle name="ชื่อเรื่อง 2" xfId="85" xr:uid="{00000000-0005-0000-0000-00003E5D0000}"/>
    <cellStyle name="เซลล์ตรวจสอบ 2" xfId="231" xr:uid="{00000000-0005-0000-0000-00003F5D0000}"/>
    <cellStyle name="เซลล์ตรวจสอบ 3" xfId="363" xr:uid="{00000000-0005-0000-0000-0000405D0000}"/>
    <cellStyle name="ดี 10" xfId="709" xr:uid="{00000000-0005-0000-0000-0000415D0000}"/>
    <cellStyle name="ดี 11" xfId="1163" xr:uid="{00000000-0005-0000-0000-0000425D0000}"/>
    <cellStyle name="ดี 12" xfId="2142" xr:uid="{00000000-0005-0000-0000-0000435D0000}"/>
    <cellStyle name="ดี 13" xfId="2456" xr:uid="{00000000-0005-0000-0000-0000445D0000}"/>
    <cellStyle name="ดี 14" xfId="4599" xr:uid="{00000000-0005-0000-0000-0000455D0000}"/>
    <cellStyle name="ดี 15" xfId="4600" xr:uid="{00000000-0005-0000-0000-0000465D0000}"/>
    <cellStyle name="ดี 16" xfId="4682" xr:uid="{00000000-0005-0000-0000-0000475D0000}"/>
    <cellStyle name="ดี 17" xfId="8992" xr:uid="{00000000-0005-0000-0000-0000485D0000}"/>
    <cellStyle name="ดี 18" xfId="9066" xr:uid="{00000000-0005-0000-0000-0000495D0000}"/>
    <cellStyle name="ดี 19" xfId="17786" xr:uid="{00000000-0005-0000-0000-00004A5D0000}"/>
    <cellStyle name="ดี 2" xfId="150" xr:uid="{00000000-0005-0000-0000-00004B5D0000}"/>
    <cellStyle name="ดี 3" xfId="219" xr:uid="{00000000-0005-0000-0000-00004C5D0000}"/>
    <cellStyle name="ดี 4" xfId="311" xr:uid="{00000000-0005-0000-0000-00004D5D0000}"/>
    <cellStyle name="ดี 5" xfId="329" xr:uid="{00000000-0005-0000-0000-00004E5D0000}"/>
    <cellStyle name="ดี 6" xfId="349" xr:uid="{00000000-0005-0000-0000-00004F5D0000}"/>
    <cellStyle name="ดี 7" xfId="364" xr:uid="{00000000-0005-0000-0000-0000505D0000}"/>
    <cellStyle name="ดี 8" xfId="435" xr:uid="{00000000-0005-0000-0000-0000515D0000}"/>
    <cellStyle name="ดี 9" xfId="641" xr:uid="{00000000-0005-0000-0000-0000525D0000}"/>
    <cellStyle name="ปกติ 10" xfId="35" xr:uid="{00000000-0005-0000-0000-0000535D0000}"/>
    <cellStyle name="ปกติ 10 10" xfId="9032" xr:uid="{00000000-0005-0000-0000-0000545D0000}"/>
    <cellStyle name="ปกติ 10 10 2" xfId="26464" xr:uid="{00000000-0005-0000-0000-0000555D0000}"/>
    <cellStyle name="ปกติ 10 11" xfId="17752" xr:uid="{00000000-0005-0000-0000-0000565D0000}"/>
    <cellStyle name="ปกติ 10 12" xfId="35186" xr:uid="{00000000-0005-0000-0000-0000575D0000}"/>
    <cellStyle name="ปกติ 10 2" xfId="116" xr:uid="{00000000-0005-0000-0000-0000585D0000}"/>
    <cellStyle name="ปกติ 10 2 10" xfId="17818" xr:uid="{00000000-0005-0000-0000-0000595D0000}"/>
    <cellStyle name="ปกติ 10 2 2" xfId="275" xr:uid="{00000000-0005-0000-0000-00005A5D0000}"/>
    <cellStyle name="ปกติ 10 2 2 2" xfId="587" xr:uid="{00000000-0005-0000-0000-00005B5D0000}"/>
    <cellStyle name="ปกติ 10 2 2 2 2" xfId="1102" xr:uid="{00000000-0005-0000-0000-00005C5D0000}"/>
    <cellStyle name="ปกติ 10 2 2 2 2 2" xfId="1826" xr:uid="{00000000-0005-0000-0000-00005D5D0000}"/>
    <cellStyle name="ปกติ 10 2 2 2 2 2 2" xfId="4033" xr:uid="{00000000-0005-0000-0000-00005E5D0000}"/>
    <cellStyle name="ปกติ 10 2 2 2 2 2 2 2" xfId="8432" xr:uid="{00000000-0005-0000-0000-00005F5D0000}"/>
    <cellStyle name="ปกติ 10 2 2 2 2 2 2 2 2" xfId="17165" xr:uid="{00000000-0005-0000-0000-0000605D0000}"/>
    <cellStyle name="ปกติ 10 2 2 2 2 2 2 2 2 2" xfId="34588" xr:uid="{00000000-0005-0000-0000-0000615D0000}"/>
    <cellStyle name="ปกติ 10 2 2 2 2 2 2 2 3" xfId="25885" xr:uid="{00000000-0005-0000-0000-0000625D0000}"/>
    <cellStyle name="ปกติ 10 2 2 2 2 2 2 3" xfId="12815" xr:uid="{00000000-0005-0000-0000-0000635D0000}"/>
    <cellStyle name="ปกติ 10 2 2 2 2 2 2 3 2" xfId="30238" xr:uid="{00000000-0005-0000-0000-0000645D0000}"/>
    <cellStyle name="ปกติ 10 2 2 2 2 2 2 4" xfId="21535" xr:uid="{00000000-0005-0000-0000-0000655D0000}"/>
    <cellStyle name="ปกติ 10 2 2 2 2 2 3" xfId="6259" xr:uid="{00000000-0005-0000-0000-0000665D0000}"/>
    <cellStyle name="ปกติ 10 2 2 2 2 2 3 2" xfId="14992" xr:uid="{00000000-0005-0000-0000-0000675D0000}"/>
    <cellStyle name="ปกติ 10 2 2 2 2 2 3 2 2" xfId="32415" xr:uid="{00000000-0005-0000-0000-0000685D0000}"/>
    <cellStyle name="ปกติ 10 2 2 2 2 2 3 3" xfId="23712" xr:uid="{00000000-0005-0000-0000-0000695D0000}"/>
    <cellStyle name="ปกติ 10 2 2 2 2 2 4" xfId="10642" xr:uid="{00000000-0005-0000-0000-00006A5D0000}"/>
    <cellStyle name="ปกติ 10 2 2 2 2 2 4 2" xfId="28065" xr:uid="{00000000-0005-0000-0000-00006B5D0000}"/>
    <cellStyle name="ปกติ 10 2 2 2 2 2 5" xfId="19362" xr:uid="{00000000-0005-0000-0000-00006C5D0000}"/>
    <cellStyle name="ปกติ 10 2 2 2 2 3" xfId="3327" xr:uid="{00000000-0005-0000-0000-00006D5D0000}"/>
    <cellStyle name="ปกติ 10 2 2 2 2 3 2" xfId="7726" xr:uid="{00000000-0005-0000-0000-00006E5D0000}"/>
    <cellStyle name="ปกติ 10 2 2 2 2 3 2 2" xfId="16459" xr:uid="{00000000-0005-0000-0000-00006F5D0000}"/>
    <cellStyle name="ปกติ 10 2 2 2 2 3 2 2 2" xfId="33882" xr:uid="{00000000-0005-0000-0000-0000705D0000}"/>
    <cellStyle name="ปกติ 10 2 2 2 2 3 2 3" xfId="25179" xr:uid="{00000000-0005-0000-0000-0000715D0000}"/>
    <cellStyle name="ปกติ 10 2 2 2 2 3 3" xfId="12109" xr:uid="{00000000-0005-0000-0000-0000725D0000}"/>
    <cellStyle name="ปกติ 10 2 2 2 2 3 3 2" xfId="29532" xr:uid="{00000000-0005-0000-0000-0000735D0000}"/>
    <cellStyle name="ปกติ 10 2 2 2 2 3 4" xfId="20829" xr:uid="{00000000-0005-0000-0000-0000745D0000}"/>
    <cellStyle name="ปกติ 10 2 2 2 2 4" xfId="5553" xr:uid="{00000000-0005-0000-0000-0000755D0000}"/>
    <cellStyle name="ปกติ 10 2 2 2 2 4 2" xfId="14286" xr:uid="{00000000-0005-0000-0000-0000765D0000}"/>
    <cellStyle name="ปกติ 10 2 2 2 2 4 2 2" xfId="31709" xr:uid="{00000000-0005-0000-0000-0000775D0000}"/>
    <cellStyle name="ปกติ 10 2 2 2 2 4 3" xfId="23006" xr:uid="{00000000-0005-0000-0000-0000785D0000}"/>
    <cellStyle name="ปกติ 10 2 2 2 2 5" xfId="9936" xr:uid="{00000000-0005-0000-0000-0000795D0000}"/>
    <cellStyle name="ปกติ 10 2 2 2 2 5 2" xfId="27359" xr:uid="{00000000-0005-0000-0000-00007A5D0000}"/>
    <cellStyle name="ปกติ 10 2 2 2 2 6" xfId="18656" xr:uid="{00000000-0005-0000-0000-00007B5D0000}"/>
    <cellStyle name="ปกติ 10 2 2 2 3" xfId="1825" xr:uid="{00000000-0005-0000-0000-00007C5D0000}"/>
    <cellStyle name="ปกติ 10 2 2 2 3 2" xfId="4032" xr:uid="{00000000-0005-0000-0000-00007D5D0000}"/>
    <cellStyle name="ปกติ 10 2 2 2 3 2 2" xfId="8431" xr:uid="{00000000-0005-0000-0000-00007E5D0000}"/>
    <cellStyle name="ปกติ 10 2 2 2 3 2 2 2" xfId="17164" xr:uid="{00000000-0005-0000-0000-00007F5D0000}"/>
    <cellStyle name="ปกติ 10 2 2 2 3 2 2 2 2" xfId="34587" xr:uid="{00000000-0005-0000-0000-0000805D0000}"/>
    <cellStyle name="ปกติ 10 2 2 2 3 2 2 3" xfId="25884" xr:uid="{00000000-0005-0000-0000-0000815D0000}"/>
    <cellStyle name="ปกติ 10 2 2 2 3 2 3" xfId="12814" xr:uid="{00000000-0005-0000-0000-0000825D0000}"/>
    <cellStyle name="ปกติ 10 2 2 2 3 2 3 2" xfId="30237" xr:uid="{00000000-0005-0000-0000-0000835D0000}"/>
    <cellStyle name="ปกติ 10 2 2 2 3 2 4" xfId="21534" xr:uid="{00000000-0005-0000-0000-0000845D0000}"/>
    <cellStyle name="ปกติ 10 2 2 2 3 3" xfId="6258" xr:uid="{00000000-0005-0000-0000-0000855D0000}"/>
    <cellStyle name="ปกติ 10 2 2 2 3 3 2" xfId="14991" xr:uid="{00000000-0005-0000-0000-0000865D0000}"/>
    <cellStyle name="ปกติ 10 2 2 2 3 3 2 2" xfId="32414" xr:uid="{00000000-0005-0000-0000-0000875D0000}"/>
    <cellStyle name="ปกติ 10 2 2 2 3 3 3" xfId="23711" xr:uid="{00000000-0005-0000-0000-0000885D0000}"/>
    <cellStyle name="ปกติ 10 2 2 2 3 4" xfId="10641" xr:uid="{00000000-0005-0000-0000-0000895D0000}"/>
    <cellStyle name="ปกติ 10 2 2 2 3 4 2" xfId="28064" xr:uid="{00000000-0005-0000-0000-00008A5D0000}"/>
    <cellStyle name="ปกติ 10 2 2 2 3 5" xfId="19361" xr:uid="{00000000-0005-0000-0000-00008B5D0000}"/>
    <cellStyle name="ปกติ 10 2 2 2 4" xfId="2846" xr:uid="{00000000-0005-0000-0000-00008C5D0000}"/>
    <cellStyle name="ปกติ 10 2 2 2 4 2" xfId="7245" xr:uid="{00000000-0005-0000-0000-00008D5D0000}"/>
    <cellStyle name="ปกติ 10 2 2 2 4 2 2" xfId="15978" xr:uid="{00000000-0005-0000-0000-00008E5D0000}"/>
    <cellStyle name="ปกติ 10 2 2 2 4 2 2 2" xfId="33401" xr:uid="{00000000-0005-0000-0000-00008F5D0000}"/>
    <cellStyle name="ปกติ 10 2 2 2 4 2 3" xfId="24698" xr:uid="{00000000-0005-0000-0000-0000905D0000}"/>
    <cellStyle name="ปกติ 10 2 2 2 4 3" xfId="11628" xr:uid="{00000000-0005-0000-0000-0000915D0000}"/>
    <cellStyle name="ปกติ 10 2 2 2 4 3 2" xfId="29051" xr:uid="{00000000-0005-0000-0000-0000925D0000}"/>
    <cellStyle name="ปกติ 10 2 2 2 4 4" xfId="20348" xr:uid="{00000000-0005-0000-0000-0000935D0000}"/>
    <cellStyle name="ปกติ 10 2 2 2 5" xfId="5072" xr:uid="{00000000-0005-0000-0000-0000945D0000}"/>
    <cellStyle name="ปกติ 10 2 2 2 5 2" xfId="13805" xr:uid="{00000000-0005-0000-0000-0000955D0000}"/>
    <cellStyle name="ปกติ 10 2 2 2 5 2 2" xfId="31228" xr:uid="{00000000-0005-0000-0000-0000965D0000}"/>
    <cellStyle name="ปกติ 10 2 2 2 5 3" xfId="22525" xr:uid="{00000000-0005-0000-0000-0000975D0000}"/>
    <cellStyle name="ปกติ 10 2 2 2 6" xfId="9455" xr:uid="{00000000-0005-0000-0000-0000985D0000}"/>
    <cellStyle name="ปกติ 10 2 2 2 6 2" xfId="26878" xr:uid="{00000000-0005-0000-0000-0000995D0000}"/>
    <cellStyle name="ปกติ 10 2 2 2 7" xfId="18175" xr:uid="{00000000-0005-0000-0000-00009A5D0000}"/>
    <cellStyle name="ปกติ 10 2 2 3" xfId="861" xr:uid="{00000000-0005-0000-0000-00009B5D0000}"/>
    <cellStyle name="ปกติ 10 2 2 3 2" xfId="1827" xr:uid="{00000000-0005-0000-0000-00009C5D0000}"/>
    <cellStyle name="ปกติ 10 2 2 3 2 2" xfId="4034" xr:uid="{00000000-0005-0000-0000-00009D5D0000}"/>
    <cellStyle name="ปกติ 10 2 2 3 2 2 2" xfId="8433" xr:uid="{00000000-0005-0000-0000-00009E5D0000}"/>
    <cellStyle name="ปกติ 10 2 2 3 2 2 2 2" xfId="17166" xr:uid="{00000000-0005-0000-0000-00009F5D0000}"/>
    <cellStyle name="ปกติ 10 2 2 3 2 2 2 2 2" xfId="34589" xr:uid="{00000000-0005-0000-0000-0000A05D0000}"/>
    <cellStyle name="ปกติ 10 2 2 3 2 2 2 3" xfId="25886" xr:uid="{00000000-0005-0000-0000-0000A15D0000}"/>
    <cellStyle name="ปกติ 10 2 2 3 2 2 3" xfId="12816" xr:uid="{00000000-0005-0000-0000-0000A25D0000}"/>
    <cellStyle name="ปกติ 10 2 2 3 2 2 3 2" xfId="30239" xr:uid="{00000000-0005-0000-0000-0000A35D0000}"/>
    <cellStyle name="ปกติ 10 2 2 3 2 2 4" xfId="21536" xr:uid="{00000000-0005-0000-0000-0000A45D0000}"/>
    <cellStyle name="ปกติ 10 2 2 3 2 3" xfId="6260" xr:uid="{00000000-0005-0000-0000-0000A55D0000}"/>
    <cellStyle name="ปกติ 10 2 2 3 2 3 2" xfId="14993" xr:uid="{00000000-0005-0000-0000-0000A65D0000}"/>
    <cellStyle name="ปกติ 10 2 2 3 2 3 2 2" xfId="32416" xr:uid="{00000000-0005-0000-0000-0000A75D0000}"/>
    <cellStyle name="ปกติ 10 2 2 3 2 3 3" xfId="23713" xr:uid="{00000000-0005-0000-0000-0000A85D0000}"/>
    <cellStyle name="ปกติ 10 2 2 3 2 4" xfId="10643" xr:uid="{00000000-0005-0000-0000-0000A95D0000}"/>
    <cellStyle name="ปกติ 10 2 2 3 2 4 2" xfId="28066" xr:uid="{00000000-0005-0000-0000-0000AA5D0000}"/>
    <cellStyle name="ปกติ 10 2 2 3 2 5" xfId="19363" xr:uid="{00000000-0005-0000-0000-0000AB5D0000}"/>
    <cellStyle name="ปกติ 10 2 2 3 3" xfId="3088" xr:uid="{00000000-0005-0000-0000-0000AC5D0000}"/>
    <cellStyle name="ปกติ 10 2 2 3 3 2" xfId="7487" xr:uid="{00000000-0005-0000-0000-0000AD5D0000}"/>
    <cellStyle name="ปกติ 10 2 2 3 3 2 2" xfId="16220" xr:uid="{00000000-0005-0000-0000-0000AE5D0000}"/>
    <cellStyle name="ปกติ 10 2 2 3 3 2 2 2" xfId="33643" xr:uid="{00000000-0005-0000-0000-0000AF5D0000}"/>
    <cellStyle name="ปกติ 10 2 2 3 3 2 3" xfId="24940" xr:uid="{00000000-0005-0000-0000-0000B05D0000}"/>
    <cellStyle name="ปกติ 10 2 2 3 3 3" xfId="11870" xr:uid="{00000000-0005-0000-0000-0000B15D0000}"/>
    <cellStyle name="ปกติ 10 2 2 3 3 3 2" xfId="29293" xr:uid="{00000000-0005-0000-0000-0000B25D0000}"/>
    <cellStyle name="ปกติ 10 2 2 3 3 4" xfId="20590" xr:uid="{00000000-0005-0000-0000-0000B35D0000}"/>
    <cellStyle name="ปกติ 10 2 2 3 4" xfId="5314" xr:uid="{00000000-0005-0000-0000-0000B45D0000}"/>
    <cellStyle name="ปกติ 10 2 2 3 4 2" xfId="14047" xr:uid="{00000000-0005-0000-0000-0000B55D0000}"/>
    <cellStyle name="ปกติ 10 2 2 3 4 2 2" xfId="31470" xr:uid="{00000000-0005-0000-0000-0000B65D0000}"/>
    <cellStyle name="ปกติ 10 2 2 3 4 3" xfId="22767" xr:uid="{00000000-0005-0000-0000-0000B75D0000}"/>
    <cellStyle name="ปกติ 10 2 2 3 5" xfId="9697" xr:uid="{00000000-0005-0000-0000-0000B85D0000}"/>
    <cellStyle name="ปกติ 10 2 2 3 5 2" xfId="27120" xr:uid="{00000000-0005-0000-0000-0000B95D0000}"/>
    <cellStyle name="ปกติ 10 2 2 3 6" xfId="18417" xr:uid="{00000000-0005-0000-0000-0000BA5D0000}"/>
    <cellStyle name="ปกติ 10 2 2 4" xfId="1824" xr:uid="{00000000-0005-0000-0000-0000BB5D0000}"/>
    <cellStyle name="ปกติ 10 2 2 4 2" xfId="4031" xr:uid="{00000000-0005-0000-0000-0000BC5D0000}"/>
    <cellStyle name="ปกติ 10 2 2 4 2 2" xfId="8430" xr:uid="{00000000-0005-0000-0000-0000BD5D0000}"/>
    <cellStyle name="ปกติ 10 2 2 4 2 2 2" xfId="17163" xr:uid="{00000000-0005-0000-0000-0000BE5D0000}"/>
    <cellStyle name="ปกติ 10 2 2 4 2 2 2 2" xfId="34586" xr:uid="{00000000-0005-0000-0000-0000BF5D0000}"/>
    <cellStyle name="ปกติ 10 2 2 4 2 2 3" xfId="25883" xr:uid="{00000000-0005-0000-0000-0000C05D0000}"/>
    <cellStyle name="ปกติ 10 2 2 4 2 3" xfId="12813" xr:uid="{00000000-0005-0000-0000-0000C15D0000}"/>
    <cellStyle name="ปกติ 10 2 2 4 2 3 2" xfId="30236" xr:uid="{00000000-0005-0000-0000-0000C25D0000}"/>
    <cellStyle name="ปกติ 10 2 2 4 2 4" xfId="21533" xr:uid="{00000000-0005-0000-0000-0000C35D0000}"/>
    <cellStyle name="ปกติ 10 2 2 4 3" xfId="6257" xr:uid="{00000000-0005-0000-0000-0000C45D0000}"/>
    <cellStyle name="ปกติ 10 2 2 4 3 2" xfId="14990" xr:uid="{00000000-0005-0000-0000-0000C55D0000}"/>
    <cellStyle name="ปกติ 10 2 2 4 3 2 2" xfId="32413" xr:uid="{00000000-0005-0000-0000-0000C65D0000}"/>
    <cellStyle name="ปกติ 10 2 2 4 3 3" xfId="23710" xr:uid="{00000000-0005-0000-0000-0000C75D0000}"/>
    <cellStyle name="ปกติ 10 2 2 4 4" xfId="10640" xr:uid="{00000000-0005-0000-0000-0000C85D0000}"/>
    <cellStyle name="ปกติ 10 2 2 4 4 2" xfId="28063" xr:uid="{00000000-0005-0000-0000-0000C95D0000}"/>
    <cellStyle name="ปกติ 10 2 2 4 5" xfId="19360" xr:uid="{00000000-0005-0000-0000-0000CA5D0000}"/>
    <cellStyle name="ปกติ 10 2 2 5" xfId="2351" xr:uid="{00000000-0005-0000-0000-0000CB5D0000}"/>
    <cellStyle name="ปกติ 10 2 2 5 2" xfId="4541" xr:uid="{00000000-0005-0000-0000-0000CC5D0000}"/>
    <cellStyle name="ปกติ 10 2 2 5 2 2" xfId="8940" xr:uid="{00000000-0005-0000-0000-0000CD5D0000}"/>
    <cellStyle name="ปกติ 10 2 2 5 2 2 2" xfId="17673" xr:uid="{00000000-0005-0000-0000-0000CE5D0000}"/>
    <cellStyle name="ปกติ 10 2 2 5 2 2 2 2" xfId="35096" xr:uid="{00000000-0005-0000-0000-0000CF5D0000}"/>
    <cellStyle name="ปกติ 10 2 2 5 2 2 3" xfId="26393" xr:uid="{00000000-0005-0000-0000-0000D05D0000}"/>
    <cellStyle name="ปกติ 10 2 2 5 2 3" xfId="13323" xr:uid="{00000000-0005-0000-0000-0000D15D0000}"/>
    <cellStyle name="ปกติ 10 2 2 5 2 3 2" xfId="30746" xr:uid="{00000000-0005-0000-0000-0000D25D0000}"/>
    <cellStyle name="ปกติ 10 2 2 5 2 4" xfId="22043" xr:uid="{00000000-0005-0000-0000-0000D35D0000}"/>
    <cellStyle name="ปกติ 10 2 2 5 3" xfId="6767" xr:uid="{00000000-0005-0000-0000-0000D45D0000}"/>
    <cellStyle name="ปกติ 10 2 2 5 3 2" xfId="15500" xr:uid="{00000000-0005-0000-0000-0000D55D0000}"/>
    <cellStyle name="ปกติ 10 2 2 5 3 2 2" xfId="32923" xr:uid="{00000000-0005-0000-0000-0000D65D0000}"/>
    <cellStyle name="ปกติ 10 2 2 5 3 3" xfId="24220" xr:uid="{00000000-0005-0000-0000-0000D75D0000}"/>
    <cellStyle name="ปกติ 10 2 2 5 4" xfId="11150" xr:uid="{00000000-0005-0000-0000-0000D85D0000}"/>
    <cellStyle name="ปกติ 10 2 2 5 4 2" xfId="28573" xr:uid="{00000000-0005-0000-0000-0000D95D0000}"/>
    <cellStyle name="ปกติ 10 2 2 5 5" xfId="19870" xr:uid="{00000000-0005-0000-0000-0000DA5D0000}"/>
    <cellStyle name="ปกติ 10 2 2 6" xfId="2606" xr:uid="{00000000-0005-0000-0000-0000DB5D0000}"/>
    <cellStyle name="ปกติ 10 2 2 6 2" xfId="7006" xr:uid="{00000000-0005-0000-0000-0000DC5D0000}"/>
    <cellStyle name="ปกติ 10 2 2 6 2 2" xfId="15739" xr:uid="{00000000-0005-0000-0000-0000DD5D0000}"/>
    <cellStyle name="ปกติ 10 2 2 6 2 2 2" xfId="33162" xr:uid="{00000000-0005-0000-0000-0000DE5D0000}"/>
    <cellStyle name="ปกติ 10 2 2 6 2 3" xfId="24459" xr:uid="{00000000-0005-0000-0000-0000DF5D0000}"/>
    <cellStyle name="ปกติ 10 2 2 6 3" xfId="11389" xr:uid="{00000000-0005-0000-0000-0000E05D0000}"/>
    <cellStyle name="ปกติ 10 2 2 6 3 2" xfId="28812" xr:uid="{00000000-0005-0000-0000-0000E15D0000}"/>
    <cellStyle name="ปกติ 10 2 2 6 4" xfId="20109" xr:uid="{00000000-0005-0000-0000-0000E25D0000}"/>
    <cellStyle name="ปกติ 10 2 2 7" xfId="4832" xr:uid="{00000000-0005-0000-0000-0000E35D0000}"/>
    <cellStyle name="ปกติ 10 2 2 7 2" xfId="13566" xr:uid="{00000000-0005-0000-0000-0000E45D0000}"/>
    <cellStyle name="ปกติ 10 2 2 7 2 2" xfId="30989" xr:uid="{00000000-0005-0000-0000-0000E55D0000}"/>
    <cellStyle name="ปกติ 10 2 2 7 3" xfId="22286" xr:uid="{00000000-0005-0000-0000-0000E65D0000}"/>
    <cellStyle name="ปกติ 10 2 2 8" xfId="9216" xr:uid="{00000000-0005-0000-0000-0000E75D0000}"/>
    <cellStyle name="ปกติ 10 2 2 8 2" xfId="26639" xr:uid="{00000000-0005-0000-0000-0000E85D0000}"/>
    <cellStyle name="ปกติ 10 2 2 9" xfId="17936" xr:uid="{00000000-0005-0000-0000-0000E95D0000}"/>
    <cellStyle name="ปกติ 10 2 3" xfId="467" xr:uid="{00000000-0005-0000-0000-0000EA5D0000}"/>
    <cellStyle name="ปกติ 10 2 3 2" xfId="984" xr:uid="{00000000-0005-0000-0000-0000EB5D0000}"/>
    <cellStyle name="ปกติ 10 2 3 2 2" xfId="1829" xr:uid="{00000000-0005-0000-0000-0000EC5D0000}"/>
    <cellStyle name="ปกติ 10 2 3 2 2 2" xfId="4036" xr:uid="{00000000-0005-0000-0000-0000ED5D0000}"/>
    <cellStyle name="ปกติ 10 2 3 2 2 2 2" xfId="8435" xr:uid="{00000000-0005-0000-0000-0000EE5D0000}"/>
    <cellStyle name="ปกติ 10 2 3 2 2 2 2 2" xfId="17168" xr:uid="{00000000-0005-0000-0000-0000EF5D0000}"/>
    <cellStyle name="ปกติ 10 2 3 2 2 2 2 2 2" xfId="34591" xr:uid="{00000000-0005-0000-0000-0000F05D0000}"/>
    <cellStyle name="ปกติ 10 2 3 2 2 2 2 3" xfId="25888" xr:uid="{00000000-0005-0000-0000-0000F15D0000}"/>
    <cellStyle name="ปกติ 10 2 3 2 2 2 3" xfId="12818" xr:uid="{00000000-0005-0000-0000-0000F25D0000}"/>
    <cellStyle name="ปกติ 10 2 3 2 2 2 3 2" xfId="30241" xr:uid="{00000000-0005-0000-0000-0000F35D0000}"/>
    <cellStyle name="ปกติ 10 2 3 2 2 2 4" xfId="21538" xr:uid="{00000000-0005-0000-0000-0000F45D0000}"/>
    <cellStyle name="ปกติ 10 2 3 2 2 3" xfId="6262" xr:uid="{00000000-0005-0000-0000-0000F55D0000}"/>
    <cellStyle name="ปกติ 10 2 3 2 2 3 2" xfId="14995" xr:uid="{00000000-0005-0000-0000-0000F65D0000}"/>
    <cellStyle name="ปกติ 10 2 3 2 2 3 2 2" xfId="32418" xr:uid="{00000000-0005-0000-0000-0000F75D0000}"/>
    <cellStyle name="ปกติ 10 2 3 2 2 3 3" xfId="23715" xr:uid="{00000000-0005-0000-0000-0000F85D0000}"/>
    <cellStyle name="ปกติ 10 2 3 2 2 4" xfId="10645" xr:uid="{00000000-0005-0000-0000-0000F95D0000}"/>
    <cellStyle name="ปกติ 10 2 3 2 2 4 2" xfId="28068" xr:uid="{00000000-0005-0000-0000-0000FA5D0000}"/>
    <cellStyle name="ปกติ 10 2 3 2 2 5" xfId="19365" xr:uid="{00000000-0005-0000-0000-0000FB5D0000}"/>
    <cellStyle name="ปกติ 10 2 3 2 3" xfId="3209" xr:uid="{00000000-0005-0000-0000-0000FC5D0000}"/>
    <cellStyle name="ปกติ 10 2 3 2 3 2" xfId="7608" xr:uid="{00000000-0005-0000-0000-0000FD5D0000}"/>
    <cellStyle name="ปกติ 10 2 3 2 3 2 2" xfId="16341" xr:uid="{00000000-0005-0000-0000-0000FE5D0000}"/>
    <cellStyle name="ปกติ 10 2 3 2 3 2 2 2" xfId="33764" xr:uid="{00000000-0005-0000-0000-0000FF5D0000}"/>
    <cellStyle name="ปกติ 10 2 3 2 3 2 3" xfId="25061" xr:uid="{00000000-0005-0000-0000-0000005E0000}"/>
    <cellStyle name="ปกติ 10 2 3 2 3 3" xfId="11991" xr:uid="{00000000-0005-0000-0000-0000015E0000}"/>
    <cellStyle name="ปกติ 10 2 3 2 3 3 2" xfId="29414" xr:uid="{00000000-0005-0000-0000-0000025E0000}"/>
    <cellStyle name="ปกติ 10 2 3 2 3 4" xfId="20711" xr:uid="{00000000-0005-0000-0000-0000035E0000}"/>
    <cellStyle name="ปกติ 10 2 3 2 4" xfId="5435" xr:uid="{00000000-0005-0000-0000-0000045E0000}"/>
    <cellStyle name="ปกติ 10 2 3 2 4 2" xfId="14168" xr:uid="{00000000-0005-0000-0000-0000055E0000}"/>
    <cellStyle name="ปกติ 10 2 3 2 4 2 2" xfId="31591" xr:uid="{00000000-0005-0000-0000-0000065E0000}"/>
    <cellStyle name="ปกติ 10 2 3 2 4 3" xfId="22888" xr:uid="{00000000-0005-0000-0000-0000075E0000}"/>
    <cellStyle name="ปกติ 10 2 3 2 5" xfId="9818" xr:uid="{00000000-0005-0000-0000-0000085E0000}"/>
    <cellStyle name="ปกติ 10 2 3 2 5 2" xfId="27241" xr:uid="{00000000-0005-0000-0000-0000095E0000}"/>
    <cellStyle name="ปกติ 10 2 3 2 6" xfId="18538" xr:uid="{00000000-0005-0000-0000-00000A5E0000}"/>
    <cellStyle name="ปกติ 10 2 3 3" xfId="1828" xr:uid="{00000000-0005-0000-0000-00000B5E0000}"/>
    <cellStyle name="ปกติ 10 2 3 3 2" xfId="4035" xr:uid="{00000000-0005-0000-0000-00000C5E0000}"/>
    <cellStyle name="ปกติ 10 2 3 3 2 2" xfId="8434" xr:uid="{00000000-0005-0000-0000-00000D5E0000}"/>
    <cellStyle name="ปกติ 10 2 3 3 2 2 2" xfId="17167" xr:uid="{00000000-0005-0000-0000-00000E5E0000}"/>
    <cellStyle name="ปกติ 10 2 3 3 2 2 2 2" xfId="34590" xr:uid="{00000000-0005-0000-0000-00000F5E0000}"/>
    <cellStyle name="ปกติ 10 2 3 3 2 2 3" xfId="25887" xr:uid="{00000000-0005-0000-0000-0000105E0000}"/>
    <cellStyle name="ปกติ 10 2 3 3 2 3" xfId="12817" xr:uid="{00000000-0005-0000-0000-0000115E0000}"/>
    <cellStyle name="ปกติ 10 2 3 3 2 3 2" xfId="30240" xr:uid="{00000000-0005-0000-0000-0000125E0000}"/>
    <cellStyle name="ปกติ 10 2 3 3 2 4" xfId="21537" xr:uid="{00000000-0005-0000-0000-0000135E0000}"/>
    <cellStyle name="ปกติ 10 2 3 3 3" xfId="6261" xr:uid="{00000000-0005-0000-0000-0000145E0000}"/>
    <cellStyle name="ปกติ 10 2 3 3 3 2" xfId="14994" xr:uid="{00000000-0005-0000-0000-0000155E0000}"/>
    <cellStyle name="ปกติ 10 2 3 3 3 2 2" xfId="32417" xr:uid="{00000000-0005-0000-0000-0000165E0000}"/>
    <cellStyle name="ปกติ 10 2 3 3 3 3" xfId="23714" xr:uid="{00000000-0005-0000-0000-0000175E0000}"/>
    <cellStyle name="ปกติ 10 2 3 3 4" xfId="10644" xr:uid="{00000000-0005-0000-0000-0000185E0000}"/>
    <cellStyle name="ปกติ 10 2 3 3 4 2" xfId="28067" xr:uid="{00000000-0005-0000-0000-0000195E0000}"/>
    <cellStyle name="ปกติ 10 2 3 3 5" xfId="19364" xr:uid="{00000000-0005-0000-0000-00001A5E0000}"/>
    <cellStyle name="ปกติ 10 2 3 4" xfId="2728" xr:uid="{00000000-0005-0000-0000-00001B5E0000}"/>
    <cellStyle name="ปกติ 10 2 3 4 2" xfId="7127" xr:uid="{00000000-0005-0000-0000-00001C5E0000}"/>
    <cellStyle name="ปกติ 10 2 3 4 2 2" xfId="15860" xr:uid="{00000000-0005-0000-0000-00001D5E0000}"/>
    <cellStyle name="ปกติ 10 2 3 4 2 2 2" xfId="33283" xr:uid="{00000000-0005-0000-0000-00001E5E0000}"/>
    <cellStyle name="ปกติ 10 2 3 4 2 3" xfId="24580" xr:uid="{00000000-0005-0000-0000-00001F5E0000}"/>
    <cellStyle name="ปกติ 10 2 3 4 3" xfId="11510" xr:uid="{00000000-0005-0000-0000-0000205E0000}"/>
    <cellStyle name="ปกติ 10 2 3 4 3 2" xfId="28933" xr:uid="{00000000-0005-0000-0000-0000215E0000}"/>
    <cellStyle name="ปกติ 10 2 3 4 4" xfId="20230" xr:uid="{00000000-0005-0000-0000-0000225E0000}"/>
    <cellStyle name="ปกติ 10 2 3 5" xfId="4954" xr:uid="{00000000-0005-0000-0000-0000235E0000}"/>
    <cellStyle name="ปกติ 10 2 3 5 2" xfId="13687" xr:uid="{00000000-0005-0000-0000-0000245E0000}"/>
    <cellStyle name="ปกติ 10 2 3 5 2 2" xfId="31110" xr:uid="{00000000-0005-0000-0000-0000255E0000}"/>
    <cellStyle name="ปกติ 10 2 3 5 3" xfId="22407" xr:uid="{00000000-0005-0000-0000-0000265E0000}"/>
    <cellStyle name="ปกติ 10 2 3 6" xfId="9337" xr:uid="{00000000-0005-0000-0000-0000275E0000}"/>
    <cellStyle name="ปกติ 10 2 3 6 2" xfId="26760" xr:uid="{00000000-0005-0000-0000-0000285E0000}"/>
    <cellStyle name="ปกติ 10 2 3 7" xfId="18057" xr:uid="{00000000-0005-0000-0000-0000295E0000}"/>
    <cellStyle name="ปกติ 10 2 4" xfId="741" xr:uid="{00000000-0005-0000-0000-00002A5E0000}"/>
    <cellStyle name="ปกติ 10 2 4 2" xfId="1830" xr:uid="{00000000-0005-0000-0000-00002B5E0000}"/>
    <cellStyle name="ปกติ 10 2 4 2 2" xfId="4037" xr:uid="{00000000-0005-0000-0000-00002C5E0000}"/>
    <cellStyle name="ปกติ 10 2 4 2 2 2" xfId="8436" xr:uid="{00000000-0005-0000-0000-00002D5E0000}"/>
    <cellStyle name="ปกติ 10 2 4 2 2 2 2" xfId="17169" xr:uid="{00000000-0005-0000-0000-00002E5E0000}"/>
    <cellStyle name="ปกติ 10 2 4 2 2 2 2 2" xfId="34592" xr:uid="{00000000-0005-0000-0000-00002F5E0000}"/>
    <cellStyle name="ปกติ 10 2 4 2 2 2 3" xfId="25889" xr:uid="{00000000-0005-0000-0000-0000305E0000}"/>
    <cellStyle name="ปกติ 10 2 4 2 2 3" xfId="12819" xr:uid="{00000000-0005-0000-0000-0000315E0000}"/>
    <cellStyle name="ปกติ 10 2 4 2 2 3 2" xfId="30242" xr:uid="{00000000-0005-0000-0000-0000325E0000}"/>
    <cellStyle name="ปกติ 10 2 4 2 2 4" xfId="21539" xr:uid="{00000000-0005-0000-0000-0000335E0000}"/>
    <cellStyle name="ปกติ 10 2 4 2 3" xfId="6263" xr:uid="{00000000-0005-0000-0000-0000345E0000}"/>
    <cellStyle name="ปกติ 10 2 4 2 3 2" xfId="14996" xr:uid="{00000000-0005-0000-0000-0000355E0000}"/>
    <cellStyle name="ปกติ 10 2 4 2 3 2 2" xfId="32419" xr:uid="{00000000-0005-0000-0000-0000365E0000}"/>
    <cellStyle name="ปกติ 10 2 4 2 3 3" xfId="23716" xr:uid="{00000000-0005-0000-0000-0000375E0000}"/>
    <cellStyle name="ปกติ 10 2 4 2 4" xfId="10646" xr:uid="{00000000-0005-0000-0000-0000385E0000}"/>
    <cellStyle name="ปกติ 10 2 4 2 4 2" xfId="28069" xr:uid="{00000000-0005-0000-0000-0000395E0000}"/>
    <cellStyle name="ปกติ 10 2 4 2 5" xfId="19366" xr:uid="{00000000-0005-0000-0000-00003A5E0000}"/>
    <cellStyle name="ปกติ 10 2 4 3" xfId="2970" xr:uid="{00000000-0005-0000-0000-00003B5E0000}"/>
    <cellStyle name="ปกติ 10 2 4 3 2" xfId="7369" xr:uid="{00000000-0005-0000-0000-00003C5E0000}"/>
    <cellStyle name="ปกติ 10 2 4 3 2 2" xfId="16102" xr:uid="{00000000-0005-0000-0000-00003D5E0000}"/>
    <cellStyle name="ปกติ 10 2 4 3 2 2 2" xfId="33525" xr:uid="{00000000-0005-0000-0000-00003E5E0000}"/>
    <cellStyle name="ปกติ 10 2 4 3 2 3" xfId="24822" xr:uid="{00000000-0005-0000-0000-00003F5E0000}"/>
    <cellStyle name="ปกติ 10 2 4 3 3" xfId="11752" xr:uid="{00000000-0005-0000-0000-0000405E0000}"/>
    <cellStyle name="ปกติ 10 2 4 3 3 2" xfId="29175" xr:uid="{00000000-0005-0000-0000-0000415E0000}"/>
    <cellStyle name="ปกติ 10 2 4 3 4" xfId="20472" xr:uid="{00000000-0005-0000-0000-0000425E0000}"/>
    <cellStyle name="ปกติ 10 2 4 4" xfId="5196" xr:uid="{00000000-0005-0000-0000-0000435E0000}"/>
    <cellStyle name="ปกติ 10 2 4 4 2" xfId="13929" xr:uid="{00000000-0005-0000-0000-0000445E0000}"/>
    <cellStyle name="ปกติ 10 2 4 4 2 2" xfId="31352" xr:uid="{00000000-0005-0000-0000-0000455E0000}"/>
    <cellStyle name="ปกติ 10 2 4 4 3" xfId="22649" xr:uid="{00000000-0005-0000-0000-0000465E0000}"/>
    <cellStyle name="ปกติ 10 2 4 5" xfId="9579" xr:uid="{00000000-0005-0000-0000-0000475E0000}"/>
    <cellStyle name="ปกติ 10 2 4 5 2" xfId="27002" xr:uid="{00000000-0005-0000-0000-0000485E0000}"/>
    <cellStyle name="ปกติ 10 2 4 6" xfId="18299" xr:uid="{00000000-0005-0000-0000-0000495E0000}"/>
    <cellStyle name="ปกติ 10 2 5" xfId="1823" xr:uid="{00000000-0005-0000-0000-00004A5E0000}"/>
    <cellStyle name="ปกติ 10 2 5 2" xfId="4030" xr:uid="{00000000-0005-0000-0000-00004B5E0000}"/>
    <cellStyle name="ปกติ 10 2 5 2 2" xfId="8429" xr:uid="{00000000-0005-0000-0000-00004C5E0000}"/>
    <cellStyle name="ปกติ 10 2 5 2 2 2" xfId="17162" xr:uid="{00000000-0005-0000-0000-00004D5E0000}"/>
    <cellStyle name="ปกติ 10 2 5 2 2 2 2" xfId="34585" xr:uid="{00000000-0005-0000-0000-00004E5E0000}"/>
    <cellStyle name="ปกติ 10 2 5 2 2 3" xfId="25882" xr:uid="{00000000-0005-0000-0000-00004F5E0000}"/>
    <cellStyle name="ปกติ 10 2 5 2 3" xfId="12812" xr:uid="{00000000-0005-0000-0000-0000505E0000}"/>
    <cellStyle name="ปกติ 10 2 5 2 3 2" xfId="30235" xr:uid="{00000000-0005-0000-0000-0000515E0000}"/>
    <cellStyle name="ปกติ 10 2 5 2 4" xfId="21532" xr:uid="{00000000-0005-0000-0000-0000525E0000}"/>
    <cellStyle name="ปกติ 10 2 5 3" xfId="6256" xr:uid="{00000000-0005-0000-0000-0000535E0000}"/>
    <cellStyle name="ปกติ 10 2 5 3 2" xfId="14989" xr:uid="{00000000-0005-0000-0000-0000545E0000}"/>
    <cellStyle name="ปกติ 10 2 5 3 2 2" xfId="32412" xr:uid="{00000000-0005-0000-0000-0000555E0000}"/>
    <cellStyle name="ปกติ 10 2 5 3 3" xfId="23709" xr:uid="{00000000-0005-0000-0000-0000565E0000}"/>
    <cellStyle name="ปกติ 10 2 5 4" xfId="10639" xr:uid="{00000000-0005-0000-0000-0000575E0000}"/>
    <cellStyle name="ปกติ 10 2 5 4 2" xfId="28062" xr:uid="{00000000-0005-0000-0000-0000585E0000}"/>
    <cellStyle name="ปกติ 10 2 5 5" xfId="19359" xr:uid="{00000000-0005-0000-0000-0000595E0000}"/>
    <cellStyle name="ปกติ 10 2 6" xfId="2233" xr:uid="{00000000-0005-0000-0000-00005A5E0000}"/>
    <cellStyle name="ปกติ 10 2 6 2" xfId="4423" xr:uid="{00000000-0005-0000-0000-00005B5E0000}"/>
    <cellStyle name="ปกติ 10 2 6 2 2" xfId="8822" xr:uid="{00000000-0005-0000-0000-00005C5E0000}"/>
    <cellStyle name="ปกติ 10 2 6 2 2 2" xfId="17555" xr:uid="{00000000-0005-0000-0000-00005D5E0000}"/>
    <cellStyle name="ปกติ 10 2 6 2 2 2 2" xfId="34978" xr:uid="{00000000-0005-0000-0000-00005E5E0000}"/>
    <cellStyle name="ปกติ 10 2 6 2 2 3" xfId="26275" xr:uid="{00000000-0005-0000-0000-00005F5E0000}"/>
    <cellStyle name="ปกติ 10 2 6 2 3" xfId="13205" xr:uid="{00000000-0005-0000-0000-0000605E0000}"/>
    <cellStyle name="ปกติ 10 2 6 2 3 2" xfId="30628" xr:uid="{00000000-0005-0000-0000-0000615E0000}"/>
    <cellStyle name="ปกติ 10 2 6 2 4" xfId="21925" xr:uid="{00000000-0005-0000-0000-0000625E0000}"/>
    <cellStyle name="ปกติ 10 2 6 3" xfId="6649" xr:uid="{00000000-0005-0000-0000-0000635E0000}"/>
    <cellStyle name="ปกติ 10 2 6 3 2" xfId="15382" xr:uid="{00000000-0005-0000-0000-0000645E0000}"/>
    <cellStyle name="ปกติ 10 2 6 3 2 2" xfId="32805" xr:uid="{00000000-0005-0000-0000-0000655E0000}"/>
    <cellStyle name="ปกติ 10 2 6 3 3" xfId="24102" xr:uid="{00000000-0005-0000-0000-0000665E0000}"/>
    <cellStyle name="ปกติ 10 2 6 4" xfId="11032" xr:uid="{00000000-0005-0000-0000-0000675E0000}"/>
    <cellStyle name="ปกติ 10 2 6 4 2" xfId="28455" xr:uid="{00000000-0005-0000-0000-0000685E0000}"/>
    <cellStyle name="ปกติ 10 2 6 5" xfId="19752" xr:uid="{00000000-0005-0000-0000-0000695E0000}"/>
    <cellStyle name="ปกติ 10 2 7" xfId="2488" xr:uid="{00000000-0005-0000-0000-00006A5E0000}"/>
    <cellStyle name="ปกติ 10 2 7 2" xfId="6888" xr:uid="{00000000-0005-0000-0000-00006B5E0000}"/>
    <cellStyle name="ปกติ 10 2 7 2 2" xfId="15621" xr:uid="{00000000-0005-0000-0000-00006C5E0000}"/>
    <cellStyle name="ปกติ 10 2 7 2 2 2" xfId="33044" xr:uid="{00000000-0005-0000-0000-00006D5E0000}"/>
    <cellStyle name="ปกติ 10 2 7 2 3" xfId="24341" xr:uid="{00000000-0005-0000-0000-00006E5E0000}"/>
    <cellStyle name="ปกติ 10 2 7 3" xfId="11271" xr:uid="{00000000-0005-0000-0000-00006F5E0000}"/>
    <cellStyle name="ปกติ 10 2 7 3 2" xfId="28694" xr:uid="{00000000-0005-0000-0000-0000705E0000}"/>
    <cellStyle name="ปกติ 10 2 7 4" xfId="19991" xr:uid="{00000000-0005-0000-0000-0000715E0000}"/>
    <cellStyle name="ปกติ 10 2 8" xfId="4714" xr:uid="{00000000-0005-0000-0000-0000725E0000}"/>
    <cellStyle name="ปกติ 10 2 8 2" xfId="13448" xr:uid="{00000000-0005-0000-0000-0000735E0000}"/>
    <cellStyle name="ปกติ 10 2 8 2 2" xfId="30871" xr:uid="{00000000-0005-0000-0000-0000745E0000}"/>
    <cellStyle name="ปกติ 10 2 8 3" xfId="22168" xr:uid="{00000000-0005-0000-0000-0000755E0000}"/>
    <cellStyle name="ปกติ 10 2 9" xfId="9098" xr:uid="{00000000-0005-0000-0000-0000765E0000}"/>
    <cellStyle name="ปกติ 10 2 9 2" xfId="26521" xr:uid="{00000000-0005-0000-0000-0000775E0000}"/>
    <cellStyle name="ปกติ 10 3" xfId="201" xr:uid="{00000000-0005-0000-0000-0000785E0000}"/>
    <cellStyle name="ปกติ 10 3 2" xfId="543" xr:uid="{00000000-0005-0000-0000-0000795E0000}"/>
    <cellStyle name="ปกติ 10 3 2 2" xfId="1059" xr:uid="{00000000-0005-0000-0000-00007A5E0000}"/>
    <cellStyle name="ปกติ 10 3 2 2 2" xfId="1833" xr:uid="{00000000-0005-0000-0000-00007B5E0000}"/>
    <cellStyle name="ปกติ 10 3 2 2 2 2" xfId="4040" xr:uid="{00000000-0005-0000-0000-00007C5E0000}"/>
    <cellStyle name="ปกติ 10 3 2 2 2 2 2" xfId="8439" xr:uid="{00000000-0005-0000-0000-00007D5E0000}"/>
    <cellStyle name="ปกติ 10 3 2 2 2 2 2 2" xfId="17172" xr:uid="{00000000-0005-0000-0000-00007E5E0000}"/>
    <cellStyle name="ปกติ 10 3 2 2 2 2 2 2 2" xfId="34595" xr:uid="{00000000-0005-0000-0000-00007F5E0000}"/>
    <cellStyle name="ปกติ 10 3 2 2 2 2 2 3" xfId="25892" xr:uid="{00000000-0005-0000-0000-0000805E0000}"/>
    <cellStyle name="ปกติ 10 3 2 2 2 2 3" xfId="12822" xr:uid="{00000000-0005-0000-0000-0000815E0000}"/>
    <cellStyle name="ปกติ 10 3 2 2 2 2 3 2" xfId="30245" xr:uid="{00000000-0005-0000-0000-0000825E0000}"/>
    <cellStyle name="ปกติ 10 3 2 2 2 2 4" xfId="21542" xr:uid="{00000000-0005-0000-0000-0000835E0000}"/>
    <cellStyle name="ปกติ 10 3 2 2 2 3" xfId="6266" xr:uid="{00000000-0005-0000-0000-0000845E0000}"/>
    <cellStyle name="ปกติ 10 3 2 2 2 3 2" xfId="14999" xr:uid="{00000000-0005-0000-0000-0000855E0000}"/>
    <cellStyle name="ปกติ 10 3 2 2 2 3 2 2" xfId="32422" xr:uid="{00000000-0005-0000-0000-0000865E0000}"/>
    <cellStyle name="ปกติ 10 3 2 2 2 3 3" xfId="23719" xr:uid="{00000000-0005-0000-0000-0000875E0000}"/>
    <cellStyle name="ปกติ 10 3 2 2 2 4" xfId="10649" xr:uid="{00000000-0005-0000-0000-0000885E0000}"/>
    <cellStyle name="ปกติ 10 3 2 2 2 4 2" xfId="28072" xr:uid="{00000000-0005-0000-0000-0000895E0000}"/>
    <cellStyle name="ปกติ 10 3 2 2 2 5" xfId="19369" xr:uid="{00000000-0005-0000-0000-00008A5E0000}"/>
    <cellStyle name="ปกติ 10 3 2 2 3" xfId="3284" xr:uid="{00000000-0005-0000-0000-00008B5E0000}"/>
    <cellStyle name="ปกติ 10 3 2 2 3 2" xfId="7683" xr:uid="{00000000-0005-0000-0000-00008C5E0000}"/>
    <cellStyle name="ปกติ 10 3 2 2 3 2 2" xfId="16416" xr:uid="{00000000-0005-0000-0000-00008D5E0000}"/>
    <cellStyle name="ปกติ 10 3 2 2 3 2 2 2" xfId="33839" xr:uid="{00000000-0005-0000-0000-00008E5E0000}"/>
    <cellStyle name="ปกติ 10 3 2 2 3 2 3" xfId="25136" xr:uid="{00000000-0005-0000-0000-00008F5E0000}"/>
    <cellStyle name="ปกติ 10 3 2 2 3 3" xfId="12066" xr:uid="{00000000-0005-0000-0000-0000905E0000}"/>
    <cellStyle name="ปกติ 10 3 2 2 3 3 2" xfId="29489" xr:uid="{00000000-0005-0000-0000-0000915E0000}"/>
    <cellStyle name="ปกติ 10 3 2 2 3 4" xfId="20786" xr:uid="{00000000-0005-0000-0000-0000925E0000}"/>
    <cellStyle name="ปกติ 10 3 2 2 4" xfId="5510" xr:uid="{00000000-0005-0000-0000-0000935E0000}"/>
    <cellStyle name="ปกติ 10 3 2 2 4 2" xfId="14243" xr:uid="{00000000-0005-0000-0000-0000945E0000}"/>
    <cellStyle name="ปกติ 10 3 2 2 4 2 2" xfId="31666" xr:uid="{00000000-0005-0000-0000-0000955E0000}"/>
    <cellStyle name="ปกติ 10 3 2 2 4 3" xfId="22963" xr:uid="{00000000-0005-0000-0000-0000965E0000}"/>
    <cellStyle name="ปกติ 10 3 2 2 5" xfId="9893" xr:uid="{00000000-0005-0000-0000-0000975E0000}"/>
    <cellStyle name="ปกติ 10 3 2 2 5 2" xfId="27316" xr:uid="{00000000-0005-0000-0000-0000985E0000}"/>
    <cellStyle name="ปกติ 10 3 2 2 6" xfId="18613" xr:uid="{00000000-0005-0000-0000-0000995E0000}"/>
    <cellStyle name="ปกติ 10 3 2 3" xfId="1832" xr:uid="{00000000-0005-0000-0000-00009A5E0000}"/>
    <cellStyle name="ปกติ 10 3 2 3 2" xfId="4039" xr:uid="{00000000-0005-0000-0000-00009B5E0000}"/>
    <cellStyle name="ปกติ 10 3 2 3 2 2" xfId="8438" xr:uid="{00000000-0005-0000-0000-00009C5E0000}"/>
    <cellStyle name="ปกติ 10 3 2 3 2 2 2" xfId="17171" xr:uid="{00000000-0005-0000-0000-00009D5E0000}"/>
    <cellStyle name="ปกติ 10 3 2 3 2 2 2 2" xfId="34594" xr:uid="{00000000-0005-0000-0000-00009E5E0000}"/>
    <cellStyle name="ปกติ 10 3 2 3 2 2 3" xfId="25891" xr:uid="{00000000-0005-0000-0000-00009F5E0000}"/>
    <cellStyle name="ปกติ 10 3 2 3 2 3" xfId="12821" xr:uid="{00000000-0005-0000-0000-0000A05E0000}"/>
    <cellStyle name="ปกติ 10 3 2 3 2 3 2" xfId="30244" xr:uid="{00000000-0005-0000-0000-0000A15E0000}"/>
    <cellStyle name="ปกติ 10 3 2 3 2 4" xfId="21541" xr:uid="{00000000-0005-0000-0000-0000A25E0000}"/>
    <cellStyle name="ปกติ 10 3 2 3 3" xfId="6265" xr:uid="{00000000-0005-0000-0000-0000A35E0000}"/>
    <cellStyle name="ปกติ 10 3 2 3 3 2" xfId="14998" xr:uid="{00000000-0005-0000-0000-0000A45E0000}"/>
    <cellStyle name="ปกติ 10 3 2 3 3 2 2" xfId="32421" xr:uid="{00000000-0005-0000-0000-0000A55E0000}"/>
    <cellStyle name="ปกติ 10 3 2 3 3 3" xfId="23718" xr:uid="{00000000-0005-0000-0000-0000A65E0000}"/>
    <cellStyle name="ปกติ 10 3 2 3 4" xfId="10648" xr:uid="{00000000-0005-0000-0000-0000A75E0000}"/>
    <cellStyle name="ปกติ 10 3 2 3 4 2" xfId="28071" xr:uid="{00000000-0005-0000-0000-0000A85E0000}"/>
    <cellStyle name="ปกติ 10 3 2 3 5" xfId="19368" xr:uid="{00000000-0005-0000-0000-0000A95E0000}"/>
    <cellStyle name="ปกติ 10 3 2 4" xfId="2803" xr:uid="{00000000-0005-0000-0000-0000AA5E0000}"/>
    <cellStyle name="ปกติ 10 3 2 4 2" xfId="7202" xr:uid="{00000000-0005-0000-0000-0000AB5E0000}"/>
    <cellStyle name="ปกติ 10 3 2 4 2 2" xfId="15935" xr:uid="{00000000-0005-0000-0000-0000AC5E0000}"/>
    <cellStyle name="ปกติ 10 3 2 4 2 2 2" xfId="33358" xr:uid="{00000000-0005-0000-0000-0000AD5E0000}"/>
    <cellStyle name="ปกติ 10 3 2 4 2 3" xfId="24655" xr:uid="{00000000-0005-0000-0000-0000AE5E0000}"/>
    <cellStyle name="ปกติ 10 3 2 4 3" xfId="11585" xr:uid="{00000000-0005-0000-0000-0000AF5E0000}"/>
    <cellStyle name="ปกติ 10 3 2 4 3 2" xfId="29008" xr:uid="{00000000-0005-0000-0000-0000B05E0000}"/>
    <cellStyle name="ปกติ 10 3 2 4 4" xfId="20305" xr:uid="{00000000-0005-0000-0000-0000B15E0000}"/>
    <cellStyle name="ปกติ 10 3 2 5" xfId="5029" xr:uid="{00000000-0005-0000-0000-0000B25E0000}"/>
    <cellStyle name="ปกติ 10 3 2 5 2" xfId="13762" xr:uid="{00000000-0005-0000-0000-0000B35E0000}"/>
    <cellStyle name="ปกติ 10 3 2 5 2 2" xfId="31185" xr:uid="{00000000-0005-0000-0000-0000B45E0000}"/>
    <cellStyle name="ปกติ 10 3 2 5 3" xfId="22482" xr:uid="{00000000-0005-0000-0000-0000B55E0000}"/>
    <cellStyle name="ปกติ 10 3 2 6" xfId="9412" xr:uid="{00000000-0005-0000-0000-0000B65E0000}"/>
    <cellStyle name="ปกติ 10 3 2 6 2" xfId="26835" xr:uid="{00000000-0005-0000-0000-0000B75E0000}"/>
    <cellStyle name="ปกติ 10 3 2 7" xfId="18132" xr:uid="{00000000-0005-0000-0000-0000B85E0000}"/>
    <cellStyle name="ปกติ 10 3 3" xfId="816" xr:uid="{00000000-0005-0000-0000-0000B95E0000}"/>
    <cellStyle name="ปกติ 10 3 3 2" xfId="1834" xr:uid="{00000000-0005-0000-0000-0000BA5E0000}"/>
    <cellStyle name="ปกติ 10 3 3 2 2" xfId="4041" xr:uid="{00000000-0005-0000-0000-0000BB5E0000}"/>
    <cellStyle name="ปกติ 10 3 3 2 2 2" xfId="8440" xr:uid="{00000000-0005-0000-0000-0000BC5E0000}"/>
    <cellStyle name="ปกติ 10 3 3 2 2 2 2" xfId="17173" xr:uid="{00000000-0005-0000-0000-0000BD5E0000}"/>
    <cellStyle name="ปกติ 10 3 3 2 2 2 2 2" xfId="34596" xr:uid="{00000000-0005-0000-0000-0000BE5E0000}"/>
    <cellStyle name="ปกติ 10 3 3 2 2 2 3" xfId="25893" xr:uid="{00000000-0005-0000-0000-0000BF5E0000}"/>
    <cellStyle name="ปกติ 10 3 3 2 2 3" xfId="12823" xr:uid="{00000000-0005-0000-0000-0000C05E0000}"/>
    <cellStyle name="ปกติ 10 3 3 2 2 3 2" xfId="30246" xr:uid="{00000000-0005-0000-0000-0000C15E0000}"/>
    <cellStyle name="ปกติ 10 3 3 2 2 4" xfId="21543" xr:uid="{00000000-0005-0000-0000-0000C25E0000}"/>
    <cellStyle name="ปกติ 10 3 3 2 3" xfId="6267" xr:uid="{00000000-0005-0000-0000-0000C35E0000}"/>
    <cellStyle name="ปกติ 10 3 3 2 3 2" xfId="15000" xr:uid="{00000000-0005-0000-0000-0000C45E0000}"/>
    <cellStyle name="ปกติ 10 3 3 2 3 2 2" xfId="32423" xr:uid="{00000000-0005-0000-0000-0000C55E0000}"/>
    <cellStyle name="ปกติ 10 3 3 2 3 3" xfId="23720" xr:uid="{00000000-0005-0000-0000-0000C65E0000}"/>
    <cellStyle name="ปกติ 10 3 3 2 4" xfId="10650" xr:uid="{00000000-0005-0000-0000-0000C75E0000}"/>
    <cellStyle name="ปกติ 10 3 3 2 4 2" xfId="28073" xr:uid="{00000000-0005-0000-0000-0000C85E0000}"/>
    <cellStyle name="ปกติ 10 3 3 2 5" xfId="19370" xr:uid="{00000000-0005-0000-0000-0000C95E0000}"/>
    <cellStyle name="ปกติ 10 3 3 3" xfId="3045" xr:uid="{00000000-0005-0000-0000-0000CA5E0000}"/>
    <cellStyle name="ปกติ 10 3 3 3 2" xfId="7444" xr:uid="{00000000-0005-0000-0000-0000CB5E0000}"/>
    <cellStyle name="ปกติ 10 3 3 3 2 2" xfId="16177" xr:uid="{00000000-0005-0000-0000-0000CC5E0000}"/>
    <cellStyle name="ปกติ 10 3 3 3 2 2 2" xfId="33600" xr:uid="{00000000-0005-0000-0000-0000CD5E0000}"/>
    <cellStyle name="ปกติ 10 3 3 3 2 3" xfId="24897" xr:uid="{00000000-0005-0000-0000-0000CE5E0000}"/>
    <cellStyle name="ปกติ 10 3 3 3 3" xfId="11827" xr:uid="{00000000-0005-0000-0000-0000CF5E0000}"/>
    <cellStyle name="ปกติ 10 3 3 3 3 2" xfId="29250" xr:uid="{00000000-0005-0000-0000-0000D05E0000}"/>
    <cellStyle name="ปกติ 10 3 3 3 4" xfId="20547" xr:uid="{00000000-0005-0000-0000-0000D15E0000}"/>
    <cellStyle name="ปกติ 10 3 3 4" xfId="5271" xr:uid="{00000000-0005-0000-0000-0000D25E0000}"/>
    <cellStyle name="ปกติ 10 3 3 4 2" xfId="14004" xr:uid="{00000000-0005-0000-0000-0000D35E0000}"/>
    <cellStyle name="ปกติ 10 3 3 4 2 2" xfId="31427" xr:uid="{00000000-0005-0000-0000-0000D45E0000}"/>
    <cellStyle name="ปกติ 10 3 3 4 3" xfId="22724" xr:uid="{00000000-0005-0000-0000-0000D55E0000}"/>
    <cellStyle name="ปกติ 10 3 3 5" xfId="9654" xr:uid="{00000000-0005-0000-0000-0000D65E0000}"/>
    <cellStyle name="ปกติ 10 3 3 5 2" xfId="27077" xr:uid="{00000000-0005-0000-0000-0000D75E0000}"/>
    <cellStyle name="ปกติ 10 3 3 6" xfId="18374" xr:uid="{00000000-0005-0000-0000-0000D85E0000}"/>
    <cellStyle name="ปกติ 10 3 4" xfId="1831" xr:uid="{00000000-0005-0000-0000-0000D95E0000}"/>
    <cellStyle name="ปกติ 10 3 4 2" xfId="4038" xr:uid="{00000000-0005-0000-0000-0000DA5E0000}"/>
    <cellStyle name="ปกติ 10 3 4 2 2" xfId="8437" xr:uid="{00000000-0005-0000-0000-0000DB5E0000}"/>
    <cellStyle name="ปกติ 10 3 4 2 2 2" xfId="17170" xr:uid="{00000000-0005-0000-0000-0000DC5E0000}"/>
    <cellStyle name="ปกติ 10 3 4 2 2 2 2" xfId="34593" xr:uid="{00000000-0005-0000-0000-0000DD5E0000}"/>
    <cellStyle name="ปกติ 10 3 4 2 2 3" xfId="25890" xr:uid="{00000000-0005-0000-0000-0000DE5E0000}"/>
    <cellStyle name="ปกติ 10 3 4 2 3" xfId="12820" xr:uid="{00000000-0005-0000-0000-0000DF5E0000}"/>
    <cellStyle name="ปกติ 10 3 4 2 3 2" xfId="30243" xr:uid="{00000000-0005-0000-0000-0000E05E0000}"/>
    <cellStyle name="ปกติ 10 3 4 2 4" xfId="21540" xr:uid="{00000000-0005-0000-0000-0000E15E0000}"/>
    <cellStyle name="ปกติ 10 3 4 3" xfId="6264" xr:uid="{00000000-0005-0000-0000-0000E25E0000}"/>
    <cellStyle name="ปกติ 10 3 4 3 2" xfId="14997" xr:uid="{00000000-0005-0000-0000-0000E35E0000}"/>
    <cellStyle name="ปกติ 10 3 4 3 2 2" xfId="32420" xr:uid="{00000000-0005-0000-0000-0000E45E0000}"/>
    <cellStyle name="ปกติ 10 3 4 3 3" xfId="23717" xr:uid="{00000000-0005-0000-0000-0000E55E0000}"/>
    <cellStyle name="ปกติ 10 3 4 4" xfId="10647" xr:uid="{00000000-0005-0000-0000-0000E65E0000}"/>
    <cellStyle name="ปกติ 10 3 4 4 2" xfId="28070" xr:uid="{00000000-0005-0000-0000-0000E75E0000}"/>
    <cellStyle name="ปกติ 10 3 4 5" xfId="19367" xr:uid="{00000000-0005-0000-0000-0000E85E0000}"/>
    <cellStyle name="ปกติ 10 3 5" xfId="2308" xr:uid="{00000000-0005-0000-0000-0000E95E0000}"/>
    <cellStyle name="ปกติ 10 3 5 2" xfId="4498" xr:uid="{00000000-0005-0000-0000-0000EA5E0000}"/>
    <cellStyle name="ปกติ 10 3 5 2 2" xfId="8897" xr:uid="{00000000-0005-0000-0000-0000EB5E0000}"/>
    <cellStyle name="ปกติ 10 3 5 2 2 2" xfId="17630" xr:uid="{00000000-0005-0000-0000-0000EC5E0000}"/>
    <cellStyle name="ปกติ 10 3 5 2 2 2 2" xfId="35053" xr:uid="{00000000-0005-0000-0000-0000ED5E0000}"/>
    <cellStyle name="ปกติ 10 3 5 2 2 3" xfId="26350" xr:uid="{00000000-0005-0000-0000-0000EE5E0000}"/>
    <cellStyle name="ปกติ 10 3 5 2 3" xfId="13280" xr:uid="{00000000-0005-0000-0000-0000EF5E0000}"/>
    <cellStyle name="ปกติ 10 3 5 2 3 2" xfId="30703" xr:uid="{00000000-0005-0000-0000-0000F05E0000}"/>
    <cellStyle name="ปกติ 10 3 5 2 4" xfId="22000" xr:uid="{00000000-0005-0000-0000-0000F15E0000}"/>
    <cellStyle name="ปกติ 10 3 5 3" xfId="6724" xr:uid="{00000000-0005-0000-0000-0000F25E0000}"/>
    <cellStyle name="ปกติ 10 3 5 3 2" xfId="15457" xr:uid="{00000000-0005-0000-0000-0000F35E0000}"/>
    <cellStyle name="ปกติ 10 3 5 3 2 2" xfId="32880" xr:uid="{00000000-0005-0000-0000-0000F45E0000}"/>
    <cellStyle name="ปกติ 10 3 5 3 3" xfId="24177" xr:uid="{00000000-0005-0000-0000-0000F55E0000}"/>
    <cellStyle name="ปกติ 10 3 5 4" xfId="11107" xr:uid="{00000000-0005-0000-0000-0000F65E0000}"/>
    <cellStyle name="ปกติ 10 3 5 4 2" xfId="28530" xr:uid="{00000000-0005-0000-0000-0000F75E0000}"/>
    <cellStyle name="ปกติ 10 3 5 5" xfId="19827" xr:uid="{00000000-0005-0000-0000-0000F85E0000}"/>
    <cellStyle name="ปกติ 10 3 6" xfId="2563" xr:uid="{00000000-0005-0000-0000-0000F95E0000}"/>
    <cellStyle name="ปกติ 10 3 6 2" xfId="6963" xr:uid="{00000000-0005-0000-0000-0000FA5E0000}"/>
    <cellStyle name="ปกติ 10 3 6 2 2" xfId="15696" xr:uid="{00000000-0005-0000-0000-0000FB5E0000}"/>
    <cellStyle name="ปกติ 10 3 6 2 2 2" xfId="33119" xr:uid="{00000000-0005-0000-0000-0000FC5E0000}"/>
    <cellStyle name="ปกติ 10 3 6 2 3" xfId="24416" xr:uid="{00000000-0005-0000-0000-0000FD5E0000}"/>
    <cellStyle name="ปกติ 10 3 6 3" xfId="11346" xr:uid="{00000000-0005-0000-0000-0000FE5E0000}"/>
    <cellStyle name="ปกติ 10 3 6 3 2" xfId="28769" xr:uid="{00000000-0005-0000-0000-0000FF5E0000}"/>
    <cellStyle name="ปกติ 10 3 6 4" xfId="20066" xr:uid="{00000000-0005-0000-0000-0000005F0000}"/>
    <cellStyle name="ปกติ 10 3 7" xfId="4789" xr:uid="{00000000-0005-0000-0000-0000015F0000}"/>
    <cellStyle name="ปกติ 10 3 7 2" xfId="13523" xr:uid="{00000000-0005-0000-0000-0000025F0000}"/>
    <cellStyle name="ปกติ 10 3 7 2 2" xfId="30946" xr:uid="{00000000-0005-0000-0000-0000035F0000}"/>
    <cellStyle name="ปกติ 10 3 7 3" xfId="22243" xr:uid="{00000000-0005-0000-0000-0000045F0000}"/>
    <cellStyle name="ปกติ 10 3 8" xfId="9173" xr:uid="{00000000-0005-0000-0000-0000055F0000}"/>
    <cellStyle name="ปกติ 10 3 8 2" xfId="26596" xr:uid="{00000000-0005-0000-0000-0000065F0000}"/>
    <cellStyle name="ปกติ 10 3 9" xfId="17893" xr:uid="{00000000-0005-0000-0000-0000075F0000}"/>
    <cellStyle name="ปกติ 10 4" xfId="401" xr:uid="{00000000-0005-0000-0000-0000085F0000}"/>
    <cellStyle name="ปกติ 10 4 2" xfId="927" xr:uid="{00000000-0005-0000-0000-0000095F0000}"/>
    <cellStyle name="ปกติ 10 4 2 2" xfId="1836" xr:uid="{00000000-0005-0000-0000-00000A5F0000}"/>
    <cellStyle name="ปกติ 10 4 2 2 2" xfId="4043" xr:uid="{00000000-0005-0000-0000-00000B5F0000}"/>
    <cellStyle name="ปกติ 10 4 2 2 2 2" xfId="8442" xr:uid="{00000000-0005-0000-0000-00000C5F0000}"/>
    <cellStyle name="ปกติ 10 4 2 2 2 2 2" xfId="17175" xr:uid="{00000000-0005-0000-0000-00000D5F0000}"/>
    <cellStyle name="ปกติ 10 4 2 2 2 2 2 2" xfId="34598" xr:uid="{00000000-0005-0000-0000-00000E5F0000}"/>
    <cellStyle name="ปกติ 10 4 2 2 2 2 3" xfId="25895" xr:uid="{00000000-0005-0000-0000-00000F5F0000}"/>
    <cellStyle name="ปกติ 10 4 2 2 2 3" xfId="12825" xr:uid="{00000000-0005-0000-0000-0000105F0000}"/>
    <cellStyle name="ปกติ 10 4 2 2 2 3 2" xfId="30248" xr:uid="{00000000-0005-0000-0000-0000115F0000}"/>
    <cellStyle name="ปกติ 10 4 2 2 2 4" xfId="21545" xr:uid="{00000000-0005-0000-0000-0000125F0000}"/>
    <cellStyle name="ปกติ 10 4 2 2 3" xfId="6269" xr:uid="{00000000-0005-0000-0000-0000135F0000}"/>
    <cellStyle name="ปกติ 10 4 2 2 3 2" xfId="15002" xr:uid="{00000000-0005-0000-0000-0000145F0000}"/>
    <cellStyle name="ปกติ 10 4 2 2 3 2 2" xfId="32425" xr:uid="{00000000-0005-0000-0000-0000155F0000}"/>
    <cellStyle name="ปกติ 10 4 2 2 3 3" xfId="23722" xr:uid="{00000000-0005-0000-0000-0000165F0000}"/>
    <cellStyle name="ปกติ 10 4 2 2 4" xfId="10652" xr:uid="{00000000-0005-0000-0000-0000175F0000}"/>
    <cellStyle name="ปกติ 10 4 2 2 4 2" xfId="28075" xr:uid="{00000000-0005-0000-0000-0000185F0000}"/>
    <cellStyle name="ปกติ 10 4 2 2 5" xfId="19372" xr:uid="{00000000-0005-0000-0000-0000195F0000}"/>
    <cellStyle name="ปกติ 10 4 2 3" xfId="3152" xr:uid="{00000000-0005-0000-0000-00001A5F0000}"/>
    <cellStyle name="ปกติ 10 4 2 3 2" xfId="7551" xr:uid="{00000000-0005-0000-0000-00001B5F0000}"/>
    <cellStyle name="ปกติ 10 4 2 3 2 2" xfId="16284" xr:uid="{00000000-0005-0000-0000-00001C5F0000}"/>
    <cellStyle name="ปกติ 10 4 2 3 2 2 2" xfId="33707" xr:uid="{00000000-0005-0000-0000-00001D5F0000}"/>
    <cellStyle name="ปกติ 10 4 2 3 2 3" xfId="25004" xr:uid="{00000000-0005-0000-0000-00001E5F0000}"/>
    <cellStyle name="ปกติ 10 4 2 3 3" xfId="11934" xr:uid="{00000000-0005-0000-0000-00001F5F0000}"/>
    <cellStyle name="ปกติ 10 4 2 3 3 2" xfId="29357" xr:uid="{00000000-0005-0000-0000-0000205F0000}"/>
    <cellStyle name="ปกติ 10 4 2 3 4" xfId="20654" xr:uid="{00000000-0005-0000-0000-0000215F0000}"/>
    <cellStyle name="ปกติ 10 4 2 4" xfId="5378" xr:uid="{00000000-0005-0000-0000-0000225F0000}"/>
    <cellStyle name="ปกติ 10 4 2 4 2" xfId="14111" xr:uid="{00000000-0005-0000-0000-0000235F0000}"/>
    <cellStyle name="ปกติ 10 4 2 4 2 2" xfId="31534" xr:uid="{00000000-0005-0000-0000-0000245F0000}"/>
    <cellStyle name="ปกติ 10 4 2 4 3" xfId="22831" xr:uid="{00000000-0005-0000-0000-0000255F0000}"/>
    <cellStyle name="ปกติ 10 4 2 5" xfId="9761" xr:uid="{00000000-0005-0000-0000-0000265F0000}"/>
    <cellStyle name="ปกติ 10 4 2 5 2" xfId="27184" xr:uid="{00000000-0005-0000-0000-0000275F0000}"/>
    <cellStyle name="ปกติ 10 4 2 6" xfId="18481" xr:uid="{00000000-0005-0000-0000-0000285F0000}"/>
    <cellStyle name="ปกติ 10 4 3" xfId="1835" xr:uid="{00000000-0005-0000-0000-0000295F0000}"/>
    <cellStyle name="ปกติ 10 4 3 2" xfId="4042" xr:uid="{00000000-0005-0000-0000-00002A5F0000}"/>
    <cellStyle name="ปกติ 10 4 3 2 2" xfId="8441" xr:uid="{00000000-0005-0000-0000-00002B5F0000}"/>
    <cellStyle name="ปกติ 10 4 3 2 2 2" xfId="17174" xr:uid="{00000000-0005-0000-0000-00002C5F0000}"/>
    <cellStyle name="ปกติ 10 4 3 2 2 2 2" xfId="34597" xr:uid="{00000000-0005-0000-0000-00002D5F0000}"/>
    <cellStyle name="ปกติ 10 4 3 2 2 3" xfId="25894" xr:uid="{00000000-0005-0000-0000-00002E5F0000}"/>
    <cellStyle name="ปกติ 10 4 3 2 3" xfId="12824" xr:uid="{00000000-0005-0000-0000-00002F5F0000}"/>
    <cellStyle name="ปกติ 10 4 3 2 3 2" xfId="30247" xr:uid="{00000000-0005-0000-0000-0000305F0000}"/>
    <cellStyle name="ปกติ 10 4 3 2 4" xfId="21544" xr:uid="{00000000-0005-0000-0000-0000315F0000}"/>
    <cellStyle name="ปกติ 10 4 3 3" xfId="6268" xr:uid="{00000000-0005-0000-0000-0000325F0000}"/>
    <cellStyle name="ปกติ 10 4 3 3 2" xfId="15001" xr:uid="{00000000-0005-0000-0000-0000335F0000}"/>
    <cellStyle name="ปกติ 10 4 3 3 2 2" xfId="32424" xr:uid="{00000000-0005-0000-0000-0000345F0000}"/>
    <cellStyle name="ปกติ 10 4 3 3 3" xfId="23721" xr:uid="{00000000-0005-0000-0000-0000355F0000}"/>
    <cellStyle name="ปกติ 10 4 3 4" xfId="10651" xr:uid="{00000000-0005-0000-0000-0000365F0000}"/>
    <cellStyle name="ปกติ 10 4 3 4 2" xfId="28074" xr:uid="{00000000-0005-0000-0000-0000375F0000}"/>
    <cellStyle name="ปกติ 10 4 3 5" xfId="19371" xr:uid="{00000000-0005-0000-0000-0000385F0000}"/>
    <cellStyle name="ปกติ 10 4 4" xfId="2670" xr:uid="{00000000-0005-0000-0000-0000395F0000}"/>
    <cellStyle name="ปกติ 10 4 4 2" xfId="7070" xr:uid="{00000000-0005-0000-0000-00003A5F0000}"/>
    <cellStyle name="ปกติ 10 4 4 2 2" xfId="15803" xr:uid="{00000000-0005-0000-0000-00003B5F0000}"/>
    <cellStyle name="ปกติ 10 4 4 2 2 2" xfId="33226" xr:uid="{00000000-0005-0000-0000-00003C5F0000}"/>
    <cellStyle name="ปกติ 10 4 4 2 3" xfId="24523" xr:uid="{00000000-0005-0000-0000-00003D5F0000}"/>
    <cellStyle name="ปกติ 10 4 4 3" xfId="11453" xr:uid="{00000000-0005-0000-0000-00003E5F0000}"/>
    <cellStyle name="ปกติ 10 4 4 3 2" xfId="28876" xr:uid="{00000000-0005-0000-0000-00003F5F0000}"/>
    <cellStyle name="ปกติ 10 4 4 4" xfId="20173" xr:uid="{00000000-0005-0000-0000-0000405F0000}"/>
    <cellStyle name="ปกติ 10 4 5" xfId="4897" xr:uid="{00000000-0005-0000-0000-0000415F0000}"/>
    <cellStyle name="ปกติ 10 4 5 2" xfId="13630" xr:uid="{00000000-0005-0000-0000-0000425F0000}"/>
    <cellStyle name="ปกติ 10 4 5 2 2" xfId="31053" xr:uid="{00000000-0005-0000-0000-0000435F0000}"/>
    <cellStyle name="ปกติ 10 4 5 3" xfId="22350" xr:uid="{00000000-0005-0000-0000-0000445F0000}"/>
    <cellStyle name="ปกติ 10 4 6" xfId="9280" xr:uid="{00000000-0005-0000-0000-0000455F0000}"/>
    <cellStyle name="ปกติ 10 4 6 2" xfId="26703" xr:uid="{00000000-0005-0000-0000-0000465F0000}"/>
    <cellStyle name="ปกติ 10 4 7" xfId="18000" xr:uid="{00000000-0005-0000-0000-0000475F0000}"/>
    <cellStyle name="ปกติ 10 5" xfId="675" xr:uid="{00000000-0005-0000-0000-0000485F0000}"/>
    <cellStyle name="ปกติ 10 5 2" xfId="1837" xr:uid="{00000000-0005-0000-0000-0000495F0000}"/>
    <cellStyle name="ปกติ 10 5 2 2" xfId="4044" xr:uid="{00000000-0005-0000-0000-00004A5F0000}"/>
    <cellStyle name="ปกติ 10 5 2 2 2" xfId="8443" xr:uid="{00000000-0005-0000-0000-00004B5F0000}"/>
    <cellStyle name="ปกติ 10 5 2 2 2 2" xfId="17176" xr:uid="{00000000-0005-0000-0000-00004C5F0000}"/>
    <cellStyle name="ปกติ 10 5 2 2 2 2 2" xfId="34599" xr:uid="{00000000-0005-0000-0000-00004D5F0000}"/>
    <cellStyle name="ปกติ 10 5 2 2 2 3" xfId="25896" xr:uid="{00000000-0005-0000-0000-00004E5F0000}"/>
    <cellStyle name="ปกติ 10 5 2 2 3" xfId="12826" xr:uid="{00000000-0005-0000-0000-00004F5F0000}"/>
    <cellStyle name="ปกติ 10 5 2 2 3 2" xfId="30249" xr:uid="{00000000-0005-0000-0000-0000505F0000}"/>
    <cellStyle name="ปกติ 10 5 2 2 4" xfId="21546" xr:uid="{00000000-0005-0000-0000-0000515F0000}"/>
    <cellStyle name="ปกติ 10 5 2 3" xfId="6270" xr:uid="{00000000-0005-0000-0000-0000525F0000}"/>
    <cellStyle name="ปกติ 10 5 2 3 2" xfId="15003" xr:uid="{00000000-0005-0000-0000-0000535F0000}"/>
    <cellStyle name="ปกติ 10 5 2 3 2 2" xfId="32426" xr:uid="{00000000-0005-0000-0000-0000545F0000}"/>
    <cellStyle name="ปกติ 10 5 2 3 3" xfId="23723" xr:uid="{00000000-0005-0000-0000-0000555F0000}"/>
    <cellStyle name="ปกติ 10 5 2 4" xfId="10653" xr:uid="{00000000-0005-0000-0000-0000565F0000}"/>
    <cellStyle name="ปกติ 10 5 2 4 2" xfId="28076" xr:uid="{00000000-0005-0000-0000-0000575F0000}"/>
    <cellStyle name="ปกติ 10 5 2 5" xfId="19373" xr:uid="{00000000-0005-0000-0000-0000585F0000}"/>
    <cellStyle name="ปกติ 10 5 3" xfId="2913" xr:uid="{00000000-0005-0000-0000-0000595F0000}"/>
    <cellStyle name="ปกติ 10 5 3 2" xfId="7312" xr:uid="{00000000-0005-0000-0000-00005A5F0000}"/>
    <cellStyle name="ปกติ 10 5 3 2 2" xfId="16045" xr:uid="{00000000-0005-0000-0000-00005B5F0000}"/>
    <cellStyle name="ปกติ 10 5 3 2 2 2" xfId="33468" xr:uid="{00000000-0005-0000-0000-00005C5F0000}"/>
    <cellStyle name="ปกติ 10 5 3 2 3" xfId="24765" xr:uid="{00000000-0005-0000-0000-00005D5F0000}"/>
    <cellStyle name="ปกติ 10 5 3 3" xfId="11695" xr:uid="{00000000-0005-0000-0000-00005E5F0000}"/>
    <cellStyle name="ปกติ 10 5 3 3 2" xfId="29118" xr:uid="{00000000-0005-0000-0000-00005F5F0000}"/>
    <cellStyle name="ปกติ 10 5 3 4" xfId="20415" xr:uid="{00000000-0005-0000-0000-0000605F0000}"/>
    <cellStyle name="ปกติ 10 5 4" xfId="5139" xr:uid="{00000000-0005-0000-0000-0000615F0000}"/>
    <cellStyle name="ปกติ 10 5 4 2" xfId="13872" xr:uid="{00000000-0005-0000-0000-0000625F0000}"/>
    <cellStyle name="ปกติ 10 5 4 2 2" xfId="31295" xr:uid="{00000000-0005-0000-0000-0000635F0000}"/>
    <cellStyle name="ปกติ 10 5 4 3" xfId="22592" xr:uid="{00000000-0005-0000-0000-0000645F0000}"/>
    <cellStyle name="ปกติ 10 5 5" xfId="9522" xr:uid="{00000000-0005-0000-0000-0000655F0000}"/>
    <cellStyle name="ปกติ 10 5 5 2" xfId="26945" xr:uid="{00000000-0005-0000-0000-0000665F0000}"/>
    <cellStyle name="ปกติ 10 5 6" xfId="18242" xr:uid="{00000000-0005-0000-0000-0000675F0000}"/>
    <cellStyle name="ปกติ 10 6" xfId="1822" xr:uid="{00000000-0005-0000-0000-0000685F0000}"/>
    <cellStyle name="ปกติ 10 6 2" xfId="4029" xr:uid="{00000000-0005-0000-0000-0000695F0000}"/>
    <cellStyle name="ปกติ 10 6 2 2" xfId="8428" xr:uid="{00000000-0005-0000-0000-00006A5F0000}"/>
    <cellStyle name="ปกติ 10 6 2 2 2" xfId="17161" xr:uid="{00000000-0005-0000-0000-00006B5F0000}"/>
    <cellStyle name="ปกติ 10 6 2 2 2 2" xfId="34584" xr:uid="{00000000-0005-0000-0000-00006C5F0000}"/>
    <cellStyle name="ปกติ 10 6 2 2 3" xfId="25881" xr:uid="{00000000-0005-0000-0000-00006D5F0000}"/>
    <cellStyle name="ปกติ 10 6 2 3" xfId="12811" xr:uid="{00000000-0005-0000-0000-00006E5F0000}"/>
    <cellStyle name="ปกติ 10 6 2 3 2" xfId="30234" xr:uid="{00000000-0005-0000-0000-00006F5F0000}"/>
    <cellStyle name="ปกติ 10 6 2 4" xfId="21531" xr:uid="{00000000-0005-0000-0000-0000705F0000}"/>
    <cellStyle name="ปกติ 10 6 3" xfId="6255" xr:uid="{00000000-0005-0000-0000-0000715F0000}"/>
    <cellStyle name="ปกติ 10 6 3 2" xfId="14988" xr:uid="{00000000-0005-0000-0000-0000725F0000}"/>
    <cellStyle name="ปกติ 10 6 3 2 2" xfId="32411" xr:uid="{00000000-0005-0000-0000-0000735F0000}"/>
    <cellStyle name="ปกติ 10 6 3 3" xfId="23708" xr:uid="{00000000-0005-0000-0000-0000745F0000}"/>
    <cellStyle name="ปกติ 10 6 4" xfId="10638" xr:uid="{00000000-0005-0000-0000-0000755F0000}"/>
    <cellStyle name="ปกติ 10 6 4 2" xfId="28061" xr:uid="{00000000-0005-0000-0000-0000765F0000}"/>
    <cellStyle name="ปกติ 10 6 5" xfId="19358" xr:uid="{00000000-0005-0000-0000-0000775F0000}"/>
    <cellStyle name="ปกติ 10 7" xfId="2176" xr:uid="{00000000-0005-0000-0000-0000785F0000}"/>
    <cellStyle name="ปกติ 10 7 2" xfId="4366" xr:uid="{00000000-0005-0000-0000-0000795F0000}"/>
    <cellStyle name="ปกติ 10 7 2 2" xfId="8765" xr:uid="{00000000-0005-0000-0000-00007A5F0000}"/>
    <cellStyle name="ปกติ 10 7 2 2 2" xfId="17498" xr:uid="{00000000-0005-0000-0000-00007B5F0000}"/>
    <cellStyle name="ปกติ 10 7 2 2 2 2" xfId="34921" xr:uid="{00000000-0005-0000-0000-00007C5F0000}"/>
    <cellStyle name="ปกติ 10 7 2 2 3" xfId="26218" xr:uid="{00000000-0005-0000-0000-00007D5F0000}"/>
    <cellStyle name="ปกติ 10 7 2 3" xfId="13148" xr:uid="{00000000-0005-0000-0000-00007E5F0000}"/>
    <cellStyle name="ปกติ 10 7 2 3 2" xfId="30571" xr:uid="{00000000-0005-0000-0000-00007F5F0000}"/>
    <cellStyle name="ปกติ 10 7 2 4" xfId="21868" xr:uid="{00000000-0005-0000-0000-0000805F0000}"/>
    <cellStyle name="ปกติ 10 7 3" xfId="6592" xr:uid="{00000000-0005-0000-0000-0000815F0000}"/>
    <cellStyle name="ปกติ 10 7 3 2" xfId="15325" xr:uid="{00000000-0005-0000-0000-0000825F0000}"/>
    <cellStyle name="ปกติ 10 7 3 2 2" xfId="32748" xr:uid="{00000000-0005-0000-0000-0000835F0000}"/>
    <cellStyle name="ปกติ 10 7 3 3" xfId="24045" xr:uid="{00000000-0005-0000-0000-0000845F0000}"/>
    <cellStyle name="ปกติ 10 7 4" xfId="10975" xr:uid="{00000000-0005-0000-0000-0000855F0000}"/>
    <cellStyle name="ปกติ 10 7 4 2" xfId="28398" xr:uid="{00000000-0005-0000-0000-0000865F0000}"/>
    <cellStyle name="ปกติ 10 7 5" xfId="19695" xr:uid="{00000000-0005-0000-0000-0000875F0000}"/>
    <cellStyle name="ปกติ 10 8" xfId="2422" xr:uid="{00000000-0005-0000-0000-0000885F0000}"/>
    <cellStyle name="ปกติ 10 8 2" xfId="6831" xr:uid="{00000000-0005-0000-0000-0000895F0000}"/>
    <cellStyle name="ปกติ 10 8 2 2" xfId="15564" xr:uid="{00000000-0005-0000-0000-00008A5F0000}"/>
    <cellStyle name="ปกติ 10 8 2 2 2" xfId="32987" xr:uid="{00000000-0005-0000-0000-00008B5F0000}"/>
    <cellStyle name="ปกติ 10 8 2 3" xfId="24284" xr:uid="{00000000-0005-0000-0000-00008C5F0000}"/>
    <cellStyle name="ปกติ 10 8 3" xfId="11214" xr:uid="{00000000-0005-0000-0000-00008D5F0000}"/>
    <cellStyle name="ปกติ 10 8 3 2" xfId="28637" xr:uid="{00000000-0005-0000-0000-00008E5F0000}"/>
    <cellStyle name="ปกติ 10 8 4" xfId="19934" xr:uid="{00000000-0005-0000-0000-00008F5F0000}"/>
    <cellStyle name="ปกติ 10 9" xfId="4647" xr:uid="{00000000-0005-0000-0000-0000905F0000}"/>
    <cellStyle name="ปกติ 10 9 2" xfId="13391" xr:uid="{00000000-0005-0000-0000-0000915F0000}"/>
    <cellStyle name="ปกติ 10 9 2 2" xfId="30814" xr:uid="{00000000-0005-0000-0000-0000925F0000}"/>
    <cellStyle name="ปกติ 10 9 3" xfId="22111" xr:uid="{00000000-0005-0000-0000-0000935F0000}"/>
    <cellStyle name="ปกติ 11" xfId="39" xr:uid="{00000000-0005-0000-0000-0000945F0000}"/>
    <cellStyle name="ปกติ 11 10" xfId="9035" xr:uid="{00000000-0005-0000-0000-0000955F0000}"/>
    <cellStyle name="ปกติ 11 10 2" xfId="26467" xr:uid="{00000000-0005-0000-0000-0000965F0000}"/>
    <cellStyle name="ปกติ 11 11" xfId="17755" xr:uid="{00000000-0005-0000-0000-0000975F0000}"/>
    <cellStyle name="ปกติ 11 12" xfId="35175" xr:uid="{00000000-0005-0000-0000-0000985F0000}"/>
    <cellStyle name="ปกติ 11 2" xfId="119" xr:uid="{00000000-0005-0000-0000-0000995F0000}"/>
    <cellStyle name="ปกติ 11 2 10" xfId="17821" xr:uid="{00000000-0005-0000-0000-00009A5F0000}"/>
    <cellStyle name="ปกติ 11 2 2" xfId="278" xr:uid="{00000000-0005-0000-0000-00009B5F0000}"/>
    <cellStyle name="ปกติ 11 2 2 2" xfId="590" xr:uid="{00000000-0005-0000-0000-00009C5F0000}"/>
    <cellStyle name="ปกติ 11 2 2 2 2" xfId="1105" xr:uid="{00000000-0005-0000-0000-00009D5F0000}"/>
    <cellStyle name="ปกติ 11 2 2 2 2 2" xfId="1842" xr:uid="{00000000-0005-0000-0000-00009E5F0000}"/>
    <cellStyle name="ปกติ 11 2 2 2 2 2 2" xfId="4049" xr:uid="{00000000-0005-0000-0000-00009F5F0000}"/>
    <cellStyle name="ปกติ 11 2 2 2 2 2 2 2" xfId="8448" xr:uid="{00000000-0005-0000-0000-0000A05F0000}"/>
    <cellStyle name="ปกติ 11 2 2 2 2 2 2 2 2" xfId="17181" xr:uid="{00000000-0005-0000-0000-0000A15F0000}"/>
    <cellStyle name="ปกติ 11 2 2 2 2 2 2 2 2 2" xfId="34604" xr:uid="{00000000-0005-0000-0000-0000A25F0000}"/>
    <cellStyle name="ปกติ 11 2 2 2 2 2 2 2 3" xfId="25901" xr:uid="{00000000-0005-0000-0000-0000A35F0000}"/>
    <cellStyle name="ปกติ 11 2 2 2 2 2 2 3" xfId="12831" xr:uid="{00000000-0005-0000-0000-0000A45F0000}"/>
    <cellStyle name="ปกติ 11 2 2 2 2 2 2 3 2" xfId="30254" xr:uid="{00000000-0005-0000-0000-0000A55F0000}"/>
    <cellStyle name="ปกติ 11 2 2 2 2 2 2 4" xfId="21551" xr:uid="{00000000-0005-0000-0000-0000A65F0000}"/>
    <cellStyle name="ปกติ 11 2 2 2 2 2 3" xfId="6275" xr:uid="{00000000-0005-0000-0000-0000A75F0000}"/>
    <cellStyle name="ปกติ 11 2 2 2 2 2 3 2" xfId="15008" xr:uid="{00000000-0005-0000-0000-0000A85F0000}"/>
    <cellStyle name="ปกติ 11 2 2 2 2 2 3 2 2" xfId="32431" xr:uid="{00000000-0005-0000-0000-0000A95F0000}"/>
    <cellStyle name="ปกติ 11 2 2 2 2 2 3 3" xfId="23728" xr:uid="{00000000-0005-0000-0000-0000AA5F0000}"/>
    <cellStyle name="ปกติ 11 2 2 2 2 2 4" xfId="10658" xr:uid="{00000000-0005-0000-0000-0000AB5F0000}"/>
    <cellStyle name="ปกติ 11 2 2 2 2 2 4 2" xfId="28081" xr:uid="{00000000-0005-0000-0000-0000AC5F0000}"/>
    <cellStyle name="ปกติ 11 2 2 2 2 2 5" xfId="19378" xr:uid="{00000000-0005-0000-0000-0000AD5F0000}"/>
    <cellStyle name="ปกติ 11 2 2 2 2 3" xfId="3330" xr:uid="{00000000-0005-0000-0000-0000AE5F0000}"/>
    <cellStyle name="ปกติ 11 2 2 2 2 3 2" xfId="7729" xr:uid="{00000000-0005-0000-0000-0000AF5F0000}"/>
    <cellStyle name="ปกติ 11 2 2 2 2 3 2 2" xfId="16462" xr:uid="{00000000-0005-0000-0000-0000B05F0000}"/>
    <cellStyle name="ปกติ 11 2 2 2 2 3 2 2 2" xfId="33885" xr:uid="{00000000-0005-0000-0000-0000B15F0000}"/>
    <cellStyle name="ปกติ 11 2 2 2 2 3 2 3" xfId="25182" xr:uid="{00000000-0005-0000-0000-0000B25F0000}"/>
    <cellStyle name="ปกติ 11 2 2 2 2 3 3" xfId="12112" xr:uid="{00000000-0005-0000-0000-0000B35F0000}"/>
    <cellStyle name="ปกติ 11 2 2 2 2 3 3 2" xfId="29535" xr:uid="{00000000-0005-0000-0000-0000B45F0000}"/>
    <cellStyle name="ปกติ 11 2 2 2 2 3 4" xfId="20832" xr:uid="{00000000-0005-0000-0000-0000B55F0000}"/>
    <cellStyle name="ปกติ 11 2 2 2 2 4" xfId="5556" xr:uid="{00000000-0005-0000-0000-0000B65F0000}"/>
    <cellStyle name="ปกติ 11 2 2 2 2 4 2" xfId="14289" xr:uid="{00000000-0005-0000-0000-0000B75F0000}"/>
    <cellStyle name="ปกติ 11 2 2 2 2 4 2 2" xfId="31712" xr:uid="{00000000-0005-0000-0000-0000B85F0000}"/>
    <cellStyle name="ปกติ 11 2 2 2 2 4 3" xfId="23009" xr:uid="{00000000-0005-0000-0000-0000B95F0000}"/>
    <cellStyle name="ปกติ 11 2 2 2 2 5" xfId="9939" xr:uid="{00000000-0005-0000-0000-0000BA5F0000}"/>
    <cellStyle name="ปกติ 11 2 2 2 2 5 2" xfId="27362" xr:uid="{00000000-0005-0000-0000-0000BB5F0000}"/>
    <cellStyle name="ปกติ 11 2 2 2 2 6" xfId="18659" xr:uid="{00000000-0005-0000-0000-0000BC5F0000}"/>
    <cellStyle name="ปกติ 11 2 2 2 3" xfId="1841" xr:uid="{00000000-0005-0000-0000-0000BD5F0000}"/>
    <cellStyle name="ปกติ 11 2 2 2 3 2" xfId="4048" xr:uid="{00000000-0005-0000-0000-0000BE5F0000}"/>
    <cellStyle name="ปกติ 11 2 2 2 3 2 2" xfId="8447" xr:uid="{00000000-0005-0000-0000-0000BF5F0000}"/>
    <cellStyle name="ปกติ 11 2 2 2 3 2 2 2" xfId="17180" xr:uid="{00000000-0005-0000-0000-0000C05F0000}"/>
    <cellStyle name="ปกติ 11 2 2 2 3 2 2 2 2" xfId="34603" xr:uid="{00000000-0005-0000-0000-0000C15F0000}"/>
    <cellStyle name="ปกติ 11 2 2 2 3 2 2 3" xfId="25900" xr:uid="{00000000-0005-0000-0000-0000C25F0000}"/>
    <cellStyle name="ปกติ 11 2 2 2 3 2 3" xfId="12830" xr:uid="{00000000-0005-0000-0000-0000C35F0000}"/>
    <cellStyle name="ปกติ 11 2 2 2 3 2 3 2" xfId="30253" xr:uid="{00000000-0005-0000-0000-0000C45F0000}"/>
    <cellStyle name="ปกติ 11 2 2 2 3 2 4" xfId="21550" xr:uid="{00000000-0005-0000-0000-0000C55F0000}"/>
    <cellStyle name="ปกติ 11 2 2 2 3 3" xfId="6274" xr:uid="{00000000-0005-0000-0000-0000C65F0000}"/>
    <cellStyle name="ปกติ 11 2 2 2 3 3 2" xfId="15007" xr:uid="{00000000-0005-0000-0000-0000C75F0000}"/>
    <cellStyle name="ปกติ 11 2 2 2 3 3 2 2" xfId="32430" xr:uid="{00000000-0005-0000-0000-0000C85F0000}"/>
    <cellStyle name="ปกติ 11 2 2 2 3 3 3" xfId="23727" xr:uid="{00000000-0005-0000-0000-0000C95F0000}"/>
    <cellStyle name="ปกติ 11 2 2 2 3 4" xfId="10657" xr:uid="{00000000-0005-0000-0000-0000CA5F0000}"/>
    <cellStyle name="ปกติ 11 2 2 2 3 4 2" xfId="28080" xr:uid="{00000000-0005-0000-0000-0000CB5F0000}"/>
    <cellStyle name="ปกติ 11 2 2 2 3 5" xfId="19377" xr:uid="{00000000-0005-0000-0000-0000CC5F0000}"/>
    <cellStyle name="ปกติ 11 2 2 2 4" xfId="2849" xr:uid="{00000000-0005-0000-0000-0000CD5F0000}"/>
    <cellStyle name="ปกติ 11 2 2 2 4 2" xfId="7248" xr:uid="{00000000-0005-0000-0000-0000CE5F0000}"/>
    <cellStyle name="ปกติ 11 2 2 2 4 2 2" xfId="15981" xr:uid="{00000000-0005-0000-0000-0000CF5F0000}"/>
    <cellStyle name="ปกติ 11 2 2 2 4 2 2 2" xfId="33404" xr:uid="{00000000-0005-0000-0000-0000D05F0000}"/>
    <cellStyle name="ปกติ 11 2 2 2 4 2 3" xfId="24701" xr:uid="{00000000-0005-0000-0000-0000D15F0000}"/>
    <cellStyle name="ปกติ 11 2 2 2 4 3" xfId="11631" xr:uid="{00000000-0005-0000-0000-0000D25F0000}"/>
    <cellStyle name="ปกติ 11 2 2 2 4 3 2" xfId="29054" xr:uid="{00000000-0005-0000-0000-0000D35F0000}"/>
    <cellStyle name="ปกติ 11 2 2 2 4 4" xfId="20351" xr:uid="{00000000-0005-0000-0000-0000D45F0000}"/>
    <cellStyle name="ปกติ 11 2 2 2 5" xfId="5075" xr:uid="{00000000-0005-0000-0000-0000D55F0000}"/>
    <cellStyle name="ปกติ 11 2 2 2 5 2" xfId="13808" xr:uid="{00000000-0005-0000-0000-0000D65F0000}"/>
    <cellStyle name="ปกติ 11 2 2 2 5 2 2" xfId="31231" xr:uid="{00000000-0005-0000-0000-0000D75F0000}"/>
    <cellStyle name="ปกติ 11 2 2 2 5 3" xfId="22528" xr:uid="{00000000-0005-0000-0000-0000D85F0000}"/>
    <cellStyle name="ปกติ 11 2 2 2 6" xfId="9458" xr:uid="{00000000-0005-0000-0000-0000D95F0000}"/>
    <cellStyle name="ปกติ 11 2 2 2 6 2" xfId="26881" xr:uid="{00000000-0005-0000-0000-0000DA5F0000}"/>
    <cellStyle name="ปกติ 11 2 2 2 7" xfId="18178" xr:uid="{00000000-0005-0000-0000-0000DB5F0000}"/>
    <cellStyle name="ปกติ 11 2 2 3" xfId="864" xr:uid="{00000000-0005-0000-0000-0000DC5F0000}"/>
    <cellStyle name="ปกติ 11 2 2 3 2" xfId="1843" xr:uid="{00000000-0005-0000-0000-0000DD5F0000}"/>
    <cellStyle name="ปกติ 11 2 2 3 2 2" xfId="4050" xr:uid="{00000000-0005-0000-0000-0000DE5F0000}"/>
    <cellStyle name="ปกติ 11 2 2 3 2 2 2" xfId="8449" xr:uid="{00000000-0005-0000-0000-0000DF5F0000}"/>
    <cellStyle name="ปกติ 11 2 2 3 2 2 2 2" xfId="17182" xr:uid="{00000000-0005-0000-0000-0000E05F0000}"/>
    <cellStyle name="ปกติ 11 2 2 3 2 2 2 2 2" xfId="34605" xr:uid="{00000000-0005-0000-0000-0000E15F0000}"/>
    <cellStyle name="ปกติ 11 2 2 3 2 2 2 3" xfId="25902" xr:uid="{00000000-0005-0000-0000-0000E25F0000}"/>
    <cellStyle name="ปกติ 11 2 2 3 2 2 3" xfId="12832" xr:uid="{00000000-0005-0000-0000-0000E35F0000}"/>
    <cellStyle name="ปกติ 11 2 2 3 2 2 3 2" xfId="30255" xr:uid="{00000000-0005-0000-0000-0000E45F0000}"/>
    <cellStyle name="ปกติ 11 2 2 3 2 2 4" xfId="21552" xr:uid="{00000000-0005-0000-0000-0000E55F0000}"/>
    <cellStyle name="ปกติ 11 2 2 3 2 3" xfId="6276" xr:uid="{00000000-0005-0000-0000-0000E65F0000}"/>
    <cellStyle name="ปกติ 11 2 2 3 2 3 2" xfId="15009" xr:uid="{00000000-0005-0000-0000-0000E75F0000}"/>
    <cellStyle name="ปกติ 11 2 2 3 2 3 2 2" xfId="32432" xr:uid="{00000000-0005-0000-0000-0000E85F0000}"/>
    <cellStyle name="ปกติ 11 2 2 3 2 3 3" xfId="23729" xr:uid="{00000000-0005-0000-0000-0000E95F0000}"/>
    <cellStyle name="ปกติ 11 2 2 3 2 4" xfId="10659" xr:uid="{00000000-0005-0000-0000-0000EA5F0000}"/>
    <cellStyle name="ปกติ 11 2 2 3 2 4 2" xfId="28082" xr:uid="{00000000-0005-0000-0000-0000EB5F0000}"/>
    <cellStyle name="ปกติ 11 2 2 3 2 5" xfId="19379" xr:uid="{00000000-0005-0000-0000-0000EC5F0000}"/>
    <cellStyle name="ปกติ 11 2 2 3 3" xfId="3091" xr:uid="{00000000-0005-0000-0000-0000ED5F0000}"/>
    <cellStyle name="ปกติ 11 2 2 3 3 2" xfId="7490" xr:uid="{00000000-0005-0000-0000-0000EE5F0000}"/>
    <cellStyle name="ปกติ 11 2 2 3 3 2 2" xfId="16223" xr:uid="{00000000-0005-0000-0000-0000EF5F0000}"/>
    <cellStyle name="ปกติ 11 2 2 3 3 2 2 2" xfId="33646" xr:uid="{00000000-0005-0000-0000-0000F05F0000}"/>
    <cellStyle name="ปกติ 11 2 2 3 3 2 3" xfId="24943" xr:uid="{00000000-0005-0000-0000-0000F15F0000}"/>
    <cellStyle name="ปกติ 11 2 2 3 3 3" xfId="11873" xr:uid="{00000000-0005-0000-0000-0000F25F0000}"/>
    <cellStyle name="ปกติ 11 2 2 3 3 3 2" xfId="29296" xr:uid="{00000000-0005-0000-0000-0000F35F0000}"/>
    <cellStyle name="ปกติ 11 2 2 3 3 4" xfId="20593" xr:uid="{00000000-0005-0000-0000-0000F45F0000}"/>
    <cellStyle name="ปกติ 11 2 2 3 4" xfId="5317" xr:uid="{00000000-0005-0000-0000-0000F55F0000}"/>
    <cellStyle name="ปกติ 11 2 2 3 4 2" xfId="14050" xr:uid="{00000000-0005-0000-0000-0000F65F0000}"/>
    <cellStyle name="ปกติ 11 2 2 3 4 2 2" xfId="31473" xr:uid="{00000000-0005-0000-0000-0000F75F0000}"/>
    <cellStyle name="ปกติ 11 2 2 3 4 3" xfId="22770" xr:uid="{00000000-0005-0000-0000-0000F85F0000}"/>
    <cellStyle name="ปกติ 11 2 2 3 5" xfId="9700" xr:uid="{00000000-0005-0000-0000-0000F95F0000}"/>
    <cellStyle name="ปกติ 11 2 2 3 5 2" xfId="27123" xr:uid="{00000000-0005-0000-0000-0000FA5F0000}"/>
    <cellStyle name="ปกติ 11 2 2 3 6" xfId="18420" xr:uid="{00000000-0005-0000-0000-0000FB5F0000}"/>
    <cellStyle name="ปกติ 11 2 2 4" xfId="1840" xr:uid="{00000000-0005-0000-0000-0000FC5F0000}"/>
    <cellStyle name="ปกติ 11 2 2 4 2" xfId="4047" xr:uid="{00000000-0005-0000-0000-0000FD5F0000}"/>
    <cellStyle name="ปกติ 11 2 2 4 2 2" xfId="8446" xr:uid="{00000000-0005-0000-0000-0000FE5F0000}"/>
    <cellStyle name="ปกติ 11 2 2 4 2 2 2" xfId="17179" xr:uid="{00000000-0005-0000-0000-0000FF5F0000}"/>
    <cellStyle name="ปกติ 11 2 2 4 2 2 2 2" xfId="34602" xr:uid="{00000000-0005-0000-0000-000000600000}"/>
    <cellStyle name="ปกติ 11 2 2 4 2 2 3" xfId="25899" xr:uid="{00000000-0005-0000-0000-000001600000}"/>
    <cellStyle name="ปกติ 11 2 2 4 2 3" xfId="12829" xr:uid="{00000000-0005-0000-0000-000002600000}"/>
    <cellStyle name="ปกติ 11 2 2 4 2 3 2" xfId="30252" xr:uid="{00000000-0005-0000-0000-000003600000}"/>
    <cellStyle name="ปกติ 11 2 2 4 2 4" xfId="21549" xr:uid="{00000000-0005-0000-0000-000004600000}"/>
    <cellStyle name="ปกติ 11 2 2 4 3" xfId="6273" xr:uid="{00000000-0005-0000-0000-000005600000}"/>
    <cellStyle name="ปกติ 11 2 2 4 3 2" xfId="15006" xr:uid="{00000000-0005-0000-0000-000006600000}"/>
    <cellStyle name="ปกติ 11 2 2 4 3 2 2" xfId="32429" xr:uid="{00000000-0005-0000-0000-000007600000}"/>
    <cellStyle name="ปกติ 11 2 2 4 3 3" xfId="23726" xr:uid="{00000000-0005-0000-0000-000008600000}"/>
    <cellStyle name="ปกติ 11 2 2 4 4" xfId="10656" xr:uid="{00000000-0005-0000-0000-000009600000}"/>
    <cellStyle name="ปกติ 11 2 2 4 4 2" xfId="28079" xr:uid="{00000000-0005-0000-0000-00000A600000}"/>
    <cellStyle name="ปกติ 11 2 2 4 5" xfId="19376" xr:uid="{00000000-0005-0000-0000-00000B600000}"/>
    <cellStyle name="ปกติ 11 2 2 5" xfId="2354" xr:uid="{00000000-0005-0000-0000-00000C600000}"/>
    <cellStyle name="ปกติ 11 2 2 5 2" xfId="4544" xr:uid="{00000000-0005-0000-0000-00000D600000}"/>
    <cellStyle name="ปกติ 11 2 2 5 2 2" xfId="8943" xr:uid="{00000000-0005-0000-0000-00000E600000}"/>
    <cellStyle name="ปกติ 11 2 2 5 2 2 2" xfId="17676" xr:uid="{00000000-0005-0000-0000-00000F600000}"/>
    <cellStyle name="ปกติ 11 2 2 5 2 2 2 2" xfId="35099" xr:uid="{00000000-0005-0000-0000-000010600000}"/>
    <cellStyle name="ปกติ 11 2 2 5 2 2 3" xfId="26396" xr:uid="{00000000-0005-0000-0000-000011600000}"/>
    <cellStyle name="ปกติ 11 2 2 5 2 3" xfId="13326" xr:uid="{00000000-0005-0000-0000-000012600000}"/>
    <cellStyle name="ปกติ 11 2 2 5 2 3 2" xfId="30749" xr:uid="{00000000-0005-0000-0000-000013600000}"/>
    <cellStyle name="ปกติ 11 2 2 5 2 4" xfId="22046" xr:uid="{00000000-0005-0000-0000-000014600000}"/>
    <cellStyle name="ปกติ 11 2 2 5 3" xfId="6770" xr:uid="{00000000-0005-0000-0000-000015600000}"/>
    <cellStyle name="ปกติ 11 2 2 5 3 2" xfId="15503" xr:uid="{00000000-0005-0000-0000-000016600000}"/>
    <cellStyle name="ปกติ 11 2 2 5 3 2 2" xfId="32926" xr:uid="{00000000-0005-0000-0000-000017600000}"/>
    <cellStyle name="ปกติ 11 2 2 5 3 3" xfId="24223" xr:uid="{00000000-0005-0000-0000-000018600000}"/>
    <cellStyle name="ปกติ 11 2 2 5 4" xfId="11153" xr:uid="{00000000-0005-0000-0000-000019600000}"/>
    <cellStyle name="ปกติ 11 2 2 5 4 2" xfId="28576" xr:uid="{00000000-0005-0000-0000-00001A600000}"/>
    <cellStyle name="ปกติ 11 2 2 5 5" xfId="19873" xr:uid="{00000000-0005-0000-0000-00001B600000}"/>
    <cellStyle name="ปกติ 11 2 2 6" xfId="2609" xr:uid="{00000000-0005-0000-0000-00001C600000}"/>
    <cellStyle name="ปกติ 11 2 2 6 2" xfId="7009" xr:uid="{00000000-0005-0000-0000-00001D600000}"/>
    <cellStyle name="ปกติ 11 2 2 6 2 2" xfId="15742" xr:uid="{00000000-0005-0000-0000-00001E600000}"/>
    <cellStyle name="ปกติ 11 2 2 6 2 2 2" xfId="33165" xr:uid="{00000000-0005-0000-0000-00001F600000}"/>
    <cellStyle name="ปกติ 11 2 2 6 2 3" xfId="24462" xr:uid="{00000000-0005-0000-0000-000020600000}"/>
    <cellStyle name="ปกติ 11 2 2 6 3" xfId="11392" xr:uid="{00000000-0005-0000-0000-000021600000}"/>
    <cellStyle name="ปกติ 11 2 2 6 3 2" xfId="28815" xr:uid="{00000000-0005-0000-0000-000022600000}"/>
    <cellStyle name="ปกติ 11 2 2 6 4" xfId="20112" xr:uid="{00000000-0005-0000-0000-000023600000}"/>
    <cellStyle name="ปกติ 11 2 2 7" xfId="4835" xr:uid="{00000000-0005-0000-0000-000024600000}"/>
    <cellStyle name="ปกติ 11 2 2 7 2" xfId="13569" xr:uid="{00000000-0005-0000-0000-000025600000}"/>
    <cellStyle name="ปกติ 11 2 2 7 2 2" xfId="30992" xr:uid="{00000000-0005-0000-0000-000026600000}"/>
    <cellStyle name="ปกติ 11 2 2 7 3" xfId="22289" xr:uid="{00000000-0005-0000-0000-000027600000}"/>
    <cellStyle name="ปกติ 11 2 2 8" xfId="9219" xr:uid="{00000000-0005-0000-0000-000028600000}"/>
    <cellStyle name="ปกติ 11 2 2 8 2" xfId="26642" xr:uid="{00000000-0005-0000-0000-000029600000}"/>
    <cellStyle name="ปกติ 11 2 2 9" xfId="17939" xr:uid="{00000000-0005-0000-0000-00002A600000}"/>
    <cellStyle name="ปกติ 11 2 3" xfId="470" xr:uid="{00000000-0005-0000-0000-00002B600000}"/>
    <cellStyle name="ปกติ 11 2 3 2" xfId="987" xr:uid="{00000000-0005-0000-0000-00002C600000}"/>
    <cellStyle name="ปกติ 11 2 3 2 2" xfId="1845" xr:uid="{00000000-0005-0000-0000-00002D600000}"/>
    <cellStyle name="ปกติ 11 2 3 2 2 2" xfId="4052" xr:uid="{00000000-0005-0000-0000-00002E600000}"/>
    <cellStyle name="ปกติ 11 2 3 2 2 2 2" xfId="8451" xr:uid="{00000000-0005-0000-0000-00002F600000}"/>
    <cellStyle name="ปกติ 11 2 3 2 2 2 2 2" xfId="17184" xr:uid="{00000000-0005-0000-0000-000030600000}"/>
    <cellStyle name="ปกติ 11 2 3 2 2 2 2 2 2" xfId="34607" xr:uid="{00000000-0005-0000-0000-000031600000}"/>
    <cellStyle name="ปกติ 11 2 3 2 2 2 2 3" xfId="25904" xr:uid="{00000000-0005-0000-0000-000032600000}"/>
    <cellStyle name="ปกติ 11 2 3 2 2 2 3" xfId="12834" xr:uid="{00000000-0005-0000-0000-000033600000}"/>
    <cellStyle name="ปกติ 11 2 3 2 2 2 3 2" xfId="30257" xr:uid="{00000000-0005-0000-0000-000034600000}"/>
    <cellStyle name="ปกติ 11 2 3 2 2 2 4" xfId="21554" xr:uid="{00000000-0005-0000-0000-000035600000}"/>
    <cellStyle name="ปกติ 11 2 3 2 2 3" xfId="6278" xr:uid="{00000000-0005-0000-0000-000036600000}"/>
    <cellStyle name="ปกติ 11 2 3 2 2 3 2" xfId="15011" xr:uid="{00000000-0005-0000-0000-000037600000}"/>
    <cellStyle name="ปกติ 11 2 3 2 2 3 2 2" xfId="32434" xr:uid="{00000000-0005-0000-0000-000038600000}"/>
    <cellStyle name="ปกติ 11 2 3 2 2 3 3" xfId="23731" xr:uid="{00000000-0005-0000-0000-000039600000}"/>
    <cellStyle name="ปกติ 11 2 3 2 2 4" xfId="10661" xr:uid="{00000000-0005-0000-0000-00003A600000}"/>
    <cellStyle name="ปกติ 11 2 3 2 2 4 2" xfId="28084" xr:uid="{00000000-0005-0000-0000-00003B600000}"/>
    <cellStyle name="ปกติ 11 2 3 2 2 5" xfId="19381" xr:uid="{00000000-0005-0000-0000-00003C600000}"/>
    <cellStyle name="ปกติ 11 2 3 2 3" xfId="3212" xr:uid="{00000000-0005-0000-0000-00003D600000}"/>
    <cellStyle name="ปกติ 11 2 3 2 3 2" xfId="7611" xr:uid="{00000000-0005-0000-0000-00003E600000}"/>
    <cellStyle name="ปกติ 11 2 3 2 3 2 2" xfId="16344" xr:uid="{00000000-0005-0000-0000-00003F600000}"/>
    <cellStyle name="ปกติ 11 2 3 2 3 2 2 2" xfId="33767" xr:uid="{00000000-0005-0000-0000-000040600000}"/>
    <cellStyle name="ปกติ 11 2 3 2 3 2 3" xfId="25064" xr:uid="{00000000-0005-0000-0000-000041600000}"/>
    <cellStyle name="ปกติ 11 2 3 2 3 3" xfId="11994" xr:uid="{00000000-0005-0000-0000-000042600000}"/>
    <cellStyle name="ปกติ 11 2 3 2 3 3 2" xfId="29417" xr:uid="{00000000-0005-0000-0000-000043600000}"/>
    <cellStyle name="ปกติ 11 2 3 2 3 4" xfId="20714" xr:uid="{00000000-0005-0000-0000-000044600000}"/>
    <cellStyle name="ปกติ 11 2 3 2 4" xfId="5438" xr:uid="{00000000-0005-0000-0000-000045600000}"/>
    <cellStyle name="ปกติ 11 2 3 2 4 2" xfId="14171" xr:uid="{00000000-0005-0000-0000-000046600000}"/>
    <cellStyle name="ปกติ 11 2 3 2 4 2 2" xfId="31594" xr:uid="{00000000-0005-0000-0000-000047600000}"/>
    <cellStyle name="ปกติ 11 2 3 2 4 3" xfId="22891" xr:uid="{00000000-0005-0000-0000-000048600000}"/>
    <cellStyle name="ปกติ 11 2 3 2 5" xfId="9821" xr:uid="{00000000-0005-0000-0000-000049600000}"/>
    <cellStyle name="ปกติ 11 2 3 2 5 2" xfId="27244" xr:uid="{00000000-0005-0000-0000-00004A600000}"/>
    <cellStyle name="ปกติ 11 2 3 2 6" xfId="18541" xr:uid="{00000000-0005-0000-0000-00004B600000}"/>
    <cellStyle name="ปกติ 11 2 3 3" xfId="1844" xr:uid="{00000000-0005-0000-0000-00004C600000}"/>
    <cellStyle name="ปกติ 11 2 3 3 2" xfId="4051" xr:uid="{00000000-0005-0000-0000-00004D600000}"/>
    <cellStyle name="ปกติ 11 2 3 3 2 2" xfId="8450" xr:uid="{00000000-0005-0000-0000-00004E600000}"/>
    <cellStyle name="ปกติ 11 2 3 3 2 2 2" xfId="17183" xr:uid="{00000000-0005-0000-0000-00004F600000}"/>
    <cellStyle name="ปกติ 11 2 3 3 2 2 2 2" xfId="34606" xr:uid="{00000000-0005-0000-0000-000050600000}"/>
    <cellStyle name="ปกติ 11 2 3 3 2 2 3" xfId="25903" xr:uid="{00000000-0005-0000-0000-000051600000}"/>
    <cellStyle name="ปกติ 11 2 3 3 2 3" xfId="12833" xr:uid="{00000000-0005-0000-0000-000052600000}"/>
    <cellStyle name="ปกติ 11 2 3 3 2 3 2" xfId="30256" xr:uid="{00000000-0005-0000-0000-000053600000}"/>
    <cellStyle name="ปกติ 11 2 3 3 2 4" xfId="21553" xr:uid="{00000000-0005-0000-0000-000054600000}"/>
    <cellStyle name="ปกติ 11 2 3 3 3" xfId="6277" xr:uid="{00000000-0005-0000-0000-000055600000}"/>
    <cellStyle name="ปกติ 11 2 3 3 3 2" xfId="15010" xr:uid="{00000000-0005-0000-0000-000056600000}"/>
    <cellStyle name="ปกติ 11 2 3 3 3 2 2" xfId="32433" xr:uid="{00000000-0005-0000-0000-000057600000}"/>
    <cellStyle name="ปกติ 11 2 3 3 3 3" xfId="23730" xr:uid="{00000000-0005-0000-0000-000058600000}"/>
    <cellStyle name="ปกติ 11 2 3 3 4" xfId="10660" xr:uid="{00000000-0005-0000-0000-000059600000}"/>
    <cellStyle name="ปกติ 11 2 3 3 4 2" xfId="28083" xr:uid="{00000000-0005-0000-0000-00005A600000}"/>
    <cellStyle name="ปกติ 11 2 3 3 5" xfId="19380" xr:uid="{00000000-0005-0000-0000-00005B600000}"/>
    <cellStyle name="ปกติ 11 2 3 4" xfId="2731" xr:uid="{00000000-0005-0000-0000-00005C600000}"/>
    <cellStyle name="ปกติ 11 2 3 4 2" xfId="7130" xr:uid="{00000000-0005-0000-0000-00005D600000}"/>
    <cellStyle name="ปกติ 11 2 3 4 2 2" xfId="15863" xr:uid="{00000000-0005-0000-0000-00005E600000}"/>
    <cellStyle name="ปกติ 11 2 3 4 2 2 2" xfId="33286" xr:uid="{00000000-0005-0000-0000-00005F600000}"/>
    <cellStyle name="ปกติ 11 2 3 4 2 3" xfId="24583" xr:uid="{00000000-0005-0000-0000-000060600000}"/>
    <cellStyle name="ปกติ 11 2 3 4 3" xfId="11513" xr:uid="{00000000-0005-0000-0000-000061600000}"/>
    <cellStyle name="ปกติ 11 2 3 4 3 2" xfId="28936" xr:uid="{00000000-0005-0000-0000-000062600000}"/>
    <cellStyle name="ปกติ 11 2 3 4 4" xfId="20233" xr:uid="{00000000-0005-0000-0000-000063600000}"/>
    <cellStyle name="ปกติ 11 2 3 5" xfId="4957" xr:uid="{00000000-0005-0000-0000-000064600000}"/>
    <cellStyle name="ปกติ 11 2 3 5 2" xfId="13690" xr:uid="{00000000-0005-0000-0000-000065600000}"/>
    <cellStyle name="ปกติ 11 2 3 5 2 2" xfId="31113" xr:uid="{00000000-0005-0000-0000-000066600000}"/>
    <cellStyle name="ปกติ 11 2 3 5 3" xfId="22410" xr:uid="{00000000-0005-0000-0000-000067600000}"/>
    <cellStyle name="ปกติ 11 2 3 6" xfId="9340" xr:uid="{00000000-0005-0000-0000-000068600000}"/>
    <cellStyle name="ปกติ 11 2 3 6 2" xfId="26763" xr:uid="{00000000-0005-0000-0000-000069600000}"/>
    <cellStyle name="ปกติ 11 2 3 7" xfId="18060" xr:uid="{00000000-0005-0000-0000-00006A600000}"/>
    <cellStyle name="ปกติ 11 2 4" xfId="744" xr:uid="{00000000-0005-0000-0000-00006B600000}"/>
    <cellStyle name="ปกติ 11 2 4 2" xfId="1846" xr:uid="{00000000-0005-0000-0000-00006C600000}"/>
    <cellStyle name="ปกติ 11 2 4 2 2" xfId="4053" xr:uid="{00000000-0005-0000-0000-00006D600000}"/>
    <cellStyle name="ปกติ 11 2 4 2 2 2" xfId="8452" xr:uid="{00000000-0005-0000-0000-00006E600000}"/>
    <cellStyle name="ปกติ 11 2 4 2 2 2 2" xfId="17185" xr:uid="{00000000-0005-0000-0000-00006F600000}"/>
    <cellStyle name="ปกติ 11 2 4 2 2 2 2 2" xfId="34608" xr:uid="{00000000-0005-0000-0000-000070600000}"/>
    <cellStyle name="ปกติ 11 2 4 2 2 2 3" xfId="25905" xr:uid="{00000000-0005-0000-0000-000071600000}"/>
    <cellStyle name="ปกติ 11 2 4 2 2 3" xfId="12835" xr:uid="{00000000-0005-0000-0000-000072600000}"/>
    <cellStyle name="ปกติ 11 2 4 2 2 3 2" xfId="30258" xr:uid="{00000000-0005-0000-0000-000073600000}"/>
    <cellStyle name="ปกติ 11 2 4 2 2 4" xfId="21555" xr:uid="{00000000-0005-0000-0000-000074600000}"/>
    <cellStyle name="ปกติ 11 2 4 2 3" xfId="6279" xr:uid="{00000000-0005-0000-0000-000075600000}"/>
    <cellStyle name="ปกติ 11 2 4 2 3 2" xfId="15012" xr:uid="{00000000-0005-0000-0000-000076600000}"/>
    <cellStyle name="ปกติ 11 2 4 2 3 2 2" xfId="32435" xr:uid="{00000000-0005-0000-0000-000077600000}"/>
    <cellStyle name="ปกติ 11 2 4 2 3 3" xfId="23732" xr:uid="{00000000-0005-0000-0000-000078600000}"/>
    <cellStyle name="ปกติ 11 2 4 2 4" xfId="10662" xr:uid="{00000000-0005-0000-0000-000079600000}"/>
    <cellStyle name="ปกติ 11 2 4 2 4 2" xfId="28085" xr:uid="{00000000-0005-0000-0000-00007A600000}"/>
    <cellStyle name="ปกติ 11 2 4 2 5" xfId="19382" xr:uid="{00000000-0005-0000-0000-00007B600000}"/>
    <cellStyle name="ปกติ 11 2 4 3" xfId="2973" xr:uid="{00000000-0005-0000-0000-00007C600000}"/>
    <cellStyle name="ปกติ 11 2 4 3 2" xfId="7372" xr:uid="{00000000-0005-0000-0000-00007D600000}"/>
    <cellStyle name="ปกติ 11 2 4 3 2 2" xfId="16105" xr:uid="{00000000-0005-0000-0000-00007E600000}"/>
    <cellStyle name="ปกติ 11 2 4 3 2 2 2" xfId="33528" xr:uid="{00000000-0005-0000-0000-00007F600000}"/>
    <cellStyle name="ปกติ 11 2 4 3 2 3" xfId="24825" xr:uid="{00000000-0005-0000-0000-000080600000}"/>
    <cellStyle name="ปกติ 11 2 4 3 3" xfId="11755" xr:uid="{00000000-0005-0000-0000-000081600000}"/>
    <cellStyle name="ปกติ 11 2 4 3 3 2" xfId="29178" xr:uid="{00000000-0005-0000-0000-000082600000}"/>
    <cellStyle name="ปกติ 11 2 4 3 4" xfId="20475" xr:uid="{00000000-0005-0000-0000-000083600000}"/>
    <cellStyle name="ปกติ 11 2 4 4" xfId="5199" xr:uid="{00000000-0005-0000-0000-000084600000}"/>
    <cellStyle name="ปกติ 11 2 4 4 2" xfId="13932" xr:uid="{00000000-0005-0000-0000-000085600000}"/>
    <cellStyle name="ปกติ 11 2 4 4 2 2" xfId="31355" xr:uid="{00000000-0005-0000-0000-000086600000}"/>
    <cellStyle name="ปกติ 11 2 4 4 3" xfId="22652" xr:uid="{00000000-0005-0000-0000-000087600000}"/>
    <cellStyle name="ปกติ 11 2 4 5" xfId="9582" xr:uid="{00000000-0005-0000-0000-000088600000}"/>
    <cellStyle name="ปกติ 11 2 4 5 2" xfId="27005" xr:uid="{00000000-0005-0000-0000-000089600000}"/>
    <cellStyle name="ปกติ 11 2 4 6" xfId="18302" xr:uid="{00000000-0005-0000-0000-00008A600000}"/>
    <cellStyle name="ปกติ 11 2 5" xfId="1839" xr:uid="{00000000-0005-0000-0000-00008B600000}"/>
    <cellStyle name="ปกติ 11 2 5 2" xfId="4046" xr:uid="{00000000-0005-0000-0000-00008C600000}"/>
    <cellStyle name="ปกติ 11 2 5 2 2" xfId="8445" xr:uid="{00000000-0005-0000-0000-00008D600000}"/>
    <cellStyle name="ปกติ 11 2 5 2 2 2" xfId="17178" xr:uid="{00000000-0005-0000-0000-00008E600000}"/>
    <cellStyle name="ปกติ 11 2 5 2 2 2 2" xfId="34601" xr:uid="{00000000-0005-0000-0000-00008F600000}"/>
    <cellStyle name="ปกติ 11 2 5 2 2 3" xfId="25898" xr:uid="{00000000-0005-0000-0000-000090600000}"/>
    <cellStyle name="ปกติ 11 2 5 2 3" xfId="12828" xr:uid="{00000000-0005-0000-0000-000091600000}"/>
    <cellStyle name="ปกติ 11 2 5 2 3 2" xfId="30251" xr:uid="{00000000-0005-0000-0000-000092600000}"/>
    <cellStyle name="ปกติ 11 2 5 2 4" xfId="21548" xr:uid="{00000000-0005-0000-0000-000093600000}"/>
    <cellStyle name="ปกติ 11 2 5 3" xfId="6272" xr:uid="{00000000-0005-0000-0000-000094600000}"/>
    <cellStyle name="ปกติ 11 2 5 3 2" xfId="15005" xr:uid="{00000000-0005-0000-0000-000095600000}"/>
    <cellStyle name="ปกติ 11 2 5 3 2 2" xfId="32428" xr:uid="{00000000-0005-0000-0000-000096600000}"/>
    <cellStyle name="ปกติ 11 2 5 3 3" xfId="23725" xr:uid="{00000000-0005-0000-0000-000097600000}"/>
    <cellStyle name="ปกติ 11 2 5 4" xfId="10655" xr:uid="{00000000-0005-0000-0000-000098600000}"/>
    <cellStyle name="ปกติ 11 2 5 4 2" xfId="28078" xr:uid="{00000000-0005-0000-0000-000099600000}"/>
    <cellStyle name="ปกติ 11 2 5 5" xfId="19375" xr:uid="{00000000-0005-0000-0000-00009A600000}"/>
    <cellStyle name="ปกติ 11 2 6" xfId="2236" xr:uid="{00000000-0005-0000-0000-00009B600000}"/>
    <cellStyle name="ปกติ 11 2 6 2" xfId="4426" xr:uid="{00000000-0005-0000-0000-00009C600000}"/>
    <cellStyle name="ปกติ 11 2 6 2 2" xfId="8825" xr:uid="{00000000-0005-0000-0000-00009D600000}"/>
    <cellStyle name="ปกติ 11 2 6 2 2 2" xfId="17558" xr:uid="{00000000-0005-0000-0000-00009E600000}"/>
    <cellStyle name="ปกติ 11 2 6 2 2 2 2" xfId="34981" xr:uid="{00000000-0005-0000-0000-00009F600000}"/>
    <cellStyle name="ปกติ 11 2 6 2 2 3" xfId="26278" xr:uid="{00000000-0005-0000-0000-0000A0600000}"/>
    <cellStyle name="ปกติ 11 2 6 2 3" xfId="13208" xr:uid="{00000000-0005-0000-0000-0000A1600000}"/>
    <cellStyle name="ปกติ 11 2 6 2 3 2" xfId="30631" xr:uid="{00000000-0005-0000-0000-0000A2600000}"/>
    <cellStyle name="ปกติ 11 2 6 2 4" xfId="21928" xr:uid="{00000000-0005-0000-0000-0000A3600000}"/>
    <cellStyle name="ปกติ 11 2 6 3" xfId="6652" xr:uid="{00000000-0005-0000-0000-0000A4600000}"/>
    <cellStyle name="ปกติ 11 2 6 3 2" xfId="15385" xr:uid="{00000000-0005-0000-0000-0000A5600000}"/>
    <cellStyle name="ปกติ 11 2 6 3 2 2" xfId="32808" xr:uid="{00000000-0005-0000-0000-0000A6600000}"/>
    <cellStyle name="ปกติ 11 2 6 3 3" xfId="24105" xr:uid="{00000000-0005-0000-0000-0000A7600000}"/>
    <cellStyle name="ปกติ 11 2 6 4" xfId="11035" xr:uid="{00000000-0005-0000-0000-0000A8600000}"/>
    <cellStyle name="ปกติ 11 2 6 4 2" xfId="28458" xr:uid="{00000000-0005-0000-0000-0000A9600000}"/>
    <cellStyle name="ปกติ 11 2 6 5" xfId="19755" xr:uid="{00000000-0005-0000-0000-0000AA600000}"/>
    <cellStyle name="ปกติ 11 2 7" xfId="2491" xr:uid="{00000000-0005-0000-0000-0000AB600000}"/>
    <cellStyle name="ปกติ 11 2 7 2" xfId="6891" xr:uid="{00000000-0005-0000-0000-0000AC600000}"/>
    <cellStyle name="ปกติ 11 2 7 2 2" xfId="15624" xr:uid="{00000000-0005-0000-0000-0000AD600000}"/>
    <cellStyle name="ปกติ 11 2 7 2 2 2" xfId="33047" xr:uid="{00000000-0005-0000-0000-0000AE600000}"/>
    <cellStyle name="ปกติ 11 2 7 2 3" xfId="24344" xr:uid="{00000000-0005-0000-0000-0000AF600000}"/>
    <cellStyle name="ปกติ 11 2 7 3" xfId="11274" xr:uid="{00000000-0005-0000-0000-0000B0600000}"/>
    <cellStyle name="ปกติ 11 2 7 3 2" xfId="28697" xr:uid="{00000000-0005-0000-0000-0000B1600000}"/>
    <cellStyle name="ปกติ 11 2 7 4" xfId="19994" xr:uid="{00000000-0005-0000-0000-0000B2600000}"/>
    <cellStyle name="ปกติ 11 2 8" xfId="4717" xr:uid="{00000000-0005-0000-0000-0000B3600000}"/>
    <cellStyle name="ปกติ 11 2 8 2" xfId="13451" xr:uid="{00000000-0005-0000-0000-0000B4600000}"/>
    <cellStyle name="ปกติ 11 2 8 2 2" xfId="30874" xr:uid="{00000000-0005-0000-0000-0000B5600000}"/>
    <cellStyle name="ปกติ 11 2 8 3" xfId="22171" xr:uid="{00000000-0005-0000-0000-0000B6600000}"/>
    <cellStyle name="ปกติ 11 2 9" xfId="9101" xr:uid="{00000000-0005-0000-0000-0000B7600000}"/>
    <cellStyle name="ปกติ 11 2 9 2" xfId="26524" xr:uid="{00000000-0005-0000-0000-0000B8600000}"/>
    <cellStyle name="ปกติ 11 3" xfId="202" xr:uid="{00000000-0005-0000-0000-0000B9600000}"/>
    <cellStyle name="ปกติ 11 3 2" xfId="544" xr:uid="{00000000-0005-0000-0000-0000BA600000}"/>
    <cellStyle name="ปกติ 11 3 2 2" xfId="1060" xr:uid="{00000000-0005-0000-0000-0000BB600000}"/>
    <cellStyle name="ปกติ 11 3 2 2 2" xfId="1849" xr:uid="{00000000-0005-0000-0000-0000BC600000}"/>
    <cellStyle name="ปกติ 11 3 2 2 2 2" xfId="4056" xr:uid="{00000000-0005-0000-0000-0000BD600000}"/>
    <cellStyle name="ปกติ 11 3 2 2 2 2 2" xfId="8455" xr:uid="{00000000-0005-0000-0000-0000BE600000}"/>
    <cellStyle name="ปกติ 11 3 2 2 2 2 2 2" xfId="17188" xr:uid="{00000000-0005-0000-0000-0000BF600000}"/>
    <cellStyle name="ปกติ 11 3 2 2 2 2 2 2 2" xfId="34611" xr:uid="{00000000-0005-0000-0000-0000C0600000}"/>
    <cellStyle name="ปกติ 11 3 2 2 2 2 2 3" xfId="25908" xr:uid="{00000000-0005-0000-0000-0000C1600000}"/>
    <cellStyle name="ปกติ 11 3 2 2 2 2 3" xfId="12838" xr:uid="{00000000-0005-0000-0000-0000C2600000}"/>
    <cellStyle name="ปกติ 11 3 2 2 2 2 3 2" xfId="30261" xr:uid="{00000000-0005-0000-0000-0000C3600000}"/>
    <cellStyle name="ปกติ 11 3 2 2 2 2 4" xfId="21558" xr:uid="{00000000-0005-0000-0000-0000C4600000}"/>
    <cellStyle name="ปกติ 11 3 2 2 2 3" xfId="6282" xr:uid="{00000000-0005-0000-0000-0000C5600000}"/>
    <cellStyle name="ปกติ 11 3 2 2 2 3 2" xfId="15015" xr:uid="{00000000-0005-0000-0000-0000C6600000}"/>
    <cellStyle name="ปกติ 11 3 2 2 2 3 2 2" xfId="32438" xr:uid="{00000000-0005-0000-0000-0000C7600000}"/>
    <cellStyle name="ปกติ 11 3 2 2 2 3 3" xfId="23735" xr:uid="{00000000-0005-0000-0000-0000C8600000}"/>
    <cellStyle name="ปกติ 11 3 2 2 2 4" xfId="10665" xr:uid="{00000000-0005-0000-0000-0000C9600000}"/>
    <cellStyle name="ปกติ 11 3 2 2 2 4 2" xfId="28088" xr:uid="{00000000-0005-0000-0000-0000CA600000}"/>
    <cellStyle name="ปกติ 11 3 2 2 2 5" xfId="19385" xr:uid="{00000000-0005-0000-0000-0000CB600000}"/>
    <cellStyle name="ปกติ 11 3 2 2 3" xfId="3285" xr:uid="{00000000-0005-0000-0000-0000CC600000}"/>
    <cellStyle name="ปกติ 11 3 2 2 3 2" xfId="7684" xr:uid="{00000000-0005-0000-0000-0000CD600000}"/>
    <cellStyle name="ปกติ 11 3 2 2 3 2 2" xfId="16417" xr:uid="{00000000-0005-0000-0000-0000CE600000}"/>
    <cellStyle name="ปกติ 11 3 2 2 3 2 2 2" xfId="33840" xr:uid="{00000000-0005-0000-0000-0000CF600000}"/>
    <cellStyle name="ปกติ 11 3 2 2 3 2 3" xfId="25137" xr:uid="{00000000-0005-0000-0000-0000D0600000}"/>
    <cellStyle name="ปกติ 11 3 2 2 3 3" xfId="12067" xr:uid="{00000000-0005-0000-0000-0000D1600000}"/>
    <cellStyle name="ปกติ 11 3 2 2 3 3 2" xfId="29490" xr:uid="{00000000-0005-0000-0000-0000D2600000}"/>
    <cellStyle name="ปกติ 11 3 2 2 3 4" xfId="20787" xr:uid="{00000000-0005-0000-0000-0000D3600000}"/>
    <cellStyle name="ปกติ 11 3 2 2 4" xfId="5511" xr:uid="{00000000-0005-0000-0000-0000D4600000}"/>
    <cellStyle name="ปกติ 11 3 2 2 4 2" xfId="14244" xr:uid="{00000000-0005-0000-0000-0000D5600000}"/>
    <cellStyle name="ปกติ 11 3 2 2 4 2 2" xfId="31667" xr:uid="{00000000-0005-0000-0000-0000D6600000}"/>
    <cellStyle name="ปกติ 11 3 2 2 4 3" xfId="22964" xr:uid="{00000000-0005-0000-0000-0000D7600000}"/>
    <cellStyle name="ปกติ 11 3 2 2 5" xfId="9894" xr:uid="{00000000-0005-0000-0000-0000D8600000}"/>
    <cellStyle name="ปกติ 11 3 2 2 5 2" xfId="27317" xr:uid="{00000000-0005-0000-0000-0000D9600000}"/>
    <cellStyle name="ปกติ 11 3 2 2 6" xfId="18614" xr:uid="{00000000-0005-0000-0000-0000DA600000}"/>
    <cellStyle name="ปกติ 11 3 2 3" xfId="1848" xr:uid="{00000000-0005-0000-0000-0000DB600000}"/>
    <cellStyle name="ปกติ 11 3 2 3 2" xfId="4055" xr:uid="{00000000-0005-0000-0000-0000DC600000}"/>
    <cellStyle name="ปกติ 11 3 2 3 2 2" xfId="8454" xr:uid="{00000000-0005-0000-0000-0000DD600000}"/>
    <cellStyle name="ปกติ 11 3 2 3 2 2 2" xfId="17187" xr:uid="{00000000-0005-0000-0000-0000DE600000}"/>
    <cellStyle name="ปกติ 11 3 2 3 2 2 2 2" xfId="34610" xr:uid="{00000000-0005-0000-0000-0000DF600000}"/>
    <cellStyle name="ปกติ 11 3 2 3 2 2 3" xfId="25907" xr:uid="{00000000-0005-0000-0000-0000E0600000}"/>
    <cellStyle name="ปกติ 11 3 2 3 2 3" xfId="12837" xr:uid="{00000000-0005-0000-0000-0000E1600000}"/>
    <cellStyle name="ปกติ 11 3 2 3 2 3 2" xfId="30260" xr:uid="{00000000-0005-0000-0000-0000E2600000}"/>
    <cellStyle name="ปกติ 11 3 2 3 2 4" xfId="21557" xr:uid="{00000000-0005-0000-0000-0000E3600000}"/>
    <cellStyle name="ปกติ 11 3 2 3 3" xfId="6281" xr:uid="{00000000-0005-0000-0000-0000E4600000}"/>
    <cellStyle name="ปกติ 11 3 2 3 3 2" xfId="15014" xr:uid="{00000000-0005-0000-0000-0000E5600000}"/>
    <cellStyle name="ปกติ 11 3 2 3 3 2 2" xfId="32437" xr:uid="{00000000-0005-0000-0000-0000E6600000}"/>
    <cellStyle name="ปกติ 11 3 2 3 3 3" xfId="23734" xr:uid="{00000000-0005-0000-0000-0000E7600000}"/>
    <cellStyle name="ปกติ 11 3 2 3 4" xfId="10664" xr:uid="{00000000-0005-0000-0000-0000E8600000}"/>
    <cellStyle name="ปกติ 11 3 2 3 4 2" xfId="28087" xr:uid="{00000000-0005-0000-0000-0000E9600000}"/>
    <cellStyle name="ปกติ 11 3 2 3 5" xfId="19384" xr:uid="{00000000-0005-0000-0000-0000EA600000}"/>
    <cellStyle name="ปกติ 11 3 2 4" xfId="2804" xr:uid="{00000000-0005-0000-0000-0000EB600000}"/>
    <cellStyle name="ปกติ 11 3 2 4 2" xfId="7203" xr:uid="{00000000-0005-0000-0000-0000EC600000}"/>
    <cellStyle name="ปกติ 11 3 2 4 2 2" xfId="15936" xr:uid="{00000000-0005-0000-0000-0000ED600000}"/>
    <cellStyle name="ปกติ 11 3 2 4 2 2 2" xfId="33359" xr:uid="{00000000-0005-0000-0000-0000EE600000}"/>
    <cellStyle name="ปกติ 11 3 2 4 2 3" xfId="24656" xr:uid="{00000000-0005-0000-0000-0000EF600000}"/>
    <cellStyle name="ปกติ 11 3 2 4 3" xfId="11586" xr:uid="{00000000-0005-0000-0000-0000F0600000}"/>
    <cellStyle name="ปกติ 11 3 2 4 3 2" xfId="29009" xr:uid="{00000000-0005-0000-0000-0000F1600000}"/>
    <cellStyle name="ปกติ 11 3 2 4 4" xfId="20306" xr:uid="{00000000-0005-0000-0000-0000F2600000}"/>
    <cellStyle name="ปกติ 11 3 2 5" xfId="5030" xr:uid="{00000000-0005-0000-0000-0000F3600000}"/>
    <cellStyle name="ปกติ 11 3 2 5 2" xfId="13763" xr:uid="{00000000-0005-0000-0000-0000F4600000}"/>
    <cellStyle name="ปกติ 11 3 2 5 2 2" xfId="31186" xr:uid="{00000000-0005-0000-0000-0000F5600000}"/>
    <cellStyle name="ปกติ 11 3 2 5 3" xfId="22483" xr:uid="{00000000-0005-0000-0000-0000F6600000}"/>
    <cellStyle name="ปกติ 11 3 2 6" xfId="9413" xr:uid="{00000000-0005-0000-0000-0000F7600000}"/>
    <cellStyle name="ปกติ 11 3 2 6 2" xfId="26836" xr:uid="{00000000-0005-0000-0000-0000F8600000}"/>
    <cellStyle name="ปกติ 11 3 2 7" xfId="18133" xr:uid="{00000000-0005-0000-0000-0000F9600000}"/>
    <cellStyle name="ปกติ 11 3 3" xfId="817" xr:uid="{00000000-0005-0000-0000-0000FA600000}"/>
    <cellStyle name="ปกติ 11 3 3 2" xfId="1850" xr:uid="{00000000-0005-0000-0000-0000FB600000}"/>
    <cellStyle name="ปกติ 11 3 3 2 2" xfId="4057" xr:uid="{00000000-0005-0000-0000-0000FC600000}"/>
    <cellStyle name="ปกติ 11 3 3 2 2 2" xfId="8456" xr:uid="{00000000-0005-0000-0000-0000FD600000}"/>
    <cellStyle name="ปกติ 11 3 3 2 2 2 2" xfId="17189" xr:uid="{00000000-0005-0000-0000-0000FE600000}"/>
    <cellStyle name="ปกติ 11 3 3 2 2 2 2 2" xfId="34612" xr:uid="{00000000-0005-0000-0000-0000FF600000}"/>
    <cellStyle name="ปกติ 11 3 3 2 2 2 3" xfId="25909" xr:uid="{00000000-0005-0000-0000-000000610000}"/>
    <cellStyle name="ปกติ 11 3 3 2 2 3" xfId="12839" xr:uid="{00000000-0005-0000-0000-000001610000}"/>
    <cellStyle name="ปกติ 11 3 3 2 2 3 2" xfId="30262" xr:uid="{00000000-0005-0000-0000-000002610000}"/>
    <cellStyle name="ปกติ 11 3 3 2 2 4" xfId="21559" xr:uid="{00000000-0005-0000-0000-000003610000}"/>
    <cellStyle name="ปกติ 11 3 3 2 3" xfId="6283" xr:uid="{00000000-0005-0000-0000-000004610000}"/>
    <cellStyle name="ปกติ 11 3 3 2 3 2" xfId="15016" xr:uid="{00000000-0005-0000-0000-000005610000}"/>
    <cellStyle name="ปกติ 11 3 3 2 3 2 2" xfId="32439" xr:uid="{00000000-0005-0000-0000-000006610000}"/>
    <cellStyle name="ปกติ 11 3 3 2 3 3" xfId="23736" xr:uid="{00000000-0005-0000-0000-000007610000}"/>
    <cellStyle name="ปกติ 11 3 3 2 4" xfId="10666" xr:uid="{00000000-0005-0000-0000-000008610000}"/>
    <cellStyle name="ปกติ 11 3 3 2 4 2" xfId="28089" xr:uid="{00000000-0005-0000-0000-000009610000}"/>
    <cellStyle name="ปกติ 11 3 3 2 5" xfId="19386" xr:uid="{00000000-0005-0000-0000-00000A610000}"/>
    <cellStyle name="ปกติ 11 3 3 3" xfId="3046" xr:uid="{00000000-0005-0000-0000-00000B610000}"/>
    <cellStyle name="ปกติ 11 3 3 3 2" xfId="7445" xr:uid="{00000000-0005-0000-0000-00000C610000}"/>
    <cellStyle name="ปกติ 11 3 3 3 2 2" xfId="16178" xr:uid="{00000000-0005-0000-0000-00000D610000}"/>
    <cellStyle name="ปกติ 11 3 3 3 2 2 2" xfId="33601" xr:uid="{00000000-0005-0000-0000-00000E610000}"/>
    <cellStyle name="ปกติ 11 3 3 3 2 3" xfId="24898" xr:uid="{00000000-0005-0000-0000-00000F610000}"/>
    <cellStyle name="ปกติ 11 3 3 3 3" xfId="11828" xr:uid="{00000000-0005-0000-0000-000010610000}"/>
    <cellStyle name="ปกติ 11 3 3 3 3 2" xfId="29251" xr:uid="{00000000-0005-0000-0000-000011610000}"/>
    <cellStyle name="ปกติ 11 3 3 3 4" xfId="20548" xr:uid="{00000000-0005-0000-0000-000012610000}"/>
    <cellStyle name="ปกติ 11 3 3 4" xfId="5272" xr:uid="{00000000-0005-0000-0000-000013610000}"/>
    <cellStyle name="ปกติ 11 3 3 4 2" xfId="14005" xr:uid="{00000000-0005-0000-0000-000014610000}"/>
    <cellStyle name="ปกติ 11 3 3 4 2 2" xfId="31428" xr:uid="{00000000-0005-0000-0000-000015610000}"/>
    <cellStyle name="ปกติ 11 3 3 4 3" xfId="22725" xr:uid="{00000000-0005-0000-0000-000016610000}"/>
    <cellStyle name="ปกติ 11 3 3 5" xfId="9655" xr:uid="{00000000-0005-0000-0000-000017610000}"/>
    <cellStyle name="ปกติ 11 3 3 5 2" xfId="27078" xr:uid="{00000000-0005-0000-0000-000018610000}"/>
    <cellStyle name="ปกติ 11 3 3 6" xfId="18375" xr:uid="{00000000-0005-0000-0000-000019610000}"/>
    <cellStyle name="ปกติ 11 3 4" xfId="1847" xr:uid="{00000000-0005-0000-0000-00001A610000}"/>
    <cellStyle name="ปกติ 11 3 4 2" xfId="4054" xr:uid="{00000000-0005-0000-0000-00001B610000}"/>
    <cellStyle name="ปกติ 11 3 4 2 2" xfId="8453" xr:uid="{00000000-0005-0000-0000-00001C610000}"/>
    <cellStyle name="ปกติ 11 3 4 2 2 2" xfId="17186" xr:uid="{00000000-0005-0000-0000-00001D610000}"/>
    <cellStyle name="ปกติ 11 3 4 2 2 2 2" xfId="34609" xr:uid="{00000000-0005-0000-0000-00001E610000}"/>
    <cellStyle name="ปกติ 11 3 4 2 2 3" xfId="25906" xr:uid="{00000000-0005-0000-0000-00001F610000}"/>
    <cellStyle name="ปกติ 11 3 4 2 3" xfId="12836" xr:uid="{00000000-0005-0000-0000-000020610000}"/>
    <cellStyle name="ปกติ 11 3 4 2 3 2" xfId="30259" xr:uid="{00000000-0005-0000-0000-000021610000}"/>
    <cellStyle name="ปกติ 11 3 4 2 4" xfId="21556" xr:uid="{00000000-0005-0000-0000-000022610000}"/>
    <cellStyle name="ปกติ 11 3 4 3" xfId="6280" xr:uid="{00000000-0005-0000-0000-000023610000}"/>
    <cellStyle name="ปกติ 11 3 4 3 2" xfId="15013" xr:uid="{00000000-0005-0000-0000-000024610000}"/>
    <cellStyle name="ปกติ 11 3 4 3 2 2" xfId="32436" xr:uid="{00000000-0005-0000-0000-000025610000}"/>
    <cellStyle name="ปกติ 11 3 4 3 3" xfId="23733" xr:uid="{00000000-0005-0000-0000-000026610000}"/>
    <cellStyle name="ปกติ 11 3 4 4" xfId="10663" xr:uid="{00000000-0005-0000-0000-000027610000}"/>
    <cellStyle name="ปกติ 11 3 4 4 2" xfId="28086" xr:uid="{00000000-0005-0000-0000-000028610000}"/>
    <cellStyle name="ปกติ 11 3 4 5" xfId="19383" xr:uid="{00000000-0005-0000-0000-000029610000}"/>
    <cellStyle name="ปกติ 11 3 5" xfId="2309" xr:uid="{00000000-0005-0000-0000-00002A610000}"/>
    <cellStyle name="ปกติ 11 3 5 2" xfId="4499" xr:uid="{00000000-0005-0000-0000-00002B610000}"/>
    <cellStyle name="ปกติ 11 3 5 2 2" xfId="8898" xr:uid="{00000000-0005-0000-0000-00002C610000}"/>
    <cellStyle name="ปกติ 11 3 5 2 2 2" xfId="17631" xr:uid="{00000000-0005-0000-0000-00002D610000}"/>
    <cellStyle name="ปกติ 11 3 5 2 2 2 2" xfId="35054" xr:uid="{00000000-0005-0000-0000-00002E610000}"/>
    <cellStyle name="ปกติ 11 3 5 2 2 3" xfId="26351" xr:uid="{00000000-0005-0000-0000-00002F610000}"/>
    <cellStyle name="ปกติ 11 3 5 2 3" xfId="13281" xr:uid="{00000000-0005-0000-0000-000030610000}"/>
    <cellStyle name="ปกติ 11 3 5 2 3 2" xfId="30704" xr:uid="{00000000-0005-0000-0000-000031610000}"/>
    <cellStyle name="ปกติ 11 3 5 2 4" xfId="22001" xr:uid="{00000000-0005-0000-0000-000032610000}"/>
    <cellStyle name="ปกติ 11 3 5 3" xfId="6725" xr:uid="{00000000-0005-0000-0000-000033610000}"/>
    <cellStyle name="ปกติ 11 3 5 3 2" xfId="15458" xr:uid="{00000000-0005-0000-0000-000034610000}"/>
    <cellStyle name="ปกติ 11 3 5 3 2 2" xfId="32881" xr:uid="{00000000-0005-0000-0000-000035610000}"/>
    <cellStyle name="ปกติ 11 3 5 3 3" xfId="24178" xr:uid="{00000000-0005-0000-0000-000036610000}"/>
    <cellStyle name="ปกติ 11 3 5 4" xfId="11108" xr:uid="{00000000-0005-0000-0000-000037610000}"/>
    <cellStyle name="ปกติ 11 3 5 4 2" xfId="28531" xr:uid="{00000000-0005-0000-0000-000038610000}"/>
    <cellStyle name="ปกติ 11 3 5 5" xfId="19828" xr:uid="{00000000-0005-0000-0000-000039610000}"/>
    <cellStyle name="ปกติ 11 3 6" xfId="2564" xr:uid="{00000000-0005-0000-0000-00003A610000}"/>
    <cellStyle name="ปกติ 11 3 6 2" xfId="6964" xr:uid="{00000000-0005-0000-0000-00003B610000}"/>
    <cellStyle name="ปกติ 11 3 6 2 2" xfId="15697" xr:uid="{00000000-0005-0000-0000-00003C610000}"/>
    <cellStyle name="ปกติ 11 3 6 2 2 2" xfId="33120" xr:uid="{00000000-0005-0000-0000-00003D610000}"/>
    <cellStyle name="ปกติ 11 3 6 2 3" xfId="24417" xr:uid="{00000000-0005-0000-0000-00003E610000}"/>
    <cellStyle name="ปกติ 11 3 6 3" xfId="11347" xr:uid="{00000000-0005-0000-0000-00003F610000}"/>
    <cellStyle name="ปกติ 11 3 6 3 2" xfId="28770" xr:uid="{00000000-0005-0000-0000-000040610000}"/>
    <cellStyle name="ปกติ 11 3 6 4" xfId="20067" xr:uid="{00000000-0005-0000-0000-000041610000}"/>
    <cellStyle name="ปกติ 11 3 7" xfId="4790" xr:uid="{00000000-0005-0000-0000-000042610000}"/>
    <cellStyle name="ปกติ 11 3 7 2" xfId="13524" xr:uid="{00000000-0005-0000-0000-000043610000}"/>
    <cellStyle name="ปกติ 11 3 7 2 2" xfId="30947" xr:uid="{00000000-0005-0000-0000-000044610000}"/>
    <cellStyle name="ปกติ 11 3 7 3" xfId="22244" xr:uid="{00000000-0005-0000-0000-000045610000}"/>
    <cellStyle name="ปกติ 11 3 8" xfId="9174" xr:uid="{00000000-0005-0000-0000-000046610000}"/>
    <cellStyle name="ปกติ 11 3 8 2" xfId="26597" xr:uid="{00000000-0005-0000-0000-000047610000}"/>
    <cellStyle name="ปกติ 11 3 9" xfId="17894" xr:uid="{00000000-0005-0000-0000-000048610000}"/>
    <cellStyle name="ปกติ 11 4" xfId="404" xr:uid="{00000000-0005-0000-0000-000049610000}"/>
    <cellStyle name="ปกติ 11 4 2" xfId="930" xr:uid="{00000000-0005-0000-0000-00004A610000}"/>
    <cellStyle name="ปกติ 11 4 2 2" xfId="1852" xr:uid="{00000000-0005-0000-0000-00004B610000}"/>
    <cellStyle name="ปกติ 11 4 2 2 2" xfId="4059" xr:uid="{00000000-0005-0000-0000-00004C610000}"/>
    <cellStyle name="ปกติ 11 4 2 2 2 2" xfId="8458" xr:uid="{00000000-0005-0000-0000-00004D610000}"/>
    <cellStyle name="ปกติ 11 4 2 2 2 2 2" xfId="17191" xr:uid="{00000000-0005-0000-0000-00004E610000}"/>
    <cellStyle name="ปกติ 11 4 2 2 2 2 2 2" xfId="34614" xr:uid="{00000000-0005-0000-0000-00004F610000}"/>
    <cellStyle name="ปกติ 11 4 2 2 2 2 3" xfId="25911" xr:uid="{00000000-0005-0000-0000-000050610000}"/>
    <cellStyle name="ปกติ 11 4 2 2 2 3" xfId="12841" xr:uid="{00000000-0005-0000-0000-000051610000}"/>
    <cellStyle name="ปกติ 11 4 2 2 2 3 2" xfId="30264" xr:uid="{00000000-0005-0000-0000-000052610000}"/>
    <cellStyle name="ปกติ 11 4 2 2 2 4" xfId="21561" xr:uid="{00000000-0005-0000-0000-000053610000}"/>
    <cellStyle name="ปกติ 11 4 2 2 3" xfId="6285" xr:uid="{00000000-0005-0000-0000-000054610000}"/>
    <cellStyle name="ปกติ 11 4 2 2 3 2" xfId="15018" xr:uid="{00000000-0005-0000-0000-000055610000}"/>
    <cellStyle name="ปกติ 11 4 2 2 3 2 2" xfId="32441" xr:uid="{00000000-0005-0000-0000-000056610000}"/>
    <cellStyle name="ปกติ 11 4 2 2 3 3" xfId="23738" xr:uid="{00000000-0005-0000-0000-000057610000}"/>
    <cellStyle name="ปกติ 11 4 2 2 4" xfId="10668" xr:uid="{00000000-0005-0000-0000-000058610000}"/>
    <cellStyle name="ปกติ 11 4 2 2 4 2" xfId="28091" xr:uid="{00000000-0005-0000-0000-000059610000}"/>
    <cellStyle name="ปกติ 11 4 2 2 5" xfId="19388" xr:uid="{00000000-0005-0000-0000-00005A610000}"/>
    <cellStyle name="ปกติ 11 4 2 3" xfId="3155" xr:uid="{00000000-0005-0000-0000-00005B610000}"/>
    <cellStyle name="ปกติ 11 4 2 3 2" xfId="7554" xr:uid="{00000000-0005-0000-0000-00005C610000}"/>
    <cellStyle name="ปกติ 11 4 2 3 2 2" xfId="16287" xr:uid="{00000000-0005-0000-0000-00005D610000}"/>
    <cellStyle name="ปกติ 11 4 2 3 2 2 2" xfId="33710" xr:uid="{00000000-0005-0000-0000-00005E610000}"/>
    <cellStyle name="ปกติ 11 4 2 3 2 3" xfId="25007" xr:uid="{00000000-0005-0000-0000-00005F610000}"/>
    <cellStyle name="ปกติ 11 4 2 3 3" xfId="11937" xr:uid="{00000000-0005-0000-0000-000060610000}"/>
    <cellStyle name="ปกติ 11 4 2 3 3 2" xfId="29360" xr:uid="{00000000-0005-0000-0000-000061610000}"/>
    <cellStyle name="ปกติ 11 4 2 3 4" xfId="20657" xr:uid="{00000000-0005-0000-0000-000062610000}"/>
    <cellStyle name="ปกติ 11 4 2 4" xfId="5381" xr:uid="{00000000-0005-0000-0000-000063610000}"/>
    <cellStyle name="ปกติ 11 4 2 4 2" xfId="14114" xr:uid="{00000000-0005-0000-0000-000064610000}"/>
    <cellStyle name="ปกติ 11 4 2 4 2 2" xfId="31537" xr:uid="{00000000-0005-0000-0000-000065610000}"/>
    <cellStyle name="ปกติ 11 4 2 4 3" xfId="22834" xr:uid="{00000000-0005-0000-0000-000066610000}"/>
    <cellStyle name="ปกติ 11 4 2 5" xfId="9764" xr:uid="{00000000-0005-0000-0000-000067610000}"/>
    <cellStyle name="ปกติ 11 4 2 5 2" xfId="27187" xr:uid="{00000000-0005-0000-0000-000068610000}"/>
    <cellStyle name="ปกติ 11 4 2 6" xfId="18484" xr:uid="{00000000-0005-0000-0000-000069610000}"/>
    <cellStyle name="ปกติ 11 4 3" xfId="1851" xr:uid="{00000000-0005-0000-0000-00006A610000}"/>
    <cellStyle name="ปกติ 11 4 3 2" xfId="4058" xr:uid="{00000000-0005-0000-0000-00006B610000}"/>
    <cellStyle name="ปกติ 11 4 3 2 2" xfId="8457" xr:uid="{00000000-0005-0000-0000-00006C610000}"/>
    <cellStyle name="ปกติ 11 4 3 2 2 2" xfId="17190" xr:uid="{00000000-0005-0000-0000-00006D610000}"/>
    <cellStyle name="ปกติ 11 4 3 2 2 2 2" xfId="34613" xr:uid="{00000000-0005-0000-0000-00006E610000}"/>
    <cellStyle name="ปกติ 11 4 3 2 2 3" xfId="25910" xr:uid="{00000000-0005-0000-0000-00006F610000}"/>
    <cellStyle name="ปกติ 11 4 3 2 3" xfId="12840" xr:uid="{00000000-0005-0000-0000-000070610000}"/>
    <cellStyle name="ปกติ 11 4 3 2 3 2" xfId="30263" xr:uid="{00000000-0005-0000-0000-000071610000}"/>
    <cellStyle name="ปกติ 11 4 3 2 4" xfId="21560" xr:uid="{00000000-0005-0000-0000-000072610000}"/>
    <cellStyle name="ปกติ 11 4 3 3" xfId="6284" xr:uid="{00000000-0005-0000-0000-000073610000}"/>
    <cellStyle name="ปกติ 11 4 3 3 2" xfId="15017" xr:uid="{00000000-0005-0000-0000-000074610000}"/>
    <cellStyle name="ปกติ 11 4 3 3 2 2" xfId="32440" xr:uid="{00000000-0005-0000-0000-000075610000}"/>
    <cellStyle name="ปกติ 11 4 3 3 3" xfId="23737" xr:uid="{00000000-0005-0000-0000-000076610000}"/>
    <cellStyle name="ปกติ 11 4 3 4" xfId="10667" xr:uid="{00000000-0005-0000-0000-000077610000}"/>
    <cellStyle name="ปกติ 11 4 3 4 2" xfId="28090" xr:uid="{00000000-0005-0000-0000-000078610000}"/>
    <cellStyle name="ปกติ 11 4 3 5" xfId="19387" xr:uid="{00000000-0005-0000-0000-000079610000}"/>
    <cellStyle name="ปกติ 11 4 4" xfId="2673" xr:uid="{00000000-0005-0000-0000-00007A610000}"/>
    <cellStyle name="ปกติ 11 4 4 2" xfId="7073" xr:uid="{00000000-0005-0000-0000-00007B610000}"/>
    <cellStyle name="ปกติ 11 4 4 2 2" xfId="15806" xr:uid="{00000000-0005-0000-0000-00007C610000}"/>
    <cellStyle name="ปกติ 11 4 4 2 2 2" xfId="33229" xr:uid="{00000000-0005-0000-0000-00007D610000}"/>
    <cellStyle name="ปกติ 11 4 4 2 3" xfId="24526" xr:uid="{00000000-0005-0000-0000-00007E610000}"/>
    <cellStyle name="ปกติ 11 4 4 3" xfId="11456" xr:uid="{00000000-0005-0000-0000-00007F610000}"/>
    <cellStyle name="ปกติ 11 4 4 3 2" xfId="28879" xr:uid="{00000000-0005-0000-0000-000080610000}"/>
    <cellStyle name="ปกติ 11 4 4 4" xfId="20176" xr:uid="{00000000-0005-0000-0000-000081610000}"/>
    <cellStyle name="ปกติ 11 4 5" xfId="4900" xr:uid="{00000000-0005-0000-0000-000082610000}"/>
    <cellStyle name="ปกติ 11 4 5 2" xfId="13633" xr:uid="{00000000-0005-0000-0000-000083610000}"/>
    <cellStyle name="ปกติ 11 4 5 2 2" xfId="31056" xr:uid="{00000000-0005-0000-0000-000084610000}"/>
    <cellStyle name="ปกติ 11 4 5 3" xfId="22353" xr:uid="{00000000-0005-0000-0000-000085610000}"/>
    <cellStyle name="ปกติ 11 4 6" xfId="9283" xr:uid="{00000000-0005-0000-0000-000086610000}"/>
    <cellStyle name="ปกติ 11 4 6 2" xfId="26706" xr:uid="{00000000-0005-0000-0000-000087610000}"/>
    <cellStyle name="ปกติ 11 4 7" xfId="18003" xr:uid="{00000000-0005-0000-0000-000088610000}"/>
    <cellStyle name="ปกติ 11 5" xfId="678" xr:uid="{00000000-0005-0000-0000-000089610000}"/>
    <cellStyle name="ปกติ 11 5 2" xfId="1853" xr:uid="{00000000-0005-0000-0000-00008A610000}"/>
    <cellStyle name="ปกติ 11 5 2 2" xfId="4060" xr:uid="{00000000-0005-0000-0000-00008B610000}"/>
    <cellStyle name="ปกติ 11 5 2 2 2" xfId="8459" xr:uid="{00000000-0005-0000-0000-00008C610000}"/>
    <cellStyle name="ปกติ 11 5 2 2 2 2" xfId="17192" xr:uid="{00000000-0005-0000-0000-00008D610000}"/>
    <cellStyle name="ปกติ 11 5 2 2 2 2 2" xfId="34615" xr:uid="{00000000-0005-0000-0000-00008E610000}"/>
    <cellStyle name="ปกติ 11 5 2 2 2 3" xfId="25912" xr:uid="{00000000-0005-0000-0000-00008F610000}"/>
    <cellStyle name="ปกติ 11 5 2 2 3" xfId="12842" xr:uid="{00000000-0005-0000-0000-000090610000}"/>
    <cellStyle name="ปกติ 11 5 2 2 3 2" xfId="30265" xr:uid="{00000000-0005-0000-0000-000091610000}"/>
    <cellStyle name="ปกติ 11 5 2 2 4" xfId="21562" xr:uid="{00000000-0005-0000-0000-000092610000}"/>
    <cellStyle name="ปกติ 11 5 2 3" xfId="6286" xr:uid="{00000000-0005-0000-0000-000093610000}"/>
    <cellStyle name="ปกติ 11 5 2 3 2" xfId="15019" xr:uid="{00000000-0005-0000-0000-000094610000}"/>
    <cellStyle name="ปกติ 11 5 2 3 2 2" xfId="32442" xr:uid="{00000000-0005-0000-0000-000095610000}"/>
    <cellStyle name="ปกติ 11 5 2 3 3" xfId="23739" xr:uid="{00000000-0005-0000-0000-000096610000}"/>
    <cellStyle name="ปกติ 11 5 2 4" xfId="10669" xr:uid="{00000000-0005-0000-0000-000097610000}"/>
    <cellStyle name="ปกติ 11 5 2 4 2" xfId="28092" xr:uid="{00000000-0005-0000-0000-000098610000}"/>
    <cellStyle name="ปกติ 11 5 2 5" xfId="19389" xr:uid="{00000000-0005-0000-0000-000099610000}"/>
    <cellStyle name="ปกติ 11 5 3" xfId="2916" xr:uid="{00000000-0005-0000-0000-00009A610000}"/>
    <cellStyle name="ปกติ 11 5 3 2" xfId="7315" xr:uid="{00000000-0005-0000-0000-00009B610000}"/>
    <cellStyle name="ปกติ 11 5 3 2 2" xfId="16048" xr:uid="{00000000-0005-0000-0000-00009C610000}"/>
    <cellStyle name="ปกติ 11 5 3 2 2 2" xfId="33471" xr:uid="{00000000-0005-0000-0000-00009D610000}"/>
    <cellStyle name="ปกติ 11 5 3 2 3" xfId="24768" xr:uid="{00000000-0005-0000-0000-00009E610000}"/>
    <cellStyle name="ปกติ 11 5 3 3" xfId="11698" xr:uid="{00000000-0005-0000-0000-00009F610000}"/>
    <cellStyle name="ปกติ 11 5 3 3 2" xfId="29121" xr:uid="{00000000-0005-0000-0000-0000A0610000}"/>
    <cellStyle name="ปกติ 11 5 3 4" xfId="20418" xr:uid="{00000000-0005-0000-0000-0000A1610000}"/>
    <cellStyle name="ปกติ 11 5 4" xfId="5142" xr:uid="{00000000-0005-0000-0000-0000A2610000}"/>
    <cellStyle name="ปกติ 11 5 4 2" xfId="13875" xr:uid="{00000000-0005-0000-0000-0000A3610000}"/>
    <cellStyle name="ปกติ 11 5 4 2 2" xfId="31298" xr:uid="{00000000-0005-0000-0000-0000A4610000}"/>
    <cellStyle name="ปกติ 11 5 4 3" xfId="22595" xr:uid="{00000000-0005-0000-0000-0000A5610000}"/>
    <cellStyle name="ปกติ 11 5 5" xfId="9525" xr:uid="{00000000-0005-0000-0000-0000A6610000}"/>
    <cellStyle name="ปกติ 11 5 5 2" xfId="26948" xr:uid="{00000000-0005-0000-0000-0000A7610000}"/>
    <cellStyle name="ปกติ 11 5 6" xfId="18245" xr:uid="{00000000-0005-0000-0000-0000A8610000}"/>
    <cellStyle name="ปกติ 11 6" xfId="1838" xr:uid="{00000000-0005-0000-0000-0000A9610000}"/>
    <cellStyle name="ปกติ 11 6 2" xfId="4045" xr:uid="{00000000-0005-0000-0000-0000AA610000}"/>
    <cellStyle name="ปกติ 11 6 2 2" xfId="8444" xr:uid="{00000000-0005-0000-0000-0000AB610000}"/>
    <cellStyle name="ปกติ 11 6 2 2 2" xfId="17177" xr:uid="{00000000-0005-0000-0000-0000AC610000}"/>
    <cellStyle name="ปกติ 11 6 2 2 2 2" xfId="34600" xr:uid="{00000000-0005-0000-0000-0000AD610000}"/>
    <cellStyle name="ปกติ 11 6 2 2 3" xfId="25897" xr:uid="{00000000-0005-0000-0000-0000AE610000}"/>
    <cellStyle name="ปกติ 11 6 2 3" xfId="12827" xr:uid="{00000000-0005-0000-0000-0000AF610000}"/>
    <cellStyle name="ปกติ 11 6 2 3 2" xfId="30250" xr:uid="{00000000-0005-0000-0000-0000B0610000}"/>
    <cellStyle name="ปกติ 11 6 2 4" xfId="21547" xr:uid="{00000000-0005-0000-0000-0000B1610000}"/>
    <cellStyle name="ปกติ 11 6 3" xfId="6271" xr:uid="{00000000-0005-0000-0000-0000B2610000}"/>
    <cellStyle name="ปกติ 11 6 3 2" xfId="15004" xr:uid="{00000000-0005-0000-0000-0000B3610000}"/>
    <cellStyle name="ปกติ 11 6 3 2 2" xfId="32427" xr:uid="{00000000-0005-0000-0000-0000B4610000}"/>
    <cellStyle name="ปกติ 11 6 3 3" xfId="23724" xr:uid="{00000000-0005-0000-0000-0000B5610000}"/>
    <cellStyle name="ปกติ 11 6 4" xfId="10654" xr:uid="{00000000-0005-0000-0000-0000B6610000}"/>
    <cellStyle name="ปกติ 11 6 4 2" xfId="28077" xr:uid="{00000000-0005-0000-0000-0000B7610000}"/>
    <cellStyle name="ปกติ 11 6 5" xfId="19374" xr:uid="{00000000-0005-0000-0000-0000B8610000}"/>
    <cellStyle name="ปกติ 11 7" xfId="2179" xr:uid="{00000000-0005-0000-0000-0000B9610000}"/>
    <cellStyle name="ปกติ 11 7 2" xfId="4369" xr:uid="{00000000-0005-0000-0000-0000BA610000}"/>
    <cellStyle name="ปกติ 11 7 2 2" xfId="8768" xr:uid="{00000000-0005-0000-0000-0000BB610000}"/>
    <cellStyle name="ปกติ 11 7 2 2 2" xfId="17501" xr:uid="{00000000-0005-0000-0000-0000BC610000}"/>
    <cellStyle name="ปกติ 11 7 2 2 2 2" xfId="34924" xr:uid="{00000000-0005-0000-0000-0000BD610000}"/>
    <cellStyle name="ปกติ 11 7 2 2 3" xfId="26221" xr:uid="{00000000-0005-0000-0000-0000BE610000}"/>
    <cellStyle name="ปกติ 11 7 2 3" xfId="13151" xr:uid="{00000000-0005-0000-0000-0000BF610000}"/>
    <cellStyle name="ปกติ 11 7 2 3 2" xfId="30574" xr:uid="{00000000-0005-0000-0000-0000C0610000}"/>
    <cellStyle name="ปกติ 11 7 2 4" xfId="21871" xr:uid="{00000000-0005-0000-0000-0000C1610000}"/>
    <cellStyle name="ปกติ 11 7 3" xfId="6595" xr:uid="{00000000-0005-0000-0000-0000C2610000}"/>
    <cellStyle name="ปกติ 11 7 3 2" xfId="15328" xr:uid="{00000000-0005-0000-0000-0000C3610000}"/>
    <cellStyle name="ปกติ 11 7 3 2 2" xfId="32751" xr:uid="{00000000-0005-0000-0000-0000C4610000}"/>
    <cellStyle name="ปกติ 11 7 3 3" xfId="24048" xr:uid="{00000000-0005-0000-0000-0000C5610000}"/>
    <cellStyle name="ปกติ 11 7 4" xfId="10978" xr:uid="{00000000-0005-0000-0000-0000C6610000}"/>
    <cellStyle name="ปกติ 11 7 4 2" xfId="28401" xr:uid="{00000000-0005-0000-0000-0000C7610000}"/>
    <cellStyle name="ปกติ 11 7 5" xfId="19698" xr:uid="{00000000-0005-0000-0000-0000C8610000}"/>
    <cellStyle name="ปกติ 11 8" xfId="2425" xr:uid="{00000000-0005-0000-0000-0000C9610000}"/>
    <cellStyle name="ปกติ 11 8 2" xfId="6834" xr:uid="{00000000-0005-0000-0000-0000CA610000}"/>
    <cellStyle name="ปกติ 11 8 2 2" xfId="15567" xr:uid="{00000000-0005-0000-0000-0000CB610000}"/>
    <cellStyle name="ปกติ 11 8 2 2 2" xfId="32990" xr:uid="{00000000-0005-0000-0000-0000CC610000}"/>
    <cellStyle name="ปกติ 11 8 2 3" xfId="24287" xr:uid="{00000000-0005-0000-0000-0000CD610000}"/>
    <cellStyle name="ปกติ 11 8 3" xfId="11217" xr:uid="{00000000-0005-0000-0000-0000CE610000}"/>
    <cellStyle name="ปกติ 11 8 3 2" xfId="28640" xr:uid="{00000000-0005-0000-0000-0000CF610000}"/>
    <cellStyle name="ปกติ 11 8 4" xfId="19937" xr:uid="{00000000-0005-0000-0000-0000D0610000}"/>
    <cellStyle name="ปกติ 11 9" xfId="4650" xr:uid="{00000000-0005-0000-0000-0000D1610000}"/>
    <cellStyle name="ปกติ 11 9 2" xfId="13394" xr:uid="{00000000-0005-0000-0000-0000D2610000}"/>
    <cellStyle name="ปกติ 11 9 2 2" xfId="30817" xr:uid="{00000000-0005-0000-0000-0000D3610000}"/>
    <cellStyle name="ปกติ 11 9 3" xfId="22114" xr:uid="{00000000-0005-0000-0000-0000D4610000}"/>
    <cellStyle name="ปกติ 12" xfId="43" xr:uid="{00000000-0005-0000-0000-0000D5610000}"/>
    <cellStyle name="ปกติ 12 10" xfId="9038" xr:uid="{00000000-0005-0000-0000-0000D6610000}"/>
    <cellStyle name="ปกติ 12 10 2" xfId="26470" xr:uid="{00000000-0005-0000-0000-0000D7610000}"/>
    <cellStyle name="ปกติ 12 11" xfId="17758" xr:uid="{00000000-0005-0000-0000-0000D8610000}"/>
    <cellStyle name="ปกติ 12 12" xfId="35194" xr:uid="{00000000-0005-0000-0000-0000D9610000}"/>
    <cellStyle name="ปกติ 12 2" xfId="122" xr:uid="{00000000-0005-0000-0000-0000DA610000}"/>
    <cellStyle name="ปกติ 12 2 10" xfId="17824" xr:uid="{00000000-0005-0000-0000-0000DB610000}"/>
    <cellStyle name="ปกติ 12 2 2" xfId="281" xr:uid="{00000000-0005-0000-0000-0000DC610000}"/>
    <cellStyle name="ปกติ 12 2 2 2" xfId="593" xr:uid="{00000000-0005-0000-0000-0000DD610000}"/>
    <cellStyle name="ปกติ 12 2 2 2 2" xfId="1108" xr:uid="{00000000-0005-0000-0000-0000DE610000}"/>
    <cellStyle name="ปกติ 12 2 2 2 2 2" xfId="1858" xr:uid="{00000000-0005-0000-0000-0000DF610000}"/>
    <cellStyle name="ปกติ 12 2 2 2 2 2 2" xfId="4065" xr:uid="{00000000-0005-0000-0000-0000E0610000}"/>
    <cellStyle name="ปกติ 12 2 2 2 2 2 2 2" xfId="8464" xr:uid="{00000000-0005-0000-0000-0000E1610000}"/>
    <cellStyle name="ปกติ 12 2 2 2 2 2 2 2 2" xfId="17197" xr:uid="{00000000-0005-0000-0000-0000E2610000}"/>
    <cellStyle name="ปกติ 12 2 2 2 2 2 2 2 2 2" xfId="34620" xr:uid="{00000000-0005-0000-0000-0000E3610000}"/>
    <cellStyle name="ปกติ 12 2 2 2 2 2 2 2 3" xfId="25917" xr:uid="{00000000-0005-0000-0000-0000E4610000}"/>
    <cellStyle name="ปกติ 12 2 2 2 2 2 2 3" xfId="12847" xr:uid="{00000000-0005-0000-0000-0000E5610000}"/>
    <cellStyle name="ปกติ 12 2 2 2 2 2 2 3 2" xfId="30270" xr:uid="{00000000-0005-0000-0000-0000E6610000}"/>
    <cellStyle name="ปกติ 12 2 2 2 2 2 2 4" xfId="21567" xr:uid="{00000000-0005-0000-0000-0000E7610000}"/>
    <cellStyle name="ปกติ 12 2 2 2 2 2 3" xfId="6291" xr:uid="{00000000-0005-0000-0000-0000E8610000}"/>
    <cellStyle name="ปกติ 12 2 2 2 2 2 3 2" xfId="15024" xr:uid="{00000000-0005-0000-0000-0000E9610000}"/>
    <cellStyle name="ปกติ 12 2 2 2 2 2 3 2 2" xfId="32447" xr:uid="{00000000-0005-0000-0000-0000EA610000}"/>
    <cellStyle name="ปกติ 12 2 2 2 2 2 3 3" xfId="23744" xr:uid="{00000000-0005-0000-0000-0000EB610000}"/>
    <cellStyle name="ปกติ 12 2 2 2 2 2 4" xfId="10674" xr:uid="{00000000-0005-0000-0000-0000EC610000}"/>
    <cellStyle name="ปกติ 12 2 2 2 2 2 4 2" xfId="28097" xr:uid="{00000000-0005-0000-0000-0000ED610000}"/>
    <cellStyle name="ปกติ 12 2 2 2 2 2 5" xfId="19394" xr:uid="{00000000-0005-0000-0000-0000EE610000}"/>
    <cellStyle name="ปกติ 12 2 2 2 2 3" xfId="3333" xr:uid="{00000000-0005-0000-0000-0000EF610000}"/>
    <cellStyle name="ปกติ 12 2 2 2 2 3 2" xfId="7732" xr:uid="{00000000-0005-0000-0000-0000F0610000}"/>
    <cellStyle name="ปกติ 12 2 2 2 2 3 2 2" xfId="16465" xr:uid="{00000000-0005-0000-0000-0000F1610000}"/>
    <cellStyle name="ปกติ 12 2 2 2 2 3 2 2 2" xfId="33888" xr:uid="{00000000-0005-0000-0000-0000F2610000}"/>
    <cellStyle name="ปกติ 12 2 2 2 2 3 2 3" xfId="25185" xr:uid="{00000000-0005-0000-0000-0000F3610000}"/>
    <cellStyle name="ปกติ 12 2 2 2 2 3 3" xfId="12115" xr:uid="{00000000-0005-0000-0000-0000F4610000}"/>
    <cellStyle name="ปกติ 12 2 2 2 2 3 3 2" xfId="29538" xr:uid="{00000000-0005-0000-0000-0000F5610000}"/>
    <cellStyle name="ปกติ 12 2 2 2 2 3 4" xfId="20835" xr:uid="{00000000-0005-0000-0000-0000F6610000}"/>
    <cellStyle name="ปกติ 12 2 2 2 2 4" xfId="5559" xr:uid="{00000000-0005-0000-0000-0000F7610000}"/>
    <cellStyle name="ปกติ 12 2 2 2 2 4 2" xfId="14292" xr:uid="{00000000-0005-0000-0000-0000F8610000}"/>
    <cellStyle name="ปกติ 12 2 2 2 2 4 2 2" xfId="31715" xr:uid="{00000000-0005-0000-0000-0000F9610000}"/>
    <cellStyle name="ปกติ 12 2 2 2 2 4 3" xfId="23012" xr:uid="{00000000-0005-0000-0000-0000FA610000}"/>
    <cellStyle name="ปกติ 12 2 2 2 2 5" xfId="9942" xr:uid="{00000000-0005-0000-0000-0000FB610000}"/>
    <cellStyle name="ปกติ 12 2 2 2 2 5 2" xfId="27365" xr:uid="{00000000-0005-0000-0000-0000FC610000}"/>
    <cellStyle name="ปกติ 12 2 2 2 2 6" xfId="18662" xr:uid="{00000000-0005-0000-0000-0000FD610000}"/>
    <cellStyle name="ปกติ 12 2 2 2 3" xfId="1857" xr:uid="{00000000-0005-0000-0000-0000FE610000}"/>
    <cellStyle name="ปกติ 12 2 2 2 3 2" xfId="4064" xr:uid="{00000000-0005-0000-0000-0000FF610000}"/>
    <cellStyle name="ปกติ 12 2 2 2 3 2 2" xfId="8463" xr:uid="{00000000-0005-0000-0000-000000620000}"/>
    <cellStyle name="ปกติ 12 2 2 2 3 2 2 2" xfId="17196" xr:uid="{00000000-0005-0000-0000-000001620000}"/>
    <cellStyle name="ปกติ 12 2 2 2 3 2 2 2 2" xfId="34619" xr:uid="{00000000-0005-0000-0000-000002620000}"/>
    <cellStyle name="ปกติ 12 2 2 2 3 2 2 3" xfId="25916" xr:uid="{00000000-0005-0000-0000-000003620000}"/>
    <cellStyle name="ปกติ 12 2 2 2 3 2 3" xfId="12846" xr:uid="{00000000-0005-0000-0000-000004620000}"/>
    <cellStyle name="ปกติ 12 2 2 2 3 2 3 2" xfId="30269" xr:uid="{00000000-0005-0000-0000-000005620000}"/>
    <cellStyle name="ปกติ 12 2 2 2 3 2 4" xfId="21566" xr:uid="{00000000-0005-0000-0000-000006620000}"/>
    <cellStyle name="ปกติ 12 2 2 2 3 3" xfId="6290" xr:uid="{00000000-0005-0000-0000-000007620000}"/>
    <cellStyle name="ปกติ 12 2 2 2 3 3 2" xfId="15023" xr:uid="{00000000-0005-0000-0000-000008620000}"/>
    <cellStyle name="ปกติ 12 2 2 2 3 3 2 2" xfId="32446" xr:uid="{00000000-0005-0000-0000-000009620000}"/>
    <cellStyle name="ปกติ 12 2 2 2 3 3 3" xfId="23743" xr:uid="{00000000-0005-0000-0000-00000A620000}"/>
    <cellStyle name="ปกติ 12 2 2 2 3 4" xfId="10673" xr:uid="{00000000-0005-0000-0000-00000B620000}"/>
    <cellStyle name="ปกติ 12 2 2 2 3 4 2" xfId="28096" xr:uid="{00000000-0005-0000-0000-00000C620000}"/>
    <cellStyle name="ปกติ 12 2 2 2 3 5" xfId="19393" xr:uid="{00000000-0005-0000-0000-00000D620000}"/>
    <cellStyle name="ปกติ 12 2 2 2 4" xfId="2852" xr:uid="{00000000-0005-0000-0000-00000E620000}"/>
    <cellStyle name="ปกติ 12 2 2 2 4 2" xfId="7251" xr:uid="{00000000-0005-0000-0000-00000F620000}"/>
    <cellStyle name="ปกติ 12 2 2 2 4 2 2" xfId="15984" xr:uid="{00000000-0005-0000-0000-000010620000}"/>
    <cellStyle name="ปกติ 12 2 2 2 4 2 2 2" xfId="33407" xr:uid="{00000000-0005-0000-0000-000011620000}"/>
    <cellStyle name="ปกติ 12 2 2 2 4 2 3" xfId="24704" xr:uid="{00000000-0005-0000-0000-000012620000}"/>
    <cellStyle name="ปกติ 12 2 2 2 4 3" xfId="11634" xr:uid="{00000000-0005-0000-0000-000013620000}"/>
    <cellStyle name="ปกติ 12 2 2 2 4 3 2" xfId="29057" xr:uid="{00000000-0005-0000-0000-000014620000}"/>
    <cellStyle name="ปกติ 12 2 2 2 4 4" xfId="20354" xr:uid="{00000000-0005-0000-0000-000015620000}"/>
    <cellStyle name="ปกติ 12 2 2 2 5" xfId="5078" xr:uid="{00000000-0005-0000-0000-000016620000}"/>
    <cellStyle name="ปกติ 12 2 2 2 5 2" xfId="13811" xr:uid="{00000000-0005-0000-0000-000017620000}"/>
    <cellStyle name="ปกติ 12 2 2 2 5 2 2" xfId="31234" xr:uid="{00000000-0005-0000-0000-000018620000}"/>
    <cellStyle name="ปกติ 12 2 2 2 5 3" xfId="22531" xr:uid="{00000000-0005-0000-0000-000019620000}"/>
    <cellStyle name="ปกติ 12 2 2 2 6" xfId="9461" xr:uid="{00000000-0005-0000-0000-00001A620000}"/>
    <cellStyle name="ปกติ 12 2 2 2 6 2" xfId="26884" xr:uid="{00000000-0005-0000-0000-00001B620000}"/>
    <cellStyle name="ปกติ 12 2 2 2 7" xfId="18181" xr:uid="{00000000-0005-0000-0000-00001C620000}"/>
    <cellStyle name="ปกติ 12 2 2 3" xfId="867" xr:uid="{00000000-0005-0000-0000-00001D620000}"/>
    <cellStyle name="ปกติ 12 2 2 3 2" xfId="1859" xr:uid="{00000000-0005-0000-0000-00001E620000}"/>
    <cellStyle name="ปกติ 12 2 2 3 2 2" xfId="4066" xr:uid="{00000000-0005-0000-0000-00001F620000}"/>
    <cellStyle name="ปกติ 12 2 2 3 2 2 2" xfId="8465" xr:uid="{00000000-0005-0000-0000-000020620000}"/>
    <cellStyle name="ปกติ 12 2 2 3 2 2 2 2" xfId="17198" xr:uid="{00000000-0005-0000-0000-000021620000}"/>
    <cellStyle name="ปกติ 12 2 2 3 2 2 2 2 2" xfId="34621" xr:uid="{00000000-0005-0000-0000-000022620000}"/>
    <cellStyle name="ปกติ 12 2 2 3 2 2 2 3" xfId="25918" xr:uid="{00000000-0005-0000-0000-000023620000}"/>
    <cellStyle name="ปกติ 12 2 2 3 2 2 3" xfId="12848" xr:uid="{00000000-0005-0000-0000-000024620000}"/>
    <cellStyle name="ปกติ 12 2 2 3 2 2 3 2" xfId="30271" xr:uid="{00000000-0005-0000-0000-000025620000}"/>
    <cellStyle name="ปกติ 12 2 2 3 2 2 4" xfId="21568" xr:uid="{00000000-0005-0000-0000-000026620000}"/>
    <cellStyle name="ปกติ 12 2 2 3 2 3" xfId="6292" xr:uid="{00000000-0005-0000-0000-000027620000}"/>
    <cellStyle name="ปกติ 12 2 2 3 2 3 2" xfId="15025" xr:uid="{00000000-0005-0000-0000-000028620000}"/>
    <cellStyle name="ปกติ 12 2 2 3 2 3 2 2" xfId="32448" xr:uid="{00000000-0005-0000-0000-000029620000}"/>
    <cellStyle name="ปกติ 12 2 2 3 2 3 3" xfId="23745" xr:uid="{00000000-0005-0000-0000-00002A620000}"/>
    <cellStyle name="ปกติ 12 2 2 3 2 4" xfId="10675" xr:uid="{00000000-0005-0000-0000-00002B620000}"/>
    <cellStyle name="ปกติ 12 2 2 3 2 4 2" xfId="28098" xr:uid="{00000000-0005-0000-0000-00002C620000}"/>
    <cellStyle name="ปกติ 12 2 2 3 2 5" xfId="19395" xr:uid="{00000000-0005-0000-0000-00002D620000}"/>
    <cellStyle name="ปกติ 12 2 2 3 3" xfId="3094" xr:uid="{00000000-0005-0000-0000-00002E620000}"/>
    <cellStyle name="ปกติ 12 2 2 3 3 2" xfId="7493" xr:uid="{00000000-0005-0000-0000-00002F620000}"/>
    <cellStyle name="ปกติ 12 2 2 3 3 2 2" xfId="16226" xr:uid="{00000000-0005-0000-0000-000030620000}"/>
    <cellStyle name="ปกติ 12 2 2 3 3 2 2 2" xfId="33649" xr:uid="{00000000-0005-0000-0000-000031620000}"/>
    <cellStyle name="ปกติ 12 2 2 3 3 2 3" xfId="24946" xr:uid="{00000000-0005-0000-0000-000032620000}"/>
    <cellStyle name="ปกติ 12 2 2 3 3 3" xfId="11876" xr:uid="{00000000-0005-0000-0000-000033620000}"/>
    <cellStyle name="ปกติ 12 2 2 3 3 3 2" xfId="29299" xr:uid="{00000000-0005-0000-0000-000034620000}"/>
    <cellStyle name="ปกติ 12 2 2 3 3 4" xfId="20596" xr:uid="{00000000-0005-0000-0000-000035620000}"/>
    <cellStyle name="ปกติ 12 2 2 3 4" xfId="5320" xr:uid="{00000000-0005-0000-0000-000036620000}"/>
    <cellStyle name="ปกติ 12 2 2 3 4 2" xfId="14053" xr:uid="{00000000-0005-0000-0000-000037620000}"/>
    <cellStyle name="ปกติ 12 2 2 3 4 2 2" xfId="31476" xr:uid="{00000000-0005-0000-0000-000038620000}"/>
    <cellStyle name="ปกติ 12 2 2 3 4 3" xfId="22773" xr:uid="{00000000-0005-0000-0000-000039620000}"/>
    <cellStyle name="ปกติ 12 2 2 3 5" xfId="9703" xr:uid="{00000000-0005-0000-0000-00003A620000}"/>
    <cellStyle name="ปกติ 12 2 2 3 5 2" xfId="27126" xr:uid="{00000000-0005-0000-0000-00003B620000}"/>
    <cellStyle name="ปกติ 12 2 2 3 6" xfId="18423" xr:uid="{00000000-0005-0000-0000-00003C620000}"/>
    <cellStyle name="ปกติ 12 2 2 4" xfId="1856" xr:uid="{00000000-0005-0000-0000-00003D620000}"/>
    <cellStyle name="ปกติ 12 2 2 4 2" xfId="4063" xr:uid="{00000000-0005-0000-0000-00003E620000}"/>
    <cellStyle name="ปกติ 12 2 2 4 2 2" xfId="8462" xr:uid="{00000000-0005-0000-0000-00003F620000}"/>
    <cellStyle name="ปกติ 12 2 2 4 2 2 2" xfId="17195" xr:uid="{00000000-0005-0000-0000-000040620000}"/>
    <cellStyle name="ปกติ 12 2 2 4 2 2 2 2" xfId="34618" xr:uid="{00000000-0005-0000-0000-000041620000}"/>
    <cellStyle name="ปกติ 12 2 2 4 2 2 3" xfId="25915" xr:uid="{00000000-0005-0000-0000-000042620000}"/>
    <cellStyle name="ปกติ 12 2 2 4 2 3" xfId="12845" xr:uid="{00000000-0005-0000-0000-000043620000}"/>
    <cellStyle name="ปกติ 12 2 2 4 2 3 2" xfId="30268" xr:uid="{00000000-0005-0000-0000-000044620000}"/>
    <cellStyle name="ปกติ 12 2 2 4 2 4" xfId="21565" xr:uid="{00000000-0005-0000-0000-000045620000}"/>
    <cellStyle name="ปกติ 12 2 2 4 3" xfId="6289" xr:uid="{00000000-0005-0000-0000-000046620000}"/>
    <cellStyle name="ปกติ 12 2 2 4 3 2" xfId="15022" xr:uid="{00000000-0005-0000-0000-000047620000}"/>
    <cellStyle name="ปกติ 12 2 2 4 3 2 2" xfId="32445" xr:uid="{00000000-0005-0000-0000-000048620000}"/>
    <cellStyle name="ปกติ 12 2 2 4 3 3" xfId="23742" xr:uid="{00000000-0005-0000-0000-000049620000}"/>
    <cellStyle name="ปกติ 12 2 2 4 4" xfId="10672" xr:uid="{00000000-0005-0000-0000-00004A620000}"/>
    <cellStyle name="ปกติ 12 2 2 4 4 2" xfId="28095" xr:uid="{00000000-0005-0000-0000-00004B620000}"/>
    <cellStyle name="ปกติ 12 2 2 4 5" xfId="19392" xr:uid="{00000000-0005-0000-0000-00004C620000}"/>
    <cellStyle name="ปกติ 12 2 2 5" xfId="2357" xr:uid="{00000000-0005-0000-0000-00004D620000}"/>
    <cellStyle name="ปกติ 12 2 2 5 2" xfId="4547" xr:uid="{00000000-0005-0000-0000-00004E620000}"/>
    <cellStyle name="ปกติ 12 2 2 5 2 2" xfId="8946" xr:uid="{00000000-0005-0000-0000-00004F620000}"/>
    <cellStyle name="ปกติ 12 2 2 5 2 2 2" xfId="17679" xr:uid="{00000000-0005-0000-0000-000050620000}"/>
    <cellStyle name="ปกติ 12 2 2 5 2 2 2 2" xfId="35102" xr:uid="{00000000-0005-0000-0000-000051620000}"/>
    <cellStyle name="ปกติ 12 2 2 5 2 2 3" xfId="26399" xr:uid="{00000000-0005-0000-0000-000052620000}"/>
    <cellStyle name="ปกติ 12 2 2 5 2 3" xfId="13329" xr:uid="{00000000-0005-0000-0000-000053620000}"/>
    <cellStyle name="ปกติ 12 2 2 5 2 3 2" xfId="30752" xr:uid="{00000000-0005-0000-0000-000054620000}"/>
    <cellStyle name="ปกติ 12 2 2 5 2 4" xfId="22049" xr:uid="{00000000-0005-0000-0000-000055620000}"/>
    <cellStyle name="ปกติ 12 2 2 5 3" xfId="6773" xr:uid="{00000000-0005-0000-0000-000056620000}"/>
    <cellStyle name="ปกติ 12 2 2 5 3 2" xfId="15506" xr:uid="{00000000-0005-0000-0000-000057620000}"/>
    <cellStyle name="ปกติ 12 2 2 5 3 2 2" xfId="32929" xr:uid="{00000000-0005-0000-0000-000058620000}"/>
    <cellStyle name="ปกติ 12 2 2 5 3 3" xfId="24226" xr:uid="{00000000-0005-0000-0000-000059620000}"/>
    <cellStyle name="ปกติ 12 2 2 5 4" xfId="11156" xr:uid="{00000000-0005-0000-0000-00005A620000}"/>
    <cellStyle name="ปกติ 12 2 2 5 4 2" xfId="28579" xr:uid="{00000000-0005-0000-0000-00005B620000}"/>
    <cellStyle name="ปกติ 12 2 2 5 5" xfId="19876" xr:uid="{00000000-0005-0000-0000-00005C620000}"/>
    <cellStyle name="ปกติ 12 2 2 6" xfId="2612" xr:uid="{00000000-0005-0000-0000-00005D620000}"/>
    <cellStyle name="ปกติ 12 2 2 6 2" xfId="7012" xr:uid="{00000000-0005-0000-0000-00005E620000}"/>
    <cellStyle name="ปกติ 12 2 2 6 2 2" xfId="15745" xr:uid="{00000000-0005-0000-0000-00005F620000}"/>
    <cellStyle name="ปกติ 12 2 2 6 2 2 2" xfId="33168" xr:uid="{00000000-0005-0000-0000-000060620000}"/>
    <cellStyle name="ปกติ 12 2 2 6 2 3" xfId="24465" xr:uid="{00000000-0005-0000-0000-000061620000}"/>
    <cellStyle name="ปกติ 12 2 2 6 3" xfId="11395" xr:uid="{00000000-0005-0000-0000-000062620000}"/>
    <cellStyle name="ปกติ 12 2 2 6 3 2" xfId="28818" xr:uid="{00000000-0005-0000-0000-000063620000}"/>
    <cellStyle name="ปกติ 12 2 2 6 4" xfId="20115" xr:uid="{00000000-0005-0000-0000-000064620000}"/>
    <cellStyle name="ปกติ 12 2 2 7" xfId="4838" xr:uid="{00000000-0005-0000-0000-000065620000}"/>
    <cellStyle name="ปกติ 12 2 2 7 2" xfId="13572" xr:uid="{00000000-0005-0000-0000-000066620000}"/>
    <cellStyle name="ปกติ 12 2 2 7 2 2" xfId="30995" xr:uid="{00000000-0005-0000-0000-000067620000}"/>
    <cellStyle name="ปกติ 12 2 2 7 3" xfId="22292" xr:uid="{00000000-0005-0000-0000-000068620000}"/>
    <cellStyle name="ปกติ 12 2 2 8" xfId="9222" xr:uid="{00000000-0005-0000-0000-000069620000}"/>
    <cellStyle name="ปกติ 12 2 2 8 2" xfId="26645" xr:uid="{00000000-0005-0000-0000-00006A620000}"/>
    <cellStyle name="ปกติ 12 2 2 9" xfId="17942" xr:uid="{00000000-0005-0000-0000-00006B620000}"/>
    <cellStyle name="ปกติ 12 2 3" xfId="473" xr:uid="{00000000-0005-0000-0000-00006C620000}"/>
    <cellStyle name="ปกติ 12 2 3 2" xfId="990" xr:uid="{00000000-0005-0000-0000-00006D620000}"/>
    <cellStyle name="ปกติ 12 2 3 2 2" xfId="1861" xr:uid="{00000000-0005-0000-0000-00006E620000}"/>
    <cellStyle name="ปกติ 12 2 3 2 2 2" xfId="4068" xr:uid="{00000000-0005-0000-0000-00006F620000}"/>
    <cellStyle name="ปกติ 12 2 3 2 2 2 2" xfId="8467" xr:uid="{00000000-0005-0000-0000-000070620000}"/>
    <cellStyle name="ปกติ 12 2 3 2 2 2 2 2" xfId="17200" xr:uid="{00000000-0005-0000-0000-000071620000}"/>
    <cellStyle name="ปกติ 12 2 3 2 2 2 2 2 2" xfId="34623" xr:uid="{00000000-0005-0000-0000-000072620000}"/>
    <cellStyle name="ปกติ 12 2 3 2 2 2 2 3" xfId="25920" xr:uid="{00000000-0005-0000-0000-000073620000}"/>
    <cellStyle name="ปกติ 12 2 3 2 2 2 3" xfId="12850" xr:uid="{00000000-0005-0000-0000-000074620000}"/>
    <cellStyle name="ปกติ 12 2 3 2 2 2 3 2" xfId="30273" xr:uid="{00000000-0005-0000-0000-000075620000}"/>
    <cellStyle name="ปกติ 12 2 3 2 2 2 4" xfId="21570" xr:uid="{00000000-0005-0000-0000-000076620000}"/>
    <cellStyle name="ปกติ 12 2 3 2 2 3" xfId="6294" xr:uid="{00000000-0005-0000-0000-000077620000}"/>
    <cellStyle name="ปกติ 12 2 3 2 2 3 2" xfId="15027" xr:uid="{00000000-0005-0000-0000-000078620000}"/>
    <cellStyle name="ปกติ 12 2 3 2 2 3 2 2" xfId="32450" xr:uid="{00000000-0005-0000-0000-000079620000}"/>
    <cellStyle name="ปกติ 12 2 3 2 2 3 3" xfId="23747" xr:uid="{00000000-0005-0000-0000-00007A620000}"/>
    <cellStyle name="ปกติ 12 2 3 2 2 4" xfId="10677" xr:uid="{00000000-0005-0000-0000-00007B620000}"/>
    <cellStyle name="ปกติ 12 2 3 2 2 4 2" xfId="28100" xr:uid="{00000000-0005-0000-0000-00007C620000}"/>
    <cellStyle name="ปกติ 12 2 3 2 2 5" xfId="19397" xr:uid="{00000000-0005-0000-0000-00007D620000}"/>
    <cellStyle name="ปกติ 12 2 3 2 3" xfId="3215" xr:uid="{00000000-0005-0000-0000-00007E620000}"/>
    <cellStyle name="ปกติ 12 2 3 2 3 2" xfId="7614" xr:uid="{00000000-0005-0000-0000-00007F620000}"/>
    <cellStyle name="ปกติ 12 2 3 2 3 2 2" xfId="16347" xr:uid="{00000000-0005-0000-0000-000080620000}"/>
    <cellStyle name="ปกติ 12 2 3 2 3 2 2 2" xfId="33770" xr:uid="{00000000-0005-0000-0000-000081620000}"/>
    <cellStyle name="ปกติ 12 2 3 2 3 2 3" xfId="25067" xr:uid="{00000000-0005-0000-0000-000082620000}"/>
    <cellStyle name="ปกติ 12 2 3 2 3 3" xfId="11997" xr:uid="{00000000-0005-0000-0000-000083620000}"/>
    <cellStyle name="ปกติ 12 2 3 2 3 3 2" xfId="29420" xr:uid="{00000000-0005-0000-0000-000084620000}"/>
    <cellStyle name="ปกติ 12 2 3 2 3 4" xfId="20717" xr:uid="{00000000-0005-0000-0000-000085620000}"/>
    <cellStyle name="ปกติ 12 2 3 2 4" xfId="5441" xr:uid="{00000000-0005-0000-0000-000086620000}"/>
    <cellStyle name="ปกติ 12 2 3 2 4 2" xfId="14174" xr:uid="{00000000-0005-0000-0000-000087620000}"/>
    <cellStyle name="ปกติ 12 2 3 2 4 2 2" xfId="31597" xr:uid="{00000000-0005-0000-0000-000088620000}"/>
    <cellStyle name="ปกติ 12 2 3 2 4 3" xfId="22894" xr:uid="{00000000-0005-0000-0000-000089620000}"/>
    <cellStyle name="ปกติ 12 2 3 2 5" xfId="9824" xr:uid="{00000000-0005-0000-0000-00008A620000}"/>
    <cellStyle name="ปกติ 12 2 3 2 5 2" xfId="27247" xr:uid="{00000000-0005-0000-0000-00008B620000}"/>
    <cellStyle name="ปกติ 12 2 3 2 6" xfId="18544" xr:uid="{00000000-0005-0000-0000-00008C620000}"/>
    <cellStyle name="ปกติ 12 2 3 3" xfId="1860" xr:uid="{00000000-0005-0000-0000-00008D620000}"/>
    <cellStyle name="ปกติ 12 2 3 3 2" xfId="4067" xr:uid="{00000000-0005-0000-0000-00008E620000}"/>
    <cellStyle name="ปกติ 12 2 3 3 2 2" xfId="8466" xr:uid="{00000000-0005-0000-0000-00008F620000}"/>
    <cellStyle name="ปกติ 12 2 3 3 2 2 2" xfId="17199" xr:uid="{00000000-0005-0000-0000-000090620000}"/>
    <cellStyle name="ปกติ 12 2 3 3 2 2 2 2" xfId="34622" xr:uid="{00000000-0005-0000-0000-000091620000}"/>
    <cellStyle name="ปกติ 12 2 3 3 2 2 3" xfId="25919" xr:uid="{00000000-0005-0000-0000-000092620000}"/>
    <cellStyle name="ปกติ 12 2 3 3 2 3" xfId="12849" xr:uid="{00000000-0005-0000-0000-000093620000}"/>
    <cellStyle name="ปกติ 12 2 3 3 2 3 2" xfId="30272" xr:uid="{00000000-0005-0000-0000-000094620000}"/>
    <cellStyle name="ปกติ 12 2 3 3 2 4" xfId="21569" xr:uid="{00000000-0005-0000-0000-000095620000}"/>
    <cellStyle name="ปกติ 12 2 3 3 3" xfId="6293" xr:uid="{00000000-0005-0000-0000-000096620000}"/>
    <cellStyle name="ปกติ 12 2 3 3 3 2" xfId="15026" xr:uid="{00000000-0005-0000-0000-000097620000}"/>
    <cellStyle name="ปกติ 12 2 3 3 3 2 2" xfId="32449" xr:uid="{00000000-0005-0000-0000-000098620000}"/>
    <cellStyle name="ปกติ 12 2 3 3 3 3" xfId="23746" xr:uid="{00000000-0005-0000-0000-000099620000}"/>
    <cellStyle name="ปกติ 12 2 3 3 4" xfId="10676" xr:uid="{00000000-0005-0000-0000-00009A620000}"/>
    <cellStyle name="ปกติ 12 2 3 3 4 2" xfId="28099" xr:uid="{00000000-0005-0000-0000-00009B620000}"/>
    <cellStyle name="ปกติ 12 2 3 3 5" xfId="19396" xr:uid="{00000000-0005-0000-0000-00009C620000}"/>
    <cellStyle name="ปกติ 12 2 3 4" xfId="2734" xr:uid="{00000000-0005-0000-0000-00009D620000}"/>
    <cellStyle name="ปกติ 12 2 3 4 2" xfId="7133" xr:uid="{00000000-0005-0000-0000-00009E620000}"/>
    <cellStyle name="ปกติ 12 2 3 4 2 2" xfId="15866" xr:uid="{00000000-0005-0000-0000-00009F620000}"/>
    <cellStyle name="ปกติ 12 2 3 4 2 2 2" xfId="33289" xr:uid="{00000000-0005-0000-0000-0000A0620000}"/>
    <cellStyle name="ปกติ 12 2 3 4 2 3" xfId="24586" xr:uid="{00000000-0005-0000-0000-0000A1620000}"/>
    <cellStyle name="ปกติ 12 2 3 4 3" xfId="11516" xr:uid="{00000000-0005-0000-0000-0000A2620000}"/>
    <cellStyle name="ปกติ 12 2 3 4 3 2" xfId="28939" xr:uid="{00000000-0005-0000-0000-0000A3620000}"/>
    <cellStyle name="ปกติ 12 2 3 4 4" xfId="20236" xr:uid="{00000000-0005-0000-0000-0000A4620000}"/>
    <cellStyle name="ปกติ 12 2 3 5" xfId="4960" xr:uid="{00000000-0005-0000-0000-0000A5620000}"/>
    <cellStyle name="ปกติ 12 2 3 5 2" xfId="13693" xr:uid="{00000000-0005-0000-0000-0000A6620000}"/>
    <cellStyle name="ปกติ 12 2 3 5 2 2" xfId="31116" xr:uid="{00000000-0005-0000-0000-0000A7620000}"/>
    <cellStyle name="ปกติ 12 2 3 5 3" xfId="22413" xr:uid="{00000000-0005-0000-0000-0000A8620000}"/>
    <cellStyle name="ปกติ 12 2 3 6" xfId="9343" xr:uid="{00000000-0005-0000-0000-0000A9620000}"/>
    <cellStyle name="ปกติ 12 2 3 6 2" xfId="26766" xr:uid="{00000000-0005-0000-0000-0000AA620000}"/>
    <cellStyle name="ปกติ 12 2 3 7" xfId="18063" xr:uid="{00000000-0005-0000-0000-0000AB620000}"/>
    <cellStyle name="ปกติ 12 2 4" xfId="747" xr:uid="{00000000-0005-0000-0000-0000AC620000}"/>
    <cellStyle name="ปกติ 12 2 4 2" xfId="1862" xr:uid="{00000000-0005-0000-0000-0000AD620000}"/>
    <cellStyle name="ปกติ 12 2 4 2 2" xfId="4069" xr:uid="{00000000-0005-0000-0000-0000AE620000}"/>
    <cellStyle name="ปกติ 12 2 4 2 2 2" xfId="8468" xr:uid="{00000000-0005-0000-0000-0000AF620000}"/>
    <cellStyle name="ปกติ 12 2 4 2 2 2 2" xfId="17201" xr:uid="{00000000-0005-0000-0000-0000B0620000}"/>
    <cellStyle name="ปกติ 12 2 4 2 2 2 2 2" xfId="34624" xr:uid="{00000000-0005-0000-0000-0000B1620000}"/>
    <cellStyle name="ปกติ 12 2 4 2 2 2 3" xfId="25921" xr:uid="{00000000-0005-0000-0000-0000B2620000}"/>
    <cellStyle name="ปกติ 12 2 4 2 2 3" xfId="12851" xr:uid="{00000000-0005-0000-0000-0000B3620000}"/>
    <cellStyle name="ปกติ 12 2 4 2 2 3 2" xfId="30274" xr:uid="{00000000-0005-0000-0000-0000B4620000}"/>
    <cellStyle name="ปกติ 12 2 4 2 2 4" xfId="21571" xr:uid="{00000000-0005-0000-0000-0000B5620000}"/>
    <cellStyle name="ปกติ 12 2 4 2 3" xfId="6295" xr:uid="{00000000-0005-0000-0000-0000B6620000}"/>
    <cellStyle name="ปกติ 12 2 4 2 3 2" xfId="15028" xr:uid="{00000000-0005-0000-0000-0000B7620000}"/>
    <cellStyle name="ปกติ 12 2 4 2 3 2 2" xfId="32451" xr:uid="{00000000-0005-0000-0000-0000B8620000}"/>
    <cellStyle name="ปกติ 12 2 4 2 3 3" xfId="23748" xr:uid="{00000000-0005-0000-0000-0000B9620000}"/>
    <cellStyle name="ปกติ 12 2 4 2 4" xfId="10678" xr:uid="{00000000-0005-0000-0000-0000BA620000}"/>
    <cellStyle name="ปกติ 12 2 4 2 4 2" xfId="28101" xr:uid="{00000000-0005-0000-0000-0000BB620000}"/>
    <cellStyle name="ปกติ 12 2 4 2 5" xfId="19398" xr:uid="{00000000-0005-0000-0000-0000BC620000}"/>
    <cellStyle name="ปกติ 12 2 4 3" xfId="2976" xr:uid="{00000000-0005-0000-0000-0000BD620000}"/>
    <cellStyle name="ปกติ 12 2 4 3 2" xfId="7375" xr:uid="{00000000-0005-0000-0000-0000BE620000}"/>
    <cellStyle name="ปกติ 12 2 4 3 2 2" xfId="16108" xr:uid="{00000000-0005-0000-0000-0000BF620000}"/>
    <cellStyle name="ปกติ 12 2 4 3 2 2 2" xfId="33531" xr:uid="{00000000-0005-0000-0000-0000C0620000}"/>
    <cellStyle name="ปกติ 12 2 4 3 2 3" xfId="24828" xr:uid="{00000000-0005-0000-0000-0000C1620000}"/>
    <cellStyle name="ปกติ 12 2 4 3 3" xfId="11758" xr:uid="{00000000-0005-0000-0000-0000C2620000}"/>
    <cellStyle name="ปกติ 12 2 4 3 3 2" xfId="29181" xr:uid="{00000000-0005-0000-0000-0000C3620000}"/>
    <cellStyle name="ปกติ 12 2 4 3 4" xfId="20478" xr:uid="{00000000-0005-0000-0000-0000C4620000}"/>
    <cellStyle name="ปกติ 12 2 4 4" xfId="5202" xr:uid="{00000000-0005-0000-0000-0000C5620000}"/>
    <cellStyle name="ปกติ 12 2 4 4 2" xfId="13935" xr:uid="{00000000-0005-0000-0000-0000C6620000}"/>
    <cellStyle name="ปกติ 12 2 4 4 2 2" xfId="31358" xr:uid="{00000000-0005-0000-0000-0000C7620000}"/>
    <cellStyle name="ปกติ 12 2 4 4 3" xfId="22655" xr:uid="{00000000-0005-0000-0000-0000C8620000}"/>
    <cellStyle name="ปกติ 12 2 4 5" xfId="9585" xr:uid="{00000000-0005-0000-0000-0000C9620000}"/>
    <cellStyle name="ปกติ 12 2 4 5 2" xfId="27008" xr:uid="{00000000-0005-0000-0000-0000CA620000}"/>
    <cellStyle name="ปกติ 12 2 4 6" xfId="18305" xr:uid="{00000000-0005-0000-0000-0000CB620000}"/>
    <cellStyle name="ปกติ 12 2 5" xfId="1855" xr:uid="{00000000-0005-0000-0000-0000CC620000}"/>
    <cellStyle name="ปกติ 12 2 5 2" xfId="4062" xr:uid="{00000000-0005-0000-0000-0000CD620000}"/>
    <cellStyle name="ปกติ 12 2 5 2 2" xfId="8461" xr:uid="{00000000-0005-0000-0000-0000CE620000}"/>
    <cellStyle name="ปกติ 12 2 5 2 2 2" xfId="17194" xr:uid="{00000000-0005-0000-0000-0000CF620000}"/>
    <cellStyle name="ปกติ 12 2 5 2 2 2 2" xfId="34617" xr:uid="{00000000-0005-0000-0000-0000D0620000}"/>
    <cellStyle name="ปกติ 12 2 5 2 2 3" xfId="25914" xr:uid="{00000000-0005-0000-0000-0000D1620000}"/>
    <cellStyle name="ปกติ 12 2 5 2 3" xfId="12844" xr:uid="{00000000-0005-0000-0000-0000D2620000}"/>
    <cellStyle name="ปกติ 12 2 5 2 3 2" xfId="30267" xr:uid="{00000000-0005-0000-0000-0000D3620000}"/>
    <cellStyle name="ปกติ 12 2 5 2 4" xfId="21564" xr:uid="{00000000-0005-0000-0000-0000D4620000}"/>
    <cellStyle name="ปกติ 12 2 5 3" xfId="6288" xr:uid="{00000000-0005-0000-0000-0000D5620000}"/>
    <cellStyle name="ปกติ 12 2 5 3 2" xfId="15021" xr:uid="{00000000-0005-0000-0000-0000D6620000}"/>
    <cellStyle name="ปกติ 12 2 5 3 2 2" xfId="32444" xr:uid="{00000000-0005-0000-0000-0000D7620000}"/>
    <cellStyle name="ปกติ 12 2 5 3 3" xfId="23741" xr:uid="{00000000-0005-0000-0000-0000D8620000}"/>
    <cellStyle name="ปกติ 12 2 5 4" xfId="10671" xr:uid="{00000000-0005-0000-0000-0000D9620000}"/>
    <cellStyle name="ปกติ 12 2 5 4 2" xfId="28094" xr:uid="{00000000-0005-0000-0000-0000DA620000}"/>
    <cellStyle name="ปกติ 12 2 5 5" xfId="19391" xr:uid="{00000000-0005-0000-0000-0000DB620000}"/>
    <cellStyle name="ปกติ 12 2 6" xfId="2239" xr:uid="{00000000-0005-0000-0000-0000DC620000}"/>
    <cellStyle name="ปกติ 12 2 6 2" xfId="4429" xr:uid="{00000000-0005-0000-0000-0000DD620000}"/>
    <cellStyle name="ปกติ 12 2 6 2 2" xfId="8828" xr:uid="{00000000-0005-0000-0000-0000DE620000}"/>
    <cellStyle name="ปกติ 12 2 6 2 2 2" xfId="17561" xr:uid="{00000000-0005-0000-0000-0000DF620000}"/>
    <cellStyle name="ปกติ 12 2 6 2 2 2 2" xfId="34984" xr:uid="{00000000-0005-0000-0000-0000E0620000}"/>
    <cellStyle name="ปกติ 12 2 6 2 2 3" xfId="26281" xr:uid="{00000000-0005-0000-0000-0000E1620000}"/>
    <cellStyle name="ปกติ 12 2 6 2 3" xfId="13211" xr:uid="{00000000-0005-0000-0000-0000E2620000}"/>
    <cellStyle name="ปกติ 12 2 6 2 3 2" xfId="30634" xr:uid="{00000000-0005-0000-0000-0000E3620000}"/>
    <cellStyle name="ปกติ 12 2 6 2 4" xfId="21931" xr:uid="{00000000-0005-0000-0000-0000E4620000}"/>
    <cellStyle name="ปกติ 12 2 6 3" xfId="6655" xr:uid="{00000000-0005-0000-0000-0000E5620000}"/>
    <cellStyle name="ปกติ 12 2 6 3 2" xfId="15388" xr:uid="{00000000-0005-0000-0000-0000E6620000}"/>
    <cellStyle name="ปกติ 12 2 6 3 2 2" xfId="32811" xr:uid="{00000000-0005-0000-0000-0000E7620000}"/>
    <cellStyle name="ปกติ 12 2 6 3 3" xfId="24108" xr:uid="{00000000-0005-0000-0000-0000E8620000}"/>
    <cellStyle name="ปกติ 12 2 6 4" xfId="11038" xr:uid="{00000000-0005-0000-0000-0000E9620000}"/>
    <cellStyle name="ปกติ 12 2 6 4 2" xfId="28461" xr:uid="{00000000-0005-0000-0000-0000EA620000}"/>
    <cellStyle name="ปกติ 12 2 6 5" xfId="19758" xr:uid="{00000000-0005-0000-0000-0000EB620000}"/>
    <cellStyle name="ปกติ 12 2 7" xfId="2494" xr:uid="{00000000-0005-0000-0000-0000EC620000}"/>
    <cellStyle name="ปกติ 12 2 7 2" xfId="6894" xr:uid="{00000000-0005-0000-0000-0000ED620000}"/>
    <cellStyle name="ปกติ 12 2 7 2 2" xfId="15627" xr:uid="{00000000-0005-0000-0000-0000EE620000}"/>
    <cellStyle name="ปกติ 12 2 7 2 2 2" xfId="33050" xr:uid="{00000000-0005-0000-0000-0000EF620000}"/>
    <cellStyle name="ปกติ 12 2 7 2 3" xfId="24347" xr:uid="{00000000-0005-0000-0000-0000F0620000}"/>
    <cellStyle name="ปกติ 12 2 7 3" xfId="11277" xr:uid="{00000000-0005-0000-0000-0000F1620000}"/>
    <cellStyle name="ปกติ 12 2 7 3 2" xfId="28700" xr:uid="{00000000-0005-0000-0000-0000F2620000}"/>
    <cellStyle name="ปกติ 12 2 7 4" xfId="19997" xr:uid="{00000000-0005-0000-0000-0000F3620000}"/>
    <cellStyle name="ปกติ 12 2 8" xfId="4720" xr:uid="{00000000-0005-0000-0000-0000F4620000}"/>
    <cellStyle name="ปกติ 12 2 8 2" xfId="13454" xr:uid="{00000000-0005-0000-0000-0000F5620000}"/>
    <cellStyle name="ปกติ 12 2 8 2 2" xfId="30877" xr:uid="{00000000-0005-0000-0000-0000F6620000}"/>
    <cellStyle name="ปกติ 12 2 8 3" xfId="22174" xr:uid="{00000000-0005-0000-0000-0000F7620000}"/>
    <cellStyle name="ปกติ 12 2 9" xfId="9104" xr:uid="{00000000-0005-0000-0000-0000F8620000}"/>
    <cellStyle name="ปกติ 12 2 9 2" xfId="26527" xr:uid="{00000000-0005-0000-0000-0000F9620000}"/>
    <cellStyle name="ปกติ 12 3" xfId="203" xr:uid="{00000000-0005-0000-0000-0000FA620000}"/>
    <cellStyle name="ปกติ 12 3 2" xfId="545" xr:uid="{00000000-0005-0000-0000-0000FB620000}"/>
    <cellStyle name="ปกติ 12 3 2 2" xfId="1061" xr:uid="{00000000-0005-0000-0000-0000FC620000}"/>
    <cellStyle name="ปกติ 12 3 2 2 2" xfId="1865" xr:uid="{00000000-0005-0000-0000-0000FD620000}"/>
    <cellStyle name="ปกติ 12 3 2 2 2 2" xfId="4072" xr:uid="{00000000-0005-0000-0000-0000FE620000}"/>
    <cellStyle name="ปกติ 12 3 2 2 2 2 2" xfId="8471" xr:uid="{00000000-0005-0000-0000-0000FF620000}"/>
    <cellStyle name="ปกติ 12 3 2 2 2 2 2 2" xfId="17204" xr:uid="{00000000-0005-0000-0000-000000630000}"/>
    <cellStyle name="ปกติ 12 3 2 2 2 2 2 2 2" xfId="34627" xr:uid="{00000000-0005-0000-0000-000001630000}"/>
    <cellStyle name="ปกติ 12 3 2 2 2 2 2 3" xfId="25924" xr:uid="{00000000-0005-0000-0000-000002630000}"/>
    <cellStyle name="ปกติ 12 3 2 2 2 2 3" xfId="12854" xr:uid="{00000000-0005-0000-0000-000003630000}"/>
    <cellStyle name="ปกติ 12 3 2 2 2 2 3 2" xfId="30277" xr:uid="{00000000-0005-0000-0000-000004630000}"/>
    <cellStyle name="ปกติ 12 3 2 2 2 2 4" xfId="21574" xr:uid="{00000000-0005-0000-0000-000005630000}"/>
    <cellStyle name="ปกติ 12 3 2 2 2 3" xfId="6298" xr:uid="{00000000-0005-0000-0000-000006630000}"/>
    <cellStyle name="ปกติ 12 3 2 2 2 3 2" xfId="15031" xr:uid="{00000000-0005-0000-0000-000007630000}"/>
    <cellStyle name="ปกติ 12 3 2 2 2 3 2 2" xfId="32454" xr:uid="{00000000-0005-0000-0000-000008630000}"/>
    <cellStyle name="ปกติ 12 3 2 2 2 3 3" xfId="23751" xr:uid="{00000000-0005-0000-0000-000009630000}"/>
    <cellStyle name="ปกติ 12 3 2 2 2 4" xfId="10681" xr:uid="{00000000-0005-0000-0000-00000A630000}"/>
    <cellStyle name="ปกติ 12 3 2 2 2 4 2" xfId="28104" xr:uid="{00000000-0005-0000-0000-00000B630000}"/>
    <cellStyle name="ปกติ 12 3 2 2 2 5" xfId="19401" xr:uid="{00000000-0005-0000-0000-00000C630000}"/>
    <cellStyle name="ปกติ 12 3 2 2 3" xfId="3286" xr:uid="{00000000-0005-0000-0000-00000D630000}"/>
    <cellStyle name="ปกติ 12 3 2 2 3 2" xfId="7685" xr:uid="{00000000-0005-0000-0000-00000E630000}"/>
    <cellStyle name="ปกติ 12 3 2 2 3 2 2" xfId="16418" xr:uid="{00000000-0005-0000-0000-00000F630000}"/>
    <cellStyle name="ปกติ 12 3 2 2 3 2 2 2" xfId="33841" xr:uid="{00000000-0005-0000-0000-000010630000}"/>
    <cellStyle name="ปกติ 12 3 2 2 3 2 3" xfId="25138" xr:uid="{00000000-0005-0000-0000-000011630000}"/>
    <cellStyle name="ปกติ 12 3 2 2 3 3" xfId="12068" xr:uid="{00000000-0005-0000-0000-000012630000}"/>
    <cellStyle name="ปกติ 12 3 2 2 3 3 2" xfId="29491" xr:uid="{00000000-0005-0000-0000-000013630000}"/>
    <cellStyle name="ปกติ 12 3 2 2 3 4" xfId="20788" xr:uid="{00000000-0005-0000-0000-000014630000}"/>
    <cellStyle name="ปกติ 12 3 2 2 4" xfId="5512" xr:uid="{00000000-0005-0000-0000-000015630000}"/>
    <cellStyle name="ปกติ 12 3 2 2 4 2" xfId="14245" xr:uid="{00000000-0005-0000-0000-000016630000}"/>
    <cellStyle name="ปกติ 12 3 2 2 4 2 2" xfId="31668" xr:uid="{00000000-0005-0000-0000-000017630000}"/>
    <cellStyle name="ปกติ 12 3 2 2 4 3" xfId="22965" xr:uid="{00000000-0005-0000-0000-000018630000}"/>
    <cellStyle name="ปกติ 12 3 2 2 5" xfId="9895" xr:uid="{00000000-0005-0000-0000-000019630000}"/>
    <cellStyle name="ปกติ 12 3 2 2 5 2" xfId="27318" xr:uid="{00000000-0005-0000-0000-00001A630000}"/>
    <cellStyle name="ปกติ 12 3 2 2 6" xfId="18615" xr:uid="{00000000-0005-0000-0000-00001B630000}"/>
    <cellStyle name="ปกติ 12 3 2 3" xfId="1864" xr:uid="{00000000-0005-0000-0000-00001C630000}"/>
    <cellStyle name="ปกติ 12 3 2 3 2" xfId="4071" xr:uid="{00000000-0005-0000-0000-00001D630000}"/>
    <cellStyle name="ปกติ 12 3 2 3 2 2" xfId="8470" xr:uid="{00000000-0005-0000-0000-00001E630000}"/>
    <cellStyle name="ปกติ 12 3 2 3 2 2 2" xfId="17203" xr:uid="{00000000-0005-0000-0000-00001F630000}"/>
    <cellStyle name="ปกติ 12 3 2 3 2 2 2 2" xfId="34626" xr:uid="{00000000-0005-0000-0000-000020630000}"/>
    <cellStyle name="ปกติ 12 3 2 3 2 2 3" xfId="25923" xr:uid="{00000000-0005-0000-0000-000021630000}"/>
    <cellStyle name="ปกติ 12 3 2 3 2 3" xfId="12853" xr:uid="{00000000-0005-0000-0000-000022630000}"/>
    <cellStyle name="ปกติ 12 3 2 3 2 3 2" xfId="30276" xr:uid="{00000000-0005-0000-0000-000023630000}"/>
    <cellStyle name="ปกติ 12 3 2 3 2 4" xfId="21573" xr:uid="{00000000-0005-0000-0000-000024630000}"/>
    <cellStyle name="ปกติ 12 3 2 3 3" xfId="6297" xr:uid="{00000000-0005-0000-0000-000025630000}"/>
    <cellStyle name="ปกติ 12 3 2 3 3 2" xfId="15030" xr:uid="{00000000-0005-0000-0000-000026630000}"/>
    <cellStyle name="ปกติ 12 3 2 3 3 2 2" xfId="32453" xr:uid="{00000000-0005-0000-0000-000027630000}"/>
    <cellStyle name="ปกติ 12 3 2 3 3 3" xfId="23750" xr:uid="{00000000-0005-0000-0000-000028630000}"/>
    <cellStyle name="ปกติ 12 3 2 3 4" xfId="10680" xr:uid="{00000000-0005-0000-0000-000029630000}"/>
    <cellStyle name="ปกติ 12 3 2 3 4 2" xfId="28103" xr:uid="{00000000-0005-0000-0000-00002A630000}"/>
    <cellStyle name="ปกติ 12 3 2 3 5" xfId="19400" xr:uid="{00000000-0005-0000-0000-00002B630000}"/>
    <cellStyle name="ปกติ 12 3 2 4" xfId="2805" xr:uid="{00000000-0005-0000-0000-00002C630000}"/>
    <cellStyle name="ปกติ 12 3 2 4 2" xfId="7204" xr:uid="{00000000-0005-0000-0000-00002D630000}"/>
    <cellStyle name="ปกติ 12 3 2 4 2 2" xfId="15937" xr:uid="{00000000-0005-0000-0000-00002E630000}"/>
    <cellStyle name="ปกติ 12 3 2 4 2 2 2" xfId="33360" xr:uid="{00000000-0005-0000-0000-00002F630000}"/>
    <cellStyle name="ปกติ 12 3 2 4 2 3" xfId="24657" xr:uid="{00000000-0005-0000-0000-000030630000}"/>
    <cellStyle name="ปกติ 12 3 2 4 3" xfId="11587" xr:uid="{00000000-0005-0000-0000-000031630000}"/>
    <cellStyle name="ปกติ 12 3 2 4 3 2" xfId="29010" xr:uid="{00000000-0005-0000-0000-000032630000}"/>
    <cellStyle name="ปกติ 12 3 2 4 4" xfId="20307" xr:uid="{00000000-0005-0000-0000-000033630000}"/>
    <cellStyle name="ปกติ 12 3 2 5" xfId="5031" xr:uid="{00000000-0005-0000-0000-000034630000}"/>
    <cellStyle name="ปกติ 12 3 2 5 2" xfId="13764" xr:uid="{00000000-0005-0000-0000-000035630000}"/>
    <cellStyle name="ปกติ 12 3 2 5 2 2" xfId="31187" xr:uid="{00000000-0005-0000-0000-000036630000}"/>
    <cellStyle name="ปกติ 12 3 2 5 3" xfId="22484" xr:uid="{00000000-0005-0000-0000-000037630000}"/>
    <cellStyle name="ปกติ 12 3 2 6" xfId="9414" xr:uid="{00000000-0005-0000-0000-000038630000}"/>
    <cellStyle name="ปกติ 12 3 2 6 2" xfId="26837" xr:uid="{00000000-0005-0000-0000-000039630000}"/>
    <cellStyle name="ปกติ 12 3 2 7" xfId="18134" xr:uid="{00000000-0005-0000-0000-00003A630000}"/>
    <cellStyle name="ปกติ 12 3 3" xfId="818" xr:uid="{00000000-0005-0000-0000-00003B630000}"/>
    <cellStyle name="ปกติ 12 3 3 2" xfId="1866" xr:uid="{00000000-0005-0000-0000-00003C630000}"/>
    <cellStyle name="ปกติ 12 3 3 2 2" xfId="4073" xr:uid="{00000000-0005-0000-0000-00003D630000}"/>
    <cellStyle name="ปกติ 12 3 3 2 2 2" xfId="8472" xr:uid="{00000000-0005-0000-0000-00003E630000}"/>
    <cellStyle name="ปกติ 12 3 3 2 2 2 2" xfId="17205" xr:uid="{00000000-0005-0000-0000-00003F630000}"/>
    <cellStyle name="ปกติ 12 3 3 2 2 2 2 2" xfId="34628" xr:uid="{00000000-0005-0000-0000-000040630000}"/>
    <cellStyle name="ปกติ 12 3 3 2 2 2 3" xfId="25925" xr:uid="{00000000-0005-0000-0000-000041630000}"/>
    <cellStyle name="ปกติ 12 3 3 2 2 3" xfId="12855" xr:uid="{00000000-0005-0000-0000-000042630000}"/>
    <cellStyle name="ปกติ 12 3 3 2 2 3 2" xfId="30278" xr:uid="{00000000-0005-0000-0000-000043630000}"/>
    <cellStyle name="ปกติ 12 3 3 2 2 4" xfId="21575" xr:uid="{00000000-0005-0000-0000-000044630000}"/>
    <cellStyle name="ปกติ 12 3 3 2 3" xfId="6299" xr:uid="{00000000-0005-0000-0000-000045630000}"/>
    <cellStyle name="ปกติ 12 3 3 2 3 2" xfId="15032" xr:uid="{00000000-0005-0000-0000-000046630000}"/>
    <cellStyle name="ปกติ 12 3 3 2 3 2 2" xfId="32455" xr:uid="{00000000-0005-0000-0000-000047630000}"/>
    <cellStyle name="ปกติ 12 3 3 2 3 3" xfId="23752" xr:uid="{00000000-0005-0000-0000-000048630000}"/>
    <cellStyle name="ปกติ 12 3 3 2 4" xfId="10682" xr:uid="{00000000-0005-0000-0000-000049630000}"/>
    <cellStyle name="ปกติ 12 3 3 2 4 2" xfId="28105" xr:uid="{00000000-0005-0000-0000-00004A630000}"/>
    <cellStyle name="ปกติ 12 3 3 2 5" xfId="19402" xr:uid="{00000000-0005-0000-0000-00004B630000}"/>
    <cellStyle name="ปกติ 12 3 3 3" xfId="3047" xr:uid="{00000000-0005-0000-0000-00004C630000}"/>
    <cellStyle name="ปกติ 12 3 3 3 2" xfId="7446" xr:uid="{00000000-0005-0000-0000-00004D630000}"/>
    <cellStyle name="ปกติ 12 3 3 3 2 2" xfId="16179" xr:uid="{00000000-0005-0000-0000-00004E630000}"/>
    <cellStyle name="ปกติ 12 3 3 3 2 2 2" xfId="33602" xr:uid="{00000000-0005-0000-0000-00004F630000}"/>
    <cellStyle name="ปกติ 12 3 3 3 2 3" xfId="24899" xr:uid="{00000000-0005-0000-0000-000050630000}"/>
    <cellStyle name="ปกติ 12 3 3 3 3" xfId="11829" xr:uid="{00000000-0005-0000-0000-000051630000}"/>
    <cellStyle name="ปกติ 12 3 3 3 3 2" xfId="29252" xr:uid="{00000000-0005-0000-0000-000052630000}"/>
    <cellStyle name="ปกติ 12 3 3 3 4" xfId="20549" xr:uid="{00000000-0005-0000-0000-000053630000}"/>
    <cellStyle name="ปกติ 12 3 3 4" xfId="5273" xr:uid="{00000000-0005-0000-0000-000054630000}"/>
    <cellStyle name="ปกติ 12 3 3 4 2" xfId="14006" xr:uid="{00000000-0005-0000-0000-000055630000}"/>
    <cellStyle name="ปกติ 12 3 3 4 2 2" xfId="31429" xr:uid="{00000000-0005-0000-0000-000056630000}"/>
    <cellStyle name="ปกติ 12 3 3 4 3" xfId="22726" xr:uid="{00000000-0005-0000-0000-000057630000}"/>
    <cellStyle name="ปกติ 12 3 3 5" xfId="9656" xr:uid="{00000000-0005-0000-0000-000058630000}"/>
    <cellStyle name="ปกติ 12 3 3 5 2" xfId="27079" xr:uid="{00000000-0005-0000-0000-000059630000}"/>
    <cellStyle name="ปกติ 12 3 3 6" xfId="18376" xr:uid="{00000000-0005-0000-0000-00005A630000}"/>
    <cellStyle name="ปกติ 12 3 4" xfId="1863" xr:uid="{00000000-0005-0000-0000-00005B630000}"/>
    <cellStyle name="ปกติ 12 3 4 2" xfId="4070" xr:uid="{00000000-0005-0000-0000-00005C630000}"/>
    <cellStyle name="ปกติ 12 3 4 2 2" xfId="8469" xr:uid="{00000000-0005-0000-0000-00005D630000}"/>
    <cellStyle name="ปกติ 12 3 4 2 2 2" xfId="17202" xr:uid="{00000000-0005-0000-0000-00005E630000}"/>
    <cellStyle name="ปกติ 12 3 4 2 2 2 2" xfId="34625" xr:uid="{00000000-0005-0000-0000-00005F630000}"/>
    <cellStyle name="ปกติ 12 3 4 2 2 3" xfId="25922" xr:uid="{00000000-0005-0000-0000-000060630000}"/>
    <cellStyle name="ปกติ 12 3 4 2 3" xfId="12852" xr:uid="{00000000-0005-0000-0000-000061630000}"/>
    <cellStyle name="ปกติ 12 3 4 2 3 2" xfId="30275" xr:uid="{00000000-0005-0000-0000-000062630000}"/>
    <cellStyle name="ปกติ 12 3 4 2 4" xfId="21572" xr:uid="{00000000-0005-0000-0000-000063630000}"/>
    <cellStyle name="ปกติ 12 3 4 3" xfId="6296" xr:uid="{00000000-0005-0000-0000-000064630000}"/>
    <cellStyle name="ปกติ 12 3 4 3 2" xfId="15029" xr:uid="{00000000-0005-0000-0000-000065630000}"/>
    <cellStyle name="ปกติ 12 3 4 3 2 2" xfId="32452" xr:uid="{00000000-0005-0000-0000-000066630000}"/>
    <cellStyle name="ปกติ 12 3 4 3 3" xfId="23749" xr:uid="{00000000-0005-0000-0000-000067630000}"/>
    <cellStyle name="ปกติ 12 3 4 4" xfId="10679" xr:uid="{00000000-0005-0000-0000-000068630000}"/>
    <cellStyle name="ปกติ 12 3 4 4 2" xfId="28102" xr:uid="{00000000-0005-0000-0000-000069630000}"/>
    <cellStyle name="ปกติ 12 3 4 5" xfId="19399" xr:uid="{00000000-0005-0000-0000-00006A630000}"/>
    <cellStyle name="ปกติ 12 3 5" xfId="2310" xr:uid="{00000000-0005-0000-0000-00006B630000}"/>
    <cellStyle name="ปกติ 12 3 5 2" xfId="4500" xr:uid="{00000000-0005-0000-0000-00006C630000}"/>
    <cellStyle name="ปกติ 12 3 5 2 2" xfId="8899" xr:uid="{00000000-0005-0000-0000-00006D630000}"/>
    <cellStyle name="ปกติ 12 3 5 2 2 2" xfId="17632" xr:uid="{00000000-0005-0000-0000-00006E630000}"/>
    <cellStyle name="ปกติ 12 3 5 2 2 2 2" xfId="35055" xr:uid="{00000000-0005-0000-0000-00006F630000}"/>
    <cellStyle name="ปกติ 12 3 5 2 2 3" xfId="26352" xr:uid="{00000000-0005-0000-0000-000070630000}"/>
    <cellStyle name="ปกติ 12 3 5 2 3" xfId="13282" xr:uid="{00000000-0005-0000-0000-000071630000}"/>
    <cellStyle name="ปกติ 12 3 5 2 3 2" xfId="30705" xr:uid="{00000000-0005-0000-0000-000072630000}"/>
    <cellStyle name="ปกติ 12 3 5 2 4" xfId="22002" xr:uid="{00000000-0005-0000-0000-000073630000}"/>
    <cellStyle name="ปกติ 12 3 5 3" xfId="6726" xr:uid="{00000000-0005-0000-0000-000074630000}"/>
    <cellStyle name="ปกติ 12 3 5 3 2" xfId="15459" xr:uid="{00000000-0005-0000-0000-000075630000}"/>
    <cellStyle name="ปกติ 12 3 5 3 2 2" xfId="32882" xr:uid="{00000000-0005-0000-0000-000076630000}"/>
    <cellStyle name="ปกติ 12 3 5 3 3" xfId="24179" xr:uid="{00000000-0005-0000-0000-000077630000}"/>
    <cellStyle name="ปกติ 12 3 5 4" xfId="11109" xr:uid="{00000000-0005-0000-0000-000078630000}"/>
    <cellStyle name="ปกติ 12 3 5 4 2" xfId="28532" xr:uid="{00000000-0005-0000-0000-000079630000}"/>
    <cellStyle name="ปกติ 12 3 5 5" xfId="19829" xr:uid="{00000000-0005-0000-0000-00007A630000}"/>
    <cellStyle name="ปกติ 12 3 6" xfId="2565" xr:uid="{00000000-0005-0000-0000-00007B630000}"/>
    <cellStyle name="ปกติ 12 3 6 2" xfId="6965" xr:uid="{00000000-0005-0000-0000-00007C630000}"/>
    <cellStyle name="ปกติ 12 3 6 2 2" xfId="15698" xr:uid="{00000000-0005-0000-0000-00007D630000}"/>
    <cellStyle name="ปกติ 12 3 6 2 2 2" xfId="33121" xr:uid="{00000000-0005-0000-0000-00007E630000}"/>
    <cellStyle name="ปกติ 12 3 6 2 3" xfId="24418" xr:uid="{00000000-0005-0000-0000-00007F630000}"/>
    <cellStyle name="ปกติ 12 3 6 3" xfId="11348" xr:uid="{00000000-0005-0000-0000-000080630000}"/>
    <cellStyle name="ปกติ 12 3 6 3 2" xfId="28771" xr:uid="{00000000-0005-0000-0000-000081630000}"/>
    <cellStyle name="ปกติ 12 3 6 4" xfId="20068" xr:uid="{00000000-0005-0000-0000-000082630000}"/>
    <cellStyle name="ปกติ 12 3 7" xfId="4791" xr:uid="{00000000-0005-0000-0000-000083630000}"/>
    <cellStyle name="ปกติ 12 3 7 2" xfId="13525" xr:uid="{00000000-0005-0000-0000-000084630000}"/>
    <cellStyle name="ปกติ 12 3 7 2 2" xfId="30948" xr:uid="{00000000-0005-0000-0000-000085630000}"/>
    <cellStyle name="ปกติ 12 3 7 3" xfId="22245" xr:uid="{00000000-0005-0000-0000-000086630000}"/>
    <cellStyle name="ปกติ 12 3 8" xfId="9175" xr:uid="{00000000-0005-0000-0000-000087630000}"/>
    <cellStyle name="ปกติ 12 3 8 2" xfId="26598" xr:uid="{00000000-0005-0000-0000-000088630000}"/>
    <cellStyle name="ปกติ 12 3 9" xfId="17895" xr:uid="{00000000-0005-0000-0000-000089630000}"/>
    <cellStyle name="ปกติ 12 4" xfId="407" xr:uid="{00000000-0005-0000-0000-00008A630000}"/>
    <cellStyle name="ปกติ 12 4 2" xfId="933" xr:uid="{00000000-0005-0000-0000-00008B630000}"/>
    <cellStyle name="ปกติ 12 4 2 2" xfId="1868" xr:uid="{00000000-0005-0000-0000-00008C630000}"/>
    <cellStyle name="ปกติ 12 4 2 2 2" xfId="4075" xr:uid="{00000000-0005-0000-0000-00008D630000}"/>
    <cellStyle name="ปกติ 12 4 2 2 2 2" xfId="8474" xr:uid="{00000000-0005-0000-0000-00008E630000}"/>
    <cellStyle name="ปกติ 12 4 2 2 2 2 2" xfId="17207" xr:uid="{00000000-0005-0000-0000-00008F630000}"/>
    <cellStyle name="ปกติ 12 4 2 2 2 2 2 2" xfId="34630" xr:uid="{00000000-0005-0000-0000-000090630000}"/>
    <cellStyle name="ปกติ 12 4 2 2 2 2 3" xfId="25927" xr:uid="{00000000-0005-0000-0000-000091630000}"/>
    <cellStyle name="ปกติ 12 4 2 2 2 3" xfId="12857" xr:uid="{00000000-0005-0000-0000-000092630000}"/>
    <cellStyle name="ปกติ 12 4 2 2 2 3 2" xfId="30280" xr:uid="{00000000-0005-0000-0000-000093630000}"/>
    <cellStyle name="ปกติ 12 4 2 2 2 4" xfId="21577" xr:uid="{00000000-0005-0000-0000-000094630000}"/>
    <cellStyle name="ปกติ 12 4 2 2 3" xfId="6301" xr:uid="{00000000-0005-0000-0000-000095630000}"/>
    <cellStyle name="ปกติ 12 4 2 2 3 2" xfId="15034" xr:uid="{00000000-0005-0000-0000-000096630000}"/>
    <cellStyle name="ปกติ 12 4 2 2 3 2 2" xfId="32457" xr:uid="{00000000-0005-0000-0000-000097630000}"/>
    <cellStyle name="ปกติ 12 4 2 2 3 3" xfId="23754" xr:uid="{00000000-0005-0000-0000-000098630000}"/>
    <cellStyle name="ปกติ 12 4 2 2 4" xfId="10684" xr:uid="{00000000-0005-0000-0000-000099630000}"/>
    <cellStyle name="ปกติ 12 4 2 2 4 2" xfId="28107" xr:uid="{00000000-0005-0000-0000-00009A630000}"/>
    <cellStyle name="ปกติ 12 4 2 2 5" xfId="19404" xr:uid="{00000000-0005-0000-0000-00009B630000}"/>
    <cellStyle name="ปกติ 12 4 2 3" xfId="3158" xr:uid="{00000000-0005-0000-0000-00009C630000}"/>
    <cellStyle name="ปกติ 12 4 2 3 2" xfId="7557" xr:uid="{00000000-0005-0000-0000-00009D630000}"/>
    <cellStyle name="ปกติ 12 4 2 3 2 2" xfId="16290" xr:uid="{00000000-0005-0000-0000-00009E630000}"/>
    <cellStyle name="ปกติ 12 4 2 3 2 2 2" xfId="33713" xr:uid="{00000000-0005-0000-0000-00009F630000}"/>
    <cellStyle name="ปกติ 12 4 2 3 2 3" xfId="25010" xr:uid="{00000000-0005-0000-0000-0000A0630000}"/>
    <cellStyle name="ปกติ 12 4 2 3 3" xfId="11940" xr:uid="{00000000-0005-0000-0000-0000A1630000}"/>
    <cellStyle name="ปกติ 12 4 2 3 3 2" xfId="29363" xr:uid="{00000000-0005-0000-0000-0000A2630000}"/>
    <cellStyle name="ปกติ 12 4 2 3 4" xfId="20660" xr:uid="{00000000-0005-0000-0000-0000A3630000}"/>
    <cellStyle name="ปกติ 12 4 2 4" xfId="5384" xr:uid="{00000000-0005-0000-0000-0000A4630000}"/>
    <cellStyle name="ปกติ 12 4 2 4 2" xfId="14117" xr:uid="{00000000-0005-0000-0000-0000A5630000}"/>
    <cellStyle name="ปกติ 12 4 2 4 2 2" xfId="31540" xr:uid="{00000000-0005-0000-0000-0000A6630000}"/>
    <cellStyle name="ปกติ 12 4 2 4 3" xfId="22837" xr:uid="{00000000-0005-0000-0000-0000A7630000}"/>
    <cellStyle name="ปกติ 12 4 2 5" xfId="9767" xr:uid="{00000000-0005-0000-0000-0000A8630000}"/>
    <cellStyle name="ปกติ 12 4 2 5 2" xfId="27190" xr:uid="{00000000-0005-0000-0000-0000A9630000}"/>
    <cellStyle name="ปกติ 12 4 2 6" xfId="18487" xr:uid="{00000000-0005-0000-0000-0000AA630000}"/>
    <cellStyle name="ปกติ 12 4 3" xfId="1867" xr:uid="{00000000-0005-0000-0000-0000AB630000}"/>
    <cellStyle name="ปกติ 12 4 3 2" xfId="4074" xr:uid="{00000000-0005-0000-0000-0000AC630000}"/>
    <cellStyle name="ปกติ 12 4 3 2 2" xfId="8473" xr:uid="{00000000-0005-0000-0000-0000AD630000}"/>
    <cellStyle name="ปกติ 12 4 3 2 2 2" xfId="17206" xr:uid="{00000000-0005-0000-0000-0000AE630000}"/>
    <cellStyle name="ปกติ 12 4 3 2 2 2 2" xfId="34629" xr:uid="{00000000-0005-0000-0000-0000AF630000}"/>
    <cellStyle name="ปกติ 12 4 3 2 2 3" xfId="25926" xr:uid="{00000000-0005-0000-0000-0000B0630000}"/>
    <cellStyle name="ปกติ 12 4 3 2 3" xfId="12856" xr:uid="{00000000-0005-0000-0000-0000B1630000}"/>
    <cellStyle name="ปกติ 12 4 3 2 3 2" xfId="30279" xr:uid="{00000000-0005-0000-0000-0000B2630000}"/>
    <cellStyle name="ปกติ 12 4 3 2 4" xfId="21576" xr:uid="{00000000-0005-0000-0000-0000B3630000}"/>
    <cellStyle name="ปกติ 12 4 3 3" xfId="6300" xr:uid="{00000000-0005-0000-0000-0000B4630000}"/>
    <cellStyle name="ปกติ 12 4 3 3 2" xfId="15033" xr:uid="{00000000-0005-0000-0000-0000B5630000}"/>
    <cellStyle name="ปกติ 12 4 3 3 2 2" xfId="32456" xr:uid="{00000000-0005-0000-0000-0000B6630000}"/>
    <cellStyle name="ปกติ 12 4 3 3 3" xfId="23753" xr:uid="{00000000-0005-0000-0000-0000B7630000}"/>
    <cellStyle name="ปกติ 12 4 3 4" xfId="10683" xr:uid="{00000000-0005-0000-0000-0000B8630000}"/>
    <cellStyle name="ปกติ 12 4 3 4 2" xfId="28106" xr:uid="{00000000-0005-0000-0000-0000B9630000}"/>
    <cellStyle name="ปกติ 12 4 3 5" xfId="19403" xr:uid="{00000000-0005-0000-0000-0000BA630000}"/>
    <cellStyle name="ปกติ 12 4 4" xfId="2676" xr:uid="{00000000-0005-0000-0000-0000BB630000}"/>
    <cellStyle name="ปกติ 12 4 4 2" xfId="7076" xr:uid="{00000000-0005-0000-0000-0000BC630000}"/>
    <cellStyle name="ปกติ 12 4 4 2 2" xfId="15809" xr:uid="{00000000-0005-0000-0000-0000BD630000}"/>
    <cellStyle name="ปกติ 12 4 4 2 2 2" xfId="33232" xr:uid="{00000000-0005-0000-0000-0000BE630000}"/>
    <cellStyle name="ปกติ 12 4 4 2 3" xfId="24529" xr:uid="{00000000-0005-0000-0000-0000BF630000}"/>
    <cellStyle name="ปกติ 12 4 4 3" xfId="11459" xr:uid="{00000000-0005-0000-0000-0000C0630000}"/>
    <cellStyle name="ปกติ 12 4 4 3 2" xfId="28882" xr:uid="{00000000-0005-0000-0000-0000C1630000}"/>
    <cellStyle name="ปกติ 12 4 4 4" xfId="20179" xr:uid="{00000000-0005-0000-0000-0000C2630000}"/>
    <cellStyle name="ปกติ 12 4 5" xfId="4903" xr:uid="{00000000-0005-0000-0000-0000C3630000}"/>
    <cellStyle name="ปกติ 12 4 5 2" xfId="13636" xr:uid="{00000000-0005-0000-0000-0000C4630000}"/>
    <cellStyle name="ปกติ 12 4 5 2 2" xfId="31059" xr:uid="{00000000-0005-0000-0000-0000C5630000}"/>
    <cellStyle name="ปกติ 12 4 5 3" xfId="22356" xr:uid="{00000000-0005-0000-0000-0000C6630000}"/>
    <cellStyle name="ปกติ 12 4 6" xfId="9286" xr:uid="{00000000-0005-0000-0000-0000C7630000}"/>
    <cellStyle name="ปกติ 12 4 6 2" xfId="26709" xr:uid="{00000000-0005-0000-0000-0000C8630000}"/>
    <cellStyle name="ปกติ 12 4 7" xfId="18006" xr:uid="{00000000-0005-0000-0000-0000C9630000}"/>
    <cellStyle name="ปกติ 12 5" xfId="681" xr:uid="{00000000-0005-0000-0000-0000CA630000}"/>
    <cellStyle name="ปกติ 12 5 2" xfId="1869" xr:uid="{00000000-0005-0000-0000-0000CB630000}"/>
    <cellStyle name="ปกติ 12 5 2 2" xfId="4076" xr:uid="{00000000-0005-0000-0000-0000CC630000}"/>
    <cellStyle name="ปกติ 12 5 2 2 2" xfId="8475" xr:uid="{00000000-0005-0000-0000-0000CD630000}"/>
    <cellStyle name="ปกติ 12 5 2 2 2 2" xfId="17208" xr:uid="{00000000-0005-0000-0000-0000CE630000}"/>
    <cellStyle name="ปกติ 12 5 2 2 2 2 2" xfId="34631" xr:uid="{00000000-0005-0000-0000-0000CF630000}"/>
    <cellStyle name="ปกติ 12 5 2 2 2 3" xfId="25928" xr:uid="{00000000-0005-0000-0000-0000D0630000}"/>
    <cellStyle name="ปกติ 12 5 2 2 3" xfId="12858" xr:uid="{00000000-0005-0000-0000-0000D1630000}"/>
    <cellStyle name="ปกติ 12 5 2 2 3 2" xfId="30281" xr:uid="{00000000-0005-0000-0000-0000D2630000}"/>
    <cellStyle name="ปกติ 12 5 2 2 4" xfId="21578" xr:uid="{00000000-0005-0000-0000-0000D3630000}"/>
    <cellStyle name="ปกติ 12 5 2 3" xfId="6302" xr:uid="{00000000-0005-0000-0000-0000D4630000}"/>
    <cellStyle name="ปกติ 12 5 2 3 2" xfId="15035" xr:uid="{00000000-0005-0000-0000-0000D5630000}"/>
    <cellStyle name="ปกติ 12 5 2 3 2 2" xfId="32458" xr:uid="{00000000-0005-0000-0000-0000D6630000}"/>
    <cellStyle name="ปกติ 12 5 2 3 3" xfId="23755" xr:uid="{00000000-0005-0000-0000-0000D7630000}"/>
    <cellStyle name="ปกติ 12 5 2 4" xfId="10685" xr:uid="{00000000-0005-0000-0000-0000D8630000}"/>
    <cellStyle name="ปกติ 12 5 2 4 2" xfId="28108" xr:uid="{00000000-0005-0000-0000-0000D9630000}"/>
    <cellStyle name="ปกติ 12 5 2 5" xfId="19405" xr:uid="{00000000-0005-0000-0000-0000DA630000}"/>
    <cellStyle name="ปกติ 12 5 3" xfId="2919" xr:uid="{00000000-0005-0000-0000-0000DB630000}"/>
    <cellStyle name="ปกติ 12 5 3 2" xfId="7318" xr:uid="{00000000-0005-0000-0000-0000DC630000}"/>
    <cellStyle name="ปกติ 12 5 3 2 2" xfId="16051" xr:uid="{00000000-0005-0000-0000-0000DD630000}"/>
    <cellStyle name="ปกติ 12 5 3 2 2 2" xfId="33474" xr:uid="{00000000-0005-0000-0000-0000DE630000}"/>
    <cellStyle name="ปกติ 12 5 3 2 3" xfId="24771" xr:uid="{00000000-0005-0000-0000-0000DF630000}"/>
    <cellStyle name="ปกติ 12 5 3 3" xfId="11701" xr:uid="{00000000-0005-0000-0000-0000E0630000}"/>
    <cellStyle name="ปกติ 12 5 3 3 2" xfId="29124" xr:uid="{00000000-0005-0000-0000-0000E1630000}"/>
    <cellStyle name="ปกติ 12 5 3 4" xfId="20421" xr:uid="{00000000-0005-0000-0000-0000E2630000}"/>
    <cellStyle name="ปกติ 12 5 4" xfId="5145" xr:uid="{00000000-0005-0000-0000-0000E3630000}"/>
    <cellStyle name="ปกติ 12 5 4 2" xfId="13878" xr:uid="{00000000-0005-0000-0000-0000E4630000}"/>
    <cellStyle name="ปกติ 12 5 4 2 2" xfId="31301" xr:uid="{00000000-0005-0000-0000-0000E5630000}"/>
    <cellStyle name="ปกติ 12 5 4 3" xfId="22598" xr:uid="{00000000-0005-0000-0000-0000E6630000}"/>
    <cellStyle name="ปกติ 12 5 5" xfId="9528" xr:uid="{00000000-0005-0000-0000-0000E7630000}"/>
    <cellStyle name="ปกติ 12 5 5 2" xfId="26951" xr:uid="{00000000-0005-0000-0000-0000E8630000}"/>
    <cellStyle name="ปกติ 12 5 6" xfId="18248" xr:uid="{00000000-0005-0000-0000-0000E9630000}"/>
    <cellStyle name="ปกติ 12 6" xfId="1854" xr:uid="{00000000-0005-0000-0000-0000EA630000}"/>
    <cellStyle name="ปกติ 12 6 2" xfId="4061" xr:uid="{00000000-0005-0000-0000-0000EB630000}"/>
    <cellStyle name="ปกติ 12 6 2 2" xfId="8460" xr:uid="{00000000-0005-0000-0000-0000EC630000}"/>
    <cellStyle name="ปกติ 12 6 2 2 2" xfId="17193" xr:uid="{00000000-0005-0000-0000-0000ED630000}"/>
    <cellStyle name="ปกติ 12 6 2 2 2 2" xfId="34616" xr:uid="{00000000-0005-0000-0000-0000EE630000}"/>
    <cellStyle name="ปกติ 12 6 2 2 3" xfId="25913" xr:uid="{00000000-0005-0000-0000-0000EF630000}"/>
    <cellStyle name="ปกติ 12 6 2 3" xfId="12843" xr:uid="{00000000-0005-0000-0000-0000F0630000}"/>
    <cellStyle name="ปกติ 12 6 2 3 2" xfId="30266" xr:uid="{00000000-0005-0000-0000-0000F1630000}"/>
    <cellStyle name="ปกติ 12 6 2 4" xfId="21563" xr:uid="{00000000-0005-0000-0000-0000F2630000}"/>
    <cellStyle name="ปกติ 12 6 3" xfId="6287" xr:uid="{00000000-0005-0000-0000-0000F3630000}"/>
    <cellStyle name="ปกติ 12 6 3 2" xfId="15020" xr:uid="{00000000-0005-0000-0000-0000F4630000}"/>
    <cellStyle name="ปกติ 12 6 3 2 2" xfId="32443" xr:uid="{00000000-0005-0000-0000-0000F5630000}"/>
    <cellStyle name="ปกติ 12 6 3 3" xfId="23740" xr:uid="{00000000-0005-0000-0000-0000F6630000}"/>
    <cellStyle name="ปกติ 12 6 4" xfId="10670" xr:uid="{00000000-0005-0000-0000-0000F7630000}"/>
    <cellStyle name="ปกติ 12 6 4 2" xfId="28093" xr:uid="{00000000-0005-0000-0000-0000F8630000}"/>
    <cellStyle name="ปกติ 12 6 5" xfId="19390" xr:uid="{00000000-0005-0000-0000-0000F9630000}"/>
    <cellStyle name="ปกติ 12 7" xfId="2182" xr:uid="{00000000-0005-0000-0000-0000FA630000}"/>
    <cellStyle name="ปกติ 12 7 2" xfId="4372" xr:uid="{00000000-0005-0000-0000-0000FB630000}"/>
    <cellStyle name="ปกติ 12 7 2 2" xfId="8771" xr:uid="{00000000-0005-0000-0000-0000FC630000}"/>
    <cellStyle name="ปกติ 12 7 2 2 2" xfId="17504" xr:uid="{00000000-0005-0000-0000-0000FD630000}"/>
    <cellStyle name="ปกติ 12 7 2 2 2 2" xfId="34927" xr:uid="{00000000-0005-0000-0000-0000FE630000}"/>
    <cellStyle name="ปกติ 12 7 2 2 3" xfId="26224" xr:uid="{00000000-0005-0000-0000-0000FF630000}"/>
    <cellStyle name="ปกติ 12 7 2 3" xfId="13154" xr:uid="{00000000-0005-0000-0000-000000640000}"/>
    <cellStyle name="ปกติ 12 7 2 3 2" xfId="30577" xr:uid="{00000000-0005-0000-0000-000001640000}"/>
    <cellStyle name="ปกติ 12 7 2 4" xfId="21874" xr:uid="{00000000-0005-0000-0000-000002640000}"/>
    <cellStyle name="ปกติ 12 7 3" xfId="6598" xr:uid="{00000000-0005-0000-0000-000003640000}"/>
    <cellStyle name="ปกติ 12 7 3 2" xfId="15331" xr:uid="{00000000-0005-0000-0000-000004640000}"/>
    <cellStyle name="ปกติ 12 7 3 2 2" xfId="32754" xr:uid="{00000000-0005-0000-0000-000005640000}"/>
    <cellStyle name="ปกติ 12 7 3 3" xfId="24051" xr:uid="{00000000-0005-0000-0000-000006640000}"/>
    <cellStyle name="ปกติ 12 7 4" xfId="10981" xr:uid="{00000000-0005-0000-0000-000007640000}"/>
    <cellStyle name="ปกติ 12 7 4 2" xfId="28404" xr:uid="{00000000-0005-0000-0000-000008640000}"/>
    <cellStyle name="ปกติ 12 7 5" xfId="19701" xr:uid="{00000000-0005-0000-0000-000009640000}"/>
    <cellStyle name="ปกติ 12 8" xfId="2428" xr:uid="{00000000-0005-0000-0000-00000A640000}"/>
    <cellStyle name="ปกติ 12 8 2" xfId="6837" xr:uid="{00000000-0005-0000-0000-00000B640000}"/>
    <cellStyle name="ปกติ 12 8 2 2" xfId="15570" xr:uid="{00000000-0005-0000-0000-00000C640000}"/>
    <cellStyle name="ปกติ 12 8 2 2 2" xfId="32993" xr:uid="{00000000-0005-0000-0000-00000D640000}"/>
    <cellStyle name="ปกติ 12 8 2 3" xfId="24290" xr:uid="{00000000-0005-0000-0000-00000E640000}"/>
    <cellStyle name="ปกติ 12 8 3" xfId="11220" xr:uid="{00000000-0005-0000-0000-00000F640000}"/>
    <cellStyle name="ปกติ 12 8 3 2" xfId="28643" xr:uid="{00000000-0005-0000-0000-000010640000}"/>
    <cellStyle name="ปกติ 12 8 4" xfId="19940" xr:uid="{00000000-0005-0000-0000-000011640000}"/>
    <cellStyle name="ปกติ 12 9" xfId="4653" xr:uid="{00000000-0005-0000-0000-000012640000}"/>
    <cellStyle name="ปกติ 12 9 2" xfId="13397" xr:uid="{00000000-0005-0000-0000-000013640000}"/>
    <cellStyle name="ปกติ 12 9 2 2" xfId="30820" xr:uid="{00000000-0005-0000-0000-000014640000}"/>
    <cellStyle name="ปกติ 12 9 3" xfId="22117" xr:uid="{00000000-0005-0000-0000-000015640000}"/>
    <cellStyle name="ปกติ 13" xfId="47" xr:uid="{00000000-0005-0000-0000-000016640000}"/>
    <cellStyle name="ปกติ 13 10" xfId="9041" xr:uid="{00000000-0005-0000-0000-000017640000}"/>
    <cellStyle name="ปกติ 13 10 2" xfId="26473" xr:uid="{00000000-0005-0000-0000-000018640000}"/>
    <cellStyle name="ปกติ 13 11" xfId="17761" xr:uid="{00000000-0005-0000-0000-000019640000}"/>
    <cellStyle name="ปกติ 13 2" xfId="125" xr:uid="{00000000-0005-0000-0000-00001A640000}"/>
    <cellStyle name="ปกติ 13 2 10" xfId="17827" xr:uid="{00000000-0005-0000-0000-00001B640000}"/>
    <cellStyle name="ปกติ 13 2 2" xfId="284" xr:uid="{00000000-0005-0000-0000-00001C640000}"/>
    <cellStyle name="ปกติ 13 2 2 2" xfId="596" xr:uid="{00000000-0005-0000-0000-00001D640000}"/>
    <cellStyle name="ปกติ 13 2 2 2 2" xfId="1111" xr:uid="{00000000-0005-0000-0000-00001E640000}"/>
    <cellStyle name="ปกติ 13 2 2 2 2 2" xfId="1874" xr:uid="{00000000-0005-0000-0000-00001F640000}"/>
    <cellStyle name="ปกติ 13 2 2 2 2 2 2" xfId="4081" xr:uid="{00000000-0005-0000-0000-000020640000}"/>
    <cellStyle name="ปกติ 13 2 2 2 2 2 2 2" xfId="8480" xr:uid="{00000000-0005-0000-0000-000021640000}"/>
    <cellStyle name="ปกติ 13 2 2 2 2 2 2 2 2" xfId="17213" xr:uid="{00000000-0005-0000-0000-000022640000}"/>
    <cellStyle name="ปกติ 13 2 2 2 2 2 2 2 2 2" xfId="34636" xr:uid="{00000000-0005-0000-0000-000023640000}"/>
    <cellStyle name="ปกติ 13 2 2 2 2 2 2 2 3" xfId="25933" xr:uid="{00000000-0005-0000-0000-000024640000}"/>
    <cellStyle name="ปกติ 13 2 2 2 2 2 2 3" xfId="12863" xr:uid="{00000000-0005-0000-0000-000025640000}"/>
    <cellStyle name="ปกติ 13 2 2 2 2 2 2 3 2" xfId="30286" xr:uid="{00000000-0005-0000-0000-000026640000}"/>
    <cellStyle name="ปกติ 13 2 2 2 2 2 2 4" xfId="21583" xr:uid="{00000000-0005-0000-0000-000027640000}"/>
    <cellStyle name="ปกติ 13 2 2 2 2 2 3" xfId="6307" xr:uid="{00000000-0005-0000-0000-000028640000}"/>
    <cellStyle name="ปกติ 13 2 2 2 2 2 3 2" xfId="15040" xr:uid="{00000000-0005-0000-0000-000029640000}"/>
    <cellStyle name="ปกติ 13 2 2 2 2 2 3 2 2" xfId="32463" xr:uid="{00000000-0005-0000-0000-00002A640000}"/>
    <cellStyle name="ปกติ 13 2 2 2 2 2 3 3" xfId="23760" xr:uid="{00000000-0005-0000-0000-00002B640000}"/>
    <cellStyle name="ปกติ 13 2 2 2 2 2 4" xfId="10690" xr:uid="{00000000-0005-0000-0000-00002C640000}"/>
    <cellStyle name="ปกติ 13 2 2 2 2 2 4 2" xfId="28113" xr:uid="{00000000-0005-0000-0000-00002D640000}"/>
    <cellStyle name="ปกติ 13 2 2 2 2 2 5" xfId="19410" xr:uid="{00000000-0005-0000-0000-00002E640000}"/>
    <cellStyle name="ปกติ 13 2 2 2 2 3" xfId="3336" xr:uid="{00000000-0005-0000-0000-00002F640000}"/>
    <cellStyle name="ปกติ 13 2 2 2 2 3 2" xfId="7735" xr:uid="{00000000-0005-0000-0000-000030640000}"/>
    <cellStyle name="ปกติ 13 2 2 2 2 3 2 2" xfId="16468" xr:uid="{00000000-0005-0000-0000-000031640000}"/>
    <cellStyle name="ปกติ 13 2 2 2 2 3 2 2 2" xfId="33891" xr:uid="{00000000-0005-0000-0000-000032640000}"/>
    <cellStyle name="ปกติ 13 2 2 2 2 3 2 3" xfId="25188" xr:uid="{00000000-0005-0000-0000-000033640000}"/>
    <cellStyle name="ปกติ 13 2 2 2 2 3 3" xfId="12118" xr:uid="{00000000-0005-0000-0000-000034640000}"/>
    <cellStyle name="ปกติ 13 2 2 2 2 3 3 2" xfId="29541" xr:uid="{00000000-0005-0000-0000-000035640000}"/>
    <cellStyle name="ปกติ 13 2 2 2 2 3 4" xfId="20838" xr:uid="{00000000-0005-0000-0000-000036640000}"/>
    <cellStyle name="ปกติ 13 2 2 2 2 4" xfId="5562" xr:uid="{00000000-0005-0000-0000-000037640000}"/>
    <cellStyle name="ปกติ 13 2 2 2 2 4 2" xfId="14295" xr:uid="{00000000-0005-0000-0000-000038640000}"/>
    <cellStyle name="ปกติ 13 2 2 2 2 4 2 2" xfId="31718" xr:uid="{00000000-0005-0000-0000-000039640000}"/>
    <cellStyle name="ปกติ 13 2 2 2 2 4 3" xfId="23015" xr:uid="{00000000-0005-0000-0000-00003A640000}"/>
    <cellStyle name="ปกติ 13 2 2 2 2 5" xfId="9945" xr:uid="{00000000-0005-0000-0000-00003B640000}"/>
    <cellStyle name="ปกติ 13 2 2 2 2 5 2" xfId="27368" xr:uid="{00000000-0005-0000-0000-00003C640000}"/>
    <cellStyle name="ปกติ 13 2 2 2 2 6" xfId="18665" xr:uid="{00000000-0005-0000-0000-00003D640000}"/>
    <cellStyle name="ปกติ 13 2 2 2 3" xfId="1873" xr:uid="{00000000-0005-0000-0000-00003E640000}"/>
    <cellStyle name="ปกติ 13 2 2 2 3 2" xfId="4080" xr:uid="{00000000-0005-0000-0000-00003F640000}"/>
    <cellStyle name="ปกติ 13 2 2 2 3 2 2" xfId="8479" xr:uid="{00000000-0005-0000-0000-000040640000}"/>
    <cellStyle name="ปกติ 13 2 2 2 3 2 2 2" xfId="17212" xr:uid="{00000000-0005-0000-0000-000041640000}"/>
    <cellStyle name="ปกติ 13 2 2 2 3 2 2 2 2" xfId="34635" xr:uid="{00000000-0005-0000-0000-000042640000}"/>
    <cellStyle name="ปกติ 13 2 2 2 3 2 2 3" xfId="25932" xr:uid="{00000000-0005-0000-0000-000043640000}"/>
    <cellStyle name="ปกติ 13 2 2 2 3 2 3" xfId="12862" xr:uid="{00000000-0005-0000-0000-000044640000}"/>
    <cellStyle name="ปกติ 13 2 2 2 3 2 3 2" xfId="30285" xr:uid="{00000000-0005-0000-0000-000045640000}"/>
    <cellStyle name="ปกติ 13 2 2 2 3 2 4" xfId="21582" xr:uid="{00000000-0005-0000-0000-000046640000}"/>
    <cellStyle name="ปกติ 13 2 2 2 3 3" xfId="6306" xr:uid="{00000000-0005-0000-0000-000047640000}"/>
    <cellStyle name="ปกติ 13 2 2 2 3 3 2" xfId="15039" xr:uid="{00000000-0005-0000-0000-000048640000}"/>
    <cellStyle name="ปกติ 13 2 2 2 3 3 2 2" xfId="32462" xr:uid="{00000000-0005-0000-0000-000049640000}"/>
    <cellStyle name="ปกติ 13 2 2 2 3 3 3" xfId="23759" xr:uid="{00000000-0005-0000-0000-00004A640000}"/>
    <cellStyle name="ปกติ 13 2 2 2 3 4" xfId="10689" xr:uid="{00000000-0005-0000-0000-00004B640000}"/>
    <cellStyle name="ปกติ 13 2 2 2 3 4 2" xfId="28112" xr:uid="{00000000-0005-0000-0000-00004C640000}"/>
    <cellStyle name="ปกติ 13 2 2 2 3 5" xfId="19409" xr:uid="{00000000-0005-0000-0000-00004D640000}"/>
    <cellStyle name="ปกติ 13 2 2 2 4" xfId="2855" xr:uid="{00000000-0005-0000-0000-00004E640000}"/>
    <cellStyle name="ปกติ 13 2 2 2 4 2" xfId="7254" xr:uid="{00000000-0005-0000-0000-00004F640000}"/>
    <cellStyle name="ปกติ 13 2 2 2 4 2 2" xfId="15987" xr:uid="{00000000-0005-0000-0000-000050640000}"/>
    <cellStyle name="ปกติ 13 2 2 2 4 2 2 2" xfId="33410" xr:uid="{00000000-0005-0000-0000-000051640000}"/>
    <cellStyle name="ปกติ 13 2 2 2 4 2 3" xfId="24707" xr:uid="{00000000-0005-0000-0000-000052640000}"/>
    <cellStyle name="ปกติ 13 2 2 2 4 3" xfId="11637" xr:uid="{00000000-0005-0000-0000-000053640000}"/>
    <cellStyle name="ปกติ 13 2 2 2 4 3 2" xfId="29060" xr:uid="{00000000-0005-0000-0000-000054640000}"/>
    <cellStyle name="ปกติ 13 2 2 2 4 4" xfId="20357" xr:uid="{00000000-0005-0000-0000-000055640000}"/>
    <cellStyle name="ปกติ 13 2 2 2 5" xfId="5081" xr:uid="{00000000-0005-0000-0000-000056640000}"/>
    <cellStyle name="ปกติ 13 2 2 2 5 2" xfId="13814" xr:uid="{00000000-0005-0000-0000-000057640000}"/>
    <cellStyle name="ปกติ 13 2 2 2 5 2 2" xfId="31237" xr:uid="{00000000-0005-0000-0000-000058640000}"/>
    <cellStyle name="ปกติ 13 2 2 2 5 3" xfId="22534" xr:uid="{00000000-0005-0000-0000-000059640000}"/>
    <cellStyle name="ปกติ 13 2 2 2 6" xfId="9464" xr:uid="{00000000-0005-0000-0000-00005A640000}"/>
    <cellStyle name="ปกติ 13 2 2 2 6 2" xfId="26887" xr:uid="{00000000-0005-0000-0000-00005B640000}"/>
    <cellStyle name="ปกติ 13 2 2 2 7" xfId="18184" xr:uid="{00000000-0005-0000-0000-00005C640000}"/>
    <cellStyle name="ปกติ 13 2 2 3" xfId="870" xr:uid="{00000000-0005-0000-0000-00005D640000}"/>
    <cellStyle name="ปกติ 13 2 2 3 2" xfId="1875" xr:uid="{00000000-0005-0000-0000-00005E640000}"/>
    <cellStyle name="ปกติ 13 2 2 3 2 2" xfId="4082" xr:uid="{00000000-0005-0000-0000-00005F640000}"/>
    <cellStyle name="ปกติ 13 2 2 3 2 2 2" xfId="8481" xr:uid="{00000000-0005-0000-0000-000060640000}"/>
    <cellStyle name="ปกติ 13 2 2 3 2 2 2 2" xfId="17214" xr:uid="{00000000-0005-0000-0000-000061640000}"/>
    <cellStyle name="ปกติ 13 2 2 3 2 2 2 2 2" xfId="34637" xr:uid="{00000000-0005-0000-0000-000062640000}"/>
    <cellStyle name="ปกติ 13 2 2 3 2 2 2 3" xfId="25934" xr:uid="{00000000-0005-0000-0000-000063640000}"/>
    <cellStyle name="ปกติ 13 2 2 3 2 2 3" xfId="12864" xr:uid="{00000000-0005-0000-0000-000064640000}"/>
    <cellStyle name="ปกติ 13 2 2 3 2 2 3 2" xfId="30287" xr:uid="{00000000-0005-0000-0000-000065640000}"/>
    <cellStyle name="ปกติ 13 2 2 3 2 2 4" xfId="21584" xr:uid="{00000000-0005-0000-0000-000066640000}"/>
    <cellStyle name="ปกติ 13 2 2 3 2 3" xfId="6308" xr:uid="{00000000-0005-0000-0000-000067640000}"/>
    <cellStyle name="ปกติ 13 2 2 3 2 3 2" xfId="15041" xr:uid="{00000000-0005-0000-0000-000068640000}"/>
    <cellStyle name="ปกติ 13 2 2 3 2 3 2 2" xfId="32464" xr:uid="{00000000-0005-0000-0000-000069640000}"/>
    <cellStyle name="ปกติ 13 2 2 3 2 3 3" xfId="23761" xr:uid="{00000000-0005-0000-0000-00006A640000}"/>
    <cellStyle name="ปกติ 13 2 2 3 2 4" xfId="10691" xr:uid="{00000000-0005-0000-0000-00006B640000}"/>
    <cellStyle name="ปกติ 13 2 2 3 2 4 2" xfId="28114" xr:uid="{00000000-0005-0000-0000-00006C640000}"/>
    <cellStyle name="ปกติ 13 2 2 3 2 5" xfId="19411" xr:uid="{00000000-0005-0000-0000-00006D640000}"/>
    <cellStyle name="ปกติ 13 2 2 3 3" xfId="3097" xr:uid="{00000000-0005-0000-0000-00006E640000}"/>
    <cellStyle name="ปกติ 13 2 2 3 3 2" xfId="7496" xr:uid="{00000000-0005-0000-0000-00006F640000}"/>
    <cellStyle name="ปกติ 13 2 2 3 3 2 2" xfId="16229" xr:uid="{00000000-0005-0000-0000-000070640000}"/>
    <cellStyle name="ปกติ 13 2 2 3 3 2 2 2" xfId="33652" xr:uid="{00000000-0005-0000-0000-000071640000}"/>
    <cellStyle name="ปกติ 13 2 2 3 3 2 3" xfId="24949" xr:uid="{00000000-0005-0000-0000-000072640000}"/>
    <cellStyle name="ปกติ 13 2 2 3 3 3" xfId="11879" xr:uid="{00000000-0005-0000-0000-000073640000}"/>
    <cellStyle name="ปกติ 13 2 2 3 3 3 2" xfId="29302" xr:uid="{00000000-0005-0000-0000-000074640000}"/>
    <cellStyle name="ปกติ 13 2 2 3 3 4" xfId="20599" xr:uid="{00000000-0005-0000-0000-000075640000}"/>
    <cellStyle name="ปกติ 13 2 2 3 4" xfId="5323" xr:uid="{00000000-0005-0000-0000-000076640000}"/>
    <cellStyle name="ปกติ 13 2 2 3 4 2" xfId="14056" xr:uid="{00000000-0005-0000-0000-000077640000}"/>
    <cellStyle name="ปกติ 13 2 2 3 4 2 2" xfId="31479" xr:uid="{00000000-0005-0000-0000-000078640000}"/>
    <cellStyle name="ปกติ 13 2 2 3 4 3" xfId="22776" xr:uid="{00000000-0005-0000-0000-000079640000}"/>
    <cellStyle name="ปกติ 13 2 2 3 5" xfId="9706" xr:uid="{00000000-0005-0000-0000-00007A640000}"/>
    <cellStyle name="ปกติ 13 2 2 3 5 2" xfId="27129" xr:uid="{00000000-0005-0000-0000-00007B640000}"/>
    <cellStyle name="ปกติ 13 2 2 3 6" xfId="18426" xr:uid="{00000000-0005-0000-0000-00007C640000}"/>
    <cellStyle name="ปกติ 13 2 2 4" xfId="1872" xr:uid="{00000000-0005-0000-0000-00007D640000}"/>
    <cellStyle name="ปกติ 13 2 2 4 2" xfId="4079" xr:uid="{00000000-0005-0000-0000-00007E640000}"/>
    <cellStyle name="ปกติ 13 2 2 4 2 2" xfId="8478" xr:uid="{00000000-0005-0000-0000-00007F640000}"/>
    <cellStyle name="ปกติ 13 2 2 4 2 2 2" xfId="17211" xr:uid="{00000000-0005-0000-0000-000080640000}"/>
    <cellStyle name="ปกติ 13 2 2 4 2 2 2 2" xfId="34634" xr:uid="{00000000-0005-0000-0000-000081640000}"/>
    <cellStyle name="ปกติ 13 2 2 4 2 2 3" xfId="25931" xr:uid="{00000000-0005-0000-0000-000082640000}"/>
    <cellStyle name="ปกติ 13 2 2 4 2 3" xfId="12861" xr:uid="{00000000-0005-0000-0000-000083640000}"/>
    <cellStyle name="ปกติ 13 2 2 4 2 3 2" xfId="30284" xr:uid="{00000000-0005-0000-0000-000084640000}"/>
    <cellStyle name="ปกติ 13 2 2 4 2 4" xfId="21581" xr:uid="{00000000-0005-0000-0000-000085640000}"/>
    <cellStyle name="ปกติ 13 2 2 4 3" xfId="6305" xr:uid="{00000000-0005-0000-0000-000086640000}"/>
    <cellStyle name="ปกติ 13 2 2 4 3 2" xfId="15038" xr:uid="{00000000-0005-0000-0000-000087640000}"/>
    <cellStyle name="ปกติ 13 2 2 4 3 2 2" xfId="32461" xr:uid="{00000000-0005-0000-0000-000088640000}"/>
    <cellStyle name="ปกติ 13 2 2 4 3 3" xfId="23758" xr:uid="{00000000-0005-0000-0000-000089640000}"/>
    <cellStyle name="ปกติ 13 2 2 4 4" xfId="10688" xr:uid="{00000000-0005-0000-0000-00008A640000}"/>
    <cellStyle name="ปกติ 13 2 2 4 4 2" xfId="28111" xr:uid="{00000000-0005-0000-0000-00008B640000}"/>
    <cellStyle name="ปกติ 13 2 2 4 5" xfId="19408" xr:uid="{00000000-0005-0000-0000-00008C640000}"/>
    <cellStyle name="ปกติ 13 2 2 5" xfId="2360" xr:uid="{00000000-0005-0000-0000-00008D640000}"/>
    <cellStyle name="ปกติ 13 2 2 5 2" xfId="4550" xr:uid="{00000000-0005-0000-0000-00008E640000}"/>
    <cellStyle name="ปกติ 13 2 2 5 2 2" xfId="8949" xr:uid="{00000000-0005-0000-0000-00008F640000}"/>
    <cellStyle name="ปกติ 13 2 2 5 2 2 2" xfId="17682" xr:uid="{00000000-0005-0000-0000-000090640000}"/>
    <cellStyle name="ปกติ 13 2 2 5 2 2 2 2" xfId="35105" xr:uid="{00000000-0005-0000-0000-000091640000}"/>
    <cellStyle name="ปกติ 13 2 2 5 2 2 3" xfId="26402" xr:uid="{00000000-0005-0000-0000-000092640000}"/>
    <cellStyle name="ปกติ 13 2 2 5 2 3" xfId="13332" xr:uid="{00000000-0005-0000-0000-000093640000}"/>
    <cellStyle name="ปกติ 13 2 2 5 2 3 2" xfId="30755" xr:uid="{00000000-0005-0000-0000-000094640000}"/>
    <cellStyle name="ปกติ 13 2 2 5 2 4" xfId="22052" xr:uid="{00000000-0005-0000-0000-000095640000}"/>
    <cellStyle name="ปกติ 13 2 2 5 3" xfId="6776" xr:uid="{00000000-0005-0000-0000-000096640000}"/>
    <cellStyle name="ปกติ 13 2 2 5 3 2" xfId="15509" xr:uid="{00000000-0005-0000-0000-000097640000}"/>
    <cellStyle name="ปกติ 13 2 2 5 3 2 2" xfId="32932" xr:uid="{00000000-0005-0000-0000-000098640000}"/>
    <cellStyle name="ปกติ 13 2 2 5 3 3" xfId="24229" xr:uid="{00000000-0005-0000-0000-000099640000}"/>
    <cellStyle name="ปกติ 13 2 2 5 4" xfId="11159" xr:uid="{00000000-0005-0000-0000-00009A640000}"/>
    <cellStyle name="ปกติ 13 2 2 5 4 2" xfId="28582" xr:uid="{00000000-0005-0000-0000-00009B640000}"/>
    <cellStyle name="ปกติ 13 2 2 5 5" xfId="19879" xr:uid="{00000000-0005-0000-0000-00009C640000}"/>
    <cellStyle name="ปกติ 13 2 2 6" xfId="2615" xr:uid="{00000000-0005-0000-0000-00009D640000}"/>
    <cellStyle name="ปกติ 13 2 2 6 2" xfId="7015" xr:uid="{00000000-0005-0000-0000-00009E640000}"/>
    <cellStyle name="ปกติ 13 2 2 6 2 2" xfId="15748" xr:uid="{00000000-0005-0000-0000-00009F640000}"/>
    <cellStyle name="ปกติ 13 2 2 6 2 2 2" xfId="33171" xr:uid="{00000000-0005-0000-0000-0000A0640000}"/>
    <cellStyle name="ปกติ 13 2 2 6 2 3" xfId="24468" xr:uid="{00000000-0005-0000-0000-0000A1640000}"/>
    <cellStyle name="ปกติ 13 2 2 6 3" xfId="11398" xr:uid="{00000000-0005-0000-0000-0000A2640000}"/>
    <cellStyle name="ปกติ 13 2 2 6 3 2" xfId="28821" xr:uid="{00000000-0005-0000-0000-0000A3640000}"/>
    <cellStyle name="ปกติ 13 2 2 6 4" xfId="20118" xr:uid="{00000000-0005-0000-0000-0000A4640000}"/>
    <cellStyle name="ปกติ 13 2 2 7" xfId="4841" xr:uid="{00000000-0005-0000-0000-0000A5640000}"/>
    <cellStyle name="ปกติ 13 2 2 7 2" xfId="13575" xr:uid="{00000000-0005-0000-0000-0000A6640000}"/>
    <cellStyle name="ปกติ 13 2 2 7 2 2" xfId="30998" xr:uid="{00000000-0005-0000-0000-0000A7640000}"/>
    <cellStyle name="ปกติ 13 2 2 7 3" xfId="22295" xr:uid="{00000000-0005-0000-0000-0000A8640000}"/>
    <cellStyle name="ปกติ 13 2 2 8" xfId="9225" xr:uid="{00000000-0005-0000-0000-0000A9640000}"/>
    <cellStyle name="ปกติ 13 2 2 8 2" xfId="26648" xr:uid="{00000000-0005-0000-0000-0000AA640000}"/>
    <cellStyle name="ปกติ 13 2 2 9" xfId="17945" xr:uid="{00000000-0005-0000-0000-0000AB640000}"/>
    <cellStyle name="ปกติ 13 2 3" xfId="476" xr:uid="{00000000-0005-0000-0000-0000AC640000}"/>
    <cellStyle name="ปกติ 13 2 3 2" xfId="993" xr:uid="{00000000-0005-0000-0000-0000AD640000}"/>
    <cellStyle name="ปกติ 13 2 3 2 2" xfId="1877" xr:uid="{00000000-0005-0000-0000-0000AE640000}"/>
    <cellStyle name="ปกติ 13 2 3 2 2 2" xfId="4084" xr:uid="{00000000-0005-0000-0000-0000AF640000}"/>
    <cellStyle name="ปกติ 13 2 3 2 2 2 2" xfId="8483" xr:uid="{00000000-0005-0000-0000-0000B0640000}"/>
    <cellStyle name="ปกติ 13 2 3 2 2 2 2 2" xfId="17216" xr:uid="{00000000-0005-0000-0000-0000B1640000}"/>
    <cellStyle name="ปกติ 13 2 3 2 2 2 2 2 2" xfId="34639" xr:uid="{00000000-0005-0000-0000-0000B2640000}"/>
    <cellStyle name="ปกติ 13 2 3 2 2 2 2 3" xfId="25936" xr:uid="{00000000-0005-0000-0000-0000B3640000}"/>
    <cellStyle name="ปกติ 13 2 3 2 2 2 3" xfId="12866" xr:uid="{00000000-0005-0000-0000-0000B4640000}"/>
    <cellStyle name="ปกติ 13 2 3 2 2 2 3 2" xfId="30289" xr:uid="{00000000-0005-0000-0000-0000B5640000}"/>
    <cellStyle name="ปกติ 13 2 3 2 2 2 4" xfId="21586" xr:uid="{00000000-0005-0000-0000-0000B6640000}"/>
    <cellStyle name="ปกติ 13 2 3 2 2 3" xfId="6310" xr:uid="{00000000-0005-0000-0000-0000B7640000}"/>
    <cellStyle name="ปกติ 13 2 3 2 2 3 2" xfId="15043" xr:uid="{00000000-0005-0000-0000-0000B8640000}"/>
    <cellStyle name="ปกติ 13 2 3 2 2 3 2 2" xfId="32466" xr:uid="{00000000-0005-0000-0000-0000B9640000}"/>
    <cellStyle name="ปกติ 13 2 3 2 2 3 3" xfId="23763" xr:uid="{00000000-0005-0000-0000-0000BA640000}"/>
    <cellStyle name="ปกติ 13 2 3 2 2 4" xfId="10693" xr:uid="{00000000-0005-0000-0000-0000BB640000}"/>
    <cellStyle name="ปกติ 13 2 3 2 2 4 2" xfId="28116" xr:uid="{00000000-0005-0000-0000-0000BC640000}"/>
    <cellStyle name="ปกติ 13 2 3 2 2 5" xfId="19413" xr:uid="{00000000-0005-0000-0000-0000BD640000}"/>
    <cellStyle name="ปกติ 13 2 3 2 3" xfId="3218" xr:uid="{00000000-0005-0000-0000-0000BE640000}"/>
    <cellStyle name="ปกติ 13 2 3 2 3 2" xfId="7617" xr:uid="{00000000-0005-0000-0000-0000BF640000}"/>
    <cellStyle name="ปกติ 13 2 3 2 3 2 2" xfId="16350" xr:uid="{00000000-0005-0000-0000-0000C0640000}"/>
    <cellStyle name="ปกติ 13 2 3 2 3 2 2 2" xfId="33773" xr:uid="{00000000-0005-0000-0000-0000C1640000}"/>
    <cellStyle name="ปกติ 13 2 3 2 3 2 3" xfId="25070" xr:uid="{00000000-0005-0000-0000-0000C2640000}"/>
    <cellStyle name="ปกติ 13 2 3 2 3 3" xfId="12000" xr:uid="{00000000-0005-0000-0000-0000C3640000}"/>
    <cellStyle name="ปกติ 13 2 3 2 3 3 2" xfId="29423" xr:uid="{00000000-0005-0000-0000-0000C4640000}"/>
    <cellStyle name="ปกติ 13 2 3 2 3 4" xfId="20720" xr:uid="{00000000-0005-0000-0000-0000C5640000}"/>
    <cellStyle name="ปกติ 13 2 3 2 4" xfId="5444" xr:uid="{00000000-0005-0000-0000-0000C6640000}"/>
    <cellStyle name="ปกติ 13 2 3 2 4 2" xfId="14177" xr:uid="{00000000-0005-0000-0000-0000C7640000}"/>
    <cellStyle name="ปกติ 13 2 3 2 4 2 2" xfId="31600" xr:uid="{00000000-0005-0000-0000-0000C8640000}"/>
    <cellStyle name="ปกติ 13 2 3 2 4 3" xfId="22897" xr:uid="{00000000-0005-0000-0000-0000C9640000}"/>
    <cellStyle name="ปกติ 13 2 3 2 5" xfId="9827" xr:uid="{00000000-0005-0000-0000-0000CA640000}"/>
    <cellStyle name="ปกติ 13 2 3 2 5 2" xfId="27250" xr:uid="{00000000-0005-0000-0000-0000CB640000}"/>
    <cellStyle name="ปกติ 13 2 3 2 6" xfId="18547" xr:uid="{00000000-0005-0000-0000-0000CC640000}"/>
    <cellStyle name="ปกติ 13 2 3 3" xfId="1876" xr:uid="{00000000-0005-0000-0000-0000CD640000}"/>
    <cellStyle name="ปกติ 13 2 3 3 2" xfId="4083" xr:uid="{00000000-0005-0000-0000-0000CE640000}"/>
    <cellStyle name="ปกติ 13 2 3 3 2 2" xfId="8482" xr:uid="{00000000-0005-0000-0000-0000CF640000}"/>
    <cellStyle name="ปกติ 13 2 3 3 2 2 2" xfId="17215" xr:uid="{00000000-0005-0000-0000-0000D0640000}"/>
    <cellStyle name="ปกติ 13 2 3 3 2 2 2 2" xfId="34638" xr:uid="{00000000-0005-0000-0000-0000D1640000}"/>
    <cellStyle name="ปกติ 13 2 3 3 2 2 3" xfId="25935" xr:uid="{00000000-0005-0000-0000-0000D2640000}"/>
    <cellStyle name="ปกติ 13 2 3 3 2 3" xfId="12865" xr:uid="{00000000-0005-0000-0000-0000D3640000}"/>
    <cellStyle name="ปกติ 13 2 3 3 2 3 2" xfId="30288" xr:uid="{00000000-0005-0000-0000-0000D4640000}"/>
    <cellStyle name="ปกติ 13 2 3 3 2 4" xfId="21585" xr:uid="{00000000-0005-0000-0000-0000D5640000}"/>
    <cellStyle name="ปกติ 13 2 3 3 3" xfId="6309" xr:uid="{00000000-0005-0000-0000-0000D6640000}"/>
    <cellStyle name="ปกติ 13 2 3 3 3 2" xfId="15042" xr:uid="{00000000-0005-0000-0000-0000D7640000}"/>
    <cellStyle name="ปกติ 13 2 3 3 3 2 2" xfId="32465" xr:uid="{00000000-0005-0000-0000-0000D8640000}"/>
    <cellStyle name="ปกติ 13 2 3 3 3 3" xfId="23762" xr:uid="{00000000-0005-0000-0000-0000D9640000}"/>
    <cellStyle name="ปกติ 13 2 3 3 4" xfId="10692" xr:uid="{00000000-0005-0000-0000-0000DA640000}"/>
    <cellStyle name="ปกติ 13 2 3 3 4 2" xfId="28115" xr:uid="{00000000-0005-0000-0000-0000DB640000}"/>
    <cellStyle name="ปกติ 13 2 3 3 5" xfId="19412" xr:uid="{00000000-0005-0000-0000-0000DC640000}"/>
    <cellStyle name="ปกติ 13 2 3 4" xfId="2737" xr:uid="{00000000-0005-0000-0000-0000DD640000}"/>
    <cellStyle name="ปกติ 13 2 3 4 2" xfId="7136" xr:uid="{00000000-0005-0000-0000-0000DE640000}"/>
    <cellStyle name="ปกติ 13 2 3 4 2 2" xfId="15869" xr:uid="{00000000-0005-0000-0000-0000DF640000}"/>
    <cellStyle name="ปกติ 13 2 3 4 2 2 2" xfId="33292" xr:uid="{00000000-0005-0000-0000-0000E0640000}"/>
    <cellStyle name="ปกติ 13 2 3 4 2 3" xfId="24589" xr:uid="{00000000-0005-0000-0000-0000E1640000}"/>
    <cellStyle name="ปกติ 13 2 3 4 3" xfId="11519" xr:uid="{00000000-0005-0000-0000-0000E2640000}"/>
    <cellStyle name="ปกติ 13 2 3 4 3 2" xfId="28942" xr:uid="{00000000-0005-0000-0000-0000E3640000}"/>
    <cellStyle name="ปกติ 13 2 3 4 4" xfId="20239" xr:uid="{00000000-0005-0000-0000-0000E4640000}"/>
    <cellStyle name="ปกติ 13 2 3 5" xfId="4963" xr:uid="{00000000-0005-0000-0000-0000E5640000}"/>
    <cellStyle name="ปกติ 13 2 3 5 2" xfId="13696" xr:uid="{00000000-0005-0000-0000-0000E6640000}"/>
    <cellStyle name="ปกติ 13 2 3 5 2 2" xfId="31119" xr:uid="{00000000-0005-0000-0000-0000E7640000}"/>
    <cellStyle name="ปกติ 13 2 3 5 3" xfId="22416" xr:uid="{00000000-0005-0000-0000-0000E8640000}"/>
    <cellStyle name="ปกติ 13 2 3 6" xfId="9346" xr:uid="{00000000-0005-0000-0000-0000E9640000}"/>
    <cellStyle name="ปกติ 13 2 3 6 2" xfId="26769" xr:uid="{00000000-0005-0000-0000-0000EA640000}"/>
    <cellStyle name="ปกติ 13 2 3 7" xfId="18066" xr:uid="{00000000-0005-0000-0000-0000EB640000}"/>
    <cellStyle name="ปกติ 13 2 4" xfId="750" xr:uid="{00000000-0005-0000-0000-0000EC640000}"/>
    <cellStyle name="ปกติ 13 2 4 2" xfId="1878" xr:uid="{00000000-0005-0000-0000-0000ED640000}"/>
    <cellStyle name="ปกติ 13 2 4 2 2" xfId="4085" xr:uid="{00000000-0005-0000-0000-0000EE640000}"/>
    <cellStyle name="ปกติ 13 2 4 2 2 2" xfId="8484" xr:uid="{00000000-0005-0000-0000-0000EF640000}"/>
    <cellStyle name="ปกติ 13 2 4 2 2 2 2" xfId="17217" xr:uid="{00000000-0005-0000-0000-0000F0640000}"/>
    <cellStyle name="ปกติ 13 2 4 2 2 2 2 2" xfId="34640" xr:uid="{00000000-0005-0000-0000-0000F1640000}"/>
    <cellStyle name="ปกติ 13 2 4 2 2 2 3" xfId="25937" xr:uid="{00000000-0005-0000-0000-0000F2640000}"/>
    <cellStyle name="ปกติ 13 2 4 2 2 3" xfId="12867" xr:uid="{00000000-0005-0000-0000-0000F3640000}"/>
    <cellStyle name="ปกติ 13 2 4 2 2 3 2" xfId="30290" xr:uid="{00000000-0005-0000-0000-0000F4640000}"/>
    <cellStyle name="ปกติ 13 2 4 2 2 4" xfId="21587" xr:uid="{00000000-0005-0000-0000-0000F5640000}"/>
    <cellStyle name="ปกติ 13 2 4 2 3" xfId="6311" xr:uid="{00000000-0005-0000-0000-0000F6640000}"/>
    <cellStyle name="ปกติ 13 2 4 2 3 2" xfId="15044" xr:uid="{00000000-0005-0000-0000-0000F7640000}"/>
    <cellStyle name="ปกติ 13 2 4 2 3 2 2" xfId="32467" xr:uid="{00000000-0005-0000-0000-0000F8640000}"/>
    <cellStyle name="ปกติ 13 2 4 2 3 3" xfId="23764" xr:uid="{00000000-0005-0000-0000-0000F9640000}"/>
    <cellStyle name="ปกติ 13 2 4 2 4" xfId="10694" xr:uid="{00000000-0005-0000-0000-0000FA640000}"/>
    <cellStyle name="ปกติ 13 2 4 2 4 2" xfId="28117" xr:uid="{00000000-0005-0000-0000-0000FB640000}"/>
    <cellStyle name="ปกติ 13 2 4 2 5" xfId="19414" xr:uid="{00000000-0005-0000-0000-0000FC640000}"/>
    <cellStyle name="ปกติ 13 2 4 3" xfId="2979" xr:uid="{00000000-0005-0000-0000-0000FD640000}"/>
    <cellStyle name="ปกติ 13 2 4 3 2" xfId="7378" xr:uid="{00000000-0005-0000-0000-0000FE640000}"/>
    <cellStyle name="ปกติ 13 2 4 3 2 2" xfId="16111" xr:uid="{00000000-0005-0000-0000-0000FF640000}"/>
    <cellStyle name="ปกติ 13 2 4 3 2 2 2" xfId="33534" xr:uid="{00000000-0005-0000-0000-000000650000}"/>
    <cellStyle name="ปกติ 13 2 4 3 2 3" xfId="24831" xr:uid="{00000000-0005-0000-0000-000001650000}"/>
    <cellStyle name="ปกติ 13 2 4 3 3" xfId="11761" xr:uid="{00000000-0005-0000-0000-000002650000}"/>
    <cellStyle name="ปกติ 13 2 4 3 3 2" xfId="29184" xr:uid="{00000000-0005-0000-0000-000003650000}"/>
    <cellStyle name="ปกติ 13 2 4 3 4" xfId="20481" xr:uid="{00000000-0005-0000-0000-000004650000}"/>
    <cellStyle name="ปกติ 13 2 4 4" xfId="5205" xr:uid="{00000000-0005-0000-0000-000005650000}"/>
    <cellStyle name="ปกติ 13 2 4 4 2" xfId="13938" xr:uid="{00000000-0005-0000-0000-000006650000}"/>
    <cellStyle name="ปกติ 13 2 4 4 2 2" xfId="31361" xr:uid="{00000000-0005-0000-0000-000007650000}"/>
    <cellStyle name="ปกติ 13 2 4 4 3" xfId="22658" xr:uid="{00000000-0005-0000-0000-000008650000}"/>
    <cellStyle name="ปกติ 13 2 4 5" xfId="9588" xr:uid="{00000000-0005-0000-0000-000009650000}"/>
    <cellStyle name="ปกติ 13 2 4 5 2" xfId="27011" xr:uid="{00000000-0005-0000-0000-00000A650000}"/>
    <cellStyle name="ปกติ 13 2 4 6" xfId="18308" xr:uid="{00000000-0005-0000-0000-00000B650000}"/>
    <cellStyle name="ปกติ 13 2 5" xfId="1871" xr:uid="{00000000-0005-0000-0000-00000C650000}"/>
    <cellStyle name="ปกติ 13 2 5 2" xfId="4078" xr:uid="{00000000-0005-0000-0000-00000D650000}"/>
    <cellStyle name="ปกติ 13 2 5 2 2" xfId="8477" xr:uid="{00000000-0005-0000-0000-00000E650000}"/>
    <cellStyle name="ปกติ 13 2 5 2 2 2" xfId="17210" xr:uid="{00000000-0005-0000-0000-00000F650000}"/>
    <cellStyle name="ปกติ 13 2 5 2 2 2 2" xfId="34633" xr:uid="{00000000-0005-0000-0000-000010650000}"/>
    <cellStyle name="ปกติ 13 2 5 2 2 3" xfId="25930" xr:uid="{00000000-0005-0000-0000-000011650000}"/>
    <cellStyle name="ปกติ 13 2 5 2 3" xfId="12860" xr:uid="{00000000-0005-0000-0000-000012650000}"/>
    <cellStyle name="ปกติ 13 2 5 2 3 2" xfId="30283" xr:uid="{00000000-0005-0000-0000-000013650000}"/>
    <cellStyle name="ปกติ 13 2 5 2 4" xfId="21580" xr:uid="{00000000-0005-0000-0000-000014650000}"/>
    <cellStyle name="ปกติ 13 2 5 3" xfId="6304" xr:uid="{00000000-0005-0000-0000-000015650000}"/>
    <cellStyle name="ปกติ 13 2 5 3 2" xfId="15037" xr:uid="{00000000-0005-0000-0000-000016650000}"/>
    <cellStyle name="ปกติ 13 2 5 3 2 2" xfId="32460" xr:uid="{00000000-0005-0000-0000-000017650000}"/>
    <cellStyle name="ปกติ 13 2 5 3 3" xfId="23757" xr:uid="{00000000-0005-0000-0000-000018650000}"/>
    <cellStyle name="ปกติ 13 2 5 4" xfId="10687" xr:uid="{00000000-0005-0000-0000-000019650000}"/>
    <cellStyle name="ปกติ 13 2 5 4 2" xfId="28110" xr:uid="{00000000-0005-0000-0000-00001A650000}"/>
    <cellStyle name="ปกติ 13 2 5 5" xfId="19407" xr:uid="{00000000-0005-0000-0000-00001B650000}"/>
    <cellStyle name="ปกติ 13 2 6" xfId="2242" xr:uid="{00000000-0005-0000-0000-00001C650000}"/>
    <cellStyle name="ปกติ 13 2 6 2" xfId="4432" xr:uid="{00000000-0005-0000-0000-00001D650000}"/>
    <cellStyle name="ปกติ 13 2 6 2 2" xfId="8831" xr:uid="{00000000-0005-0000-0000-00001E650000}"/>
    <cellStyle name="ปกติ 13 2 6 2 2 2" xfId="17564" xr:uid="{00000000-0005-0000-0000-00001F650000}"/>
    <cellStyle name="ปกติ 13 2 6 2 2 2 2" xfId="34987" xr:uid="{00000000-0005-0000-0000-000020650000}"/>
    <cellStyle name="ปกติ 13 2 6 2 2 3" xfId="26284" xr:uid="{00000000-0005-0000-0000-000021650000}"/>
    <cellStyle name="ปกติ 13 2 6 2 3" xfId="13214" xr:uid="{00000000-0005-0000-0000-000022650000}"/>
    <cellStyle name="ปกติ 13 2 6 2 3 2" xfId="30637" xr:uid="{00000000-0005-0000-0000-000023650000}"/>
    <cellStyle name="ปกติ 13 2 6 2 4" xfId="21934" xr:uid="{00000000-0005-0000-0000-000024650000}"/>
    <cellStyle name="ปกติ 13 2 6 3" xfId="6658" xr:uid="{00000000-0005-0000-0000-000025650000}"/>
    <cellStyle name="ปกติ 13 2 6 3 2" xfId="15391" xr:uid="{00000000-0005-0000-0000-000026650000}"/>
    <cellStyle name="ปกติ 13 2 6 3 2 2" xfId="32814" xr:uid="{00000000-0005-0000-0000-000027650000}"/>
    <cellStyle name="ปกติ 13 2 6 3 3" xfId="24111" xr:uid="{00000000-0005-0000-0000-000028650000}"/>
    <cellStyle name="ปกติ 13 2 6 4" xfId="11041" xr:uid="{00000000-0005-0000-0000-000029650000}"/>
    <cellStyle name="ปกติ 13 2 6 4 2" xfId="28464" xr:uid="{00000000-0005-0000-0000-00002A650000}"/>
    <cellStyle name="ปกติ 13 2 6 5" xfId="19761" xr:uid="{00000000-0005-0000-0000-00002B650000}"/>
    <cellStyle name="ปกติ 13 2 7" xfId="2497" xr:uid="{00000000-0005-0000-0000-00002C650000}"/>
    <cellStyle name="ปกติ 13 2 7 2" xfId="6897" xr:uid="{00000000-0005-0000-0000-00002D650000}"/>
    <cellStyle name="ปกติ 13 2 7 2 2" xfId="15630" xr:uid="{00000000-0005-0000-0000-00002E650000}"/>
    <cellStyle name="ปกติ 13 2 7 2 2 2" xfId="33053" xr:uid="{00000000-0005-0000-0000-00002F650000}"/>
    <cellStyle name="ปกติ 13 2 7 2 3" xfId="24350" xr:uid="{00000000-0005-0000-0000-000030650000}"/>
    <cellStyle name="ปกติ 13 2 7 3" xfId="11280" xr:uid="{00000000-0005-0000-0000-000031650000}"/>
    <cellStyle name="ปกติ 13 2 7 3 2" xfId="28703" xr:uid="{00000000-0005-0000-0000-000032650000}"/>
    <cellStyle name="ปกติ 13 2 7 4" xfId="20000" xr:uid="{00000000-0005-0000-0000-000033650000}"/>
    <cellStyle name="ปกติ 13 2 8" xfId="4723" xr:uid="{00000000-0005-0000-0000-000034650000}"/>
    <cellStyle name="ปกติ 13 2 8 2" xfId="13457" xr:uid="{00000000-0005-0000-0000-000035650000}"/>
    <cellStyle name="ปกติ 13 2 8 2 2" xfId="30880" xr:uid="{00000000-0005-0000-0000-000036650000}"/>
    <cellStyle name="ปกติ 13 2 8 3" xfId="22177" xr:uid="{00000000-0005-0000-0000-000037650000}"/>
    <cellStyle name="ปกติ 13 2 9" xfId="9107" xr:uid="{00000000-0005-0000-0000-000038650000}"/>
    <cellStyle name="ปกติ 13 2 9 2" xfId="26530" xr:uid="{00000000-0005-0000-0000-000039650000}"/>
    <cellStyle name="ปกติ 13 3" xfId="204" xr:uid="{00000000-0005-0000-0000-00003A650000}"/>
    <cellStyle name="ปกติ 13 3 2" xfId="546" xr:uid="{00000000-0005-0000-0000-00003B650000}"/>
    <cellStyle name="ปกติ 13 3 2 2" xfId="1062" xr:uid="{00000000-0005-0000-0000-00003C650000}"/>
    <cellStyle name="ปกติ 13 3 2 2 2" xfId="1881" xr:uid="{00000000-0005-0000-0000-00003D650000}"/>
    <cellStyle name="ปกติ 13 3 2 2 2 2" xfId="4088" xr:uid="{00000000-0005-0000-0000-00003E650000}"/>
    <cellStyle name="ปกติ 13 3 2 2 2 2 2" xfId="8487" xr:uid="{00000000-0005-0000-0000-00003F650000}"/>
    <cellStyle name="ปกติ 13 3 2 2 2 2 2 2" xfId="17220" xr:uid="{00000000-0005-0000-0000-000040650000}"/>
    <cellStyle name="ปกติ 13 3 2 2 2 2 2 2 2" xfId="34643" xr:uid="{00000000-0005-0000-0000-000041650000}"/>
    <cellStyle name="ปกติ 13 3 2 2 2 2 2 3" xfId="25940" xr:uid="{00000000-0005-0000-0000-000042650000}"/>
    <cellStyle name="ปกติ 13 3 2 2 2 2 3" xfId="12870" xr:uid="{00000000-0005-0000-0000-000043650000}"/>
    <cellStyle name="ปกติ 13 3 2 2 2 2 3 2" xfId="30293" xr:uid="{00000000-0005-0000-0000-000044650000}"/>
    <cellStyle name="ปกติ 13 3 2 2 2 2 4" xfId="21590" xr:uid="{00000000-0005-0000-0000-000045650000}"/>
    <cellStyle name="ปกติ 13 3 2 2 2 3" xfId="6314" xr:uid="{00000000-0005-0000-0000-000046650000}"/>
    <cellStyle name="ปกติ 13 3 2 2 2 3 2" xfId="15047" xr:uid="{00000000-0005-0000-0000-000047650000}"/>
    <cellStyle name="ปกติ 13 3 2 2 2 3 2 2" xfId="32470" xr:uid="{00000000-0005-0000-0000-000048650000}"/>
    <cellStyle name="ปกติ 13 3 2 2 2 3 3" xfId="23767" xr:uid="{00000000-0005-0000-0000-000049650000}"/>
    <cellStyle name="ปกติ 13 3 2 2 2 4" xfId="10697" xr:uid="{00000000-0005-0000-0000-00004A650000}"/>
    <cellStyle name="ปกติ 13 3 2 2 2 4 2" xfId="28120" xr:uid="{00000000-0005-0000-0000-00004B650000}"/>
    <cellStyle name="ปกติ 13 3 2 2 2 5" xfId="19417" xr:uid="{00000000-0005-0000-0000-00004C650000}"/>
    <cellStyle name="ปกติ 13 3 2 2 3" xfId="3287" xr:uid="{00000000-0005-0000-0000-00004D650000}"/>
    <cellStyle name="ปกติ 13 3 2 2 3 2" xfId="7686" xr:uid="{00000000-0005-0000-0000-00004E650000}"/>
    <cellStyle name="ปกติ 13 3 2 2 3 2 2" xfId="16419" xr:uid="{00000000-0005-0000-0000-00004F650000}"/>
    <cellStyle name="ปกติ 13 3 2 2 3 2 2 2" xfId="33842" xr:uid="{00000000-0005-0000-0000-000050650000}"/>
    <cellStyle name="ปกติ 13 3 2 2 3 2 3" xfId="25139" xr:uid="{00000000-0005-0000-0000-000051650000}"/>
    <cellStyle name="ปกติ 13 3 2 2 3 3" xfId="12069" xr:uid="{00000000-0005-0000-0000-000052650000}"/>
    <cellStyle name="ปกติ 13 3 2 2 3 3 2" xfId="29492" xr:uid="{00000000-0005-0000-0000-000053650000}"/>
    <cellStyle name="ปกติ 13 3 2 2 3 4" xfId="20789" xr:uid="{00000000-0005-0000-0000-000054650000}"/>
    <cellStyle name="ปกติ 13 3 2 2 4" xfId="5513" xr:uid="{00000000-0005-0000-0000-000055650000}"/>
    <cellStyle name="ปกติ 13 3 2 2 4 2" xfId="14246" xr:uid="{00000000-0005-0000-0000-000056650000}"/>
    <cellStyle name="ปกติ 13 3 2 2 4 2 2" xfId="31669" xr:uid="{00000000-0005-0000-0000-000057650000}"/>
    <cellStyle name="ปกติ 13 3 2 2 4 3" xfId="22966" xr:uid="{00000000-0005-0000-0000-000058650000}"/>
    <cellStyle name="ปกติ 13 3 2 2 5" xfId="9896" xr:uid="{00000000-0005-0000-0000-000059650000}"/>
    <cellStyle name="ปกติ 13 3 2 2 5 2" xfId="27319" xr:uid="{00000000-0005-0000-0000-00005A650000}"/>
    <cellStyle name="ปกติ 13 3 2 2 6" xfId="18616" xr:uid="{00000000-0005-0000-0000-00005B650000}"/>
    <cellStyle name="ปกติ 13 3 2 3" xfId="1880" xr:uid="{00000000-0005-0000-0000-00005C650000}"/>
    <cellStyle name="ปกติ 13 3 2 3 2" xfId="4087" xr:uid="{00000000-0005-0000-0000-00005D650000}"/>
    <cellStyle name="ปกติ 13 3 2 3 2 2" xfId="8486" xr:uid="{00000000-0005-0000-0000-00005E650000}"/>
    <cellStyle name="ปกติ 13 3 2 3 2 2 2" xfId="17219" xr:uid="{00000000-0005-0000-0000-00005F650000}"/>
    <cellStyle name="ปกติ 13 3 2 3 2 2 2 2" xfId="34642" xr:uid="{00000000-0005-0000-0000-000060650000}"/>
    <cellStyle name="ปกติ 13 3 2 3 2 2 3" xfId="25939" xr:uid="{00000000-0005-0000-0000-000061650000}"/>
    <cellStyle name="ปกติ 13 3 2 3 2 3" xfId="12869" xr:uid="{00000000-0005-0000-0000-000062650000}"/>
    <cellStyle name="ปกติ 13 3 2 3 2 3 2" xfId="30292" xr:uid="{00000000-0005-0000-0000-000063650000}"/>
    <cellStyle name="ปกติ 13 3 2 3 2 4" xfId="21589" xr:uid="{00000000-0005-0000-0000-000064650000}"/>
    <cellStyle name="ปกติ 13 3 2 3 3" xfId="6313" xr:uid="{00000000-0005-0000-0000-000065650000}"/>
    <cellStyle name="ปกติ 13 3 2 3 3 2" xfId="15046" xr:uid="{00000000-0005-0000-0000-000066650000}"/>
    <cellStyle name="ปกติ 13 3 2 3 3 2 2" xfId="32469" xr:uid="{00000000-0005-0000-0000-000067650000}"/>
    <cellStyle name="ปกติ 13 3 2 3 3 3" xfId="23766" xr:uid="{00000000-0005-0000-0000-000068650000}"/>
    <cellStyle name="ปกติ 13 3 2 3 4" xfId="10696" xr:uid="{00000000-0005-0000-0000-000069650000}"/>
    <cellStyle name="ปกติ 13 3 2 3 4 2" xfId="28119" xr:uid="{00000000-0005-0000-0000-00006A650000}"/>
    <cellStyle name="ปกติ 13 3 2 3 5" xfId="19416" xr:uid="{00000000-0005-0000-0000-00006B650000}"/>
    <cellStyle name="ปกติ 13 3 2 4" xfId="2806" xr:uid="{00000000-0005-0000-0000-00006C650000}"/>
    <cellStyle name="ปกติ 13 3 2 4 2" xfId="7205" xr:uid="{00000000-0005-0000-0000-00006D650000}"/>
    <cellStyle name="ปกติ 13 3 2 4 2 2" xfId="15938" xr:uid="{00000000-0005-0000-0000-00006E650000}"/>
    <cellStyle name="ปกติ 13 3 2 4 2 2 2" xfId="33361" xr:uid="{00000000-0005-0000-0000-00006F650000}"/>
    <cellStyle name="ปกติ 13 3 2 4 2 3" xfId="24658" xr:uid="{00000000-0005-0000-0000-000070650000}"/>
    <cellStyle name="ปกติ 13 3 2 4 3" xfId="11588" xr:uid="{00000000-0005-0000-0000-000071650000}"/>
    <cellStyle name="ปกติ 13 3 2 4 3 2" xfId="29011" xr:uid="{00000000-0005-0000-0000-000072650000}"/>
    <cellStyle name="ปกติ 13 3 2 4 4" xfId="20308" xr:uid="{00000000-0005-0000-0000-000073650000}"/>
    <cellStyle name="ปกติ 13 3 2 5" xfId="5032" xr:uid="{00000000-0005-0000-0000-000074650000}"/>
    <cellStyle name="ปกติ 13 3 2 5 2" xfId="13765" xr:uid="{00000000-0005-0000-0000-000075650000}"/>
    <cellStyle name="ปกติ 13 3 2 5 2 2" xfId="31188" xr:uid="{00000000-0005-0000-0000-000076650000}"/>
    <cellStyle name="ปกติ 13 3 2 5 3" xfId="22485" xr:uid="{00000000-0005-0000-0000-000077650000}"/>
    <cellStyle name="ปกติ 13 3 2 6" xfId="9415" xr:uid="{00000000-0005-0000-0000-000078650000}"/>
    <cellStyle name="ปกติ 13 3 2 6 2" xfId="26838" xr:uid="{00000000-0005-0000-0000-000079650000}"/>
    <cellStyle name="ปกติ 13 3 2 7" xfId="18135" xr:uid="{00000000-0005-0000-0000-00007A650000}"/>
    <cellStyle name="ปกติ 13 3 3" xfId="819" xr:uid="{00000000-0005-0000-0000-00007B650000}"/>
    <cellStyle name="ปกติ 13 3 3 2" xfId="1882" xr:uid="{00000000-0005-0000-0000-00007C650000}"/>
    <cellStyle name="ปกติ 13 3 3 2 2" xfId="4089" xr:uid="{00000000-0005-0000-0000-00007D650000}"/>
    <cellStyle name="ปกติ 13 3 3 2 2 2" xfId="8488" xr:uid="{00000000-0005-0000-0000-00007E650000}"/>
    <cellStyle name="ปกติ 13 3 3 2 2 2 2" xfId="17221" xr:uid="{00000000-0005-0000-0000-00007F650000}"/>
    <cellStyle name="ปกติ 13 3 3 2 2 2 2 2" xfId="34644" xr:uid="{00000000-0005-0000-0000-000080650000}"/>
    <cellStyle name="ปกติ 13 3 3 2 2 2 3" xfId="25941" xr:uid="{00000000-0005-0000-0000-000081650000}"/>
    <cellStyle name="ปกติ 13 3 3 2 2 3" xfId="12871" xr:uid="{00000000-0005-0000-0000-000082650000}"/>
    <cellStyle name="ปกติ 13 3 3 2 2 3 2" xfId="30294" xr:uid="{00000000-0005-0000-0000-000083650000}"/>
    <cellStyle name="ปกติ 13 3 3 2 2 4" xfId="21591" xr:uid="{00000000-0005-0000-0000-000084650000}"/>
    <cellStyle name="ปกติ 13 3 3 2 3" xfId="6315" xr:uid="{00000000-0005-0000-0000-000085650000}"/>
    <cellStyle name="ปกติ 13 3 3 2 3 2" xfId="15048" xr:uid="{00000000-0005-0000-0000-000086650000}"/>
    <cellStyle name="ปกติ 13 3 3 2 3 2 2" xfId="32471" xr:uid="{00000000-0005-0000-0000-000087650000}"/>
    <cellStyle name="ปกติ 13 3 3 2 3 3" xfId="23768" xr:uid="{00000000-0005-0000-0000-000088650000}"/>
    <cellStyle name="ปกติ 13 3 3 2 4" xfId="10698" xr:uid="{00000000-0005-0000-0000-000089650000}"/>
    <cellStyle name="ปกติ 13 3 3 2 4 2" xfId="28121" xr:uid="{00000000-0005-0000-0000-00008A650000}"/>
    <cellStyle name="ปกติ 13 3 3 2 5" xfId="19418" xr:uid="{00000000-0005-0000-0000-00008B650000}"/>
    <cellStyle name="ปกติ 13 3 3 3" xfId="3048" xr:uid="{00000000-0005-0000-0000-00008C650000}"/>
    <cellStyle name="ปกติ 13 3 3 3 2" xfId="7447" xr:uid="{00000000-0005-0000-0000-00008D650000}"/>
    <cellStyle name="ปกติ 13 3 3 3 2 2" xfId="16180" xr:uid="{00000000-0005-0000-0000-00008E650000}"/>
    <cellStyle name="ปกติ 13 3 3 3 2 2 2" xfId="33603" xr:uid="{00000000-0005-0000-0000-00008F650000}"/>
    <cellStyle name="ปกติ 13 3 3 3 2 3" xfId="24900" xr:uid="{00000000-0005-0000-0000-000090650000}"/>
    <cellStyle name="ปกติ 13 3 3 3 3" xfId="11830" xr:uid="{00000000-0005-0000-0000-000091650000}"/>
    <cellStyle name="ปกติ 13 3 3 3 3 2" xfId="29253" xr:uid="{00000000-0005-0000-0000-000092650000}"/>
    <cellStyle name="ปกติ 13 3 3 3 4" xfId="20550" xr:uid="{00000000-0005-0000-0000-000093650000}"/>
    <cellStyle name="ปกติ 13 3 3 4" xfId="5274" xr:uid="{00000000-0005-0000-0000-000094650000}"/>
    <cellStyle name="ปกติ 13 3 3 4 2" xfId="14007" xr:uid="{00000000-0005-0000-0000-000095650000}"/>
    <cellStyle name="ปกติ 13 3 3 4 2 2" xfId="31430" xr:uid="{00000000-0005-0000-0000-000096650000}"/>
    <cellStyle name="ปกติ 13 3 3 4 3" xfId="22727" xr:uid="{00000000-0005-0000-0000-000097650000}"/>
    <cellStyle name="ปกติ 13 3 3 5" xfId="9657" xr:uid="{00000000-0005-0000-0000-000098650000}"/>
    <cellStyle name="ปกติ 13 3 3 5 2" xfId="27080" xr:uid="{00000000-0005-0000-0000-000099650000}"/>
    <cellStyle name="ปกติ 13 3 3 6" xfId="18377" xr:uid="{00000000-0005-0000-0000-00009A650000}"/>
    <cellStyle name="ปกติ 13 3 4" xfId="1879" xr:uid="{00000000-0005-0000-0000-00009B650000}"/>
    <cellStyle name="ปกติ 13 3 4 2" xfId="4086" xr:uid="{00000000-0005-0000-0000-00009C650000}"/>
    <cellStyle name="ปกติ 13 3 4 2 2" xfId="8485" xr:uid="{00000000-0005-0000-0000-00009D650000}"/>
    <cellStyle name="ปกติ 13 3 4 2 2 2" xfId="17218" xr:uid="{00000000-0005-0000-0000-00009E650000}"/>
    <cellStyle name="ปกติ 13 3 4 2 2 2 2" xfId="34641" xr:uid="{00000000-0005-0000-0000-00009F650000}"/>
    <cellStyle name="ปกติ 13 3 4 2 2 3" xfId="25938" xr:uid="{00000000-0005-0000-0000-0000A0650000}"/>
    <cellStyle name="ปกติ 13 3 4 2 3" xfId="12868" xr:uid="{00000000-0005-0000-0000-0000A1650000}"/>
    <cellStyle name="ปกติ 13 3 4 2 3 2" xfId="30291" xr:uid="{00000000-0005-0000-0000-0000A2650000}"/>
    <cellStyle name="ปกติ 13 3 4 2 4" xfId="21588" xr:uid="{00000000-0005-0000-0000-0000A3650000}"/>
    <cellStyle name="ปกติ 13 3 4 3" xfId="6312" xr:uid="{00000000-0005-0000-0000-0000A4650000}"/>
    <cellStyle name="ปกติ 13 3 4 3 2" xfId="15045" xr:uid="{00000000-0005-0000-0000-0000A5650000}"/>
    <cellStyle name="ปกติ 13 3 4 3 2 2" xfId="32468" xr:uid="{00000000-0005-0000-0000-0000A6650000}"/>
    <cellStyle name="ปกติ 13 3 4 3 3" xfId="23765" xr:uid="{00000000-0005-0000-0000-0000A7650000}"/>
    <cellStyle name="ปกติ 13 3 4 4" xfId="10695" xr:uid="{00000000-0005-0000-0000-0000A8650000}"/>
    <cellStyle name="ปกติ 13 3 4 4 2" xfId="28118" xr:uid="{00000000-0005-0000-0000-0000A9650000}"/>
    <cellStyle name="ปกติ 13 3 4 5" xfId="19415" xr:uid="{00000000-0005-0000-0000-0000AA650000}"/>
    <cellStyle name="ปกติ 13 3 5" xfId="2311" xr:uid="{00000000-0005-0000-0000-0000AB650000}"/>
    <cellStyle name="ปกติ 13 3 5 2" xfId="4501" xr:uid="{00000000-0005-0000-0000-0000AC650000}"/>
    <cellStyle name="ปกติ 13 3 5 2 2" xfId="8900" xr:uid="{00000000-0005-0000-0000-0000AD650000}"/>
    <cellStyle name="ปกติ 13 3 5 2 2 2" xfId="17633" xr:uid="{00000000-0005-0000-0000-0000AE650000}"/>
    <cellStyle name="ปกติ 13 3 5 2 2 2 2" xfId="35056" xr:uid="{00000000-0005-0000-0000-0000AF650000}"/>
    <cellStyle name="ปกติ 13 3 5 2 2 3" xfId="26353" xr:uid="{00000000-0005-0000-0000-0000B0650000}"/>
    <cellStyle name="ปกติ 13 3 5 2 3" xfId="13283" xr:uid="{00000000-0005-0000-0000-0000B1650000}"/>
    <cellStyle name="ปกติ 13 3 5 2 3 2" xfId="30706" xr:uid="{00000000-0005-0000-0000-0000B2650000}"/>
    <cellStyle name="ปกติ 13 3 5 2 4" xfId="22003" xr:uid="{00000000-0005-0000-0000-0000B3650000}"/>
    <cellStyle name="ปกติ 13 3 5 3" xfId="6727" xr:uid="{00000000-0005-0000-0000-0000B4650000}"/>
    <cellStyle name="ปกติ 13 3 5 3 2" xfId="15460" xr:uid="{00000000-0005-0000-0000-0000B5650000}"/>
    <cellStyle name="ปกติ 13 3 5 3 2 2" xfId="32883" xr:uid="{00000000-0005-0000-0000-0000B6650000}"/>
    <cellStyle name="ปกติ 13 3 5 3 3" xfId="24180" xr:uid="{00000000-0005-0000-0000-0000B7650000}"/>
    <cellStyle name="ปกติ 13 3 5 4" xfId="11110" xr:uid="{00000000-0005-0000-0000-0000B8650000}"/>
    <cellStyle name="ปกติ 13 3 5 4 2" xfId="28533" xr:uid="{00000000-0005-0000-0000-0000B9650000}"/>
    <cellStyle name="ปกติ 13 3 5 5" xfId="19830" xr:uid="{00000000-0005-0000-0000-0000BA650000}"/>
    <cellStyle name="ปกติ 13 3 6" xfId="2566" xr:uid="{00000000-0005-0000-0000-0000BB650000}"/>
    <cellStyle name="ปกติ 13 3 6 2" xfId="6966" xr:uid="{00000000-0005-0000-0000-0000BC650000}"/>
    <cellStyle name="ปกติ 13 3 6 2 2" xfId="15699" xr:uid="{00000000-0005-0000-0000-0000BD650000}"/>
    <cellStyle name="ปกติ 13 3 6 2 2 2" xfId="33122" xr:uid="{00000000-0005-0000-0000-0000BE650000}"/>
    <cellStyle name="ปกติ 13 3 6 2 3" xfId="24419" xr:uid="{00000000-0005-0000-0000-0000BF650000}"/>
    <cellStyle name="ปกติ 13 3 6 3" xfId="11349" xr:uid="{00000000-0005-0000-0000-0000C0650000}"/>
    <cellStyle name="ปกติ 13 3 6 3 2" xfId="28772" xr:uid="{00000000-0005-0000-0000-0000C1650000}"/>
    <cellStyle name="ปกติ 13 3 6 4" xfId="20069" xr:uid="{00000000-0005-0000-0000-0000C2650000}"/>
    <cellStyle name="ปกติ 13 3 7" xfId="4792" xr:uid="{00000000-0005-0000-0000-0000C3650000}"/>
    <cellStyle name="ปกติ 13 3 7 2" xfId="13526" xr:uid="{00000000-0005-0000-0000-0000C4650000}"/>
    <cellStyle name="ปกติ 13 3 7 2 2" xfId="30949" xr:uid="{00000000-0005-0000-0000-0000C5650000}"/>
    <cellStyle name="ปกติ 13 3 7 3" xfId="22246" xr:uid="{00000000-0005-0000-0000-0000C6650000}"/>
    <cellStyle name="ปกติ 13 3 8" xfId="9176" xr:uid="{00000000-0005-0000-0000-0000C7650000}"/>
    <cellStyle name="ปกติ 13 3 8 2" xfId="26599" xr:uid="{00000000-0005-0000-0000-0000C8650000}"/>
    <cellStyle name="ปกติ 13 3 9" xfId="17896" xr:uid="{00000000-0005-0000-0000-0000C9650000}"/>
    <cellStyle name="ปกติ 13 4" xfId="410" xr:uid="{00000000-0005-0000-0000-0000CA650000}"/>
    <cellStyle name="ปกติ 13 4 2" xfId="936" xr:uid="{00000000-0005-0000-0000-0000CB650000}"/>
    <cellStyle name="ปกติ 13 4 2 2" xfId="1884" xr:uid="{00000000-0005-0000-0000-0000CC650000}"/>
    <cellStyle name="ปกติ 13 4 2 2 2" xfId="4091" xr:uid="{00000000-0005-0000-0000-0000CD650000}"/>
    <cellStyle name="ปกติ 13 4 2 2 2 2" xfId="8490" xr:uid="{00000000-0005-0000-0000-0000CE650000}"/>
    <cellStyle name="ปกติ 13 4 2 2 2 2 2" xfId="17223" xr:uid="{00000000-0005-0000-0000-0000CF650000}"/>
    <cellStyle name="ปกติ 13 4 2 2 2 2 2 2" xfId="34646" xr:uid="{00000000-0005-0000-0000-0000D0650000}"/>
    <cellStyle name="ปกติ 13 4 2 2 2 2 3" xfId="25943" xr:uid="{00000000-0005-0000-0000-0000D1650000}"/>
    <cellStyle name="ปกติ 13 4 2 2 2 3" xfId="12873" xr:uid="{00000000-0005-0000-0000-0000D2650000}"/>
    <cellStyle name="ปกติ 13 4 2 2 2 3 2" xfId="30296" xr:uid="{00000000-0005-0000-0000-0000D3650000}"/>
    <cellStyle name="ปกติ 13 4 2 2 2 4" xfId="21593" xr:uid="{00000000-0005-0000-0000-0000D4650000}"/>
    <cellStyle name="ปกติ 13 4 2 2 3" xfId="6317" xr:uid="{00000000-0005-0000-0000-0000D5650000}"/>
    <cellStyle name="ปกติ 13 4 2 2 3 2" xfId="15050" xr:uid="{00000000-0005-0000-0000-0000D6650000}"/>
    <cellStyle name="ปกติ 13 4 2 2 3 2 2" xfId="32473" xr:uid="{00000000-0005-0000-0000-0000D7650000}"/>
    <cellStyle name="ปกติ 13 4 2 2 3 3" xfId="23770" xr:uid="{00000000-0005-0000-0000-0000D8650000}"/>
    <cellStyle name="ปกติ 13 4 2 2 4" xfId="10700" xr:uid="{00000000-0005-0000-0000-0000D9650000}"/>
    <cellStyle name="ปกติ 13 4 2 2 4 2" xfId="28123" xr:uid="{00000000-0005-0000-0000-0000DA650000}"/>
    <cellStyle name="ปกติ 13 4 2 2 5" xfId="19420" xr:uid="{00000000-0005-0000-0000-0000DB650000}"/>
    <cellStyle name="ปกติ 13 4 2 3" xfId="3161" xr:uid="{00000000-0005-0000-0000-0000DC650000}"/>
    <cellStyle name="ปกติ 13 4 2 3 2" xfId="7560" xr:uid="{00000000-0005-0000-0000-0000DD650000}"/>
    <cellStyle name="ปกติ 13 4 2 3 2 2" xfId="16293" xr:uid="{00000000-0005-0000-0000-0000DE650000}"/>
    <cellStyle name="ปกติ 13 4 2 3 2 2 2" xfId="33716" xr:uid="{00000000-0005-0000-0000-0000DF650000}"/>
    <cellStyle name="ปกติ 13 4 2 3 2 3" xfId="25013" xr:uid="{00000000-0005-0000-0000-0000E0650000}"/>
    <cellStyle name="ปกติ 13 4 2 3 3" xfId="11943" xr:uid="{00000000-0005-0000-0000-0000E1650000}"/>
    <cellStyle name="ปกติ 13 4 2 3 3 2" xfId="29366" xr:uid="{00000000-0005-0000-0000-0000E2650000}"/>
    <cellStyle name="ปกติ 13 4 2 3 4" xfId="20663" xr:uid="{00000000-0005-0000-0000-0000E3650000}"/>
    <cellStyle name="ปกติ 13 4 2 4" xfId="5387" xr:uid="{00000000-0005-0000-0000-0000E4650000}"/>
    <cellStyle name="ปกติ 13 4 2 4 2" xfId="14120" xr:uid="{00000000-0005-0000-0000-0000E5650000}"/>
    <cellStyle name="ปกติ 13 4 2 4 2 2" xfId="31543" xr:uid="{00000000-0005-0000-0000-0000E6650000}"/>
    <cellStyle name="ปกติ 13 4 2 4 3" xfId="22840" xr:uid="{00000000-0005-0000-0000-0000E7650000}"/>
    <cellStyle name="ปกติ 13 4 2 5" xfId="9770" xr:uid="{00000000-0005-0000-0000-0000E8650000}"/>
    <cellStyle name="ปกติ 13 4 2 5 2" xfId="27193" xr:uid="{00000000-0005-0000-0000-0000E9650000}"/>
    <cellStyle name="ปกติ 13 4 2 6" xfId="18490" xr:uid="{00000000-0005-0000-0000-0000EA650000}"/>
    <cellStyle name="ปกติ 13 4 3" xfId="1883" xr:uid="{00000000-0005-0000-0000-0000EB650000}"/>
    <cellStyle name="ปกติ 13 4 3 2" xfId="4090" xr:uid="{00000000-0005-0000-0000-0000EC650000}"/>
    <cellStyle name="ปกติ 13 4 3 2 2" xfId="8489" xr:uid="{00000000-0005-0000-0000-0000ED650000}"/>
    <cellStyle name="ปกติ 13 4 3 2 2 2" xfId="17222" xr:uid="{00000000-0005-0000-0000-0000EE650000}"/>
    <cellStyle name="ปกติ 13 4 3 2 2 2 2" xfId="34645" xr:uid="{00000000-0005-0000-0000-0000EF650000}"/>
    <cellStyle name="ปกติ 13 4 3 2 2 3" xfId="25942" xr:uid="{00000000-0005-0000-0000-0000F0650000}"/>
    <cellStyle name="ปกติ 13 4 3 2 3" xfId="12872" xr:uid="{00000000-0005-0000-0000-0000F1650000}"/>
    <cellStyle name="ปกติ 13 4 3 2 3 2" xfId="30295" xr:uid="{00000000-0005-0000-0000-0000F2650000}"/>
    <cellStyle name="ปกติ 13 4 3 2 4" xfId="21592" xr:uid="{00000000-0005-0000-0000-0000F3650000}"/>
    <cellStyle name="ปกติ 13 4 3 3" xfId="6316" xr:uid="{00000000-0005-0000-0000-0000F4650000}"/>
    <cellStyle name="ปกติ 13 4 3 3 2" xfId="15049" xr:uid="{00000000-0005-0000-0000-0000F5650000}"/>
    <cellStyle name="ปกติ 13 4 3 3 2 2" xfId="32472" xr:uid="{00000000-0005-0000-0000-0000F6650000}"/>
    <cellStyle name="ปกติ 13 4 3 3 3" xfId="23769" xr:uid="{00000000-0005-0000-0000-0000F7650000}"/>
    <cellStyle name="ปกติ 13 4 3 4" xfId="10699" xr:uid="{00000000-0005-0000-0000-0000F8650000}"/>
    <cellStyle name="ปกติ 13 4 3 4 2" xfId="28122" xr:uid="{00000000-0005-0000-0000-0000F9650000}"/>
    <cellStyle name="ปกติ 13 4 3 5" xfId="19419" xr:uid="{00000000-0005-0000-0000-0000FA650000}"/>
    <cellStyle name="ปกติ 13 4 4" xfId="2679" xr:uid="{00000000-0005-0000-0000-0000FB650000}"/>
    <cellStyle name="ปกติ 13 4 4 2" xfId="7079" xr:uid="{00000000-0005-0000-0000-0000FC650000}"/>
    <cellStyle name="ปกติ 13 4 4 2 2" xfId="15812" xr:uid="{00000000-0005-0000-0000-0000FD650000}"/>
    <cellStyle name="ปกติ 13 4 4 2 2 2" xfId="33235" xr:uid="{00000000-0005-0000-0000-0000FE650000}"/>
    <cellStyle name="ปกติ 13 4 4 2 3" xfId="24532" xr:uid="{00000000-0005-0000-0000-0000FF650000}"/>
    <cellStyle name="ปกติ 13 4 4 3" xfId="11462" xr:uid="{00000000-0005-0000-0000-000000660000}"/>
    <cellStyle name="ปกติ 13 4 4 3 2" xfId="28885" xr:uid="{00000000-0005-0000-0000-000001660000}"/>
    <cellStyle name="ปกติ 13 4 4 4" xfId="20182" xr:uid="{00000000-0005-0000-0000-000002660000}"/>
    <cellStyle name="ปกติ 13 4 5" xfId="4906" xr:uid="{00000000-0005-0000-0000-000003660000}"/>
    <cellStyle name="ปกติ 13 4 5 2" xfId="13639" xr:uid="{00000000-0005-0000-0000-000004660000}"/>
    <cellStyle name="ปกติ 13 4 5 2 2" xfId="31062" xr:uid="{00000000-0005-0000-0000-000005660000}"/>
    <cellStyle name="ปกติ 13 4 5 3" xfId="22359" xr:uid="{00000000-0005-0000-0000-000006660000}"/>
    <cellStyle name="ปกติ 13 4 6" xfId="9289" xr:uid="{00000000-0005-0000-0000-000007660000}"/>
    <cellStyle name="ปกติ 13 4 6 2" xfId="26712" xr:uid="{00000000-0005-0000-0000-000008660000}"/>
    <cellStyle name="ปกติ 13 4 7" xfId="18009" xr:uid="{00000000-0005-0000-0000-000009660000}"/>
    <cellStyle name="ปกติ 13 5" xfId="684" xr:uid="{00000000-0005-0000-0000-00000A660000}"/>
    <cellStyle name="ปกติ 13 5 2" xfId="1885" xr:uid="{00000000-0005-0000-0000-00000B660000}"/>
    <cellStyle name="ปกติ 13 5 2 2" xfId="4092" xr:uid="{00000000-0005-0000-0000-00000C660000}"/>
    <cellStyle name="ปกติ 13 5 2 2 2" xfId="8491" xr:uid="{00000000-0005-0000-0000-00000D660000}"/>
    <cellStyle name="ปกติ 13 5 2 2 2 2" xfId="17224" xr:uid="{00000000-0005-0000-0000-00000E660000}"/>
    <cellStyle name="ปกติ 13 5 2 2 2 2 2" xfId="34647" xr:uid="{00000000-0005-0000-0000-00000F660000}"/>
    <cellStyle name="ปกติ 13 5 2 2 2 3" xfId="25944" xr:uid="{00000000-0005-0000-0000-000010660000}"/>
    <cellStyle name="ปกติ 13 5 2 2 3" xfId="12874" xr:uid="{00000000-0005-0000-0000-000011660000}"/>
    <cellStyle name="ปกติ 13 5 2 2 3 2" xfId="30297" xr:uid="{00000000-0005-0000-0000-000012660000}"/>
    <cellStyle name="ปกติ 13 5 2 2 4" xfId="21594" xr:uid="{00000000-0005-0000-0000-000013660000}"/>
    <cellStyle name="ปกติ 13 5 2 3" xfId="6318" xr:uid="{00000000-0005-0000-0000-000014660000}"/>
    <cellStyle name="ปกติ 13 5 2 3 2" xfId="15051" xr:uid="{00000000-0005-0000-0000-000015660000}"/>
    <cellStyle name="ปกติ 13 5 2 3 2 2" xfId="32474" xr:uid="{00000000-0005-0000-0000-000016660000}"/>
    <cellStyle name="ปกติ 13 5 2 3 3" xfId="23771" xr:uid="{00000000-0005-0000-0000-000017660000}"/>
    <cellStyle name="ปกติ 13 5 2 4" xfId="10701" xr:uid="{00000000-0005-0000-0000-000018660000}"/>
    <cellStyle name="ปกติ 13 5 2 4 2" xfId="28124" xr:uid="{00000000-0005-0000-0000-000019660000}"/>
    <cellStyle name="ปกติ 13 5 2 5" xfId="19421" xr:uid="{00000000-0005-0000-0000-00001A660000}"/>
    <cellStyle name="ปกติ 13 5 3" xfId="2922" xr:uid="{00000000-0005-0000-0000-00001B660000}"/>
    <cellStyle name="ปกติ 13 5 3 2" xfId="7321" xr:uid="{00000000-0005-0000-0000-00001C660000}"/>
    <cellStyle name="ปกติ 13 5 3 2 2" xfId="16054" xr:uid="{00000000-0005-0000-0000-00001D660000}"/>
    <cellStyle name="ปกติ 13 5 3 2 2 2" xfId="33477" xr:uid="{00000000-0005-0000-0000-00001E660000}"/>
    <cellStyle name="ปกติ 13 5 3 2 3" xfId="24774" xr:uid="{00000000-0005-0000-0000-00001F660000}"/>
    <cellStyle name="ปกติ 13 5 3 3" xfId="11704" xr:uid="{00000000-0005-0000-0000-000020660000}"/>
    <cellStyle name="ปกติ 13 5 3 3 2" xfId="29127" xr:uid="{00000000-0005-0000-0000-000021660000}"/>
    <cellStyle name="ปกติ 13 5 3 4" xfId="20424" xr:uid="{00000000-0005-0000-0000-000022660000}"/>
    <cellStyle name="ปกติ 13 5 4" xfId="5148" xr:uid="{00000000-0005-0000-0000-000023660000}"/>
    <cellStyle name="ปกติ 13 5 4 2" xfId="13881" xr:uid="{00000000-0005-0000-0000-000024660000}"/>
    <cellStyle name="ปกติ 13 5 4 2 2" xfId="31304" xr:uid="{00000000-0005-0000-0000-000025660000}"/>
    <cellStyle name="ปกติ 13 5 4 3" xfId="22601" xr:uid="{00000000-0005-0000-0000-000026660000}"/>
    <cellStyle name="ปกติ 13 5 5" xfId="9531" xr:uid="{00000000-0005-0000-0000-000027660000}"/>
    <cellStyle name="ปกติ 13 5 5 2" xfId="26954" xr:uid="{00000000-0005-0000-0000-000028660000}"/>
    <cellStyle name="ปกติ 13 5 6" xfId="18251" xr:uid="{00000000-0005-0000-0000-000029660000}"/>
    <cellStyle name="ปกติ 13 6" xfId="1870" xr:uid="{00000000-0005-0000-0000-00002A660000}"/>
    <cellStyle name="ปกติ 13 6 2" xfId="4077" xr:uid="{00000000-0005-0000-0000-00002B660000}"/>
    <cellStyle name="ปกติ 13 6 2 2" xfId="8476" xr:uid="{00000000-0005-0000-0000-00002C660000}"/>
    <cellStyle name="ปกติ 13 6 2 2 2" xfId="17209" xr:uid="{00000000-0005-0000-0000-00002D660000}"/>
    <cellStyle name="ปกติ 13 6 2 2 2 2" xfId="34632" xr:uid="{00000000-0005-0000-0000-00002E660000}"/>
    <cellStyle name="ปกติ 13 6 2 2 3" xfId="25929" xr:uid="{00000000-0005-0000-0000-00002F660000}"/>
    <cellStyle name="ปกติ 13 6 2 3" xfId="12859" xr:uid="{00000000-0005-0000-0000-000030660000}"/>
    <cellStyle name="ปกติ 13 6 2 3 2" xfId="30282" xr:uid="{00000000-0005-0000-0000-000031660000}"/>
    <cellStyle name="ปกติ 13 6 2 4" xfId="21579" xr:uid="{00000000-0005-0000-0000-000032660000}"/>
    <cellStyle name="ปกติ 13 6 3" xfId="6303" xr:uid="{00000000-0005-0000-0000-000033660000}"/>
    <cellStyle name="ปกติ 13 6 3 2" xfId="15036" xr:uid="{00000000-0005-0000-0000-000034660000}"/>
    <cellStyle name="ปกติ 13 6 3 2 2" xfId="32459" xr:uid="{00000000-0005-0000-0000-000035660000}"/>
    <cellStyle name="ปกติ 13 6 3 3" xfId="23756" xr:uid="{00000000-0005-0000-0000-000036660000}"/>
    <cellStyle name="ปกติ 13 6 4" xfId="10686" xr:uid="{00000000-0005-0000-0000-000037660000}"/>
    <cellStyle name="ปกติ 13 6 4 2" xfId="28109" xr:uid="{00000000-0005-0000-0000-000038660000}"/>
    <cellStyle name="ปกติ 13 6 5" xfId="19406" xr:uid="{00000000-0005-0000-0000-000039660000}"/>
    <cellStyle name="ปกติ 13 7" xfId="2185" xr:uid="{00000000-0005-0000-0000-00003A660000}"/>
    <cellStyle name="ปกติ 13 7 2" xfId="4375" xr:uid="{00000000-0005-0000-0000-00003B660000}"/>
    <cellStyle name="ปกติ 13 7 2 2" xfId="8774" xr:uid="{00000000-0005-0000-0000-00003C660000}"/>
    <cellStyle name="ปกติ 13 7 2 2 2" xfId="17507" xr:uid="{00000000-0005-0000-0000-00003D660000}"/>
    <cellStyle name="ปกติ 13 7 2 2 2 2" xfId="34930" xr:uid="{00000000-0005-0000-0000-00003E660000}"/>
    <cellStyle name="ปกติ 13 7 2 2 3" xfId="26227" xr:uid="{00000000-0005-0000-0000-00003F660000}"/>
    <cellStyle name="ปกติ 13 7 2 3" xfId="13157" xr:uid="{00000000-0005-0000-0000-000040660000}"/>
    <cellStyle name="ปกติ 13 7 2 3 2" xfId="30580" xr:uid="{00000000-0005-0000-0000-000041660000}"/>
    <cellStyle name="ปกติ 13 7 2 4" xfId="21877" xr:uid="{00000000-0005-0000-0000-000042660000}"/>
    <cellStyle name="ปกติ 13 7 3" xfId="6601" xr:uid="{00000000-0005-0000-0000-000043660000}"/>
    <cellStyle name="ปกติ 13 7 3 2" xfId="15334" xr:uid="{00000000-0005-0000-0000-000044660000}"/>
    <cellStyle name="ปกติ 13 7 3 2 2" xfId="32757" xr:uid="{00000000-0005-0000-0000-000045660000}"/>
    <cellStyle name="ปกติ 13 7 3 3" xfId="24054" xr:uid="{00000000-0005-0000-0000-000046660000}"/>
    <cellStyle name="ปกติ 13 7 4" xfId="10984" xr:uid="{00000000-0005-0000-0000-000047660000}"/>
    <cellStyle name="ปกติ 13 7 4 2" xfId="28407" xr:uid="{00000000-0005-0000-0000-000048660000}"/>
    <cellStyle name="ปกติ 13 7 5" xfId="19704" xr:uid="{00000000-0005-0000-0000-000049660000}"/>
    <cellStyle name="ปกติ 13 8" xfId="2431" xr:uid="{00000000-0005-0000-0000-00004A660000}"/>
    <cellStyle name="ปกติ 13 8 2" xfId="6840" xr:uid="{00000000-0005-0000-0000-00004B660000}"/>
    <cellStyle name="ปกติ 13 8 2 2" xfId="15573" xr:uid="{00000000-0005-0000-0000-00004C660000}"/>
    <cellStyle name="ปกติ 13 8 2 2 2" xfId="32996" xr:uid="{00000000-0005-0000-0000-00004D660000}"/>
    <cellStyle name="ปกติ 13 8 2 3" xfId="24293" xr:uid="{00000000-0005-0000-0000-00004E660000}"/>
    <cellStyle name="ปกติ 13 8 3" xfId="11223" xr:uid="{00000000-0005-0000-0000-00004F660000}"/>
    <cellStyle name="ปกติ 13 8 3 2" xfId="28646" xr:uid="{00000000-0005-0000-0000-000050660000}"/>
    <cellStyle name="ปกติ 13 8 4" xfId="19943" xr:uid="{00000000-0005-0000-0000-000051660000}"/>
    <cellStyle name="ปกติ 13 9" xfId="4656" xr:uid="{00000000-0005-0000-0000-000052660000}"/>
    <cellStyle name="ปกติ 13 9 2" xfId="13400" xr:uid="{00000000-0005-0000-0000-000053660000}"/>
    <cellStyle name="ปกติ 13 9 2 2" xfId="30823" xr:uid="{00000000-0005-0000-0000-000054660000}"/>
    <cellStyle name="ปกติ 13 9 3" xfId="22120" xr:uid="{00000000-0005-0000-0000-000055660000}"/>
    <cellStyle name="ปกติ 14" xfId="51" xr:uid="{00000000-0005-0000-0000-000056660000}"/>
    <cellStyle name="ปกติ 14 10" xfId="9044" xr:uid="{00000000-0005-0000-0000-000057660000}"/>
    <cellStyle name="ปกติ 14 10 2" xfId="26476" xr:uid="{00000000-0005-0000-0000-000058660000}"/>
    <cellStyle name="ปกติ 14 11" xfId="17764" xr:uid="{00000000-0005-0000-0000-000059660000}"/>
    <cellStyle name="ปกติ 14 2" xfId="128" xr:uid="{00000000-0005-0000-0000-00005A660000}"/>
    <cellStyle name="ปกติ 14 2 10" xfId="17830" xr:uid="{00000000-0005-0000-0000-00005B660000}"/>
    <cellStyle name="ปกติ 14 2 2" xfId="287" xr:uid="{00000000-0005-0000-0000-00005C660000}"/>
    <cellStyle name="ปกติ 14 2 2 2" xfId="599" xr:uid="{00000000-0005-0000-0000-00005D660000}"/>
    <cellStyle name="ปกติ 14 2 2 2 2" xfId="1114" xr:uid="{00000000-0005-0000-0000-00005E660000}"/>
    <cellStyle name="ปกติ 14 2 2 2 2 2" xfId="1890" xr:uid="{00000000-0005-0000-0000-00005F660000}"/>
    <cellStyle name="ปกติ 14 2 2 2 2 2 2" xfId="4097" xr:uid="{00000000-0005-0000-0000-000060660000}"/>
    <cellStyle name="ปกติ 14 2 2 2 2 2 2 2" xfId="8496" xr:uid="{00000000-0005-0000-0000-000061660000}"/>
    <cellStyle name="ปกติ 14 2 2 2 2 2 2 2 2" xfId="17229" xr:uid="{00000000-0005-0000-0000-000062660000}"/>
    <cellStyle name="ปกติ 14 2 2 2 2 2 2 2 2 2" xfId="34652" xr:uid="{00000000-0005-0000-0000-000063660000}"/>
    <cellStyle name="ปกติ 14 2 2 2 2 2 2 2 3" xfId="25949" xr:uid="{00000000-0005-0000-0000-000064660000}"/>
    <cellStyle name="ปกติ 14 2 2 2 2 2 2 3" xfId="12879" xr:uid="{00000000-0005-0000-0000-000065660000}"/>
    <cellStyle name="ปกติ 14 2 2 2 2 2 2 3 2" xfId="30302" xr:uid="{00000000-0005-0000-0000-000066660000}"/>
    <cellStyle name="ปกติ 14 2 2 2 2 2 2 4" xfId="21599" xr:uid="{00000000-0005-0000-0000-000067660000}"/>
    <cellStyle name="ปกติ 14 2 2 2 2 2 3" xfId="6323" xr:uid="{00000000-0005-0000-0000-000068660000}"/>
    <cellStyle name="ปกติ 14 2 2 2 2 2 3 2" xfId="15056" xr:uid="{00000000-0005-0000-0000-000069660000}"/>
    <cellStyle name="ปกติ 14 2 2 2 2 2 3 2 2" xfId="32479" xr:uid="{00000000-0005-0000-0000-00006A660000}"/>
    <cellStyle name="ปกติ 14 2 2 2 2 2 3 3" xfId="23776" xr:uid="{00000000-0005-0000-0000-00006B660000}"/>
    <cellStyle name="ปกติ 14 2 2 2 2 2 4" xfId="10706" xr:uid="{00000000-0005-0000-0000-00006C660000}"/>
    <cellStyle name="ปกติ 14 2 2 2 2 2 4 2" xfId="28129" xr:uid="{00000000-0005-0000-0000-00006D660000}"/>
    <cellStyle name="ปกติ 14 2 2 2 2 2 5" xfId="19426" xr:uid="{00000000-0005-0000-0000-00006E660000}"/>
    <cellStyle name="ปกติ 14 2 2 2 2 3" xfId="3339" xr:uid="{00000000-0005-0000-0000-00006F660000}"/>
    <cellStyle name="ปกติ 14 2 2 2 2 3 2" xfId="7738" xr:uid="{00000000-0005-0000-0000-000070660000}"/>
    <cellStyle name="ปกติ 14 2 2 2 2 3 2 2" xfId="16471" xr:uid="{00000000-0005-0000-0000-000071660000}"/>
    <cellStyle name="ปกติ 14 2 2 2 2 3 2 2 2" xfId="33894" xr:uid="{00000000-0005-0000-0000-000072660000}"/>
    <cellStyle name="ปกติ 14 2 2 2 2 3 2 3" xfId="25191" xr:uid="{00000000-0005-0000-0000-000073660000}"/>
    <cellStyle name="ปกติ 14 2 2 2 2 3 3" xfId="12121" xr:uid="{00000000-0005-0000-0000-000074660000}"/>
    <cellStyle name="ปกติ 14 2 2 2 2 3 3 2" xfId="29544" xr:uid="{00000000-0005-0000-0000-000075660000}"/>
    <cellStyle name="ปกติ 14 2 2 2 2 3 4" xfId="20841" xr:uid="{00000000-0005-0000-0000-000076660000}"/>
    <cellStyle name="ปกติ 14 2 2 2 2 4" xfId="5565" xr:uid="{00000000-0005-0000-0000-000077660000}"/>
    <cellStyle name="ปกติ 14 2 2 2 2 4 2" xfId="14298" xr:uid="{00000000-0005-0000-0000-000078660000}"/>
    <cellStyle name="ปกติ 14 2 2 2 2 4 2 2" xfId="31721" xr:uid="{00000000-0005-0000-0000-000079660000}"/>
    <cellStyle name="ปกติ 14 2 2 2 2 4 3" xfId="23018" xr:uid="{00000000-0005-0000-0000-00007A660000}"/>
    <cellStyle name="ปกติ 14 2 2 2 2 5" xfId="9948" xr:uid="{00000000-0005-0000-0000-00007B660000}"/>
    <cellStyle name="ปกติ 14 2 2 2 2 5 2" xfId="27371" xr:uid="{00000000-0005-0000-0000-00007C660000}"/>
    <cellStyle name="ปกติ 14 2 2 2 2 6" xfId="18668" xr:uid="{00000000-0005-0000-0000-00007D660000}"/>
    <cellStyle name="ปกติ 14 2 2 2 3" xfId="1889" xr:uid="{00000000-0005-0000-0000-00007E660000}"/>
    <cellStyle name="ปกติ 14 2 2 2 3 2" xfId="4096" xr:uid="{00000000-0005-0000-0000-00007F660000}"/>
    <cellStyle name="ปกติ 14 2 2 2 3 2 2" xfId="8495" xr:uid="{00000000-0005-0000-0000-000080660000}"/>
    <cellStyle name="ปกติ 14 2 2 2 3 2 2 2" xfId="17228" xr:uid="{00000000-0005-0000-0000-000081660000}"/>
    <cellStyle name="ปกติ 14 2 2 2 3 2 2 2 2" xfId="34651" xr:uid="{00000000-0005-0000-0000-000082660000}"/>
    <cellStyle name="ปกติ 14 2 2 2 3 2 2 3" xfId="25948" xr:uid="{00000000-0005-0000-0000-000083660000}"/>
    <cellStyle name="ปกติ 14 2 2 2 3 2 3" xfId="12878" xr:uid="{00000000-0005-0000-0000-000084660000}"/>
    <cellStyle name="ปกติ 14 2 2 2 3 2 3 2" xfId="30301" xr:uid="{00000000-0005-0000-0000-000085660000}"/>
    <cellStyle name="ปกติ 14 2 2 2 3 2 4" xfId="21598" xr:uid="{00000000-0005-0000-0000-000086660000}"/>
    <cellStyle name="ปกติ 14 2 2 2 3 3" xfId="6322" xr:uid="{00000000-0005-0000-0000-000087660000}"/>
    <cellStyle name="ปกติ 14 2 2 2 3 3 2" xfId="15055" xr:uid="{00000000-0005-0000-0000-000088660000}"/>
    <cellStyle name="ปกติ 14 2 2 2 3 3 2 2" xfId="32478" xr:uid="{00000000-0005-0000-0000-000089660000}"/>
    <cellStyle name="ปกติ 14 2 2 2 3 3 3" xfId="23775" xr:uid="{00000000-0005-0000-0000-00008A660000}"/>
    <cellStyle name="ปกติ 14 2 2 2 3 4" xfId="10705" xr:uid="{00000000-0005-0000-0000-00008B660000}"/>
    <cellStyle name="ปกติ 14 2 2 2 3 4 2" xfId="28128" xr:uid="{00000000-0005-0000-0000-00008C660000}"/>
    <cellStyle name="ปกติ 14 2 2 2 3 5" xfId="19425" xr:uid="{00000000-0005-0000-0000-00008D660000}"/>
    <cellStyle name="ปกติ 14 2 2 2 4" xfId="2858" xr:uid="{00000000-0005-0000-0000-00008E660000}"/>
    <cellStyle name="ปกติ 14 2 2 2 4 2" xfId="7257" xr:uid="{00000000-0005-0000-0000-00008F660000}"/>
    <cellStyle name="ปกติ 14 2 2 2 4 2 2" xfId="15990" xr:uid="{00000000-0005-0000-0000-000090660000}"/>
    <cellStyle name="ปกติ 14 2 2 2 4 2 2 2" xfId="33413" xr:uid="{00000000-0005-0000-0000-000091660000}"/>
    <cellStyle name="ปกติ 14 2 2 2 4 2 3" xfId="24710" xr:uid="{00000000-0005-0000-0000-000092660000}"/>
    <cellStyle name="ปกติ 14 2 2 2 4 3" xfId="11640" xr:uid="{00000000-0005-0000-0000-000093660000}"/>
    <cellStyle name="ปกติ 14 2 2 2 4 3 2" xfId="29063" xr:uid="{00000000-0005-0000-0000-000094660000}"/>
    <cellStyle name="ปกติ 14 2 2 2 4 4" xfId="20360" xr:uid="{00000000-0005-0000-0000-000095660000}"/>
    <cellStyle name="ปกติ 14 2 2 2 5" xfId="5084" xr:uid="{00000000-0005-0000-0000-000096660000}"/>
    <cellStyle name="ปกติ 14 2 2 2 5 2" xfId="13817" xr:uid="{00000000-0005-0000-0000-000097660000}"/>
    <cellStyle name="ปกติ 14 2 2 2 5 2 2" xfId="31240" xr:uid="{00000000-0005-0000-0000-000098660000}"/>
    <cellStyle name="ปกติ 14 2 2 2 5 3" xfId="22537" xr:uid="{00000000-0005-0000-0000-000099660000}"/>
    <cellStyle name="ปกติ 14 2 2 2 6" xfId="9467" xr:uid="{00000000-0005-0000-0000-00009A660000}"/>
    <cellStyle name="ปกติ 14 2 2 2 6 2" xfId="26890" xr:uid="{00000000-0005-0000-0000-00009B660000}"/>
    <cellStyle name="ปกติ 14 2 2 2 7" xfId="18187" xr:uid="{00000000-0005-0000-0000-00009C660000}"/>
    <cellStyle name="ปกติ 14 2 2 3" xfId="873" xr:uid="{00000000-0005-0000-0000-00009D660000}"/>
    <cellStyle name="ปกติ 14 2 2 3 2" xfId="1891" xr:uid="{00000000-0005-0000-0000-00009E660000}"/>
    <cellStyle name="ปกติ 14 2 2 3 2 2" xfId="4098" xr:uid="{00000000-0005-0000-0000-00009F660000}"/>
    <cellStyle name="ปกติ 14 2 2 3 2 2 2" xfId="8497" xr:uid="{00000000-0005-0000-0000-0000A0660000}"/>
    <cellStyle name="ปกติ 14 2 2 3 2 2 2 2" xfId="17230" xr:uid="{00000000-0005-0000-0000-0000A1660000}"/>
    <cellStyle name="ปกติ 14 2 2 3 2 2 2 2 2" xfId="34653" xr:uid="{00000000-0005-0000-0000-0000A2660000}"/>
    <cellStyle name="ปกติ 14 2 2 3 2 2 2 3" xfId="25950" xr:uid="{00000000-0005-0000-0000-0000A3660000}"/>
    <cellStyle name="ปกติ 14 2 2 3 2 2 3" xfId="12880" xr:uid="{00000000-0005-0000-0000-0000A4660000}"/>
    <cellStyle name="ปกติ 14 2 2 3 2 2 3 2" xfId="30303" xr:uid="{00000000-0005-0000-0000-0000A5660000}"/>
    <cellStyle name="ปกติ 14 2 2 3 2 2 4" xfId="21600" xr:uid="{00000000-0005-0000-0000-0000A6660000}"/>
    <cellStyle name="ปกติ 14 2 2 3 2 3" xfId="6324" xr:uid="{00000000-0005-0000-0000-0000A7660000}"/>
    <cellStyle name="ปกติ 14 2 2 3 2 3 2" xfId="15057" xr:uid="{00000000-0005-0000-0000-0000A8660000}"/>
    <cellStyle name="ปกติ 14 2 2 3 2 3 2 2" xfId="32480" xr:uid="{00000000-0005-0000-0000-0000A9660000}"/>
    <cellStyle name="ปกติ 14 2 2 3 2 3 3" xfId="23777" xr:uid="{00000000-0005-0000-0000-0000AA660000}"/>
    <cellStyle name="ปกติ 14 2 2 3 2 4" xfId="10707" xr:uid="{00000000-0005-0000-0000-0000AB660000}"/>
    <cellStyle name="ปกติ 14 2 2 3 2 4 2" xfId="28130" xr:uid="{00000000-0005-0000-0000-0000AC660000}"/>
    <cellStyle name="ปกติ 14 2 2 3 2 5" xfId="19427" xr:uid="{00000000-0005-0000-0000-0000AD660000}"/>
    <cellStyle name="ปกติ 14 2 2 3 3" xfId="3100" xr:uid="{00000000-0005-0000-0000-0000AE660000}"/>
    <cellStyle name="ปกติ 14 2 2 3 3 2" xfId="7499" xr:uid="{00000000-0005-0000-0000-0000AF660000}"/>
    <cellStyle name="ปกติ 14 2 2 3 3 2 2" xfId="16232" xr:uid="{00000000-0005-0000-0000-0000B0660000}"/>
    <cellStyle name="ปกติ 14 2 2 3 3 2 2 2" xfId="33655" xr:uid="{00000000-0005-0000-0000-0000B1660000}"/>
    <cellStyle name="ปกติ 14 2 2 3 3 2 3" xfId="24952" xr:uid="{00000000-0005-0000-0000-0000B2660000}"/>
    <cellStyle name="ปกติ 14 2 2 3 3 3" xfId="11882" xr:uid="{00000000-0005-0000-0000-0000B3660000}"/>
    <cellStyle name="ปกติ 14 2 2 3 3 3 2" xfId="29305" xr:uid="{00000000-0005-0000-0000-0000B4660000}"/>
    <cellStyle name="ปกติ 14 2 2 3 3 4" xfId="20602" xr:uid="{00000000-0005-0000-0000-0000B5660000}"/>
    <cellStyle name="ปกติ 14 2 2 3 4" xfId="5326" xr:uid="{00000000-0005-0000-0000-0000B6660000}"/>
    <cellStyle name="ปกติ 14 2 2 3 4 2" xfId="14059" xr:uid="{00000000-0005-0000-0000-0000B7660000}"/>
    <cellStyle name="ปกติ 14 2 2 3 4 2 2" xfId="31482" xr:uid="{00000000-0005-0000-0000-0000B8660000}"/>
    <cellStyle name="ปกติ 14 2 2 3 4 3" xfId="22779" xr:uid="{00000000-0005-0000-0000-0000B9660000}"/>
    <cellStyle name="ปกติ 14 2 2 3 5" xfId="9709" xr:uid="{00000000-0005-0000-0000-0000BA660000}"/>
    <cellStyle name="ปกติ 14 2 2 3 5 2" xfId="27132" xr:uid="{00000000-0005-0000-0000-0000BB660000}"/>
    <cellStyle name="ปกติ 14 2 2 3 6" xfId="18429" xr:uid="{00000000-0005-0000-0000-0000BC660000}"/>
    <cellStyle name="ปกติ 14 2 2 4" xfId="1888" xr:uid="{00000000-0005-0000-0000-0000BD660000}"/>
    <cellStyle name="ปกติ 14 2 2 4 2" xfId="4095" xr:uid="{00000000-0005-0000-0000-0000BE660000}"/>
    <cellStyle name="ปกติ 14 2 2 4 2 2" xfId="8494" xr:uid="{00000000-0005-0000-0000-0000BF660000}"/>
    <cellStyle name="ปกติ 14 2 2 4 2 2 2" xfId="17227" xr:uid="{00000000-0005-0000-0000-0000C0660000}"/>
    <cellStyle name="ปกติ 14 2 2 4 2 2 2 2" xfId="34650" xr:uid="{00000000-0005-0000-0000-0000C1660000}"/>
    <cellStyle name="ปกติ 14 2 2 4 2 2 3" xfId="25947" xr:uid="{00000000-0005-0000-0000-0000C2660000}"/>
    <cellStyle name="ปกติ 14 2 2 4 2 3" xfId="12877" xr:uid="{00000000-0005-0000-0000-0000C3660000}"/>
    <cellStyle name="ปกติ 14 2 2 4 2 3 2" xfId="30300" xr:uid="{00000000-0005-0000-0000-0000C4660000}"/>
    <cellStyle name="ปกติ 14 2 2 4 2 4" xfId="21597" xr:uid="{00000000-0005-0000-0000-0000C5660000}"/>
    <cellStyle name="ปกติ 14 2 2 4 3" xfId="6321" xr:uid="{00000000-0005-0000-0000-0000C6660000}"/>
    <cellStyle name="ปกติ 14 2 2 4 3 2" xfId="15054" xr:uid="{00000000-0005-0000-0000-0000C7660000}"/>
    <cellStyle name="ปกติ 14 2 2 4 3 2 2" xfId="32477" xr:uid="{00000000-0005-0000-0000-0000C8660000}"/>
    <cellStyle name="ปกติ 14 2 2 4 3 3" xfId="23774" xr:uid="{00000000-0005-0000-0000-0000C9660000}"/>
    <cellStyle name="ปกติ 14 2 2 4 4" xfId="10704" xr:uid="{00000000-0005-0000-0000-0000CA660000}"/>
    <cellStyle name="ปกติ 14 2 2 4 4 2" xfId="28127" xr:uid="{00000000-0005-0000-0000-0000CB660000}"/>
    <cellStyle name="ปกติ 14 2 2 4 5" xfId="19424" xr:uid="{00000000-0005-0000-0000-0000CC660000}"/>
    <cellStyle name="ปกติ 14 2 2 5" xfId="2363" xr:uid="{00000000-0005-0000-0000-0000CD660000}"/>
    <cellStyle name="ปกติ 14 2 2 5 2" xfId="4553" xr:uid="{00000000-0005-0000-0000-0000CE660000}"/>
    <cellStyle name="ปกติ 14 2 2 5 2 2" xfId="8952" xr:uid="{00000000-0005-0000-0000-0000CF660000}"/>
    <cellStyle name="ปกติ 14 2 2 5 2 2 2" xfId="17685" xr:uid="{00000000-0005-0000-0000-0000D0660000}"/>
    <cellStyle name="ปกติ 14 2 2 5 2 2 2 2" xfId="35108" xr:uid="{00000000-0005-0000-0000-0000D1660000}"/>
    <cellStyle name="ปกติ 14 2 2 5 2 2 3" xfId="26405" xr:uid="{00000000-0005-0000-0000-0000D2660000}"/>
    <cellStyle name="ปกติ 14 2 2 5 2 3" xfId="13335" xr:uid="{00000000-0005-0000-0000-0000D3660000}"/>
    <cellStyle name="ปกติ 14 2 2 5 2 3 2" xfId="30758" xr:uid="{00000000-0005-0000-0000-0000D4660000}"/>
    <cellStyle name="ปกติ 14 2 2 5 2 4" xfId="22055" xr:uid="{00000000-0005-0000-0000-0000D5660000}"/>
    <cellStyle name="ปกติ 14 2 2 5 3" xfId="6779" xr:uid="{00000000-0005-0000-0000-0000D6660000}"/>
    <cellStyle name="ปกติ 14 2 2 5 3 2" xfId="15512" xr:uid="{00000000-0005-0000-0000-0000D7660000}"/>
    <cellStyle name="ปกติ 14 2 2 5 3 2 2" xfId="32935" xr:uid="{00000000-0005-0000-0000-0000D8660000}"/>
    <cellStyle name="ปกติ 14 2 2 5 3 3" xfId="24232" xr:uid="{00000000-0005-0000-0000-0000D9660000}"/>
    <cellStyle name="ปกติ 14 2 2 5 4" xfId="11162" xr:uid="{00000000-0005-0000-0000-0000DA660000}"/>
    <cellStyle name="ปกติ 14 2 2 5 4 2" xfId="28585" xr:uid="{00000000-0005-0000-0000-0000DB660000}"/>
    <cellStyle name="ปกติ 14 2 2 5 5" xfId="19882" xr:uid="{00000000-0005-0000-0000-0000DC660000}"/>
    <cellStyle name="ปกติ 14 2 2 6" xfId="2618" xr:uid="{00000000-0005-0000-0000-0000DD660000}"/>
    <cellStyle name="ปกติ 14 2 2 6 2" xfId="7018" xr:uid="{00000000-0005-0000-0000-0000DE660000}"/>
    <cellStyle name="ปกติ 14 2 2 6 2 2" xfId="15751" xr:uid="{00000000-0005-0000-0000-0000DF660000}"/>
    <cellStyle name="ปกติ 14 2 2 6 2 2 2" xfId="33174" xr:uid="{00000000-0005-0000-0000-0000E0660000}"/>
    <cellStyle name="ปกติ 14 2 2 6 2 3" xfId="24471" xr:uid="{00000000-0005-0000-0000-0000E1660000}"/>
    <cellStyle name="ปกติ 14 2 2 6 3" xfId="11401" xr:uid="{00000000-0005-0000-0000-0000E2660000}"/>
    <cellStyle name="ปกติ 14 2 2 6 3 2" xfId="28824" xr:uid="{00000000-0005-0000-0000-0000E3660000}"/>
    <cellStyle name="ปกติ 14 2 2 6 4" xfId="20121" xr:uid="{00000000-0005-0000-0000-0000E4660000}"/>
    <cellStyle name="ปกติ 14 2 2 7" xfId="4844" xr:uid="{00000000-0005-0000-0000-0000E5660000}"/>
    <cellStyle name="ปกติ 14 2 2 7 2" xfId="13578" xr:uid="{00000000-0005-0000-0000-0000E6660000}"/>
    <cellStyle name="ปกติ 14 2 2 7 2 2" xfId="31001" xr:uid="{00000000-0005-0000-0000-0000E7660000}"/>
    <cellStyle name="ปกติ 14 2 2 7 3" xfId="22298" xr:uid="{00000000-0005-0000-0000-0000E8660000}"/>
    <cellStyle name="ปกติ 14 2 2 8" xfId="9228" xr:uid="{00000000-0005-0000-0000-0000E9660000}"/>
    <cellStyle name="ปกติ 14 2 2 8 2" xfId="26651" xr:uid="{00000000-0005-0000-0000-0000EA660000}"/>
    <cellStyle name="ปกติ 14 2 2 9" xfId="17948" xr:uid="{00000000-0005-0000-0000-0000EB660000}"/>
    <cellStyle name="ปกติ 14 2 3" xfId="479" xr:uid="{00000000-0005-0000-0000-0000EC660000}"/>
    <cellStyle name="ปกติ 14 2 3 2" xfId="996" xr:uid="{00000000-0005-0000-0000-0000ED660000}"/>
    <cellStyle name="ปกติ 14 2 3 2 2" xfId="1893" xr:uid="{00000000-0005-0000-0000-0000EE660000}"/>
    <cellStyle name="ปกติ 14 2 3 2 2 2" xfId="4100" xr:uid="{00000000-0005-0000-0000-0000EF660000}"/>
    <cellStyle name="ปกติ 14 2 3 2 2 2 2" xfId="8499" xr:uid="{00000000-0005-0000-0000-0000F0660000}"/>
    <cellStyle name="ปกติ 14 2 3 2 2 2 2 2" xfId="17232" xr:uid="{00000000-0005-0000-0000-0000F1660000}"/>
    <cellStyle name="ปกติ 14 2 3 2 2 2 2 2 2" xfId="34655" xr:uid="{00000000-0005-0000-0000-0000F2660000}"/>
    <cellStyle name="ปกติ 14 2 3 2 2 2 2 3" xfId="25952" xr:uid="{00000000-0005-0000-0000-0000F3660000}"/>
    <cellStyle name="ปกติ 14 2 3 2 2 2 3" xfId="12882" xr:uid="{00000000-0005-0000-0000-0000F4660000}"/>
    <cellStyle name="ปกติ 14 2 3 2 2 2 3 2" xfId="30305" xr:uid="{00000000-0005-0000-0000-0000F5660000}"/>
    <cellStyle name="ปกติ 14 2 3 2 2 2 4" xfId="21602" xr:uid="{00000000-0005-0000-0000-0000F6660000}"/>
    <cellStyle name="ปกติ 14 2 3 2 2 3" xfId="6326" xr:uid="{00000000-0005-0000-0000-0000F7660000}"/>
    <cellStyle name="ปกติ 14 2 3 2 2 3 2" xfId="15059" xr:uid="{00000000-0005-0000-0000-0000F8660000}"/>
    <cellStyle name="ปกติ 14 2 3 2 2 3 2 2" xfId="32482" xr:uid="{00000000-0005-0000-0000-0000F9660000}"/>
    <cellStyle name="ปกติ 14 2 3 2 2 3 3" xfId="23779" xr:uid="{00000000-0005-0000-0000-0000FA660000}"/>
    <cellStyle name="ปกติ 14 2 3 2 2 4" xfId="10709" xr:uid="{00000000-0005-0000-0000-0000FB660000}"/>
    <cellStyle name="ปกติ 14 2 3 2 2 4 2" xfId="28132" xr:uid="{00000000-0005-0000-0000-0000FC660000}"/>
    <cellStyle name="ปกติ 14 2 3 2 2 5" xfId="19429" xr:uid="{00000000-0005-0000-0000-0000FD660000}"/>
    <cellStyle name="ปกติ 14 2 3 2 3" xfId="3221" xr:uid="{00000000-0005-0000-0000-0000FE660000}"/>
    <cellStyle name="ปกติ 14 2 3 2 3 2" xfId="7620" xr:uid="{00000000-0005-0000-0000-0000FF660000}"/>
    <cellStyle name="ปกติ 14 2 3 2 3 2 2" xfId="16353" xr:uid="{00000000-0005-0000-0000-000000670000}"/>
    <cellStyle name="ปกติ 14 2 3 2 3 2 2 2" xfId="33776" xr:uid="{00000000-0005-0000-0000-000001670000}"/>
    <cellStyle name="ปกติ 14 2 3 2 3 2 3" xfId="25073" xr:uid="{00000000-0005-0000-0000-000002670000}"/>
    <cellStyle name="ปกติ 14 2 3 2 3 3" xfId="12003" xr:uid="{00000000-0005-0000-0000-000003670000}"/>
    <cellStyle name="ปกติ 14 2 3 2 3 3 2" xfId="29426" xr:uid="{00000000-0005-0000-0000-000004670000}"/>
    <cellStyle name="ปกติ 14 2 3 2 3 4" xfId="20723" xr:uid="{00000000-0005-0000-0000-000005670000}"/>
    <cellStyle name="ปกติ 14 2 3 2 4" xfId="5447" xr:uid="{00000000-0005-0000-0000-000006670000}"/>
    <cellStyle name="ปกติ 14 2 3 2 4 2" xfId="14180" xr:uid="{00000000-0005-0000-0000-000007670000}"/>
    <cellStyle name="ปกติ 14 2 3 2 4 2 2" xfId="31603" xr:uid="{00000000-0005-0000-0000-000008670000}"/>
    <cellStyle name="ปกติ 14 2 3 2 4 3" xfId="22900" xr:uid="{00000000-0005-0000-0000-000009670000}"/>
    <cellStyle name="ปกติ 14 2 3 2 5" xfId="9830" xr:uid="{00000000-0005-0000-0000-00000A670000}"/>
    <cellStyle name="ปกติ 14 2 3 2 5 2" xfId="27253" xr:uid="{00000000-0005-0000-0000-00000B670000}"/>
    <cellStyle name="ปกติ 14 2 3 2 6" xfId="18550" xr:uid="{00000000-0005-0000-0000-00000C670000}"/>
    <cellStyle name="ปกติ 14 2 3 3" xfId="1892" xr:uid="{00000000-0005-0000-0000-00000D670000}"/>
    <cellStyle name="ปกติ 14 2 3 3 2" xfId="4099" xr:uid="{00000000-0005-0000-0000-00000E670000}"/>
    <cellStyle name="ปกติ 14 2 3 3 2 2" xfId="8498" xr:uid="{00000000-0005-0000-0000-00000F670000}"/>
    <cellStyle name="ปกติ 14 2 3 3 2 2 2" xfId="17231" xr:uid="{00000000-0005-0000-0000-000010670000}"/>
    <cellStyle name="ปกติ 14 2 3 3 2 2 2 2" xfId="34654" xr:uid="{00000000-0005-0000-0000-000011670000}"/>
    <cellStyle name="ปกติ 14 2 3 3 2 2 3" xfId="25951" xr:uid="{00000000-0005-0000-0000-000012670000}"/>
    <cellStyle name="ปกติ 14 2 3 3 2 3" xfId="12881" xr:uid="{00000000-0005-0000-0000-000013670000}"/>
    <cellStyle name="ปกติ 14 2 3 3 2 3 2" xfId="30304" xr:uid="{00000000-0005-0000-0000-000014670000}"/>
    <cellStyle name="ปกติ 14 2 3 3 2 4" xfId="21601" xr:uid="{00000000-0005-0000-0000-000015670000}"/>
    <cellStyle name="ปกติ 14 2 3 3 3" xfId="6325" xr:uid="{00000000-0005-0000-0000-000016670000}"/>
    <cellStyle name="ปกติ 14 2 3 3 3 2" xfId="15058" xr:uid="{00000000-0005-0000-0000-000017670000}"/>
    <cellStyle name="ปกติ 14 2 3 3 3 2 2" xfId="32481" xr:uid="{00000000-0005-0000-0000-000018670000}"/>
    <cellStyle name="ปกติ 14 2 3 3 3 3" xfId="23778" xr:uid="{00000000-0005-0000-0000-000019670000}"/>
    <cellStyle name="ปกติ 14 2 3 3 4" xfId="10708" xr:uid="{00000000-0005-0000-0000-00001A670000}"/>
    <cellStyle name="ปกติ 14 2 3 3 4 2" xfId="28131" xr:uid="{00000000-0005-0000-0000-00001B670000}"/>
    <cellStyle name="ปกติ 14 2 3 3 5" xfId="19428" xr:uid="{00000000-0005-0000-0000-00001C670000}"/>
    <cellStyle name="ปกติ 14 2 3 4" xfId="2740" xr:uid="{00000000-0005-0000-0000-00001D670000}"/>
    <cellStyle name="ปกติ 14 2 3 4 2" xfId="7139" xr:uid="{00000000-0005-0000-0000-00001E670000}"/>
    <cellStyle name="ปกติ 14 2 3 4 2 2" xfId="15872" xr:uid="{00000000-0005-0000-0000-00001F670000}"/>
    <cellStyle name="ปกติ 14 2 3 4 2 2 2" xfId="33295" xr:uid="{00000000-0005-0000-0000-000020670000}"/>
    <cellStyle name="ปกติ 14 2 3 4 2 3" xfId="24592" xr:uid="{00000000-0005-0000-0000-000021670000}"/>
    <cellStyle name="ปกติ 14 2 3 4 3" xfId="11522" xr:uid="{00000000-0005-0000-0000-000022670000}"/>
    <cellStyle name="ปกติ 14 2 3 4 3 2" xfId="28945" xr:uid="{00000000-0005-0000-0000-000023670000}"/>
    <cellStyle name="ปกติ 14 2 3 4 4" xfId="20242" xr:uid="{00000000-0005-0000-0000-000024670000}"/>
    <cellStyle name="ปกติ 14 2 3 5" xfId="4966" xr:uid="{00000000-0005-0000-0000-000025670000}"/>
    <cellStyle name="ปกติ 14 2 3 5 2" xfId="13699" xr:uid="{00000000-0005-0000-0000-000026670000}"/>
    <cellStyle name="ปกติ 14 2 3 5 2 2" xfId="31122" xr:uid="{00000000-0005-0000-0000-000027670000}"/>
    <cellStyle name="ปกติ 14 2 3 5 3" xfId="22419" xr:uid="{00000000-0005-0000-0000-000028670000}"/>
    <cellStyle name="ปกติ 14 2 3 6" xfId="9349" xr:uid="{00000000-0005-0000-0000-000029670000}"/>
    <cellStyle name="ปกติ 14 2 3 6 2" xfId="26772" xr:uid="{00000000-0005-0000-0000-00002A670000}"/>
    <cellStyle name="ปกติ 14 2 3 7" xfId="18069" xr:uid="{00000000-0005-0000-0000-00002B670000}"/>
    <cellStyle name="ปกติ 14 2 4" xfId="753" xr:uid="{00000000-0005-0000-0000-00002C670000}"/>
    <cellStyle name="ปกติ 14 2 4 2" xfId="1894" xr:uid="{00000000-0005-0000-0000-00002D670000}"/>
    <cellStyle name="ปกติ 14 2 4 2 2" xfId="4101" xr:uid="{00000000-0005-0000-0000-00002E670000}"/>
    <cellStyle name="ปกติ 14 2 4 2 2 2" xfId="8500" xr:uid="{00000000-0005-0000-0000-00002F670000}"/>
    <cellStyle name="ปกติ 14 2 4 2 2 2 2" xfId="17233" xr:uid="{00000000-0005-0000-0000-000030670000}"/>
    <cellStyle name="ปกติ 14 2 4 2 2 2 2 2" xfId="34656" xr:uid="{00000000-0005-0000-0000-000031670000}"/>
    <cellStyle name="ปกติ 14 2 4 2 2 2 3" xfId="25953" xr:uid="{00000000-0005-0000-0000-000032670000}"/>
    <cellStyle name="ปกติ 14 2 4 2 2 3" xfId="12883" xr:uid="{00000000-0005-0000-0000-000033670000}"/>
    <cellStyle name="ปกติ 14 2 4 2 2 3 2" xfId="30306" xr:uid="{00000000-0005-0000-0000-000034670000}"/>
    <cellStyle name="ปกติ 14 2 4 2 2 4" xfId="21603" xr:uid="{00000000-0005-0000-0000-000035670000}"/>
    <cellStyle name="ปกติ 14 2 4 2 3" xfId="6327" xr:uid="{00000000-0005-0000-0000-000036670000}"/>
    <cellStyle name="ปกติ 14 2 4 2 3 2" xfId="15060" xr:uid="{00000000-0005-0000-0000-000037670000}"/>
    <cellStyle name="ปกติ 14 2 4 2 3 2 2" xfId="32483" xr:uid="{00000000-0005-0000-0000-000038670000}"/>
    <cellStyle name="ปกติ 14 2 4 2 3 3" xfId="23780" xr:uid="{00000000-0005-0000-0000-000039670000}"/>
    <cellStyle name="ปกติ 14 2 4 2 4" xfId="10710" xr:uid="{00000000-0005-0000-0000-00003A670000}"/>
    <cellStyle name="ปกติ 14 2 4 2 4 2" xfId="28133" xr:uid="{00000000-0005-0000-0000-00003B670000}"/>
    <cellStyle name="ปกติ 14 2 4 2 5" xfId="19430" xr:uid="{00000000-0005-0000-0000-00003C670000}"/>
    <cellStyle name="ปกติ 14 2 4 3" xfId="2982" xr:uid="{00000000-0005-0000-0000-00003D670000}"/>
    <cellStyle name="ปกติ 14 2 4 3 2" xfId="7381" xr:uid="{00000000-0005-0000-0000-00003E670000}"/>
    <cellStyle name="ปกติ 14 2 4 3 2 2" xfId="16114" xr:uid="{00000000-0005-0000-0000-00003F670000}"/>
    <cellStyle name="ปกติ 14 2 4 3 2 2 2" xfId="33537" xr:uid="{00000000-0005-0000-0000-000040670000}"/>
    <cellStyle name="ปกติ 14 2 4 3 2 3" xfId="24834" xr:uid="{00000000-0005-0000-0000-000041670000}"/>
    <cellStyle name="ปกติ 14 2 4 3 3" xfId="11764" xr:uid="{00000000-0005-0000-0000-000042670000}"/>
    <cellStyle name="ปกติ 14 2 4 3 3 2" xfId="29187" xr:uid="{00000000-0005-0000-0000-000043670000}"/>
    <cellStyle name="ปกติ 14 2 4 3 4" xfId="20484" xr:uid="{00000000-0005-0000-0000-000044670000}"/>
    <cellStyle name="ปกติ 14 2 4 4" xfId="5208" xr:uid="{00000000-0005-0000-0000-000045670000}"/>
    <cellStyle name="ปกติ 14 2 4 4 2" xfId="13941" xr:uid="{00000000-0005-0000-0000-000046670000}"/>
    <cellStyle name="ปกติ 14 2 4 4 2 2" xfId="31364" xr:uid="{00000000-0005-0000-0000-000047670000}"/>
    <cellStyle name="ปกติ 14 2 4 4 3" xfId="22661" xr:uid="{00000000-0005-0000-0000-000048670000}"/>
    <cellStyle name="ปกติ 14 2 4 5" xfId="9591" xr:uid="{00000000-0005-0000-0000-000049670000}"/>
    <cellStyle name="ปกติ 14 2 4 5 2" xfId="27014" xr:uid="{00000000-0005-0000-0000-00004A670000}"/>
    <cellStyle name="ปกติ 14 2 4 6" xfId="18311" xr:uid="{00000000-0005-0000-0000-00004B670000}"/>
    <cellStyle name="ปกติ 14 2 5" xfId="1887" xr:uid="{00000000-0005-0000-0000-00004C670000}"/>
    <cellStyle name="ปกติ 14 2 5 2" xfId="4094" xr:uid="{00000000-0005-0000-0000-00004D670000}"/>
    <cellStyle name="ปกติ 14 2 5 2 2" xfId="8493" xr:uid="{00000000-0005-0000-0000-00004E670000}"/>
    <cellStyle name="ปกติ 14 2 5 2 2 2" xfId="17226" xr:uid="{00000000-0005-0000-0000-00004F670000}"/>
    <cellStyle name="ปกติ 14 2 5 2 2 2 2" xfId="34649" xr:uid="{00000000-0005-0000-0000-000050670000}"/>
    <cellStyle name="ปกติ 14 2 5 2 2 3" xfId="25946" xr:uid="{00000000-0005-0000-0000-000051670000}"/>
    <cellStyle name="ปกติ 14 2 5 2 3" xfId="12876" xr:uid="{00000000-0005-0000-0000-000052670000}"/>
    <cellStyle name="ปกติ 14 2 5 2 3 2" xfId="30299" xr:uid="{00000000-0005-0000-0000-000053670000}"/>
    <cellStyle name="ปกติ 14 2 5 2 4" xfId="21596" xr:uid="{00000000-0005-0000-0000-000054670000}"/>
    <cellStyle name="ปกติ 14 2 5 3" xfId="6320" xr:uid="{00000000-0005-0000-0000-000055670000}"/>
    <cellStyle name="ปกติ 14 2 5 3 2" xfId="15053" xr:uid="{00000000-0005-0000-0000-000056670000}"/>
    <cellStyle name="ปกติ 14 2 5 3 2 2" xfId="32476" xr:uid="{00000000-0005-0000-0000-000057670000}"/>
    <cellStyle name="ปกติ 14 2 5 3 3" xfId="23773" xr:uid="{00000000-0005-0000-0000-000058670000}"/>
    <cellStyle name="ปกติ 14 2 5 4" xfId="10703" xr:uid="{00000000-0005-0000-0000-000059670000}"/>
    <cellStyle name="ปกติ 14 2 5 4 2" xfId="28126" xr:uid="{00000000-0005-0000-0000-00005A670000}"/>
    <cellStyle name="ปกติ 14 2 5 5" xfId="19423" xr:uid="{00000000-0005-0000-0000-00005B670000}"/>
    <cellStyle name="ปกติ 14 2 6" xfId="2245" xr:uid="{00000000-0005-0000-0000-00005C670000}"/>
    <cellStyle name="ปกติ 14 2 6 2" xfId="4435" xr:uid="{00000000-0005-0000-0000-00005D670000}"/>
    <cellStyle name="ปกติ 14 2 6 2 2" xfId="8834" xr:uid="{00000000-0005-0000-0000-00005E670000}"/>
    <cellStyle name="ปกติ 14 2 6 2 2 2" xfId="17567" xr:uid="{00000000-0005-0000-0000-00005F670000}"/>
    <cellStyle name="ปกติ 14 2 6 2 2 2 2" xfId="34990" xr:uid="{00000000-0005-0000-0000-000060670000}"/>
    <cellStyle name="ปกติ 14 2 6 2 2 3" xfId="26287" xr:uid="{00000000-0005-0000-0000-000061670000}"/>
    <cellStyle name="ปกติ 14 2 6 2 3" xfId="13217" xr:uid="{00000000-0005-0000-0000-000062670000}"/>
    <cellStyle name="ปกติ 14 2 6 2 3 2" xfId="30640" xr:uid="{00000000-0005-0000-0000-000063670000}"/>
    <cellStyle name="ปกติ 14 2 6 2 4" xfId="21937" xr:uid="{00000000-0005-0000-0000-000064670000}"/>
    <cellStyle name="ปกติ 14 2 6 3" xfId="6661" xr:uid="{00000000-0005-0000-0000-000065670000}"/>
    <cellStyle name="ปกติ 14 2 6 3 2" xfId="15394" xr:uid="{00000000-0005-0000-0000-000066670000}"/>
    <cellStyle name="ปกติ 14 2 6 3 2 2" xfId="32817" xr:uid="{00000000-0005-0000-0000-000067670000}"/>
    <cellStyle name="ปกติ 14 2 6 3 3" xfId="24114" xr:uid="{00000000-0005-0000-0000-000068670000}"/>
    <cellStyle name="ปกติ 14 2 6 4" xfId="11044" xr:uid="{00000000-0005-0000-0000-000069670000}"/>
    <cellStyle name="ปกติ 14 2 6 4 2" xfId="28467" xr:uid="{00000000-0005-0000-0000-00006A670000}"/>
    <cellStyle name="ปกติ 14 2 6 5" xfId="19764" xr:uid="{00000000-0005-0000-0000-00006B670000}"/>
    <cellStyle name="ปกติ 14 2 7" xfId="2500" xr:uid="{00000000-0005-0000-0000-00006C670000}"/>
    <cellStyle name="ปกติ 14 2 7 2" xfId="6900" xr:uid="{00000000-0005-0000-0000-00006D670000}"/>
    <cellStyle name="ปกติ 14 2 7 2 2" xfId="15633" xr:uid="{00000000-0005-0000-0000-00006E670000}"/>
    <cellStyle name="ปกติ 14 2 7 2 2 2" xfId="33056" xr:uid="{00000000-0005-0000-0000-00006F670000}"/>
    <cellStyle name="ปกติ 14 2 7 2 3" xfId="24353" xr:uid="{00000000-0005-0000-0000-000070670000}"/>
    <cellStyle name="ปกติ 14 2 7 3" xfId="11283" xr:uid="{00000000-0005-0000-0000-000071670000}"/>
    <cellStyle name="ปกติ 14 2 7 3 2" xfId="28706" xr:uid="{00000000-0005-0000-0000-000072670000}"/>
    <cellStyle name="ปกติ 14 2 7 4" xfId="20003" xr:uid="{00000000-0005-0000-0000-000073670000}"/>
    <cellStyle name="ปกติ 14 2 8" xfId="4726" xr:uid="{00000000-0005-0000-0000-000074670000}"/>
    <cellStyle name="ปกติ 14 2 8 2" xfId="13460" xr:uid="{00000000-0005-0000-0000-000075670000}"/>
    <cellStyle name="ปกติ 14 2 8 2 2" xfId="30883" xr:uid="{00000000-0005-0000-0000-000076670000}"/>
    <cellStyle name="ปกติ 14 2 8 3" xfId="22180" xr:uid="{00000000-0005-0000-0000-000077670000}"/>
    <cellStyle name="ปกติ 14 2 9" xfId="9110" xr:uid="{00000000-0005-0000-0000-000078670000}"/>
    <cellStyle name="ปกติ 14 2 9 2" xfId="26533" xr:uid="{00000000-0005-0000-0000-000079670000}"/>
    <cellStyle name="ปกติ 14 3" xfId="205" xr:uid="{00000000-0005-0000-0000-00007A670000}"/>
    <cellStyle name="ปกติ 14 3 2" xfId="547" xr:uid="{00000000-0005-0000-0000-00007B670000}"/>
    <cellStyle name="ปกติ 14 3 2 2" xfId="1063" xr:uid="{00000000-0005-0000-0000-00007C670000}"/>
    <cellStyle name="ปกติ 14 3 2 2 2" xfId="1897" xr:uid="{00000000-0005-0000-0000-00007D670000}"/>
    <cellStyle name="ปกติ 14 3 2 2 2 2" xfId="4104" xr:uid="{00000000-0005-0000-0000-00007E670000}"/>
    <cellStyle name="ปกติ 14 3 2 2 2 2 2" xfId="8503" xr:uid="{00000000-0005-0000-0000-00007F670000}"/>
    <cellStyle name="ปกติ 14 3 2 2 2 2 2 2" xfId="17236" xr:uid="{00000000-0005-0000-0000-000080670000}"/>
    <cellStyle name="ปกติ 14 3 2 2 2 2 2 2 2" xfId="34659" xr:uid="{00000000-0005-0000-0000-000081670000}"/>
    <cellStyle name="ปกติ 14 3 2 2 2 2 2 3" xfId="25956" xr:uid="{00000000-0005-0000-0000-000082670000}"/>
    <cellStyle name="ปกติ 14 3 2 2 2 2 3" xfId="12886" xr:uid="{00000000-0005-0000-0000-000083670000}"/>
    <cellStyle name="ปกติ 14 3 2 2 2 2 3 2" xfId="30309" xr:uid="{00000000-0005-0000-0000-000084670000}"/>
    <cellStyle name="ปกติ 14 3 2 2 2 2 4" xfId="21606" xr:uid="{00000000-0005-0000-0000-000085670000}"/>
    <cellStyle name="ปกติ 14 3 2 2 2 3" xfId="6330" xr:uid="{00000000-0005-0000-0000-000086670000}"/>
    <cellStyle name="ปกติ 14 3 2 2 2 3 2" xfId="15063" xr:uid="{00000000-0005-0000-0000-000087670000}"/>
    <cellStyle name="ปกติ 14 3 2 2 2 3 2 2" xfId="32486" xr:uid="{00000000-0005-0000-0000-000088670000}"/>
    <cellStyle name="ปกติ 14 3 2 2 2 3 3" xfId="23783" xr:uid="{00000000-0005-0000-0000-000089670000}"/>
    <cellStyle name="ปกติ 14 3 2 2 2 4" xfId="10713" xr:uid="{00000000-0005-0000-0000-00008A670000}"/>
    <cellStyle name="ปกติ 14 3 2 2 2 4 2" xfId="28136" xr:uid="{00000000-0005-0000-0000-00008B670000}"/>
    <cellStyle name="ปกติ 14 3 2 2 2 5" xfId="19433" xr:uid="{00000000-0005-0000-0000-00008C670000}"/>
    <cellStyle name="ปกติ 14 3 2 2 3" xfId="3288" xr:uid="{00000000-0005-0000-0000-00008D670000}"/>
    <cellStyle name="ปกติ 14 3 2 2 3 2" xfId="7687" xr:uid="{00000000-0005-0000-0000-00008E670000}"/>
    <cellStyle name="ปกติ 14 3 2 2 3 2 2" xfId="16420" xr:uid="{00000000-0005-0000-0000-00008F670000}"/>
    <cellStyle name="ปกติ 14 3 2 2 3 2 2 2" xfId="33843" xr:uid="{00000000-0005-0000-0000-000090670000}"/>
    <cellStyle name="ปกติ 14 3 2 2 3 2 3" xfId="25140" xr:uid="{00000000-0005-0000-0000-000091670000}"/>
    <cellStyle name="ปกติ 14 3 2 2 3 3" xfId="12070" xr:uid="{00000000-0005-0000-0000-000092670000}"/>
    <cellStyle name="ปกติ 14 3 2 2 3 3 2" xfId="29493" xr:uid="{00000000-0005-0000-0000-000093670000}"/>
    <cellStyle name="ปกติ 14 3 2 2 3 4" xfId="20790" xr:uid="{00000000-0005-0000-0000-000094670000}"/>
    <cellStyle name="ปกติ 14 3 2 2 4" xfId="5514" xr:uid="{00000000-0005-0000-0000-000095670000}"/>
    <cellStyle name="ปกติ 14 3 2 2 4 2" xfId="14247" xr:uid="{00000000-0005-0000-0000-000096670000}"/>
    <cellStyle name="ปกติ 14 3 2 2 4 2 2" xfId="31670" xr:uid="{00000000-0005-0000-0000-000097670000}"/>
    <cellStyle name="ปกติ 14 3 2 2 4 3" xfId="22967" xr:uid="{00000000-0005-0000-0000-000098670000}"/>
    <cellStyle name="ปกติ 14 3 2 2 5" xfId="9897" xr:uid="{00000000-0005-0000-0000-000099670000}"/>
    <cellStyle name="ปกติ 14 3 2 2 5 2" xfId="27320" xr:uid="{00000000-0005-0000-0000-00009A670000}"/>
    <cellStyle name="ปกติ 14 3 2 2 6" xfId="18617" xr:uid="{00000000-0005-0000-0000-00009B670000}"/>
    <cellStyle name="ปกติ 14 3 2 3" xfId="1896" xr:uid="{00000000-0005-0000-0000-00009C670000}"/>
    <cellStyle name="ปกติ 14 3 2 3 2" xfId="4103" xr:uid="{00000000-0005-0000-0000-00009D670000}"/>
    <cellStyle name="ปกติ 14 3 2 3 2 2" xfId="8502" xr:uid="{00000000-0005-0000-0000-00009E670000}"/>
    <cellStyle name="ปกติ 14 3 2 3 2 2 2" xfId="17235" xr:uid="{00000000-0005-0000-0000-00009F670000}"/>
    <cellStyle name="ปกติ 14 3 2 3 2 2 2 2" xfId="34658" xr:uid="{00000000-0005-0000-0000-0000A0670000}"/>
    <cellStyle name="ปกติ 14 3 2 3 2 2 3" xfId="25955" xr:uid="{00000000-0005-0000-0000-0000A1670000}"/>
    <cellStyle name="ปกติ 14 3 2 3 2 3" xfId="12885" xr:uid="{00000000-0005-0000-0000-0000A2670000}"/>
    <cellStyle name="ปกติ 14 3 2 3 2 3 2" xfId="30308" xr:uid="{00000000-0005-0000-0000-0000A3670000}"/>
    <cellStyle name="ปกติ 14 3 2 3 2 4" xfId="21605" xr:uid="{00000000-0005-0000-0000-0000A4670000}"/>
    <cellStyle name="ปกติ 14 3 2 3 3" xfId="6329" xr:uid="{00000000-0005-0000-0000-0000A5670000}"/>
    <cellStyle name="ปกติ 14 3 2 3 3 2" xfId="15062" xr:uid="{00000000-0005-0000-0000-0000A6670000}"/>
    <cellStyle name="ปกติ 14 3 2 3 3 2 2" xfId="32485" xr:uid="{00000000-0005-0000-0000-0000A7670000}"/>
    <cellStyle name="ปกติ 14 3 2 3 3 3" xfId="23782" xr:uid="{00000000-0005-0000-0000-0000A8670000}"/>
    <cellStyle name="ปกติ 14 3 2 3 4" xfId="10712" xr:uid="{00000000-0005-0000-0000-0000A9670000}"/>
    <cellStyle name="ปกติ 14 3 2 3 4 2" xfId="28135" xr:uid="{00000000-0005-0000-0000-0000AA670000}"/>
    <cellStyle name="ปกติ 14 3 2 3 5" xfId="19432" xr:uid="{00000000-0005-0000-0000-0000AB670000}"/>
    <cellStyle name="ปกติ 14 3 2 4" xfId="2807" xr:uid="{00000000-0005-0000-0000-0000AC670000}"/>
    <cellStyle name="ปกติ 14 3 2 4 2" xfId="7206" xr:uid="{00000000-0005-0000-0000-0000AD670000}"/>
    <cellStyle name="ปกติ 14 3 2 4 2 2" xfId="15939" xr:uid="{00000000-0005-0000-0000-0000AE670000}"/>
    <cellStyle name="ปกติ 14 3 2 4 2 2 2" xfId="33362" xr:uid="{00000000-0005-0000-0000-0000AF670000}"/>
    <cellStyle name="ปกติ 14 3 2 4 2 3" xfId="24659" xr:uid="{00000000-0005-0000-0000-0000B0670000}"/>
    <cellStyle name="ปกติ 14 3 2 4 3" xfId="11589" xr:uid="{00000000-0005-0000-0000-0000B1670000}"/>
    <cellStyle name="ปกติ 14 3 2 4 3 2" xfId="29012" xr:uid="{00000000-0005-0000-0000-0000B2670000}"/>
    <cellStyle name="ปกติ 14 3 2 4 4" xfId="20309" xr:uid="{00000000-0005-0000-0000-0000B3670000}"/>
    <cellStyle name="ปกติ 14 3 2 5" xfId="5033" xr:uid="{00000000-0005-0000-0000-0000B4670000}"/>
    <cellStyle name="ปกติ 14 3 2 5 2" xfId="13766" xr:uid="{00000000-0005-0000-0000-0000B5670000}"/>
    <cellStyle name="ปกติ 14 3 2 5 2 2" xfId="31189" xr:uid="{00000000-0005-0000-0000-0000B6670000}"/>
    <cellStyle name="ปกติ 14 3 2 5 3" xfId="22486" xr:uid="{00000000-0005-0000-0000-0000B7670000}"/>
    <cellStyle name="ปกติ 14 3 2 6" xfId="9416" xr:uid="{00000000-0005-0000-0000-0000B8670000}"/>
    <cellStyle name="ปกติ 14 3 2 6 2" xfId="26839" xr:uid="{00000000-0005-0000-0000-0000B9670000}"/>
    <cellStyle name="ปกติ 14 3 2 7" xfId="18136" xr:uid="{00000000-0005-0000-0000-0000BA670000}"/>
    <cellStyle name="ปกติ 14 3 3" xfId="820" xr:uid="{00000000-0005-0000-0000-0000BB670000}"/>
    <cellStyle name="ปกติ 14 3 3 2" xfId="1898" xr:uid="{00000000-0005-0000-0000-0000BC670000}"/>
    <cellStyle name="ปกติ 14 3 3 2 2" xfId="4105" xr:uid="{00000000-0005-0000-0000-0000BD670000}"/>
    <cellStyle name="ปกติ 14 3 3 2 2 2" xfId="8504" xr:uid="{00000000-0005-0000-0000-0000BE670000}"/>
    <cellStyle name="ปกติ 14 3 3 2 2 2 2" xfId="17237" xr:uid="{00000000-0005-0000-0000-0000BF670000}"/>
    <cellStyle name="ปกติ 14 3 3 2 2 2 2 2" xfId="34660" xr:uid="{00000000-0005-0000-0000-0000C0670000}"/>
    <cellStyle name="ปกติ 14 3 3 2 2 2 3" xfId="25957" xr:uid="{00000000-0005-0000-0000-0000C1670000}"/>
    <cellStyle name="ปกติ 14 3 3 2 2 3" xfId="12887" xr:uid="{00000000-0005-0000-0000-0000C2670000}"/>
    <cellStyle name="ปกติ 14 3 3 2 2 3 2" xfId="30310" xr:uid="{00000000-0005-0000-0000-0000C3670000}"/>
    <cellStyle name="ปกติ 14 3 3 2 2 4" xfId="21607" xr:uid="{00000000-0005-0000-0000-0000C4670000}"/>
    <cellStyle name="ปกติ 14 3 3 2 3" xfId="6331" xr:uid="{00000000-0005-0000-0000-0000C5670000}"/>
    <cellStyle name="ปกติ 14 3 3 2 3 2" xfId="15064" xr:uid="{00000000-0005-0000-0000-0000C6670000}"/>
    <cellStyle name="ปกติ 14 3 3 2 3 2 2" xfId="32487" xr:uid="{00000000-0005-0000-0000-0000C7670000}"/>
    <cellStyle name="ปกติ 14 3 3 2 3 3" xfId="23784" xr:uid="{00000000-0005-0000-0000-0000C8670000}"/>
    <cellStyle name="ปกติ 14 3 3 2 4" xfId="10714" xr:uid="{00000000-0005-0000-0000-0000C9670000}"/>
    <cellStyle name="ปกติ 14 3 3 2 4 2" xfId="28137" xr:uid="{00000000-0005-0000-0000-0000CA670000}"/>
    <cellStyle name="ปกติ 14 3 3 2 5" xfId="19434" xr:uid="{00000000-0005-0000-0000-0000CB670000}"/>
    <cellStyle name="ปกติ 14 3 3 3" xfId="3049" xr:uid="{00000000-0005-0000-0000-0000CC670000}"/>
    <cellStyle name="ปกติ 14 3 3 3 2" xfId="7448" xr:uid="{00000000-0005-0000-0000-0000CD670000}"/>
    <cellStyle name="ปกติ 14 3 3 3 2 2" xfId="16181" xr:uid="{00000000-0005-0000-0000-0000CE670000}"/>
    <cellStyle name="ปกติ 14 3 3 3 2 2 2" xfId="33604" xr:uid="{00000000-0005-0000-0000-0000CF670000}"/>
    <cellStyle name="ปกติ 14 3 3 3 2 3" xfId="24901" xr:uid="{00000000-0005-0000-0000-0000D0670000}"/>
    <cellStyle name="ปกติ 14 3 3 3 3" xfId="11831" xr:uid="{00000000-0005-0000-0000-0000D1670000}"/>
    <cellStyle name="ปกติ 14 3 3 3 3 2" xfId="29254" xr:uid="{00000000-0005-0000-0000-0000D2670000}"/>
    <cellStyle name="ปกติ 14 3 3 3 4" xfId="20551" xr:uid="{00000000-0005-0000-0000-0000D3670000}"/>
    <cellStyle name="ปกติ 14 3 3 4" xfId="5275" xr:uid="{00000000-0005-0000-0000-0000D4670000}"/>
    <cellStyle name="ปกติ 14 3 3 4 2" xfId="14008" xr:uid="{00000000-0005-0000-0000-0000D5670000}"/>
    <cellStyle name="ปกติ 14 3 3 4 2 2" xfId="31431" xr:uid="{00000000-0005-0000-0000-0000D6670000}"/>
    <cellStyle name="ปกติ 14 3 3 4 3" xfId="22728" xr:uid="{00000000-0005-0000-0000-0000D7670000}"/>
    <cellStyle name="ปกติ 14 3 3 5" xfId="9658" xr:uid="{00000000-0005-0000-0000-0000D8670000}"/>
    <cellStyle name="ปกติ 14 3 3 5 2" xfId="27081" xr:uid="{00000000-0005-0000-0000-0000D9670000}"/>
    <cellStyle name="ปกติ 14 3 3 6" xfId="18378" xr:uid="{00000000-0005-0000-0000-0000DA670000}"/>
    <cellStyle name="ปกติ 14 3 4" xfId="1895" xr:uid="{00000000-0005-0000-0000-0000DB670000}"/>
    <cellStyle name="ปกติ 14 3 4 2" xfId="4102" xr:uid="{00000000-0005-0000-0000-0000DC670000}"/>
    <cellStyle name="ปกติ 14 3 4 2 2" xfId="8501" xr:uid="{00000000-0005-0000-0000-0000DD670000}"/>
    <cellStyle name="ปกติ 14 3 4 2 2 2" xfId="17234" xr:uid="{00000000-0005-0000-0000-0000DE670000}"/>
    <cellStyle name="ปกติ 14 3 4 2 2 2 2" xfId="34657" xr:uid="{00000000-0005-0000-0000-0000DF670000}"/>
    <cellStyle name="ปกติ 14 3 4 2 2 3" xfId="25954" xr:uid="{00000000-0005-0000-0000-0000E0670000}"/>
    <cellStyle name="ปกติ 14 3 4 2 3" xfId="12884" xr:uid="{00000000-0005-0000-0000-0000E1670000}"/>
    <cellStyle name="ปกติ 14 3 4 2 3 2" xfId="30307" xr:uid="{00000000-0005-0000-0000-0000E2670000}"/>
    <cellStyle name="ปกติ 14 3 4 2 4" xfId="21604" xr:uid="{00000000-0005-0000-0000-0000E3670000}"/>
    <cellStyle name="ปกติ 14 3 4 3" xfId="6328" xr:uid="{00000000-0005-0000-0000-0000E4670000}"/>
    <cellStyle name="ปกติ 14 3 4 3 2" xfId="15061" xr:uid="{00000000-0005-0000-0000-0000E5670000}"/>
    <cellStyle name="ปกติ 14 3 4 3 2 2" xfId="32484" xr:uid="{00000000-0005-0000-0000-0000E6670000}"/>
    <cellStyle name="ปกติ 14 3 4 3 3" xfId="23781" xr:uid="{00000000-0005-0000-0000-0000E7670000}"/>
    <cellStyle name="ปกติ 14 3 4 4" xfId="10711" xr:uid="{00000000-0005-0000-0000-0000E8670000}"/>
    <cellStyle name="ปกติ 14 3 4 4 2" xfId="28134" xr:uid="{00000000-0005-0000-0000-0000E9670000}"/>
    <cellStyle name="ปกติ 14 3 4 5" xfId="19431" xr:uid="{00000000-0005-0000-0000-0000EA670000}"/>
    <cellStyle name="ปกติ 14 3 5" xfId="2312" xr:uid="{00000000-0005-0000-0000-0000EB670000}"/>
    <cellStyle name="ปกติ 14 3 5 2" xfId="4502" xr:uid="{00000000-0005-0000-0000-0000EC670000}"/>
    <cellStyle name="ปกติ 14 3 5 2 2" xfId="8901" xr:uid="{00000000-0005-0000-0000-0000ED670000}"/>
    <cellStyle name="ปกติ 14 3 5 2 2 2" xfId="17634" xr:uid="{00000000-0005-0000-0000-0000EE670000}"/>
    <cellStyle name="ปกติ 14 3 5 2 2 2 2" xfId="35057" xr:uid="{00000000-0005-0000-0000-0000EF670000}"/>
    <cellStyle name="ปกติ 14 3 5 2 2 3" xfId="26354" xr:uid="{00000000-0005-0000-0000-0000F0670000}"/>
    <cellStyle name="ปกติ 14 3 5 2 3" xfId="13284" xr:uid="{00000000-0005-0000-0000-0000F1670000}"/>
    <cellStyle name="ปกติ 14 3 5 2 3 2" xfId="30707" xr:uid="{00000000-0005-0000-0000-0000F2670000}"/>
    <cellStyle name="ปกติ 14 3 5 2 4" xfId="22004" xr:uid="{00000000-0005-0000-0000-0000F3670000}"/>
    <cellStyle name="ปกติ 14 3 5 3" xfId="6728" xr:uid="{00000000-0005-0000-0000-0000F4670000}"/>
    <cellStyle name="ปกติ 14 3 5 3 2" xfId="15461" xr:uid="{00000000-0005-0000-0000-0000F5670000}"/>
    <cellStyle name="ปกติ 14 3 5 3 2 2" xfId="32884" xr:uid="{00000000-0005-0000-0000-0000F6670000}"/>
    <cellStyle name="ปกติ 14 3 5 3 3" xfId="24181" xr:uid="{00000000-0005-0000-0000-0000F7670000}"/>
    <cellStyle name="ปกติ 14 3 5 4" xfId="11111" xr:uid="{00000000-0005-0000-0000-0000F8670000}"/>
    <cellStyle name="ปกติ 14 3 5 4 2" xfId="28534" xr:uid="{00000000-0005-0000-0000-0000F9670000}"/>
    <cellStyle name="ปกติ 14 3 5 5" xfId="19831" xr:uid="{00000000-0005-0000-0000-0000FA670000}"/>
    <cellStyle name="ปกติ 14 3 6" xfId="2567" xr:uid="{00000000-0005-0000-0000-0000FB670000}"/>
    <cellStyle name="ปกติ 14 3 6 2" xfId="6967" xr:uid="{00000000-0005-0000-0000-0000FC670000}"/>
    <cellStyle name="ปกติ 14 3 6 2 2" xfId="15700" xr:uid="{00000000-0005-0000-0000-0000FD670000}"/>
    <cellStyle name="ปกติ 14 3 6 2 2 2" xfId="33123" xr:uid="{00000000-0005-0000-0000-0000FE670000}"/>
    <cellStyle name="ปกติ 14 3 6 2 3" xfId="24420" xr:uid="{00000000-0005-0000-0000-0000FF670000}"/>
    <cellStyle name="ปกติ 14 3 6 3" xfId="11350" xr:uid="{00000000-0005-0000-0000-000000680000}"/>
    <cellStyle name="ปกติ 14 3 6 3 2" xfId="28773" xr:uid="{00000000-0005-0000-0000-000001680000}"/>
    <cellStyle name="ปกติ 14 3 6 4" xfId="20070" xr:uid="{00000000-0005-0000-0000-000002680000}"/>
    <cellStyle name="ปกติ 14 3 7" xfId="4793" xr:uid="{00000000-0005-0000-0000-000003680000}"/>
    <cellStyle name="ปกติ 14 3 7 2" xfId="13527" xr:uid="{00000000-0005-0000-0000-000004680000}"/>
    <cellStyle name="ปกติ 14 3 7 2 2" xfId="30950" xr:uid="{00000000-0005-0000-0000-000005680000}"/>
    <cellStyle name="ปกติ 14 3 7 3" xfId="22247" xr:uid="{00000000-0005-0000-0000-000006680000}"/>
    <cellStyle name="ปกติ 14 3 8" xfId="9177" xr:uid="{00000000-0005-0000-0000-000007680000}"/>
    <cellStyle name="ปกติ 14 3 8 2" xfId="26600" xr:uid="{00000000-0005-0000-0000-000008680000}"/>
    <cellStyle name="ปกติ 14 3 9" xfId="17897" xr:uid="{00000000-0005-0000-0000-000009680000}"/>
    <cellStyle name="ปกติ 14 4" xfId="413" xr:uid="{00000000-0005-0000-0000-00000A680000}"/>
    <cellStyle name="ปกติ 14 4 2" xfId="939" xr:uid="{00000000-0005-0000-0000-00000B680000}"/>
    <cellStyle name="ปกติ 14 4 2 2" xfId="1900" xr:uid="{00000000-0005-0000-0000-00000C680000}"/>
    <cellStyle name="ปกติ 14 4 2 2 2" xfId="4107" xr:uid="{00000000-0005-0000-0000-00000D680000}"/>
    <cellStyle name="ปกติ 14 4 2 2 2 2" xfId="8506" xr:uid="{00000000-0005-0000-0000-00000E680000}"/>
    <cellStyle name="ปกติ 14 4 2 2 2 2 2" xfId="17239" xr:uid="{00000000-0005-0000-0000-00000F680000}"/>
    <cellStyle name="ปกติ 14 4 2 2 2 2 2 2" xfId="34662" xr:uid="{00000000-0005-0000-0000-000010680000}"/>
    <cellStyle name="ปกติ 14 4 2 2 2 2 3" xfId="25959" xr:uid="{00000000-0005-0000-0000-000011680000}"/>
    <cellStyle name="ปกติ 14 4 2 2 2 3" xfId="12889" xr:uid="{00000000-0005-0000-0000-000012680000}"/>
    <cellStyle name="ปกติ 14 4 2 2 2 3 2" xfId="30312" xr:uid="{00000000-0005-0000-0000-000013680000}"/>
    <cellStyle name="ปกติ 14 4 2 2 2 4" xfId="21609" xr:uid="{00000000-0005-0000-0000-000014680000}"/>
    <cellStyle name="ปกติ 14 4 2 2 3" xfId="6333" xr:uid="{00000000-0005-0000-0000-000015680000}"/>
    <cellStyle name="ปกติ 14 4 2 2 3 2" xfId="15066" xr:uid="{00000000-0005-0000-0000-000016680000}"/>
    <cellStyle name="ปกติ 14 4 2 2 3 2 2" xfId="32489" xr:uid="{00000000-0005-0000-0000-000017680000}"/>
    <cellStyle name="ปกติ 14 4 2 2 3 3" xfId="23786" xr:uid="{00000000-0005-0000-0000-000018680000}"/>
    <cellStyle name="ปกติ 14 4 2 2 4" xfId="10716" xr:uid="{00000000-0005-0000-0000-000019680000}"/>
    <cellStyle name="ปกติ 14 4 2 2 4 2" xfId="28139" xr:uid="{00000000-0005-0000-0000-00001A680000}"/>
    <cellStyle name="ปกติ 14 4 2 2 5" xfId="19436" xr:uid="{00000000-0005-0000-0000-00001B680000}"/>
    <cellStyle name="ปกติ 14 4 2 3" xfId="3164" xr:uid="{00000000-0005-0000-0000-00001C680000}"/>
    <cellStyle name="ปกติ 14 4 2 3 2" xfId="7563" xr:uid="{00000000-0005-0000-0000-00001D680000}"/>
    <cellStyle name="ปกติ 14 4 2 3 2 2" xfId="16296" xr:uid="{00000000-0005-0000-0000-00001E680000}"/>
    <cellStyle name="ปกติ 14 4 2 3 2 2 2" xfId="33719" xr:uid="{00000000-0005-0000-0000-00001F680000}"/>
    <cellStyle name="ปกติ 14 4 2 3 2 3" xfId="25016" xr:uid="{00000000-0005-0000-0000-000020680000}"/>
    <cellStyle name="ปกติ 14 4 2 3 3" xfId="11946" xr:uid="{00000000-0005-0000-0000-000021680000}"/>
    <cellStyle name="ปกติ 14 4 2 3 3 2" xfId="29369" xr:uid="{00000000-0005-0000-0000-000022680000}"/>
    <cellStyle name="ปกติ 14 4 2 3 4" xfId="20666" xr:uid="{00000000-0005-0000-0000-000023680000}"/>
    <cellStyle name="ปกติ 14 4 2 4" xfId="5390" xr:uid="{00000000-0005-0000-0000-000024680000}"/>
    <cellStyle name="ปกติ 14 4 2 4 2" xfId="14123" xr:uid="{00000000-0005-0000-0000-000025680000}"/>
    <cellStyle name="ปกติ 14 4 2 4 2 2" xfId="31546" xr:uid="{00000000-0005-0000-0000-000026680000}"/>
    <cellStyle name="ปกติ 14 4 2 4 3" xfId="22843" xr:uid="{00000000-0005-0000-0000-000027680000}"/>
    <cellStyle name="ปกติ 14 4 2 5" xfId="9773" xr:uid="{00000000-0005-0000-0000-000028680000}"/>
    <cellStyle name="ปกติ 14 4 2 5 2" xfId="27196" xr:uid="{00000000-0005-0000-0000-000029680000}"/>
    <cellStyle name="ปกติ 14 4 2 6" xfId="18493" xr:uid="{00000000-0005-0000-0000-00002A680000}"/>
    <cellStyle name="ปกติ 14 4 3" xfId="1899" xr:uid="{00000000-0005-0000-0000-00002B680000}"/>
    <cellStyle name="ปกติ 14 4 3 2" xfId="4106" xr:uid="{00000000-0005-0000-0000-00002C680000}"/>
    <cellStyle name="ปกติ 14 4 3 2 2" xfId="8505" xr:uid="{00000000-0005-0000-0000-00002D680000}"/>
    <cellStyle name="ปกติ 14 4 3 2 2 2" xfId="17238" xr:uid="{00000000-0005-0000-0000-00002E680000}"/>
    <cellStyle name="ปกติ 14 4 3 2 2 2 2" xfId="34661" xr:uid="{00000000-0005-0000-0000-00002F680000}"/>
    <cellStyle name="ปกติ 14 4 3 2 2 3" xfId="25958" xr:uid="{00000000-0005-0000-0000-000030680000}"/>
    <cellStyle name="ปกติ 14 4 3 2 3" xfId="12888" xr:uid="{00000000-0005-0000-0000-000031680000}"/>
    <cellStyle name="ปกติ 14 4 3 2 3 2" xfId="30311" xr:uid="{00000000-0005-0000-0000-000032680000}"/>
    <cellStyle name="ปกติ 14 4 3 2 4" xfId="21608" xr:uid="{00000000-0005-0000-0000-000033680000}"/>
    <cellStyle name="ปกติ 14 4 3 3" xfId="6332" xr:uid="{00000000-0005-0000-0000-000034680000}"/>
    <cellStyle name="ปกติ 14 4 3 3 2" xfId="15065" xr:uid="{00000000-0005-0000-0000-000035680000}"/>
    <cellStyle name="ปกติ 14 4 3 3 2 2" xfId="32488" xr:uid="{00000000-0005-0000-0000-000036680000}"/>
    <cellStyle name="ปกติ 14 4 3 3 3" xfId="23785" xr:uid="{00000000-0005-0000-0000-000037680000}"/>
    <cellStyle name="ปกติ 14 4 3 4" xfId="10715" xr:uid="{00000000-0005-0000-0000-000038680000}"/>
    <cellStyle name="ปกติ 14 4 3 4 2" xfId="28138" xr:uid="{00000000-0005-0000-0000-000039680000}"/>
    <cellStyle name="ปกติ 14 4 3 5" xfId="19435" xr:uid="{00000000-0005-0000-0000-00003A680000}"/>
    <cellStyle name="ปกติ 14 4 4" xfId="2682" xr:uid="{00000000-0005-0000-0000-00003B680000}"/>
    <cellStyle name="ปกติ 14 4 4 2" xfId="7082" xr:uid="{00000000-0005-0000-0000-00003C680000}"/>
    <cellStyle name="ปกติ 14 4 4 2 2" xfId="15815" xr:uid="{00000000-0005-0000-0000-00003D680000}"/>
    <cellStyle name="ปกติ 14 4 4 2 2 2" xfId="33238" xr:uid="{00000000-0005-0000-0000-00003E680000}"/>
    <cellStyle name="ปกติ 14 4 4 2 3" xfId="24535" xr:uid="{00000000-0005-0000-0000-00003F680000}"/>
    <cellStyle name="ปกติ 14 4 4 3" xfId="11465" xr:uid="{00000000-0005-0000-0000-000040680000}"/>
    <cellStyle name="ปกติ 14 4 4 3 2" xfId="28888" xr:uid="{00000000-0005-0000-0000-000041680000}"/>
    <cellStyle name="ปกติ 14 4 4 4" xfId="20185" xr:uid="{00000000-0005-0000-0000-000042680000}"/>
    <cellStyle name="ปกติ 14 4 5" xfId="4909" xr:uid="{00000000-0005-0000-0000-000043680000}"/>
    <cellStyle name="ปกติ 14 4 5 2" xfId="13642" xr:uid="{00000000-0005-0000-0000-000044680000}"/>
    <cellStyle name="ปกติ 14 4 5 2 2" xfId="31065" xr:uid="{00000000-0005-0000-0000-000045680000}"/>
    <cellStyle name="ปกติ 14 4 5 3" xfId="22362" xr:uid="{00000000-0005-0000-0000-000046680000}"/>
    <cellStyle name="ปกติ 14 4 6" xfId="9292" xr:uid="{00000000-0005-0000-0000-000047680000}"/>
    <cellStyle name="ปกติ 14 4 6 2" xfId="26715" xr:uid="{00000000-0005-0000-0000-000048680000}"/>
    <cellStyle name="ปกติ 14 4 7" xfId="18012" xr:uid="{00000000-0005-0000-0000-000049680000}"/>
    <cellStyle name="ปกติ 14 5" xfId="687" xr:uid="{00000000-0005-0000-0000-00004A680000}"/>
    <cellStyle name="ปกติ 14 5 2" xfId="1901" xr:uid="{00000000-0005-0000-0000-00004B680000}"/>
    <cellStyle name="ปกติ 14 5 2 2" xfId="4108" xr:uid="{00000000-0005-0000-0000-00004C680000}"/>
    <cellStyle name="ปกติ 14 5 2 2 2" xfId="8507" xr:uid="{00000000-0005-0000-0000-00004D680000}"/>
    <cellStyle name="ปกติ 14 5 2 2 2 2" xfId="17240" xr:uid="{00000000-0005-0000-0000-00004E680000}"/>
    <cellStyle name="ปกติ 14 5 2 2 2 2 2" xfId="34663" xr:uid="{00000000-0005-0000-0000-00004F680000}"/>
    <cellStyle name="ปกติ 14 5 2 2 2 3" xfId="25960" xr:uid="{00000000-0005-0000-0000-000050680000}"/>
    <cellStyle name="ปกติ 14 5 2 2 3" xfId="12890" xr:uid="{00000000-0005-0000-0000-000051680000}"/>
    <cellStyle name="ปกติ 14 5 2 2 3 2" xfId="30313" xr:uid="{00000000-0005-0000-0000-000052680000}"/>
    <cellStyle name="ปกติ 14 5 2 2 4" xfId="21610" xr:uid="{00000000-0005-0000-0000-000053680000}"/>
    <cellStyle name="ปกติ 14 5 2 3" xfId="6334" xr:uid="{00000000-0005-0000-0000-000054680000}"/>
    <cellStyle name="ปกติ 14 5 2 3 2" xfId="15067" xr:uid="{00000000-0005-0000-0000-000055680000}"/>
    <cellStyle name="ปกติ 14 5 2 3 2 2" xfId="32490" xr:uid="{00000000-0005-0000-0000-000056680000}"/>
    <cellStyle name="ปกติ 14 5 2 3 3" xfId="23787" xr:uid="{00000000-0005-0000-0000-000057680000}"/>
    <cellStyle name="ปกติ 14 5 2 4" xfId="10717" xr:uid="{00000000-0005-0000-0000-000058680000}"/>
    <cellStyle name="ปกติ 14 5 2 4 2" xfId="28140" xr:uid="{00000000-0005-0000-0000-000059680000}"/>
    <cellStyle name="ปกติ 14 5 2 5" xfId="19437" xr:uid="{00000000-0005-0000-0000-00005A680000}"/>
    <cellStyle name="ปกติ 14 5 3" xfId="2925" xr:uid="{00000000-0005-0000-0000-00005B680000}"/>
    <cellStyle name="ปกติ 14 5 3 2" xfId="7324" xr:uid="{00000000-0005-0000-0000-00005C680000}"/>
    <cellStyle name="ปกติ 14 5 3 2 2" xfId="16057" xr:uid="{00000000-0005-0000-0000-00005D680000}"/>
    <cellStyle name="ปกติ 14 5 3 2 2 2" xfId="33480" xr:uid="{00000000-0005-0000-0000-00005E680000}"/>
    <cellStyle name="ปกติ 14 5 3 2 3" xfId="24777" xr:uid="{00000000-0005-0000-0000-00005F680000}"/>
    <cellStyle name="ปกติ 14 5 3 3" xfId="11707" xr:uid="{00000000-0005-0000-0000-000060680000}"/>
    <cellStyle name="ปกติ 14 5 3 3 2" xfId="29130" xr:uid="{00000000-0005-0000-0000-000061680000}"/>
    <cellStyle name="ปกติ 14 5 3 4" xfId="20427" xr:uid="{00000000-0005-0000-0000-000062680000}"/>
    <cellStyle name="ปกติ 14 5 4" xfId="5151" xr:uid="{00000000-0005-0000-0000-000063680000}"/>
    <cellStyle name="ปกติ 14 5 4 2" xfId="13884" xr:uid="{00000000-0005-0000-0000-000064680000}"/>
    <cellStyle name="ปกติ 14 5 4 2 2" xfId="31307" xr:uid="{00000000-0005-0000-0000-000065680000}"/>
    <cellStyle name="ปกติ 14 5 4 3" xfId="22604" xr:uid="{00000000-0005-0000-0000-000066680000}"/>
    <cellStyle name="ปกติ 14 5 5" xfId="9534" xr:uid="{00000000-0005-0000-0000-000067680000}"/>
    <cellStyle name="ปกติ 14 5 5 2" xfId="26957" xr:uid="{00000000-0005-0000-0000-000068680000}"/>
    <cellStyle name="ปกติ 14 5 6" xfId="18254" xr:uid="{00000000-0005-0000-0000-000069680000}"/>
    <cellStyle name="ปกติ 14 6" xfId="1886" xr:uid="{00000000-0005-0000-0000-00006A680000}"/>
    <cellStyle name="ปกติ 14 6 2" xfId="4093" xr:uid="{00000000-0005-0000-0000-00006B680000}"/>
    <cellStyle name="ปกติ 14 6 2 2" xfId="8492" xr:uid="{00000000-0005-0000-0000-00006C680000}"/>
    <cellStyle name="ปกติ 14 6 2 2 2" xfId="17225" xr:uid="{00000000-0005-0000-0000-00006D680000}"/>
    <cellStyle name="ปกติ 14 6 2 2 2 2" xfId="34648" xr:uid="{00000000-0005-0000-0000-00006E680000}"/>
    <cellStyle name="ปกติ 14 6 2 2 3" xfId="25945" xr:uid="{00000000-0005-0000-0000-00006F680000}"/>
    <cellStyle name="ปกติ 14 6 2 3" xfId="12875" xr:uid="{00000000-0005-0000-0000-000070680000}"/>
    <cellStyle name="ปกติ 14 6 2 3 2" xfId="30298" xr:uid="{00000000-0005-0000-0000-000071680000}"/>
    <cellStyle name="ปกติ 14 6 2 4" xfId="21595" xr:uid="{00000000-0005-0000-0000-000072680000}"/>
    <cellStyle name="ปกติ 14 6 3" xfId="6319" xr:uid="{00000000-0005-0000-0000-000073680000}"/>
    <cellStyle name="ปกติ 14 6 3 2" xfId="15052" xr:uid="{00000000-0005-0000-0000-000074680000}"/>
    <cellStyle name="ปกติ 14 6 3 2 2" xfId="32475" xr:uid="{00000000-0005-0000-0000-000075680000}"/>
    <cellStyle name="ปกติ 14 6 3 3" xfId="23772" xr:uid="{00000000-0005-0000-0000-000076680000}"/>
    <cellStyle name="ปกติ 14 6 4" xfId="10702" xr:uid="{00000000-0005-0000-0000-000077680000}"/>
    <cellStyle name="ปกติ 14 6 4 2" xfId="28125" xr:uid="{00000000-0005-0000-0000-000078680000}"/>
    <cellStyle name="ปกติ 14 6 5" xfId="19422" xr:uid="{00000000-0005-0000-0000-000079680000}"/>
    <cellStyle name="ปกติ 14 7" xfId="2188" xr:uid="{00000000-0005-0000-0000-00007A680000}"/>
    <cellStyle name="ปกติ 14 7 2" xfId="4378" xr:uid="{00000000-0005-0000-0000-00007B680000}"/>
    <cellStyle name="ปกติ 14 7 2 2" xfId="8777" xr:uid="{00000000-0005-0000-0000-00007C680000}"/>
    <cellStyle name="ปกติ 14 7 2 2 2" xfId="17510" xr:uid="{00000000-0005-0000-0000-00007D680000}"/>
    <cellStyle name="ปกติ 14 7 2 2 2 2" xfId="34933" xr:uid="{00000000-0005-0000-0000-00007E680000}"/>
    <cellStyle name="ปกติ 14 7 2 2 3" xfId="26230" xr:uid="{00000000-0005-0000-0000-00007F680000}"/>
    <cellStyle name="ปกติ 14 7 2 3" xfId="13160" xr:uid="{00000000-0005-0000-0000-000080680000}"/>
    <cellStyle name="ปกติ 14 7 2 3 2" xfId="30583" xr:uid="{00000000-0005-0000-0000-000081680000}"/>
    <cellStyle name="ปกติ 14 7 2 4" xfId="21880" xr:uid="{00000000-0005-0000-0000-000082680000}"/>
    <cellStyle name="ปกติ 14 7 3" xfId="6604" xr:uid="{00000000-0005-0000-0000-000083680000}"/>
    <cellStyle name="ปกติ 14 7 3 2" xfId="15337" xr:uid="{00000000-0005-0000-0000-000084680000}"/>
    <cellStyle name="ปกติ 14 7 3 2 2" xfId="32760" xr:uid="{00000000-0005-0000-0000-000085680000}"/>
    <cellStyle name="ปกติ 14 7 3 3" xfId="24057" xr:uid="{00000000-0005-0000-0000-000086680000}"/>
    <cellStyle name="ปกติ 14 7 4" xfId="10987" xr:uid="{00000000-0005-0000-0000-000087680000}"/>
    <cellStyle name="ปกติ 14 7 4 2" xfId="28410" xr:uid="{00000000-0005-0000-0000-000088680000}"/>
    <cellStyle name="ปกติ 14 7 5" xfId="19707" xr:uid="{00000000-0005-0000-0000-000089680000}"/>
    <cellStyle name="ปกติ 14 8" xfId="2434" xr:uid="{00000000-0005-0000-0000-00008A680000}"/>
    <cellStyle name="ปกติ 14 8 2" xfId="6843" xr:uid="{00000000-0005-0000-0000-00008B680000}"/>
    <cellStyle name="ปกติ 14 8 2 2" xfId="15576" xr:uid="{00000000-0005-0000-0000-00008C680000}"/>
    <cellStyle name="ปกติ 14 8 2 2 2" xfId="32999" xr:uid="{00000000-0005-0000-0000-00008D680000}"/>
    <cellStyle name="ปกติ 14 8 2 3" xfId="24296" xr:uid="{00000000-0005-0000-0000-00008E680000}"/>
    <cellStyle name="ปกติ 14 8 3" xfId="11226" xr:uid="{00000000-0005-0000-0000-00008F680000}"/>
    <cellStyle name="ปกติ 14 8 3 2" xfId="28649" xr:uid="{00000000-0005-0000-0000-000090680000}"/>
    <cellStyle name="ปกติ 14 8 4" xfId="19946" xr:uid="{00000000-0005-0000-0000-000091680000}"/>
    <cellStyle name="ปกติ 14 9" xfId="4659" xr:uid="{00000000-0005-0000-0000-000092680000}"/>
    <cellStyle name="ปกติ 14 9 2" xfId="13403" xr:uid="{00000000-0005-0000-0000-000093680000}"/>
    <cellStyle name="ปกติ 14 9 2 2" xfId="30826" xr:uid="{00000000-0005-0000-0000-000094680000}"/>
    <cellStyle name="ปกติ 14 9 3" xfId="22123" xr:uid="{00000000-0005-0000-0000-000095680000}"/>
    <cellStyle name="ปกติ 15" xfId="55" xr:uid="{00000000-0005-0000-0000-000096680000}"/>
    <cellStyle name="ปกติ 15 10" xfId="9047" xr:uid="{00000000-0005-0000-0000-000097680000}"/>
    <cellStyle name="ปกติ 15 10 2" xfId="26479" xr:uid="{00000000-0005-0000-0000-000098680000}"/>
    <cellStyle name="ปกติ 15 11" xfId="17767" xr:uid="{00000000-0005-0000-0000-000099680000}"/>
    <cellStyle name="ปกติ 15 2" xfId="131" xr:uid="{00000000-0005-0000-0000-00009A680000}"/>
    <cellStyle name="ปกติ 15 2 10" xfId="17833" xr:uid="{00000000-0005-0000-0000-00009B680000}"/>
    <cellStyle name="ปกติ 15 2 11" xfId="35188" xr:uid="{00000000-0005-0000-0000-00009C680000}"/>
    <cellStyle name="ปกติ 15 2 2" xfId="290" xr:uid="{00000000-0005-0000-0000-00009D680000}"/>
    <cellStyle name="ปกติ 15 2 2 2" xfId="602" xr:uid="{00000000-0005-0000-0000-00009E680000}"/>
    <cellStyle name="ปกติ 15 2 2 2 2" xfId="1117" xr:uid="{00000000-0005-0000-0000-00009F680000}"/>
    <cellStyle name="ปกติ 15 2 2 2 2 2" xfId="1906" xr:uid="{00000000-0005-0000-0000-0000A0680000}"/>
    <cellStyle name="ปกติ 15 2 2 2 2 2 2" xfId="4113" xr:uid="{00000000-0005-0000-0000-0000A1680000}"/>
    <cellStyle name="ปกติ 15 2 2 2 2 2 2 2" xfId="8512" xr:uid="{00000000-0005-0000-0000-0000A2680000}"/>
    <cellStyle name="ปกติ 15 2 2 2 2 2 2 2 2" xfId="17245" xr:uid="{00000000-0005-0000-0000-0000A3680000}"/>
    <cellStyle name="ปกติ 15 2 2 2 2 2 2 2 2 2" xfId="34668" xr:uid="{00000000-0005-0000-0000-0000A4680000}"/>
    <cellStyle name="ปกติ 15 2 2 2 2 2 2 2 3" xfId="25965" xr:uid="{00000000-0005-0000-0000-0000A5680000}"/>
    <cellStyle name="ปกติ 15 2 2 2 2 2 2 3" xfId="12895" xr:uid="{00000000-0005-0000-0000-0000A6680000}"/>
    <cellStyle name="ปกติ 15 2 2 2 2 2 2 3 2" xfId="30318" xr:uid="{00000000-0005-0000-0000-0000A7680000}"/>
    <cellStyle name="ปกติ 15 2 2 2 2 2 2 4" xfId="21615" xr:uid="{00000000-0005-0000-0000-0000A8680000}"/>
    <cellStyle name="ปกติ 15 2 2 2 2 2 3" xfId="6339" xr:uid="{00000000-0005-0000-0000-0000A9680000}"/>
    <cellStyle name="ปกติ 15 2 2 2 2 2 3 2" xfId="15072" xr:uid="{00000000-0005-0000-0000-0000AA680000}"/>
    <cellStyle name="ปกติ 15 2 2 2 2 2 3 2 2" xfId="32495" xr:uid="{00000000-0005-0000-0000-0000AB680000}"/>
    <cellStyle name="ปกติ 15 2 2 2 2 2 3 3" xfId="23792" xr:uid="{00000000-0005-0000-0000-0000AC680000}"/>
    <cellStyle name="ปกติ 15 2 2 2 2 2 4" xfId="10722" xr:uid="{00000000-0005-0000-0000-0000AD680000}"/>
    <cellStyle name="ปกติ 15 2 2 2 2 2 4 2" xfId="28145" xr:uid="{00000000-0005-0000-0000-0000AE680000}"/>
    <cellStyle name="ปกติ 15 2 2 2 2 2 5" xfId="19442" xr:uid="{00000000-0005-0000-0000-0000AF680000}"/>
    <cellStyle name="ปกติ 15 2 2 2 2 3" xfId="3342" xr:uid="{00000000-0005-0000-0000-0000B0680000}"/>
    <cellStyle name="ปกติ 15 2 2 2 2 3 2" xfId="7741" xr:uid="{00000000-0005-0000-0000-0000B1680000}"/>
    <cellStyle name="ปกติ 15 2 2 2 2 3 2 2" xfId="16474" xr:uid="{00000000-0005-0000-0000-0000B2680000}"/>
    <cellStyle name="ปกติ 15 2 2 2 2 3 2 2 2" xfId="33897" xr:uid="{00000000-0005-0000-0000-0000B3680000}"/>
    <cellStyle name="ปกติ 15 2 2 2 2 3 2 3" xfId="25194" xr:uid="{00000000-0005-0000-0000-0000B4680000}"/>
    <cellStyle name="ปกติ 15 2 2 2 2 3 3" xfId="12124" xr:uid="{00000000-0005-0000-0000-0000B5680000}"/>
    <cellStyle name="ปกติ 15 2 2 2 2 3 3 2" xfId="29547" xr:uid="{00000000-0005-0000-0000-0000B6680000}"/>
    <cellStyle name="ปกติ 15 2 2 2 2 3 4" xfId="20844" xr:uid="{00000000-0005-0000-0000-0000B7680000}"/>
    <cellStyle name="ปกติ 15 2 2 2 2 4" xfId="5568" xr:uid="{00000000-0005-0000-0000-0000B8680000}"/>
    <cellStyle name="ปกติ 15 2 2 2 2 4 2" xfId="14301" xr:uid="{00000000-0005-0000-0000-0000B9680000}"/>
    <cellStyle name="ปกติ 15 2 2 2 2 4 2 2" xfId="31724" xr:uid="{00000000-0005-0000-0000-0000BA680000}"/>
    <cellStyle name="ปกติ 15 2 2 2 2 4 3" xfId="23021" xr:uid="{00000000-0005-0000-0000-0000BB680000}"/>
    <cellStyle name="ปกติ 15 2 2 2 2 5" xfId="9951" xr:uid="{00000000-0005-0000-0000-0000BC680000}"/>
    <cellStyle name="ปกติ 15 2 2 2 2 5 2" xfId="27374" xr:uid="{00000000-0005-0000-0000-0000BD680000}"/>
    <cellStyle name="ปกติ 15 2 2 2 2 6" xfId="18671" xr:uid="{00000000-0005-0000-0000-0000BE680000}"/>
    <cellStyle name="ปกติ 15 2 2 2 3" xfId="1905" xr:uid="{00000000-0005-0000-0000-0000BF680000}"/>
    <cellStyle name="ปกติ 15 2 2 2 3 2" xfId="4112" xr:uid="{00000000-0005-0000-0000-0000C0680000}"/>
    <cellStyle name="ปกติ 15 2 2 2 3 2 2" xfId="8511" xr:uid="{00000000-0005-0000-0000-0000C1680000}"/>
    <cellStyle name="ปกติ 15 2 2 2 3 2 2 2" xfId="17244" xr:uid="{00000000-0005-0000-0000-0000C2680000}"/>
    <cellStyle name="ปกติ 15 2 2 2 3 2 2 2 2" xfId="34667" xr:uid="{00000000-0005-0000-0000-0000C3680000}"/>
    <cellStyle name="ปกติ 15 2 2 2 3 2 2 3" xfId="25964" xr:uid="{00000000-0005-0000-0000-0000C4680000}"/>
    <cellStyle name="ปกติ 15 2 2 2 3 2 3" xfId="12894" xr:uid="{00000000-0005-0000-0000-0000C5680000}"/>
    <cellStyle name="ปกติ 15 2 2 2 3 2 3 2" xfId="30317" xr:uid="{00000000-0005-0000-0000-0000C6680000}"/>
    <cellStyle name="ปกติ 15 2 2 2 3 2 4" xfId="21614" xr:uid="{00000000-0005-0000-0000-0000C7680000}"/>
    <cellStyle name="ปกติ 15 2 2 2 3 3" xfId="6338" xr:uid="{00000000-0005-0000-0000-0000C8680000}"/>
    <cellStyle name="ปกติ 15 2 2 2 3 3 2" xfId="15071" xr:uid="{00000000-0005-0000-0000-0000C9680000}"/>
    <cellStyle name="ปกติ 15 2 2 2 3 3 2 2" xfId="32494" xr:uid="{00000000-0005-0000-0000-0000CA680000}"/>
    <cellStyle name="ปกติ 15 2 2 2 3 3 3" xfId="23791" xr:uid="{00000000-0005-0000-0000-0000CB680000}"/>
    <cellStyle name="ปกติ 15 2 2 2 3 4" xfId="10721" xr:uid="{00000000-0005-0000-0000-0000CC680000}"/>
    <cellStyle name="ปกติ 15 2 2 2 3 4 2" xfId="28144" xr:uid="{00000000-0005-0000-0000-0000CD680000}"/>
    <cellStyle name="ปกติ 15 2 2 2 3 5" xfId="19441" xr:uid="{00000000-0005-0000-0000-0000CE680000}"/>
    <cellStyle name="ปกติ 15 2 2 2 4" xfId="2861" xr:uid="{00000000-0005-0000-0000-0000CF680000}"/>
    <cellStyle name="ปกติ 15 2 2 2 4 2" xfId="7260" xr:uid="{00000000-0005-0000-0000-0000D0680000}"/>
    <cellStyle name="ปกติ 15 2 2 2 4 2 2" xfId="15993" xr:uid="{00000000-0005-0000-0000-0000D1680000}"/>
    <cellStyle name="ปกติ 15 2 2 2 4 2 2 2" xfId="33416" xr:uid="{00000000-0005-0000-0000-0000D2680000}"/>
    <cellStyle name="ปกติ 15 2 2 2 4 2 3" xfId="24713" xr:uid="{00000000-0005-0000-0000-0000D3680000}"/>
    <cellStyle name="ปกติ 15 2 2 2 4 3" xfId="11643" xr:uid="{00000000-0005-0000-0000-0000D4680000}"/>
    <cellStyle name="ปกติ 15 2 2 2 4 3 2" xfId="29066" xr:uid="{00000000-0005-0000-0000-0000D5680000}"/>
    <cellStyle name="ปกติ 15 2 2 2 4 4" xfId="20363" xr:uid="{00000000-0005-0000-0000-0000D6680000}"/>
    <cellStyle name="ปกติ 15 2 2 2 5" xfId="5087" xr:uid="{00000000-0005-0000-0000-0000D7680000}"/>
    <cellStyle name="ปกติ 15 2 2 2 5 2" xfId="13820" xr:uid="{00000000-0005-0000-0000-0000D8680000}"/>
    <cellStyle name="ปกติ 15 2 2 2 5 2 2" xfId="31243" xr:uid="{00000000-0005-0000-0000-0000D9680000}"/>
    <cellStyle name="ปกติ 15 2 2 2 5 3" xfId="22540" xr:uid="{00000000-0005-0000-0000-0000DA680000}"/>
    <cellStyle name="ปกติ 15 2 2 2 6" xfId="9470" xr:uid="{00000000-0005-0000-0000-0000DB680000}"/>
    <cellStyle name="ปกติ 15 2 2 2 6 2" xfId="26893" xr:uid="{00000000-0005-0000-0000-0000DC680000}"/>
    <cellStyle name="ปกติ 15 2 2 2 7" xfId="18190" xr:uid="{00000000-0005-0000-0000-0000DD680000}"/>
    <cellStyle name="ปกติ 15 2 2 3" xfId="876" xr:uid="{00000000-0005-0000-0000-0000DE680000}"/>
    <cellStyle name="ปกติ 15 2 2 3 2" xfId="1907" xr:uid="{00000000-0005-0000-0000-0000DF680000}"/>
    <cellStyle name="ปกติ 15 2 2 3 2 2" xfId="4114" xr:uid="{00000000-0005-0000-0000-0000E0680000}"/>
    <cellStyle name="ปกติ 15 2 2 3 2 2 2" xfId="8513" xr:uid="{00000000-0005-0000-0000-0000E1680000}"/>
    <cellStyle name="ปกติ 15 2 2 3 2 2 2 2" xfId="17246" xr:uid="{00000000-0005-0000-0000-0000E2680000}"/>
    <cellStyle name="ปกติ 15 2 2 3 2 2 2 2 2" xfId="34669" xr:uid="{00000000-0005-0000-0000-0000E3680000}"/>
    <cellStyle name="ปกติ 15 2 2 3 2 2 2 3" xfId="25966" xr:uid="{00000000-0005-0000-0000-0000E4680000}"/>
    <cellStyle name="ปกติ 15 2 2 3 2 2 3" xfId="12896" xr:uid="{00000000-0005-0000-0000-0000E5680000}"/>
    <cellStyle name="ปกติ 15 2 2 3 2 2 3 2" xfId="30319" xr:uid="{00000000-0005-0000-0000-0000E6680000}"/>
    <cellStyle name="ปกติ 15 2 2 3 2 2 4" xfId="21616" xr:uid="{00000000-0005-0000-0000-0000E7680000}"/>
    <cellStyle name="ปกติ 15 2 2 3 2 3" xfId="6340" xr:uid="{00000000-0005-0000-0000-0000E8680000}"/>
    <cellStyle name="ปกติ 15 2 2 3 2 3 2" xfId="15073" xr:uid="{00000000-0005-0000-0000-0000E9680000}"/>
    <cellStyle name="ปกติ 15 2 2 3 2 3 2 2" xfId="32496" xr:uid="{00000000-0005-0000-0000-0000EA680000}"/>
    <cellStyle name="ปกติ 15 2 2 3 2 3 3" xfId="23793" xr:uid="{00000000-0005-0000-0000-0000EB680000}"/>
    <cellStyle name="ปกติ 15 2 2 3 2 4" xfId="10723" xr:uid="{00000000-0005-0000-0000-0000EC680000}"/>
    <cellStyle name="ปกติ 15 2 2 3 2 4 2" xfId="28146" xr:uid="{00000000-0005-0000-0000-0000ED680000}"/>
    <cellStyle name="ปกติ 15 2 2 3 2 5" xfId="19443" xr:uid="{00000000-0005-0000-0000-0000EE680000}"/>
    <cellStyle name="ปกติ 15 2 2 3 3" xfId="3103" xr:uid="{00000000-0005-0000-0000-0000EF680000}"/>
    <cellStyle name="ปกติ 15 2 2 3 3 2" xfId="7502" xr:uid="{00000000-0005-0000-0000-0000F0680000}"/>
    <cellStyle name="ปกติ 15 2 2 3 3 2 2" xfId="16235" xr:uid="{00000000-0005-0000-0000-0000F1680000}"/>
    <cellStyle name="ปกติ 15 2 2 3 3 2 2 2" xfId="33658" xr:uid="{00000000-0005-0000-0000-0000F2680000}"/>
    <cellStyle name="ปกติ 15 2 2 3 3 2 3" xfId="24955" xr:uid="{00000000-0005-0000-0000-0000F3680000}"/>
    <cellStyle name="ปกติ 15 2 2 3 3 3" xfId="11885" xr:uid="{00000000-0005-0000-0000-0000F4680000}"/>
    <cellStyle name="ปกติ 15 2 2 3 3 3 2" xfId="29308" xr:uid="{00000000-0005-0000-0000-0000F5680000}"/>
    <cellStyle name="ปกติ 15 2 2 3 3 4" xfId="20605" xr:uid="{00000000-0005-0000-0000-0000F6680000}"/>
    <cellStyle name="ปกติ 15 2 2 3 4" xfId="5329" xr:uid="{00000000-0005-0000-0000-0000F7680000}"/>
    <cellStyle name="ปกติ 15 2 2 3 4 2" xfId="14062" xr:uid="{00000000-0005-0000-0000-0000F8680000}"/>
    <cellStyle name="ปกติ 15 2 2 3 4 2 2" xfId="31485" xr:uid="{00000000-0005-0000-0000-0000F9680000}"/>
    <cellStyle name="ปกติ 15 2 2 3 4 3" xfId="22782" xr:uid="{00000000-0005-0000-0000-0000FA680000}"/>
    <cellStyle name="ปกติ 15 2 2 3 5" xfId="9712" xr:uid="{00000000-0005-0000-0000-0000FB680000}"/>
    <cellStyle name="ปกติ 15 2 2 3 5 2" xfId="27135" xr:uid="{00000000-0005-0000-0000-0000FC680000}"/>
    <cellStyle name="ปกติ 15 2 2 3 6" xfId="18432" xr:uid="{00000000-0005-0000-0000-0000FD680000}"/>
    <cellStyle name="ปกติ 15 2 2 4" xfId="1904" xr:uid="{00000000-0005-0000-0000-0000FE680000}"/>
    <cellStyle name="ปกติ 15 2 2 4 2" xfId="4111" xr:uid="{00000000-0005-0000-0000-0000FF680000}"/>
    <cellStyle name="ปกติ 15 2 2 4 2 2" xfId="8510" xr:uid="{00000000-0005-0000-0000-000000690000}"/>
    <cellStyle name="ปกติ 15 2 2 4 2 2 2" xfId="17243" xr:uid="{00000000-0005-0000-0000-000001690000}"/>
    <cellStyle name="ปกติ 15 2 2 4 2 2 2 2" xfId="34666" xr:uid="{00000000-0005-0000-0000-000002690000}"/>
    <cellStyle name="ปกติ 15 2 2 4 2 2 3" xfId="25963" xr:uid="{00000000-0005-0000-0000-000003690000}"/>
    <cellStyle name="ปกติ 15 2 2 4 2 3" xfId="12893" xr:uid="{00000000-0005-0000-0000-000004690000}"/>
    <cellStyle name="ปกติ 15 2 2 4 2 3 2" xfId="30316" xr:uid="{00000000-0005-0000-0000-000005690000}"/>
    <cellStyle name="ปกติ 15 2 2 4 2 4" xfId="21613" xr:uid="{00000000-0005-0000-0000-000006690000}"/>
    <cellStyle name="ปกติ 15 2 2 4 3" xfId="6337" xr:uid="{00000000-0005-0000-0000-000007690000}"/>
    <cellStyle name="ปกติ 15 2 2 4 3 2" xfId="15070" xr:uid="{00000000-0005-0000-0000-000008690000}"/>
    <cellStyle name="ปกติ 15 2 2 4 3 2 2" xfId="32493" xr:uid="{00000000-0005-0000-0000-000009690000}"/>
    <cellStyle name="ปกติ 15 2 2 4 3 3" xfId="23790" xr:uid="{00000000-0005-0000-0000-00000A690000}"/>
    <cellStyle name="ปกติ 15 2 2 4 4" xfId="10720" xr:uid="{00000000-0005-0000-0000-00000B690000}"/>
    <cellStyle name="ปกติ 15 2 2 4 4 2" xfId="28143" xr:uid="{00000000-0005-0000-0000-00000C690000}"/>
    <cellStyle name="ปกติ 15 2 2 4 5" xfId="19440" xr:uid="{00000000-0005-0000-0000-00000D690000}"/>
    <cellStyle name="ปกติ 15 2 2 5" xfId="2366" xr:uid="{00000000-0005-0000-0000-00000E690000}"/>
    <cellStyle name="ปกติ 15 2 2 5 2" xfId="4556" xr:uid="{00000000-0005-0000-0000-00000F690000}"/>
    <cellStyle name="ปกติ 15 2 2 5 2 2" xfId="8955" xr:uid="{00000000-0005-0000-0000-000010690000}"/>
    <cellStyle name="ปกติ 15 2 2 5 2 2 2" xfId="17688" xr:uid="{00000000-0005-0000-0000-000011690000}"/>
    <cellStyle name="ปกติ 15 2 2 5 2 2 2 2" xfId="35111" xr:uid="{00000000-0005-0000-0000-000012690000}"/>
    <cellStyle name="ปกติ 15 2 2 5 2 2 3" xfId="26408" xr:uid="{00000000-0005-0000-0000-000013690000}"/>
    <cellStyle name="ปกติ 15 2 2 5 2 3" xfId="13338" xr:uid="{00000000-0005-0000-0000-000014690000}"/>
    <cellStyle name="ปกติ 15 2 2 5 2 3 2" xfId="30761" xr:uid="{00000000-0005-0000-0000-000015690000}"/>
    <cellStyle name="ปกติ 15 2 2 5 2 4" xfId="22058" xr:uid="{00000000-0005-0000-0000-000016690000}"/>
    <cellStyle name="ปกติ 15 2 2 5 3" xfId="6782" xr:uid="{00000000-0005-0000-0000-000017690000}"/>
    <cellStyle name="ปกติ 15 2 2 5 3 2" xfId="15515" xr:uid="{00000000-0005-0000-0000-000018690000}"/>
    <cellStyle name="ปกติ 15 2 2 5 3 2 2" xfId="32938" xr:uid="{00000000-0005-0000-0000-000019690000}"/>
    <cellStyle name="ปกติ 15 2 2 5 3 3" xfId="24235" xr:uid="{00000000-0005-0000-0000-00001A690000}"/>
    <cellStyle name="ปกติ 15 2 2 5 4" xfId="11165" xr:uid="{00000000-0005-0000-0000-00001B690000}"/>
    <cellStyle name="ปกติ 15 2 2 5 4 2" xfId="28588" xr:uid="{00000000-0005-0000-0000-00001C690000}"/>
    <cellStyle name="ปกติ 15 2 2 5 5" xfId="19885" xr:uid="{00000000-0005-0000-0000-00001D690000}"/>
    <cellStyle name="ปกติ 15 2 2 6" xfId="2621" xr:uid="{00000000-0005-0000-0000-00001E690000}"/>
    <cellStyle name="ปกติ 15 2 2 6 2" xfId="7021" xr:uid="{00000000-0005-0000-0000-00001F690000}"/>
    <cellStyle name="ปกติ 15 2 2 6 2 2" xfId="15754" xr:uid="{00000000-0005-0000-0000-000020690000}"/>
    <cellStyle name="ปกติ 15 2 2 6 2 2 2" xfId="33177" xr:uid="{00000000-0005-0000-0000-000021690000}"/>
    <cellStyle name="ปกติ 15 2 2 6 2 3" xfId="24474" xr:uid="{00000000-0005-0000-0000-000022690000}"/>
    <cellStyle name="ปกติ 15 2 2 6 3" xfId="11404" xr:uid="{00000000-0005-0000-0000-000023690000}"/>
    <cellStyle name="ปกติ 15 2 2 6 3 2" xfId="28827" xr:uid="{00000000-0005-0000-0000-000024690000}"/>
    <cellStyle name="ปกติ 15 2 2 6 4" xfId="20124" xr:uid="{00000000-0005-0000-0000-000025690000}"/>
    <cellStyle name="ปกติ 15 2 2 7" xfId="4847" xr:uid="{00000000-0005-0000-0000-000026690000}"/>
    <cellStyle name="ปกติ 15 2 2 7 2" xfId="13581" xr:uid="{00000000-0005-0000-0000-000027690000}"/>
    <cellStyle name="ปกติ 15 2 2 7 2 2" xfId="31004" xr:uid="{00000000-0005-0000-0000-000028690000}"/>
    <cellStyle name="ปกติ 15 2 2 7 3" xfId="22301" xr:uid="{00000000-0005-0000-0000-000029690000}"/>
    <cellStyle name="ปกติ 15 2 2 8" xfId="9231" xr:uid="{00000000-0005-0000-0000-00002A690000}"/>
    <cellStyle name="ปกติ 15 2 2 8 2" xfId="26654" xr:uid="{00000000-0005-0000-0000-00002B690000}"/>
    <cellStyle name="ปกติ 15 2 2 9" xfId="17951" xr:uid="{00000000-0005-0000-0000-00002C690000}"/>
    <cellStyle name="ปกติ 15 2 3" xfId="482" xr:uid="{00000000-0005-0000-0000-00002D690000}"/>
    <cellStyle name="ปกติ 15 2 3 2" xfId="999" xr:uid="{00000000-0005-0000-0000-00002E690000}"/>
    <cellStyle name="ปกติ 15 2 3 2 2" xfId="1909" xr:uid="{00000000-0005-0000-0000-00002F690000}"/>
    <cellStyle name="ปกติ 15 2 3 2 2 2" xfId="4116" xr:uid="{00000000-0005-0000-0000-000030690000}"/>
    <cellStyle name="ปกติ 15 2 3 2 2 2 2" xfId="8515" xr:uid="{00000000-0005-0000-0000-000031690000}"/>
    <cellStyle name="ปกติ 15 2 3 2 2 2 2 2" xfId="17248" xr:uid="{00000000-0005-0000-0000-000032690000}"/>
    <cellStyle name="ปกติ 15 2 3 2 2 2 2 2 2" xfId="34671" xr:uid="{00000000-0005-0000-0000-000033690000}"/>
    <cellStyle name="ปกติ 15 2 3 2 2 2 2 3" xfId="25968" xr:uid="{00000000-0005-0000-0000-000034690000}"/>
    <cellStyle name="ปกติ 15 2 3 2 2 2 3" xfId="12898" xr:uid="{00000000-0005-0000-0000-000035690000}"/>
    <cellStyle name="ปกติ 15 2 3 2 2 2 3 2" xfId="30321" xr:uid="{00000000-0005-0000-0000-000036690000}"/>
    <cellStyle name="ปกติ 15 2 3 2 2 2 4" xfId="21618" xr:uid="{00000000-0005-0000-0000-000037690000}"/>
    <cellStyle name="ปกติ 15 2 3 2 2 3" xfId="6342" xr:uid="{00000000-0005-0000-0000-000038690000}"/>
    <cellStyle name="ปกติ 15 2 3 2 2 3 2" xfId="15075" xr:uid="{00000000-0005-0000-0000-000039690000}"/>
    <cellStyle name="ปกติ 15 2 3 2 2 3 2 2" xfId="32498" xr:uid="{00000000-0005-0000-0000-00003A690000}"/>
    <cellStyle name="ปกติ 15 2 3 2 2 3 3" xfId="23795" xr:uid="{00000000-0005-0000-0000-00003B690000}"/>
    <cellStyle name="ปกติ 15 2 3 2 2 4" xfId="10725" xr:uid="{00000000-0005-0000-0000-00003C690000}"/>
    <cellStyle name="ปกติ 15 2 3 2 2 4 2" xfId="28148" xr:uid="{00000000-0005-0000-0000-00003D690000}"/>
    <cellStyle name="ปกติ 15 2 3 2 2 5" xfId="19445" xr:uid="{00000000-0005-0000-0000-00003E690000}"/>
    <cellStyle name="ปกติ 15 2 3 2 3" xfId="3224" xr:uid="{00000000-0005-0000-0000-00003F690000}"/>
    <cellStyle name="ปกติ 15 2 3 2 3 2" xfId="7623" xr:uid="{00000000-0005-0000-0000-000040690000}"/>
    <cellStyle name="ปกติ 15 2 3 2 3 2 2" xfId="16356" xr:uid="{00000000-0005-0000-0000-000041690000}"/>
    <cellStyle name="ปกติ 15 2 3 2 3 2 2 2" xfId="33779" xr:uid="{00000000-0005-0000-0000-000042690000}"/>
    <cellStyle name="ปกติ 15 2 3 2 3 2 3" xfId="25076" xr:uid="{00000000-0005-0000-0000-000043690000}"/>
    <cellStyle name="ปกติ 15 2 3 2 3 3" xfId="12006" xr:uid="{00000000-0005-0000-0000-000044690000}"/>
    <cellStyle name="ปกติ 15 2 3 2 3 3 2" xfId="29429" xr:uid="{00000000-0005-0000-0000-000045690000}"/>
    <cellStyle name="ปกติ 15 2 3 2 3 4" xfId="20726" xr:uid="{00000000-0005-0000-0000-000046690000}"/>
    <cellStyle name="ปกติ 15 2 3 2 4" xfId="5450" xr:uid="{00000000-0005-0000-0000-000047690000}"/>
    <cellStyle name="ปกติ 15 2 3 2 4 2" xfId="14183" xr:uid="{00000000-0005-0000-0000-000048690000}"/>
    <cellStyle name="ปกติ 15 2 3 2 4 2 2" xfId="31606" xr:uid="{00000000-0005-0000-0000-000049690000}"/>
    <cellStyle name="ปกติ 15 2 3 2 4 3" xfId="22903" xr:uid="{00000000-0005-0000-0000-00004A690000}"/>
    <cellStyle name="ปกติ 15 2 3 2 5" xfId="9833" xr:uid="{00000000-0005-0000-0000-00004B690000}"/>
    <cellStyle name="ปกติ 15 2 3 2 5 2" xfId="27256" xr:uid="{00000000-0005-0000-0000-00004C690000}"/>
    <cellStyle name="ปกติ 15 2 3 2 6" xfId="18553" xr:uid="{00000000-0005-0000-0000-00004D690000}"/>
    <cellStyle name="ปกติ 15 2 3 3" xfId="1908" xr:uid="{00000000-0005-0000-0000-00004E690000}"/>
    <cellStyle name="ปกติ 15 2 3 3 2" xfId="4115" xr:uid="{00000000-0005-0000-0000-00004F690000}"/>
    <cellStyle name="ปกติ 15 2 3 3 2 2" xfId="8514" xr:uid="{00000000-0005-0000-0000-000050690000}"/>
    <cellStyle name="ปกติ 15 2 3 3 2 2 2" xfId="17247" xr:uid="{00000000-0005-0000-0000-000051690000}"/>
    <cellStyle name="ปกติ 15 2 3 3 2 2 2 2" xfId="34670" xr:uid="{00000000-0005-0000-0000-000052690000}"/>
    <cellStyle name="ปกติ 15 2 3 3 2 2 3" xfId="25967" xr:uid="{00000000-0005-0000-0000-000053690000}"/>
    <cellStyle name="ปกติ 15 2 3 3 2 3" xfId="12897" xr:uid="{00000000-0005-0000-0000-000054690000}"/>
    <cellStyle name="ปกติ 15 2 3 3 2 3 2" xfId="30320" xr:uid="{00000000-0005-0000-0000-000055690000}"/>
    <cellStyle name="ปกติ 15 2 3 3 2 4" xfId="21617" xr:uid="{00000000-0005-0000-0000-000056690000}"/>
    <cellStyle name="ปกติ 15 2 3 3 3" xfId="6341" xr:uid="{00000000-0005-0000-0000-000057690000}"/>
    <cellStyle name="ปกติ 15 2 3 3 3 2" xfId="15074" xr:uid="{00000000-0005-0000-0000-000058690000}"/>
    <cellStyle name="ปกติ 15 2 3 3 3 2 2" xfId="32497" xr:uid="{00000000-0005-0000-0000-000059690000}"/>
    <cellStyle name="ปกติ 15 2 3 3 3 3" xfId="23794" xr:uid="{00000000-0005-0000-0000-00005A690000}"/>
    <cellStyle name="ปกติ 15 2 3 3 4" xfId="10724" xr:uid="{00000000-0005-0000-0000-00005B690000}"/>
    <cellStyle name="ปกติ 15 2 3 3 4 2" xfId="28147" xr:uid="{00000000-0005-0000-0000-00005C690000}"/>
    <cellStyle name="ปกติ 15 2 3 3 5" xfId="19444" xr:uid="{00000000-0005-0000-0000-00005D690000}"/>
    <cellStyle name="ปกติ 15 2 3 4" xfId="2743" xr:uid="{00000000-0005-0000-0000-00005E690000}"/>
    <cellStyle name="ปกติ 15 2 3 4 2" xfId="7142" xr:uid="{00000000-0005-0000-0000-00005F690000}"/>
    <cellStyle name="ปกติ 15 2 3 4 2 2" xfId="15875" xr:uid="{00000000-0005-0000-0000-000060690000}"/>
    <cellStyle name="ปกติ 15 2 3 4 2 2 2" xfId="33298" xr:uid="{00000000-0005-0000-0000-000061690000}"/>
    <cellStyle name="ปกติ 15 2 3 4 2 3" xfId="24595" xr:uid="{00000000-0005-0000-0000-000062690000}"/>
    <cellStyle name="ปกติ 15 2 3 4 3" xfId="11525" xr:uid="{00000000-0005-0000-0000-000063690000}"/>
    <cellStyle name="ปกติ 15 2 3 4 3 2" xfId="28948" xr:uid="{00000000-0005-0000-0000-000064690000}"/>
    <cellStyle name="ปกติ 15 2 3 4 4" xfId="20245" xr:uid="{00000000-0005-0000-0000-000065690000}"/>
    <cellStyle name="ปกติ 15 2 3 5" xfId="4969" xr:uid="{00000000-0005-0000-0000-000066690000}"/>
    <cellStyle name="ปกติ 15 2 3 5 2" xfId="13702" xr:uid="{00000000-0005-0000-0000-000067690000}"/>
    <cellStyle name="ปกติ 15 2 3 5 2 2" xfId="31125" xr:uid="{00000000-0005-0000-0000-000068690000}"/>
    <cellStyle name="ปกติ 15 2 3 5 3" xfId="22422" xr:uid="{00000000-0005-0000-0000-000069690000}"/>
    <cellStyle name="ปกติ 15 2 3 6" xfId="9352" xr:uid="{00000000-0005-0000-0000-00006A690000}"/>
    <cellStyle name="ปกติ 15 2 3 6 2" xfId="26775" xr:uid="{00000000-0005-0000-0000-00006B690000}"/>
    <cellStyle name="ปกติ 15 2 3 7" xfId="18072" xr:uid="{00000000-0005-0000-0000-00006C690000}"/>
    <cellStyle name="ปกติ 15 2 4" xfId="756" xr:uid="{00000000-0005-0000-0000-00006D690000}"/>
    <cellStyle name="ปกติ 15 2 4 2" xfId="1910" xr:uid="{00000000-0005-0000-0000-00006E690000}"/>
    <cellStyle name="ปกติ 15 2 4 2 2" xfId="4117" xr:uid="{00000000-0005-0000-0000-00006F690000}"/>
    <cellStyle name="ปกติ 15 2 4 2 2 2" xfId="8516" xr:uid="{00000000-0005-0000-0000-000070690000}"/>
    <cellStyle name="ปกติ 15 2 4 2 2 2 2" xfId="17249" xr:uid="{00000000-0005-0000-0000-000071690000}"/>
    <cellStyle name="ปกติ 15 2 4 2 2 2 2 2" xfId="34672" xr:uid="{00000000-0005-0000-0000-000072690000}"/>
    <cellStyle name="ปกติ 15 2 4 2 2 2 3" xfId="25969" xr:uid="{00000000-0005-0000-0000-000073690000}"/>
    <cellStyle name="ปกติ 15 2 4 2 2 3" xfId="12899" xr:uid="{00000000-0005-0000-0000-000074690000}"/>
    <cellStyle name="ปกติ 15 2 4 2 2 3 2" xfId="30322" xr:uid="{00000000-0005-0000-0000-000075690000}"/>
    <cellStyle name="ปกติ 15 2 4 2 2 4" xfId="21619" xr:uid="{00000000-0005-0000-0000-000076690000}"/>
    <cellStyle name="ปกติ 15 2 4 2 3" xfId="6343" xr:uid="{00000000-0005-0000-0000-000077690000}"/>
    <cellStyle name="ปกติ 15 2 4 2 3 2" xfId="15076" xr:uid="{00000000-0005-0000-0000-000078690000}"/>
    <cellStyle name="ปกติ 15 2 4 2 3 2 2" xfId="32499" xr:uid="{00000000-0005-0000-0000-000079690000}"/>
    <cellStyle name="ปกติ 15 2 4 2 3 3" xfId="23796" xr:uid="{00000000-0005-0000-0000-00007A690000}"/>
    <cellStyle name="ปกติ 15 2 4 2 4" xfId="10726" xr:uid="{00000000-0005-0000-0000-00007B690000}"/>
    <cellStyle name="ปกติ 15 2 4 2 4 2" xfId="28149" xr:uid="{00000000-0005-0000-0000-00007C690000}"/>
    <cellStyle name="ปกติ 15 2 4 2 5" xfId="19446" xr:uid="{00000000-0005-0000-0000-00007D690000}"/>
    <cellStyle name="ปกติ 15 2 4 3" xfId="2985" xr:uid="{00000000-0005-0000-0000-00007E690000}"/>
    <cellStyle name="ปกติ 15 2 4 3 2" xfId="7384" xr:uid="{00000000-0005-0000-0000-00007F690000}"/>
    <cellStyle name="ปกติ 15 2 4 3 2 2" xfId="16117" xr:uid="{00000000-0005-0000-0000-000080690000}"/>
    <cellStyle name="ปกติ 15 2 4 3 2 2 2" xfId="33540" xr:uid="{00000000-0005-0000-0000-000081690000}"/>
    <cellStyle name="ปกติ 15 2 4 3 2 3" xfId="24837" xr:uid="{00000000-0005-0000-0000-000082690000}"/>
    <cellStyle name="ปกติ 15 2 4 3 3" xfId="11767" xr:uid="{00000000-0005-0000-0000-000083690000}"/>
    <cellStyle name="ปกติ 15 2 4 3 3 2" xfId="29190" xr:uid="{00000000-0005-0000-0000-000084690000}"/>
    <cellStyle name="ปกติ 15 2 4 3 4" xfId="20487" xr:uid="{00000000-0005-0000-0000-000085690000}"/>
    <cellStyle name="ปกติ 15 2 4 4" xfId="5211" xr:uid="{00000000-0005-0000-0000-000086690000}"/>
    <cellStyle name="ปกติ 15 2 4 4 2" xfId="13944" xr:uid="{00000000-0005-0000-0000-000087690000}"/>
    <cellStyle name="ปกติ 15 2 4 4 2 2" xfId="31367" xr:uid="{00000000-0005-0000-0000-000088690000}"/>
    <cellStyle name="ปกติ 15 2 4 4 3" xfId="22664" xr:uid="{00000000-0005-0000-0000-000089690000}"/>
    <cellStyle name="ปกติ 15 2 4 5" xfId="9594" xr:uid="{00000000-0005-0000-0000-00008A690000}"/>
    <cellStyle name="ปกติ 15 2 4 5 2" xfId="27017" xr:uid="{00000000-0005-0000-0000-00008B690000}"/>
    <cellStyle name="ปกติ 15 2 4 6" xfId="18314" xr:uid="{00000000-0005-0000-0000-00008C690000}"/>
    <cellStyle name="ปกติ 15 2 5" xfId="1903" xr:uid="{00000000-0005-0000-0000-00008D690000}"/>
    <cellStyle name="ปกติ 15 2 5 2" xfId="4110" xr:uid="{00000000-0005-0000-0000-00008E690000}"/>
    <cellStyle name="ปกติ 15 2 5 2 2" xfId="8509" xr:uid="{00000000-0005-0000-0000-00008F690000}"/>
    <cellStyle name="ปกติ 15 2 5 2 2 2" xfId="17242" xr:uid="{00000000-0005-0000-0000-000090690000}"/>
    <cellStyle name="ปกติ 15 2 5 2 2 2 2" xfId="34665" xr:uid="{00000000-0005-0000-0000-000091690000}"/>
    <cellStyle name="ปกติ 15 2 5 2 2 3" xfId="25962" xr:uid="{00000000-0005-0000-0000-000092690000}"/>
    <cellStyle name="ปกติ 15 2 5 2 3" xfId="12892" xr:uid="{00000000-0005-0000-0000-000093690000}"/>
    <cellStyle name="ปกติ 15 2 5 2 3 2" xfId="30315" xr:uid="{00000000-0005-0000-0000-000094690000}"/>
    <cellStyle name="ปกติ 15 2 5 2 4" xfId="21612" xr:uid="{00000000-0005-0000-0000-000095690000}"/>
    <cellStyle name="ปกติ 15 2 5 3" xfId="6336" xr:uid="{00000000-0005-0000-0000-000096690000}"/>
    <cellStyle name="ปกติ 15 2 5 3 2" xfId="15069" xr:uid="{00000000-0005-0000-0000-000097690000}"/>
    <cellStyle name="ปกติ 15 2 5 3 2 2" xfId="32492" xr:uid="{00000000-0005-0000-0000-000098690000}"/>
    <cellStyle name="ปกติ 15 2 5 3 3" xfId="23789" xr:uid="{00000000-0005-0000-0000-000099690000}"/>
    <cellStyle name="ปกติ 15 2 5 4" xfId="10719" xr:uid="{00000000-0005-0000-0000-00009A690000}"/>
    <cellStyle name="ปกติ 15 2 5 4 2" xfId="28142" xr:uid="{00000000-0005-0000-0000-00009B690000}"/>
    <cellStyle name="ปกติ 15 2 5 5" xfId="19439" xr:uid="{00000000-0005-0000-0000-00009C690000}"/>
    <cellStyle name="ปกติ 15 2 6" xfId="2248" xr:uid="{00000000-0005-0000-0000-00009D690000}"/>
    <cellStyle name="ปกติ 15 2 6 2" xfId="4438" xr:uid="{00000000-0005-0000-0000-00009E690000}"/>
    <cellStyle name="ปกติ 15 2 6 2 2" xfId="8837" xr:uid="{00000000-0005-0000-0000-00009F690000}"/>
    <cellStyle name="ปกติ 15 2 6 2 2 2" xfId="17570" xr:uid="{00000000-0005-0000-0000-0000A0690000}"/>
    <cellStyle name="ปกติ 15 2 6 2 2 2 2" xfId="34993" xr:uid="{00000000-0005-0000-0000-0000A1690000}"/>
    <cellStyle name="ปกติ 15 2 6 2 2 3" xfId="26290" xr:uid="{00000000-0005-0000-0000-0000A2690000}"/>
    <cellStyle name="ปกติ 15 2 6 2 3" xfId="13220" xr:uid="{00000000-0005-0000-0000-0000A3690000}"/>
    <cellStyle name="ปกติ 15 2 6 2 3 2" xfId="30643" xr:uid="{00000000-0005-0000-0000-0000A4690000}"/>
    <cellStyle name="ปกติ 15 2 6 2 4" xfId="21940" xr:uid="{00000000-0005-0000-0000-0000A5690000}"/>
    <cellStyle name="ปกติ 15 2 6 3" xfId="6664" xr:uid="{00000000-0005-0000-0000-0000A6690000}"/>
    <cellStyle name="ปกติ 15 2 6 3 2" xfId="15397" xr:uid="{00000000-0005-0000-0000-0000A7690000}"/>
    <cellStyle name="ปกติ 15 2 6 3 2 2" xfId="32820" xr:uid="{00000000-0005-0000-0000-0000A8690000}"/>
    <cellStyle name="ปกติ 15 2 6 3 3" xfId="24117" xr:uid="{00000000-0005-0000-0000-0000A9690000}"/>
    <cellStyle name="ปกติ 15 2 6 4" xfId="11047" xr:uid="{00000000-0005-0000-0000-0000AA690000}"/>
    <cellStyle name="ปกติ 15 2 6 4 2" xfId="28470" xr:uid="{00000000-0005-0000-0000-0000AB690000}"/>
    <cellStyle name="ปกติ 15 2 6 5" xfId="19767" xr:uid="{00000000-0005-0000-0000-0000AC690000}"/>
    <cellStyle name="ปกติ 15 2 7" xfId="2503" xr:uid="{00000000-0005-0000-0000-0000AD690000}"/>
    <cellStyle name="ปกติ 15 2 7 2" xfId="6903" xr:uid="{00000000-0005-0000-0000-0000AE690000}"/>
    <cellStyle name="ปกติ 15 2 7 2 2" xfId="15636" xr:uid="{00000000-0005-0000-0000-0000AF690000}"/>
    <cellStyle name="ปกติ 15 2 7 2 2 2" xfId="33059" xr:uid="{00000000-0005-0000-0000-0000B0690000}"/>
    <cellStyle name="ปกติ 15 2 7 2 3" xfId="24356" xr:uid="{00000000-0005-0000-0000-0000B1690000}"/>
    <cellStyle name="ปกติ 15 2 7 3" xfId="11286" xr:uid="{00000000-0005-0000-0000-0000B2690000}"/>
    <cellStyle name="ปกติ 15 2 7 3 2" xfId="28709" xr:uid="{00000000-0005-0000-0000-0000B3690000}"/>
    <cellStyle name="ปกติ 15 2 7 4" xfId="20006" xr:uid="{00000000-0005-0000-0000-0000B4690000}"/>
    <cellStyle name="ปกติ 15 2 8" xfId="4729" xr:uid="{00000000-0005-0000-0000-0000B5690000}"/>
    <cellStyle name="ปกติ 15 2 8 2" xfId="13463" xr:uid="{00000000-0005-0000-0000-0000B6690000}"/>
    <cellStyle name="ปกติ 15 2 8 2 2" xfId="30886" xr:uid="{00000000-0005-0000-0000-0000B7690000}"/>
    <cellStyle name="ปกติ 15 2 8 3" xfId="22183" xr:uid="{00000000-0005-0000-0000-0000B8690000}"/>
    <cellStyle name="ปกติ 15 2 9" xfId="9113" xr:uid="{00000000-0005-0000-0000-0000B9690000}"/>
    <cellStyle name="ปกติ 15 2 9 2" xfId="26536" xr:uid="{00000000-0005-0000-0000-0000BA690000}"/>
    <cellStyle name="ปกติ 15 3" xfId="206" xr:uid="{00000000-0005-0000-0000-0000BB690000}"/>
    <cellStyle name="ปกติ 15 3 2" xfId="548" xr:uid="{00000000-0005-0000-0000-0000BC690000}"/>
    <cellStyle name="ปกติ 15 3 2 2" xfId="1064" xr:uid="{00000000-0005-0000-0000-0000BD690000}"/>
    <cellStyle name="ปกติ 15 3 2 2 2" xfId="1913" xr:uid="{00000000-0005-0000-0000-0000BE690000}"/>
    <cellStyle name="ปกติ 15 3 2 2 2 2" xfId="4120" xr:uid="{00000000-0005-0000-0000-0000BF690000}"/>
    <cellStyle name="ปกติ 15 3 2 2 2 2 2" xfId="8519" xr:uid="{00000000-0005-0000-0000-0000C0690000}"/>
    <cellStyle name="ปกติ 15 3 2 2 2 2 2 2" xfId="17252" xr:uid="{00000000-0005-0000-0000-0000C1690000}"/>
    <cellStyle name="ปกติ 15 3 2 2 2 2 2 2 2" xfId="34675" xr:uid="{00000000-0005-0000-0000-0000C2690000}"/>
    <cellStyle name="ปกติ 15 3 2 2 2 2 2 3" xfId="25972" xr:uid="{00000000-0005-0000-0000-0000C3690000}"/>
    <cellStyle name="ปกติ 15 3 2 2 2 2 3" xfId="12902" xr:uid="{00000000-0005-0000-0000-0000C4690000}"/>
    <cellStyle name="ปกติ 15 3 2 2 2 2 3 2" xfId="30325" xr:uid="{00000000-0005-0000-0000-0000C5690000}"/>
    <cellStyle name="ปกติ 15 3 2 2 2 2 4" xfId="21622" xr:uid="{00000000-0005-0000-0000-0000C6690000}"/>
    <cellStyle name="ปกติ 15 3 2 2 2 3" xfId="6346" xr:uid="{00000000-0005-0000-0000-0000C7690000}"/>
    <cellStyle name="ปกติ 15 3 2 2 2 3 2" xfId="15079" xr:uid="{00000000-0005-0000-0000-0000C8690000}"/>
    <cellStyle name="ปกติ 15 3 2 2 2 3 2 2" xfId="32502" xr:uid="{00000000-0005-0000-0000-0000C9690000}"/>
    <cellStyle name="ปกติ 15 3 2 2 2 3 3" xfId="23799" xr:uid="{00000000-0005-0000-0000-0000CA690000}"/>
    <cellStyle name="ปกติ 15 3 2 2 2 4" xfId="10729" xr:uid="{00000000-0005-0000-0000-0000CB690000}"/>
    <cellStyle name="ปกติ 15 3 2 2 2 4 2" xfId="28152" xr:uid="{00000000-0005-0000-0000-0000CC690000}"/>
    <cellStyle name="ปกติ 15 3 2 2 2 5" xfId="19449" xr:uid="{00000000-0005-0000-0000-0000CD690000}"/>
    <cellStyle name="ปกติ 15 3 2 2 3" xfId="3289" xr:uid="{00000000-0005-0000-0000-0000CE690000}"/>
    <cellStyle name="ปกติ 15 3 2 2 3 2" xfId="7688" xr:uid="{00000000-0005-0000-0000-0000CF690000}"/>
    <cellStyle name="ปกติ 15 3 2 2 3 2 2" xfId="16421" xr:uid="{00000000-0005-0000-0000-0000D0690000}"/>
    <cellStyle name="ปกติ 15 3 2 2 3 2 2 2" xfId="33844" xr:uid="{00000000-0005-0000-0000-0000D1690000}"/>
    <cellStyle name="ปกติ 15 3 2 2 3 2 3" xfId="25141" xr:uid="{00000000-0005-0000-0000-0000D2690000}"/>
    <cellStyle name="ปกติ 15 3 2 2 3 3" xfId="12071" xr:uid="{00000000-0005-0000-0000-0000D3690000}"/>
    <cellStyle name="ปกติ 15 3 2 2 3 3 2" xfId="29494" xr:uid="{00000000-0005-0000-0000-0000D4690000}"/>
    <cellStyle name="ปกติ 15 3 2 2 3 4" xfId="20791" xr:uid="{00000000-0005-0000-0000-0000D5690000}"/>
    <cellStyle name="ปกติ 15 3 2 2 4" xfId="5515" xr:uid="{00000000-0005-0000-0000-0000D6690000}"/>
    <cellStyle name="ปกติ 15 3 2 2 4 2" xfId="14248" xr:uid="{00000000-0005-0000-0000-0000D7690000}"/>
    <cellStyle name="ปกติ 15 3 2 2 4 2 2" xfId="31671" xr:uid="{00000000-0005-0000-0000-0000D8690000}"/>
    <cellStyle name="ปกติ 15 3 2 2 4 3" xfId="22968" xr:uid="{00000000-0005-0000-0000-0000D9690000}"/>
    <cellStyle name="ปกติ 15 3 2 2 5" xfId="9898" xr:uid="{00000000-0005-0000-0000-0000DA690000}"/>
    <cellStyle name="ปกติ 15 3 2 2 5 2" xfId="27321" xr:uid="{00000000-0005-0000-0000-0000DB690000}"/>
    <cellStyle name="ปกติ 15 3 2 2 6" xfId="18618" xr:uid="{00000000-0005-0000-0000-0000DC690000}"/>
    <cellStyle name="ปกติ 15 3 2 3" xfId="1912" xr:uid="{00000000-0005-0000-0000-0000DD690000}"/>
    <cellStyle name="ปกติ 15 3 2 3 2" xfId="4119" xr:uid="{00000000-0005-0000-0000-0000DE690000}"/>
    <cellStyle name="ปกติ 15 3 2 3 2 2" xfId="8518" xr:uid="{00000000-0005-0000-0000-0000DF690000}"/>
    <cellStyle name="ปกติ 15 3 2 3 2 2 2" xfId="17251" xr:uid="{00000000-0005-0000-0000-0000E0690000}"/>
    <cellStyle name="ปกติ 15 3 2 3 2 2 2 2" xfId="34674" xr:uid="{00000000-0005-0000-0000-0000E1690000}"/>
    <cellStyle name="ปกติ 15 3 2 3 2 2 3" xfId="25971" xr:uid="{00000000-0005-0000-0000-0000E2690000}"/>
    <cellStyle name="ปกติ 15 3 2 3 2 3" xfId="12901" xr:uid="{00000000-0005-0000-0000-0000E3690000}"/>
    <cellStyle name="ปกติ 15 3 2 3 2 3 2" xfId="30324" xr:uid="{00000000-0005-0000-0000-0000E4690000}"/>
    <cellStyle name="ปกติ 15 3 2 3 2 4" xfId="21621" xr:uid="{00000000-0005-0000-0000-0000E5690000}"/>
    <cellStyle name="ปกติ 15 3 2 3 3" xfId="6345" xr:uid="{00000000-0005-0000-0000-0000E6690000}"/>
    <cellStyle name="ปกติ 15 3 2 3 3 2" xfId="15078" xr:uid="{00000000-0005-0000-0000-0000E7690000}"/>
    <cellStyle name="ปกติ 15 3 2 3 3 2 2" xfId="32501" xr:uid="{00000000-0005-0000-0000-0000E8690000}"/>
    <cellStyle name="ปกติ 15 3 2 3 3 3" xfId="23798" xr:uid="{00000000-0005-0000-0000-0000E9690000}"/>
    <cellStyle name="ปกติ 15 3 2 3 4" xfId="10728" xr:uid="{00000000-0005-0000-0000-0000EA690000}"/>
    <cellStyle name="ปกติ 15 3 2 3 4 2" xfId="28151" xr:uid="{00000000-0005-0000-0000-0000EB690000}"/>
    <cellStyle name="ปกติ 15 3 2 3 5" xfId="19448" xr:uid="{00000000-0005-0000-0000-0000EC690000}"/>
    <cellStyle name="ปกติ 15 3 2 4" xfId="2808" xr:uid="{00000000-0005-0000-0000-0000ED690000}"/>
    <cellStyle name="ปกติ 15 3 2 4 2" xfId="7207" xr:uid="{00000000-0005-0000-0000-0000EE690000}"/>
    <cellStyle name="ปกติ 15 3 2 4 2 2" xfId="15940" xr:uid="{00000000-0005-0000-0000-0000EF690000}"/>
    <cellStyle name="ปกติ 15 3 2 4 2 2 2" xfId="33363" xr:uid="{00000000-0005-0000-0000-0000F0690000}"/>
    <cellStyle name="ปกติ 15 3 2 4 2 3" xfId="24660" xr:uid="{00000000-0005-0000-0000-0000F1690000}"/>
    <cellStyle name="ปกติ 15 3 2 4 3" xfId="11590" xr:uid="{00000000-0005-0000-0000-0000F2690000}"/>
    <cellStyle name="ปกติ 15 3 2 4 3 2" xfId="29013" xr:uid="{00000000-0005-0000-0000-0000F3690000}"/>
    <cellStyle name="ปกติ 15 3 2 4 4" xfId="20310" xr:uid="{00000000-0005-0000-0000-0000F4690000}"/>
    <cellStyle name="ปกติ 15 3 2 5" xfId="5034" xr:uid="{00000000-0005-0000-0000-0000F5690000}"/>
    <cellStyle name="ปกติ 15 3 2 5 2" xfId="13767" xr:uid="{00000000-0005-0000-0000-0000F6690000}"/>
    <cellStyle name="ปกติ 15 3 2 5 2 2" xfId="31190" xr:uid="{00000000-0005-0000-0000-0000F7690000}"/>
    <cellStyle name="ปกติ 15 3 2 5 3" xfId="22487" xr:uid="{00000000-0005-0000-0000-0000F8690000}"/>
    <cellStyle name="ปกติ 15 3 2 6" xfId="9417" xr:uid="{00000000-0005-0000-0000-0000F9690000}"/>
    <cellStyle name="ปกติ 15 3 2 6 2" xfId="26840" xr:uid="{00000000-0005-0000-0000-0000FA690000}"/>
    <cellStyle name="ปกติ 15 3 2 7" xfId="18137" xr:uid="{00000000-0005-0000-0000-0000FB690000}"/>
    <cellStyle name="ปกติ 15 3 3" xfId="821" xr:uid="{00000000-0005-0000-0000-0000FC690000}"/>
    <cellStyle name="ปกติ 15 3 3 2" xfId="1914" xr:uid="{00000000-0005-0000-0000-0000FD690000}"/>
    <cellStyle name="ปกติ 15 3 3 2 2" xfId="4121" xr:uid="{00000000-0005-0000-0000-0000FE690000}"/>
    <cellStyle name="ปกติ 15 3 3 2 2 2" xfId="8520" xr:uid="{00000000-0005-0000-0000-0000FF690000}"/>
    <cellStyle name="ปกติ 15 3 3 2 2 2 2" xfId="17253" xr:uid="{00000000-0005-0000-0000-0000006A0000}"/>
    <cellStyle name="ปกติ 15 3 3 2 2 2 2 2" xfId="34676" xr:uid="{00000000-0005-0000-0000-0000016A0000}"/>
    <cellStyle name="ปกติ 15 3 3 2 2 2 3" xfId="25973" xr:uid="{00000000-0005-0000-0000-0000026A0000}"/>
    <cellStyle name="ปกติ 15 3 3 2 2 3" xfId="12903" xr:uid="{00000000-0005-0000-0000-0000036A0000}"/>
    <cellStyle name="ปกติ 15 3 3 2 2 3 2" xfId="30326" xr:uid="{00000000-0005-0000-0000-0000046A0000}"/>
    <cellStyle name="ปกติ 15 3 3 2 2 4" xfId="21623" xr:uid="{00000000-0005-0000-0000-0000056A0000}"/>
    <cellStyle name="ปกติ 15 3 3 2 3" xfId="6347" xr:uid="{00000000-0005-0000-0000-0000066A0000}"/>
    <cellStyle name="ปกติ 15 3 3 2 3 2" xfId="15080" xr:uid="{00000000-0005-0000-0000-0000076A0000}"/>
    <cellStyle name="ปกติ 15 3 3 2 3 2 2" xfId="32503" xr:uid="{00000000-0005-0000-0000-0000086A0000}"/>
    <cellStyle name="ปกติ 15 3 3 2 3 3" xfId="23800" xr:uid="{00000000-0005-0000-0000-0000096A0000}"/>
    <cellStyle name="ปกติ 15 3 3 2 4" xfId="10730" xr:uid="{00000000-0005-0000-0000-00000A6A0000}"/>
    <cellStyle name="ปกติ 15 3 3 2 4 2" xfId="28153" xr:uid="{00000000-0005-0000-0000-00000B6A0000}"/>
    <cellStyle name="ปกติ 15 3 3 2 5" xfId="19450" xr:uid="{00000000-0005-0000-0000-00000C6A0000}"/>
    <cellStyle name="ปกติ 15 3 3 3" xfId="3050" xr:uid="{00000000-0005-0000-0000-00000D6A0000}"/>
    <cellStyle name="ปกติ 15 3 3 3 2" xfId="7449" xr:uid="{00000000-0005-0000-0000-00000E6A0000}"/>
    <cellStyle name="ปกติ 15 3 3 3 2 2" xfId="16182" xr:uid="{00000000-0005-0000-0000-00000F6A0000}"/>
    <cellStyle name="ปกติ 15 3 3 3 2 2 2" xfId="33605" xr:uid="{00000000-0005-0000-0000-0000106A0000}"/>
    <cellStyle name="ปกติ 15 3 3 3 2 3" xfId="24902" xr:uid="{00000000-0005-0000-0000-0000116A0000}"/>
    <cellStyle name="ปกติ 15 3 3 3 3" xfId="11832" xr:uid="{00000000-0005-0000-0000-0000126A0000}"/>
    <cellStyle name="ปกติ 15 3 3 3 3 2" xfId="29255" xr:uid="{00000000-0005-0000-0000-0000136A0000}"/>
    <cellStyle name="ปกติ 15 3 3 3 4" xfId="20552" xr:uid="{00000000-0005-0000-0000-0000146A0000}"/>
    <cellStyle name="ปกติ 15 3 3 4" xfId="5276" xr:uid="{00000000-0005-0000-0000-0000156A0000}"/>
    <cellStyle name="ปกติ 15 3 3 4 2" xfId="14009" xr:uid="{00000000-0005-0000-0000-0000166A0000}"/>
    <cellStyle name="ปกติ 15 3 3 4 2 2" xfId="31432" xr:uid="{00000000-0005-0000-0000-0000176A0000}"/>
    <cellStyle name="ปกติ 15 3 3 4 3" xfId="22729" xr:uid="{00000000-0005-0000-0000-0000186A0000}"/>
    <cellStyle name="ปกติ 15 3 3 5" xfId="9659" xr:uid="{00000000-0005-0000-0000-0000196A0000}"/>
    <cellStyle name="ปกติ 15 3 3 5 2" xfId="27082" xr:uid="{00000000-0005-0000-0000-00001A6A0000}"/>
    <cellStyle name="ปกติ 15 3 3 6" xfId="18379" xr:uid="{00000000-0005-0000-0000-00001B6A0000}"/>
    <cellStyle name="ปกติ 15 3 4" xfId="1911" xr:uid="{00000000-0005-0000-0000-00001C6A0000}"/>
    <cellStyle name="ปกติ 15 3 4 2" xfId="4118" xr:uid="{00000000-0005-0000-0000-00001D6A0000}"/>
    <cellStyle name="ปกติ 15 3 4 2 2" xfId="8517" xr:uid="{00000000-0005-0000-0000-00001E6A0000}"/>
    <cellStyle name="ปกติ 15 3 4 2 2 2" xfId="17250" xr:uid="{00000000-0005-0000-0000-00001F6A0000}"/>
    <cellStyle name="ปกติ 15 3 4 2 2 2 2" xfId="34673" xr:uid="{00000000-0005-0000-0000-0000206A0000}"/>
    <cellStyle name="ปกติ 15 3 4 2 2 3" xfId="25970" xr:uid="{00000000-0005-0000-0000-0000216A0000}"/>
    <cellStyle name="ปกติ 15 3 4 2 3" xfId="12900" xr:uid="{00000000-0005-0000-0000-0000226A0000}"/>
    <cellStyle name="ปกติ 15 3 4 2 3 2" xfId="30323" xr:uid="{00000000-0005-0000-0000-0000236A0000}"/>
    <cellStyle name="ปกติ 15 3 4 2 4" xfId="21620" xr:uid="{00000000-0005-0000-0000-0000246A0000}"/>
    <cellStyle name="ปกติ 15 3 4 3" xfId="6344" xr:uid="{00000000-0005-0000-0000-0000256A0000}"/>
    <cellStyle name="ปกติ 15 3 4 3 2" xfId="15077" xr:uid="{00000000-0005-0000-0000-0000266A0000}"/>
    <cellStyle name="ปกติ 15 3 4 3 2 2" xfId="32500" xr:uid="{00000000-0005-0000-0000-0000276A0000}"/>
    <cellStyle name="ปกติ 15 3 4 3 3" xfId="23797" xr:uid="{00000000-0005-0000-0000-0000286A0000}"/>
    <cellStyle name="ปกติ 15 3 4 4" xfId="10727" xr:uid="{00000000-0005-0000-0000-0000296A0000}"/>
    <cellStyle name="ปกติ 15 3 4 4 2" xfId="28150" xr:uid="{00000000-0005-0000-0000-00002A6A0000}"/>
    <cellStyle name="ปกติ 15 3 4 5" xfId="19447" xr:uid="{00000000-0005-0000-0000-00002B6A0000}"/>
    <cellStyle name="ปกติ 15 3 5" xfId="2313" xr:uid="{00000000-0005-0000-0000-00002C6A0000}"/>
    <cellStyle name="ปกติ 15 3 5 2" xfId="4503" xr:uid="{00000000-0005-0000-0000-00002D6A0000}"/>
    <cellStyle name="ปกติ 15 3 5 2 2" xfId="8902" xr:uid="{00000000-0005-0000-0000-00002E6A0000}"/>
    <cellStyle name="ปกติ 15 3 5 2 2 2" xfId="17635" xr:uid="{00000000-0005-0000-0000-00002F6A0000}"/>
    <cellStyle name="ปกติ 15 3 5 2 2 2 2" xfId="35058" xr:uid="{00000000-0005-0000-0000-0000306A0000}"/>
    <cellStyle name="ปกติ 15 3 5 2 2 3" xfId="26355" xr:uid="{00000000-0005-0000-0000-0000316A0000}"/>
    <cellStyle name="ปกติ 15 3 5 2 3" xfId="13285" xr:uid="{00000000-0005-0000-0000-0000326A0000}"/>
    <cellStyle name="ปกติ 15 3 5 2 3 2" xfId="30708" xr:uid="{00000000-0005-0000-0000-0000336A0000}"/>
    <cellStyle name="ปกติ 15 3 5 2 4" xfId="22005" xr:uid="{00000000-0005-0000-0000-0000346A0000}"/>
    <cellStyle name="ปกติ 15 3 5 3" xfId="6729" xr:uid="{00000000-0005-0000-0000-0000356A0000}"/>
    <cellStyle name="ปกติ 15 3 5 3 2" xfId="15462" xr:uid="{00000000-0005-0000-0000-0000366A0000}"/>
    <cellStyle name="ปกติ 15 3 5 3 2 2" xfId="32885" xr:uid="{00000000-0005-0000-0000-0000376A0000}"/>
    <cellStyle name="ปกติ 15 3 5 3 3" xfId="24182" xr:uid="{00000000-0005-0000-0000-0000386A0000}"/>
    <cellStyle name="ปกติ 15 3 5 4" xfId="11112" xr:uid="{00000000-0005-0000-0000-0000396A0000}"/>
    <cellStyle name="ปกติ 15 3 5 4 2" xfId="28535" xr:uid="{00000000-0005-0000-0000-00003A6A0000}"/>
    <cellStyle name="ปกติ 15 3 5 5" xfId="19832" xr:uid="{00000000-0005-0000-0000-00003B6A0000}"/>
    <cellStyle name="ปกติ 15 3 6" xfId="2568" xr:uid="{00000000-0005-0000-0000-00003C6A0000}"/>
    <cellStyle name="ปกติ 15 3 6 2" xfId="6968" xr:uid="{00000000-0005-0000-0000-00003D6A0000}"/>
    <cellStyle name="ปกติ 15 3 6 2 2" xfId="15701" xr:uid="{00000000-0005-0000-0000-00003E6A0000}"/>
    <cellStyle name="ปกติ 15 3 6 2 2 2" xfId="33124" xr:uid="{00000000-0005-0000-0000-00003F6A0000}"/>
    <cellStyle name="ปกติ 15 3 6 2 3" xfId="24421" xr:uid="{00000000-0005-0000-0000-0000406A0000}"/>
    <cellStyle name="ปกติ 15 3 6 3" xfId="11351" xr:uid="{00000000-0005-0000-0000-0000416A0000}"/>
    <cellStyle name="ปกติ 15 3 6 3 2" xfId="28774" xr:uid="{00000000-0005-0000-0000-0000426A0000}"/>
    <cellStyle name="ปกติ 15 3 6 4" xfId="20071" xr:uid="{00000000-0005-0000-0000-0000436A0000}"/>
    <cellStyle name="ปกติ 15 3 7" xfId="4794" xr:uid="{00000000-0005-0000-0000-0000446A0000}"/>
    <cellStyle name="ปกติ 15 3 7 2" xfId="13528" xr:uid="{00000000-0005-0000-0000-0000456A0000}"/>
    <cellStyle name="ปกติ 15 3 7 2 2" xfId="30951" xr:uid="{00000000-0005-0000-0000-0000466A0000}"/>
    <cellStyle name="ปกติ 15 3 7 3" xfId="22248" xr:uid="{00000000-0005-0000-0000-0000476A0000}"/>
    <cellStyle name="ปกติ 15 3 8" xfId="9178" xr:uid="{00000000-0005-0000-0000-0000486A0000}"/>
    <cellStyle name="ปกติ 15 3 8 2" xfId="26601" xr:uid="{00000000-0005-0000-0000-0000496A0000}"/>
    <cellStyle name="ปกติ 15 3 9" xfId="17898" xr:uid="{00000000-0005-0000-0000-00004A6A0000}"/>
    <cellStyle name="ปกติ 15 4" xfId="416" xr:uid="{00000000-0005-0000-0000-00004B6A0000}"/>
    <cellStyle name="ปกติ 15 4 2" xfId="942" xr:uid="{00000000-0005-0000-0000-00004C6A0000}"/>
    <cellStyle name="ปกติ 15 4 2 2" xfId="1916" xr:uid="{00000000-0005-0000-0000-00004D6A0000}"/>
    <cellStyle name="ปกติ 15 4 2 2 2" xfId="4123" xr:uid="{00000000-0005-0000-0000-00004E6A0000}"/>
    <cellStyle name="ปกติ 15 4 2 2 2 2" xfId="8522" xr:uid="{00000000-0005-0000-0000-00004F6A0000}"/>
    <cellStyle name="ปกติ 15 4 2 2 2 2 2" xfId="17255" xr:uid="{00000000-0005-0000-0000-0000506A0000}"/>
    <cellStyle name="ปกติ 15 4 2 2 2 2 2 2" xfId="34678" xr:uid="{00000000-0005-0000-0000-0000516A0000}"/>
    <cellStyle name="ปกติ 15 4 2 2 2 2 3" xfId="25975" xr:uid="{00000000-0005-0000-0000-0000526A0000}"/>
    <cellStyle name="ปกติ 15 4 2 2 2 3" xfId="12905" xr:uid="{00000000-0005-0000-0000-0000536A0000}"/>
    <cellStyle name="ปกติ 15 4 2 2 2 3 2" xfId="30328" xr:uid="{00000000-0005-0000-0000-0000546A0000}"/>
    <cellStyle name="ปกติ 15 4 2 2 2 4" xfId="21625" xr:uid="{00000000-0005-0000-0000-0000556A0000}"/>
    <cellStyle name="ปกติ 15 4 2 2 3" xfId="6349" xr:uid="{00000000-0005-0000-0000-0000566A0000}"/>
    <cellStyle name="ปกติ 15 4 2 2 3 2" xfId="15082" xr:uid="{00000000-0005-0000-0000-0000576A0000}"/>
    <cellStyle name="ปกติ 15 4 2 2 3 2 2" xfId="32505" xr:uid="{00000000-0005-0000-0000-0000586A0000}"/>
    <cellStyle name="ปกติ 15 4 2 2 3 3" xfId="23802" xr:uid="{00000000-0005-0000-0000-0000596A0000}"/>
    <cellStyle name="ปกติ 15 4 2 2 4" xfId="10732" xr:uid="{00000000-0005-0000-0000-00005A6A0000}"/>
    <cellStyle name="ปกติ 15 4 2 2 4 2" xfId="28155" xr:uid="{00000000-0005-0000-0000-00005B6A0000}"/>
    <cellStyle name="ปกติ 15 4 2 2 5" xfId="19452" xr:uid="{00000000-0005-0000-0000-00005C6A0000}"/>
    <cellStyle name="ปกติ 15 4 2 3" xfId="3167" xr:uid="{00000000-0005-0000-0000-00005D6A0000}"/>
    <cellStyle name="ปกติ 15 4 2 3 2" xfId="7566" xr:uid="{00000000-0005-0000-0000-00005E6A0000}"/>
    <cellStyle name="ปกติ 15 4 2 3 2 2" xfId="16299" xr:uid="{00000000-0005-0000-0000-00005F6A0000}"/>
    <cellStyle name="ปกติ 15 4 2 3 2 2 2" xfId="33722" xr:uid="{00000000-0005-0000-0000-0000606A0000}"/>
    <cellStyle name="ปกติ 15 4 2 3 2 3" xfId="25019" xr:uid="{00000000-0005-0000-0000-0000616A0000}"/>
    <cellStyle name="ปกติ 15 4 2 3 3" xfId="11949" xr:uid="{00000000-0005-0000-0000-0000626A0000}"/>
    <cellStyle name="ปกติ 15 4 2 3 3 2" xfId="29372" xr:uid="{00000000-0005-0000-0000-0000636A0000}"/>
    <cellStyle name="ปกติ 15 4 2 3 4" xfId="20669" xr:uid="{00000000-0005-0000-0000-0000646A0000}"/>
    <cellStyle name="ปกติ 15 4 2 4" xfId="5393" xr:uid="{00000000-0005-0000-0000-0000656A0000}"/>
    <cellStyle name="ปกติ 15 4 2 4 2" xfId="14126" xr:uid="{00000000-0005-0000-0000-0000666A0000}"/>
    <cellStyle name="ปกติ 15 4 2 4 2 2" xfId="31549" xr:uid="{00000000-0005-0000-0000-0000676A0000}"/>
    <cellStyle name="ปกติ 15 4 2 4 3" xfId="22846" xr:uid="{00000000-0005-0000-0000-0000686A0000}"/>
    <cellStyle name="ปกติ 15 4 2 5" xfId="9776" xr:uid="{00000000-0005-0000-0000-0000696A0000}"/>
    <cellStyle name="ปกติ 15 4 2 5 2" xfId="27199" xr:uid="{00000000-0005-0000-0000-00006A6A0000}"/>
    <cellStyle name="ปกติ 15 4 2 6" xfId="18496" xr:uid="{00000000-0005-0000-0000-00006B6A0000}"/>
    <cellStyle name="ปกติ 15 4 3" xfId="1915" xr:uid="{00000000-0005-0000-0000-00006C6A0000}"/>
    <cellStyle name="ปกติ 15 4 3 2" xfId="4122" xr:uid="{00000000-0005-0000-0000-00006D6A0000}"/>
    <cellStyle name="ปกติ 15 4 3 2 2" xfId="8521" xr:uid="{00000000-0005-0000-0000-00006E6A0000}"/>
    <cellStyle name="ปกติ 15 4 3 2 2 2" xfId="17254" xr:uid="{00000000-0005-0000-0000-00006F6A0000}"/>
    <cellStyle name="ปกติ 15 4 3 2 2 2 2" xfId="34677" xr:uid="{00000000-0005-0000-0000-0000706A0000}"/>
    <cellStyle name="ปกติ 15 4 3 2 2 3" xfId="25974" xr:uid="{00000000-0005-0000-0000-0000716A0000}"/>
    <cellStyle name="ปกติ 15 4 3 2 3" xfId="12904" xr:uid="{00000000-0005-0000-0000-0000726A0000}"/>
    <cellStyle name="ปกติ 15 4 3 2 3 2" xfId="30327" xr:uid="{00000000-0005-0000-0000-0000736A0000}"/>
    <cellStyle name="ปกติ 15 4 3 2 4" xfId="21624" xr:uid="{00000000-0005-0000-0000-0000746A0000}"/>
    <cellStyle name="ปกติ 15 4 3 3" xfId="6348" xr:uid="{00000000-0005-0000-0000-0000756A0000}"/>
    <cellStyle name="ปกติ 15 4 3 3 2" xfId="15081" xr:uid="{00000000-0005-0000-0000-0000766A0000}"/>
    <cellStyle name="ปกติ 15 4 3 3 2 2" xfId="32504" xr:uid="{00000000-0005-0000-0000-0000776A0000}"/>
    <cellStyle name="ปกติ 15 4 3 3 3" xfId="23801" xr:uid="{00000000-0005-0000-0000-0000786A0000}"/>
    <cellStyle name="ปกติ 15 4 3 4" xfId="10731" xr:uid="{00000000-0005-0000-0000-0000796A0000}"/>
    <cellStyle name="ปกติ 15 4 3 4 2" xfId="28154" xr:uid="{00000000-0005-0000-0000-00007A6A0000}"/>
    <cellStyle name="ปกติ 15 4 3 5" xfId="19451" xr:uid="{00000000-0005-0000-0000-00007B6A0000}"/>
    <cellStyle name="ปกติ 15 4 4" xfId="2685" xr:uid="{00000000-0005-0000-0000-00007C6A0000}"/>
    <cellStyle name="ปกติ 15 4 4 2" xfId="7085" xr:uid="{00000000-0005-0000-0000-00007D6A0000}"/>
    <cellStyle name="ปกติ 15 4 4 2 2" xfId="15818" xr:uid="{00000000-0005-0000-0000-00007E6A0000}"/>
    <cellStyle name="ปกติ 15 4 4 2 2 2" xfId="33241" xr:uid="{00000000-0005-0000-0000-00007F6A0000}"/>
    <cellStyle name="ปกติ 15 4 4 2 3" xfId="24538" xr:uid="{00000000-0005-0000-0000-0000806A0000}"/>
    <cellStyle name="ปกติ 15 4 4 3" xfId="11468" xr:uid="{00000000-0005-0000-0000-0000816A0000}"/>
    <cellStyle name="ปกติ 15 4 4 3 2" xfId="28891" xr:uid="{00000000-0005-0000-0000-0000826A0000}"/>
    <cellStyle name="ปกติ 15 4 4 4" xfId="20188" xr:uid="{00000000-0005-0000-0000-0000836A0000}"/>
    <cellStyle name="ปกติ 15 4 5" xfId="4912" xr:uid="{00000000-0005-0000-0000-0000846A0000}"/>
    <cellStyle name="ปกติ 15 4 5 2" xfId="13645" xr:uid="{00000000-0005-0000-0000-0000856A0000}"/>
    <cellStyle name="ปกติ 15 4 5 2 2" xfId="31068" xr:uid="{00000000-0005-0000-0000-0000866A0000}"/>
    <cellStyle name="ปกติ 15 4 5 3" xfId="22365" xr:uid="{00000000-0005-0000-0000-0000876A0000}"/>
    <cellStyle name="ปกติ 15 4 6" xfId="9295" xr:uid="{00000000-0005-0000-0000-0000886A0000}"/>
    <cellStyle name="ปกติ 15 4 6 2" xfId="26718" xr:uid="{00000000-0005-0000-0000-0000896A0000}"/>
    <cellStyle name="ปกติ 15 4 7" xfId="18015" xr:uid="{00000000-0005-0000-0000-00008A6A0000}"/>
    <cellStyle name="ปกติ 15 5" xfId="690" xr:uid="{00000000-0005-0000-0000-00008B6A0000}"/>
    <cellStyle name="ปกติ 15 5 2" xfId="1917" xr:uid="{00000000-0005-0000-0000-00008C6A0000}"/>
    <cellStyle name="ปกติ 15 5 2 2" xfId="4124" xr:uid="{00000000-0005-0000-0000-00008D6A0000}"/>
    <cellStyle name="ปกติ 15 5 2 2 2" xfId="8523" xr:uid="{00000000-0005-0000-0000-00008E6A0000}"/>
    <cellStyle name="ปกติ 15 5 2 2 2 2" xfId="17256" xr:uid="{00000000-0005-0000-0000-00008F6A0000}"/>
    <cellStyle name="ปกติ 15 5 2 2 2 2 2" xfId="34679" xr:uid="{00000000-0005-0000-0000-0000906A0000}"/>
    <cellStyle name="ปกติ 15 5 2 2 2 3" xfId="25976" xr:uid="{00000000-0005-0000-0000-0000916A0000}"/>
    <cellStyle name="ปกติ 15 5 2 2 3" xfId="12906" xr:uid="{00000000-0005-0000-0000-0000926A0000}"/>
    <cellStyle name="ปกติ 15 5 2 2 3 2" xfId="30329" xr:uid="{00000000-0005-0000-0000-0000936A0000}"/>
    <cellStyle name="ปกติ 15 5 2 2 4" xfId="21626" xr:uid="{00000000-0005-0000-0000-0000946A0000}"/>
    <cellStyle name="ปกติ 15 5 2 3" xfId="6350" xr:uid="{00000000-0005-0000-0000-0000956A0000}"/>
    <cellStyle name="ปกติ 15 5 2 3 2" xfId="15083" xr:uid="{00000000-0005-0000-0000-0000966A0000}"/>
    <cellStyle name="ปกติ 15 5 2 3 2 2" xfId="32506" xr:uid="{00000000-0005-0000-0000-0000976A0000}"/>
    <cellStyle name="ปกติ 15 5 2 3 3" xfId="23803" xr:uid="{00000000-0005-0000-0000-0000986A0000}"/>
    <cellStyle name="ปกติ 15 5 2 4" xfId="10733" xr:uid="{00000000-0005-0000-0000-0000996A0000}"/>
    <cellStyle name="ปกติ 15 5 2 4 2" xfId="28156" xr:uid="{00000000-0005-0000-0000-00009A6A0000}"/>
    <cellStyle name="ปกติ 15 5 2 5" xfId="19453" xr:uid="{00000000-0005-0000-0000-00009B6A0000}"/>
    <cellStyle name="ปกติ 15 5 3" xfId="2928" xr:uid="{00000000-0005-0000-0000-00009C6A0000}"/>
    <cellStyle name="ปกติ 15 5 3 2" xfId="7327" xr:uid="{00000000-0005-0000-0000-00009D6A0000}"/>
    <cellStyle name="ปกติ 15 5 3 2 2" xfId="16060" xr:uid="{00000000-0005-0000-0000-00009E6A0000}"/>
    <cellStyle name="ปกติ 15 5 3 2 2 2" xfId="33483" xr:uid="{00000000-0005-0000-0000-00009F6A0000}"/>
    <cellStyle name="ปกติ 15 5 3 2 3" xfId="24780" xr:uid="{00000000-0005-0000-0000-0000A06A0000}"/>
    <cellStyle name="ปกติ 15 5 3 3" xfId="11710" xr:uid="{00000000-0005-0000-0000-0000A16A0000}"/>
    <cellStyle name="ปกติ 15 5 3 3 2" xfId="29133" xr:uid="{00000000-0005-0000-0000-0000A26A0000}"/>
    <cellStyle name="ปกติ 15 5 3 4" xfId="20430" xr:uid="{00000000-0005-0000-0000-0000A36A0000}"/>
    <cellStyle name="ปกติ 15 5 4" xfId="5154" xr:uid="{00000000-0005-0000-0000-0000A46A0000}"/>
    <cellStyle name="ปกติ 15 5 4 2" xfId="13887" xr:uid="{00000000-0005-0000-0000-0000A56A0000}"/>
    <cellStyle name="ปกติ 15 5 4 2 2" xfId="31310" xr:uid="{00000000-0005-0000-0000-0000A66A0000}"/>
    <cellStyle name="ปกติ 15 5 4 3" xfId="22607" xr:uid="{00000000-0005-0000-0000-0000A76A0000}"/>
    <cellStyle name="ปกติ 15 5 5" xfId="9537" xr:uid="{00000000-0005-0000-0000-0000A86A0000}"/>
    <cellStyle name="ปกติ 15 5 5 2" xfId="26960" xr:uid="{00000000-0005-0000-0000-0000A96A0000}"/>
    <cellStyle name="ปกติ 15 5 6" xfId="18257" xr:uid="{00000000-0005-0000-0000-0000AA6A0000}"/>
    <cellStyle name="ปกติ 15 6" xfId="1902" xr:uid="{00000000-0005-0000-0000-0000AB6A0000}"/>
    <cellStyle name="ปกติ 15 6 2" xfId="4109" xr:uid="{00000000-0005-0000-0000-0000AC6A0000}"/>
    <cellStyle name="ปกติ 15 6 2 2" xfId="8508" xr:uid="{00000000-0005-0000-0000-0000AD6A0000}"/>
    <cellStyle name="ปกติ 15 6 2 2 2" xfId="17241" xr:uid="{00000000-0005-0000-0000-0000AE6A0000}"/>
    <cellStyle name="ปกติ 15 6 2 2 2 2" xfId="34664" xr:uid="{00000000-0005-0000-0000-0000AF6A0000}"/>
    <cellStyle name="ปกติ 15 6 2 2 3" xfId="25961" xr:uid="{00000000-0005-0000-0000-0000B06A0000}"/>
    <cellStyle name="ปกติ 15 6 2 3" xfId="12891" xr:uid="{00000000-0005-0000-0000-0000B16A0000}"/>
    <cellStyle name="ปกติ 15 6 2 3 2" xfId="30314" xr:uid="{00000000-0005-0000-0000-0000B26A0000}"/>
    <cellStyle name="ปกติ 15 6 2 4" xfId="21611" xr:uid="{00000000-0005-0000-0000-0000B36A0000}"/>
    <cellStyle name="ปกติ 15 6 3" xfId="6335" xr:uid="{00000000-0005-0000-0000-0000B46A0000}"/>
    <cellStyle name="ปกติ 15 6 3 2" xfId="15068" xr:uid="{00000000-0005-0000-0000-0000B56A0000}"/>
    <cellStyle name="ปกติ 15 6 3 2 2" xfId="32491" xr:uid="{00000000-0005-0000-0000-0000B66A0000}"/>
    <cellStyle name="ปกติ 15 6 3 3" xfId="23788" xr:uid="{00000000-0005-0000-0000-0000B76A0000}"/>
    <cellStyle name="ปกติ 15 6 4" xfId="10718" xr:uid="{00000000-0005-0000-0000-0000B86A0000}"/>
    <cellStyle name="ปกติ 15 6 4 2" xfId="28141" xr:uid="{00000000-0005-0000-0000-0000B96A0000}"/>
    <cellStyle name="ปกติ 15 6 5" xfId="19438" xr:uid="{00000000-0005-0000-0000-0000BA6A0000}"/>
    <cellStyle name="ปกติ 15 7" xfId="2191" xr:uid="{00000000-0005-0000-0000-0000BB6A0000}"/>
    <cellStyle name="ปกติ 15 7 2" xfId="4381" xr:uid="{00000000-0005-0000-0000-0000BC6A0000}"/>
    <cellStyle name="ปกติ 15 7 2 2" xfId="8780" xr:uid="{00000000-0005-0000-0000-0000BD6A0000}"/>
    <cellStyle name="ปกติ 15 7 2 2 2" xfId="17513" xr:uid="{00000000-0005-0000-0000-0000BE6A0000}"/>
    <cellStyle name="ปกติ 15 7 2 2 2 2" xfId="34936" xr:uid="{00000000-0005-0000-0000-0000BF6A0000}"/>
    <cellStyle name="ปกติ 15 7 2 2 3" xfId="26233" xr:uid="{00000000-0005-0000-0000-0000C06A0000}"/>
    <cellStyle name="ปกติ 15 7 2 3" xfId="13163" xr:uid="{00000000-0005-0000-0000-0000C16A0000}"/>
    <cellStyle name="ปกติ 15 7 2 3 2" xfId="30586" xr:uid="{00000000-0005-0000-0000-0000C26A0000}"/>
    <cellStyle name="ปกติ 15 7 2 4" xfId="21883" xr:uid="{00000000-0005-0000-0000-0000C36A0000}"/>
    <cellStyle name="ปกติ 15 7 3" xfId="6607" xr:uid="{00000000-0005-0000-0000-0000C46A0000}"/>
    <cellStyle name="ปกติ 15 7 3 2" xfId="15340" xr:uid="{00000000-0005-0000-0000-0000C56A0000}"/>
    <cellStyle name="ปกติ 15 7 3 2 2" xfId="32763" xr:uid="{00000000-0005-0000-0000-0000C66A0000}"/>
    <cellStyle name="ปกติ 15 7 3 3" xfId="24060" xr:uid="{00000000-0005-0000-0000-0000C76A0000}"/>
    <cellStyle name="ปกติ 15 7 4" xfId="10990" xr:uid="{00000000-0005-0000-0000-0000C86A0000}"/>
    <cellStyle name="ปกติ 15 7 4 2" xfId="28413" xr:uid="{00000000-0005-0000-0000-0000C96A0000}"/>
    <cellStyle name="ปกติ 15 7 5" xfId="19710" xr:uid="{00000000-0005-0000-0000-0000CA6A0000}"/>
    <cellStyle name="ปกติ 15 8" xfId="2437" xr:uid="{00000000-0005-0000-0000-0000CB6A0000}"/>
    <cellStyle name="ปกติ 15 8 2" xfId="6846" xr:uid="{00000000-0005-0000-0000-0000CC6A0000}"/>
    <cellStyle name="ปกติ 15 8 2 2" xfId="15579" xr:uid="{00000000-0005-0000-0000-0000CD6A0000}"/>
    <cellStyle name="ปกติ 15 8 2 2 2" xfId="33002" xr:uid="{00000000-0005-0000-0000-0000CE6A0000}"/>
    <cellStyle name="ปกติ 15 8 2 3" xfId="24299" xr:uid="{00000000-0005-0000-0000-0000CF6A0000}"/>
    <cellStyle name="ปกติ 15 8 3" xfId="11229" xr:uid="{00000000-0005-0000-0000-0000D06A0000}"/>
    <cellStyle name="ปกติ 15 8 3 2" xfId="28652" xr:uid="{00000000-0005-0000-0000-0000D16A0000}"/>
    <cellStyle name="ปกติ 15 8 4" xfId="19949" xr:uid="{00000000-0005-0000-0000-0000D26A0000}"/>
    <cellStyle name="ปกติ 15 9" xfId="4662" xr:uid="{00000000-0005-0000-0000-0000D36A0000}"/>
    <cellStyle name="ปกติ 15 9 2" xfId="13406" xr:uid="{00000000-0005-0000-0000-0000D46A0000}"/>
    <cellStyle name="ปกติ 15 9 2 2" xfId="30829" xr:uid="{00000000-0005-0000-0000-0000D56A0000}"/>
    <cellStyle name="ปกติ 15 9 3" xfId="22126" xr:uid="{00000000-0005-0000-0000-0000D66A0000}"/>
    <cellStyle name="ปกติ 16" xfId="59" xr:uid="{00000000-0005-0000-0000-0000D76A0000}"/>
    <cellStyle name="ปกติ 16 10" xfId="9050" xr:uid="{00000000-0005-0000-0000-0000D86A0000}"/>
    <cellStyle name="ปกติ 16 10 2" xfId="26482" xr:uid="{00000000-0005-0000-0000-0000D96A0000}"/>
    <cellStyle name="ปกติ 16 11" xfId="17770" xr:uid="{00000000-0005-0000-0000-0000DA6A0000}"/>
    <cellStyle name="ปกติ 16 12" xfId="35195" xr:uid="{00000000-0005-0000-0000-0000DB6A0000}"/>
    <cellStyle name="ปกติ 16 2" xfId="134" xr:uid="{00000000-0005-0000-0000-0000DC6A0000}"/>
    <cellStyle name="ปกติ 16 2 10" xfId="17836" xr:uid="{00000000-0005-0000-0000-0000DD6A0000}"/>
    <cellStyle name="ปกติ 16 2 2" xfId="293" xr:uid="{00000000-0005-0000-0000-0000DE6A0000}"/>
    <cellStyle name="ปกติ 16 2 2 2" xfId="605" xr:uid="{00000000-0005-0000-0000-0000DF6A0000}"/>
    <cellStyle name="ปกติ 16 2 2 2 2" xfId="1120" xr:uid="{00000000-0005-0000-0000-0000E06A0000}"/>
    <cellStyle name="ปกติ 16 2 2 2 2 2" xfId="1922" xr:uid="{00000000-0005-0000-0000-0000E16A0000}"/>
    <cellStyle name="ปกติ 16 2 2 2 2 2 2" xfId="4129" xr:uid="{00000000-0005-0000-0000-0000E26A0000}"/>
    <cellStyle name="ปกติ 16 2 2 2 2 2 2 2" xfId="8528" xr:uid="{00000000-0005-0000-0000-0000E36A0000}"/>
    <cellStyle name="ปกติ 16 2 2 2 2 2 2 2 2" xfId="17261" xr:uid="{00000000-0005-0000-0000-0000E46A0000}"/>
    <cellStyle name="ปกติ 16 2 2 2 2 2 2 2 2 2" xfId="34684" xr:uid="{00000000-0005-0000-0000-0000E56A0000}"/>
    <cellStyle name="ปกติ 16 2 2 2 2 2 2 2 3" xfId="25981" xr:uid="{00000000-0005-0000-0000-0000E66A0000}"/>
    <cellStyle name="ปกติ 16 2 2 2 2 2 2 3" xfId="12911" xr:uid="{00000000-0005-0000-0000-0000E76A0000}"/>
    <cellStyle name="ปกติ 16 2 2 2 2 2 2 3 2" xfId="30334" xr:uid="{00000000-0005-0000-0000-0000E86A0000}"/>
    <cellStyle name="ปกติ 16 2 2 2 2 2 2 4" xfId="21631" xr:uid="{00000000-0005-0000-0000-0000E96A0000}"/>
    <cellStyle name="ปกติ 16 2 2 2 2 2 3" xfId="6355" xr:uid="{00000000-0005-0000-0000-0000EA6A0000}"/>
    <cellStyle name="ปกติ 16 2 2 2 2 2 3 2" xfId="15088" xr:uid="{00000000-0005-0000-0000-0000EB6A0000}"/>
    <cellStyle name="ปกติ 16 2 2 2 2 2 3 2 2" xfId="32511" xr:uid="{00000000-0005-0000-0000-0000EC6A0000}"/>
    <cellStyle name="ปกติ 16 2 2 2 2 2 3 3" xfId="23808" xr:uid="{00000000-0005-0000-0000-0000ED6A0000}"/>
    <cellStyle name="ปกติ 16 2 2 2 2 2 4" xfId="10738" xr:uid="{00000000-0005-0000-0000-0000EE6A0000}"/>
    <cellStyle name="ปกติ 16 2 2 2 2 2 4 2" xfId="28161" xr:uid="{00000000-0005-0000-0000-0000EF6A0000}"/>
    <cellStyle name="ปกติ 16 2 2 2 2 2 5" xfId="19458" xr:uid="{00000000-0005-0000-0000-0000F06A0000}"/>
    <cellStyle name="ปกติ 16 2 2 2 2 3" xfId="3345" xr:uid="{00000000-0005-0000-0000-0000F16A0000}"/>
    <cellStyle name="ปกติ 16 2 2 2 2 3 2" xfId="7744" xr:uid="{00000000-0005-0000-0000-0000F26A0000}"/>
    <cellStyle name="ปกติ 16 2 2 2 2 3 2 2" xfId="16477" xr:uid="{00000000-0005-0000-0000-0000F36A0000}"/>
    <cellStyle name="ปกติ 16 2 2 2 2 3 2 2 2" xfId="33900" xr:uid="{00000000-0005-0000-0000-0000F46A0000}"/>
    <cellStyle name="ปกติ 16 2 2 2 2 3 2 3" xfId="25197" xr:uid="{00000000-0005-0000-0000-0000F56A0000}"/>
    <cellStyle name="ปกติ 16 2 2 2 2 3 3" xfId="12127" xr:uid="{00000000-0005-0000-0000-0000F66A0000}"/>
    <cellStyle name="ปกติ 16 2 2 2 2 3 3 2" xfId="29550" xr:uid="{00000000-0005-0000-0000-0000F76A0000}"/>
    <cellStyle name="ปกติ 16 2 2 2 2 3 4" xfId="20847" xr:uid="{00000000-0005-0000-0000-0000F86A0000}"/>
    <cellStyle name="ปกติ 16 2 2 2 2 4" xfId="5571" xr:uid="{00000000-0005-0000-0000-0000F96A0000}"/>
    <cellStyle name="ปกติ 16 2 2 2 2 4 2" xfId="14304" xr:uid="{00000000-0005-0000-0000-0000FA6A0000}"/>
    <cellStyle name="ปกติ 16 2 2 2 2 4 2 2" xfId="31727" xr:uid="{00000000-0005-0000-0000-0000FB6A0000}"/>
    <cellStyle name="ปกติ 16 2 2 2 2 4 3" xfId="23024" xr:uid="{00000000-0005-0000-0000-0000FC6A0000}"/>
    <cellStyle name="ปกติ 16 2 2 2 2 5" xfId="9954" xr:uid="{00000000-0005-0000-0000-0000FD6A0000}"/>
    <cellStyle name="ปกติ 16 2 2 2 2 5 2" xfId="27377" xr:uid="{00000000-0005-0000-0000-0000FE6A0000}"/>
    <cellStyle name="ปกติ 16 2 2 2 2 6" xfId="18674" xr:uid="{00000000-0005-0000-0000-0000FF6A0000}"/>
    <cellStyle name="ปกติ 16 2 2 2 3" xfId="1921" xr:uid="{00000000-0005-0000-0000-0000006B0000}"/>
    <cellStyle name="ปกติ 16 2 2 2 3 2" xfId="4128" xr:uid="{00000000-0005-0000-0000-0000016B0000}"/>
    <cellStyle name="ปกติ 16 2 2 2 3 2 2" xfId="8527" xr:uid="{00000000-0005-0000-0000-0000026B0000}"/>
    <cellStyle name="ปกติ 16 2 2 2 3 2 2 2" xfId="17260" xr:uid="{00000000-0005-0000-0000-0000036B0000}"/>
    <cellStyle name="ปกติ 16 2 2 2 3 2 2 2 2" xfId="34683" xr:uid="{00000000-0005-0000-0000-0000046B0000}"/>
    <cellStyle name="ปกติ 16 2 2 2 3 2 2 3" xfId="25980" xr:uid="{00000000-0005-0000-0000-0000056B0000}"/>
    <cellStyle name="ปกติ 16 2 2 2 3 2 3" xfId="12910" xr:uid="{00000000-0005-0000-0000-0000066B0000}"/>
    <cellStyle name="ปกติ 16 2 2 2 3 2 3 2" xfId="30333" xr:uid="{00000000-0005-0000-0000-0000076B0000}"/>
    <cellStyle name="ปกติ 16 2 2 2 3 2 4" xfId="21630" xr:uid="{00000000-0005-0000-0000-0000086B0000}"/>
    <cellStyle name="ปกติ 16 2 2 2 3 3" xfId="6354" xr:uid="{00000000-0005-0000-0000-0000096B0000}"/>
    <cellStyle name="ปกติ 16 2 2 2 3 3 2" xfId="15087" xr:uid="{00000000-0005-0000-0000-00000A6B0000}"/>
    <cellStyle name="ปกติ 16 2 2 2 3 3 2 2" xfId="32510" xr:uid="{00000000-0005-0000-0000-00000B6B0000}"/>
    <cellStyle name="ปกติ 16 2 2 2 3 3 3" xfId="23807" xr:uid="{00000000-0005-0000-0000-00000C6B0000}"/>
    <cellStyle name="ปกติ 16 2 2 2 3 4" xfId="10737" xr:uid="{00000000-0005-0000-0000-00000D6B0000}"/>
    <cellStyle name="ปกติ 16 2 2 2 3 4 2" xfId="28160" xr:uid="{00000000-0005-0000-0000-00000E6B0000}"/>
    <cellStyle name="ปกติ 16 2 2 2 3 5" xfId="19457" xr:uid="{00000000-0005-0000-0000-00000F6B0000}"/>
    <cellStyle name="ปกติ 16 2 2 2 4" xfId="2864" xr:uid="{00000000-0005-0000-0000-0000106B0000}"/>
    <cellStyle name="ปกติ 16 2 2 2 4 2" xfId="7263" xr:uid="{00000000-0005-0000-0000-0000116B0000}"/>
    <cellStyle name="ปกติ 16 2 2 2 4 2 2" xfId="15996" xr:uid="{00000000-0005-0000-0000-0000126B0000}"/>
    <cellStyle name="ปกติ 16 2 2 2 4 2 2 2" xfId="33419" xr:uid="{00000000-0005-0000-0000-0000136B0000}"/>
    <cellStyle name="ปกติ 16 2 2 2 4 2 3" xfId="24716" xr:uid="{00000000-0005-0000-0000-0000146B0000}"/>
    <cellStyle name="ปกติ 16 2 2 2 4 3" xfId="11646" xr:uid="{00000000-0005-0000-0000-0000156B0000}"/>
    <cellStyle name="ปกติ 16 2 2 2 4 3 2" xfId="29069" xr:uid="{00000000-0005-0000-0000-0000166B0000}"/>
    <cellStyle name="ปกติ 16 2 2 2 4 4" xfId="20366" xr:uid="{00000000-0005-0000-0000-0000176B0000}"/>
    <cellStyle name="ปกติ 16 2 2 2 5" xfId="5090" xr:uid="{00000000-0005-0000-0000-0000186B0000}"/>
    <cellStyle name="ปกติ 16 2 2 2 5 2" xfId="13823" xr:uid="{00000000-0005-0000-0000-0000196B0000}"/>
    <cellStyle name="ปกติ 16 2 2 2 5 2 2" xfId="31246" xr:uid="{00000000-0005-0000-0000-00001A6B0000}"/>
    <cellStyle name="ปกติ 16 2 2 2 5 3" xfId="22543" xr:uid="{00000000-0005-0000-0000-00001B6B0000}"/>
    <cellStyle name="ปกติ 16 2 2 2 6" xfId="9473" xr:uid="{00000000-0005-0000-0000-00001C6B0000}"/>
    <cellStyle name="ปกติ 16 2 2 2 6 2" xfId="26896" xr:uid="{00000000-0005-0000-0000-00001D6B0000}"/>
    <cellStyle name="ปกติ 16 2 2 2 7" xfId="18193" xr:uid="{00000000-0005-0000-0000-00001E6B0000}"/>
    <cellStyle name="ปกติ 16 2 2 3" xfId="879" xr:uid="{00000000-0005-0000-0000-00001F6B0000}"/>
    <cellStyle name="ปกติ 16 2 2 3 2" xfId="1923" xr:uid="{00000000-0005-0000-0000-0000206B0000}"/>
    <cellStyle name="ปกติ 16 2 2 3 2 2" xfId="4130" xr:uid="{00000000-0005-0000-0000-0000216B0000}"/>
    <cellStyle name="ปกติ 16 2 2 3 2 2 2" xfId="8529" xr:uid="{00000000-0005-0000-0000-0000226B0000}"/>
    <cellStyle name="ปกติ 16 2 2 3 2 2 2 2" xfId="17262" xr:uid="{00000000-0005-0000-0000-0000236B0000}"/>
    <cellStyle name="ปกติ 16 2 2 3 2 2 2 2 2" xfId="34685" xr:uid="{00000000-0005-0000-0000-0000246B0000}"/>
    <cellStyle name="ปกติ 16 2 2 3 2 2 2 3" xfId="25982" xr:uid="{00000000-0005-0000-0000-0000256B0000}"/>
    <cellStyle name="ปกติ 16 2 2 3 2 2 3" xfId="12912" xr:uid="{00000000-0005-0000-0000-0000266B0000}"/>
    <cellStyle name="ปกติ 16 2 2 3 2 2 3 2" xfId="30335" xr:uid="{00000000-0005-0000-0000-0000276B0000}"/>
    <cellStyle name="ปกติ 16 2 2 3 2 2 4" xfId="21632" xr:uid="{00000000-0005-0000-0000-0000286B0000}"/>
    <cellStyle name="ปกติ 16 2 2 3 2 3" xfId="6356" xr:uid="{00000000-0005-0000-0000-0000296B0000}"/>
    <cellStyle name="ปกติ 16 2 2 3 2 3 2" xfId="15089" xr:uid="{00000000-0005-0000-0000-00002A6B0000}"/>
    <cellStyle name="ปกติ 16 2 2 3 2 3 2 2" xfId="32512" xr:uid="{00000000-0005-0000-0000-00002B6B0000}"/>
    <cellStyle name="ปกติ 16 2 2 3 2 3 3" xfId="23809" xr:uid="{00000000-0005-0000-0000-00002C6B0000}"/>
    <cellStyle name="ปกติ 16 2 2 3 2 4" xfId="10739" xr:uid="{00000000-0005-0000-0000-00002D6B0000}"/>
    <cellStyle name="ปกติ 16 2 2 3 2 4 2" xfId="28162" xr:uid="{00000000-0005-0000-0000-00002E6B0000}"/>
    <cellStyle name="ปกติ 16 2 2 3 2 5" xfId="19459" xr:uid="{00000000-0005-0000-0000-00002F6B0000}"/>
    <cellStyle name="ปกติ 16 2 2 3 3" xfId="3106" xr:uid="{00000000-0005-0000-0000-0000306B0000}"/>
    <cellStyle name="ปกติ 16 2 2 3 3 2" xfId="7505" xr:uid="{00000000-0005-0000-0000-0000316B0000}"/>
    <cellStyle name="ปกติ 16 2 2 3 3 2 2" xfId="16238" xr:uid="{00000000-0005-0000-0000-0000326B0000}"/>
    <cellStyle name="ปกติ 16 2 2 3 3 2 2 2" xfId="33661" xr:uid="{00000000-0005-0000-0000-0000336B0000}"/>
    <cellStyle name="ปกติ 16 2 2 3 3 2 3" xfId="24958" xr:uid="{00000000-0005-0000-0000-0000346B0000}"/>
    <cellStyle name="ปกติ 16 2 2 3 3 3" xfId="11888" xr:uid="{00000000-0005-0000-0000-0000356B0000}"/>
    <cellStyle name="ปกติ 16 2 2 3 3 3 2" xfId="29311" xr:uid="{00000000-0005-0000-0000-0000366B0000}"/>
    <cellStyle name="ปกติ 16 2 2 3 3 4" xfId="20608" xr:uid="{00000000-0005-0000-0000-0000376B0000}"/>
    <cellStyle name="ปกติ 16 2 2 3 4" xfId="5332" xr:uid="{00000000-0005-0000-0000-0000386B0000}"/>
    <cellStyle name="ปกติ 16 2 2 3 4 2" xfId="14065" xr:uid="{00000000-0005-0000-0000-0000396B0000}"/>
    <cellStyle name="ปกติ 16 2 2 3 4 2 2" xfId="31488" xr:uid="{00000000-0005-0000-0000-00003A6B0000}"/>
    <cellStyle name="ปกติ 16 2 2 3 4 3" xfId="22785" xr:uid="{00000000-0005-0000-0000-00003B6B0000}"/>
    <cellStyle name="ปกติ 16 2 2 3 5" xfId="9715" xr:uid="{00000000-0005-0000-0000-00003C6B0000}"/>
    <cellStyle name="ปกติ 16 2 2 3 5 2" xfId="27138" xr:uid="{00000000-0005-0000-0000-00003D6B0000}"/>
    <cellStyle name="ปกติ 16 2 2 3 6" xfId="18435" xr:uid="{00000000-0005-0000-0000-00003E6B0000}"/>
    <cellStyle name="ปกติ 16 2 2 4" xfId="1920" xr:uid="{00000000-0005-0000-0000-00003F6B0000}"/>
    <cellStyle name="ปกติ 16 2 2 4 2" xfId="4127" xr:uid="{00000000-0005-0000-0000-0000406B0000}"/>
    <cellStyle name="ปกติ 16 2 2 4 2 2" xfId="8526" xr:uid="{00000000-0005-0000-0000-0000416B0000}"/>
    <cellStyle name="ปกติ 16 2 2 4 2 2 2" xfId="17259" xr:uid="{00000000-0005-0000-0000-0000426B0000}"/>
    <cellStyle name="ปกติ 16 2 2 4 2 2 2 2" xfId="34682" xr:uid="{00000000-0005-0000-0000-0000436B0000}"/>
    <cellStyle name="ปกติ 16 2 2 4 2 2 3" xfId="25979" xr:uid="{00000000-0005-0000-0000-0000446B0000}"/>
    <cellStyle name="ปกติ 16 2 2 4 2 3" xfId="12909" xr:uid="{00000000-0005-0000-0000-0000456B0000}"/>
    <cellStyle name="ปกติ 16 2 2 4 2 3 2" xfId="30332" xr:uid="{00000000-0005-0000-0000-0000466B0000}"/>
    <cellStyle name="ปกติ 16 2 2 4 2 4" xfId="21629" xr:uid="{00000000-0005-0000-0000-0000476B0000}"/>
    <cellStyle name="ปกติ 16 2 2 4 3" xfId="6353" xr:uid="{00000000-0005-0000-0000-0000486B0000}"/>
    <cellStyle name="ปกติ 16 2 2 4 3 2" xfId="15086" xr:uid="{00000000-0005-0000-0000-0000496B0000}"/>
    <cellStyle name="ปกติ 16 2 2 4 3 2 2" xfId="32509" xr:uid="{00000000-0005-0000-0000-00004A6B0000}"/>
    <cellStyle name="ปกติ 16 2 2 4 3 3" xfId="23806" xr:uid="{00000000-0005-0000-0000-00004B6B0000}"/>
    <cellStyle name="ปกติ 16 2 2 4 4" xfId="10736" xr:uid="{00000000-0005-0000-0000-00004C6B0000}"/>
    <cellStyle name="ปกติ 16 2 2 4 4 2" xfId="28159" xr:uid="{00000000-0005-0000-0000-00004D6B0000}"/>
    <cellStyle name="ปกติ 16 2 2 4 5" xfId="19456" xr:uid="{00000000-0005-0000-0000-00004E6B0000}"/>
    <cellStyle name="ปกติ 16 2 2 5" xfId="2369" xr:uid="{00000000-0005-0000-0000-00004F6B0000}"/>
    <cellStyle name="ปกติ 16 2 2 5 2" xfId="4559" xr:uid="{00000000-0005-0000-0000-0000506B0000}"/>
    <cellStyle name="ปกติ 16 2 2 5 2 2" xfId="8958" xr:uid="{00000000-0005-0000-0000-0000516B0000}"/>
    <cellStyle name="ปกติ 16 2 2 5 2 2 2" xfId="17691" xr:uid="{00000000-0005-0000-0000-0000526B0000}"/>
    <cellStyle name="ปกติ 16 2 2 5 2 2 2 2" xfId="35114" xr:uid="{00000000-0005-0000-0000-0000536B0000}"/>
    <cellStyle name="ปกติ 16 2 2 5 2 2 3" xfId="26411" xr:uid="{00000000-0005-0000-0000-0000546B0000}"/>
    <cellStyle name="ปกติ 16 2 2 5 2 3" xfId="13341" xr:uid="{00000000-0005-0000-0000-0000556B0000}"/>
    <cellStyle name="ปกติ 16 2 2 5 2 3 2" xfId="30764" xr:uid="{00000000-0005-0000-0000-0000566B0000}"/>
    <cellStyle name="ปกติ 16 2 2 5 2 4" xfId="22061" xr:uid="{00000000-0005-0000-0000-0000576B0000}"/>
    <cellStyle name="ปกติ 16 2 2 5 3" xfId="6785" xr:uid="{00000000-0005-0000-0000-0000586B0000}"/>
    <cellStyle name="ปกติ 16 2 2 5 3 2" xfId="15518" xr:uid="{00000000-0005-0000-0000-0000596B0000}"/>
    <cellStyle name="ปกติ 16 2 2 5 3 2 2" xfId="32941" xr:uid="{00000000-0005-0000-0000-00005A6B0000}"/>
    <cellStyle name="ปกติ 16 2 2 5 3 3" xfId="24238" xr:uid="{00000000-0005-0000-0000-00005B6B0000}"/>
    <cellStyle name="ปกติ 16 2 2 5 4" xfId="11168" xr:uid="{00000000-0005-0000-0000-00005C6B0000}"/>
    <cellStyle name="ปกติ 16 2 2 5 4 2" xfId="28591" xr:uid="{00000000-0005-0000-0000-00005D6B0000}"/>
    <cellStyle name="ปกติ 16 2 2 5 5" xfId="19888" xr:uid="{00000000-0005-0000-0000-00005E6B0000}"/>
    <cellStyle name="ปกติ 16 2 2 6" xfId="2624" xr:uid="{00000000-0005-0000-0000-00005F6B0000}"/>
    <cellStyle name="ปกติ 16 2 2 6 2" xfId="7024" xr:uid="{00000000-0005-0000-0000-0000606B0000}"/>
    <cellStyle name="ปกติ 16 2 2 6 2 2" xfId="15757" xr:uid="{00000000-0005-0000-0000-0000616B0000}"/>
    <cellStyle name="ปกติ 16 2 2 6 2 2 2" xfId="33180" xr:uid="{00000000-0005-0000-0000-0000626B0000}"/>
    <cellStyle name="ปกติ 16 2 2 6 2 3" xfId="24477" xr:uid="{00000000-0005-0000-0000-0000636B0000}"/>
    <cellStyle name="ปกติ 16 2 2 6 3" xfId="11407" xr:uid="{00000000-0005-0000-0000-0000646B0000}"/>
    <cellStyle name="ปกติ 16 2 2 6 3 2" xfId="28830" xr:uid="{00000000-0005-0000-0000-0000656B0000}"/>
    <cellStyle name="ปกติ 16 2 2 6 4" xfId="20127" xr:uid="{00000000-0005-0000-0000-0000666B0000}"/>
    <cellStyle name="ปกติ 16 2 2 7" xfId="4850" xr:uid="{00000000-0005-0000-0000-0000676B0000}"/>
    <cellStyle name="ปกติ 16 2 2 7 2" xfId="13584" xr:uid="{00000000-0005-0000-0000-0000686B0000}"/>
    <cellStyle name="ปกติ 16 2 2 7 2 2" xfId="31007" xr:uid="{00000000-0005-0000-0000-0000696B0000}"/>
    <cellStyle name="ปกติ 16 2 2 7 3" xfId="22304" xr:uid="{00000000-0005-0000-0000-00006A6B0000}"/>
    <cellStyle name="ปกติ 16 2 2 8" xfId="9234" xr:uid="{00000000-0005-0000-0000-00006B6B0000}"/>
    <cellStyle name="ปกติ 16 2 2 8 2" xfId="26657" xr:uid="{00000000-0005-0000-0000-00006C6B0000}"/>
    <cellStyle name="ปกติ 16 2 2 9" xfId="17954" xr:uid="{00000000-0005-0000-0000-00006D6B0000}"/>
    <cellStyle name="ปกติ 16 2 3" xfId="485" xr:uid="{00000000-0005-0000-0000-00006E6B0000}"/>
    <cellStyle name="ปกติ 16 2 3 2" xfId="1002" xr:uid="{00000000-0005-0000-0000-00006F6B0000}"/>
    <cellStyle name="ปกติ 16 2 3 2 2" xfId="1925" xr:uid="{00000000-0005-0000-0000-0000706B0000}"/>
    <cellStyle name="ปกติ 16 2 3 2 2 2" xfId="4132" xr:uid="{00000000-0005-0000-0000-0000716B0000}"/>
    <cellStyle name="ปกติ 16 2 3 2 2 2 2" xfId="8531" xr:uid="{00000000-0005-0000-0000-0000726B0000}"/>
    <cellStyle name="ปกติ 16 2 3 2 2 2 2 2" xfId="17264" xr:uid="{00000000-0005-0000-0000-0000736B0000}"/>
    <cellStyle name="ปกติ 16 2 3 2 2 2 2 2 2" xfId="34687" xr:uid="{00000000-0005-0000-0000-0000746B0000}"/>
    <cellStyle name="ปกติ 16 2 3 2 2 2 2 3" xfId="25984" xr:uid="{00000000-0005-0000-0000-0000756B0000}"/>
    <cellStyle name="ปกติ 16 2 3 2 2 2 3" xfId="12914" xr:uid="{00000000-0005-0000-0000-0000766B0000}"/>
    <cellStyle name="ปกติ 16 2 3 2 2 2 3 2" xfId="30337" xr:uid="{00000000-0005-0000-0000-0000776B0000}"/>
    <cellStyle name="ปกติ 16 2 3 2 2 2 4" xfId="21634" xr:uid="{00000000-0005-0000-0000-0000786B0000}"/>
    <cellStyle name="ปกติ 16 2 3 2 2 3" xfId="6358" xr:uid="{00000000-0005-0000-0000-0000796B0000}"/>
    <cellStyle name="ปกติ 16 2 3 2 2 3 2" xfId="15091" xr:uid="{00000000-0005-0000-0000-00007A6B0000}"/>
    <cellStyle name="ปกติ 16 2 3 2 2 3 2 2" xfId="32514" xr:uid="{00000000-0005-0000-0000-00007B6B0000}"/>
    <cellStyle name="ปกติ 16 2 3 2 2 3 3" xfId="23811" xr:uid="{00000000-0005-0000-0000-00007C6B0000}"/>
    <cellStyle name="ปกติ 16 2 3 2 2 4" xfId="10741" xr:uid="{00000000-0005-0000-0000-00007D6B0000}"/>
    <cellStyle name="ปกติ 16 2 3 2 2 4 2" xfId="28164" xr:uid="{00000000-0005-0000-0000-00007E6B0000}"/>
    <cellStyle name="ปกติ 16 2 3 2 2 5" xfId="19461" xr:uid="{00000000-0005-0000-0000-00007F6B0000}"/>
    <cellStyle name="ปกติ 16 2 3 2 3" xfId="3227" xr:uid="{00000000-0005-0000-0000-0000806B0000}"/>
    <cellStyle name="ปกติ 16 2 3 2 3 2" xfId="7626" xr:uid="{00000000-0005-0000-0000-0000816B0000}"/>
    <cellStyle name="ปกติ 16 2 3 2 3 2 2" xfId="16359" xr:uid="{00000000-0005-0000-0000-0000826B0000}"/>
    <cellStyle name="ปกติ 16 2 3 2 3 2 2 2" xfId="33782" xr:uid="{00000000-0005-0000-0000-0000836B0000}"/>
    <cellStyle name="ปกติ 16 2 3 2 3 2 3" xfId="25079" xr:uid="{00000000-0005-0000-0000-0000846B0000}"/>
    <cellStyle name="ปกติ 16 2 3 2 3 3" xfId="12009" xr:uid="{00000000-0005-0000-0000-0000856B0000}"/>
    <cellStyle name="ปกติ 16 2 3 2 3 3 2" xfId="29432" xr:uid="{00000000-0005-0000-0000-0000866B0000}"/>
    <cellStyle name="ปกติ 16 2 3 2 3 4" xfId="20729" xr:uid="{00000000-0005-0000-0000-0000876B0000}"/>
    <cellStyle name="ปกติ 16 2 3 2 4" xfId="5453" xr:uid="{00000000-0005-0000-0000-0000886B0000}"/>
    <cellStyle name="ปกติ 16 2 3 2 4 2" xfId="14186" xr:uid="{00000000-0005-0000-0000-0000896B0000}"/>
    <cellStyle name="ปกติ 16 2 3 2 4 2 2" xfId="31609" xr:uid="{00000000-0005-0000-0000-00008A6B0000}"/>
    <cellStyle name="ปกติ 16 2 3 2 4 3" xfId="22906" xr:uid="{00000000-0005-0000-0000-00008B6B0000}"/>
    <cellStyle name="ปกติ 16 2 3 2 5" xfId="9836" xr:uid="{00000000-0005-0000-0000-00008C6B0000}"/>
    <cellStyle name="ปกติ 16 2 3 2 5 2" xfId="27259" xr:uid="{00000000-0005-0000-0000-00008D6B0000}"/>
    <cellStyle name="ปกติ 16 2 3 2 6" xfId="18556" xr:uid="{00000000-0005-0000-0000-00008E6B0000}"/>
    <cellStyle name="ปกติ 16 2 3 3" xfId="1924" xr:uid="{00000000-0005-0000-0000-00008F6B0000}"/>
    <cellStyle name="ปกติ 16 2 3 3 2" xfId="4131" xr:uid="{00000000-0005-0000-0000-0000906B0000}"/>
    <cellStyle name="ปกติ 16 2 3 3 2 2" xfId="8530" xr:uid="{00000000-0005-0000-0000-0000916B0000}"/>
    <cellStyle name="ปกติ 16 2 3 3 2 2 2" xfId="17263" xr:uid="{00000000-0005-0000-0000-0000926B0000}"/>
    <cellStyle name="ปกติ 16 2 3 3 2 2 2 2" xfId="34686" xr:uid="{00000000-0005-0000-0000-0000936B0000}"/>
    <cellStyle name="ปกติ 16 2 3 3 2 2 3" xfId="25983" xr:uid="{00000000-0005-0000-0000-0000946B0000}"/>
    <cellStyle name="ปกติ 16 2 3 3 2 3" xfId="12913" xr:uid="{00000000-0005-0000-0000-0000956B0000}"/>
    <cellStyle name="ปกติ 16 2 3 3 2 3 2" xfId="30336" xr:uid="{00000000-0005-0000-0000-0000966B0000}"/>
    <cellStyle name="ปกติ 16 2 3 3 2 4" xfId="21633" xr:uid="{00000000-0005-0000-0000-0000976B0000}"/>
    <cellStyle name="ปกติ 16 2 3 3 3" xfId="6357" xr:uid="{00000000-0005-0000-0000-0000986B0000}"/>
    <cellStyle name="ปกติ 16 2 3 3 3 2" xfId="15090" xr:uid="{00000000-0005-0000-0000-0000996B0000}"/>
    <cellStyle name="ปกติ 16 2 3 3 3 2 2" xfId="32513" xr:uid="{00000000-0005-0000-0000-00009A6B0000}"/>
    <cellStyle name="ปกติ 16 2 3 3 3 3" xfId="23810" xr:uid="{00000000-0005-0000-0000-00009B6B0000}"/>
    <cellStyle name="ปกติ 16 2 3 3 4" xfId="10740" xr:uid="{00000000-0005-0000-0000-00009C6B0000}"/>
    <cellStyle name="ปกติ 16 2 3 3 4 2" xfId="28163" xr:uid="{00000000-0005-0000-0000-00009D6B0000}"/>
    <cellStyle name="ปกติ 16 2 3 3 5" xfId="19460" xr:uid="{00000000-0005-0000-0000-00009E6B0000}"/>
    <cellStyle name="ปกติ 16 2 3 4" xfId="2746" xr:uid="{00000000-0005-0000-0000-00009F6B0000}"/>
    <cellStyle name="ปกติ 16 2 3 4 2" xfId="7145" xr:uid="{00000000-0005-0000-0000-0000A06B0000}"/>
    <cellStyle name="ปกติ 16 2 3 4 2 2" xfId="15878" xr:uid="{00000000-0005-0000-0000-0000A16B0000}"/>
    <cellStyle name="ปกติ 16 2 3 4 2 2 2" xfId="33301" xr:uid="{00000000-0005-0000-0000-0000A26B0000}"/>
    <cellStyle name="ปกติ 16 2 3 4 2 3" xfId="24598" xr:uid="{00000000-0005-0000-0000-0000A36B0000}"/>
    <cellStyle name="ปกติ 16 2 3 4 3" xfId="11528" xr:uid="{00000000-0005-0000-0000-0000A46B0000}"/>
    <cellStyle name="ปกติ 16 2 3 4 3 2" xfId="28951" xr:uid="{00000000-0005-0000-0000-0000A56B0000}"/>
    <cellStyle name="ปกติ 16 2 3 4 4" xfId="20248" xr:uid="{00000000-0005-0000-0000-0000A66B0000}"/>
    <cellStyle name="ปกติ 16 2 3 5" xfId="4972" xr:uid="{00000000-0005-0000-0000-0000A76B0000}"/>
    <cellStyle name="ปกติ 16 2 3 5 2" xfId="13705" xr:uid="{00000000-0005-0000-0000-0000A86B0000}"/>
    <cellStyle name="ปกติ 16 2 3 5 2 2" xfId="31128" xr:uid="{00000000-0005-0000-0000-0000A96B0000}"/>
    <cellStyle name="ปกติ 16 2 3 5 3" xfId="22425" xr:uid="{00000000-0005-0000-0000-0000AA6B0000}"/>
    <cellStyle name="ปกติ 16 2 3 6" xfId="9355" xr:uid="{00000000-0005-0000-0000-0000AB6B0000}"/>
    <cellStyle name="ปกติ 16 2 3 6 2" xfId="26778" xr:uid="{00000000-0005-0000-0000-0000AC6B0000}"/>
    <cellStyle name="ปกติ 16 2 3 7" xfId="18075" xr:uid="{00000000-0005-0000-0000-0000AD6B0000}"/>
    <cellStyle name="ปกติ 16 2 4" xfId="759" xr:uid="{00000000-0005-0000-0000-0000AE6B0000}"/>
    <cellStyle name="ปกติ 16 2 4 2" xfId="1926" xr:uid="{00000000-0005-0000-0000-0000AF6B0000}"/>
    <cellStyle name="ปกติ 16 2 4 2 2" xfId="4133" xr:uid="{00000000-0005-0000-0000-0000B06B0000}"/>
    <cellStyle name="ปกติ 16 2 4 2 2 2" xfId="8532" xr:uid="{00000000-0005-0000-0000-0000B16B0000}"/>
    <cellStyle name="ปกติ 16 2 4 2 2 2 2" xfId="17265" xr:uid="{00000000-0005-0000-0000-0000B26B0000}"/>
    <cellStyle name="ปกติ 16 2 4 2 2 2 2 2" xfId="34688" xr:uid="{00000000-0005-0000-0000-0000B36B0000}"/>
    <cellStyle name="ปกติ 16 2 4 2 2 2 3" xfId="25985" xr:uid="{00000000-0005-0000-0000-0000B46B0000}"/>
    <cellStyle name="ปกติ 16 2 4 2 2 3" xfId="12915" xr:uid="{00000000-0005-0000-0000-0000B56B0000}"/>
    <cellStyle name="ปกติ 16 2 4 2 2 3 2" xfId="30338" xr:uid="{00000000-0005-0000-0000-0000B66B0000}"/>
    <cellStyle name="ปกติ 16 2 4 2 2 4" xfId="21635" xr:uid="{00000000-0005-0000-0000-0000B76B0000}"/>
    <cellStyle name="ปกติ 16 2 4 2 3" xfId="6359" xr:uid="{00000000-0005-0000-0000-0000B86B0000}"/>
    <cellStyle name="ปกติ 16 2 4 2 3 2" xfId="15092" xr:uid="{00000000-0005-0000-0000-0000B96B0000}"/>
    <cellStyle name="ปกติ 16 2 4 2 3 2 2" xfId="32515" xr:uid="{00000000-0005-0000-0000-0000BA6B0000}"/>
    <cellStyle name="ปกติ 16 2 4 2 3 3" xfId="23812" xr:uid="{00000000-0005-0000-0000-0000BB6B0000}"/>
    <cellStyle name="ปกติ 16 2 4 2 4" xfId="10742" xr:uid="{00000000-0005-0000-0000-0000BC6B0000}"/>
    <cellStyle name="ปกติ 16 2 4 2 4 2" xfId="28165" xr:uid="{00000000-0005-0000-0000-0000BD6B0000}"/>
    <cellStyle name="ปกติ 16 2 4 2 5" xfId="19462" xr:uid="{00000000-0005-0000-0000-0000BE6B0000}"/>
    <cellStyle name="ปกติ 16 2 4 3" xfId="2988" xr:uid="{00000000-0005-0000-0000-0000BF6B0000}"/>
    <cellStyle name="ปกติ 16 2 4 3 2" xfId="7387" xr:uid="{00000000-0005-0000-0000-0000C06B0000}"/>
    <cellStyle name="ปกติ 16 2 4 3 2 2" xfId="16120" xr:uid="{00000000-0005-0000-0000-0000C16B0000}"/>
    <cellStyle name="ปกติ 16 2 4 3 2 2 2" xfId="33543" xr:uid="{00000000-0005-0000-0000-0000C26B0000}"/>
    <cellStyle name="ปกติ 16 2 4 3 2 3" xfId="24840" xr:uid="{00000000-0005-0000-0000-0000C36B0000}"/>
    <cellStyle name="ปกติ 16 2 4 3 3" xfId="11770" xr:uid="{00000000-0005-0000-0000-0000C46B0000}"/>
    <cellStyle name="ปกติ 16 2 4 3 3 2" xfId="29193" xr:uid="{00000000-0005-0000-0000-0000C56B0000}"/>
    <cellStyle name="ปกติ 16 2 4 3 4" xfId="20490" xr:uid="{00000000-0005-0000-0000-0000C66B0000}"/>
    <cellStyle name="ปกติ 16 2 4 4" xfId="5214" xr:uid="{00000000-0005-0000-0000-0000C76B0000}"/>
    <cellStyle name="ปกติ 16 2 4 4 2" xfId="13947" xr:uid="{00000000-0005-0000-0000-0000C86B0000}"/>
    <cellStyle name="ปกติ 16 2 4 4 2 2" xfId="31370" xr:uid="{00000000-0005-0000-0000-0000C96B0000}"/>
    <cellStyle name="ปกติ 16 2 4 4 3" xfId="22667" xr:uid="{00000000-0005-0000-0000-0000CA6B0000}"/>
    <cellStyle name="ปกติ 16 2 4 5" xfId="9597" xr:uid="{00000000-0005-0000-0000-0000CB6B0000}"/>
    <cellStyle name="ปกติ 16 2 4 5 2" xfId="27020" xr:uid="{00000000-0005-0000-0000-0000CC6B0000}"/>
    <cellStyle name="ปกติ 16 2 4 6" xfId="18317" xr:uid="{00000000-0005-0000-0000-0000CD6B0000}"/>
    <cellStyle name="ปกติ 16 2 5" xfId="1919" xr:uid="{00000000-0005-0000-0000-0000CE6B0000}"/>
    <cellStyle name="ปกติ 16 2 5 2" xfId="4126" xr:uid="{00000000-0005-0000-0000-0000CF6B0000}"/>
    <cellStyle name="ปกติ 16 2 5 2 2" xfId="8525" xr:uid="{00000000-0005-0000-0000-0000D06B0000}"/>
    <cellStyle name="ปกติ 16 2 5 2 2 2" xfId="17258" xr:uid="{00000000-0005-0000-0000-0000D16B0000}"/>
    <cellStyle name="ปกติ 16 2 5 2 2 2 2" xfId="34681" xr:uid="{00000000-0005-0000-0000-0000D26B0000}"/>
    <cellStyle name="ปกติ 16 2 5 2 2 3" xfId="25978" xr:uid="{00000000-0005-0000-0000-0000D36B0000}"/>
    <cellStyle name="ปกติ 16 2 5 2 3" xfId="12908" xr:uid="{00000000-0005-0000-0000-0000D46B0000}"/>
    <cellStyle name="ปกติ 16 2 5 2 3 2" xfId="30331" xr:uid="{00000000-0005-0000-0000-0000D56B0000}"/>
    <cellStyle name="ปกติ 16 2 5 2 4" xfId="21628" xr:uid="{00000000-0005-0000-0000-0000D66B0000}"/>
    <cellStyle name="ปกติ 16 2 5 3" xfId="6352" xr:uid="{00000000-0005-0000-0000-0000D76B0000}"/>
    <cellStyle name="ปกติ 16 2 5 3 2" xfId="15085" xr:uid="{00000000-0005-0000-0000-0000D86B0000}"/>
    <cellStyle name="ปกติ 16 2 5 3 2 2" xfId="32508" xr:uid="{00000000-0005-0000-0000-0000D96B0000}"/>
    <cellStyle name="ปกติ 16 2 5 3 3" xfId="23805" xr:uid="{00000000-0005-0000-0000-0000DA6B0000}"/>
    <cellStyle name="ปกติ 16 2 5 4" xfId="10735" xr:uid="{00000000-0005-0000-0000-0000DB6B0000}"/>
    <cellStyle name="ปกติ 16 2 5 4 2" xfId="28158" xr:uid="{00000000-0005-0000-0000-0000DC6B0000}"/>
    <cellStyle name="ปกติ 16 2 5 5" xfId="19455" xr:uid="{00000000-0005-0000-0000-0000DD6B0000}"/>
    <cellStyle name="ปกติ 16 2 6" xfId="2251" xr:uid="{00000000-0005-0000-0000-0000DE6B0000}"/>
    <cellStyle name="ปกติ 16 2 6 2" xfId="4441" xr:uid="{00000000-0005-0000-0000-0000DF6B0000}"/>
    <cellStyle name="ปกติ 16 2 6 2 2" xfId="8840" xr:uid="{00000000-0005-0000-0000-0000E06B0000}"/>
    <cellStyle name="ปกติ 16 2 6 2 2 2" xfId="17573" xr:uid="{00000000-0005-0000-0000-0000E16B0000}"/>
    <cellStyle name="ปกติ 16 2 6 2 2 2 2" xfId="34996" xr:uid="{00000000-0005-0000-0000-0000E26B0000}"/>
    <cellStyle name="ปกติ 16 2 6 2 2 3" xfId="26293" xr:uid="{00000000-0005-0000-0000-0000E36B0000}"/>
    <cellStyle name="ปกติ 16 2 6 2 3" xfId="13223" xr:uid="{00000000-0005-0000-0000-0000E46B0000}"/>
    <cellStyle name="ปกติ 16 2 6 2 3 2" xfId="30646" xr:uid="{00000000-0005-0000-0000-0000E56B0000}"/>
    <cellStyle name="ปกติ 16 2 6 2 4" xfId="21943" xr:uid="{00000000-0005-0000-0000-0000E66B0000}"/>
    <cellStyle name="ปกติ 16 2 6 3" xfId="6667" xr:uid="{00000000-0005-0000-0000-0000E76B0000}"/>
    <cellStyle name="ปกติ 16 2 6 3 2" xfId="15400" xr:uid="{00000000-0005-0000-0000-0000E86B0000}"/>
    <cellStyle name="ปกติ 16 2 6 3 2 2" xfId="32823" xr:uid="{00000000-0005-0000-0000-0000E96B0000}"/>
    <cellStyle name="ปกติ 16 2 6 3 3" xfId="24120" xr:uid="{00000000-0005-0000-0000-0000EA6B0000}"/>
    <cellStyle name="ปกติ 16 2 6 4" xfId="11050" xr:uid="{00000000-0005-0000-0000-0000EB6B0000}"/>
    <cellStyle name="ปกติ 16 2 6 4 2" xfId="28473" xr:uid="{00000000-0005-0000-0000-0000EC6B0000}"/>
    <cellStyle name="ปกติ 16 2 6 5" xfId="19770" xr:uid="{00000000-0005-0000-0000-0000ED6B0000}"/>
    <cellStyle name="ปกติ 16 2 7" xfId="2506" xr:uid="{00000000-0005-0000-0000-0000EE6B0000}"/>
    <cellStyle name="ปกติ 16 2 7 2" xfId="6906" xr:uid="{00000000-0005-0000-0000-0000EF6B0000}"/>
    <cellStyle name="ปกติ 16 2 7 2 2" xfId="15639" xr:uid="{00000000-0005-0000-0000-0000F06B0000}"/>
    <cellStyle name="ปกติ 16 2 7 2 2 2" xfId="33062" xr:uid="{00000000-0005-0000-0000-0000F16B0000}"/>
    <cellStyle name="ปกติ 16 2 7 2 3" xfId="24359" xr:uid="{00000000-0005-0000-0000-0000F26B0000}"/>
    <cellStyle name="ปกติ 16 2 7 3" xfId="11289" xr:uid="{00000000-0005-0000-0000-0000F36B0000}"/>
    <cellStyle name="ปกติ 16 2 7 3 2" xfId="28712" xr:uid="{00000000-0005-0000-0000-0000F46B0000}"/>
    <cellStyle name="ปกติ 16 2 7 4" xfId="20009" xr:uid="{00000000-0005-0000-0000-0000F56B0000}"/>
    <cellStyle name="ปกติ 16 2 8" xfId="4732" xr:uid="{00000000-0005-0000-0000-0000F66B0000}"/>
    <cellStyle name="ปกติ 16 2 8 2" xfId="13466" xr:uid="{00000000-0005-0000-0000-0000F76B0000}"/>
    <cellStyle name="ปกติ 16 2 8 2 2" xfId="30889" xr:uid="{00000000-0005-0000-0000-0000F86B0000}"/>
    <cellStyle name="ปกติ 16 2 8 3" xfId="22186" xr:uid="{00000000-0005-0000-0000-0000F96B0000}"/>
    <cellStyle name="ปกติ 16 2 9" xfId="9116" xr:uid="{00000000-0005-0000-0000-0000FA6B0000}"/>
    <cellStyle name="ปกติ 16 2 9 2" xfId="26539" xr:uid="{00000000-0005-0000-0000-0000FB6B0000}"/>
    <cellStyle name="ปกติ 16 3" xfId="207" xr:uid="{00000000-0005-0000-0000-0000FC6B0000}"/>
    <cellStyle name="ปกติ 16 3 2" xfId="549" xr:uid="{00000000-0005-0000-0000-0000FD6B0000}"/>
    <cellStyle name="ปกติ 16 3 2 2" xfId="1065" xr:uid="{00000000-0005-0000-0000-0000FE6B0000}"/>
    <cellStyle name="ปกติ 16 3 2 2 2" xfId="1929" xr:uid="{00000000-0005-0000-0000-0000FF6B0000}"/>
    <cellStyle name="ปกติ 16 3 2 2 2 2" xfId="4136" xr:uid="{00000000-0005-0000-0000-0000006C0000}"/>
    <cellStyle name="ปกติ 16 3 2 2 2 2 2" xfId="8535" xr:uid="{00000000-0005-0000-0000-0000016C0000}"/>
    <cellStyle name="ปกติ 16 3 2 2 2 2 2 2" xfId="17268" xr:uid="{00000000-0005-0000-0000-0000026C0000}"/>
    <cellStyle name="ปกติ 16 3 2 2 2 2 2 2 2" xfId="34691" xr:uid="{00000000-0005-0000-0000-0000036C0000}"/>
    <cellStyle name="ปกติ 16 3 2 2 2 2 2 3" xfId="25988" xr:uid="{00000000-0005-0000-0000-0000046C0000}"/>
    <cellStyle name="ปกติ 16 3 2 2 2 2 3" xfId="12918" xr:uid="{00000000-0005-0000-0000-0000056C0000}"/>
    <cellStyle name="ปกติ 16 3 2 2 2 2 3 2" xfId="30341" xr:uid="{00000000-0005-0000-0000-0000066C0000}"/>
    <cellStyle name="ปกติ 16 3 2 2 2 2 4" xfId="21638" xr:uid="{00000000-0005-0000-0000-0000076C0000}"/>
    <cellStyle name="ปกติ 16 3 2 2 2 3" xfId="6362" xr:uid="{00000000-0005-0000-0000-0000086C0000}"/>
    <cellStyle name="ปกติ 16 3 2 2 2 3 2" xfId="15095" xr:uid="{00000000-0005-0000-0000-0000096C0000}"/>
    <cellStyle name="ปกติ 16 3 2 2 2 3 2 2" xfId="32518" xr:uid="{00000000-0005-0000-0000-00000A6C0000}"/>
    <cellStyle name="ปกติ 16 3 2 2 2 3 3" xfId="23815" xr:uid="{00000000-0005-0000-0000-00000B6C0000}"/>
    <cellStyle name="ปกติ 16 3 2 2 2 4" xfId="10745" xr:uid="{00000000-0005-0000-0000-00000C6C0000}"/>
    <cellStyle name="ปกติ 16 3 2 2 2 4 2" xfId="28168" xr:uid="{00000000-0005-0000-0000-00000D6C0000}"/>
    <cellStyle name="ปกติ 16 3 2 2 2 5" xfId="19465" xr:uid="{00000000-0005-0000-0000-00000E6C0000}"/>
    <cellStyle name="ปกติ 16 3 2 2 3" xfId="3290" xr:uid="{00000000-0005-0000-0000-00000F6C0000}"/>
    <cellStyle name="ปกติ 16 3 2 2 3 2" xfId="7689" xr:uid="{00000000-0005-0000-0000-0000106C0000}"/>
    <cellStyle name="ปกติ 16 3 2 2 3 2 2" xfId="16422" xr:uid="{00000000-0005-0000-0000-0000116C0000}"/>
    <cellStyle name="ปกติ 16 3 2 2 3 2 2 2" xfId="33845" xr:uid="{00000000-0005-0000-0000-0000126C0000}"/>
    <cellStyle name="ปกติ 16 3 2 2 3 2 3" xfId="25142" xr:uid="{00000000-0005-0000-0000-0000136C0000}"/>
    <cellStyle name="ปกติ 16 3 2 2 3 3" xfId="12072" xr:uid="{00000000-0005-0000-0000-0000146C0000}"/>
    <cellStyle name="ปกติ 16 3 2 2 3 3 2" xfId="29495" xr:uid="{00000000-0005-0000-0000-0000156C0000}"/>
    <cellStyle name="ปกติ 16 3 2 2 3 4" xfId="20792" xr:uid="{00000000-0005-0000-0000-0000166C0000}"/>
    <cellStyle name="ปกติ 16 3 2 2 4" xfId="5516" xr:uid="{00000000-0005-0000-0000-0000176C0000}"/>
    <cellStyle name="ปกติ 16 3 2 2 4 2" xfId="14249" xr:uid="{00000000-0005-0000-0000-0000186C0000}"/>
    <cellStyle name="ปกติ 16 3 2 2 4 2 2" xfId="31672" xr:uid="{00000000-0005-0000-0000-0000196C0000}"/>
    <cellStyle name="ปกติ 16 3 2 2 4 3" xfId="22969" xr:uid="{00000000-0005-0000-0000-00001A6C0000}"/>
    <cellStyle name="ปกติ 16 3 2 2 5" xfId="9899" xr:uid="{00000000-0005-0000-0000-00001B6C0000}"/>
    <cellStyle name="ปกติ 16 3 2 2 5 2" xfId="27322" xr:uid="{00000000-0005-0000-0000-00001C6C0000}"/>
    <cellStyle name="ปกติ 16 3 2 2 6" xfId="18619" xr:uid="{00000000-0005-0000-0000-00001D6C0000}"/>
    <cellStyle name="ปกติ 16 3 2 3" xfId="1928" xr:uid="{00000000-0005-0000-0000-00001E6C0000}"/>
    <cellStyle name="ปกติ 16 3 2 3 2" xfId="4135" xr:uid="{00000000-0005-0000-0000-00001F6C0000}"/>
    <cellStyle name="ปกติ 16 3 2 3 2 2" xfId="8534" xr:uid="{00000000-0005-0000-0000-0000206C0000}"/>
    <cellStyle name="ปกติ 16 3 2 3 2 2 2" xfId="17267" xr:uid="{00000000-0005-0000-0000-0000216C0000}"/>
    <cellStyle name="ปกติ 16 3 2 3 2 2 2 2" xfId="34690" xr:uid="{00000000-0005-0000-0000-0000226C0000}"/>
    <cellStyle name="ปกติ 16 3 2 3 2 2 3" xfId="25987" xr:uid="{00000000-0005-0000-0000-0000236C0000}"/>
    <cellStyle name="ปกติ 16 3 2 3 2 3" xfId="12917" xr:uid="{00000000-0005-0000-0000-0000246C0000}"/>
    <cellStyle name="ปกติ 16 3 2 3 2 3 2" xfId="30340" xr:uid="{00000000-0005-0000-0000-0000256C0000}"/>
    <cellStyle name="ปกติ 16 3 2 3 2 4" xfId="21637" xr:uid="{00000000-0005-0000-0000-0000266C0000}"/>
    <cellStyle name="ปกติ 16 3 2 3 3" xfId="6361" xr:uid="{00000000-0005-0000-0000-0000276C0000}"/>
    <cellStyle name="ปกติ 16 3 2 3 3 2" xfId="15094" xr:uid="{00000000-0005-0000-0000-0000286C0000}"/>
    <cellStyle name="ปกติ 16 3 2 3 3 2 2" xfId="32517" xr:uid="{00000000-0005-0000-0000-0000296C0000}"/>
    <cellStyle name="ปกติ 16 3 2 3 3 3" xfId="23814" xr:uid="{00000000-0005-0000-0000-00002A6C0000}"/>
    <cellStyle name="ปกติ 16 3 2 3 4" xfId="10744" xr:uid="{00000000-0005-0000-0000-00002B6C0000}"/>
    <cellStyle name="ปกติ 16 3 2 3 4 2" xfId="28167" xr:uid="{00000000-0005-0000-0000-00002C6C0000}"/>
    <cellStyle name="ปกติ 16 3 2 3 5" xfId="19464" xr:uid="{00000000-0005-0000-0000-00002D6C0000}"/>
    <cellStyle name="ปกติ 16 3 2 4" xfId="2809" xr:uid="{00000000-0005-0000-0000-00002E6C0000}"/>
    <cellStyle name="ปกติ 16 3 2 4 2" xfId="7208" xr:uid="{00000000-0005-0000-0000-00002F6C0000}"/>
    <cellStyle name="ปกติ 16 3 2 4 2 2" xfId="15941" xr:uid="{00000000-0005-0000-0000-0000306C0000}"/>
    <cellStyle name="ปกติ 16 3 2 4 2 2 2" xfId="33364" xr:uid="{00000000-0005-0000-0000-0000316C0000}"/>
    <cellStyle name="ปกติ 16 3 2 4 2 3" xfId="24661" xr:uid="{00000000-0005-0000-0000-0000326C0000}"/>
    <cellStyle name="ปกติ 16 3 2 4 3" xfId="11591" xr:uid="{00000000-0005-0000-0000-0000336C0000}"/>
    <cellStyle name="ปกติ 16 3 2 4 3 2" xfId="29014" xr:uid="{00000000-0005-0000-0000-0000346C0000}"/>
    <cellStyle name="ปกติ 16 3 2 4 4" xfId="20311" xr:uid="{00000000-0005-0000-0000-0000356C0000}"/>
    <cellStyle name="ปกติ 16 3 2 5" xfId="5035" xr:uid="{00000000-0005-0000-0000-0000366C0000}"/>
    <cellStyle name="ปกติ 16 3 2 5 2" xfId="13768" xr:uid="{00000000-0005-0000-0000-0000376C0000}"/>
    <cellStyle name="ปกติ 16 3 2 5 2 2" xfId="31191" xr:uid="{00000000-0005-0000-0000-0000386C0000}"/>
    <cellStyle name="ปกติ 16 3 2 5 3" xfId="22488" xr:uid="{00000000-0005-0000-0000-0000396C0000}"/>
    <cellStyle name="ปกติ 16 3 2 6" xfId="9418" xr:uid="{00000000-0005-0000-0000-00003A6C0000}"/>
    <cellStyle name="ปกติ 16 3 2 6 2" xfId="26841" xr:uid="{00000000-0005-0000-0000-00003B6C0000}"/>
    <cellStyle name="ปกติ 16 3 2 7" xfId="18138" xr:uid="{00000000-0005-0000-0000-00003C6C0000}"/>
    <cellStyle name="ปกติ 16 3 3" xfId="822" xr:uid="{00000000-0005-0000-0000-00003D6C0000}"/>
    <cellStyle name="ปกติ 16 3 3 2" xfId="1930" xr:uid="{00000000-0005-0000-0000-00003E6C0000}"/>
    <cellStyle name="ปกติ 16 3 3 2 2" xfId="4137" xr:uid="{00000000-0005-0000-0000-00003F6C0000}"/>
    <cellStyle name="ปกติ 16 3 3 2 2 2" xfId="8536" xr:uid="{00000000-0005-0000-0000-0000406C0000}"/>
    <cellStyle name="ปกติ 16 3 3 2 2 2 2" xfId="17269" xr:uid="{00000000-0005-0000-0000-0000416C0000}"/>
    <cellStyle name="ปกติ 16 3 3 2 2 2 2 2" xfId="34692" xr:uid="{00000000-0005-0000-0000-0000426C0000}"/>
    <cellStyle name="ปกติ 16 3 3 2 2 2 3" xfId="25989" xr:uid="{00000000-0005-0000-0000-0000436C0000}"/>
    <cellStyle name="ปกติ 16 3 3 2 2 3" xfId="12919" xr:uid="{00000000-0005-0000-0000-0000446C0000}"/>
    <cellStyle name="ปกติ 16 3 3 2 2 3 2" xfId="30342" xr:uid="{00000000-0005-0000-0000-0000456C0000}"/>
    <cellStyle name="ปกติ 16 3 3 2 2 4" xfId="21639" xr:uid="{00000000-0005-0000-0000-0000466C0000}"/>
    <cellStyle name="ปกติ 16 3 3 2 3" xfId="6363" xr:uid="{00000000-0005-0000-0000-0000476C0000}"/>
    <cellStyle name="ปกติ 16 3 3 2 3 2" xfId="15096" xr:uid="{00000000-0005-0000-0000-0000486C0000}"/>
    <cellStyle name="ปกติ 16 3 3 2 3 2 2" xfId="32519" xr:uid="{00000000-0005-0000-0000-0000496C0000}"/>
    <cellStyle name="ปกติ 16 3 3 2 3 3" xfId="23816" xr:uid="{00000000-0005-0000-0000-00004A6C0000}"/>
    <cellStyle name="ปกติ 16 3 3 2 4" xfId="10746" xr:uid="{00000000-0005-0000-0000-00004B6C0000}"/>
    <cellStyle name="ปกติ 16 3 3 2 4 2" xfId="28169" xr:uid="{00000000-0005-0000-0000-00004C6C0000}"/>
    <cellStyle name="ปกติ 16 3 3 2 5" xfId="19466" xr:uid="{00000000-0005-0000-0000-00004D6C0000}"/>
    <cellStyle name="ปกติ 16 3 3 3" xfId="3051" xr:uid="{00000000-0005-0000-0000-00004E6C0000}"/>
    <cellStyle name="ปกติ 16 3 3 3 2" xfId="7450" xr:uid="{00000000-0005-0000-0000-00004F6C0000}"/>
    <cellStyle name="ปกติ 16 3 3 3 2 2" xfId="16183" xr:uid="{00000000-0005-0000-0000-0000506C0000}"/>
    <cellStyle name="ปกติ 16 3 3 3 2 2 2" xfId="33606" xr:uid="{00000000-0005-0000-0000-0000516C0000}"/>
    <cellStyle name="ปกติ 16 3 3 3 2 3" xfId="24903" xr:uid="{00000000-0005-0000-0000-0000526C0000}"/>
    <cellStyle name="ปกติ 16 3 3 3 3" xfId="11833" xr:uid="{00000000-0005-0000-0000-0000536C0000}"/>
    <cellStyle name="ปกติ 16 3 3 3 3 2" xfId="29256" xr:uid="{00000000-0005-0000-0000-0000546C0000}"/>
    <cellStyle name="ปกติ 16 3 3 3 4" xfId="20553" xr:uid="{00000000-0005-0000-0000-0000556C0000}"/>
    <cellStyle name="ปกติ 16 3 3 4" xfId="5277" xr:uid="{00000000-0005-0000-0000-0000566C0000}"/>
    <cellStyle name="ปกติ 16 3 3 4 2" xfId="14010" xr:uid="{00000000-0005-0000-0000-0000576C0000}"/>
    <cellStyle name="ปกติ 16 3 3 4 2 2" xfId="31433" xr:uid="{00000000-0005-0000-0000-0000586C0000}"/>
    <cellStyle name="ปกติ 16 3 3 4 3" xfId="22730" xr:uid="{00000000-0005-0000-0000-0000596C0000}"/>
    <cellStyle name="ปกติ 16 3 3 5" xfId="9660" xr:uid="{00000000-0005-0000-0000-00005A6C0000}"/>
    <cellStyle name="ปกติ 16 3 3 5 2" xfId="27083" xr:uid="{00000000-0005-0000-0000-00005B6C0000}"/>
    <cellStyle name="ปกติ 16 3 3 6" xfId="18380" xr:uid="{00000000-0005-0000-0000-00005C6C0000}"/>
    <cellStyle name="ปกติ 16 3 4" xfId="1927" xr:uid="{00000000-0005-0000-0000-00005D6C0000}"/>
    <cellStyle name="ปกติ 16 3 4 2" xfId="4134" xr:uid="{00000000-0005-0000-0000-00005E6C0000}"/>
    <cellStyle name="ปกติ 16 3 4 2 2" xfId="8533" xr:uid="{00000000-0005-0000-0000-00005F6C0000}"/>
    <cellStyle name="ปกติ 16 3 4 2 2 2" xfId="17266" xr:uid="{00000000-0005-0000-0000-0000606C0000}"/>
    <cellStyle name="ปกติ 16 3 4 2 2 2 2" xfId="34689" xr:uid="{00000000-0005-0000-0000-0000616C0000}"/>
    <cellStyle name="ปกติ 16 3 4 2 2 3" xfId="25986" xr:uid="{00000000-0005-0000-0000-0000626C0000}"/>
    <cellStyle name="ปกติ 16 3 4 2 3" xfId="12916" xr:uid="{00000000-0005-0000-0000-0000636C0000}"/>
    <cellStyle name="ปกติ 16 3 4 2 3 2" xfId="30339" xr:uid="{00000000-0005-0000-0000-0000646C0000}"/>
    <cellStyle name="ปกติ 16 3 4 2 4" xfId="21636" xr:uid="{00000000-0005-0000-0000-0000656C0000}"/>
    <cellStyle name="ปกติ 16 3 4 3" xfId="6360" xr:uid="{00000000-0005-0000-0000-0000666C0000}"/>
    <cellStyle name="ปกติ 16 3 4 3 2" xfId="15093" xr:uid="{00000000-0005-0000-0000-0000676C0000}"/>
    <cellStyle name="ปกติ 16 3 4 3 2 2" xfId="32516" xr:uid="{00000000-0005-0000-0000-0000686C0000}"/>
    <cellStyle name="ปกติ 16 3 4 3 3" xfId="23813" xr:uid="{00000000-0005-0000-0000-0000696C0000}"/>
    <cellStyle name="ปกติ 16 3 4 4" xfId="10743" xr:uid="{00000000-0005-0000-0000-00006A6C0000}"/>
    <cellStyle name="ปกติ 16 3 4 4 2" xfId="28166" xr:uid="{00000000-0005-0000-0000-00006B6C0000}"/>
    <cellStyle name="ปกติ 16 3 4 5" xfId="19463" xr:uid="{00000000-0005-0000-0000-00006C6C0000}"/>
    <cellStyle name="ปกติ 16 3 5" xfId="2314" xr:uid="{00000000-0005-0000-0000-00006D6C0000}"/>
    <cellStyle name="ปกติ 16 3 5 2" xfId="4504" xr:uid="{00000000-0005-0000-0000-00006E6C0000}"/>
    <cellStyle name="ปกติ 16 3 5 2 2" xfId="8903" xr:uid="{00000000-0005-0000-0000-00006F6C0000}"/>
    <cellStyle name="ปกติ 16 3 5 2 2 2" xfId="17636" xr:uid="{00000000-0005-0000-0000-0000706C0000}"/>
    <cellStyle name="ปกติ 16 3 5 2 2 2 2" xfId="35059" xr:uid="{00000000-0005-0000-0000-0000716C0000}"/>
    <cellStyle name="ปกติ 16 3 5 2 2 3" xfId="26356" xr:uid="{00000000-0005-0000-0000-0000726C0000}"/>
    <cellStyle name="ปกติ 16 3 5 2 3" xfId="13286" xr:uid="{00000000-0005-0000-0000-0000736C0000}"/>
    <cellStyle name="ปกติ 16 3 5 2 3 2" xfId="30709" xr:uid="{00000000-0005-0000-0000-0000746C0000}"/>
    <cellStyle name="ปกติ 16 3 5 2 4" xfId="22006" xr:uid="{00000000-0005-0000-0000-0000756C0000}"/>
    <cellStyle name="ปกติ 16 3 5 3" xfId="6730" xr:uid="{00000000-0005-0000-0000-0000766C0000}"/>
    <cellStyle name="ปกติ 16 3 5 3 2" xfId="15463" xr:uid="{00000000-0005-0000-0000-0000776C0000}"/>
    <cellStyle name="ปกติ 16 3 5 3 2 2" xfId="32886" xr:uid="{00000000-0005-0000-0000-0000786C0000}"/>
    <cellStyle name="ปกติ 16 3 5 3 3" xfId="24183" xr:uid="{00000000-0005-0000-0000-0000796C0000}"/>
    <cellStyle name="ปกติ 16 3 5 4" xfId="11113" xr:uid="{00000000-0005-0000-0000-00007A6C0000}"/>
    <cellStyle name="ปกติ 16 3 5 4 2" xfId="28536" xr:uid="{00000000-0005-0000-0000-00007B6C0000}"/>
    <cellStyle name="ปกติ 16 3 5 5" xfId="19833" xr:uid="{00000000-0005-0000-0000-00007C6C0000}"/>
    <cellStyle name="ปกติ 16 3 6" xfId="2569" xr:uid="{00000000-0005-0000-0000-00007D6C0000}"/>
    <cellStyle name="ปกติ 16 3 6 2" xfId="6969" xr:uid="{00000000-0005-0000-0000-00007E6C0000}"/>
    <cellStyle name="ปกติ 16 3 6 2 2" xfId="15702" xr:uid="{00000000-0005-0000-0000-00007F6C0000}"/>
    <cellStyle name="ปกติ 16 3 6 2 2 2" xfId="33125" xr:uid="{00000000-0005-0000-0000-0000806C0000}"/>
    <cellStyle name="ปกติ 16 3 6 2 3" xfId="24422" xr:uid="{00000000-0005-0000-0000-0000816C0000}"/>
    <cellStyle name="ปกติ 16 3 6 3" xfId="11352" xr:uid="{00000000-0005-0000-0000-0000826C0000}"/>
    <cellStyle name="ปกติ 16 3 6 3 2" xfId="28775" xr:uid="{00000000-0005-0000-0000-0000836C0000}"/>
    <cellStyle name="ปกติ 16 3 6 4" xfId="20072" xr:uid="{00000000-0005-0000-0000-0000846C0000}"/>
    <cellStyle name="ปกติ 16 3 7" xfId="4795" xr:uid="{00000000-0005-0000-0000-0000856C0000}"/>
    <cellStyle name="ปกติ 16 3 7 2" xfId="13529" xr:uid="{00000000-0005-0000-0000-0000866C0000}"/>
    <cellStyle name="ปกติ 16 3 7 2 2" xfId="30952" xr:uid="{00000000-0005-0000-0000-0000876C0000}"/>
    <cellStyle name="ปกติ 16 3 7 3" xfId="22249" xr:uid="{00000000-0005-0000-0000-0000886C0000}"/>
    <cellStyle name="ปกติ 16 3 8" xfId="9179" xr:uid="{00000000-0005-0000-0000-0000896C0000}"/>
    <cellStyle name="ปกติ 16 3 8 2" xfId="26602" xr:uid="{00000000-0005-0000-0000-00008A6C0000}"/>
    <cellStyle name="ปกติ 16 3 9" xfId="17899" xr:uid="{00000000-0005-0000-0000-00008B6C0000}"/>
    <cellStyle name="ปกติ 16 4" xfId="419" xr:uid="{00000000-0005-0000-0000-00008C6C0000}"/>
    <cellStyle name="ปกติ 16 4 2" xfId="945" xr:uid="{00000000-0005-0000-0000-00008D6C0000}"/>
    <cellStyle name="ปกติ 16 4 2 2" xfId="1932" xr:uid="{00000000-0005-0000-0000-00008E6C0000}"/>
    <cellStyle name="ปกติ 16 4 2 2 2" xfId="4139" xr:uid="{00000000-0005-0000-0000-00008F6C0000}"/>
    <cellStyle name="ปกติ 16 4 2 2 2 2" xfId="8538" xr:uid="{00000000-0005-0000-0000-0000906C0000}"/>
    <cellStyle name="ปกติ 16 4 2 2 2 2 2" xfId="17271" xr:uid="{00000000-0005-0000-0000-0000916C0000}"/>
    <cellStyle name="ปกติ 16 4 2 2 2 2 2 2" xfId="34694" xr:uid="{00000000-0005-0000-0000-0000926C0000}"/>
    <cellStyle name="ปกติ 16 4 2 2 2 2 3" xfId="25991" xr:uid="{00000000-0005-0000-0000-0000936C0000}"/>
    <cellStyle name="ปกติ 16 4 2 2 2 3" xfId="12921" xr:uid="{00000000-0005-0000-0000-0000946C0000}"/>
    <cellStyle name="ปกติ 16 4 2 2 2 3 2" xfId="30344" xr:uid="{00000000-0005-0000-0000-0000956C0000}"/>
    <cellStyle name="ปกติ 16 4 2 2 2 4" xfId="21641" xr:uid="{00000000-0005-0000-0000-0000966C0000}"/>
    <cellStyle name="ปกติ 16 4 2 2 3" xfId="6365" xr:uid="{00000000-0005-0000-0000-0000976C0000}"/>
    <cellStyle name="ปกติ 16 4 2 2 3 2" xfId="15098" xr:uid="{00000000-0005-0000-0000-0000986C0000}"/>
    <cellStyle name="ปกติ 16 4 2 2 3 2 2" xfId="32521" xr:uid="{00000000-0005-0000-0000-0000996C0000}"/>
    <cellStyle name="ปกติ 16 4 2 2 3 3" xfId="23818" xr:uid="{00000000-0005-0000-0000-00009A6C0000}"/>
    <cellStyle name="ปกติ 16 4 2 2 4" xfId="10748" xr:uid="{00000000-0005-0000-0000-00009B6C0000}"/>
    <cellStyle name="ปกติ 16 4 2 2 4 2" xfId="28171" xr:uid="{00000000-0005-0000-0000-00009C6C0000}"/>
    <cellStyle name="ปกติ 16 4 2 2 5" xfId="19468" xr:uid="{00000000-0005-0000-0000-00009D6C0000}"/>
    <cellStyle name="ปกติ 16 4 2 3" xfId="3170" xr:uid="{00000000-0005-0000-0000-00009E6C0000}"/>
    <cellStyle name="ปกติ 16 4 2 3 2" xfId="7569" xr:uid="{00000000-0005-0000-0000-00009F6C0000}"/>
    <cellStyle name="ปกติ 16 4 2 3 2 2" xfId="16302" xr:uid="{00000000-0005-0000-0000-0000A06C0000}"/>
    <cellStyle name="ปกติ 16 4 2 3 2 2 2" xfId="33725" xr:uid="{00000000-0005-0000-0000-0000A16C0000}"/>
    <cellStyle name="ปกติ 16 4 2 3 2 3" xfId="25022" xr:uid="{00000000-0005-0000-0000-0000A26C0000}"/>
    <cellStyle name="ปกติ 16 4 2 3 3" xfId="11952" xr:uid="{00000000-0005-0000-0000-0000A36C0000}"/>
    <cellStyle name="ปกติ 16 4 2 3 3 2" xfId="29375" xr:uid="{00000000-0005-0000-0000-0000A46C0000}"/>
    <cellStyle name="ปกติ 16 4 2 3 4" xfId="20672" xr:uid="{00000000-0005-0000-0000-0000A56C0000}"/>
    <cellStyle name="ปกติ 16 4 2 4" xfId="5396" xr:uid="{00000000-0005-0000-0000-0000A66C0000}"/>
    <cellStyle name="ปกติ 16 4 2 4 2" xfId="14129" xr:uid="{00000000-0005-0000-0000-0000A76C0000}"/>
    <cellStyle name="ปกติ 16 4 2 4 2 2" xfId="31552" xr:uid="{00000000-0005-0000-0000-0000A86C0000}"/>
    <cellStyle name="ปกติ 16 4 2 4 3" xfId="22849" xr:uid="{00000000-0005-0000-0000-0000A96C0000}"/>
    <cellStyle name="ปกติ 16 4 2 5" xfId="9779" xr:uid="{00000000-0005-0000-0000-0000AA6C0000}"/>
    <cellStyle name="ปกติ 16 4 2 5 2" xfId="27202" xr:uid="{00000000-0005-0000-0000-0000AB6C0000}"/>
    <cellStyle name="ปกติ 16 4 2 6" xfId="18499" xr:uid="{00000000-0005-0000-0000-0000AC6C0000}"/>
    <cellStyle name="ปกติ 16 4 3" xfId="1931" xr:uid="{00000000-0005-0000-0000-0000AD6C0000}"/>
    <cellStyle name="ปกติ 16 4 3 2" xfId="4138" xr:uid="{00000000-0005-0000-0000-0000AE6C0000}"/>
    <cellStyle name="ปกติ 16 4 3 2 2" xfId="8537" xr:uid="{00000000-0005-0000-0000-0000AF6C0000}"/>
    <cellStyle name="ปกติ 16 4 3 2 2 2" xfId="17270" xr:uid="{00000000-0005-0000-0000-0000B06C0000}"/>
    <cellStyle name="ปกติ 16 4 3 2 2 2 2" xfId="34693" xr:uid="{00000000-0005-0000-0000-0000B16C0000}"/>
    <cellStyle name="ปกติ 16 4 3 2 2 3" xfId="25990" xr:uid="{00000000-0005-0000-0000-0000B26C0000}"/>
    <cellStyle name="ปกติ 16 4 3 2 3" xfId="12920" xr:uid="{00000000-0005-0000-0000-0000B36C0000}"/>
    <cellStyle name="ปกติ 16 4 3 2 3 2" xfId="30343" xr:uid="{00000000-0005-0000-0000-0000B46C0000}"/>
    <cellStyle name="ปกติ 16 4 3 2 4" xfId="21640" xr:uid="{00000000-0005-0000-0000-0000B56C0000}"/>
    <cellStyle name="ปกติ 16 4 3 3" xfId="6364" xr:uid="{00000000-0005-0000-0000-0000B66C0000}"/>
    <cellStyle name="ปกติ 16 4 3 3 2" xfId="15097" xr:uid="{00000000-0005-0000-0000-0000B76C0000}"/>
    <cellStyle name="ปกติ 16 4 3 3 2 2" xfId="32520" xr:uid="{00000000-0005-0000-0000-0000B86C0000}"/>
    <cellStyle name="ปกติ 16 4 3 3 3" xfId="23817" xr:uid="{00000000-0005-0000-0000-0000B96C0000}"/>
    <cellStyle name="ปกติ 16 4 3 4" xfId="10747" xr:uid="{00000000-0005-0000-0000-0000BA6C0000}"/>
    <cellStyle name="ปกติ 16 4 3 4 2" xfId="28170" xr:uid="{00000000-0005-0000-0000-0000BB6C0000}"/>
    <cellStyle name="ปกติ 16 4 3 5" xfId="19467" xr:uid="{00000000-0005-0000-0000-0000BC6C0000}"/>
    <cellStyle name="ปกติ 16 4 4" xfId="2688" xr:uid="{00000000-0005-0000-0000-0000BD6C0000}"/>
    <cellStyle name="ปกติ 16 4 4 2" xfId="7088" xr:uid="{00000000-0005-0000-0000-0000BE6C0000}"/>
    <cellStyle name="ปกติ 16 4 4 2 2" xfId="15821" xr:uid="{00000000-0005-0000-0000-0000BF6C0000}"/>
    <cellStyle name="ปกติ 16 4 4 2 2 2" xfId="33244" xr:uid="{00000000-0005-0000-0000-0000C06C0000}"/>
    <cellStyle name="ปกติ 16 4 4 2 3" xfId="24541" xr:uid="{00000000-0005-0000-0000-0000C16C0000}"/>
    <cellStyle name="ปกติ 16 4 4 3" xfId="11471" xr:uid="{00000000-0005-0000-0000-0000C26C0000}"/>
    <cellStyle name="ปกติ 16 4 4 3 2" xfId="28894" xr:uid="{00000000-0005-0000-0000-0000C36C0000}"/>
    <cellStyle name="ปกติ 16 4 4 4" xfId="20191" xr:uid="{00000000-0005-0000-0000-0000C46C0000}"/>
    <cellStyle name="ปกติ 16 4 5" xfId="4915" xr:uid="{00000000-0005-0000-0000-0000C56C0000}"/>
    <cellStyle name="ปกติ 16 4 5 2" xfId="13648" xr:uid="{00000000-0005-0000-0000-0000C66C0000}"/>
    <cellStyle name="ปกติ 16 4 5 2 2" xfId="31071" xr:uid="{00000000-0005-0000-0000-0000C76C0000}"/>
    <cellStyle name="ปกติ 16 4 5 3" xfId="22368" xr:uid="{00000000-0005-0000-0000-0000C86C0000}"/>
    <cellStyle name="ปกติ 16 4 6" xfId="9298" xr:uid="{00000000-0005-0000-0000-0000C96C0000}"/>
    <cellStyle name="ปกติ 16 4 6 2" xfId="26721" xr:uid="{00000000-0005-0000-0000-0000CA6C0000}"/>
    <cellStyle name="ปกติ 16 4 7" xfId="18018" xr:uid="{00000000-0005-0000-0000-0000CB6C0000}"/>
    <cellStyle name="ปกติ 16 5" xfId="693" xr:uid="{00000000-0005-0000-0000-0000CC6C0000}"/>
    <cellStyle name="ปกติ 16 5 2" xfId="1933" xr:uid="{00000000-0005-0000-0000-0000CD6C0000}"/>
    <cellStyle name="ปกติ 16 5 2 2" xfId="4140" xr:uid="{00000000-0005-0000-0000-0000CE6C0000}"/>
    <cellStyle name="ปกติ 16 5 2 2 2" xfId="8539" xr:uid="{00000000-0005-0000-0000-0000CF6C0000}"/>
    <cellStyle name="ปกติ 16 5 2 2 2 2" xfId="17272" xr:uid="{00000000-0005-0000-0000-0000D06C0000}"/>
    <cellStyle name="ปกติ 16 5 2 2 2 2 2" xfId="34695" xr:uid="{00000000-0005-0000-0000-0000D16C0000}"/>
    <cellStyle name="ปกติ 16 5 2 2 2 3" xfId="25992" xr:uid="{00000000-0005-0000-0000-0000D26C0000}"/>
    <cellStyle name="ปกติ 16 5 2 2 3" xfId="12922" xr:uid="{00000000-0005-0000-0000-0000D36C0000}"/>
    <cellStyle name="ปกติ 16 5 2 2 3 2" xfId="30345" xr:uid="{00000000-0005-0000-0000-0000D46C0000}"/>
    <cellStyle name="ปกติ 16 5 2 2 4" xfId="21642" xr:uid="{00000000-0005-0000-0000-0000D56C0000}"/>
    <cellStyle name="ปกติ 16 5 2 3" xfId="6366" xr:uid="{00000000-0005-0000-0000-0000D66C0000}"/>
    <cellStyle name="ปกติ 16 5 2 3 2" xfId="15099" xr:uid="{00000000-0005-0000-0000-0000D76C0000}"/>
    <cellStyle name="ปกติ 16 5 2 3 2 2" xfId="32522" xr:uid="{00000000-0005-0000-0000-0000D86C0000}"/>
    <cellStyle name="ปกติ 16 5 2 3 3" xfId="23819" xr:uid="{00000000-0005-0000-0000-0000D96C0000}"/>
    <cellStyle name="ปกติ 16 5 2 4" xfId="10749" xr:uid="{00000000-0005-0000-0000-0000DA6C0000}"/>
    <cellStyle name="ปกติ 16 5 2 4 2" xfId="28172" xr:uid="{00000000-0005-0000-0000-0000DB6C0000}"/>
    <cellStyle name="ปกติ 16 5 2 5" xfId="19469" xr:uid="{00000000-0005-0000-0000-0000DC6C0000}"/>
    <cellStyle name="ปกติ 16 5 3" xfId="2931" xr:uid="{00000000-0005-0000-0000-0000DD6C0000}"/>
    <cellStyle name="ปกติ 16 5 3 2" xfId="7330" xr:uid="{00000000-0005-0000-0000-0000DE6C0000}"/>
    <cellStyle name="ปกติ 16 5 3 2 2" xfId="16063" xr:uid="{00000000-0005-0000-0000-0000DF6C0000}"/>
    <cellStyle name="ปกติ 16 5 3 2 2 2" xfId="33486" xr:uid="{00000000-0005-0000-0000-0000E06C0000}"/>
    <cellStyle name="ปกติ 16 5 3 2 3" xfId="24783" xr:uid="{00000000-0005-0000-0000-0000E16C0000}"/>
    <cellStyle name="ปกติ 16 5 3 3" xfId="11713" xr:uid="{00000000-0005-0000-0000-0000E26C0000}"/>
    <cellStyle name="ปกติ 16 5 3 3 2" xfId="29136" xr:uid="{00000000-0005-0000-0000-0000E36C0000}"/>
    <cellStyle name="ปกติ 16 5 3 4" xfId="20433" xr:uid="{00000000-0005-0000-0000-0000E46C0000}"/>
    <cellStyle name="ปกติ 16 5 4" xfId="5157" xr:uid="{00000000-0005-0000-0000-0000E56C0000}"/>
    <cellStyle name="ปกติ 16 5 4 2" xfId="13890" xr:uid="{00000000-0005-0000-0000-0000E66C0000}"/>
    <cellStyle name="ปกติ 16 5 4 2 2" xfId="31313" xr:uid="{00000000-0005-0000-0000-0000E76C0000}"/>
    <cellStyle name="ปกติ 16 5 4 3" xfId="22610" xr:uid="{00000000-0005-0000-0000-0000E86C0000}"/>
    <cellStyle name="ปกติ 16 5 5" xfId="9540" xr:uid="{00000000-0005-0000-0000-0000E96C0000}"/>
    <cellStyle name="ปกติ 16 5 5 2" xfId="26963" xr:uid="{00000000-0005-0000-0000-0000EA6C0000}"/>
    <cellStyle name="ปกติ 16 5 6" xfId="18260" xr:uid="{00000000-0005-0000-0000-0000EB6C0000}"/>
    <cellStyle name="ปกติ 16 6" xfId="1918" xr:uid="{00000000-0005-0000-0000-0000EC6C0000}"/>
    <cellStyle name="ปกติ 16 6 2" xfId="4125" xr:uid="{00000000-0005-0000-0000-0000ED6C0000}"/>
    <cellStyle name="ปกติ 16 6 2 2" xfId="8524" xr:uid="{00000000-0005-0000-0000-0000EE6C0000}"/>
    <cellStyle name="ปกติ 16 6 2 2 2" xfId="17257" xr:uid="{00000000-0005-0000-0000-0000EF6C0000}"/>
    <cellStyle name="ปกติ 16 6 2 2 2 2" xfId="34680" xr:uid="{00000000-0005-0000-0000-0000F06C0000}"/>
    <cellStyle name="ปกติ 16 6 2 2 3" xfId="25977" xr:uid="{00000000-0005-0000-0000-0000F16C0000}"/>
    <cellStyle name="ปกติ 16 6 2 3" xfId="12907" xr:uid="{00000000-0005-0000-0000-0000F26C0000}"/>
    <cellStyle name="ปกติ 16 6 2 3 2" xfId="30330" xr:uid="{00000000-0005-0000-0000-0000F36C0000}"/>
    <cellStyle name="ปกติ 16 6 2 4" xfId="21627" xr:uid="{00000000-0005-0000-0000-0000F46C0000}"/>
    <cellStyle name="ปกติ 16 6 3" xfId="6351" xr:uid="{00000000-0005-0000-0000-0000F56C0000}"/>
    <cellStyle name="ปกติ 16 6 3 2" xfId="15084" xr:uid="{00000000-0005-0000-0000-0000F66C0000}"/>
    <cellStyle name="ปกติ 16 6 3 2 2" xfId="32507" xr:uid="{00000000-0005-0000-0000-0000F76C0000}"/>
    <cellStyle name="ปกติ 16 6 3 3" xfId="23804" xr:uid="{00000000-0005-0000-0000-0000F86C0000}"/>
    <cellStyle name="ปกติ 16 6 4" xfId="10734" xr:uid="{00000000-0005-0000-0000-0000F96C0000}"/>
    <cellStyle name="ปกติ 16 6 4 2" xfId="28157" xr:uid="{00000000-0005-0000-0000-0000FA6C0000}"/>
    <cellStyle name="ปกติ 16 6 5" xfId="19454" xr:uid="{00000000-0005-0000-0000-0000FB6C0000}"/>
    <cellStyle name="ปกติ 16 7" xfId="2194" xr:uid="{00000000-0005-0000-0000-0000FC6C0000}"/>
    <cellStyle name="ปกติ 16 7 2" xfId="4384" xr:uid="{00000000-0005-0000-0000-0000FD6C0000}"/>
    <cellStyle name="ปกติ 16 7 2 2" xfId="8783" xr:uid="{00000000-0005-0000-0000-0000FE6C0000}"/>
    <cellStyle name="ปกติ 16 7 2 2 2" xfId="17516" xr:uid="{00000000-0005-0000-0000-0000FF6C0000}"/>
    <cellStyle name="ปกติ 16 7 2 2 2 2" xfId="34939" xr:uid="{00000000-0005-0000-0000-0000006D0000}"/>
    <cellStyle name="ปกติ 16 7 2 2 3" xfId="26236" xr:uid="{00000000-0005-0000-0000-0000016D0000}"/>
    <cellStyle name="ปกติ 16 7 2 3" xfId="13166" xr:uid="{00000000-0005-0000-0000-0000026D0000}"/>
    <cellStyle name="ปกติ 16 7 2 3 2" xfId="30589" xr:uid="{00000000-0005-0000-0000-0000036D0000}"/>
    <cellStyle name="ปกติ 16 7 2 4" xfId="21886" xr:uid="{00000000-0005-0000-0000-0000046D0000}"/>
    <cellStyle name="ปกติ 16 7 3" xfId="6610" xr:uid="{00000000-0005-0000-0000-0000056D0000}"/>
    <cellStyle name="ปกติ 16 7 3 2" xfId="15343" xr:uid="{00000000-0005-0000-0000-0000066D0000}"/>
    <cellStyle name="ปกติ 16 7 3 2 2" xfId="32766" xr:uid="{00000000-0005-0000-0000-0000076D0000}"/>
    <cellStyle name="ปกติ 16 7 3 3" xfId="24063" xr:uid="{00000000-0005-0000-0000-0000086D0000}"/>
    <cellStyle name="ปกติ 16 7 4" xfId="10993" xr:uid="{00000000-0005-0000-0000-0000096D0000}"/>
    <cellStyle name="ปกติ 16 7 4 2" xfId="28416" xr:uid="{00000000-0005-0000-0000-00000A6D0000}"/>
    <cellStyle name="ปกติ 16 7 5" xfId="19713" xr:uid="{00000000-0005-0000-0000-00000B6D0000}"/>
    <cellStyle name="ปกติ 16 8" xfId="2440" xr:uid="{00000000-0005-0000-0000-00000C6D0000}"/>
    <cellStyle name="ปกติ 16 8 2" xfId="6849" xr:uid="{00000000-0005-0000-0000-00000D6D0000}"/>
    <cellStyle name="ปกติ 16 8 2 2" xfId="15582" xr:uid="{00000000-0005-0000-0000-00000E6D0000}"/>
    <cellStyle name="ปกติ 16 8 2 2 2" xfId="33005" xr:uid="{00000000-0005-0000-0000-00000F6D0000}"/>
    <cellStyle name="ปกติ 16 8 2 3" xfId="24302" xr:uid="{00000000-0005-0000-0000-0000106D0000}"/>
    <cellStyle name="ปกติ 16 8 3" xfId="11232" xr:uid="{00000000-0005-0000-0000-0000116D0000}"/>
    <cellStyle name="ปกติ 16 8 3 2" xfId="28655" xr:uid="{00000000-0005-0000-0000-0000126D0000}"/>
    <cellStyle name="ปกติ 16 8 4" xfId="19952" xr:uid="{00000000-0005-0000-0000-0000136D0000}"/>
    <cellStyle name="ปกติ 16 9" xfId="4665" xr:uid="{00000000-0005-0000-0000-0000146D0000}"/>
    <cellStyle name="ปกติ 16 9 2" xfId="13409" xr:uid="{00000000-0005-0000-0000-0000156D0000}"/>
    <cellStyle name="ปกติ 16 9 2 2" xfId="30832" xr:uid="{00000000-0005-0000-0000-0000166D0000}"/>
    <cellStyle name="ปกติ 16 9 3" xfId="22129" xr:uid="{00000000-0005-0000-0000-0000176D0000}"/>
    <cellStyle name="ปกติ 17" xfId="63" xr:uid="{00000000-0005-0000-0000-0000186D0000}"/>
    <cellStyle name="ปกติ 17 10" xfId="9053" xr:uid="{00000000-0005-0000-0000-0000196D0000}"/>
    <cellStyle name="ปกติ 17 10 2" xfId="26485" xr:uid="{00000000-0005-0000-0000-00001A6D0000}"/>
    <cellStyle name="ปกติ 17 11" xfId="17773" xr:uid="{00000000-0005-0000-0000-00001B6D0000}"/>
    <cellStyle name="ปกติ 17 12" xfId="35181" xr:uid="{00000000-0005-0000-0000-00001C6D0000}"/>
    <cellStyle name="ปกติ 17 2" xfId="137" xr:uid="{00000000-0005-0000-0000-00001D6D0000}"/>
    <cellStyle name="ปกติ 17 2 10" xfId="17839" xr:uid="{00000000-0005-0000-0000-00001E6D0000}"/>
    <cellStyle name="ปกติ 17 2 2" xfId="296" xr:uid="{00000000-0005-0000-0000-00001F6D0000}"/>
    <cellStyle name="ปกติ 17 2 2 2" xfId="608" xr:uid="{00000000-0005-0000-0000-0000206D0000}"/>
    <cellStyle name="ปกติ 17 2 2 2 2" xfId="1123" xr:uid="{00000000-0005-0000-0000-0000216D0000}"/>
    <cellStyle name="ปกติ 17 2 2 2 2 2" xfId="1938" xr:uid="{00000000-0005-0000-0000-0000226D0000}"/>
    <cellStyle name="ปกติ 17 2 2 2 2 2 2" xfId="4145" xr:uid="{00000000-0005-0000-0000-0000236D0000}"/>
    <cellStyle name="ปกติ 17 2 2 2 2 2 2 2" xfId="8544" xr:uid="{00000000-0005-0000-0000-0000246D0000}"/>
    <cellStyle name="ปกติ 17 2 2 2 2 2 2 2 2" xfId="17277" xr:uid="{00000000-0005-0000-0000-0000256D0000}"/>
    <cellStyle name="ปกติ 17 2 2 2 2 2 2 2 2 2" xfId="34700" xr:uid="{00000000-0005-0000-0000-0000266D0000}"/>
    <cellStyle name="ปกติ 17 2 2 2 2 2 2 2 3" xfId="25997" xr:uid="{00000000-0005-0000-0000-0000276D0000}"/>
    <cellStyle name="ปกติ 17 2 2 2 2 2 2 3" xfId="12927" xr:uid="{00000000-0005-0000-0000-0000286D0000}"/>
    <cellStyle name="ปกติ 17 2 2 2 2 2 2 3 2" xfId="30350" xr:uid="{00000000-0005-0000-0000-0000296D0000}"/>
    <cellStyle name="ปกติ 17 2 2 2 2 2 2 4" xfId="21647" xr:uid="{00000000-0005-0000-0000-00002A6D0000}"/>
    <cellStyle name="ปกติ 17 2 2 2 2 2 3" xfId="6371" xr:uid="{00000000-0005-0000-0000-00002B6D0000}"/>
    <cellStyle name="ปกติ 17 2 2 2 2 2 3 2" xfId="15104" xr:uid="{00000000-0005-0000-0000-00002C6D0000}"/>
    <cellStyle name="ปกติ 17 2 2 2 2 2 3 2 2" xfId="32527" xr:uid="{00000000-0005-0000-0000-00002D6D0000}"/>
    <cellStyle name="ปกติ 17 2 2 2 2 2 3 3" xfId="23824" xr:uid="{00000000-0005-0000-0000-00002E6D0000}"/>
    <cellStyle name="ปกติ 17 2 2 2 2 2 4" xfId="10754" xr:uid="{00000000-0005-0000-0000-00002F6D0000}"/>
    <cellStyle name="ปกติ 17 2 2 2 2 2 4 2" xfId="28177" xr:uid="{00000000-0005-0000-0000-0000306D0000}"/>
    <cellStyle name="ปกติ 17 2 2 2 2 2 5" xfId="19474" xr:uid="{00000000-0005-0000-0000-0000316D0000}"/>
    <cellStyle name="ปกติ 17 2 2 2 2 3" xfId="3348" xr:uid="{00000000-0005-0000-0000-0000326D0000}"/>
    <cellStyle name="ปกติ 17 2 2 2 2 3 2" xfId="7747" xr:uid="{00000000-0005-0000-0000-0000336D0000}"/>
    <cellStyle name="ปกติ 17 2 2 2 2 3 2 2" xfId="16480" xr:uid="{00000000-0005-0000-0000-0000346D0000}"/>
    <cellStyle name="ปกติ 17 2 2 2 2 3 2 2 2" xfId="33903" xr:uid="{00000000-0005-0000-0000-0000356D0000}"/>
    <cellStyle name="ปกติ 17 2 2 2 2 3 2 3" xfId="25200" xr:uid="{00000000-0005-0000-0000-0000366D0000}"/>
    <cellStyle name="ปกติ 17 2 2 2 2 3 3" xfId="12130" xr:uid="{00000000-0005-0000-0000-0000376D0000}"/>
    <cellStyle name="ปกติ 17 2 2 2 2 3 3 2" xfId="29553" xr:uid="{00000000-0005-0000-0000-0000386D0000}"/>
    <cellStyle name="ปกติ 17 2 2 2 2 3 4" xfId="20850" xr:uid="{00000000-0005-0000-0000-0000396D0000}"/>
    <cellStyle name="ปกติ 17 2 2 2 2 4" xfId="5574" xr:uid="{00000000-0005-0000-0000-00003A6D0000}"/>
    <cellStyle name="ปกติ 17 2 2 2 2 4 2" xfId="14307" xr:uid="{00000000-0005-0000-0000-00003B6D0000}"/>
    <cellStyle name="ปกติ 17 2 2 2 2 4 2 2" xfId="31730" xr:uid="{00000000-0005-0000-0000-00003C6D0000}"/>
    <cellStyle name="ปกติ 17 2 2 2 2 4 3" xfId="23027" xr:uid="{00000000-0005-0000-0000-00003D6D0000}"/>
    <cellStyle name="ปกติ 17 2 2 2 2 5" xfId="9957" xr:uid="{00000000-0005-0000-0000-00003E6D0000}"/>
    <cellStyle name="ปกติ 17 2 2 2 2 5 2" xfId="27380" xr:uid="{00000000-0005-0000-0000-00003F6D0000}"/>
    <cellStyle name="ปกติ 17 2 2 2 2 6" xfId="18677" xr:uid="{00000000-0005-0000-0000-0000406D0000}"/>
    <cellStyle name="ปกติ 17 2 2 2 3" xfId="1937" xr:uid="{00000000-0005-0000-0000-0000416D0000}"/>
    <cellStyle name="ปกติ 17 2 2 2 3 2" xfId="4144" xr:uid="{00000000-0005-0000-0000-0000426D0000}"/>
    <cellStyle name="ปกติ 17 2 2 2 3 2 2" xfId="8543" xr:uid="{00000000-0005-0000-0000-0000436D0000}"/>
    <cellStyle name="ปกติ 17 2 2 2 3 2 2 2" xfId="17276" xr:uid="{00000000-0005-0000-0000-0000446D0000}"/>
    <cellStyle name="ปกติ 17 2 2 2 3 2 2 2 2" xfId="34699" xr:uid="{00000000-0005-0000-0000-0000456D0000}"/>
    <cellStyle name="ปกติ 17 2 2 2 3 2 2 3" xfId="25996" xr:uid="{00000000-0005-0000-0000-0000466D0000}"/>
    <cellStyle name="ปกติ 17 2 2 2 3 2 3" xfId="12926" xr:uid="{00000000-0005-0000-0000-0000476D0000}"/>
    <cellStyle name="ปกติ 17 2 2 2 3 2 3 2" xfId="30349" xr:uid="{00000000-0005-0000-0000-0000486D0000}"/>
    <cellStyle name="ปกติ 17 2 2 2 3 2 4" xfId="21646" xr:uid="{00000000-0005-0000-0000-0000496D0000}"/>
    <cellStyle name="ปกติ 17 2 2 2 3 3" xfId="6370" xr:uid="{00000000-0005-0000-0000-00004A6D0000}"/>
    <cellStyle name="ปกติ 17 2 2 2 3 3 2" xfId="15103" xr:uid="{00000000-0005-0000-0000-00004B6D0000}"/>
    <cellStyle name="ปกติ 17 2 2 2 3 3 2 2" xfId="32526" xr:uid="{00000000-0005-0000-0000-00004C6D0000}"/>
    <cellStyle name="ปกติ 17 2 2 2 3 3 3" xfId="23823" xr:uid="{00000000-0005-0000-0000-00004D6D0000}"/>
    <cellStyle name="ปกติ 17 2 2 2 3 4" xfId="10753" xr:uid="{00000000-0005-0000-0000-00004E6D0000}"/>
    <cellStyle name="ปกติ 17 2 2 2 3 4 2" xfId="28176" xr:uid="{00000000-0005-0000-0000-00004F6D0000}"/>
    <cellStyle name="ปกติ 17 2 2 2 3 5" xfId="19473" xr:uid="{00000000-0005-0000-0000-0000506D0000}"/>
    <cellStyle name="ปกติ 17 2 2 2 4" xfId="2867" xr:uid="{00000000-0005-0000-0000-0000516D0000}"/>
    <cellStyle name="ปกติ 17 2 2 2 4 2" xfId="7266" xr:uid="{00000000-0005-0000-0000-0000526D0000}"/>
    <cellStyle name="ปกติ 17 2 2 2 4 2 2" xfId="15999" xr:uid="{00000000-0005-0000-0000-0000536D0000}"/>
    <cellStyle name="ปกติ 17 2 2 2 4 2 2 2" xfId="33422" xr:uid="{00000000-0005-0000-0000-0000546D0000}"/>
    <cellStyle name="ปกติ 17 2 2 2 4 2 3" xfId="24719" xr:uid="{00000000-0005-0000-0000-0000556D0000}"/>
    <cellStyle name="ปกติ 17 2 2 2 4 3" xfId="11649" xr:uid="{00000000-0005-0000-0000-0000566D0000}"/>
    <cellStyle name="ปกติ 17 2 2 2 4 3 2" xfId="29072" xr:uid="{00000000-0005-0000-0000-0000576D0000}"/>
    <cellStyle name="ปกติ 17 2 2 2 4 4" xfId="20369" xr:uid="{00000000-0005-0000-0000-0000586D0000}"/>
    <cellStyle name="ปกติ 17 2 2 2 5" xfId="5093" xr:uid="{00000000-0005-0000-0000-0000596D0000}"/>
    <cellStyle name="ปกติ 17 2 2 2 5 2" xfId="13826" xr:uid="{00000000-0005-0000-0000-00005A6D0000}"/>
    <cellStyle name="ปกติ 17 2 2 2 5 2 2" xfId="31249" xr:uid="{00000000-0005-0000-0000-00005B6D0000}"/>
    <cellStyle name="ปกติ 17 2 2 2 5 3" xfId="22546" xr:uid="{00000000-0005-0000-0000-00005C6D0000}"/>
    <cellStyle name="ปกติ 17 2 2 2 6" xfId="9476" xr:uid="{00000000-0005-0000-0000-00005D6D0000}"/>
    <cellStyle name="ปกติ 17 2 2 2 6 2" xfId="26899" xr:uid="{00000000-0005-0000-0000-00005E6D0000}"/>
    <cellStyle name="ปกติ 17 2 2 2 7" xfId="18196" xr:uid="{00000000-0005-0000-0000-00005F6D0000}"/>
    <cellStyle name="ปกติ 17 2 2 3" xfId="882" xr:uid="{00000000-0005-0000-0000-0000606D0000}"/>
    <cellStyle name="ปกติ 17 2 2 3 2" xfId="1939" xr:uid="{00000000-0005-0000-0000-0000616D0000}"/>
    <cellStyle name="ปกติ 17 2 2 3 2 2" xfId="4146" xr:uid="{00000000-0005-0000-0000-0000626D0000}"/>
    <cellStyle name="ปกติ 17 2 2 3 2 2 2" xfId="8545" xr:uid="{00000000-0005-0000-0000-0000636D0000}"/>
    <cellStyle name="ปกติ 17 2 2 3 2 2 2 2" xfId="17278" xr:uid="{00000000-0005-0000-0000-0000646D0000}"/>
    <cellStyle name="ปกติ 17 2 2 3 2 2 2 2 2" xfId="34701" xr:uid="{00000000-0005-0000-0000-0000656D0000}"/>
    <cellStyle name="ปกติ 17 2 2 3 2 2 2 3" xfId="25998" xr:uid="{00000000-0005-0000-0000-0000666D0000}"/>
    <cellStyle name="ปกติ 17 2 2 3 2 2 3" xfId="12928" xr:uid="{00000000-0005-0000-0000-0000676D0000}"/>
    <cellStyle name="ปกติ 17 2 2 3 2 2 3 2" xfId="30351" xr:uid="{00000000-0005-0000-0000-0000686D0000}"/>
    <cellStyle name="ปกติ 17 2 2 3 2 2 4" xfId="21648" xr:uid="{00000000-0005-0000-0000-0000696D0000}"/>
    <cellStyle name="ปกติ 17 2 2 3 2 3" xfId="6372" xr:uid="{00000000-0005-0000-0000-00006A6D0000}"/>
    <cellStyle name="ปกติ 17 2 2 3 2 3 2" xfId="15105" xr:uid="{00000000-0005-0000-0000-00006B6D0000}"/>
    <cellStyle name="ปกติ 17 2 2 3 2 3 2 2" xfId="32528" xr:uid="{00000000-0005-0000-0000-00006C6D0000}"/>
    <cellStyle name="ปกติ 17 2 2 3 2 3 3" xfId="23825" xr:uid="{00000000-0005-0000-0000-00006D6D0000}"/>
    <cellStyle name="ปกติ 17 2 2 3 2 4" xfId="10755" xr:uid="{00000000-0005-0000-0000-00006E6D0000}"/>
    <cellStyle name="ปกติ 17 2 2 3 2 4 2" xfId="28178" xr:uid="{00000000-0005-0000-0000-00006F6D0000}"/>
    <cellStyle name="ปกติ 17 2 2 3 2 5" xfId="19475" xr:uid="{00000000-0005-0000-0000-0000706D0000}"/>
    <cellStyle name="ปกติ 17 2 2 3 3" xfId="3109" xr:uid="{00000000-0005-0000-0000-0000716D0000}"/>
    <cellStyle name="ปกติ 17 2 2 3 3 2" xfId="7508" xr:uid="{00000000-0005-0000-0000-0000726D0000}"/>
    <cellStyle name="ปกติ 17 2 2 3 3 2 2" xfId="16241" xr:uid="{00000000-0005-0000-0000-0000736D0000}"/>
    <cellStyle name="ปกติ 17 2 2 3 3 2 2 2" xfId="33664" xr:uid="{00000000-0005-0000-0000-0000746D0000}"/>
    <cellStyle name="ปกติ 17 2 2 3 3 2 3" xfId="24961" xr:uid="{00000000-0005-0000-0000-0000756D0000}"/>
    <cellStyle name="ปกติ 17 2 2 3 3 3" xfId="11891" xr:uid="{00000000-0005-0000-0000-0000766D0000}"/>
    <cellStyle name="ปกติ 17 2 2 3 3 3 2" xfId="29314" xr:uid="{00000000-0005-0000-0000-0000776D0000}"/>
    <cellStyle name="ปกติ 17 2 2 3 3 4" xfId="20611" xr:uid="{00000000-0005-0000-0000-0000786D0000}"/>
    <cellStyle name="ปกติ 17 2 2 3 4" xfId="5335" xr:uid="{00000000-0005-0000-0000-0000796D0000}"/>
    <cellStyle name="ปกติ 17 2 2 3 4 2" xfId="14068" xr:uid="{00000000-0005-0000-0000-00007A6D0000}"/>
    <cellStyle name="ปกติ 17 2 2 3 4 2 2" xfId="31491" xr:uid="{00000000-0005-0000-0000-00007B6D0000}"/>
    <cellStyle name="ปกติ 17 2 2 3 4 3" xfId="22788" xr:uid="{00000000-0005-0000-0000-00007C6D0000}"/>
    <cellStyle name="ปกติ 17 2 2 3 5" xfId="9718" xr:uid="{00000000-0005-0000-0000-00007D6D0000}"/>
    <cellStyle name="ปกติ 17 2 2 3 5 2" xfId="27141" xr:uid="{00000000-0005-0000-0000-00007E6D0000}"/>
    <cellStyle name="ปกติ 17 2 2 3 6" xfId="18438" xr:uid="{00000000-0005-0000-0000-00007F6D0000}"/>
    <cellStyle name="ปกติ 17 2 2 4" xfId="1936" xr:uid="{00000000-0005-0000-0000-0000806D0000}"/>
    <cellStyle name="ปกติ 17 2 2 4 2" xfId="4143" xr:uid="{00000000-0005-0000-0000-0000816D0000}"/>
    <cellStyle name="ปกติ 17 2 2 4 2 2" xfId="8542" xr:uid="{00000000-0005-0000-0000-0000826D0000}"/>
    <cellStyle name="ปกติ 17 2 2 4 2 2 2" xfId="17275" xr:uid="{00000000-0005-0000-0000-0000836D0000}"/>
    <cellStyle name="ปกติ 17 2 2 4 2 2 2 2" xfId="34698" xr:uid="{00000000-0005-0000-0000-0000846D0000}"/>
    <cellStyle name="ปกติ 17 2 2 4 2 2 3" xfId="25995" xr:uid="{00000000-0005-0000-0000-0000856D0000}"/>
    <cellStyle name="ปกติ 17 2 2 4 2 3" xfId="12925" xr:uid="{00000000-0005-0000-0000-0000866D0000}"/>
    <cellStyle name="ปกติ 17 2 2 4 2 3 2" xfId="30348" xr:uid="{00000000-0005-0000-0000-0000876D0000}"/>
    <cellStyle name="ปกติ 17 2 2 4 2 4" xfId="21645" xr:uid="{00000000-0005-0000-0000-0000886D0000}"/>
    <cellStyle name="ปกติ 17 2 2 4 3" xfId="6369" xr:uid="{00000000-0005-0000-0000-0000896D0000}"/>
    <cellStyle name="ปกติ 17 2 2 4 3 2" xfId="15102" xr:uid="{00000000-0005-0000-0000-00008A6D0000}"/>
    <cellStyle name="ปกติ 17 2 2 4 3 2 2" xfId="32525" xr:uid="{00000000-0005-0000-0000-00008B6D0000}"/>
    <cellStyle name="ปกติ 17 2 2 4 3 3" xfId="23822" xr:uid="{00000000-0005-0000-0000-00008C6D0000}"/>
    <cellStyle name="ปกติ 17 2 2 4 4" xfId="10752" xr:uid="{00000000-0005-0000-0000-00008D6D0000}"/>
    <cellStyle name="ปกติ 17 2 2 4 4 2" xfId="28175" xr:uid="{00000000-0005-0000-0000-00008E6D0000}"/>
    <cellStyle name="ปกติ 17 2 2 4 5" xfId="19472" xr:uid="{00000000-0005-0000-0000-00008F6D0000}"/>
    <cellStyle name="ปกติ 17 2 2 5" xfId="2372" xr:uid="{00000000-0005-0000-0000-0000906D0000}"/>
    <cellStyle name="ปกติ 17 2 2 5 2" xfId="4562" xr:uid="{00000000-0005-0000-0000-0000916D0000}"/>
    <cellStyle name="ปกติ 17 2 2 5 2 2" xfId="8961" xr:uid="{00000000-0005-0000-0000-0000926D0000}"/>
    <cellStyle name="ปกติ 17 2 2 5 2 2 2" xfId="17694" xr:uid="{00000000-0005-0000-0000-0000936D0000}"/>
    <cellStyle name="ปกติ 17 2 2 5 2 2 2 2" xfId="35117" xr:uid="{00000000-0005-0000-0000-0000946D0000}"/>
    <cellStyle name="ปกติ 17 2 2 5 2 2 3" xfId="26414" xr:uid="{00000000-0005-0000-0000-0000956D0000}"/>
    <cellStyle name="ปกติ 17 2 2 5 2 3" xfId="13344" xr:uid="{00000000-0005-0000-0000-0000966D0000}"/>
    <cellStyle name="ปกติ 17 2 2 5 2 3 2" xfId="30767" xr:uid="{00000000-0005-0000-0000-0000976D0000}"/>
    <cellStyle name="ปกติ 17 2 2 5 2 4" xfId="22064" xr:uid="{00000000-0005-0000-0000-0000986D0000}"/>
    <cellStyle name="ปกติ 17 2 2 5 3" xfId="6788" xr:uid="{00000000-0005-0000-0000-0000996D0000}"/>
    <cellStyle name="ปกติ 17 2 2 5 3 2" xfId="15521" xr:uid="{00000000-0005-0000-0000-00009A6D0000}"/>
    <cellStyle name="ปกติ 17 2 2 5 3 2 2" xfId="32944" xr:uid="{00000000-0005-0000-0000-00009B6D0000}"/>
    <cellStyle name="ปกติ 17 2 2 5 3 3" xfId="24241" xr:uid="{00000000-0005-0000-0000-00009C6D0000}"/>
    <cellStyle name="ปกติ 17 2 2 5 4" xfId="11171" xr:uid="{00000000-0005-0000-0000-00009D6D0000}"/>
    <cellStyle name="ปกติ 17 2 2 5 4 2" xfId="28594" xr:uid="{00000000-0005-0000-0000-00009E6D0000}"/>
    <cellStyle name="ปกติ 17 2 2 5 5" xfId="19891" xr:uid="{00000000-0005-0000-0000-00009F6D0000}"/>
    <cellStyle name="ปกติ 17 2 2 6" xfId="2627" xr:uid="{00000000-0005-0000-0000-0000A06D0000}"/>
    <cellStyle name="ปกติ 17 2 2 6 2" xfId="7027" xr:uid="{00000000-0005-0000-0000-0000A16D0000}"/>
    <cellStyle name="ปกติ 17 2 2 6 2 2" xfId="15760" xr:uid="{00000000-0005-0000-0000-0000A26D0000}"/>
    <cellStyle name="ปกติ 17 2 2 6 2 2 2" xfId="33183" xr:uid="{00000000-0005-0000-0000-0000A36D0000}"/>
    <cellStyle name="ปกติ 17 2 2 6 2 3" xfId="24480" xr:uid="{00000000-0005-0000-0000-0000A46D0000}"/>
    <cellStyle name="ปกติ 17 2 2 6 3" xfId="11410" xr:uid="{00000000-0005-0000-0000-0000A56D0000}"/>
    <cellStyle name="ปกติ 17 2 2 6 3 2" xfId="28833" xr:uid="{00000000-0005-0000-0000-0000A66D0000}"/>
    <cellStyle name="ปกติ 17 2 2 6 4" xfId="20130" xr:uid="{00000000-0005-0000-0000-0000A76D0000}"/>
    <cellStyle name="ปกติ 17 2 2 7" xfId="4853" xr:uid="{00000000-0005-0000-0000-0000A86D0000}"/>
    <cellStyle name="ปกติ 17 2 2 7 2" xfId="13587" xr:uid="{00000000-0005-0000-0000-0000A96D0000}"/>
    <cellStyle name="ปกติ 17 2 2 7 2 2" xfId="31010" xr:uid="{00000000-0005-0000-0000-0000AA6D0000}"/>
    <cellStyle name="ปกติ 17 2 2 7 3" xfId="22307" xr:uid="{00000000-0005-0000-0000-0000AB6D0000}"/>
    <cellStyle name="ปกติ 17 2 2 8" xfId="9237" xr:uid="{00000000-0005-0000-0000-0000AC6D0000}"/>
    <cellStyle name="ปกติ 17 2 2 8 2" xfId="26660" xr:uid="{00000000-0005-0000-0000-0000AD6D0000}"/>
    <cellStyle name="ปกติ 17 2 2 9" xfId="17957" xr:uid="{00000000-0005-0000-0000-0000AE6D0000}"/>
    <cellStyle name="ปกติ 17 2 3" xfId="488" xr:uid="{00000000-0005-0000-0000-0000AF6D0000}"/>
    <cellStyle name="ปกติ 17 2 3 2" xfId="1005" xr:uid="{00000000-0005-0000-0000-0000B06D0000}"/>
    <cellStyle name="ปกติ 17 2 3 2 2" xfId="1941" xr:uid="{00000000-0005-0000-0000-0000B16D0000}"/>
    <cellStyle name="ปกติ 17 2 3 2 2 2" xfId="4148" xr:uid="{00000000-0005-0000-0000-0000B26D0000}"/>
    <cellStyle name="ปกติ 17 2 3 2 2 2 2" xfId="8547" xr:uid="{00000000-0005-0000-0000-0000B36D0000}"/>
    <cellStyle name="ปกติ 17 2 3 2 2 2 2 2" xfId="17280" xr:uid="{00000000-0005-0000-0000-0000B46D0000}"/>
    <cellStyle name="ปกติ 17 2 3 2 2 2 2 2 2" xfId="34703" xr:uid="{00000000-0005-0000-0000-0000B56D0000}"/>
    <cellStyle name="ปกติ 17 2 3 2 2 2 2 3" xfId="26000" xr:uid="{00000000-0005-0000-0000-0000B66D0000}"/>
    <cellStyle name="ปกติ 17 2 3 2 2 2 3" xfId="12930" xr:uid="{00000000-0005-0000-0000-0000B76D0000}"/>
    <cellStyle name="ปกติ 17 2 3 2 2 2 3 2" xfId="30353" xr:uid="{00000000-0005-0000-0000-0000B86D0000}"/>
    <cellStyle name="ปกติ 17 2 3 2 2 2 4" xfId="21650" xr:uid="{00000000-0005-0000-0000-0000B96D0000}"/>
    <cellStyle name="ปกติ 17 2 3 2 2 3" xfId="6374" xr:uid="{00000000-0005-0000-0000-0000BA6D0000}"/>
    <cellStyle name="ปกติ 17 2 3 2 2 3 2" xfId="15107" xr:uid="{00000000-0005-0000-0000-0000BB6D0000}"/>
    <cellStyle name="ปกติ 17 2 3 2 2 3 2 2" xfId="32530" xr:uid="{00000000-0005-0000-0000-0000BC6D0000}"/>
    <cellStyle name="ปกติ 17 2 3 2 2 3 3" xfId="23827" xr:uid="{00000000-0005-0000-0000-0000BD6D0000}"/>
    <cellStyle name="ปกติ 17 2 3 2 2 4" xfId="10757" xr:uid="{00000000-0005-0000-0000-0000BE6D0000}"/>
    <cellStyle name="ปกติ 17 2 3 2 2 4 2" xfId="28180" xr:uid="{00000000-0005-0000-0000-0000BF6D0000}"/>
    <cellStyle name="ปกติ 17 2 3 2 2 5" xfId="19477" xr:uid="{00000000-0005-0000-0000-0000C06D0000}"/>
    <cellStyle name="ปกติ 17 2 3 2 3" xfId="3230" xr:uid="{00000000-0005-0000-0000-0000C16D0000}"/>
    <cellStyle name="ปกติ 17 2 3 2 3 2" xfId="7629" xr:uid="{00000000-0005-0000-0000-0000C26D0000}"/>
    <cellStyle name="ปกติ 17 2 3 2 3 2 2" xfId="16362" xr:uid="{00000000-0005-0000-0000-0000C36D0000}"/>
    <cellStyle name="ปกติ 17 2 3 2 3 2 2 2" xfId="33785" xr:uid="{00000000-0005-0000-0000-0000C46D0000}"/>
    <cellStyle name="ปกติ 17 2 3 2 3 2 3" xfId="25082" xr:uid="{00000000-0005-0000-0000-0000C56D0000}"/>
    <cellStyle name="ปกติ 17 2 3 2 3 3" xfId="12012" xr:uid="{00000000-0005-0000-0000-0000C66D0000}"/>
    <cellStyle name="ปกติ 17 2 3 2 3 3 2" xfId="29435" xr:uid="{00000000-0005-0000-0000-0000C76D0000}"/>
    <cellStyle name="ปกติ 17 2 3 2 3 4" xfId="20732" xr:uid="{00000000-0005-0000-0000-0000C86D0000}"/>
    <cellStyle name="ปกติ 17 2 3 2 4" xfId="5456" xr:uid="{00000000-0005-0000-0000-0000C96D0000}"/>
    <cellStyle name="ปกติ 17 2 3 2 4 2" xfId="14189" xr:uid="{00000000-0005-0000-0000-0000CA6D0000}"/>
    <cellStyle name="ปกติ 17 2 3 2 4 2 2" xfId="31612" xr:uid="{00000000-0005-0000-0000-0000CB6D0000}"/>
    <cellStyle name="ปกติ 17 2 3 2 4 3" xfId="22909" xr:uid="{00000000-0005-0000-0000-0000CC6D0000}"/>
    <cellStyle name="ปกติ 17 2 3 2 5" xfId="9839" xr:uid="{00000000-0005-0000-0000-0000CD6D0000}"/>
    <cellStyle name="ปกติ 17 2 3 2 5 2" xfId="27262" xr:uid="{00000000-0005-0000-0000-0000CE6D0000}"/>
    <cellStyle name="ปกติ 17 2 3 2 6" xfId="18559" xr:uid="{00000000-0005-0000-0000-0000CF6D0000}"/>
    <cellStyle name="ปกติ 17 2 3 3" xfId="1940" xr:uid="{00000000-0005-0000-0000-0000D06D0000}"/>
    <cellStyle name="ปกติ 17 2 3 3 2" xfId="4147" xr:uid="{00000000-0005-0000-0000-0000D16D0000}"/>
    <cellStyle name="ปกติ 17 2 3 3 2 2" xfId="8546" xr:uid="{00000000-0005-0000-0000-0000D26D0000}"/>
    <cellStyle name="ปกติ 17 2 3 3 2 2 2" xfId="17279" xr:uid="{00000000-0005-0000-0000-0000D36D0000}"/>
    <cellStyle name="ปกติ 17 2 3 3 2 2 2 2" xfId="34702" xr:uid="{00000000-0005-0000-0000-0000D46D0000}"/>
    <cellStyle name="ปกติ 17 2 3 3 2 2 3" xfId="25999" xr:uid="{00000000-0005-0000-0000-0000D56D0000}"/>
    <cellStyle name="ปกติ 17 2 3 3 2 3" xfId="12929" xr:uid="{00000000-0005-0000-0000-0000D66D0000}"/>
    <cellStyle name="ปกติ 17 2 3 3 2 3 2" xfId="30352" xr:uid="{00000000-0005-0000-0000-0000D76D0000}"/>
    <cellStyle name="ปกติ 17 2 3 3 2 4" xfId="21649" xr:uid="{00000000-0005-0000-0000-0000D86D0000}"/>
    <cellStyle name="ปกติ 17 2 3 3 3" xfId="6373" xr:uid="{00000000-0005-0000-0000-0000D96D0000}"/>
    <cellStyle name="ปกติ 17 2 3 3 3 2" xfId="15106" xr:uid="{00000000-0005-0000-0000-0000DA6D0000}"/>
    <cellStyle name="ปกติ 17 2 3 3 3 2 2" xfId="32529" xr:uid="{00000000-0005-0000-0000-0000DB6D0000}"/>
    <cellStyle name="ปกติ 17 2 3 3 3 3" xfId="23826" xr:uid="{00000000-0005-0000-0000-0000DC6D0000}"/>
    <cellStyle name="ปกติ 17 2 3 3 4" xfId="10756" xr:uid="{00000000-0005-0000-0000-0000DD6D0000}"/>
    <cellStyle name="ปกติ 17 2 3 3 4 2" xfId="28179" xr:uid="{00000000-0005-0000-0000-0000DE6D0000}"/>
    <cellStyle name="ปกติ 17 2 3 3 5" xfId="19476" xr:uid="{00000000-0005-0000-0000-0000DF6D0000}"/>
    <cellStyle name="ปกติ 17 2 3 4" xfId="2749" xr:uid="{00000000-0005-0000-0000-0000E06D0000}"/>
    <cellStyle name="ปกติ 17 2 3 4 2" xfId="7148" xr:uid="{00000000-0005-0000-0000-0000E16D0000}"/>
    <cellStyle name="ปกติ 17 2 3 4 2 2" xfId="15881" xr:uid="{00000000-0005-0000-0000-0000E26D0000}"/>
    <cellStyle name="ปกติ 17 2 3 4 2 2 2" xfId="33304" xr:uid="{00000000-0005-0000-0000-0000E36D0000}"/>
    <cellStyle name="ปกติ 17 2 3 4 2 3" xfId="24601" xr:uid="{00000000-0005-0000-0000-0000E46D0000}"/>
    <cellStyle name="ปกติ 17 2 3 4 3" xfId="11531" xr:uid="{00000000-0005-0000-0000-0000E56D0000}"/>
    <cellStyle name="ปกติ 17 2 3 4 3 2" xfId="28954" xr:uid="{00000000-0005-0000-0000-0000E66D0000}"/>
    <cellStyle name="ปกติ 17 2 3 4 4" xfId="20251" xr:uid="{00000000-0005-0000-0000-0000E76D0000}"/>
    <cellStyle name="ปกติ 17 2 3 5" xfId="4975" xr:uid="{00000000-0005-0000-0000-0000E86D0000}"/>
    <cellStyle name="ปกติ 17 2 3 5 2" xfId="13708" xr:uid="{00000000-0005-0000-0000-0000E96D0000}"/>
    <cellStyle name="ปกติ 17 2 3 5 2 2" xfId="31131" xr:uid="{00000000-0005-0000-0000-0000EA6D0000}"/>
    <cellStyle name="ปกติ 17 2 3 5 3" xfId="22428" xr:uid="{00000000-0005-0000-0000-0000EB6D0000}"/>
    <cellStyle name="ปกติ 17 2 3 6" xfId="9358" xr:uid="{00000000-0005-0000-0000-0000EC6D0000}"/>
    <cellStyle name="ปกติ 17 2 3 6 2" xfId="26781" xr:uid="{00000000-0005-0000-0000-0000ED6D0000}"/>
    <cellStyle name="ปกติ 17 2 3 7" xfId="18078" xr:uid="{00000000-0005-0000-0000-0000EE6D0000}"/>
    <cellStyle name="ปกติ 17 2 4" xfId="762" xr:uid="{00000000-0005-0000-0000-0000EF6D0000}"/>
    <cellStyle name="ปกติ 17 2 4 2" xfId="1942" xr:uid="{00000000-0005-0000-0000-0000F06D0000}"/>
    <cellStyle name="ปกติ 17 2 4 2 2" xfId="4149" xr:uid="{00000000-0005-0000-0000-0000F16D0000}"/>
    <cellStyle name="ปกติ 17 2 4 2 2 2" xfId="8548" xr:uid="{00000000-0005-0000-0000-0000F26D0000}"/>
    <cellStyle name="ปกติ 17 2 4 2 2 2 2" xfId="17281" xr:uid="{00000000-0005-0000-0000-0000F36D0000}"/>
    <cellStyle name="ปกติ 17 2 4 2 2 2 2 2" xfId="34704" xr:uid="{00000000-0005-0000-0000-0000F46D0000}"/>
    <cellStyle name="ปกติ 17 2 4 2 2 2 3" xfId="26001" xr:uid="{00000000-0005-0000-0000-0000F56D0000}"/>
    <cellStyle name="ปกติ 17 2 4 2 2 3" xfId="12931" xr:uid="{00000000-0005-0000-0000-0000F66D0000}"/>
    <cellStyle name="ปกติ 17 2 4 2 2 3 2" xfId="30354" xr:uid="{00000000-0005-0000-0000-0000F76D0000}"/>
    <cellStyle name="ปกติ 17 2 4 2 2 4" xfId="21651" xr:uid="{00000000-0005-0000-0000-0000F86D0000}"/>
    <cellStyle name="ปกติ 17 2 4 2 3" xfId="6375" xr:uid="{00000000-0005-0000-0000-0000F96D0000}"/>
    <cellStyle name="ปกติ 17 2 4 2 3 2" xfId="15108" xr:uid="{00000000-0005-0000-0000-0000FA6D0000}"/>
    <cellStyle name="ปกติ 17 2 4 2 3 2 2" xfId="32531" xr:uid="{00000000-0005-0000-0000-0000FB6D0000}"/>
    <cellStyle name="ปกติ 17 2 4 2 3 3" xfId="23828" xr:uid="{00000000-0005-0000-0000-0000FC6D0000}"/>
    <cellStyle name="ปกติ 17 2 4 2 4" xfId="10758" xr:uid="{00000000-0005-0000-0000-0000FD6D0000}"/>
    <cellStyle name="ปกติ 17 2 4 2 4 2" xfId="28181" xr:uid="{00000000-0005-0000-0000-0000FE6D0000}"/>
    <cellStyle name="ปกติ 17 2 4 2 5" xfId="19478" xr:uid="{00000000-0005-0000-0000-0000FF6D0000}"/>
    <cellStyle name="ปกติ 17 2 4 3" xfId="2991" xr:uid="{00000000-0005-0000-0000-0000006E0000}"/>
    <cellStyle name="ปกติ 17 2 4 3 2" xfId="7390" xr:uid="{00000000-0005-0000-0000-0000016E0000}"/>
    <cellStyle name="ปกติ 17 2 4 3 2 2" xfId="16123" xr:uid="{00000000-0005-0000-0000-0000026E0000}"/>
    <cellStyle name="ปกติ 17 2 4 3 2 2 2" xfId="33546" xr:uid="{00000000-0005-0000-0000-0000036E0000}"/>
    <cellStyle name="ปกติ 17 2 4 3 2 3" xfId="24843" xr:uid="{00000000-0005-0000-0000-0000046E0000}"/>
    <cellStyle name="ปกติ 17 2 4 3 3" xfId="11773" xr:uid="{00000000-0005-0000-0000-0000056E0000}"/>
    <cellStyle name="ปกติ 17 2 4 3 3 2" xfId="29196" xr:uid="{00000000-0005-0000-0000-0000066E0000}"/>
    <cellStyle name="ปกติ 17 2 4 3 4" xfId="20493" xr:uid="{00000000-0005-0000-0000-0000076E0000}"/>
    <cellStyle name="ปกติ 17 2 4 4" xfId="5217" xr:uid="{00000000-0005-0000-0000-0000086E0000}"/>
    <cellStyle name="ปกติ 17 2 4 4 2" xfId="13950" xr:uid="{00000000-0005-0000-0000-0000096E0000}"/>
    <cellStyle name="ปกติ 17 2 4 4 2 2" xfId="31373" xr:uid="{00000000-0005-0000-0000-00000A6E0000}"/>
    <cellStyle name="ปกติ 17 2 4 4 3" xfId="22670" xr:uid="{00000000-0005-0000-0000-00000B6E0000}"/>
    <cellStyle name="ปกติ 17 2 4 5" xfId="9600" xr:uid="{00000000-0005-0000-0000-00000C6E0000}"/>
    <cellStyle name="ปกติ 17 2 4 5 2" xfId="27023" xr:uid="{00000000-0005-0000-0000-00000D6E0000}"/>
    <cellStyle name="ปกติ 17 2 4 6" xfId="18320" xr:uid="{00000000-0005-0000-0000-00000E6E0000}"/>
    <cellStyle name="ปกติ 17 2 5" xfId="1935" xr:uid="{00000000-0005-0000-0000-00000F6E0000}"/>
    <cellStyle name="ปกติ 17 2 5 2" xfId="4142" xr:uid="{00000000-0005-0000-0000-0000106E0000}"/>
    <cellStyle name="ปกติ 17 2 5 2 2" xfId="8541" xr:uid="{00000000-0005-0000-0000-0000116E0000}"/>
    <cellStyle name="ปกติ 17 2 5 2 2 2" xfId="17274" xr:uid="{00000000-0005-0000-0000-0000126E0000}"/>
    <cellStyle name="ปกติ 17 2 5 2 2 2 2" xfId="34697" xr:uid="{00000000-0005-0000-0000-0000136E0000}"/>
    <cellStyle name="ปกติ 17 2 5 2 2 3" xfId="25994" xr:uid="{00000000-0005-0000-0000-0000146E0000}"/>
    <cellStyle name="ปกติ 17 2 5 2 3" xfId="12924" xr:uid="{00000000-0005-0000-0000-0000156E0000}"/>
    <cellStyle name="ปกติ 17 2 5 2 3 2" xfId="30347" xr:uid="{00000000-0005-0000-0000-0000166E0000}"/>
    <cellStyle name="ปกติ 17 2 5 2 4" xfId="21644" xr:uid="{00000000-0005-0000-0000-0000176E0000}"/>
    <cellStyle name="ปกติ 17 2 5 3" xfId="6368" xr:uid="{00000000-0005-0000-0000-0000186E0000}"/>
    <cellStyle name="ปกติ 17 2 5 3 2" xfId="15101" xr:uid="{00000000-0005-0000-0000-0000196E0000}"/>
    <cellStyle name="ปกติ 17 2 5 3 2 2" xfId="32524" xr:uid="{00000000-0005-0000-0000-00001A6E0000}"/>
    <cellStyle name="ปกติ 17 2 5 3 3" xfId="23821" xr:uid="{00000000-0005-0000-0000-00001B6E0000}"/>
    <cellStyle name="ปกติ 17 2 5 4" xfId="10751" xr:uid="{00000000-0005-0000-0000-00001C6E0000}"/>
    <cellStyle name="ปกติ 17 2 5 4 2" xfId="28174" xr:uid="{00000000-0005-0000-0000-00001D6E0000}"/>
    <cellStyle name="ปกติ 17 2 5 5" xfId="19471" xr:uid="{00000000-0005-0000-0000-00001E6E0000}"/>
    <cellStyle name="ปกติ 17 2 6" xfId="2254" xr:uid="{00000000-0005-0000-0000-00001F6E0000}"/>
    <cellStyle name="ปกติ 17 2 6 2" xfId="4444" xr:uid="{00000000-0005-0000-0000-0000206E0000}"/>
    <cellStyle name="ปกติ 17 2 6 2 2" xfId="8843" xr:uid="{00000000-0005-0000-0000-0000216E0000}"/>
    <cellStyle name="ปกติ 17 2 6 2 2 2" xfId="17576" xr:uid="{00000000-0005-0000-0000-0000226E0000}"/>
    <cellStyle name="ปกติ 17 2 6 2 2 2 2" xfId="34999" xr:uid="{00000000-0005-0000-0000-0000236E0000}"/>
    <cellStyle name="ปกติ 17 2 6 2 2 3" xfId="26296" xr:uid="{00000000-0005-0000-0000-0000246E0000}"/>
    <cellStyle name="ปกติ 17 2 6 2 3" xfId="13226" xr:uid="{00000000-0005-0000-0000-0000256E0000}"/>
    <cellStyle name="ปกติ 17 2 6 2 3 2" xfId="30649" xr:uid="{00000000-0005-0000-0000-0000266E0000}"/>
    <cellStyle name="ปกติ 17 2 6 2 4" xfId="21946" xr:uid="{00000000-0005-0000-0000-0000276E0000}"/>
    <cellStyle name="ปกติ 17 2 6 3" xfId="6670" xr:uid="{00000000-0005-0000-0000-0000286E0000}"/>
    <cellStyle name="ปกติ 17 2 6 3 2" xfId="15403" xr:uid="{00000000-0005-0000-0000-0000296E0000}"/>
    <cellStyle name="ปกติ 17 2 6 3 2 2" xfId="32826" xr:uid="{00000000-0005-0000-0000-00002A6E0000}"/>
    <cellStyle name="ปกติ 17 2 6 3 3" xfId="24123" xr:uid="{00000000-0005-0000-0000-00002B6E0000}"/>
    <cellStyle name="ปกติ 17 2 6 4" xfId="11053" xr:uid="{00000000-0005-0000-0000-00002C6E0000}"/>
    <cellStyle name="ปกติ 17 2 6 4 2" xfId="28476" xr:uid="{00000000-0005-0000-0000-00002D6E0000}"/>
    <cellStyle name="ปกติ 17 2 6 5" xfId="19773" xr:uid="{00000000-0005-0000-0000-00002E6E0000}"/>
    <cellStyle name="ปกติ 17 2 7" xfId="2509" xr:uid="{00000000-0005-0000-0000-00002F6E0000}"/>
    <cellStyle name="ปกติ 17 2 7 2" xfId="6909" xr:uid="{00000000-0005-0000-0000-0000306E0000}"/>
    <cellStyle name="ปกติ 17 2 7 2 2" xfId="15642" xr:uid="{00000000-0005-0000-0000-0000316E0000}"/>
    <cellStyle name="ปกติ 17 2 7 2 2 2" xfId="33065" xr:uid="{00000000-0005-0000-0000-0000326E0000}"/>
    <cellStyle name="ปกติ 17 2 7 2 3" xfId="24362" xr:uid="{00000000-0005-0000-0000-0000336E0000}"/>
    <cellStyle name="ปกติ 17 2 7 3" xfId="11292" xr:uid="{00000000-0005-0000-0000-0000346E0000}"/>
    <cellStyle name="ปกติ 17 2 7 3 2" xfId="28715" xr:uid="{00000000-0005-0000-0000-0000356E0000}"/>
    <cellStyle name="ปกติ 17 2 7 4" xfId="20012" xr:uid="{00000000-0005-0000-0000-0000366E0000}"/>
    <cellStyle name="ปกติ 17 2 8" xfId="4735" xr:uid="{00000000-0005-0000-0000-0000376E0000}"/>
    <cellStyle name="ปกติ 17 2 8 2" xfId="13469" xr:uid="{00000000-0005-0000-0000-0000386E0000}"/>
    <cellStyle name="ปกติ 17 2 8 2 2" xfId="30892" xr:uid="{00000000-0005-0000-0000-0000396E0000}"/>
    <cellStyle name="ปกติ 17 2 8 3" xfId="22189" xr:uid="{00000000-0005-0000-0000-00003A6E0000}"/>
    <cellStyle name="ปกติ 17 2 9" xfId="9119" xr:uid="{00000000-0005-0000-0000-00003B6E0000}"/>
    <cellStyle name="ปกติ 17 2 9 2" xfId="26542" xr:uid="{00000000-0005-0000-0000-00003C6E0000}"/>
    <cellStyle name="ปกติ 17 3" xfId="208" xr:uid="{00000000-0005-0000-0000-00003D6E0000}"/>
    <cellStyle name="ปกติ 17 3 2" xfId="550" xr:uid="{00000000-0005-0000-0000-00003E6E0000}"/>
    <cellStyle name="ปกติ 17 3 2 2" xfId="1066" xr:uid="{00000000-0005-0000-0000-00003F6E0000}"/>
    <cellStyle name="ปกติ 17 3 2 2 2" xfId="1945" xr:uid="{00000000-0005-0000-0000-0000406E0000}"/>
    <cellStyle name="ปกติ 17 3 2 2 2 2" xfId="4152" xr:uid="{00000000-0005-0000-0000-0000416E0000}"/>
    <cellStyle name="ปกติ 17 3 2 2 2 2 2" xfId="8551" xr:uid="{00000000-0005-0000-0000-0000426E0000}"/>
    <cellStyle name="ปกติ 17 3 2 2 2 2 2 2" xfId="17284" xr:uid="{00000000-0005-0000-0000-0000436E0000}"/>
    <cellStyle name="ปกติ 17 3 2 2 2 2 2 2 2" xfId="34707" xr:uid="{00000000-0005-0000-0000-0000446E0000}"/>
    <cellStyle name="ปกติ 17 3 2 2 2 2 2 3" xfId="26004" xr:uid="{00000000-0005-0000-0000-0000456E0000}"/>
    <cellStyle name="ปกติ 17 3 2 2 2 2 3" xfId="12934" xr:uid="{00000000-0005-0000-0000-0000466E0000}"/>
    <cellStyle name="ปกติ 17 3 2 2 2 2 3 2" xfId="30357" xr:uid="{00000000-0005-0000-0000-0000476E0000}"/>
    <cellStyle name="ปกติ 17 3 2 2 2 2 4" xfId="21654" xr:uid="{00000000-0005-0000-0000-0000486E0000}"/>
    <cellStyle name="ปกติ 17 3 2 2 2 3" xfId="6378" xr:uid="{00000000-0005-0000-0000-0000496E0000}"/>
    <cellStyle name="ปกติ 17 3 2 2 2 3 2" xfId="15111" xr:uid="{00000000-0005-0000-0000-00004A6E0000}"/>
    <cellStyle name="ปกติ 17 3 2 2 2 3 2 2" xfId="32534" xr:uid="{00000000-0005-0000-0000-00004B6E0000}"/>
    <cellStyle name="ปกติ 17 3 2 2 2 3 3" xfId="23831" xr:uid="{00000000-0005-0000-0000-00004C6E0000}"/>
    <cellStyle name="ปกติ 17 3 2 2 2 4" xfId="10761" xr:uid="{00000000-0005-0000-0000-00004D6E0000}"/>
    <cellStyle name="ปกติ 17 3 2 2 2 4 2" xfId="28184" xr:uid="{00000000-0005-0000-0000-00004E6E0000}"/>
    <cellStyle name="ปกติ 17 3 2 2 2 5" xfId="19481" xr:uid="{00000000-0005-0000-0000-00004F6E0000}"/>
    <cellStyle name="ปกติ 17 3 2 2 3" xfId="3291" xr:uid="{00000000-0005-0000-0000-0000506E0000}"/>
    <cellStyle name="ปกติ 17 3 2 2 3 2" xfId="7690" xr:uid="{00000000-0005-0000-0000-0000516E0000}"/>
    <cellStyle name="ปกติ 17 3 2 2 3 2 2" xfId="16423" xr:uid="{00000000-0005-0000-0000-0000526E0000}"/>
    <cellStyle name="ปกติ 17 3 2 2 3 2 2 2" xfId="33846" xr:uid="{00000000-0005-0000-0000-0000536E0000}"/>
    <cellStyle name="ปกติ 17 3 2 2 3 2 3" xfId="25143" xr:uid="{00000000-0005-0000-0000-0000546E0000}"/>
    <cellStyle name="ปกติ 17 3 2 2 3 3" xfId="12073" xr:uid="{00000000-0005-0000-0000-0000556E0000}"/>
    <cellStyle name="ปกติ 17 3 2 2 3 3 2" xfId="29496" xr:uid="{00000000-0005-0000-0000-0000566E0000}"/>
    <cellStyle name="ปกติ 17 3 2 2 3 4" xfId="20793" xr:uid="{00000000-0005-0000-0000-0000576E0000}"/>
    <cellStyle name="ปกติ 17 3 2 2 4" xfId="5517" xr:uid="{00000000-0005-0000-0000-0000586E0000}"/>
    <cellStyle name="ปกติ 17 3 2 2 4 2" xfId="14250" xr:uid="{00000000-0005-0000-0000-0000596E0000}"/>
    <cellStyle name="ปกติ 17 3 2 2 4 2 2" xfId="31673" xr:uid="{00000000-0005-0000-0000-00005A6E0000}"/>
    <cellStyle name="ปกติ 17 3 2 2 4 3" xfId="22970" xr:uid="{00000000-0005-0000-0000-00005B6E0000}"/>
    <cellStyle name="ปกติ 17 3 2 2 5" xfId="9900" xr:uid="{00000000-0005-0000-0000-00005C6E0000}"/>
    <cellStyle name="ปกติ 17 3 2 2 5 2" xfId="27323" xr:uid="{00000000-0005-0000-0000-00005D6E0000}"/>
    <cellStyle name="ปกติ 17 3 2 2 6" xfId="18620" xr:uid="{00000000-0005-0000-0000-00005E6E0000}"/>
    <cellStyle name="ปกติ 17 3 2 3" xfId="1944" xr:uid="{00000000-0005-0000-0000-00005F6E0000}"/>
    <cellStyle name="ปกติ 17 3 2 3 2" xfId="4151" xr:uid="{00000000-0005-0000-0000-0000606E0000}"/>
    <cellStyle name="ปกติ 17 3 2 3 2 2" xfId="8550" xr:uid="{00000000-0005-0000-0000-0000616E0000}"/>
    <cellStyle name="ปกติ 17 3 2 3 2 2 2" xfId="17283" xr:uid="{00000000-0005-0000-0000-0000626E0000}"/>
    <cellStyle name="ปกติ 17 3 2 3 2 2 2 2" xfId="34706" xr:uid="{00000000-0005-0000-0000-0000636E0000}"/>
    <cellStyle name="ปกติ 17 3 2 3 2 2 3" xfId="26003" xr:uid="{00000000-0005-0000-0000-0000646E0000}"/>
    <cellStyle name="ปกติ 17 3 2 3 2 3" xfId="12933" xr:uid="{00000000-0005-0000-0000-0000656E0000}"/>
    <cellStyle name="ปกติ 17 3 2 3 2 3 2" xfId="30356" xr:uid="{00000000-0005-0000-0000-0000666E0000}"/>
    <cellStyle name="ปกติ 17 3 2 3 2 4" xfId="21653" xr:uid="{00000000-0005-0000-0000-0000676E0000}"/>
    <cellStyle name="ปกติ 17 3 2 3 3" xfId="6377" xr:uid="{00000000-0005-0000-0000-0000686E0000}"/>
    <cellStyle name="ปกติ 17 3 2 3 3 2" xfId="15110" xr:uid="{00000000-0005-0000-0000-0000696E0000}"/>
    <cellStyle name="ปกติ 17 3 2 3 3 2 2" xfId="32533" xr:uid="{00000000-0005-0000-0000-00006A6E0000}"/>
    <cellStyle name="ปกติ 17 3 2 3 3 3" xfId="23830" xr:uid="{00000000-0005-0000-0000-00006B6E0000}"/>
    <cellStyle name="ปกติ 17 3 2 3 4" xfId="10760" xr:uid="{00000000-0005-0000-0000-00006C6E0000}"/>
    <cellStyle name="ปกติ 17 3 2 3 4 2" xfId="28183" xr:uid="{00000000-0005-0000-0000-00006D6E0000}"/>
    <cellStyle name="ปกติ 17 3 2 3 5" xfId="19480" xr:uid="{00000000-0005-0000-0000-00006E6E0000}"/>
    <cellStyle name="ปกติ 17 3 2 4" xfId="2810" xr:uid="{00000000-0005-0000-0000-00006F6E0000}"/>
    <cellStyle name="ปกติ 17 3 2 4 2" xfId="7209" xr:uid="{00000000-0005-0000-0000-0000706E0000}"/>
    <cellStyle name="ปกติ 17 3 2 4 2 2" xfId="15942" xr:uid="{00000000-0005-0000-0000-0000716E0000}"/>
    <cellStyle name="ปกติ 17 3 2 4 2 2 2" xfId="33365" xr:uid="{00000000-0005-0000-0000-0000726E0000}"/>
    <cellStyle name="ปกติ 17 3 2 4 2 3" xfId="24662" xr:uid="{00000000-0005-0000-0000-0000736E0000}"/>
    <cellStyle name="ปกติ 17 3 2 4 3" xfId="11592" xr:uid="{00000000-0005-0000-0000-0000746E0000}"/>
    <cellStyle name="ปกติ 17 3 2 4 3 2" xfId="29015" xr:uid="{00000000-0005-0000-0000-0000756E0000}"/>
    <cellStyle name="ปกติ 17 3 2 4 4" xfId="20312" xr:uid="{00000000-0005-0000-0000-0000766E0000}"/>
    <cellStyle name="ปกติ 17 3 2 5" xfId="5036" xr:uid="{00000000-0005-0000-0000-0000776E0000}"/>
    <cellStyle name="ปกติ 17 3 2 5 2" xfId="13769" xr:uid="{00000000-0005-0000-0000-0000786E0000}"/>
    <cellStyle name="ปกติ 17 3 2 5 2 2" xfId="31192" xr:uid="{00000000-0005-0000-0000-0000796E0000}"/>
    <cellStyle name="ปกติ 17 3 2 5 3" xfId="22489" xr:uid="{00000000-0005-0000-0000-00007A6E0000}"/>
    <cellStyle name="ปกติ 17 3 2 6" xfId="9419" xr:uid="{00000000-0005-0000-0000-00007B6E0000}"/>
    <cellStyle name="ปกติ 17 3 2 6 2" xfId="26842" xr:uid="{00000000-0005-0000-0000-00007C6E0000}"/>
    <cellStyle name="ปกติ 17 3 2 7" xfId="18139" xr:uid="{00000000-0005-0000-0000-00007D6E0000}"/>
    <cellStyle name="ปกติ 17 3 3" xfId="823" xr:uid="{00000000-0005-0000-0000-00007E6E0000}"/>
    <cellStyle name="ปกติ 17 3 3 2" xfId="1946" xr:uid="{00000000-0005-0000-0000-00007F6E0000}"/>
    <cellStyle name="ปกติ 17 3 3 2 2" xfId="4153" xr:uid="{00000000-0005-0000-0000-0000806E0000}"/>
    <cellStyle name="ปกติ 17 3 3 2 2 2" xfId="8552" xr:uid="{00000000-0005-0000-0000-0000816E0000}"/>
    <cellStyle name="ปกติ 17 3 3 2 2 2 2" xfId="17285" xr:uid="{00000000-0005-0000-0000-0000826E0000}"/>
    <cellStyle name="ปกติ 17 3 3 2 2 2 2 2" xfId="34708" xr:uid="{00000000-0005-0000-0000-0000836E0000}"/>
    <cellStyle name="ปกติ 17 3 3 2 2 2 3" xfId="26005" xr:uid="{00000000-0005-0000-0000-0000846E0000}"/>
    <cellStyle name="ปกติ 17 3 3 2 2 3" xfId="12935" xr:uid="{00000000-0005-0000-0000-0000856E0000}"/>
    <cellStyle name="ปกติ 17 3 3 2 2 3 2" xfId="30358" xr:uid="{00000000-0005-0000-0000-0000866E0000}"/>
    <cellStyle name="ปกติ 17 3 3 2 2 4" xfId="21655" xr:uid="{00000000-0005-0000-0000-0000876E0000}"/>
    <cellStyle name="ปกติ 17 3 3 2 3" xfId="6379" xr:uid="{00000000-0005-0000-0000-0000886E0000}"/>
    <cellStyle name="ปกติ 17 3 3 2 3 2" xfId="15112" xr:uid="{00000000-0005-0000-0000-0000896E0000}"/>
    <cellStyle name="ปกติ 17 3 3 2 3 2 2" xfId="32535" xr:uid="{00000000-0005-0000-0000-00008A6E0000}"/>
    <cellStyle name="ปกติ 17 3 3 2 3 3" xfId="23832" xr:uid="{00000000-0005-0000-0000-00008B6E0000}"/>
    <cellStyle name="ปกติ 17 3 3 2 4" xfId="10762" xr:uid="{00000000-0005-0000-0000-00008C6E0000}"/>
    <cellStyle name="ปกติ 17 3 3 2 4 2" xfId="28185" xr:uid="{00000000-0005-0000-0000-00008D6E0000}"/>
    <cellStyle name="ปกติ 17 3 3 2 5" xfId="19482" xr:uid="{00000000-0005-0000-0000-00008E6E0000}"/>
    <cellStyle name="ปกติ 17 3 3 3" xfId="3052" xr:uid="{00000000-0005-0000-0000-00008F6E0000}"/>
    <cellStyle name="ปกติ 17 3 3 3 2" xfId="7451" xr:uid="{00000000-0005-0000-0000-0000906E0000}"/>
    <cellStyle name="ปกติ 17 3 3 3 2 2" xfId="16184" xr:uid="{00000000-0005-0000-0000-0000916E0000}"/>
    <cellStyle name="ปกติ 17 3 3 3 2 2 2" xfId="33607" xr:uid="{00000000-0005-0000-0000-0000926E0000}"/>
    <cellStyle name="ปกติ 17 3 3 3 2 3" xfId="24904" xr:uid="{00000000-0005-0000-0000-0000936E0000}"/>
    <cellStyle name="ปกติ 17 3 3 3 3" xfId="11834" xr:uid="{00000000-0005-0000-0000-0000946E0000}"/>
    <cellStyle name="ปกติ 17 3 3 3 3 2" xfId="29257" xr:uid="{00000000-0005-0000-0000-0000956E0000}"/>
    <cellStyle name="ปกติ 17 3 3 3 4" xfId="20554" xr:uid="{00000000-0005-0000-0000-0000966E0000}"/>
    <cellStyle name="ปกติ 17 3 3 4" xfId="5278" xr:uid="{00000000-0005-0000-0000-0000976E0000}"/>
    <cellStyle name="ปกติ 17 3 3 4 2" xfId="14011" xr:uid="{00000000-0005-0000-0000-0000986E0000}"/>
    <cellStyle name="ปกติ 17 3 3 4 2 2" xfId="31434" xr:uid="{00000000-0005-0000-0000-0000996E0000}"/>
    <cellStyle name="ปกติ 17 3 3 4 3" xfId="22731" xr:uid="{00000000-0005-0000-0000-00009A6E0000}"/>
    <cellStyle name="ปกติ 17 3 3 5" xfId="9661" xr:uid="{00000000-0005-0000-0000-00009B6E0000}"/>
    <cellStyle name="ปกติ 17 3 3 5 2" xfId="27084" xr:uid="{00000000-0005-0000-0000-00009C6E0000}"/>
    <cellStyle name="ปกติ 17 3 3 6" xfId="18381" xr:uid="{00000000-0005-0000-0000-00009D6E0000}"/>
    <cellStyle name="ปกติ 17 3 4" xfId="1943" xr:uid="{00000000-0005-0000-0000-00009E6E0000}"/>
    <cellStyle name="ปกติ 17 3 4 2" xfId="4150" xr:uid="{00000000-0005-0000-0000-00009F6E0000}"/>
    <cellStyle name="ปกติ 17 3 4 2 2" xfId="8549" xr:uid="{00000000-0005-0000-0000-0000A06E0000}"/>
    <cellStyle name="ปกติ 17 3 4 2 2 2" xfId="17282" xr:uid="{00000000-0005-0000-0000-0000A16E0000}"/>
    <cellStyle name="ปกติ 17 3 4 2 2 2 2" xfId="34705" xr:uid="{00000000-0005-0000-0000-0000A26E0000}"/>
    <cellStyle name="ปกติ 17 3 4 2 2 3" xfId="26002" xr:uid="{00000000-0005-0000-0000-0000A36E0000}"/>
    <cellStyle name="ปกติ 17 3 4 2 3" xfId="12932" xr:uid="{00000000-0005-0000-0000-0000A46E0000}"/>
    <cellStyle name="ปกติ 17 3 4 2 3 2" xfId="30355" xr:uid="{00000000-0005-0000-0000-0000A56E0000}"/>
    <cellStyle name="ปกติ 17 3 4 2 4" xfId="21652" xr:uid="{00000000-0005-0000-0000-0000A66E0000}"/>
    <cellStyle name="ปกติ 17 3 4 3" xfId="6376" xr:uid="{00000000-0005-0000-0000-0000A76E0000}"/>
    <cellStyle name="ปกติ 17 3 4 3 2" xfId="15109" xr:uid="{00000000-0005-0000-0000-0000A86E0000}"/>
    <cellStyle name="ปกติ 17 3 4 3 2 2" xfId="32532" xr:uid="{00000000-0005-0000-0000-0000A96E0000}"/>
    <cellStyle name="ปกติ 17 3 4 3 3" xfId="23829" xr:uid="{00000000-0005-0000-0000-0000AA6E0000}"/>
    <cellStyle name="ปกติ 17 3 4 4" xfId="10759" xr:uid="{00000000-0005-0000-0000-0000AB6E0000}"/>
    <cellStyle name="ปกติ 17 3 4 4 2" xfId="28182" xr:uid="{00000000-0005-0000-0000-0000AC6E0000}"/>
    <cellStyle name="ปกติ 17 3 4 5" xfId="19479" xr:uid="{00000000-0005-0000-0000-0000AD6E0000}"/>
    <cellStyle name="ปกติ 17 3 5" xfId="2315" xr:uid="{00000000-0005-0000-0000-0000AE6E0000}"/>
    <cellStyle name="ปกติ 17 3 5 2" xfId="4505" xr:uid="{00000000-0005-0000-0000-0000AF6E0000}"/>
    <cellStyle name="ปกติ 17 3 5 2 2" xfId="8904" xr:uid="{00000000-0005-0000-0000-0000B06E0000}"/>
    <cellStyle name="ปกติ 17 3 5 2 2 2" xfId="17637" xr:uid="{00000000-0005-0000-0000-0000B16E0000}"/>
    <cellStyle name="ปกติ 17 3 5 2 2 2 2" xfId="35060" xr:uid="{00000000-0005-0000-0000-0000B26E0000}"/>
    <cellStyle name="ปกติ 17 3 5 2 2 3" xfId="26357" xr:uid="{00000000-0005-0000-0000-0000B36E0000}"/>
    <cellStyle name="ปกติ 17 3 5 2 3" xfId="13287" xr:uid="{00000000-0005-0000-0000-0000B46E0000}"/>
    <cellStyle name="ปกติ 17 3 5 2 3 2" xfId="30710" xr:uid="{00000000-0005-0000-0000-0000B56E0000}"/>
    <cellStyle name="ปกติ 17 3 5 2 4" xfId="22007" xr:uid="{00000000-0005-0000-0000-0000B66E0000}"/>
    <cellStyle name="ปกติ 17 3 5 3" xfId="6731" xr:uid="{00000000-0005-0000-0000-0000B76E0000}"/>
    <cellStyle name="ปกติ 17 3 5 3 2" xfId="15464" xr:uid="{00000000-0005-0000-0000-0000B86E0000}"/>
    <cellStyle name="ปกติ 17 3 5 3 2 2" xfId="32887" xr:uid="{00000000-0005-0000-0000-0000B96E0000}"/>
    <cellStyle name="ปกติ 17 3 5 3 3" xfId="24184" xr:uid="{00000000-0005-0000-0000-0000BA6E0000}"/>
    <cellStyle name="ปกติ 17 3 5 4" xfId="11114" xr:uid="{00000000-0005-0000-0000-0000BB6E0000}"/>
    <cellStyle name="ปกติ 17 3 5 4 2" xfId="28537" xr:uid="{00000000-0005-0000-0000-0000BC6E0000}"/>
    <cellStyle name="ปกติ 17 3 5 5" xfId="19834" xr:uid="{00000000-0005-0000-0000-0000BD6E0000}"/>
    <cellStyle name="ปกติ 17 3 6" xfId="2570" xr:uid="{00000000-0005-0000-0000-0000BE6E0000}"/>
    <cellStyle name="ปกติ 17 3 6 2" xfId="6970" xr:uid="{00000000-0005-0000-0000-0000BF6E0000}"/>
    <cellStyle name="ปกติ 17 3 6 2 2" xfId="15703" xr:uid="{00000000-0005-0000-0000-0000C06E0000}"/>
    <cellStyle name="ปกติ 17 3 6 2 2 2" xfId="33126" xr:uid="{00000000-0005-0000-0000-0000C16E0000}"/>
    <cellStyle name="ปกติ 17 3 6 2 3" xfId="24423" xr:uid="{00000000-0005-0000-0000-0000C26E0000}"/>
    <cellStyle name="ปกติ 17 3 6 3" xfId="11353" xr:uid="{00000000-0005-0000-0000-0000C36E0000}"/>
    <cellStyle name="ปกติ 17 3 6 3 2" xfId="28776" xr:uid="{00000000-0005-0000-0000-0000C46E0000}"/>
    <cellStyle name="ปกติ 17 3 6 4" xfId="20073" xr:uid="{00000000-0005-0000-0000-0000C56E0000}"/>
    <cellStyle name="ปกติ 17 3 7" xfId="4796" xr:uid="{00000000-0005-0000-0000-0000C66E0000}"/>
    <cellStyle name="ปกติ 17 3 7 2" xfId="13530" xr:uid="{00000000-0005-0000-0000-0000C76E0000}"/>
    <cellStyle name="ปกติ 17 3 7 2 2" xfId="30953" xr:uid="{00000000-0005-0000-0000-0000C86E0000}"/>
    <cellStyle name="ปกติ 17 3 7 3" xfId="22250" xr:uid="{00000000-0005-0000-0000-0000C96E0000}"/>
    <cellStyle name="ปกติ 17 3 8" xfId="9180" xr:uid="{00000000-0005-0000-0000-0000CA6E0000}"/>
    <cellStyle name="ปกติ 17 3 8 2" xfId="26603" xr:uid="{00000000-0005-0000-0000-0000CB6E0000}"/>
    <cellStyle name="ปกติ 17 3 9" xfId="17900" xr:uid="{00000000-0005-0000-0000-0000CC6E0000}"/>
    <cellStyle name="ปกติ 17 4" xfId="422" xr:uid="{00000000-0005-0000-0000-0000CD6E0000}"/>
    <cellStyle name="ปกติ 17 4 2" xfId="948" xr:uid="{00000000-0005-0000-0000-0000CE6E0000}"/>
    <cellStyle name="ปกติ 17 4 2 2" xfId="1948" xr:uid="{00000000-0005-0000-0000-0000CF6E0000}"/>
    <cellStyle name="ปกติ 17 4 2 2 2" xfId="4155" xr:uid="{00000000-0005-0000-0000-0000D06E0000}"/>
    <cellStyle name="ปกติ 17 4 2 2 2 2" xfId="8554" xr:uid="{00000000-0005-0000-0000-0000D16E0000}"/>
    <cellStyle name="ปกติ 17 4 2 2 2 2 2" xfId="17287" xr:uid="{00000000-0005-0000-0000-0000D26E0000}"/>
    <cellStyle name="ปกติ 17 4 2 2 2 2 2 2" xfId="34710" xr:uid="{00000000-0005-0000-0000-0000D36E0000}"/>
    <cellStyle name="ปกติ 17 4 2 2 2 2 3" xfId="26007" xr:uid="{00000000-0005-0000-0000-0000D46E0000}"/>
    <cellStyle name="ปกติ 17 4 2 2 2 3" xfId="12937" xr:uid="{00000000-0005-0000-0000-0000D56E0000}"/>
    <cellStyle name="ปกติ 17 4 2 2 2 3 2" xfId="30360" xr:uid="{00000000-0005-0000-0000-0000D66E0000}"/>
    <cellStyle name="ปกติ 17 4 2 2 2 4" xfId="21657" xr:uid="{00000000-0005-0000-0000-0000D76E0000}"/>
    <cellStyle name="ปกติ 17 4 2 2 3" xfId="6381" xr:uid="{00000000-0005-0000-0000-0000D86E0000}"/>
    <cellStyle name="ปกติ 17 4 2 2 3 2" xfId="15114" xr:uid="{00000000-0005-0000-0000-0000D96E0000}"/>
    <cellStyle name="ปกติ 17 4 2 2 3 2 2" xfId="32537" xr:uid="{00000000-0005-0000-0000-0000DA6E0000}"/>
    <cellStyle name="ปกติ 17 4 2 2 3 3" xfId="23834" xr:uid="{00000000-0005-0000-0000-0000DB6E0000}"/>
    <cellStyle name="ปกติ 17 4 2 2 4" xfId="10764" xr:uid="{00000000-0005-0000-0000-0000DC6E0000}"/>
    <cellStyle name="ปกติ 17 4 2 2 4 2" xfId="28187" xr:uid="{00000000-0005-0000-0000-0000DD6E0000}"/>
    <cellStyle name="ปกติ 17 4 2 2 5" xfId="19484" xr:uid="{00000000-0005-0000-0000-0000DE6E0000}"/>
    <cellStyle name="ปกติ 17 4 2 3" xfId="3173" xr:uid="{00000000-0005-0000-0000-0000DF6E0000}"/>
    <cellStyle name="ปกติ 17 4 2 3 2" xfId="7572" xr:uid="{00000000-0005-0000-0000-0000E06E0000}"/>
    <cellStyle name="ปกติ 17 4 2 3 2 2" xfId="16305" xr:uid="{00000000-0005-0000-0000-0000E16E0000}"/>
    <cellStyle name="ปกติ 17 4 2 3 2 2 2" xfId="33728" xr:uid="{00000000-0005-0000-0000-0000E26E0000}"/>
    <cellStyle name="ปกติ 17 4 2 3 2 3" xfId="25025" xr:uid="{00000000-0005-0000-0000-0000E36E0000}"/>
    <cellStyle name="ปกติ 17 4 2 3 3" xfId="11955" xr:uid="{00000000-0005-0000-0000-0000E46E0000}"/>
    <cellStyle name="ปกติ 17 4 2 3 3 2" xfId="29378" xr:uid="{00000000-0005-0000-0000-0000E56E0000}"/>
    <cellStyle name="ปกติ 17 4 2 3 4" xfId="20675" xr:uid="{00000000-0005-0000-0000-0000E66E0000}"/>
    <cellStyle name="ปกติ 17 4 2 4" xfId="5399" xr:uid="{00000000-0005-0000-0000-0000E76E0000}"/>
    <cellStyle name="ปกติ 17 4 2 4 2" xfId="14132" xr:uid="{00000000-0005-0000-0000-0000E86E0000}"/>
    <cellStyle name="ปกติ 17 4 2 4 2 2" xfId="31555" xr:uid="{00000000-0005-0000-0000-0000E96E0000}"/>
    <cellStyle name="ปกติ 17 4 2 4 3" xfId="22852" xr:uid="{00000000-0005-0000-0000-0000EA6E0000}"/>
    <cellStyle name="ปกติ 17 4 2 5" xfId="9782" xr:uid="{00000000-0005-0000-0000-0000EB6E0000}"/>
    <cellStyle name="ปกติ 17 4 2 5 2" xfId="27205" xr:uid="{00000000-0005-0000-0000-0000EC6E0000}"/>
    <cellStyle name="ปกติ 17 4 2 6" xfId="18502" xr:uid="{00000000-0005-0000-0000-0000ED6E0000}"/>
    <cellStyle name="ปกติ 17 4 3" xfId="1947" xr:uid="{00000000-0005-0000-0000-0000EE6E0000}"/>
    <cellStyle name="ปกติ 17 4 3 2" xfId="4154" xr:uid="{00000000-0005-0000-0000-0000EF6E0000}"/>
    <cellStyle name="ปกติ 17 4 3 2 2" xfId="8553" xr:uid="{00000000-0005-0000-0000-0000F06E0000}"/>
    <cellStyle name="ปกติ 17 4 3 2 2 2" xfId="17286" xr:uid="{00000000-0005-0000-0000-0000F16E0000}"/>
    <cellStyle name="ปกติ 17 4 3 2 2 2 2" xfId="34709" xr:uid="{00000000-0005-0000-0000-0000F26E0000}"/>
    <cellStyle name="ปกติ 17 4 3 2 2 3" xfId="26006" xr:uid="{00000000-0005-0000-0000-0000F36E0000}"/>
    <cellStyle name="ปกติ 17 4 3 2 3" xfId="12936" xr:uid="{00000000-0005-0000-0000-0000F46E0000}"/>
    <cellStyle name="ปกติ 17 4 3 2 3 2" xfId="30359" xr:uid="{00000000-0005-0000-0000-0000F56E0000}"/>
    <cellStyle name="ปกติ 17 4 3 2 4" xfId="21656" xr:uid="{00000000-0005-0000-0000-0000F66E0000}"/>
    <cellStyle name="ปกติ 17 4 3 3" xfId="6380" xr:uid="{00000000-0005-0000-0000-0000F76E0000}"/>
    <cellStyle name="ปกติ 17 4 3 3 2" xfId="15113" xr:uid="{00000000-0005-0000-0000-0000F86E0000}"/>
    <cellStyle name="ปกติ 17 4 3 3 2 2" xfId="32536" xr:uid="{00000000-0005-0000-0000-0000F96E0000}"/>
    <cellStyle name="ปกติ 17 4 3 3 3" xfId="23833" xr:uid="{00000000-0005-0000-0000-0000FA6E0000}"/>
    <cellStyle name="ปกติ 17 4 3 4" xfId="10763" xr:uid="{00000000-0005-0000-0000-0000FB6E0000}"/>
    <cellStyle name="ปกติ 17 4 3 4 2" xfId="28186" xr:uid="{00000000-0005-0000-0000-0000FC6E0000}"/>
    <cellStyle name="ปกติ 17 4 3 5" xfId="19483" xr:uid="{00000000-0005-0000-0000-0000FD6E0000}"/>
    <cellStyle name="ปกติ 17 4 4" xfId="2691" xr:uid="{00000000-0005-0000-0000-0000FE6E0000}"/>
    <cellStyle name="ปกติ 17 4 4 2" xfId="7091" xr:uid="{00000000-0005-0000-0000-0000FF6E0000}"/>
    <cellStyle name="ปกติ 17 4 4 2 2" xfId="15824" xr:uid="{00000000-0005-0000-0000-0000006F0000}"/>
    <cellStyle name="ปกติ 17 4 4 2 2 2" xfId="33247" xr:uid="{00000000-0005-0000-0000-0000016F0000}"/>
    <cellStyle name="ปกติ 17 4 4 2 3" xfId="24544" xr:uid="{00000000-0005-0000-0000-0000026F0000}"/>
    <cellStyle name="ปกติ 17 4 4 3" xfId="11474" xr:uid="{00000000-0005-0000-0000-0000036F0000}"/>
    <cellStyle name="ปกติ 17 4 4 3 2" xfId="28897" xr:uid="{00000000-0005-0000-0000-0000046F0000}"/>
    <cellStyle name="ปกติ 17 4 4 4" xfId="20194" xr:uid="{00000000-0005-0000-0000-0000056F0000}"/>
    <cellStyle name="ปกติ 17 4 5" xfId="4918" xr:uid="{00000000-0005-0000-0000-0000066F0000}"/>
    <cellStyle name="ปกติ 17 4 5 2" xfId="13651" xr:uid="{00000000-0005-0000-0000-0000076F0000}"/>
    <cellStyle name="ปกติ 17 4 5 2 2" xfId="31074" xr:uid="{00000000-0005-0000-0000-0000086F0000}"/>
    <cellStyle name="ปกติ 17 4 5 3" xfId="22371" xr:uid="{00000000-0005-0000-0000-0000096F0000}"/>
    <cellStyle name="ปกติ 17 4 6" xfId="9301" xr:uid="{00000000-0005-0000-0000-00000A6F0000}"/>
    <cellStyle name="ปกติ 17 4 6 2" xfId="26724" xr:uid="{00000000-0005-0000-0000-00000B6F0000}"/>
    <cellStyle name="ปกติ 17 4 7" xfId="18021" xr:uid="{00000000-0005-0000-0000-00000C6F0000}"/>
    <cellStyle name="ปกติ 17 5" xfId="696" xr:uid="{00000000-0005-0000-0000-00000D6F0000}"/>
    <cellStyle name="ปกติ 17 5 2" xfId="1949" xr:uid="{00000000-0005-0000-0000-00000E6F0000}"/>
    <cellStyle name="ปกติ 17 5 2 2" xfId="4156" xr:uid="{00000000-0005-0000-0000-00000F6F0000}"/>
    <cellStyle name="ปกติ 17 5 2 2 2" xfId="8555" xr:uid="{00000000-0005-0000-0000-0000106F0000}"/>
    <cellStyle name="ปกติ 17 5 2 2 2 2" xfId="17288" xr:uid="{00000000-0005-0000-0000-0000116F0000}"/>
    <cellStyle name="ปกติ 17 5 2 2 2 2 2" xfId="34711" xr:uid="{00000000-0005-0000-0000-0000126F0000}"/>
    <cellStyle name="ปกติ 17 5 2 2 2 3" xfId="26008" xr:uid="{00000000-0005-0000-0000-0000136F0000}"/>
    <cellStyle name="ปกติ 17 5 2 2 3" xfId="12938" xr:uid="{00000000-0005-0000-0000-0000146F0000}"/>
    <cellStyle name="ปกติ 17 5 2 2 3 2" xfId="30361" xr:uid="{00000000-0005-0000-0000-0000156F0000}"/>
    <cellStyle name="ปกติ 17 5 2 2 4" xfId="21658" xr:uid="{00000000-0005-0000-0000-0000166F0000}"/>
    <cellStyle name="ปกติ 17 5 2 3" xfId="6382" xr:uid="{00000000-0005-0000-0000-0000176F0000}"/>
    <cellStyle name="ปกติ 17 5 2 3 2" xfId="15115" xr:uid="{00000000-0005-0000-0000-0000186F0000}"/>
    <cellStyle name="ปกติ 17 5 2 3 2 2" xfId="32538" xr:uid="{00000000-0005-0000-0000-0000196F0000}"/>
    <cellStyle name="ปกติ 17 5 2 3 3" xfId="23835" xr:uid="{00000000-0005-0000-0000-00001A6F0000}"/>
    <cellStyle name="ปกติ 17 5 2 4" xfId="10765" xr:uid="{00000000-0005-0000-0000-00001B6F0000}"/>
    <cellStyle name="ปกติ 17 5 2 4 2" xfId="28188" xr:uid="{00000000-0005-0000-0000-00001C6F0000}"/>
    <cellStyle name="ปกติ 17 5 2 5" xfId="19485" xr:uid="{00000000-0005-0000-0000-00001D6F0000}"/>
    <cellStyle name="ปกติ 17 5 3" xfId="2934" xr:uid="{00000000-0005-0000-0000-00001E6F0000}"/>
    <cellStyle name="ปกติ 17 5 3 2" xfId="7333" xr:uid="{00000000-0005-0000-0000-00001F6F0000}"/>
    <cellStyle name="ปกติ 17 5 3 2 2" xfId="16066" xr:uid="{00000000-0005-0000-0000-0000206F0000}"/>
    <cellStyle name="ปกติ 17 5 3 2 2 2" xfId="33489" xr:uid="{00000000-0005-0000-0000-0000216F0000}"/>
    <cellStyle name="ปกติ 17 5 3 2 3" xfId="24786" xr:uid="{00000000-0005-0000-0000-0000226F0000}"/>
    <cellStyle name="ปกติ 17 5 3 3" xfId="11716" xr:uid="{00000000-0005-0000-0000-0000236F0000}"/>
    <cellStyle name="ปกติ 17 5 3 3 2" xfId="29139" xr:uid="{00000000-0005-0000-0000-0000246F0000}"/>
    <cellStyle name="ปกติ 17 5 3 4" xfId="20436" xr:uid="{00000000-0005-0000-0000-0000256F0000}"/>
    <cellStyle name="ปกติ 17 5 4" xfId="5160" xr:uid="{00000000-0005-0000-0000-0000266F0000}"/>
    <cellStyle name="ปกติ 17 5 4 2" xfId="13893" xr:uid="{00000000-0005-0000-0000-0000276F0000}"/>
    <cellStyle name="ปกติ 17 5 4 2 2" xfId="31316" xr:uid="{00000000-0005-0000-0000-0000286F0000}"/>
    <cellStyle name="ปกติ 17 5 4 3" xfId="22613" xr:uid="{00000000-0005-0000-0000-0000296F0000}"/>
    <cellStyle name="ปกติ 17 5 5" xfId="9543" xr:uid="{00000000-0005-0000-0000-00002A6F0000}"/>
    <cellStyle name="ปกติ 17 5 5 2" xfId="26966" xr:uid="{00000000-0005-0000-0000-00002B6F0000}"/>
    <cellStyle name="ปกติ 17 5 6" xfId="18263" xr:uid="{00000000-0005-0000-0000-00002C6F0000}"/>
    <cellStyle name="ปกติ 17 6" xfId="1934" xr:uid="{00000000-0005-0000-0000-00002D6F0000}"/>
    <cellStyle name="ปกติ 17 6 2" xfId="4141" xr:uid="{00000000-0005-0000-0000-00002E6F0000}"/>
    <cellStyle name="ปกติ 17 6 2 2" xfId="8540" xr:uid="{00000000-0005-0000-0000-00002F6F0000}"/>
    <cellStyle name="ปกติ 17 6 2 2 2" xfId="17273" xr:uid="{00000000-0005-0000-0000-0000306F0000}"/>
    <cellStyle name="ปกติ 17 6 2 2 2 2" xfId="34696" xr:uid="{00000000-0005-0000-0000-0000316F0000}"/>
    <cellStyle name="ปกติ 17 6 2 2 3" xfId="25993" xr:uid="{00000000-0005-0000-0000-0000326F0000}"/>
    <cellStyle name="ปกติ 17 6 2 3" xfId="12923" xr:uid="{00000000-0005-0000-0000-0000336F0000}"/>
    <cellStyle name="ปกติ 17 6 2 3 2" xfId="30346" xr:uid="{00000000-0005-0000-0000-0000346F0000}"/>
    <cellStyle name="ปกติ 17 6 2 4" xfId="21643" xr:uid="{00000000-0005-0000-0000-0000356F0000}"/>
    <cellStyle name="ปกติ 17 6 3" xfId="6367" xr:uid="{00000000-0005-0000-0000-0000366F0000}"/>
    <cellStyle name="ปกติ 17 6 3 2" xfId="15100" xr:uid="{00000000-0005-0000-0000-0000376F0000}"/>
    <cellStyle name="ปกติ 17 6 3 2 2" xfId="32523" xr:uid="{00000000-0005-0000-0000-0000386F0000}"/>
    <cellStyle name="ปกติ 17 6 3 3" xfId="23820" xr:uid="{00000000-0005-0000-0000-0000396F0000}"/>
    <cellStyle name="ปกติ 17 6 4" xfId="10750" xr:uid="{00000000-0005-0000-0000-00003A6F0000}"/>
    <cellStyle name="ปกติ 17 6 4 2" xfId="28173" xr:uid="{00000000-0005-0000-0000-00003B6F0000}"/>
    <cellStyle name="ปกติ 17 6 5" xfId="19470" xr:uid="{00000000-0005-0000-0000-00003C6F0000}"/>
    <cellStyle name="ปกติ 17 7" xfId="2197" xr:uid="{00000000-0005-0000-0000-00003D6F0000}"/>
    <cellStyle name="ปกติ 17 7 2" xfId="4387" xr:uid="{00000000-0005-0000-0000-00003E6F0000}"/>
    <cellStyle name="ปกติ 17 7 2 2" xfId="8786" xr:uid="{00000000-0005-0000-0000-00003F6F0000}"/>
    <cellStyle name="ปกติ 17 7 2 2 2" xfId="17519" xr:uid="{00000000-0005-0000-0000-0000406F0000}"/>
    <cellStyle name="ปกติ 17 7 2 2 2 2" xfId="34942" xr:uid="{00000000-0005-0000-0000-0000416F0000}"/>
    <cellStyle name="ปกติ 17 7 2 2 3" xfId="26239" xr:uid="{00000000-0005-0000-0000-0000426F0000}"/>
    <cellStyle name="ปกติ 17 7 2 3" xfId="13169" xr:uid="{00000000-0005-0000-0000-0000436F0000}"/>
    <cellStyle name="ปกติ 17 7 2 3 2" xfId="30592" xr:uid="{00000000-0005-0000-0000-0000446F0000}"/>
    <cellStyle name="ปกติ 17 7 2 4" xfId="21889" xr:uid="{00000000-0005-0000-0000-0000456F0000}"/>
    <cellStyle name="ปกติ 17 7 3" xfId="6613" xr:uid="{00000000-0005-0000-0000-0000466F0000}"/>
    <cellStyle name="ปกติ 17 7 3 2" xfId="15346" xr:uid="{00000000-0005-0000-0000-0000476F0000}"/>
    <cellStyle name="ปกติ 17 7 3 2 2" xfId="32769" xr:uid="{00000000-0005-0000-0000-0000486F0000}"/>
    <cellStyle name="ปกติ 17 7 3 3" xfId="24066" xr:uid="{00000000-0005-0000-0000-0000496F0000}"/>
    <cellStyle name="ปกติ 17 7 4" xfId="10996" xr:uid="{00000000-0005-0000-0000-00004A6F0000}"/>
    <cellStyle name="ปกติ 17 7 4 2" xfId="28419" xr:uid="{00000000-0005-0000-0000-00004B6F0000}"/>
    <cellStyle name="ปกติ 17 7 5" xfId="19716" xr:uid="{00000000-0005-0000-0000-00004C6F0000}"/>
    <cellStyle name="ปกติ 17 8" xfId="2443" xr:uid="{00000000-0005-0000-0000-00004D6F0000}"/>
    <cellStyle name="ปกติ 17 8 2" xfId="6852" xr:uid="{00000000-0005-0000-0000-00004E6F0000}"/>
    <cellStyle name="ปกติ 17 8 2 2" xfId="15585" xr:uid="{00000000-0005-0000-0000-00004F6F0000}"/>
    <cellStyle name="ปกติ 17 8 2 2 2" xfId="33008" xr:uid="{00000000-0005-0000-0000-0000506F0000}"/>
    <cellStyle name="ปกติ 17 8 2 3" xfId="24305" xr:uid="{00000000-0005-0000-0000-0000516F0000}"/>
    <cellStyle name="ปกติ 17 8 3" xfId="11235" xr:uid="{00000000-0005-0000-0000-0000526F0000}"/>
    <cellStyle name="ปกติ 17 8 3 2" xfId="28658" xr:uid="{00000000-0005-0000-0000-0000536F0000}"/>
    <cellStyle name="ปกติ 17 8 4" xfId="19955" xr:uid="{00000000-0005-0000-0000-0000546F0000}"/>
    <cellStyle name="ปกติ 17 9" xfId="4668" xr:uid="{00000000-0005-0000-0000-0000556F0000}"/>
    <cellStyle name="ปกติ 17 9 2" xfId="13412" xr:uid="{00000000-0005-0000-0000-0000566F0000}"/>
    <cellStyle name="ปกติ 17 9 2 2" xfId="30835" xr:uid="{00000000-0005-0000-0000-0000576F0000}"/>
    <cellStyle name="ปกติ 17 9 3" xfId="22132" xr:uid="{00000000-0005-0000-0000-0000586F0000}"/>
    <cellStyle name="ปกติ 18" xfId="67" xr:uid="{00000000-0005-0000-0000-0000596F0000}"/>
    <cellStyle name="ปกติ 18 10" xfId="9056" xr:uid="{00000000-0005-0000-0000-00005A6F0000}"/>
    <cellStyle name="ปกติ 18 10 2" xfId="26488" xr:uid="{00000000-0005-0000-0000-00005B6F0000}"/>
    <cellStyle name="ปกติ 18 11" xfId="17776" xr:uid="{00000000-0005-0000-0000-00005C6F0000}"/>
    <cellStyle name="ปกติ 18 2" xfId="140" xr:uid="{00000000-0005-0000-0000-00005D6F0000}"/>
    <cellStyle name="ปกติ 18 2 10" xfId="17842" xr:uid="{00000000-0005-0000-0000-00005E6F0000}"/>
    <cellStyle name="ปกติ 18 2 2" xfId="299" xr:uid="{00000000-0005-0000-0000-00005F6F0000}"/>
    <cellStyle name="ปกติ 18 2 2 2" xfId="611" xr:uid="{00000000-0005-0000-0000-0000606F0000}"/>
    <cellStyle name="ปกติ 18 2 2 2 2" xfId="1126" xr:uid="{00000000-0005-0000-0000-0000616F0000}"/>
    <cellStyle name="ปกติ 18 2 2 2 2 2" xfId="1954" xr:uid="{00000000-0005-0000-0000-0000626F0000}"/>
    <cellStyle name="ปกติ 18 2 2 2 2 2 2" xfId="4161" xr:uid="{00000000-0005-0000-0000-0000636F0000}"/>
    <cellStyle name="ปกติ 18 2 2 2 2 2 2 2" xfId="8560" xr:uid="{00000000-0005-0000-0000-0000646F0000}"/>
    <cellStyle name="ปกติ 18 2 2 2 2 2 2 2 2" xfId="17293" xr:uid="{00000000-0005-0000-0000-0000656F0000}"/>
    <cellStyle name="ปกติ 18 2 2 2 2 2 2 2 2 2" xfId="34716" xr:uid="{00000000-0005-0000-0000-0000666F0000}"/>
    <cellStyle name="ปกติ 18 2 2 2 2 2 2 2 3" xfId="26013" xr:uid="{00000000-0005-0000-0000-0000676F0000}"/>
    <cellStyle name="ปกติ 18 2 2 2 2 2 2 3" xfId="12943" xr:uid="{00000000-0005-0000-0000-0000686F0000}"/>
    <cellStyle name="ปกติ 18 2 2 2 2 2 2 3 2" xfId="30366" xr:uid="{00000000-0005-0000-0000-0000696F0000}"/>
    <cellStyle name="ปกติ 18 2 2 2 2 2 2 4" xfId="21663" xr:uid="{00000000-0005-0000-0000-00006A6F0000}"/>
    <cellStyle name="ปกติ 18 2 2 2 2 2 3" xfId="6387" xr:uid="{00000000-0005-0000-0000-00006B6F0000}"/>
    <cellStyle name="ปกติ 18 2 2 2 2 2 3 2" xfId="15120" xr:uid="{00000000-0005-0000-0000-00006C6F0000}"/>
    <cellStyle name="ปกติ 18 2 2 2 2 2 3 2 2" xfId="32543" xr:uid="{00000000-0005-0000-0000-00006D6F0000}"/>
    <cellStyle name="ปกติ 18 2 2 2 2 2 3 3" xfId="23840" xr:uid="{00000000-0005-0000-0000-00006E6F0000}"/>
    <cellStyle name="ปกติ 18 2 2 2 2 2 4" xfId="10770" xr:uid="{00000000-0005-0000-0000-00006F6F0000}"/>
    <cellStyle name="ปกติ 18 2 2 2 2 2 4 2" xfId="28193" xr:uid="{00000000-0005-0000-0000-0000706F0000}"/>
    <cellStyle name="ปกติ 18 2 2 2 2 2 5" xfId="19490" xr:uid="{00000000-0005-0000-0000-0000716F0000}"/>
    <cellStyle name="ปกติ 18 2 2 2 2 3" xfId="3351" xr:uid="{00000000-0005-0000-0000-0000726F0000}"/>
    <cellStyle name="ปกติ 18 2 2 2 2 3 2" xfId="7750" xr:uid="{00000000-0005-0000-0000-0000736F0000}"/>
    <cellStyle name="ปกติ 18 2 2 2 2 3 2 2" xfId="16483" xr:uid="{00000000-0005-0000-0000-0000746F0000}"/>
    <cellStyle name="ปกติ 18 2 2 2 2 3 2 2 2" xfId="33906" xr:uid="{00000000-0005-0000-0000-0000756F0000}"/>
    <cellStyle name="ปกติ 18 2 2 2 2 3 2 3" xfId="25203" xr:uid="{00000000-0005-0000-0000-0000766F0000}"/>
    <cellStyle name="ปกติ 18 2 2 2 2 3 3" xfId="12133" xr:uid="{00000000-0005-0000-0000-0000776F0000}"/>
    <cellStyle name="ปกติ 18 2 2 2 2 3 3 2" xfId="29556" xr:uid="{00000000-0005-0000-0000-0000786F0000}"/>
    <cellStyle name="ปกติ 18 2 2 2 2 3 4" xfId="20853" xr:uid="{00000000-0005-0000-0000-0000796F0000}"/>
    <cellStyle name="ปกติ 18 2 2 2 2 4" xfId="5577" xr:uid="{00000000-0005-0000-0000-00007A6F0000}"/>
    <cellStyle name="ปกติ 18 2 2 2 2 4 2" xfId="14310" xr:uid="{00000000-0005-0000-0000-00007B6F0000}"/>
    <cellStyle name="ปกติ 18 2 2 2 2 4 2 2" xfId="31733" xr:uid="{00000000-0005-0000-0000-00007C6F0000}"/>
    <cellStyle name="ปกติ 18 2 2 2 2 4 3" xfId="23030" xr:uid="{00000000-0005-0000-0000-00007D6F0000}"/>
    <cellStyle name="ปกติ 18 2 2 2 2 5" xfId="9960" xr:uid="{00000000-0005-0000-0000-00007E6F0000}"/>
    <cellStyle name="ปกติ 18 2 2 2 2 5 2" xfId="27383" xr:uid="{00000000-0005-0000-0000-00007F6F0000}"/>
    <cellStyle name="ปกติ 18 2 2 2 2 6" xfId="18680" xr:uid="{00000000-0005-0000-0000-0000806F0000}"/>
    <cellStyle name="ปกติ 18 2 2 2 3" xfId="1953" xr:uid="{00000000-0005-0000-0000-0000816F0000}"/>
    <cellStyle name="ปกติ 18 2 2 2 3 2" xfId="4160" xr:uid="{00000000-0005-0000-0000-0000826F0000}"/>
    <cellStyle name="ปกติ 18 2 2 2 3 2 2" xfId="8559" xr:uid="{00000000-0005-0000-0000-0000836F0000}"/>
    <cellStyle name="ปกติ 18 2 2 2 3 2 2 2" xfId="17292" xr:uid="{00000000-0005-0000-0000-0000846F0000}"/>
    <cellStyle name="ปกติ 18 2 2 2 3 2 2 2 2" xfId="34715" xr:uid="{00000000-0005-0000-0000-0000856F0000}"/>
    <cellStyle name="ปกติ 18 2 2 2 3 2 2 3" xfId="26012" xr:uid="{00000000-0005-0000-0000-0000866F0000}"/>
    <cellStyle name="ปกติ 18 2 2 2 3 2 3" xfId="12942" xr:uid="{00000000-0005-0000-0000-0000876F0000}"/>
    <cellStyle name="ปกติ 18 2 2 2 3 2 3 2" xfId="30365" xr:uid="{00000000-0005-0000-0000-0000886F0000}"/>
    <cellStyle name="ปกติ 18 2 2 2 3 2 4" xfId="21662" xr:uid="{00000000-0005-0000-0000-0000896F0000}"/>
    <cellStyle name="ปกติ 18 2 2 2 3 3" xfId="6386" xr:uid="{00000000-0005-0000-0000-00008A6F0000}"/>
    <cellStyle name="ปกติ 18 2 2 2 3 3 2" xfId="15119" xr:uid="{00000000-0005-0000-0000-00008B6F0000}"/>
    <cellStyle name="ปกติ 18 2 2 2 3 3 2 2" xfId="32542" xr:uid="{00000000-0005-0000-0000-00008C6F0000}"/>
    <cellStyle name="ปกติ 18 2 2 2 3 3 3" xfId="23839" xr:uid="{00000000-0005-0000-0000-00008D6F0000}"/>
    <cellStyle name="ปกติ 18 2 2 2 3 4" xfId="10769" xr:uid="{00000000-0005-0000-0000-00008E6F0000}"/>
    <cellStyle name="ปกติ 18 2 2 2 3 4 2" xfId="28192" xr:uid="{00000000-0005-0000-0000-00008F6F0000}"/>
    <cellStyle name="ปกติ 18 2 2 2 3 5" xfId="19489" xr:uid="{00000000-0005-0000-0000-0000906F0000}"/>
    <cellStyle name="ปกติ 18 2 2 2 4" xfId="2870" xr:uid="{00000000-0005-0000-0000-0000916F0000}"/>
    <cellStyle name="ปกติ 18 2 2 2 4 2" xfId="7269" xr:uid="{00000000-0005-0000-0000-0000926F0000}"/>
    <cellStyle name="ปกติ 18 2 2 2 4 2 2" xfId="16002" xr:uid="{00000000-0005-0000-0000-0000936F0000}"/>
    <cellStyle name="ปกติ 18 2 2 2 4 2 2 2" xfId="33425" xr:uid="{00000000-0005-0000-0000-0000946F0000}"/>
    <cellStyle name="ปกติ 18 2 2 2 4 2 3" xfId="24722" xr:uid="{00000000-0005-0000-0000-0000956F0000}"/>
    <cellStyle name="ปกติ 18 2 2 2 4 3" xfId="11652" xr:uid="{00000000-0005-0000-0000-0000966F0000}"/>
    <cellStyle name="ปกติ 18 2 2 2 4 3 2" xfId="29075" xr:uid="{00000000-0005-0000-0000-0000976F0000}"/>
    <cellStyle name="ปกติ 18 2 2 2 4 4" xfId="20372" xr:uid="{00000000-0005-0000-0000-0000986F0000}"/>
    <cellStyle name="ปกติ 18 2 2 2 5" xfId="5096" xr:uid="{00000000-0005-0000-0000-0000996F0000}"/>
    <cellStyle name="ปกติ 18 2 2 2 5 2" xfId="13829" xr:uid="{00000000-0005-0000-0000-00009A6F0000}"/>
    <cellStyle name="ปกติ 18 2 2 2 5 2 2" xfId="31252" xr:uid="{00000000-0005-0000-0000-00009B6F0000}"/>
    <cellStyle name="ปกติ 18 2 2 2 5 3" xfId="22549" xr:uid="{00000000-0005-0000-0000-00009C6F0000}"/>
    <cellStyle name="ปกติ 18 2 2 2 6" xfId="9479" xr:uid="{00000000-0005-0000-0000-00009D6F0000}"/>
    <cellStyle name="ปกติ 18 2 2 2 6 2" xfId="26902" xr:uid="{00000000-0005-0000-0000-00009E6F0000}"/>
    <cellStyle name="ปกติ 18 2 2 2 7" xfId="18199" xr:uid="{00000000-0005-0000-0000-00009F6F0000}"/>
    <cellStyle name="ปกติ 18 2 2 3" xfId="885" xr:uid="{00000000-0005-0000-0000-0000A06F0000}"/>
    <cellStyle name="ปกติ 18 2 2 3 2" xfId="1955" xr:uid="{00000000-0005-0000-0000-0000A16F0000}"/>
    <cellStyle name="ปกติ 18 2 2 3 2 2" xfId="4162" xr:uid="{00000000-0005-0000-0000-0000A26F0000}"/>
    <cellStyle name="ปกติ 18 2 2 3 2 2 2" xfId="8561" xr:uid="{00000000-0005-0000-0000-0000A36F0000}"/>
    <cellStyle name="ปกติ 18 2 2 3 2 2 2 2" xfId="17294" xr:uid="{00000000-0005-0000-0000-0000A46F0000}"/>
    <cellStyle name="ปกติ 18 2 2 3 2 2 2 2 2" xfId="34717" xr:uid="{00000000-0005-0000-0000-0000A56F0000}"/>
    <cellStyle name="ปกติ 18 2 2 3 2 2 2 3" xfId="26014" xr:uid="{00000000-0005-0000-0000-0000A66F0000}"/>
    <cellStyle name="ปกติ 18 2 2 3 2 2 3" xfId="12944" xr:uid="{00000000-0005-0000-0000-0000A76F0000}"/>
    <cellStyle name="ปกติ 18 2 2 3 2 2 3 2" xfId="30367" xr:uid="{00000000-0005-0000-0000-0000A86F0000}"/>
    <cellStyle name="ปกติ 18 2 2 3 2 2 4" xfId="21664" xr:uid="{00000000-0005-0000-0000-0000A96F0000}"/>
    <cellStyle name="ปกติ 18 2 2 3 2 3" xfId="6388" xr:uid="{00000000-0005-0000-0000-0000AA6F0000}"/>
    <cellStyle name="ปกติ 18 2 2 3 2 3 2" xfId="15121" xr:uid="{00000000-0005-0000-0000-0000AB6F0000}"/>
    <cellStyle name="ปกติ 18 2 2 3 2 3 2 2" xfId="32544" xr:uid="{00000000-0005-0000-0000-0000AC6F0000}"/>
    <cellStyle name="ปกติ 18 2 2 3 2 3 3" xfId="23841" xr:uid="{00000000-0005-0000-0000-0000AD6F0000}"/>
    <cellStyle name="ปกติ 18 2 2 3 2 4" xfId="10771" xr:uid="{00000000-0005-0000-0000-0000AE6F0000}"/>
    <cellStyle name="ปกติ 18 2 2 3 2 4 2" xfId="28194" xr:uid="{00000000-0005-0000-0000-0000AF6F0000}"/>
    <cellStyle name="ปกติ 18 2 2 3 2 5" xfId="19491" xr:uid="{00000000-0005-0000-0000-0000B06F0000}"/>
    <cellStyle name="ปกติ 18 2 2 3 3" xfId="3112" xr:uid="{00000000-0005-0000-0000-0000B16F0000}"/>
    <cellStyle name="ปกติ 18 2 2 3 3 2" xfId="7511" xr:uid="{00000000-0005-0000-0000-0000B26F0000}"/>
    <cellStyle name="ปกติ 18 2 2 3 3 2 2" xfId="16244" xr:uid="{00000000-0005-0000-0000-0000B36F0000}"/>
    <cellStyle name="ปกติ 18 2 2 3 3 2 2 2" xfId="33667" xr:uid="{00000000-0005-0000-0000-0000B46F0000}"/>
    <cellStyle name="ปกติ 18 2 2 3 3 2 3" xfId="24964" xr:uid="{00000000-0005-0000-0000-0000B56F0000}"/>
    <cellStyle name="ปกติ 18 2 2 3 3 3" xfId="11894" xr:uid="{00000000-0005-0000-0000-0000B66F0000}"/>
    <cellStyle name="ปกติ 18 2 2 3 3 3 2" xfId="29317" xr:uid="{00000000-0005-0000-0000-0000B76F0000}"/>
    <cellStyle name="ปกติ 18 2 2 3 3 4" xfId="20614" xr:uid="{00000000-0005-0000-0000-0000B86F0000}"/>
    <cellStyle name="ปกติ 18 2 2 3 4" xfId="5338" xr:uid="{00000000-0005-0000-0000-0000B96F0000}"/>
    <cellStyle name="ปกติ 18 2 2 3 4 2" xfId="14071" xr:uid="{00000000-0005-0000-0000-0000BA6F0000}"/>
    <cellStyle name="ปกติ 18 2 2 3 4 2 2" xfId="31494" xr:uid="{00000000-0005-0000-0000-0000BB6F0000}"/>
    <cellStyle name="ปกติ 18 2 2 3 4 3" xfId="22791" xr:uid="{00000000-0005-0000-0000-0000BC6F0000}"/>
    <cellStyle name="ปกติ 18 2 2 3 5" xfId="9721" xr:uid="{00000000-0005-0000-0000-0000BD6F0000}"/>
    <cellStyle name="ปกติ 18 2 2 3 5 2" xfId="27144" xr:uid="{00000000-0005-0000-0000-0000BE6F0000}"/>
    <cellStyle name="ปกติ 18 2 2 3 6" xfId="18441" xr:uid="{00000000-0005-0000-0000-0000BF6F0000}"/>
    <cellStyle name="ปกติ 18 2 2 4" xfId="1952" xr:uid="{00000000-0005-0000-0000-0000C06F0000}"/>
    <cellStyle name="ปกติ 18 2 2 4 2" xfId="4159" xr:uid="{00000000-0005-0000-0000-0000C16F0000}"/>
    <cellStyle name="ปกติ 18 2 2 4 2 2" xfId="8558" xr:uid="{00000000-0005-0000-0000-0000C26F0000}"/>
    <cellStyle name="ปกติ 18 2 2 4 2 2 2" xfId="17291" xr:uid="{00000000-0005-0000-0000-0000C36F0000}"/>
    <cellStyle name="ปกติ 18 2 2 4 2 2 2 2" xfId="34714" xr:uid="{00000000-0005-0000-0000-0000C46F0000}"/>
    <cellStyle name="ปกติ 18 2 2 4 2 2 3" xfId="26011" xr:uid="{00000000-0005-0000-0000-0000C56F0000}"/>
    <cellStyle name="ปกติ 18 2 2 4 2 3" xfId="12941" xr:uid="{00000000-0005-0000-0000-0000C66F0000}"/>
    <cellStyle name="ปกติ 18 2 2 4 2 3 2" xfId="30364" xr:uid="{00000000-0005-0000-0000-0000C76F0000}"/>
    <cellStyle name="ปกติ 18 2 2 4 2 4" xfId="21661" xr:uid="{00000000-0005-0000-0000-0000C86F0000}"/>
    <cellStyle name="ปกติ 18 2 2 4 3" xfId="6385" xr:uid="{00000000-0005-0000-0000-0000C96F0000}"/>
    <cellStyle name="ปกติ 18 2 2 4 3 2" xfId="15118" xr:uid="{00000000-0005-0000-0000-0000CA6F0000}"/>
    <cellStyle name="ปกติ 18 2 2 4 3 2 2" xfId="32541" xr:uid="{00000000-0005-0000-0000-0000CB6F0000}"/>
    <cellStyle name="ปกติ 18 2 2 4 3 3" xfId="23838" xr:uid="{00000000-0005-0000-0000-0000CC6F0000}"/>
    <cellStyle name="ปกติ 18 2 2 4 4" xfId="10768" xr:uid="{00000000-0005-0000-0000-0000CD6F0000}"/>
    <cellStyle name="ปกติ 18 2 2 4 4 2" xfId="28191" xr:uid="{00000000-0005-0000-0000-0000CE6F0000}"/>
    <cellStyle name="ปกติ 18 2 2 4 5" xfId="19488" xr:uid="{00000000-0005-0000-0000-0000CF6F0000}"/>
    <cellStyle name="ปกติ 18 2 2 5" xfId="2375" xr:uid="{00000000-0005-0000-0000-0000D06F0000}"/>
    <cellStyle name="ปกติ 18 2 2 5 2" xfId="4565" xr:uid="{00000000-0005-0000-0000-0000D16F0000}"/>
    <cellStyle name="ปกติ 18 2 2 5 2 2" xfId="8964" xr:uid="{00000000-0005-0000-0000-0000D26F0000}"/>
    <cellStyle name="ปกติ 18 2 2 5 2 2 2" xfId="17697" xr:uid="{00000000-0005-0000-0000-0000D36F0000}"/>
    <cellStyle name="ปกติ 18 2 2 5 2 2 2 2" xfId="35120" xr:uid="{00000000-0005-0000-0000-0000D46F0000}"/>
    <cellStyle name="ปกติ 18 2 2 5 2 2 3" xfId="26417" xr:uid="{00000000-0005-0000-0000-0000D56F0000}"/>
    <cellStyle name="ปกติ 18 2 2 5 2 3" xfId="13347" xr:uid="{00000000-0005-0000-0000-0000D66F0000}"/>
    <cellStyle name="ปกติ 18 2 2 5 2 3 2" xfId="30770" xr:uid="{00000000-0005-0000-0000-0000D76F0000}"/>
    <cellStyle name="ปกติ 18 2 2 5 2 4" xfId="22067" xr:uid="{00000000-0005-0000-0000-0000D86F0000}"/>
    <cellStyle name="ปกติ 18 2 2 5 3" xfId="6791" xr:uid="{00000000-0005-0000-0000-0000D96F0000}"/>
    <cellStyle name="ปกติ 18 2 2 5 3 2" xfId="15524" xr:uid="{00000000-0005-0000-0000-0000DA6F0000}"/>
    <cellStyle name="ปกติ 18 2 2 5 3 2 2" xfId="32947" xr:uid="{00000000-0005-0000-0000-0000DB6F0000}"/>
    <cellStyle name="ปกติ 18 2 2 5 3 3" xfId="24244" xr:uid="{00000000-0005-0000-0000-0000DC6F0000}"/>
    <cellStyle name="ปกติ 18 2 2 5 4" xfId="11174" xr:uid="{00000000-0005-0000-0000-0000DD6F0000}"/>
    <cellStyle name="ปกติ 18 2 2 5 4 2" xfId="28597" xr:uid="{00000000-0005-0000-0000-0000DE6F0000}"/>
    <cellStyle name="ปกติ 18 2 2 5 5" xfId="19894" xr:uid="{00000000-0005-0000-0000-0000DF6F0000}"/>
    <cellStyle name="ปกติ 18 2 2 6" xfId="2630" xr:uid="{00000000-0005-0000-0000-0000E06F0000}"/>
    <cellStyle name="ปกติ 18 2 2 6 2" xfId="7030" xr:uid="{00000000-0005-0000-0000-0000E16F0000}"/>
    <cellStyle name="ปกติ 18 2 2 6 2 2" xfId="15763" xr:uid="{00000000-0005-0000-0000-0000E26F0000}"/>
    <cellStyle name="ปกติ 18 2 2 6 2 2 2" xfId="33186" xr:uid="{00000000-0005-0000-0000-0000E36F0000}"/>
    <cellStyle name="ปกติ 18 2 2 6 2 3" xfId="24483" xr:uid="{00000000-0005-0000-0000-0000E46F0000}"/>
    <cellStyle name="ปกติ 18 2 2 6 3" xfId="11413" xr:uid="{00000000-0005-0000-0000-0000E56F0000}"/>
    <cellStyle name="ปกติ 18 2 2 6 3 2" xfId="28836" xr:uid="{00000000-0005-0000-0000-0000E66F0000}"/>
    <cellStyle name="ปกติ 18 2 2 6 4" xfId="20133" xr:uid="{00000000-0005-0000-0000-0000E76F0000}"/>
    <cellStyle name="ปกติ 18 2 2 7" xfId="4856" xr:uid="{00000000-0005-0000-0000-0000E86F0000}"/>
    <cellStyle name="ปกติ 18 2 2 7 2" xfId="13590" xr:uid="{00000000-0005-0000-0000-0000E96F0000}"/>
    <cellStyle name="ปกติ 18 2 2 7 2 2" xfId="31013" xr:uid="{00000000-0005-0000-0000-0000EA6F0000}"/>
    <cellStyle name="ปกติ 18 2 2 7 3" xfId="22310" xr:uid="{00000000-0005-0000-0000-0000EB6F0000}"/>
    <cellStyle name="ปกติ 18 2 2 8" xfId="9240" xr:uid="{00000000-0005-0000-0000-0000EC6F0000}"/>
    <cellStyle name="ปกติ 18 2 2 8 2" xfId="26663" xr:uid="{00000000-0005-0000-0000-0000ED6F0000}"/>
    <cellStyle name="ปกติ 18 2 2 9" xfId="17960" xr:uid="{00000000-0005-0000-0000-0000EE6F0000}"/>
    <cellStyle name="ปกติ 18 2 3" xfId="491" xr:uid="{00000000-0005-0000-0000-0000EF6F0000}"/>
    <cellStyle name="ปกติ 18 2 3 2" xfId="1008" xr:uid="{00000000-0005-0000-0000-0000F06F0000}"/>
    <cellStyle name="ปกติ 18 2 3 2 2" xfId="1957" xr:uid="{00000000-0005-0000-0000-0000F16F0000}"/>
    <cellStyle name="ปกติ 18 2 3 2 2 2" xfId="4164" xr:uid="{00000000-0005-0000-0000-0000F26F0000}"/>
    <cellStyle name="ปกติ 18 2 3 2 2 2 2" xfId="8563" xr:uid="{00000000-0005-0000-0000-0000F36F0000}"/>
    <cellStyle name="ปกติ 18 2 3 2 2 2 2 2" xfId="17296" xr:uid="{00000000-0005-0000-0000-0000F46F0000}"/>
    <cellStyle name="ปกติ 18 2 3 2 2 2 2 2 2" xfId="34719" xr:uid="{00000000-0005-0000-0000-0000F56F0000}"/>
    <cellStyle name="ปกติ 18 2 3 2 2 2 2 3" xfId="26016" xr:uid="{00000000-0005-0000-0000-0000F66F0000}"/>
    <cellStyle name="ปกติ 18 2 3 2 2 2 3" xfId="12946" xr:uid="{00000000-0005-0000-0000-0000F76F0000}"/>
    <cellStyle name="ปกติ 18 2 3 2 2 2 3 2" xfId="30369" xr:uid="{00000000-0005-0000-0000-0000F86F0000}"/>
    <cellStyle name="ปกติ 18 2 3 2 2 2 4" xfId="21666" xr:uid="{00000000-0005-0000-0000-0000F96F0000}"/>
    <cellStyle name="ปกติ 18 2 3 2 2 3" xfId="6390" xr:uid="{00000000-0005-0000-0000-0000FA6F0000}"/>
    <cellStyle name="ปกติ 18 2 3 2 2 3 2" xfId="15123" xr:uid="{00000000-0005-0000-0000-0000FB6F0000}"/>
    <cellStyle name="ปกติ 18 2 3 2 2 3 2 2" xfId="32546" xr:uid="{00000000-0005-0000-0000-0000FC6F0000}"/>
    <cellStyle name="ปกติ 18 2 3 2 2 3 3" xfId="23843" xr:uid="{00000000-0005-0000-0000-0000FD6F0000}"/>
    <cellStyle name="ปกติ 18 2 3 2 2 4" xfId="10773" xr:uid="{00000000-0005-0000-0000-0000FE6F0000}"/>
    <cellStyle name="ปกติ 18 2 3 2 2 4 2" xfId="28196" xr:uid="{00000000-0005-0000-0000-0000FF6F0000}"/>
    <cellStyle name="ปกติ 18 2 3 2 2 5" xfId="19493" xr:uid="{00000000-0005-0000-0000-000000700000}"/>
    <cellStyle name="ปกติ 18 2 3 2 3" xfId="3233" xr:uid="{00000000-0005-0000-0000-000001700000}"/>
    <cellStyle name="ปกติ 18 2 3 2 3 2" xfId="7632" xr:uid="{00000000-0005-0000-0000-000002700000}"/>
    <cellStyle name="ปกติ 18 2 3 2 3 2 2" xfId="16365" xr:uid="{00000000-0005-0000-0000-000003700000}"/>
    <cellStyle name="ปกติ 18 2 3 2 3 2 2 2" xfId="33788" xr:uid="{00000000-0005-0000-0000-000004700000}"/>
    <cellStyle name="ปกติ 18 2 3 2 3 2 3" xfId="25085" xr:uid="{00000000-0005-0000-0000-000005700000}"/>
    <cellStyle name="ปกติ 18 2 3 2 3 3" xfId="12015" xr:uid="{00000000-0005-0000-0000-000006700000}"/>
    <cellStyle name="ปกติ 18 2 3 2 3 3 2" xfId="29438" xr:uid="{00000000-0005-0000-0000-000007700000}"/>
    <cellStyle name="ปกติ 18 2 3 2 3 4" xfId="20735" xr:uid="{00000000-0005-0000-0000-000008700000}"/>
    <cellStyle name="ปกติ 18 2 3 2 4" xfId="5459" xr:uid="{00000000-0005-0000-0000-000009700000}"/>
    <cellStyle name="ปกติ 18 2 3 2 4 2" xfId="14192" xr:uid="{00000000-0005-0000-0000-00000A700000}"/>
    <cellStyle name="ปกติ 18 2 3 2 4 2 2" xfId="31615" xr:uid="{00000000-0005-0000-0000-00000B700000}"/>
    <cellStyle name="ปกติ 18 2 3 2 4 3" xfId="22912" xr:uid="{00000000-0005-0000-0000-00000C700000}"/>
    <cellStyle name="ปกติ 18 2 3 2 5" xfId="9842" xr:uid="{00000000-0005-0000-0000-00000D700000}"/>
    <cellStyle name="ปกติ 18 2 3 2 5 2" xfId="27265" xr:uid="{00000000-0005-0000-0000-00000E700000}"/>
    <cellStyle name="ปกติ 18 2 3 2 6" xfId="18562" xr:uid="{00000000-0005-0000-0000-00000F700000}"/>
    <cellStyle name="ปกติ 18 2 3 3" xfId="1956" xr:uid="{00000000-0005-0000-0000-000010700000}"/>
    <cellStyle name="ปกติ 18 2 3 3 2" xfId="4163" xr:uid="{00000000-0005-0000-0000-000011700000}"/>
    <cellStyle name="ปกติ 18 2 3 3 2 2" xfId="8562" xr:uid="{00000000-0005-0000-0000-000012700000}"/>
    <cellStyle name="ปกติ 18 2 3 3 2 2 2" xfId="17295" xr:uid="{00000000-0005-0000-0000-000013700000}"/>
    <cellStyle name="ปกติ 18 2 3 3 2 2 2 2" xfId="34718" xr:uid="{00000000-0005-0000-0000-000014700000}"/>
    <cellStyle name="ปกติ 18 2 3 3 2 2 3" xfId="26015" xr:uid="{00000000-0005-0000-0000-000015700000}"/>
    <cellStyle name="ปกติ 18 2 3 3 2 3" xfId="12945" xr:uid="{00000000-0005-0000-0000-000016700000}"/>
    <cellStyle name="ปกติ 18 2 3 3 2 3 2" xfId="30368" xr:uid="{00000000-0005-0000-0000-000017700000}"/>
    <cellStyle name="ปกติ 18 2 3 3 2 4" xfId="21665" xr:uid="{00000000-0005-0000-0000-000018700000}"/>
    <cellStyle name="ปกติ 18 2 3 3 3" xfId="6389" xr:uid="{00000000-0005-0000-0000-000019700000}"/>
    <cellStyle name="ปกติ 18 2 3 3 3 2" xfId="15122" xr:uid="{00000000-0005-0000-0000-00001A700000}"/>
    <cellStyle name="ปกติ 18 2 3 3 3 2 2" xfId="32545" xr:uid="{00000000-0005-0000-0000-00001B700000}"/>
    <cellStyle name="ปกติ 18 2 3 3 3 3" xfId="23842" xr:uid="{00000000-0005-0000-0000-00001C700000}"/>
    <cellStyle name="ปกติ 18 2 3 3 4" xfId="10772" xr:uid="{00000000-0005-0000-0000-00001D700000}"/>
    <cellStyle name="ปกติ 18 2 3 3 4 2" xfId="28195" xr:uid="{00000000-0005-0000-0000-00001E700000}"/>
    <cellStyle name="ปกติ 18 2 3 3 5" xfId="19492" xr:uid="{00000000-0005-0000-0000-00001F700000}"/>
    <cellStyle name="ปกติ 18 2 3 4" xfId="2752" xr:uid="{00000000-0005-0000-0000-000020700000}"/>
    <cellStyle name="ปกติ 18 2 3 4 2" xfId="7151" xr:uid="{00000000-0005-0000-0000-000021700000}"/>
    <cellStyle name="ปกติ 18 2 3 4 2 2" xfId="15884" xr:uid="{00000000-0005-0000-0000-000022700000}"/>
    <cellStyle name="ปกติ 18 2 3 4 2 2 2" xfId="33307" xr:uid="{00000000-0005-0000-0000-000023700000}"/>
    <cellStyle name="ปกติ 18 2 3 4 2 3" xfId="24604" xr:uid="{00000000-0005-0000-0000-000024700000}"/>
    <cellStyle name="ปกติ 18 2 3 4 3" xfId="11534" xr:uid="{00000000-0005-0000-0000-000025700000}"/>
    <cellStyle name="ปกติ 18 2 3 4 3 2" xfId="28957" xr:uid="{00000000-0005-0000-0000-000026700000}"/>
    <cellStyle name="ปกติ 18 2 3 4 4" xfId="20254" xr:uid="{00000000-0005-0000-0000-000027700000}"/>
    <cellStyle name="ปกติ 18 2 3 5" xfId="4978" xr:uid="{00000000-0005-0000-0000-000028700000}"/>
    <cellStyle name="ปกติ 18 2 3 5 2" xfId="13711" xr:uid="{00000000-0005-0000-0000-000029700000}"/>
    <cellStyle name="ปกติ 18 2 3 5 2 2" xfId="31134" xr:uid="{00000000-0005-0000-0000-00002A700000}"/>
    <cellStyle name="ปกติ 18 2 3 5 3" xfId="22431" xr:uid="{00000000-0005-0000-0000-00002B700000}"/>
    <cellStyle name="ปกติ 18 2 3 6" xfId="9361" xr:uid="{00000000-0005-0000-0000-00002C700000}"/>
    <cellStyle name="ปกติ 18 2 3 6 2" xfId="26784" xr:uid="{00000000-0005-0000-0000-00002D700000}"/>
    <cellStyle name="ปกติ 18 2 3 7" xfId="18081" xr:uid="{00000000-0005-0000-0000-00002E700000}"/>
    <cellStyle name="ปกติ 18 2 4" xfId="765" xr:uid="{00000000-0005-0000-0000-00002F700000}"/>
    <cellStyle name="ปกติ 18 2 4 2" xfId="1958" xr:uid="{00000000-0005-0000-0000-000030700000}"/>
    <cellStyle name="ปกติ 18 2 4 2 2" xfId="4165" xr:uid="{00000000-0005-0000-0000-000031700000}"/>
    <cellStyle name="ปกติ 18 2 4 2 2 2" xfId="8564" xr:uid="{00000000-0005-0000-0000-000032700000}"/>
    <cellStyle name="ปกติ 18 2 4 2 2 2 2" xfId="17297" xr:uid="{00000000-0005-0000-0000-000033700000}"/>
    <cellStyle name="ปกติ 18 2 4 2 2 2 2 2" xfId="34720" xr:uid="{00000000-0005-0000-0000-000034700000}"/>
    <cellStyle name="ปกติ 18 2 4 2 2 2 3" xfId="26017" xr:uid="{00000000-0005-0000-0000-000035700000}"/>
    <cellStyle name="ปกติ 18 2 4 2 2 3" xfId="12947" xr:uid="{00000000-0005-0000-0000-000036700000}"/>
    <cellStyle name="ปกติ 18 2 4 2 2 3 2" xfId="30370" xr:uid="{00000000-0005-0000-0000-000037700000}"/>
    <cellStyle name="ปกติ 18 2 4 2 2 4" xfId="21667" xr:uid="{00000000-0005-0000-0000-000038700000}"/>
    <cellStyle name="ปกติ 18 2 4 2 3" xfId="6391" xr:uid="{00000000-0005-0000-0000-000039700000}"/>
    <cellStyle name="ปกติ 18 2 4 2 3 2" xfId="15124" xr:uid="{00000000-0005-0000-0000-00003A700000}"/>
    <cellStyle name="ปกติ 18 2 4 2 3 2 2" xfId="32547" xr:uid="{00000000-0005-0000-0000-00003B700000}"/>
    <cellStyle name="ปกติ 18 2 4 2 3 3" xfId="23844" xr:uid="{00000000-0005-0000-0000-00003C700000}"/>
    <cellStyle name="ปกติ 18 2 4 2 4" xfId="10774" xr:uid="{00000000-0005-0000-0000-00003D700000}"/>
    <cellStyle name="ปกติ 18 2 4 2 4 2" xfId="28197" xr:uid="{00000000-0005-0000-0000-00003E700000}"/>
    <cellStyle name="ปกติ 18 2 4 2 5" xfId="19494" xr:uid="{00000000-0005-0000-0000-00003F700000}"/>
    <cellStyle name="ปกติ 18 2 4 3" xfId="2994" xr:uid="{00000000-0005-0000-0000-000040700000}"/>
    <cellStyle name="ปกติ 18 2 4 3 2" xfId="7393" xr:uid="{00000000-0005-0000-0000-000041700000}"/>
    <cellStyle name="ปกติ 18 2 4 3 2 2" xfId="16126" xr:uid="{00000000-0005-0000-0000-000042700000}"/>
    <cellStyle name="ปกติ 18 2 4 3 2 2 2" xfId="33549" xr:uid="{00000000-0005-0000-0000-000043700000}"/>
    <cellStyle name="ปกติ 18 2 4 3 2 3" xfId="24846" xr:uid="{00000000-0005-0000-0000-000044700000}"/>
    <cellStyle name="ปกติ 18 2 4 3 3" xfId="11776" xr:uid="{00000000-0005-0000-0000-000045700000}"/>
    <cellStyle name="ปกติ 18 2 4 3 3 2" xfId="29199" xr:uid="{00000000-0005-0000-0000-000046700000}"/>
    <cellStyle name="ปกติ 18 2 4 3 4" xfId="20496" xr:uid="{00000000-0005-0000-0000-000047700000}"/>
    <cellStyle name="ปกติ 18 2 4 4" xfId="5220" xr:uid="{00000000-0005-0000-0000-000048700000}"/>
    <cellStyle name="ปกติ 18 2 4 4 2" xfId="13953" xr:uid="{00000000-0005-0000-0000-000049700000}"/>
    <cellStyle name="ปกติ 18 2 4 4 2 2" xfId="31376" xr:uid="{00000000-0005-0000-0000-00004A700000}"/>
    <cellStyle name="ปกติ 18 2 4 4 3" xfId="22673" xr:uid="{00000000-0005-0000-0000-00004B700000}"/>
    <cellStyle name="ปกติ 18 2 4 5" xfId="9603" xr:uid="{00000000-0005-0000-0000-00004C700000}"/>
    <cellStyle name="ปกติ 18 2 4 5 2" xfId="27026" xr:uid="{00000000-0005-0000-0000-00004D700000}"/>
    <cellStyle name="ปกติ 18 2 4 6" xfId="18323" xr:uid="{00000000-0005-0000-0000-00004E700000}"/>
    <cellStyle name="ปกติ 18 2 5" xfId="1951" xr:uid="{00000000-0005-0000-0000-00004F700000}"/>
    <cellStyle name="ปกติ 18 2 5 2" xfId="4158" xr:uid="{00000000-0005-0000-0000-000050700000}"/>
    <cellStyle name="ปกติ 18 2 5 2 2" xfId="8557" xr:uid="{00000000-0005-0000-0000-000051700000}"/>
    <cellStyle name="ปกติ 18 2 5 2 2 2" xfId="17290" xr:uid="{00000000-0005-0000-0000-000052700000}"/>
    <cellStyle name="ปกติ 18 2 5 2 2 2 2" xfId="34713" xr:uid="{00000000-0005-0000-0000-000053700000}"/>
    <cellStyle name="ปกติ 18 2 5 2 2 3" xfId="26010" xr:uid="{00000000-0005-0000-0000-000054700000}"/>
    <cellStyle name="ปกติ 18 2 5 2 3" xfId="12940" xr:uid="{00000000-0005-0000-0000-000055700000}"/>
    <cellStyle name="ปกติ 18 2 5 2 3 2" xfId="30363" xr:uid="{00000000-0005-0000-0000-000056700000}"/>
    <cellStyle name="ปกติ 18 2 5 2 4" xfId="21660" xr:uid="{00000000-0005-0000-0000-000057700000}"/>
    <cellStyle name="ปกติ 18 2 5 3" xfId="6384" xr:uid="{00000000-0005-0000-0000-000058700000}"/>
    <cellStyle name="ปกติ 18 2 5 3 2" xfId="15117" xr:uid="{00000000-0005-0000-0000-000059700000}"/>
    <cellStyle name="ปกติ 18 2 5 3 2 2" xfId="32540" xr:uid="{00000000-0005-0000-0000-00005A700000}"/>
    <cellStyle name="ปกติ 18 2 5 3 3" xfId="23837" xr:uid="{00000000-0005-0000-0000-00005B700000}"/>
    <cellStyle name="ปกติ 18 2 5 4" xfId="10767" xr:uid="{00000000-0005-0000-0000-00005C700000}"/>
    <cellStyle name="ปกติ 18 2 5 4 2" xfId="28190" xr:uid="{00000000-0005-0000-0000-00005D700000}"/>
    <cellStyle name="ปกติ 18 2 5 5" xfId="19487" xr:uid="{00000000-0005-0000-0000-00005E700000}"/>
    <cellStyle name="ปกติ 18 2 6" xfId="2257" xr:uid="{00000000-0005-0000-0000-00005F700000}"/>
    <cellStyle name="ปกติ 18 2 6 2" xfId="4447" xr:uid="{00000000-0005-0000-0000-000060700000}"/>
    <cellStyle name="ปกติ 18 2 6 2 2" xfId="8846" xr:uid="{00000000-0005-0000-0000-000061700000}"/>
    <cellStyle name="ปกติ 18 2 6 2 2 2" xfId="17579" xr:uid="{00000000-0005-0000-0000-000062700000}"/>
    <cellStyle name="ปกติ 18 2 6 2 2 2 2" xfId="35002" xr:uid="{00000000-0005-0000-0000-000063700000}"/>
    <cellStyle name="ปกติ 18 2 6 2 2 3" xfId="26299" xr:uid="{00000000-0005-0000-0000-000064700000}"/>
    <cellStyle name="ปกติ 18 2 6 2 3" xfId="13229" xr:uid="{00000000-0005-0000-0000-000065700000}"/>
    <cellStyle name="ปกติ 18 2 6 2 3 2" xfId="30652" xr:uid="{00000000-0005-0000-0000-000066700000}"/>
    <cellStyle name="ปกติ 18 2 6 2 4" xfId="21949" xr:uid="{00000000-0005-0000-0000-000067700000}"/>
    <cellStyle name="ปกติ 18 2 6 3" xfId="6673" xr:uid="{00000000-0005-0000-0000-000068700000}"/>
    <cellStyle name="ปกติ 18 2 6 3 2" xfId="15406" xr:uid="{00000000-0005-0000-0000-000069700000}"/>
    <cellStyle name="ปกติ 18 2 6 3 2 2" xfId="32829" xr:uid="{00000000-0005-0000-0000-00006A700000}"/>
    <cellStyle name="ปกติ 18 2 6 3 3" xfId="24126" xr:uid="{00000000-0005-0000-0000-00006B700000}"/>
    <cellStyle name="ปกติ 18 2 6 4" xfId="11056" xr:uid="{00000000-0005-0000-0000-00006C700000}"/>
    <cellStyle name="ปกติ 18 2 6 4 2" xfId="28479" xr:uid="{00000000-0005-0000-0000-00006D700000}"/>
    <cellStyle name="ปกติ 18 2 6 5" xfId="19776" xr:uid="{00000000-0005-0000-0000-00006E700000}"/>
    <cellStyle name="ปกติ 18 2 7" xfId="2512" xr:uid="{00000000-0005-0000-0000-00006F700000}"/>
    <cellStyle name="ปกติ 18 2 7 2" xfId="6912" xr:uid="{00000000-0005-0000-0000-000070700000}"/>
    <cellStyle name="ปกติ 18 2 7 2 2" xfId="15645" xr:uid="{00000000-0005-0000-0000-000071700000}"/>
    <cellStyle name="ปกติ 18 2 7 2 2 2" xfId="33068" xr:uid="{00000000-0005-0000-0000-000072700000}"/>
    <cellStyle name="ปกติ 18 2 7 2 3" xfId="24365" xr:uid="{00000000-0005-0000-0000-000073700000}"/>
    <cellStyle name="ปกติ 18 2 7 3" xfId="11295" xr:uid="{00000000-0005-0000-0000-000074700000}"/>
    <cellStyle name="ปกติ 18 2 7 3 2" xfId="28718" xr:uid="{00000000-0005-0000-0000-000075700000}"/>
    <cellStyle name="ปกติ 18 2 7 4" xfId="20015" xr:uid="{00000000-0005-0000-0000-000076700000}"/>
    <cellStyle name="ปกติ 18 2 8" xfId="4738" xr:uid="{00000000-0005-0000-0000-000077700000}"/>
    <cellStyle name="ปกติ 18 2 8 2" xfId="13472" xr:uid="{00000000-0005-0000-0000-000078700000}"/>
    <cellStyle name="ปกติ 18 2 8 2 2" xfId="30895" xr:uid="{00000000-0005-0000-0000-000079700000}"/>
    <cellStyle name="ปกติ 18 2 8 3" xfId="22192" xr:uid="{00000000-0005-0000-0000-00007A700000}"/>
    <cellStyle name="ปกติ 18 2 9" xfId="9122" xr:uid="{00000000-0005-0000-0000-00007B700000}"/>
    <cellStyle name="ปกติ 18 2 9 2" xfId="26545" xr:uid="{00000000-0005-0000-0000-00007C700000}"/>
    <cellStyle name="ปกติ 18 3" xfId="209" xr:uid="{00000000-0005-0000-0000-00007D700000}"/>
    <cellStyle name="ปกติ 18 3 2" xfId="551" xr:uid="{00000000-0005-0000-0000-00007E700000}"/>
    <cellStyle name="ปกติ 18 3 2 2" xfId="1067" xr:uid="{00000000-0005-0000-0000-00007F700000}"/>
    <cellStyle name="ปกติ 18 3 2 2 2" xfId="1961" xr:uid="{00000000-0005-0000-0000-000080700000}"/>
    <cellStyle name="ปกติ 18 3 2 2 2 2" xfId="4168" xr:uid="{00000000-0005-0000-0000-000081700000}"/>
    <cellStyle name="ปกติ 18 3 2 2 2 2 2" xfId="8567" xr:uid="{00000000-0005-0000-0000-000082700000}"/>
    <cellStyle name="ปกติ 18 3 2 2 2 2 2 2" xfId="17300" xr:uid="{00000000-0005-0000-0000-000083700000}"/>
    <cellStyle name="ปกติ 18 3 2 2 2 2 2 2 2" xfId="34723" xr:uid="{00000000-0005-0000-0000-000084700000}"/>
    <cellStyle name="ปกติ 18 3 2 2 2 2 2 3" xfId="26020" xr:uid="{00000000-0005-0000-0000-000085700000}"/>
    <cellStyle name="ปกติ 18 3 2 2 2 2 3" xfId="12950" xr:uid="{00000000-0005-0000-0000-000086700000}"/>
    <cellStyle name="ปกติ 18 3 2 2 2 2 3 2" xfId="30373" xr:uid="{00000000-0005-0000-0000-000087700000}"/>
    <cellStyle name="ปกติ 18 3 2 2 2 2 4" xfId="21670" xr:uid="{00000000-0005-0000-0000-000088700000}"/>
    <cellStyle name="ปกติ 18 3 2 2 2 3" xfId="6394" xr:uid="{00000000-0005-0000-0000-000089700000}"/>
    <cellStyle name="ปกติ 18 3 2 2 2 3 2" xfId="15127" xr:uid="{00000000-0005-0000-0000-00008A700000}"/>
    <cellStyle name="ปกติ 18 3 2 2 2 3 2 2" xfId="32550" xr:uid="{00000000-0005-0000-0000-00008B700000}"/>
    <cellStyle name="ปกติ 18 3 2 2 2 3 3" xfId="23847" xr:uid="{00000000-0005-0000-0000-00008C700000}"/>
    <cellStyle name="ปกติ 18 3 2 2 2 4" xfId="10777" xr:uid="{00000000-0005-0000-0000-00008D700000}"/>
    <cellStyle name="ปกติ 18 3 2 2 2 4 2" xfId="28200" xr:uid="{00000000-0005-0000-0000-00008E700000}"/>
    <cellStyle name="ปกติ 18 3 2 2 2 5" xfId="19497" xr:uid="{00000000-0005-0000-0000-00008F700000}"/>
    <cellStyle name="ปกติ 18 3 2 2 3" xfId="3292" xr:uid="{00000000-0005-0000-0000-000090700000}"/>
    <cellStyle name="ปกติ 18 3 2 2 3 2" xfId="7691" xr:uid="{00000000-0005-0000-0000-000091700000}"/>
    <cellStyle name="ปกติ 18 3 2 2 3 2 2" xfId="16424" xr:uid="{00000000-0005-0000-0000-000092700000}"/>
    <cellStyle name="ปกติ 18 3 2 2 3 2 2 2" xfId="33847" xr:uid="{00000000-0005-0000-0000-000093700000}"/>
    <cellStyle name="ปกติ 18 3 2 2 3 2 3" xfId="25144" xr:uid="{00000000-0005-0000-0000-000094700000}"/>
    <cellStyle name="ปกติ 18 3 2 2 3 3" xfId="12074" xr:uid="{00000000-0005-0000-0000-000095700000}"/>
    <cellStyle name="ปกติ 18 3 2 2 3 3 2" xfId="29497" xr:uid="{00000000-0005-0000-0000-000096700000}"/>
    <cellStyle name="ปกติ 18 3 2 2 3 4" xfId="20794" xr:uid="{00000000-0005-0000-0000-000097700000}"/>
    <cellStyle name="ปกติ 18 3 2 2 4" xfId="5518" xr:uid="{00000000-0005-0000-0000-000098700000}"/>
    <cellStyle name="ปกติ 18 3 2 2 4 2" xfId="14251" xr:uid="{00000000-0005-0000-0000-000099700000}"/>
    <cellStyle name="ปกติ 18 3 2 2 4 2 2" xfId="31674" xr:uid="{00000000-0005-0000-0000-00009A700000}"/>
    <cellStyle name="ปกติ 18 3 2 2 4 3" xfId="22971" xr:uid="{00000000-0005-0000-0000-00009B700000}"/>
    <cellStyle name="ปกติ 18 3 2 2 5" xfId="9901" xr:uid="{00000000-0005-0000-0000-00009C700000}"/>
    <cellStyle name="ปกติ 18 3 2 2 5 2" xfId="27324" xr:uid="{00000000-0005-0000-0000-00009D700000}"/>
    <cellStyle name="ปกติ 18 3 2 2 6" xfId="18621" xr:uid="{00000000-0005-0000-0000-00009E700000}"/>
    <cellStyle name="ปกติ 18 3 2 3" xfId="1960" xr:uid="{00000000-0005-0000-0000-00009F700000}"/>
    <cellStyle name="ปกติ 18 3 2 3 2" xfId="4167" xr:uid="{00000000-0005-0000-0000-0000A0700000}"/>
    <cellStyle name="ปกติ 18 3 2 3 2 2" xfId="8566" xr:uid="{00000000-0005-0000-0000-0000A1700000}"/>
    <cellStyle name="ปกติ 18 3 2 3 2 2 2" xfId="17299" xr:uid="{00000000-0005-0000-0000-0000A2700000}"/>
    <cellStyle name="ปกติ 18 3 2 3 2 2 2 2" xfId="34722" xr:uid="{00000000-0005-0000-0000-0000A3700000}"/>
    <cellStyle name="ปกติ 18 3 2 3 2 2 3" xfId="26019" xr:uid="{00000000-0005-0000-0000-0000A4700000}"/>
    <cellStyle name="ปกติ 18 3 2 3 2 3" xfId="12949" xr:uid="{00000000-0005-0000-0000-0000A5700000}"/>
    <cellStyle name="ปกติ 18 3 2 3 2 3 2" xfId="30372" xr:uid="{00000000-0005-0000-0000-0000A6700000}"/>
    <cellStyle name="ปกติ 18 3 2 3 2 4" xfId="21669" xr:uid="{00000000-0005-0000-0000-0000A7700000}"/>
    <cellStyle name="ปกติ 18 3 2 3 3" xfId="6393" xr:uid="{00000000-0005-0000-0000-0000A8700000}"/>
    <cellStyle name="ปกติ 18 3 2 3 3 2" xfId="15126" xr:uid="{00000000-0005-0000-0000-0000A9700000}"/>
    <cellStyle name="ปกติ 18 3 2 3 3 2 2" xfId="32549" xr:uid="{00000000-0005-0000-0000-0000AA700000}"/>
    <cellStyle name="ปกติ 18 3 2 3 3 3" xfId="23846" xr:uid="{00000000-0005-0000-0000-0000AB700000}"/>
    <cellStyle name="ปกติ 18 3 2 3 4" xfId="10776" xr:uid="{00000000-0005-0000-0000-0000AC700000}"/>
    <cellStyle name="ปกติ 18 3 2 3 4 2" xfId="28199" xr:uid="{00000000-0005-0000-0000-0000AD700000}"/>
    <cellStyle name="ปกติ 18 3 2 3 5" xfId="19496" xr:uid="{00000000-0005-0000-0000-0000AE700000}"/>
    <cellStyle name="ปกติ 18 3 2 4" xfId="2811" xr:uid="{00000000-0005-0000-0000-0000AF700000}"/>
    <cellStyle name="ปกติ 18 3 2 4 2" xfId="7210" xr:uid="{00000000-0005-0000-0000-0000B0700000}"/>
    <cellStyle name="ปกติ 18 3 2 4 2 2" xfId="15943" xr:uid="{00000000-0005-0000-0000-0000B1700000}"/>
    <cellStyle name="ปกติ 18 3 2 4 2 2 2" xfId="33366" xr:uid="{00000000-0005-0000-0000-0000B2700000}"/>
    <cellStyle name="ปกติ 18 3 2 4 2 3" xfId="24663" xr:uid="{00000000-0005-0000-0000-0000B3700000}"/>
    <cellStyle name="ปกติ 18 3 2 4 3" xfId="11593" xr:uid="{00000000-0005-0000-0000-0000B4700000}"/>
    <cellStyle name="ปกติ 18 3 2 4 3 2" xfId="29016" xr:uid="{00000000-0005-0000-0000-0000B5700000}"/>
    <cellStyle name="ปกติ 18 3 2 4 4" xfId="20313" xr:uid="{00000000-0005-0000-0000-0000B6700000}"/>
    <cellStyle name="ปกติ 18 3 2 5" xfId="5037" xr:uid="{00000000-0005-0000-0000-0000B7700000}"/>
    <cellStyle name="ปกติ 18 3 2 5 2" xfId="13770" xr:uid="{00000000-0005-0000-0000-0000B8700000}"/>
    <cellStyle name="ปกติ 18 3 2 5 2 2" xfId="31193" xr:uid="{00000000-0005-0000-0000-0000B9700000}"/>
    <cellStyle name="ปกติ 18 3 2 5 3" xfId="22490" xr:uid="{00000000-0005-0000-0000-0000BA700000}"/>
    <cellStyle name="ปกติ 18 3 2 6" xfId="9420" xr:uid="{00000000-0005-0000-0000-0000BB700000}"/>
    <cellStyle name="ปกติ 18 3 2 6 2" xfId="26843" xr:uid="{00000000-0005-0000-0000-0000BC700000}"/>
    <cellStyle name="ปกติ 18 3 2 7" xfId="18140" xr:uid="{00000000-0005-0000-0000-0000BD700000}"/>
    <cellStyle name="ปกติ 18 3 3" xfId="824" xr:uid="{00000000-0005-0000-0000-0000BE700000}"/>
    <cellStyle name="ปกติ 18 3 3 2" xfId="1962" xr:uid="{00000000-0005-0000-0000-0000BF700000}"/>
    <cellStyle name="ปกติ 18 3 3 2 2" xfId="4169" xr:uid="{00000000-0005-0000-0000-0000C0700000}"/>
    <cellStyle name="ปกติ 18 3 3 2 2 2" xfId="8568" xr:uid="{00000000-0005-0000-0000-0000C1700000}"/>
    <cellStyle name="ปกติ 18 3 3 2 2 2 2" xfId="17301" xr:uid="{00000000-0005-0000-0000-0000C2700000}"/>
    <cellStyle name="ปกติ 18 3 3 2 2 2 2 2" xfId="34724" xr:uid="{00000000-0005-0000-0000-0000C3700000}"/>
    <cellStyle name="ปกติ 18 3 3 2 2 2 3" xfId="26021" xr:uid="{00000000-0005-0000-0000-0000C4700000}"/>
    <cellStyle name="ปกติ 18 3 3 2 2 3" xfId="12951" xr:uid="{00000000-0005-0000-0000-0000C5700000}"/>
    <cellStyle name="ปกติ 18 3 3 2 2 3 2" xfId="30374" xr:uid="{00000000-0005-0000-0000-0000C6700000}"/>
    <cellStyle name="ปกติ 18 3 3 2 2 4" xfId="21671" xr:uid="{00000000-0005-0000-0000-0000C7700000}"/>
    <cellStyle name="ปกติ 18 3 3 2 3" xfId="6395" xr:uid="{00000000-0005-0000-0000-0000C8700000}"/>
    <cellStyle name="ปกติ 18 3 3 2 3 2" xfId="15128" xr:uid="{00000000-0005-0000-0000-0000C9700000}"/>
    <cellStyle name="ปกติ 18 3 3 2 3 2 2" xfId="32551" xr:uid="{00000000-0005-0000-0000-0000CA700000}"/>
    <cellStyle name="ปกติ 18 3 3 2 3 3" xfId="23848" xr:uid="{00000000-0005-0000-0000-0000CB700000}"/>
    <cellStyle name="ปกติ 18 3 3 2 4" xfId="10778" xr:uid="{00000000-0005-0000-0000-0000CC700000}"/>
    <cellStyle name="ปกติ 18 3 3 2 4 2" xfId="28201" xr:uid="{00000000-0005-0000-0000-0000CD700000}"/>
    <cellStyle name="ปกติ 18 3 3 2 5" xfId="19498" xr:uid="{00000000-0005-0000-0000-0000CE700000}"/>
    <cellStyle name="ปกติ 18 3 3 3" xfId="3053" xr:uid="{00000000-0005-0000-0000-0000CF700000}"/>
    <cellStyle name="ปกติ 18 3 3 3 2" xfId="7452" xr:uid="{00000000-0005-0000-0000-0000D0700000}"/>
    <cellStyle name="ปกติ 18 3 3 3 2 2" xfId="16185" xr:uid="{00000000-0005-0000-0000-0000D1700000}"/>
    <cellStyle name="ปกติ 18 3 3 3 2 2 2" xfId="33608" xr:uid="{00000000-0005-0000-0000-0000D2700000}"/>
    <cellStyle name="ปกติ 18 3 3 3 2 3" xfId="24905" xr:uid="{00000000-0005-0000-0000-0000D3700000}"/>
    <cellStyle name="ปกติ 18 3 3 3 3" xfId="11835" xr:uid="{00000000-0005-0000-0000-0000D4700000}"/>
    <cellStyle name="ปกติ 18 3 3 3 3 2" xfId="29258" xr:uid="{00000000-0005-0000-0000-0000D5700000}"/>
    <cellStyle name="ปกติ 18 3 3 3 4" xfId="20555" xr:uid="{00000000-0005-0000-0000-0000D6700000}"/>
    <cellStyle name="ปกติ 18 3 3 4" xfId="5279" xr:uid="{00000000-0005-0000-0000-0000D7700000}"/>
    <cellStyle name="ปกติ 18 3 3 4 2" xfId="14012" xr:uid="{00000000-0005-0000-0000-0000D8700000}"/>
    <cellStyle name="ปกติ 18 3 3 4 2 2" xfId="31435" xr:uid="{00000000-0005-0000-0000-0000D9700000}"/>
    <cellStyle name="ปกติ 18 3 3 4 3" xfId="22732" xr:uid="{00000000-0005-0000-0000-0000DA700000}"/>
    <cellStyle name="ปกติ 18 3 3 5" xfId="9662" xr:uid="{00000000-0005-0000-0000-0000DB700000}"/>
    <cellStyle name="ปกติ 18 3 3 5 2" xfId="27085" xr:uid="{00000000-0005-0000-0000-0000DC700000}"/>
    <cellStyle name="ปกติ 18 3 3 6" xfId="18382" xr:uid="{00000000-0005-0000-0000-0000DD700000}"/>
    <cellStyle name="ปกติ 18 3 4" xfId="1959" xr:uid="{00000000-0005-0000-0000-0000DE700000}"/>
    <cellStyle name="ปกติ 18 3 4 2" xfId="4166" xr:uid="{00000000-0005-0000-0000-0000DF700000}"/>
    <cellStyle name="ปกติ 18 3 4 2 2" xfId="8565" xr:uid="{00000000-0005-0000-0000-0000E0700000}"/>
    <cellStyle name="ปกติ 18 3 4 2 2 2" xfId="17298" xr:uid="{00000000-0005-0000-0000-0000E1700000}"/>
    <cellStyle name="ปกติ 18 3 4 2 2 2 2" xfId="34721" xr:uid="{00000000-0005-0000-0000-0000E2700000}"/>
    <cellStyle name="ปกติ 18 3 4 2 2 3" xfId="26018" xr:uid="{00000000-0005-0000-0000-0000E3700000}"/>
    <cellStyle name="ปกติ 18 3 4 2 3" xfId="12948" xr:uid="{00000000-0005-0000-0000-0000E4700000}"/>
    <cellStyle name="ปกติ 18 3 4 2 3 2" xfId="30371" xr:uid="{00000000-0005-0000-0000-0000E5700000}"/>
    <cellStyle name="ปกติ 18 3 4 2 4" xfId="21668" xr:uid="{00000000-0005-0000-0000-0000E6700000}"/>
    <cellStyle name="ปกติ 18 3 4 3" xfId="6392" xr:uid="{00000000-0005-0000-0000-0000E7700000}"/>
    <cellStyle name="ปกติ 18 3 4 3 2" xfId="15125" xr:uid="{00000000-0005-0000-0000-0000E8700000}"/>
    <cellStyle name="ปกติ 18 3 4 3 2 2" xfId="32548" xr:uid="{00000000-0005-0000-0000-0000E9700000}"/>
    <cellStyle name="ปกติ 18 3 4 3 3" xfId="23845" xr:uid="{00000000-0005-0000-0000-0000EA700000}"/>
    <cellStyle name="ปกติ 18 3 4 4" xfId="10775" xr:uid="{00000000-0005-0000-0000-0000EB700000}"/>
    <cellStyle name="ปกติ 18 3 4 4 2" xfId="28198" xr:uid="{00000000-0005-0000-0000-0000EC700000}"/>
    <cellStyle name="ปกติ 18 3 4 5" xfId="19495" xr:uid="{00000000-0005-0000-0000-0000ED700000}"/>
    <cellStyle name="ปกติ 18 3 5" xfId="2316" xr:uid="{00000000-0005-0000-0000-0000EE700000}"/>
    <cellStyle name="ปกติ 18 3 5 2" xfId="4506" xr:uid="{00000000-0005-0000-0000-0000EF700000}"/>
    <cellStyle name="ปกติ 18 3 5 2 2" xfId="8905" xr:uid="{00000000-0005-0000-0000-0000F0700000}"/>
    <cellStyle name="ปกติ 18 3 5 2 2 2" xfId="17638" xr:uid="{00000000-0005-0000-0000-0000F1700000}"/>
    <cellStyle name="ปกติ 18 3 5 2 2 2 2" xfId="35061" xr:uid="{00000000-0005-0000-0000-0000F2700000}"/>
    <cellStyle name="ปกติ 18 3 5 2 2 3" xfId="26358" xr:uid="{00000000-0005-0000-0000-0000F3700000}"/>
    <cellStyle name="ปกติ 18 3 5 2 3" xfId="13288" xr:uid="{00000000-0005-0000-0000-0000F4700000}"/>
    <cellStyle name="ปกติ 18 3 5 2 3 2" xfId="30711" xr:uid="{00000000-0005-0000-0000-0000F5700000}"/>
    <cellStyle name="ปกติ 18 3 5 2 4" xfId="22008" xr:uid="{00000000-0005-0000-0000-0000F6700000}"/>
    <cellStyle name="ปกติ 18 3 5 3" xfId="6732" xr:uid="{00000000-0005-0000-0000-0000F7700000}"/>
    <cellStyle name="ปกติ 18 3 5 3 2" xfId="15465" xr:uid="{00000000-0005-0000-0000-0000F8700000}"/>
    <cellStyle name="ปกติ 18 3 5 3 2 2" xfId="32888" xr:uid="{00000000-0005-0000-0000-0000F9700000}"/>
    <cellStyle name="ปกติ 18 3 5 3 3" xfId="24185" xr:uid="{00000000-0005-0000-0000-0000FA700000}"/>
    <cellStyle name="ปกติ 18 3 5 4" xfId="11115" xr:uid="{00000000-0005-0000-0000-0000FB700000}"/>
    <cellStyle name="ปกติ 18 3 5 4 2" xfId="28538" xr:uid="{00000000-0005-0000-0000-0000FC700000}"/>
    <cellStyle name="ปกติ 18 3 5 5" xfId="19835" xr:uid="{00000000-0005-0000-0000-0000FD700000}"/>
    <cellStyle name="ปกติ 18 3 6" xfId="2571" xr:uid="{00000000-0005-0000-0000-0000FE700000}"/>
    <cellStyle name="ปกติ 18 3 6 2" xfId="6971" xr:uid="{00000000-0005-0000-0000-0000FF700000}"/>
    <cellStyle name="ปกติ 18 3 6 2 2" xfId="15704" xr:uid="{00000000-0005-0000-0000-000000710000}"/>
    <cellStyle name="ปกติ 18 3 6 2 2 2" xfId="33127" xr:uid="{00000000-0005-0000-0000-000001710000}"/>
    <cellStyle name="ปกติ 18 3 6 2 3" xfId="24424" xr:uid="{00000000-0005-0000-0000-000002710000}"/>
    <cellStyle name="ปกติ 18 3 6 3" xfId="11354" xr:uid="{00000000-0005-0000-0000-000003710000}"/>
    <cellStyle name="ปกติ 18 3 6 3 2" xfId="28777" xr:uid="{00000000-0005-0000-0000-000004710000}"/>
    <cellStyle name="ปกติ 18 3 6 4" xfId="20074" xr:uid="{00000000-0005-0000-0000-000005710000}"/>
    <cellStyle name="ปกติ 18 3 7" xfId="4797" xr:uid="{00000000-0005-0000-0000-000006710000}"/>
    <cellStyle name="ปกติ 18 3 7 2" xfId="13531" xr:uid="{00000000-0005-0000-0000-000007710000}"/>
    <cellStyle name="ปกติ 18 3 7 2 2" xfId="30954" xr:uid="{00000000-0005-0000-0000-000008710000}"/>
    <cellStyle name="ปกติ 18 3 7 3" xfId="22251" xr:uid="{00000000-0005-0000-0000-000009710000}"/>
    <cellStyle name="ปกติ 18 3 8" xfId="9181" xr:uid="{00000000-0005-0000-0000-00000A710000}"/>
    <cellStyle name="ปกติ 18 3 8 2" xfId="26604" xr:uid="{00000000-0005-0000-0000-00000B710000}"/>
    <cellStyle name="ปกติ 18 3 9" xfId="17901" xr:uid="{00000000-0005-0000-0000-00000C710000}"/>
    <cellStyle name="ปกติ 18 4" xfId="425" xr:uid="{00000000-0005-0000-0000-00000D710000}"/>
    <cellStyle name="ปกติ 18 4 2" xfId="951" xr:uid="{00000000-0005-0000-0000-00000E710000}"/>
    <cellStyle name="ปกติ 18 4 2 2" xfId="1964" xr:uid="{00000000-0005-0000-0000-00000F710000}"/>
    <cellStyle name="ปกติ 18 4 2 2 2" xfId="4171" xr:uid="{00000000-0005-0000-0000-000010710000}"/>
    <cellStyle name="ปกติ 18 4 2 2 2 2" xfId="8570" xr:uid="{00000000-0005-0000-0000-000011710000}"/>
    <cellStyle name="ปกติ 18 4 2 2 2 2 2" xfId="17303" xr:uid="{00000000-0005-0000-0000-000012710000}"/>
    <cellStyle name="ปกติ 18 4 2 2 2 2 2 2" xfId="34726" xr:uid="{00000000-0005-0000-0000-000013710000}"/>
    <cellStyle name="ปกติ 18 4 2 2 2 2 3" xfId="26023" xr:uid="{00000000-0005-0000-0000-000014710000}"/>
    <cellStyle name="ปกติ 18 4 2 2 2 3" xfId="12953" xr:uid="{00000000-0005-0000-0000-000015710000}"/>
    <cellStyle name="ปกติ 18 4 2 2 2 3 2" xfId="30376" xr:uid="{00000000-0005-0000-0000-000016710000}"/>
    <cellStyle name="ปกติ 18 4 2 2 2 4" xfId="21673" xr:uid="{00000000-0005-0000-0000-000017710000}"/>
    <cellStyle name="ปกติ 18 4 2 2 3" xfId="6397" xr:uid="{00000000-0005-0000-0000-000018710000}"/>
    <cellStyle name="ปกติ 18 4 2 2 3 2" xfId="15130" xr:uid="{00000000-0005-0000-0000-000019710000}"/>
    <cellStyle name="ปกติ 18 4 2 2 3 2 2" xfId="32553" xr:uid="{00000000-0005-0000-0000-00001A710000}"/>
    <cellStyle name="ปกติ 18 4 2 2 3 3" xfId="23850" xr:uid="{00000000-0005-0000-0000-00001B710000}"/>
    <cellStyle name="ปกติ 18 4 2 2 4" xfId="10780" xr:uid="{00000000-0005-0000-0000-00001C710000}"/>
    <cellStyle name="ปกติ 18 4 2 2 4 2" xfId="28203" xr:uid="{00000000-0005-0000-0000-00001D710000}"/>
    <cellStyle name="ปกติ 18 4 2 2 5" xfId="19500" xr:uid="{00000000-0005-0000-0000-00001E710000}"/>
    <cellStyle name="ปกติ 18 4 2 3" xfId="3176" xr:uid="{00000000-0005-0000-0000-00001F710000}"/>
    <cellStyle name="ปกติ 18 4 2 3 2" xfId="7575" xr:uid="{00000000-0005-0000-0000-000020710000}"/>
    <cellStyle name="ปกติ 18 4 2 3 2 2" xfId="16308" xr:uid="{00000000-0005-0000-0000-000021710000}"/>
    <cellStyle name="ปกติ 18 4 2 3 2 2 2" xfId="33731" xr:uid="{00000000-0005-0000-0000-000022710000}"/>
    <cellStyle name="ปกติ 18 4 2 3 2 3" xfId="25028" xr:uid="{00000000-0005-0000-0000-000023710000}"/>
    <cellStyle name="ปกติ 18 4 2 3 3" xfId="11958" xr:uid="{00000000-0005-0000-0000-000024710000}"/>
    <cellStyle name="ปกติ 18 4 2 3 3 2" xfId="29381" xr:uid="{00000000-0005-0000-0000-000025710000}"/>
    <cellStyle name="ปกติ 18 4 2 3 4" xfId="20678" xr:uid="{00000000-0005-0000-0000-000026710000}"/>
    <cellStyle name="ปกติ 18 4 2 4" xfId="5402" xr:uid="{00000000-0005-0000-0000-000027710000}"/>
    <cellStyle name="ปกติ 18 4 2 4 2" xfId="14135" xr:uid="{00000000-0005-0000-0000-000028710000}"/>
    <cellStyle name="ปกติ 18 4 2 4 2 2" xfId="31558" xr:uid="{00000000-0005-0000-0000-000029710000}"/>
    <cellStyle name="ปกติ 18 4 2 4 3" xfId="22855" xr:uid="{00000000-0005-0000-0000-00002A710000}"/>
    <cellStyle name="ปกติ 18 4 2 5" xfId="9785" xr:uid="{00000000-0005-0000-0000-00002B710000}"/>
    <cellStyle name="ปกติ 18 4 2 5 2" xfId="27208" xr:uid="{00000000-0005-0000-0000-00002C710000}"/>
    <cellStyle name="ปกติ 18 4 2 6" xfId="18505" xr:uid="{00000000-0005-0000-0000-00002D710000}"/>
    <cellStyle name="ปกติ 18 4 3" xfId="1963" xr:uid="{00000000-0005-0000-0000-00002E710000}"/>
    <cellStyle name="ปกติ 18 4 3 2" xfId="4170" xr:uid="{00000000-0005-0000-0000-00002F710000}"/>
    <cellStyle name="ปกติ 18 4 3 2 2" xfId="8569" xr:uid="{00000000-0005-0000-0000-000030710000}"/>
    <cellStyle name="ปกติ 18 4 3 2 2 2" xfId="17302" xr:uid="{00000000-0005-0000-0000-000031710000}"/>
    <cellStyle name="ปกติ 18 4 3 2 2 2 2" xfId="34725" xr:uid="{00000000-0005-0000-0000-000032710000}"/>
    <cellStyle name="ปกติ 18 4 3 2 2 3" xfId="26022" xr:uid="{00000000-0005-0000-0000-000033710000}"/>
    <cellStyle name="ปกติ 18 4 3 2 3" xfId="12952" xr:uid="{00000000-0005-0000-0000-000034710000}"/>
    <cellStyle name="ปกติ 18 4 3 2 3 2" xfId="30375" xr:uid="{00000000-0005-0000-0000-000035710000}"/>
    <cellStyle name="ปกติ 18 4 3 2 4" xfId="21672" xr:uid="{00000000-0005-0000-0000-000036710000}"/>
    <cellStyle name="ปกติ 18 4 3 3" xfId="6396" xr:uid="{00000000-0005-0000-0000-000037710000}"/>
    <cellStyle name="ปกติ 18 4 3 3 2" xfId="15129" xr:uid="{00000000-0005-0000-0000-000038710000}"/>
    <cellStyle name="ปกติ 18 4 3 3 2 2" xfId="32552" xr:uid="{00000000-0005-0000-0000-000039710000}"/>
    <cellStyle name="ปกติ 18 4 3 3 3" xfId="23849" xr:uid="{00000000-0005-0000-0000-00003A710000}"/>
    <cellStyle name="ปกติ 18 4 3 4" xfId="10779" xr:uid="{00000000-0005-0000-0000-00003B710000}"/>
    <cellStyle name="ปกติ 18 4 3 4 2" xfId="28202" xr:uid="{00000000-0005-0000-0000-00003C710000}"/>
    <cellStyle name="ปกติ 18 4 3 5" xfId="19499" xr:uid="{00000000-0005-0000-0000-00003D710000}"/>
    <cellStyle name="ปกติ 18 4 4" xfId="2694" xr:uid="{00000000-0005-0000-0000-00003E710000}"/>
    <cellStyle name="ปกติ 18 4 4 2" xfId="7094" xr:uid="{00000000-0005-0000-0000-00003F710000}"/>
    <cellStyle name="ปกติ 18 4 4 2 2" xfId="15827" xr:uid="{00000000-0005-0000-0000-000040710000}"/>
    <cellStyle name="ปกติ 18 4 4 2 2 2" xfId="33250" xr:uid="{00000000-0005-0000-0000-000041710000}"/>
    <cellStyle name="ปกติ 18 4 4 2 3" xfId="24547" xr:uid="{00000000-0005-0000-0000-000042710000}"/>
    <cellStyle name="ปกติ 18 4 4 3" xfId="11477" xr:uid="{00000000-0005-0000-0000-000043710000}"/>
    <cellStyle name="ปกติ 18 4 4 3 2" xfId="28900" xr:uid="{00000000-0005-0000-0000-000044710000}"/>
    <cellStyle name="ปกติ 18 4 4 4" xfId="20197" xr:uid="{00000000-0005-0000-0000-000045710000}"/>
    <cellStyle name="ปกติ 18 4 5" xfId="4921" xr:uid="{00000000-0005-0000-0000-000046710000}"/>
    <cellStyle name="ปกติ 18 4 5 2" xfId="13654" xr:uid="{00000000-0005-0000-0000-000047710000}"/>
    <cellStyle name="ปกติ 18 4 5 2 2" xfId="31077" xr:uid="{00000000-0005-0000-0000-000048710000}"/>
    <cellStyle name="ปกติ 18 4 5 3" xfId="22374" xr:uid="{00000000-0005-0000-0000-000049710000}"/>
    <cellStyle name="ปกติ 18 4 6" xfId="9304" xr:uid="{00000000-0005-0000-0000-00004A710000}"/>
    <cellStyle name="ปกติ 18 4 6 2" xfId="26727" xr:uid="{00000000-0005-0000-0000-00004B710000}"/>
    <cellStyle name="ปกติ 18 4 7" xfId="18024" xr:uid="{00000000-0005-0000-0000-00004C710000}"/>
    <cellStyle name="ปกติ 18 5" xfId="699" xr:uid="{00000000-0005-0000-0000-00004D710000}"/>
    <cellStyle name="ปกติ 18 5 2" xfId="1965" xr:uid="{00000000-0005-0000-0000-00004E710000}"/>
    <cellStyle name="ปกติ 18 5 2 2" xfId="4172" xr:uid="{00000000-0005-0000-0000-00004F710000}"/>
    <cellStyle name="ปกติ 18 5 2 2 2" xfId="8571" xr:uid="{00000000-0005-0000-0000-000050710000}"/>
    <cellStyle name="ปกติ 18 5 2 2 2 2" xfId="17304" xr:uid="{00000000-0005-0000-0000-000051710000}"/>
    <cellStyle name="ปกติ 18 5 2 2 2 2 2" xfId="34727" xr:uid="{00000000-0005-0000-0000-000052710000}"/>
    <cellStyle name="ปกติ 18 5 2 2 2 3" xfId="26024" xr:uid="{00000000-0005-0000-0000-000053710000}"/>
    <cellStyle name="ปกติ 18 5 2 2 3" xfId="12954" xr:uid="{00000000-0005-0000-0000-000054710000}"/>
    <cellStyle name="ปกติ 18 5 2 2 3 2" xfId="30377" xr:uid="{00000000-0005-0000-0000-000055710000}"/>
    <cellStyle name="ปกติ 18 5 2 2 4" xfId="21674" xr:uid="{00000000-0005-0000-0000-000056710000}"/>
    <cellStyle name="ปกติ 18 5 2 3" xfId="6398" xr:uid="{00000000-0005-0000-0000-000057710000}"/>
    <cellStyle name="ปกติ 18 5 2 3 2" xfId="15131" xr:uid="{00000000-0005-0000-0000-000058710000}"/>
    <cellStyle name="ปกติ 18 5 2 3 2 2" xfId="32554" xr:uid="{00000000-0005-0000-0000-000059710000}"/>
    <cellStyle name="ปกติ 18 5 2 3 3" xfId="23851" xr:uid="{00000000-0005-0000-0000-00005A710000}"/>
    <cellStyle name="ปกติ 18 5 2 4" xfId="10781" xr:uid="{00000000-0005-0000-0000-00005B710000}"/>
    <cellStyle name="ปกติ 18 5 2 4 2" xfId="28204" xr:uid="{00000000-0005-0000-0000-00005C710000}"/>
    <cellStyle name="ปกติ 18 5 2 5" xfId="19501" xr:uid="{00000000-0005-0000-0000-00005D710000}"/>
    <cellStyle name="ปกติ 18 5 3" xfId="2937" xr:uid="{00000000-0005-0000-0000-00005E710000}"/>
    <cellStyle name="ปกติ 18 5 3 2" xfId="7336" xr:uid="{00000000-0005-0000-0000-00005F710000}"/>
    <cellStyle name="ปกติ 18 5 3 2 2" xfId="16069" xr:uid="{00000000-0005-0000-0000-000060710000}"/>
    <cellStyle name="ปกติ 18 5 3 2 2 2" xfId="33492" xr:uid="{00000000-0005-0000-0000-000061710000}"/>
    <cellStyle name="ปกติ 18 5 3 2 3" xfId="24789" xr:uid="{00000000-0005-0000-0000-000062710000}"/>
    <cellStyle name="ปกติ 18 5 3 3" xfId="11719" xr:uid="{00000000-0005-0000-0000-000063710000}"/>
    <cellStyle name="ปกติ 18 5 3 3 2" xfId="29142" xr:uid="{00000000-0005-0000-0000-000064710000}"/>
    <cellStyle name="ปกติ 18 5 3 4" xfId="20439" xr:uid="{00000000-0005-0000-0000-000065710000}"/>
    <cellStyle name="ปกติ 18 5 4" xfId="5163" xr:uid="{00000000-0005-0000-0000-000066710000}"/>
    <cellStyle name="ปกติ 18 5 4 2" xfId="13896" xr:uid="{00000000-0005-0000-0000-000067710000}"/>
    <cellStyle name="ปกติ 18 5 4 2 2" xfId="31319" xr:uid="{00000000-0005-0000-0000-000068710000}"/>
    <cellStyle name="ปกติ 18 5 4 3" xfId="22616" xr:uid="{00000000-0005-0000-0000-000069710000}"/>
    <cellStyle name="ปกติ 18 5 5" xfId="9546" xr:uid="{00000000-0005-0000-0000-00006A710000}"/>
    <cellStyle name="ปกติ 18 5 5 2" xfId="26969" xr:uid="{00000000-0005-0000-0000-00006B710000}"/>
    <cellStyle name="ปกติ 18 5 6" xfId="18266" xr:uid="{00000000-0005-0000-0000-00006C710000}"/>
    <cellStyle name="ปกติ 18 6" xfId="1950" xr:uid="{00000000-0005-0000-0000-00006D710000}"/>
    <cellStyle name="ปกติ 18 6 2" xfId="4157" xr:uid="{00000000-0005-0000-0000-00006E710000}"/>
    <cellStyle name="ปกติ 18 6 2 2" xfId="8556" xr:uid="{00000000-0005-0000-0000-00006F710000}"/>
    <cellStyle name="ปกติ 18 6 2 2 2" xfId="17289" xr:uid="{00000000-0005-0000-0000-000070710000}"/>
    <cellStyle name="ปกติ 18 6 2 2 2 2" xfId="34712" xr:uid="{00000000-0005-0000-0000-000071710000}"/>
    <cellStyle name="ปกติ 18 6 2 2 3" xfId="26009" xr:uid="{00000000-0005-0000-0000-000072710000}"/>
    <cellStyle name="ปกติ 18 6 2 3" xfId="12939" xr:uid="{00000000-0005-0000-0000-000073710000}"/>
    <cellStyle name="ปกติ 18 6 2 3 2" xfId="30362" xr:uid="{00000000-0005-0000-0000-000074710000}"/>
    <cellStyle name="ปกติ 18 6 2 4" xfId="21659" xr:uid="{00000000-0005-0000-0000-000075710000}"/>
    <cellStyle name="ปกติ 18 6 3" xfId="6383" xr:uid="{00000000-0005-0000-0000-000076710000}"/>
    <cellStyle name="ปกติ 18 6 3 2" xfId="15116" xr:uid="{00000000-0005-0000-0000-000077710000}"/>
    <cellStyle name="ปกติ 18 6 3 2 2" xfId="32539" xr:uid="{00000000-0005-0000-0000-000078710000}"/>
    <cellStyle name="ปกติ 18 6 3 3" xfId="23836" xr:uid="{00000000-0005-0000-0000-000079710000}"/>
    <cellStyle name="ปกติ 18 6 4" xfId="10766" xr:uid="{00000000-0005-0000-0000-00007A710000}"/>
    <cellStyle name="ปกติ 18 6 4 2" xfId="28189" xr:uid="{00000000-0005-0000-0000-00007B710000}"/>
    <cellStyle name="ปกติ 18 6 5" xfId="19486" xr:uid="{00000000-0005-0000-0000-00007C710000}"/>
    <cellStyle name="ปกติ 18 7" xfId="2200" xr:uid="{00000000-0005-0000-0000-00007D710000}"/>
    <cellStyle name="ปกติ 18 7 2" xfId="4390" xr:uid="{00000000-0005-0000-0000-00007E710000}"/>
    <cellStyle name="ปกติ 18 7 2 2" xfId="8789" xr:uid="{00000000-0005-0000-0000-00007F710000}"/>
    <cellStyle name="ปกติ 18 7 2 2 2" xfId="17522" xr:uid="{00000000-0005-0000-0000-000080710000}"/>
    <cellStyle name="ปกติ 18 7 2 2 2 2" xfId="34945" xr:uid="{00000000-0005-0000-0000-000081710000}"/>
    <cellStyle name="ปกติ 18 7 2 2 3" xfId="26242" xr:uid="{00000000-0005-0000-0000-000082710000}"/>
    <cellStyle name="ปกติ 18 7 2 3" xfId="13172" xr:uid="{00000000-0005-0000-0000-000083710000}"/>
    <cellStyle name="ปกติ 18 7 2 3 2" xfId="30595" xr:uid="{00000000-0005-0000-0000-000084710000}"/>
    <cellStyle name="ปกติ 18 7 2 4" xfId="21892" xr:uid="{00000000-0005-0000-0000-000085710000}"/>
    <cellStyle name="ปกติ 18 7 3" xfId="6616" xr:uid="{00000000-0005-0000-0000-000086710000}"/>
    <cellStyle name="ปกติ 18 7 3 2" xfId="15349" xr:uid="{00000000-0005-0000-0000-000087710000}"/>
    <cellStyle name="ปกติ 18 7 3 2 2" xfId="32772" xr:uid="{00000000-0005-0000-0000-000088710000}"/>
    <cellStyle name="ปกติ 18 7 3 3" xfId="24069" xr:uid="{00000000-0005-0000-0000-000089710000}"/>
    <cellStyle name="ปกติ 18 7 4" xfId="10999" xr:uid="{00000000-0005-0000-0000-00008A710000}"/>
    <cellStyle name="ปกติ 18 7 4 2" xfId="28422" xr:uid="{00000000-0005-0000-0000-00008B710000}"/>
    <cellStyle name="ปกติ 18 7 5" xfId="19719" xr:uid="{00000000-0005-0000-0000-00008C710000}"/>
    <cellStyle name="ปกติ 18 8" xfId="2446" xr:uid="{00000000-0005-0000-0000-00008D710000}"/>
    <cellStyle name="ปกติ 18 8 2" xfId="6855" xr:uid="{00000000-0005-0000-0000-00008E710000}"/>
    <cellStyle name="ปกติ 18 8 2 2" xfId="15588" xr:uid="{00000000-0005-0000-0000-00008F710000}"/>
    <cellStyle name="ปกติ 18 8 2 2 2" xfId="33011" xr:uid="{00000000-0005-0000-0000-000090710000}"/>
    <cellStyle name="ปกติ 18 8 2 3" xfId="24308" xr:uid="{00000000-0005-0000-0000-000091710000}"/>
    <cellStyle name="ปกติ 18 8 3" xfId="11238" xr:uid="{00000000-0005-0000-0000-000092710000}"/>
    <cellStyle name="ปกติ 18 8 3 2" xfId="28661" xr:uid="{00000000-0005-0000-0000-000093710000}"/>
    <cellStyle name="ปกติ 18 8 4" xfId="19958" xr:uid="{00000000-0005-0000-0000-000094710000}"/>
    <cellStyle name="ปกติ 18 9" xfId="4671" xr:uid="{00000000-0005-0000-0000-000095710000}"/>
    <cellStyle name="ปกติ 18 9 2" xfId="13415" xr:uid="{00000000-0005-0000-0000-000096710000}"/>
    <cellStyle name="ปกติ 18 9 2 2" xfId="30838" xr:uid="{00000000-0005-0000-0000-000097710000}"/>
    <cellStyle name="ปกติ 18 9 3" xfId="22135" xr:uid="{00000000-0005-0000-0000-000098710000}"/>
    <cellStyle name="ปกติ 19" xfId="71" xr:uid="{00000000-0005-0000-0000-000099710000}"/>
    <cellStyle name="ปกติ 19 10" xfId="9059" xr:uid="{00000000-0005-0000-0000-00009A710000}"/>
    <cellStyle name="ปกติ 19 10 2" xfId="26491" xr:uid="{00000000-0005-0000-0000-00009B710000}"/>
    <cellStyle name="ปกติ 19 11" xfId="17779" xr:uid="{00000000-0005-0000-0000-00009C710000}"/>
    <cellStyle name="ปกติ 19 2" xfId="143" xr:uid="{00000000-0005-0000-0000-00009D710000}"/>
    <cellStyle name="ปกติ 19 2 10" xfId="17845" xr:uid="{00000000-0005-0000-0000-00009E710000}"/>
    <cellStyle name="ปกติ 19 2 2" xfId="302" xr:uid="{00000000-0005-0000-0000-00009F710000}"/>
    <cellStyle name="ปกติ 19 2 2 2" xfId="614" xr:uid="{00000000-0005-0000-0000-0000A0710000}"/>
    <cellStyle name="ปกติ 19 2 2 2 2" xfId="1129" xr:uid="{00000000-0005-0000-0000-0000A1710000}"/>
    <cellStyle name="ปกติ 19 2 2 2 2 2" xfId="1970" xr:uid="{00000000-0005-0000-0000-0000A2710000}"/>
    <cellStyle name="ปกติ 19 2 2 2 2 2 2" xfId="4177" xr:uid="{00000000-0005-0000-0000-0000A3710000}"/>
    <cellStyle name="ปกติ 19 2 2 2 2 2 2 2" xfId="8576" xr:uid="{00000000-0005-0000-0000-0000A4710000}"/>
    <cellStyle name="ปกติ 19 2 2 2 2 2 2 2 2" xfId="17309" xr:uid="{00000000-0005-0000-0000-0000A5710000}"/>
    <cellStyle name="ปกติ 19 2 2 2 2 2 2 2 2 2" xfId="34732" xr:uid="{00000000-0005-0000-0000-0000A6710000}"/>
    <cellStyle name="ปกติ 19 2 2 2 2 2 2 2 3" xfId="26029" xr:uid="{00000000-0005-0000-0000-0000A7710000}"/>
    <cellStyle name="ปกติ 19 2 2 2 2 2 2 3" xfId="12959" xr:uid="{00000000-0005-0000-0000-0000A8710000}"/>
    <cellStyle name="ปกติ 19 2 2 2 2 2 2 3 2" xfId="30382" xr:uid="{00000000-0005-0000-0000-0000A9710000}"/>
    <cellStyle name="ปกติ 19 2 2 2 2 2 2 4" xfId="21679" xr:uid="{00000000-0005-0000-0000-0000AA710000}"/>
    <cellStyle name="ปกติ 19 2 2 2 2 2 3" xfId="6403" xr:uid="{00000000-0005-0000-0000-0000AB710000}"/>
    <cellStyle name="ปกติ 19 2 2 2 2 2 3 2" xfId="15136" xr:uid="{00000000-0005-0000-0000-0000AC710000}"/>
    <cellStyle name="ปกติ 19 2 2 2 2 2 3 2 2" xfId="32559" xr:uid="{00000000-0005-0000-0000-0000AD710000}"/>
    <cellStyle name="ปกติ 19 2 2 2 2 2 3 3" xfId="23856" xr:uid="{00000000-0005-0000-0000-0000AE710000}"/>
    <cellStyle name="ปกติ 19 2 2 2 2 2 4" xfId="10786" xr:uid="{00000000-0005-0000-0000-0000AF710000}"/>
    <cellStyle name="ปกติ 19 2 2 2 2 2 4 2" xfId="28209" xr:uid="{00000000-0005-0000-0000-0000B0710000}"/>
    <cellStyle name="ปกติ 19 2 2 2 2 2 5" xfId="19506" xr:uid="{00000000-0005-0000-0000-0000B1710000}"/>
    <cellStyle name="ปกติ 19 2 2 2 2 3" xfId="3354" xr:uid="{00000000-0005-0000-0000-0000B2710000}"/>
    <cellStyle name="ปกติ 19 2 2 2 2 3 2" xfId="7753" xr:uid="{00000000-0005-0000-0000-0000B3710000}"/>
    <cellStyle name="ปกติ 19 2 2 2 2 3 2 2" xfId="16486" xr:uid="{00000000-0005-0000-0000-0000B4710000}"/>
    <cellStyle name="ปกติ 19 2 2 2 2 3 2 2 2" xfId="33909" xr:uid="{00000000-0005-0000-0000-0000B5710000}"/>
    <cellStyle name="ปกติ 19 2 2 2 2 3 2 3" xfId="25206" xr:uid="{00000000-0005-0000-0000-0000B6710000}"/>
    <cellStyle name="ปกติ 19 2 2 2 2 3 3" xfId="12136" xr:uid="{00000000-0005-0000-0000-0000B7710000}"/>
    <cellStyle name="ปกติ 19 2 2 2 2 3 3 2" xfId="29559" xr:uid="{00000000-0005-0000-0000-0000B8710000}"/>
    <cellStyle name="ปกติ 19 2 2 2 2 3 4" xfId="20856" xr:uid="{00000000-0005-0000-0000-0000B9710000}"/>
    <cellStyle name="ปกติ 19 2 2 2 2 4" xfId="5580" xr:uid="{00000000-0005-0000-0000-0000BA710000}"/>
    <cellStyle name="ปกติ 19 2 2 2 2 4 2" xfId="14313" xr:uid="{00000000-0005-0000-0000-0000BB710000}"/>
    <cellStyle name="ปกติ 19 2 2 2 2 4 2 2" xfId="31736" xr:uid="{00000000-0005-0000-0000-0000BC710000}"/>
    <cellStyle name="ปกติ 19 2 2 2 2 4 3" xfId="23033" xr:uid="{00000000-0005-0000-0000-0000BD710000}"/>
    <cellStyle name="ปกติ 19 2 2 2 2 5" xfId="9963" xr:uid="{00000000-0005-0000-0000-0000BE710000}"/>
    <cellStyle name="ปกติ 19 2 2 2 2 5 2" xfId="27386" xr:uid="{00000000-0005-0000-0000-0000BF710000}"/>
    <cellStyle name="ปกติ 19 2 2 2 2 6" xfId="18683" xr:uid="{00000000-0005-0000-0000-0000C0710000}"/>
    <cellStyle name="ปกติ 19 2 2 2 3" xfId="1969" xr:uid="{00000000-0005-0000-0000-0000C1710000}"/>
    <cellStyle name="ปกติ 19 2 2 2 3 2" xfId="4176" xr:uid="{00000000-0005-0000-0000-0000C2710000}"/>
    <cellStyle name="ปกติ 19 2 2 2 3 2 2" xfId="8575" xr:uid="{00000000-0005-0000-0000-0000C3710000}"/>
    <cellStyle name="ปกติ 19 2 2 2 3 2 2 2" xfId="17308" xr:uid="{00000000-0005-0000-0000-0000C4710000}"/>
    <cellStyle name="ปกติ 19 2 2 2 3 2 2 2 2" xfId="34731" xr:uid="{00000000-0005-0000-0000-0000C5710000}"/>
    <cellStyle name="ปกติ 19 2 2 2 3 2 2 3" xfId="26028" xr:uid="{00000000-0005-0000-0000-0000C6710000}"/>
    <cellStyle name="ปกติ 19 2 2 2 3 2 3" xfId="12958" xr:uid="{00000000-0005-0000-0000-0000C7710000}"/>
    <cellStyle name="ปกติ 19 2 2 2 3 2 3 2" xfId="30381" xr:uid="{00000000-0005-0000-0000-0000C8710000}"/>
    <cellStyle name="ปกติ 19 2 2 2 3 2 4" xfId="21678" xr:uid="{00000000-0005-0000-0000-0000C9710000}"/>
    <cellStyle name="ปกติ 19 2 2 2 3 3" xfId="6402" xr:uid="{00000000-0005-0000-0000-0000CA710000}"/>
    <cellStyle name="ปกติ 19 2 2 2 3 3 2" xfId="15135" xr:uid="{00000000-0005-0000-0000-0000CB710000}"/>
    <cellStyle name="ปกติ 19 2 2 2 3 3 2 2" xfId="32558" xr:uid="{00000000-0005-0000-0000-0000CC710000}"/>
    <cellStyle name="ปกติ 19 2 2 2 3 3 3" xfId="23855" xr:uid="{00000000-0005-0000-0000-0000CD710000}"/>
    <cellStyle name="ปกติ 19 2 2 2 3 4" xfId="10785" xr:uid="{00000000-0005-0000-0000-0000CE710000}"/>
    <cellStyle name="ปกติ 19 2 2 2 3 4 2" xfId="28208" xr:uid="{00000000-0005-0000-0000-0000CF710000}"/>
    <cellStyle name="ปกติ 19 2 2 2 3 5" xfId="19505" xr:uid="{00000000-0005-0000-0000-0000D0710000}"/>
    <cellStyle name="ปกติ 19 2 2 2 4" xfId="2873" xr:uid="{00000000-0005-0000-0000-0000D1710000}"/>
    <cellStyle name="ปกติ 19 2 2 2 4 2" xfId="7272" xr:uid="{00000000-0005-0000-0000-0000D2710000}"/>
    <cellStyle name="ปกติ 19 2 2 2 4 2 2" xfId="16005" xr:uid="{00000000-0005-0000-0000-0000D3710000}"/>
    <cellStyle name="ปกติ 19 2 2 2 4 2 2 2" xfId="33428" xr:uid="{00000000-0005-0000-0000-0000D4710000}"/>
    <cellStyle name="ปกติ 19 2 2 2 4 2 3" xfId="24725" xr:uid="{00000000-0005-0000-0000-0000D5710000}"/>
    <cellStyle name="ปกติ 19 2 2 2 4 3" xfId="11655" xr:uid="{00000000-0005-0000-0000-0000D6710000}"/>
    <cellStyle name="ปกติ 19 2 2 2 4 3 2" xfId="29078" xr:uid="{00000000-0005-0000-0000-0000D7710000}"/>
    <cellStyle name="ปกติ 19 2 2 2 4 4" xfId="20375" xr:uid="{00000000-0005-0000-0000-0000D8710000}"/>
    <cellStyle name="ปกติ 19 2 2 2 5" xfId="5099" xr:uid="{00000000-0005-0000-0000-0000D9710000}"/>
    <cellStyle name="ปกติ 19 2 2 2 5 2" xfId="13832" xr:uid="{00000000-0005-0000-0000-0000DA710000}"/>
    <cellStyle name="ปกติ 19 2 2 2 5 2 2" xfId="31255" xr:uid="{00000000-0005-0000-0000-0000DB710000}"/>
    <cellStyle name="ปกติ 19 2 2 2 5 3" xfId="22552" xr:uid="{00000000-0005-0000-0000-0000DC710000}"/>
    <cellStyle name="ปกติ 19 2 2 2 6" xfId="9482" xr:uid="{00000000-0005-0000-0000-0000DD710000}"/>
    <cellStyle name="ปกติ 19 2 2 2 6 2" xfId="26905" xr:uid="{00000000-0005-0000-0000-0000DE710000}"/>
    <cellStyle name="ปกติ 19 2 2 2 7" xfId="18202" xr:uid="{00000000-0005-0000-0000-0000DF710000}"/>
    <cellStyle name="ปกติ 19 2 2 3" xfId="888" xr:uid="{00000000-0005-0000-0000-0000E0710000}"/>
    <cellStyle name="ปกติ 19 2 2 3 2" xfId="1971" xr:uid="{00000000-0005-0000-0000-0000E1710000}"/>
    <cellStyle name="ปกติ 19 2 2 3 2 2" xfId="4178" xr:uid="{00000000-0005-0000-0000-0000E2710000}"/>
    <cellStyle name="ปกติ 19 2 2 3 2 2 2" xfId="8577" xr:uid="{00000000-0005-0000-0000-0000E3710000}"/>
    <cellStyle name="ปกติ 19 2 2 3 2 2 2 2" xfId="17310" xr:uid="{00000000-0005-0000-0000-0000E4710000}"/>
    <cellStyle name="ปกติ 19 2 2 3 2 2 2 2 2" xfId="34733" xr:uid="{00000000-0005-0000-0000-0000E5710000}"/>
    <cellStyle name="ปกติ 19 2 2 3 2 2 2 3" xfId="26030" xr:uid="{00000000-0005-0000-0000-0000E6710000}"/>
    <cellStyle name="ปกติ 19 2 2 3 2 2 3" xfId="12960" xr:uid="{00000000-0005-0000-0000-0000E7710000}"/>
    <cellStyle name="ปกติ 19 2 2 3 2 2 3 2" xfId="30383" xr:uid="{00000000-0005-0000-0000-0000E8710000}"/>
    <cellStyle name="ปกติ 19 2 2 3 2 2 4" xfId="21680" xr:uid="{00000000-0005-0000-0000-0000E9710000}"/>
    <cellStyle name="ปกติ 19 2 2 3 2 3" xfId="6404" xr:uid="{00000000-0005-0000-0000-0000EA710000}"/>
    <cellStyle name="ปกติ 19 2 2 3 2 3 2" xfId="15137" xr:uid="{00000000-0005-0000-0000-0000EB710000}"/>
    <cellStyle name="ปกติ 19 2 2 3 2 3 2 2" xfId="32560" xr:uid="{00000000-0005-0000-0000-0000EC710000}"/>
    <cellStyle name="ปกติ 19 2 2 3 2 3 3" xfId="23857" xr:uid="{00000000-0005-0000-0000-0000ED710000}"/>
    <cellStyle name="ปกติ 19 2 2 3 2 4" xfId="10787" xr:uid="{00000000-0005-0000-0000-0000EE710000}"/>
    <cellStyle name="ปกติ 19 2 2 3 2 4 2" xfId="28210" xr:uid="{00000000-0005-0000-0000-0000EF710000}"/>
    <cellStyle name="ปกติ 19 2 2 3 2 5" xfId="19507" xr:uid="{00000000-0005-0000-0000-0000F0710000}"/>
    <cellStyle name="ปกติ 19 2 2 3 3" xfId="3115" xr:uid="{00000000-0005-0000-0000-0000F1710000}"/>
    <cellStyle name="ปกติ 19 2 2 3 3 2" xfId="7514" xr:uid="{00000000-0005-0000-0000-0000F2710000}"/>
    <cellStyle name="ปกติ 19 2 2 3 3 2 2" xfId="16247" xr:uid="{00000000-0005-0000-0000-0000F3710000}"/>
    <cellStyle name="ปกติ 19 2 2 3 3 2 2 2" xfId="33670" xr:uid="{00000000-0005-0000-0000-0000F4710000}"/>
    <cellStyle name="ปกติ 19 2 2 3 3 2 3" xfId="24967" xr:uid="{00000000-0005-0000-0000-0000F5710000}"/>
    <cellStyle name="ปกติ 19 2 2 3 3 3" xfId="11897" xr:uid="{00000000-0005-0000-0000-0000F6710000}"/>
    <cellStyle name="ปกติ 19 2 2 3 3 3 2" xfId="29320" xr:uid="{00000000-0005-0000-0000-0000F7710000}"/>
    <cellStyle name="ปกติ 19 2 2 3 3 4" xfId="20617" xr:uid="{00000000-0005-0000-0000-0000F8710000}"/>
    <cellStyle name="ปกติ 19 2 2 3 4" xfId="5341" xr:uid="{00000000-0005-0000-0000-0000F9710000}"/>
    <cellStyle name="ปกติ 19 2 2 3 4 2" xfId="14074" xr:uid="{00000000-0005-0000-0000-0000FA710000}"/>
    <cellStyle name="ปกติ 19 2 2 3 4 2 2" xfId="31497" xr:uid="{00000000-0005-0000-0000-0000FB710000}"/>
    <cellStyle name="ปกติ 19 2 2 3 4 3" xfId="22794" xr:uid="{00000000-0005-0000-0000-0000FC710000}"/>
    <cellStyle name="ปกติ 19 2 2 3 5" xfId="9724" xr:uid="{00000000-0005-0000-0000-0000FD710000}"/>
    <cellStyle name="ปกติ 19 2 2 3 5 2" xfId="27147" xr:uid="{00000000-0005-0000-0000-0000FE710000}"/>
    <cellStyle name="ปกติ 19 2 2 3 6" xfId="18444" xr:uid="{00000000-0005-0000-0000-0000FF710000}"/>
    <cellStyle name="ปกติ 19 2 2 4" xfId="1968" xr:uid="{00000000-0005-0000-0000-000000720000}"/>
    <cellStyle name="ปกติ 19 2 2 4 2" xfId="4175" xr:uid="{00000000-0005-0000-0000-000001720000}"/>
    <cellStyle name="ปกติ 19 2 2 4 2 2" xfId="8574" xr:uid="{00000000-0005-0000-0000-000002720000}"/>
    <cellStyle name="ปกติ 19 2 2 4 2 2 2" xfId="17307" xr:uid="{00000000-0005-0000-0000-000003720000}"/>
    <cellStyle name="ปกติ 19 2 2 4 2 2 2 2" xfId="34730" xr:uid="{00000000-0005-0000-0000-000004720000}"/>
    <cellStyle name="ปกติ 19 2 2 4 2 2 3" xfId="26027" xr:uid="{00000000-0005-0000-0000-000005720000}"/>
    <cellStyle name="ปกติ 19 2 2 4 2 3" xfId="12957" xr:uid="{00000000-0005-0000-0000-000006720000}"/>
    <cellStyle name="ปกติ 19 2 2 4 2 3 2" xfId="30380" xr:uid="{00000000-0005-0000-0000-000007720000}"/>
    <cellStyle name="ปกติ 19 2 2 4 2 4" xfId="21677" xr:uid="{00000000-0005-0000-0000-000008720000}"/>
    <cellStyle name="ปกติ 19 2 2 4 3" xfId="6401" xr:uid="{00000000-0005-0000-0000-000009720000}"/>
    <cellStyle name="ปกติ 19 2 2 4 3 2" xfId="15134" xr:uid="{00000000-0005-0000-0000-00000A720000}"/>
    <cellStyle name="ปกติ 19 2 2 4 3 2 2" xfId="32557" xr:uid="{00000000-0005-0000-0000-00000B720000}"/>
    <cellStyle name="ปกติ 19 2 2 4 3 3" xfId="23854" xr:uid="{00000000-0005-0000-0000-00000C720000}"/>
    <cellStyle name="ปกติ 19 2 2 4 4" xfId="10784" xr:uid="{00000000-0005-0000-0000-00000D720000}"/>
    <cellStyle name="ปกติ 19 2 2 4 4 2" xfId="28207" xr:uid="{00000000-0005-0000-0000-00000E720000}"/>
    <cellStyle name="ปกติ 19 2 2 4 5" xfId="19504" xr:uid="{00000000-0005-0000-0000-00000F720000}"/>
    <cellStyle name="ปกติ 19 2 2 5" xfId="2378" xr:uid="{00000000-0005-0000-0000-000010720000}"/>
    <cellStyle name="ปกติ 19 2 2 5 2" xfId="4568" xr:uid="{00000000-0005-0000-0000-000011720000}"/>
    <cellStyle name="ปกติ 19 2 2 5 2 2" xfId="8967" xr:uid="{00000000-0005-0000-0000-000012720000}"/>
    <cellStyle name="ปกติ 19 2 2 5 2 2 2" xfId="17700" xr:uid="{00000000-0005-0000-0000-000013720000}"/>
    <cellStyle name="ปกติ 19 2 2 5 2 2 2 2" xfId="35123" xr:uid="{00000000-0005-0000-0000-000014720000}"/>
    <cellStyle name="ปกติ 19 2 2 5 2 2 3" xfId="26420" xr:uid="{00000000-0005-0000-0000-000015720000}"/>
    <cellStyle name="ปกติ 19 2 2 5 2 3" xfId="13350" xr:uid="{00000000-0005-0000-0000-000016720000}"/>
    <cellStyle name="ปกติ 19 2 2 5 2 3 2" xfId="30773" xr:uid="{00000000-0005-0000-0000-000017720000}"/>
    <cellStyle name="ปกติ 19 2 2 5 2 4" xfId="22070" xr:uid="{00000000-0005-0000-0000-000018720000}"/>
    <cellStyle name="ปกติ 19 2 2 5 3" xfId="6794" xr:uid="{00000000-0005-0000-0000-000019720000}"/>
    <cellStyle name="ปกติ 19 2 2 5 3 2" xfId="15527" xr:uid="{00000000-0005-0000-0000-00001A720000}"/>
    <cellStyle name="ปกติ 19 2 2 5 3 2 2" xfId="32950" xr:uid="{00000000-0005-0000-0000-00001B720000}"/>
    <cellStyle name="ปกติ 19 2 2 5 3 3" xfId="24247" xr:uid="{00000000-0005-0000-0000-00001C720000}"/>
    <cellStyle name="ปกติ 19 2 2 5 4" xfId="11177" xr:uid="{00000000-0005-0000-0000-00001D720000}"/>
    <cellStyle name="ปกติ 19 2 2 5 4 2" xfId="28600" xr:uid="{00000000-0005-0000-0000-00001E720000}"/>
    <cellStyle name="ปกติ 19 2 2 5 5" xfId="19897" xr:uid="{00000000-0005-0000-0000-00001F720000}"/>
    <cellStyle name="ปกติ 19 2 2 6" xfId="2633" xr:uid="{00000000-0005-0000-0000-000020720000}"/>
    <cellStyle name="ปกติ 19 2 2 6 2" xfId="7033" xr:uid="{00000000-0005-0000-0000-000021720000}"/>
    <cellStyle name="ปกติ 19 2 2 6 2 2" xfId="15766" xr:uid="{00000000-0005-0000-0000-000022720000}"/>
    <cellStyle name="ปกติ 19 2 2 6 2 2 2" xfId="33189" xr:uid="{00000000-0005-0000-0000-000023720000}"/>
    <cellStyle name="ปกติ 19 2 2 6 2 3" xfId="24486" xr:uid="{00000000-0005-0000-0000-000024720000}"/>
    <cellStyle name="ปกติ 19 2 2 6 3" xfId="11416" xr:uid="{00000000-0005-0000-0000-000025720000}"/>
    <cellStyle name="ปกติ 19 2 2 6 3 2" xfId="28839" xr:uid="{00000000-0005-0000-0000-000026720000}"/>
    <cellStyle name="ปกติ 19 2 2 6 4" xfId="20136" xr:uid="{00000000-0005-0000-0000-000027720000}"/>
    <cellStyle name="ปกติ 19 2 2 7" xfId="4859" xr:uid="{00000000-0005-0000-0000-000028720000}"/>
    <cellStyle name="ปกติ 19 2 2 7 2" xfId="13593" xr:uid="{00000000-0005-0000-0000-000029720000}"/>
    <cellStyle name="ปกติ 19 2 2 7 2 2" xfId="31016" xr:uid="{00000000-0005-0000-0000-00002A720000}"/>
    <cellStyle name="ปกติ 19 2 2 7 3" xfId="22313" xr:uid="{00000000-0005-0000-0000-00002B720000}"/>
    <cellStyle name="ปกติ 19 2 2 8" xfId="9243" xr:uid="{00000000-0005-0000-0000-00002C720000}"/>
    <cellStyle name="ปกติ 19 2 2 8 2" xfId="26666" xr:uid="{00000000-0005-0000-0000-00002D720000}"/>
    <cellStyle name="ปกติ 19 2 2 9" xfId="17963" xr:uid="{00000000-0005-0000-0000-00002E720000}"/>
    <cellStyle name="ปกติ 19 2 3" xfId="494" xr:uid="{00000000-0005-0000-0000-00002F720000}"/>
    <cellStyle name="ปกติ 19 2 3 2" xfId="1011" xr:uid="{00000000-0005-0000-0000-000030720000}"/>
    <cellStyle name="ปกติ 19 2 3 2 2" xfId="1973" xr:uid="{00000000-0005-0000-0000-000031720000}"/>
    <cellStyle name="ปกติ 19 2 3 2 2 2" xfId="4180" xr:uid="{00000000-0005-0000-0000-000032720000}"/>
    <cellStyle name="ปกติ 19 2 3 2 2 2 2" xfId="8579" xr:uid="{00000000-0005-0000-0000-000033720000}"/>
    <cellStyle name="ปกติ 19 2 3 2 2 2 2 2" xfId="17312" xr:uid="{00000000-0005-0000-0000-000034720000}"/>
    <cellStyle name="ปกติ 19 2 3 2 2 2 2 2 2" xfId="34735" xr:uid="{00000000-0005-0000-0000-000035720000}"/>
    <cellStyle name="ปกติ 19 2 3 2 2 2 2 3" xfId="26032" xr:uid="{00000000-0005-0000-0000-000036720000}"/>
    <cellStyle name="ปกติ 19 2 3 2 2 2 3" xfId="12962" xr:uid="{00000000-0005-0000-0000-000037720000}"/>
    <cellStyle name="ปกติ 19 2 3 2 2 2 3 2" xfId="30385" xr:uid="{00000000-0005-0000-0000-000038720000}"/>
    <cellStyle name="ปกติ 19 2 3 2 2 2 4" xfId="21682" xr:uid="{00000000-0005-0000-0000-000039720000}"/>
    <cellStyle name="ปกติ 19 2 3 2 2 3" xfId="6406" xr:uid="{00000000-0005-0000-0000-00003A720000}"/>
    <cellStyle name="ปกติ 19 2 3 2 2 3 2" xfId="15139" xr:uid="{00000000-0005-0000-0000-00003B720000}"/>
    <cellStyle name="ปกติ 19 2 3 2 2 3 2 2" xfId="32562" xr:uid="{00000000-0005-0000-0000-00003C720000}"/>
    <cellStyle name="ปกติ 19 2 3 2 2 3 3" xfId="23859" xr:uid="{00000000-0005-0000-0000-00003D720000}"/>
    <cellStyle name="ปกติ 19 2 3 2 2 4" xfId="10789" xr:uid="{00000000-0005-0000-0000-00003E720000}"/>
    <cellStyle name="ปกติ 19 2 3 2 2 4 2" xfId="28212" xr:uid="{00000000-0005-0000-0000-00003F720000}"/>
    <cellStyle name="ปกติ 19 2 3 2 2 5" xfId="19509" xr:uid="{00000000-0005-0000-0000-000040720000}"/>
    <cellStyle name="ปกติ 19 2 3 2 3" xfId="3236" xr:uid="{00000000-0005-0000-0000-000041720000}"/>
    <cellStyle name="ปกติ 19 2 3 2 3 2" xfId="7635" xr:uid="{00000000-0005-0000-0000-000042720000}"/>
    <cellStyle name="ปกติ 19 2 3 2 3 2 2" xfId="16368" xr:uid="{00000000-0005-0000-0000-000043720000}"/>
    <cellStyle name="ปกติ 19 2 3 2 3 2 2 2" xfId="33791" xr:uid="{00000000-0005-0000-0000-000044720000}"/>
    <cellStyle name="ปกติ 19 2 3 2 3 2 3" xfId="25088" xr:uid="{00000000-0005-0000-0000-000045720000}"/>
    <cellStyle name="ปกติ 19 2 3 2 3 3" xfId="12018" xr:uid="{00000000-0005-0000-0000-000046720000}"/>
    <cellStyle name="ปกติ 19 2 3 2 3 3 2" xfId="29441" xr:uid="{00000000-0005-0000-0000-000047720000}"/>
    <cellStyle name="ปกติ 19 2 3 2 3 4" xfId="20738" xr:uid="{00000000-0005-0000-0000-000048720000}"/>
    <cellStyle name="ปกติ 19 2 3 2 4" xfId="5462" xr:uid="{00000000-0005-0000-0000-000049720000}"/>
    <cellStyle name="ปกติ 19 2 3 2 4 2" xfId="14195" xr:uid="{00000000-0005-0000-0000-00004A720000}"/>
    <cellStyle name="ปกติ 19 2 3 2 4 2 2" xfId="31618" xr:uid="{00000000-0005-0000-0000-00004B720000}"/>
    <cellStyle name="ปกติ 19 2 3 2 4 3" xfId="22915" xr:uid="{00000000-0005-0000-0000-00004C720000}"/>
    <cellStyle name="ปกติ 19 2 3 2 5" xfId="9845" xr:uid="{00000000-0005-0000-0000-00004D720000}"/>
    <cellStyle name="ปกติ 19 2 3 2 5 2" xfId="27268" xr:uid="{00000000-0005-0000-0000-00004E720000}"/>
    <cellStyle name="ปกติ 19 2 3 2 6" xfId="18565" xr:uid="{00000000-0005-0000-0000-00004F720000}"/>
    <cellStyle name="ปกติ 19 2 3 3" xfId="1972" xr:uid="{00000000-0005-0000-0000-000050720000}"/>
    <cellStyle name="ปกติ 19 2 3 3 2" xfId="4179" xr:uid="{00000000-0005-0000-0000-000051720000}"/>
    <cellStyle name="ปกติ 19 2 3 3 2 2" xfId="8578" xr:uid="{00000000-0005-0000-0000-000052720000}"/>
    <cellStyle name="ปกติ 19 2 3 3 2 2 2" xfId="17311" xr:uid="{00000000-0005-0000-0000-000053720000}"/>
    <cellStyle name="ปกติ 19 2 3 3 2 2 2 2" xfId="34734" xr:uid="{00000000-0005-0000-0000-000054720000}"/>
    <cellStyle name="ปกติ 19 2 3 3 2 2 3" xfId="26031" xr:uid="{00000000-0005-0000-0000-000055720000}"/>
    <cellStyle name="ปกติ 19 2 3 3 2 3" xfId="12961" xr:uid="{00000000-0005-0000-0000-000056720000}"/>
    <cellStyle name="ปกติ 19 2 3 3 2 3 2" xfId="30384" xr:uid="{00000000-0005-0000-0000-000057720000}"/>
    <cellStyle name="ปกติ 19 2 3 3 2 4" xfId="21681" xr:uid="{00000000-0005-0000-0000-000058720000}"/>
    <cellStyle name="ปกติ 19 2 3 3 3" xfId="6405" xr:uid="{00000000-0005-0000-0000-000059720000}"/>
    <cellStyle name="ปกติ 19 2 3 3 3 2" xfId="15138" xr:uid="{00000000-0005-0000-0000-00005A720000}"/>
    <cellStyle name="ปกติ 19 2 3 3 3 2 2" xfId="32561" xr:uid="{00000000-0005-0000-0000-00005B720000}"/>
    <cellStyle name="ปกติ 19 2 3 3 3 3" xfId="23858" xr:uid="{00000000-0005-0000-0000-00005C720000}"/>
    <cellStyle name="ปกติ 19 2 3 3 4" xfId="10788" xr:uid="{00000000-0005-0000-0000-00005D720000}"/>
    <cellStyle name="ปกติ 19 2 3 3 4 2" xfId="28211" xr:uid="{00000000-0005-0000-0000-00005E720000}"/>
    <cellStyle name="ปกติ 19 2 3 3 5" xfId="19508" xr:uid="{00000000-0005-0000-0000-00005F720000}"/>
    <cellStyle name="ปกติ 19 2 3 4" xfId="2755" xr:uid="{00000000-0005-0000-0000-000060720000}"/>
    <cellStyle name="ปกติ 19 2 3 4 2" xfId="7154" xr:uid="{00000000-0005-0000-0000-000061720000}"/>
    <cellStyle name="ปกติ 19 2 3 4 2 2" xfId="15887" xr:uid="{00000000-0005-0000-0000-000062720000}"/>
    <cellStyle name="ปกติ 19 2 3 4 2 2 2" xfId="33310" xr:uid="{00000000-0005-0000-0000-000063720000}"/>
    <cellStyle name="ปกติ 19 2 3 4 2 3" xfId="24607" xr:uid="{00000000-0005-0000-0000-000064720000}"/>
    <cellStyle name="ปกติ 19 2 3 4 3" xfId="11537" xr:uid="{00000000-0005-0000-0000-000065720000}"/>
    <cellStyle name="ปกติ 19 2 3 4 3 2" xfId="28960" xr:uid="{00000000-0005-0000-0000-000066720000}"/>
    <cellStyle name="ปกติ 19 2 3 4 4" xfId="20257" xr:uid="{00000000-0005-0000-0000-000067720000}"/>
    <cellStyle name="ปกติ 19 2 3 5" xfId="4981" xr:uid="{00000000-0005-0000-0000-000068720000}"/>
    <cellStyle name="ปกติ 19 2 3 5 2" xfId="13714" xr:uid="{00000000-0005-0000-0000-000069720000}"/>
    <cellStyle name="ปกติ 19 2 3 5 2 2" xfId="31137" xr:uid="{00000000-0005-0000-0000-00006A720000}"/>
    <cellStyle name="ปกติ 19 2 3 5 3" xfId="22434" xr:uid="{00000000-0005-0000-0000-00006B720000}"/>
    <cellStyle name="ปกติ 19 2 3 6" xfId="9364" xr:uid="{00000000-0005-0000-0000-00006C720000}"/>
    <cellStyle name="ปกติ 19 2 3 6 2" xfId="26787" xr:uid="{00000000-0005-0000-0000-00006D720000}"/>
    <cellStyle name="ปกติ 19 2 3 7" xfId="18084" xr:uid="{00000000-0005-0000-0000-00006E720000}"/>
    <cellStyle name="ปกติ 19 2 4" xfId="768" xr:uid="{00000000-0005-0000-0000-00006F720000}"/>
    <cellStyle name="ปกติ 19 2 4 2" xfId="1974" xr:uid="{00000000-0005-0000-0000-000070720000}"/>
    <cellStyle name="ปกติ 19 2 4 2 2" xfId="4181" xr:uid="{00000000-0005-0000-0000-000071720000}"/>
    <cellStyle name="ปกติ 19 2 4 2 2 2" xfId="8580" xr:uid="{00000000-0005-0000-0000-000072720000}"/>
    <cellStyle name="ปกติ 19 2 4 2 2 2 2" xfId="17313" xr:uid="{00000000-0005-0000-0000-000073720000}"/>
    <cellStyle name="ปกติ 19 2 4 2 2 2 2 2" xfId="34736" xr:uid="{00000000-0005-0000-0000-000074720000}"/>
    <cellStyle name="ปกติ 19 2 4 2 2 2 3" xfId="26033" xr:uid="{00000000-0005-0000-0000-000075720000}"/>
    <cellStyle name="ปกติ 19 2 4 2 2 3" xfId="12963" xr:uid="{00000000-0005-0000-0000-000076720000}"/>
    <cellStyle name="ปกติ 19 2 4 2 2 3 2" xfId="30386" xr:uid="{00000000-0005-0000-0000-000077720000}"/>
    <cellStyle name="ปกติ 19 2 4 2 2 4" xfId="21683" xr:uid="{00000000-0005-0000-0000-000078720000}"/>
    <cellStyle name="ปกติ 19 2 4 2 3" xfId="6407" xr:uid="{00000000-0005-0000-0000-000079720000}"/>
    <cellStyle name="ปกติ 19 2 4 2 3 2" xfId="15140" xr:uid="{00000000-0005-0000-0000-00007A720000}"/>
    <cellStyle name="ปกติ 19 2 4 2 3 2 2" xfId="32563" xr:uid="{00000000-0005-0000-0000-00007B720000}"/>
    <cellStyle name="ปกติ 19 2 4 2 3 3" xfId="23860" xr:uid="{00000000-0005-0000-0000-00007C720000}"/>
    <cellStyle name="ปกติ 19 2 4 2 4" xfId="10790" xr:uid="{00000000-0005-0000-0000-00007D720000}"/>
    <cellStyle name="ปกติ 19 2 4 2 4 2" xfId="28213" xr:uid="{00000000-0005-0000-0000-00007E720000}"/>
    <cellStyle name="ปกติ 19 2 4 2 5" xfId="19510" xr:uid="{00000000-0005-0000-0000-00007F720000}"/>
    <cellStyle name="ปกติ 19 2 4 3" xfId="2997" xr:uid="{00000000-0005-0000-0000-000080720000}"/>
    <cellStyle name="ปกติ 19 2 4 3 2" xfId="7396" xr:uid="{00000000-0005-0000-0000-000081720000}"/>
    <cellStyle name="ปกติ 19 2 4 3 2 2" xfId="16129" xr:uid="{00000000-0005-0000-0000-000082720000}"/>
    <cellStyle name="ปกติ 19 2 4 3 2 2 2" xfId="33552" xr:uid="{00000000-0005-0000-0000-000083720000}"/>
    <cellStyle name="ปกติ 19 2 4 3 2 3" xfId="24849" xr:uid="{00000000-0005-0000-0000-000084720000}"/>
    <cellStyle name="ปกติ 19 2 4 3 3" xfId="11779" xr:uid="{00000000-0005-0000-0000-000085720000}"/>
    <cellStyle name="ปกติ 19 2 4 3 3 2" xfId="29202" xr:uid="{00000000-0005-0000-0000-000086720000}"/>
    <cellStyle name="ปกติ 19 2 4 3 4" xfId="20499" xr:uid="{00000000-0005-0000-0000-000087720000}"/>
    <cellStyle name="ปกติ 19 2 4 4" xfId="5223" xr:uid="{00000000-0005-0000-0000-000088720000}"/>
    <cellStyle name="ปกติ 19 2 4 4 2" xfId="13956" xr:uid="{00000000-0005-0000-0000-000089720000}"/>
    <cellStyle name="ปกติ 19 2 4 4 2 2" xfId="31379" xr:uid="{00000000-0005-0000-0000-00008A720000}"/>
    <cellStyle name="ปกติ 19 2 4 4 3" xfId="22676" xr:uid="{00000000-0005-0000-0000-00008B720000}"/>
    <cellStyle name="ปกติ 19 2 4 5" xfId="9606" xr:uid="{00000000-0005-0000-0000-00008C720000}"/>
    <cellStyle name="ปกติ 19 2 4 5 2" xfId="27029" xr:uid="{00000000-0005-0000-0000-00008D720000}"/>
    <cellStyle name="ปกติ 19 2 4 6" xfId="18326" xr:uid="{00000000-0005-0000-0000-00008E720000}"/>
    <cellStyle name="ปกติ 19 2 5" xfId="1967" xr:uid="{00000000-0005-0000-0000-00008F720000}"/>
    <cellStyle name="ปกติ 19 2 5 2" xfId="4174" xr:uid="{00000000-0005-0000-0000-000090720000}"/>
    <cellStyle name="ปกติ 19 2 5 2 2" xfId="8573" xr:uid="{00000000-0005-0000-0000-000091720000}"/>
    <cellStyle name="ปกติ 19 2 5 2 2 2" xfId="17306" xr:uid="{00000000-0005-0000-0000-000092720000}"/>
    <cellStyle name="ปกติ 19 2 5 2 2 2 2" xfId="34729" xr:uid="{00000000-0005-0000-0000-000093720000}"/>
    <cellStyle name="ปกติ 19 2 5 2 2 3" xfId="26026" xr:uid="{00000000-0005-0000-0000-000094720000}"/>
    <cellStyle name="ปกติ 19 2 5 2 3" xfId="12956" xr:uid="{00000000-0005-0000-0000-000095720000}"/>
    <cellStyle name="ปกติ 19 2 5 2 3 2" xfId="30379" xr:uid="{00000000-0005-0000-0000-000096720000}"/>
    <cellStyle name="ปกติ 19 2 5 2 4" xfId="21676" xr:uid="{00000000-0005-0000-0000-000097720000}"/>
    <cellStyle name="ปกติ 19 2 5 3" xfId="6400" xr:uid="{00000000-0005-0000-0000-000098720000}"/>
    <cellStyle name="ปกติ 19 2 5 3 2" xfId="15133" xr:uid="{00000000-0005-0000-0000-000099720000}"/>
    <cellStyle name="ปกติ 19 2 5 3 2 2" xfId="32556" xr:uid="{00000000-0005-0000-0000-00009A720000}"/>
    <cellStyle name="ปกติ 19 2 5 3 3" xfId="23853" xr:uid="{00000000-0005-0000-0000-00009B720000}"/>
    <cellStyle name="ปกติ 19 2 5 4" xfId="10783" xr:uid="{00000000-0005-0000-0000-00009C720000}"/>
    <cellStyle name="ปกติ 19 2 5 4 2" xfId="28206" xr:uid="{00000000-0005-0000-0000-00009D720000}"/>
    <cellStyle name="ปกติ 19 2 5 5" xfId="19503" xr:uid="{00000000-0005-0000-0000-00009E720000}"/>
    <cellStyle name="ปกติ 19 2 6" xfId="2260" xr:uid="{00000000-0005-0000-0000-00009F720000}"/>
    <cellStyle name="ปกติ 19 2 6 2" xfId="4450" xr:uid="{00000000-0005-0000-0000-0000A0720000}"/>
    <cellStyle name="ปกติ 19 2 6 2 2" xfId="8849" xr:uid="{00000000-0005-0000-0000-0000A1720000}"/>
    <cellStyle name="ปกติ 19 2 6 2 2 2" xfId="17582" xr:uid="{00000000-0005-0000-0000-0000A2720000}"/>
    <cellStyle name="ปกติ 19 2 6 2 2 2 2" xfId="35005" xr:uid="{00000000-0005-0000-0000-0000A3720000}"/>
    <cellStyle name="ปกติ 19 2 6 2 2 3" xfId="26302" xr:uid="{00000000-0005-0000-0000-0000A4720000}"/>
    <cellStyle name="ปกติ 19 2 6 2 3" xfId="13232" xr:uid="{00000000-0005-0000-0000-0000A5720000}"/>
    <cellStyle name="ปกติ 19 2 6 2 3 2" xfId="30655" xr:uid="{00000000-0005-0000-0000-0000A6720000}"/>
    <cellStyle name="ปกติ 19 2 6 2 4" xfId="21952" xr:uid="{00000000-0005-0000-0000-0000A7720000}"/>
    <cellStyle name="ปกติ 19 2 6 3" xfId="6676" xr:uid="{00000000-0005-0000-0000-0000A8720000}"/>
    <cellStyle name="ปกติ 19 2 6 3 2" xfId="15409" xr:uid="{00000000-0005-0000-0000-0000A9720000}"/>
    <cellStyle name="ปกติ 19 2 6 3 2 2" xfId="32832" xr:uid="{00000000-0005-0000-0000-0000AA720000}"/>
    <cellStyle name="ปกติ 19 2 6 3 3" xfId="24129" xr:uid="{00000000-0005-0000-0000-0000AB720000}"/>
    <cellStyle name="ปกติ 19 2 6 4" xfId="11059" xr:uid="{00000000-0005-0000-0000-0000AC720000}"/>
    <cellStyle name="ปกติ 19 2 6 4 2" xfId="28482" xr:uid="{00000000-0005-0000-0000-0000AD720000}"/>
    <cellStyle name="ปกติ 19 2 6 5" xfId="19779" xr:uid="{00000000-0005-0000-0000-0000AE720000}"/>
    <cellStyle name="ปกติ 19 2 7" xfId="2515" xr:uid="{00000000-0005-0000-0000-0000AF720000}"/>
    <cellStyle name="ปกติ 19 2 7 2" xfId="6915" xr:uid="{00000000-0005-0000-0000-0000B0720000}"/>
    <cellStyle name="ปกติ 19 2 7 2 2" xfId="15648" xr:uid="{00000000-0005-0000-0000-0000B1720000}"/>
    <cellStyle name="ปกติ 19 2 7 2 2 2" xfId="33071" xr:uid="{00000000-0005-0000-0000-0000B2720000}"/>
    <cellStyle name="ปกติ 19 2 7 2 3" xfId="24368" xr:uid="{00000000-0005-0000-0000-0000B3720000}"/>
    <cellStyle name="ปกติ 19 2 7 3" xfId="11298" xr:uid="{00000000-0005-0000-0000-0000B4720000}"/>
    <cellStyle name="ปกติ 19 2 7 3 2" xfId="28721" xr:uid="{00000000-0005-0000-0000-0000B5720000}"/>
    <cellStyle name="ปกติ 19 2 7 4" xfId="20018" xr:uid="{00000000-0005-0000-0000-0000B6720000}"/>
    <cellStyle name="ปกติ 19 2 8" xfId="4741" xr:uid="{00000000-0005-0000-0000-0000B7720000}"/>
    <cellStyle name="ปกติ 19 2 8 2" xfId="13475" xr:uid="{00000000-0005-0000-0000-0000B8720000}"/>
    <cellStyle name="ปกติ 19 2 8 2 2" xfId="30898" xr:uid="{00000000-0005-0000-0000-0000B9720000}"/>
    <cellStyle name="ปกติ 19 2 8 3" xfId="22195" xr:uid="{00000000-0005-0000-0000-0000BA720000}"/>
    <cellStyle name="ปกติ 19 2 9" xfId="9125" xr:uid="{00000000-0005-0000-0000-0000BB720000}"/>
    <cellStyle name="ปกติ 19 2 9 2" xfId="26548" xr:uid="{00000000-0005-0000-0000-0000BC720000}"/>
    <cellStyle name="ปกติ 19 3" xfId="210" xr:uid="{00000000-0005-0000-0000-0000BD720000}"/>
    <cellStyle name="ปกติ 19 3 2" xfId="552" xr:uid="{00000000-0005-0000-0000-0000BE720000}"/>
    <cellStyle name="ปกติ 19 3 2 2" xfId="1068" xr:uid="{00000000-0005-0000-0000-0000BF720000}"/>
    <cellStyle name="ปกติ 19 3 2 2 2" xfId="1977" xr:uid="{00000000-0005-0000-0000-0000C0720000}"/>
    <cellStyle name="ปกติ 19 3 2 2 2 2" xfId="4184" xr:uid="{00000000-0005-0000-0000-0000C1720000}"/>
    <cellStyle name="ปกติ 19 3 2 2 2 2 2" xfId="8583" xr:uid="{00000000-0005-0000-0000-0000C2720000}"/>
    <cellStyle name="ปกติ 19 3 2 2 2 2 2 2" xfId="17316" xr:uid="{00000000-0005-0000-0000-0000C3720000}"/>
    <cellStyle name="ปกติ 19 3 2 2 2 2 2 2 2" xfId="34739" xr:uid="{00000000-0005-0000-0000-0000C4720000}"/>
    <cellStyle name="ปกติ 19 3 2 2 2 2 2 3" xfId="26036" xr:uid="{00000000-0005-0000-0000-0000C5720000}"/>
    <cellStyle name="ปกติ 19 3 2 2 2 2 3" xfId="12966" xr:uid="{00000000-0005-0000-0000-0000C6720000}"/>
    <cellStyle name="ปกติ 19 3 2 2 2 2 3 2" xfId="30389" xr:uid="{00000000-0005-0000-0000-0000C7720000}"/>
    <cellStyle name="ปกติ 19 3 2 2 2 2 4" xfId="21686" xr:uid="{00000000-0005-0000-0000-0000C8720000}"/>
    <cellStyle name="ปกติ 19 3 2 2 2 3" xfId="6410" xr:uid="{00000000-0005-0000-0000-0000C9720000}"/>
    <cellStyle name="ปกติ 19 3 2 2 2 3 2" xfId="15143" xr:uid="{00000000-0005-0000-0000-0000CA720000}"/>
    <cellStyle name="ปกติ 19 3 2 2 2 3 2 2" xfId="32566" xr:uid="{00000000-0005-0000-0000-0000CB720000}"/>
    <cellStyle name="ปกติ 19 3 2 2 2 3 3" xfId="23863" xr:uid="{00000000-0005-0000-0000-0000CC720000}"/>
    <cellStyle name="ปกติ 19 3 2 2 2 4" xfId="10793" xr:uid="{00000000-0005-0000-0000-0000CD720000}"/>
    <cellStyle name="ปกติ 19 3 2 2 2 4 2" xfId="28216" xr:uid="{00000000-0005-0000-0000-0000CE720000}"/>
    <cellStyle name="ปกติ 19 3 2 2 2 5" xfId="19513" xr:uid="{00000000-0005-0000-0000-0000CF720000}"/>
    <cellStyle name="ปกติ 19 3 2 2 3" xfId="3293" xr:uid="{00000000-0005-0000-0000-0000D0720000}"/>
    <cellStyle name="ปกติ 19 3 2 2 3 2" xfId="7692" xr:uid="{00000000-0005-0000-0000-0000D1720000}"/>
    <cellStyle name="ปกติ 19 3 2 2 3 2 2" xfId="16425" xr:uid="{00000000-0005-0000-0000-0000D2720000}"/>
    <cellStyle name="ปกติ 19 3 2 2 3 2 2 2" xfId="33848" xr:uid="{00000000-0005-0000-0000-0000D3720000}"/>
    <cellStyle name="ปกติ 19 3 2 2 3 2 3" xfId="25145" xr:uid="{00000000-0005-0000-0000-0000D4720000}"/>
    <cellStyle name="ปกติ 19 3 2 2 3 3" xfId="12075" xr:uid="{00000000-0005-0000-0000-0000D5720000}"/>
    <cellStyle name="ปกติ 19 3 2 2 3 3 2" xfId="29498" xr:uid="{00000000-0005-0000-0000-0000D6720000}"/>
    <cellStyle name="ปกติ 19 3 2 2 3 4" xfId="20795" xr:uid="{00000000-0005-0000-0000-0000D7720000}"/>
    <cellStyle name="ปกติ 19 3 2 2 4" xfId="5519" xr:uid="{00000000-0005-0000-0000-0000D8720000}"/>
    <cellStyle name="ปกติ 19 3 2 2 4 2" xfId="14252" xr:uid="{00000000-0005-0000-0000-0000D9720000}"/>
    <cellStyle name="ปกติ 19 3 2 2 4 2 2" xfId="31675" xr:uid="{00000000-0005-0000-0000-0000DA720000}"/>
    <cellStyle name="ปกติ 19 3 2 2 4 3" xfId="22972" xr:uid="{00000000-0005-0000-0000-0000DB720000}"/>
    <cellStyle name="ปกติ 19 3 2 2 5" xfId="9902" xr:uid="{00000000-0005-0000-0000-0000DC720000}"/>
    <cellStyle name="ปกติ 19 3 2 2 5 2" xfId="27325" xr:uid="{00000000-0005-0000-0000-0000DD720000}"/>
    <cellStyle name="ปกติ 19 3 2 2 6" xfId="18622" xr:uid="{00000000-0005-0000-0000-0000DE720000}"/>
    <cellStyle name="ปกติ 19 3 2 3" xfId="1976" xr:uid="{00000000-0005-0000-0000-0000DF720000}"/>
    <cellStyle name="ปกติ 19 3 2 3 2" xfId="4183" xr:uid="{00000000-0005-0000-0000-0000E0720000}"/>
    <cellStyle name="ปกติ 19 3 2 3 2 2" xfId="8582" xr:uid="{00000000-0005-0000-0000-0000E1720000}"/>
    <cellStyle name="ปกติ 19 3 2 3 2 2 2" xfId="17315" xr:uid="{00000000-0005-0000-0000-0000E2720000}"/>
    <cellStyle name="ปกติ 19 3 2 3 2 2 2 2" xfId="34738" xr:uid="{00000000-0005-0000-0000-0000E3720000}"/>
    <cellStyle name="ปกติ 19 3 2 3 2 2 3" xfId="26035" xr:uid="{00000000-0005-0000-0000-0000E4720000}"/>
    <cellStyle name="ปกติ 19 3 2 3 2 3" xfId="12965" xr:uid="{00000000-0005-0000-0000-0000E5720000}"/>
    <cellStyle name="ปกติ 19 3 2 3 2 3 2" xfId="30388" xr:uid="{00000000-0005-0000-0000-0000E6720000}"/>
    <cellStyle name="ปกติ 19 3 2 3 2 4" xfId="21685" xr:uid="{00000000-0005-0000-0000-0000E7720000}"/>
    <cellStyle name="ปกติ 19 3 2 3 3" xfId="6409" xr:uid="{00000000-0005-0000-0000-0000E8720000}"/>
    <cellStyle name="ปกติ 19 3 2 3 3 2" xfId="15142" xr:uid="{00000000-0005-0000-0000-0000E9720000}"/>
    <cellStyle name="ปกติ 19 3 2 3 3 2 2" xfId="32565" xr:uid="{00000000-0005-0000-0000-0000EA720000}"/>
    <cellStyle name="ปกติ 19 3 2 3 3 3" xfId="23862" xr:uid="{00000000-0005-0000-0000-0000EB720000}"/>
    <cellStyle name="ปกติ 19 3 2 3 4" xfId="10792" xr:uid="{00000000-0005-0000-0000-0000EC720000}"/>
    <cellStyle name="ปกติ 19 3 2 3 4 2" xfId="28215" xr:uid="{00000000-0005-0000-0000-0000ED720000}"/>
    <cellStyle name="ปกติ 19 3 2 3 5" xfId="19512" xr:uid="{00000000-0005-0000-0000-0000EE720000}"/>
    <cellStyle name="ปกติ 19 3 2 4" xfId="2812" xr:uid="{00000000-0005-0000-0000-0000EF720000}"/>
    <cellStyle name="ปกติ 19 3 2 4 2" xfId="7211" xr:uid="{00000000-0005-0000-0000-0000F0720000}"/>
    <cellStyle name="ปกติ 19 3 2 4 2 2" xfId="15944" xr:uid="{00000000-0005-0000-0000-0000F1720000}"/>
    <cellStyle name="ปกติ 19 3 2 4 2 2 2" xfId="33367" xr:uid="{00000000-0005-0000-0000-0000F2720000}"/>
    <cellStyle name="ปกติ 19 3 2 4 2 3" xfId="24664" xr:uid="{00000000-0005-0000-0000-0000F3720000}"/>
    <cellStyle name="ปกติ 19 3 2 4 3" xfId="11594" xr:uid="{00000000-0005-0000-0000-0000F4720000}"/>
    <cellStyle name="ปกติ 19 3 2 4 3 2" xfId="29017" xr:uid="{00000000-0005-0000-0000-0000F5720000}"/>
    <cellStyle name="ปกติ 19 3 2 4 4" xfId="20314" xr:uid="{00000000-0005-0000-0000-0000F6720000}"/>
    <cellStyle name="ปกติ 19 3 2 5" xfId="5038" xr:uid="{00000000-0005-0000-0000-0000F7720000}"/>
    <cellStyle name="ปกติ 19 3 2 5 2" xfId="13771" xr:uid="{00000000-0005-0000-0000-0000F8720000}"/>
    <cellStyle name="ปกติ 19 3 2 5 2 2" xfId="31194" xr:uid="{00000000-0005-0000-0000-0000F9720000}"/>
    <cellStyle name="ปกติ 19 3 2 5 3" xfId="22491" xr:uid="{00000000-0005-0000-0000-0000FA720000}"/>
    <cellStyle name="ปกติ 19 3 2 6" xfId="9421" xr:uid="{00000000-0005-0000-0000-0000FB720000}"/>
    <cellStyle name="ปกติ 19 3 2 6 2" xfId="26844" xr:uid="{00000000-0005-0000-0000-0000FC720000}"/>
    <cellStyle name="ปกติ 19 3 2 7" xfId="18141" xr:uid="{00000000-0005-0000-0000-0000FD720000}"/>
    <cellStyle name="ปกติ 19 3 3" xfId="825" xr:uid="{00000000-0005-0000-0000-0000FE720000}"/>
    <cellStyle name="ปกติ 19 3 3 2" xfId="1978" xr:uid="{00000000-0005-0000-0000-0000FF720000}"/>
    <cellStyle name="ปกติ 19 3 3 2 2" xfId="4185" xr:uid="{00000000-0005-0000-0000-000000730000}"/>
    <cellStyle name="ปกติ 19 3 3 2 2 2" xfId="8584" xr:uid="{00000000-0005-0000-0000-000001730000}"/>
    <cellStyle name="ปกติ 19 3 3 2 2 2 2" xfId="17317" xr:uid="{00000000-0005-0000-0000-000002730000}"/>
    <cellStyle name="ปกติ 19 3 3 2 2 2 2 2" xfId="34740" xr:uid="{00000000-0005-0000-0000-000003730000}"/>
    <cellStyle name="ปกติ 19 3 3 2 2 2 3" xfId="26037" xr:uid="{00000000-0005-0000-0000-000004730000}"/>
    <cellStyle name="ปกติ 19 3 3 2 2 3" xfId="12967" xr:uid="{00000000-0005-0000-0000-000005730000}"/>
    <cellStyle name="ปกติ 19 3 3 2 2 3 2" xfId="30390" xr:uid="{00000000-0005-0000-0000-000006730000}"/>
    <cellStyle name="ปกติ 19 3 3 2 2 4" xfId="21687" xr:uid="{00000000-0005-0000-0000-000007730000}"/>
    <cellStyle name="ปกติ 19 3 3 2 3" xfId="6411" xr:uid="{00000000-0005-0000-0000-000008730000}"/>
    <cellStyle name="ปกติ 19 3 3 2 3 2" xfId="15144" xr:uid="{00000000-0005-0000-0000-000009730000}"/>
    <cellStyle name="ปกติ 19 3 3 2 3 2 2" xfId="32567" xr:uid="{00000000-0005-0000-0000-00000A730000}"/>
    <cellStyle name="ปกติ 19 3 3 2 3 3" xfId="23864" xr:uid="{00000000-0005-0000-0000-00000B730000}"/>
    <cellStyle name="ปกติ 19 3 3 2 4" xfId="10794" xr:uid="{00000000-0005-0000-0000-00000C730000}"/>
    <cellStyle name="ปกติ 19 3 3 2 4 2" xfId="28217" xr:uid="{00000000-0005-0000-0000-00000D730000}"/>
    <cellStyle name="ปกติ 19 3 3 2 5" xfId="19514" xr:uid="{00000000-0005-0000-0000-00000E730000}"/>
    <cellStyle name="ปกติ 19 3 3 3" xfId="3054" xr:uid="{00000000-0005-0000-0000-00000F730000}"/>
    <cellStyle name="ปกติ 19 3 3 3 2" xfId="7453" xr:uid="{00000000-0005-0000-0000-000010730000}"/>
    <cellStyle name="ปกติ 19 3 3 3 2 2" xfId="16186" xr:uid="{00000000-0005-0000-0000-000011730000}"/>
    <cellStyle name="ปกติ 19 3 3 3 2 2 2" xfId="33609" xr:uid="{00000000-0005-0000-0000-000012730000}"/>
    <cellStyle name="ปกติ 19 3 3 3 2 3" xfId="24906" xr:uid="{00000000-0005-0000-0000-000013730000}"/>
    <cellStyle name="ปกติ 19 3 3 3 3" xfId="11836" xr:uid="{00000000-0005-0000-0000-000014730000}"/>
    <cellStyle name="ปกติ 19 3 3 3 3 2" xfId="29259" xr:uid="{00000000-0005-0000-0000-000015730000}"/>
    <cellStyle name="ปกติ 19 3 3 3 4" xfId="20556" xr:uid="{00000000-0005-0000-0000-000016730000}"/>
    <cellStyle name="ปกติ 19 3 3 4" xfId="5280" xr:uid="{00000000-0005-0000-0000-000017730000}"/>
    <cellStyle name="ปกติ 19 3 3 4 2" xfId="14013" xr:uid="{00000000-0005-0000-0000-000018730000}"/>
    <cellStyle name="ปกติ 19 3 3 4 2 2" xfId="31436" xr:uid="{00000000-0005-0000-0000-000019730000}"/>
    <cellStyle name="ปกติ 19 3 3 4 3" xfId="22733" xr:uid="{00000000-0005-0000-0000-00001A730000}"/>
    <cellStyle name="ปกติ 19 3 3 5" xfId="9663" xr:uid="{00000000-0005-0000-0000-00001B730000}"/>
    <cellStyle name="ปกติ 19 3 3 5 2" xfId="27086" xr:uid="{00000000-0005-0000-0000-00001C730000}"/>
    <cellStyle name="ปกติ 19 3 3 6" xfId="18383" xr:uid="{00000000-0005-0000-0000-00001D730000}"/>
    <cellStyle name="ปกติ 19 3 4" xfId="1975" xr:uid="{00000000-0005-0000-0000-00001E730000}"/>
    <cellStyle name="ปกติ 19 3 4 2" xfId="4182" xr:uid="{00000000-0005-0000-0000-00001F730000}"/>
    <cellStyle name="ปกติ 19 3 4 2 2" xfId="8581" xr:uid="{00000000-0005-0000-0000-000020730000}"/>
    <cellStyle name="ปกติ 19 3 4 2 2 2" xfId="17314" xr:uid="{00000000-0005-0000-0000-000021730000}"/>
    <cellStyle name="ปกติ 19 3 4 2 2 2 2" xfId="34737" xr:uid="{00000000-0005-0000-0000-000022730000}"/>
    <cellStyle name="ปกติ 19 3 4 2 2 3" xfId="26034" xr:uid="{00000000-0005-0000-0000-000023730000}"/>
    <cellStyle name="ปกติ 19 3 4 2 3" xfId="12964" xr:uid="{00000000-0005-0000-0000-000024730000}"/>
    <cellStyle name="ปกติ 19 3 4 2 3 2" xfId="30387" xr:uid="{00000000-0005-0000-0000-000025730000}"/>
    <cellStyle name="ปกติ 19 3 4 2 4" xfId="21684" xr:uid="{00000000-0005-0000-0000-000026730000}"/>
    <cellStyle name="ปกติ 19 3 4 3" xfId="6408" xr:uid="{00000000-0005-0000-0000-000027730000}"/>
    <cellStyle name="ปกติ 19 3 4 3 2" xfId="15141" xr:uid="{00000000-0005-0000-0000-000028730000}"/>
    <cellStyle name="ปกติ 19 3 4 3 2 2" xfId="32564" xr:uid="{00000000-0005-0000-0000-000029730000}"/>
    <cellStyle name="ปกติ 19 3 4 3 3" xfId="23861" xr:uid="{00000000-0005-0000-0000-00002A730000}"/>
    <cellStyle name="ปกติ 19 3 4 4" xfId="10791" xr:uid="{00000000-0005-0000-0000-00002B730000}"/>
    <cellStyle name="ปกติ 19 3 4 4 2" xfId="28214" xr:uid="{00000000-0005-0000-0000-00002C730000}"/>
    <cellStyle name="ปกติ 19 3 4 5" xfId="19511" xr:uid="{00000000-0005-0000-0000-00002D730000}"/>
    <cellStyle name="ปกติ 19 3 5" xfId="2317" xr:uid="{00000000-0005-0000-0000-00002E730000}"/>
    <cellStyle name="ปกติ 19 3 5 2" xfId="4507" xr:uid="{00000000-0005-0000-0000-00002F730000}"/>
    <cellStyle name="ปกติ 19 3 5 2 2" xfId="8906" xr:uid="{00000000-0005-0000-0000-000030730000}"/>
    <cellStyle name="ปกติ 19 3 5 2 2 2" xfId="17639" xr:uid="{00000000-0005-0000-0000-000031730000}"/>
    <cellStyle name="ปกติ 19 3 5 2 2 2 2" xfId="35062" xr:uid="{00000000-0005-0000-0000-000032730000}"/>
    <cellStyle name="ปกติ 19 3 5 2 2 3" xfId="26359" xr:uid="{00000000-0005-0000-0000-000033730000}"/>
    <cellStyle name="ปกติ 19 3 5 2 3" xfId="13289" xr:uid="{00000000-0005-0000-0000-000034730000}"/>
    <cellStyle name="ปกติ 19 3 5 2 3 2" xfId="30712" xr:uid="{00000000-0005-0000-0000-000035730000}"/>
    <cellStyle name="ปกติ 19 3 5 2 4" xfId="22009" xr:uid="{00000000-0005-0000-0000-000036730000}"/>
    <cellStyle name="ปกติ 19 3 5 3" xfId="6733" xr:uid="{00000000-0005-0000-0000-000037730000}"/>
    <cellStyle name="ปกติ 19 3 5 3 2" xfId="15466" xr:uid="{00000000-0005-0000-0000-000038730000}"/>
    <cellStyle name="ปกติ 19 3 5 3 2 2" xfId="32889" xr:uid="{00000000-0005-0000-0000-000039730000}"/>
    <cellStyle name="ปกติ 19 3 5 3 3" xfId="24186" xr:uid="{00000000-0005-0000-0000-00003A730000}"/>
    <cellStyle name="ปกติ 19 3 5 4" xfId="11116" xr:uid="{00000000-0005-0000-0000-00003B730000}"/>
    <cellStyle name="ปกติ 19 3 5 4 2" xfId="28539" xr:uid="{00000000-0005-0000-0000-00003C730000}"/>
    <cellStyle name="ปกติ 19 3 5 5" xfId="19836" xr:uid="{00000000-0005-0000-0000-00003D730000}"/>
    <cellStyle name="ปกติ 19 3 6" xfId="2572" xr:uid="{00000000-0005-0000-0000-00003E730000}"/>
    <cellStyle name="ปกติ 19 3 6 2" xfId="6972" xr:uid="{00000000-0005-0000-0000-00003F730000}"/>
    <cellStyle name="ปกติ 19 3 6 2 2" xfId="15705" xr:uid="{00000000-0005-0000-0000-000040730000}"/>
    <cellStyle name="ปกติ 19 3 6 2 2 2" xfId="33128" xr:uid="{00000000-0005-0000-0000-000041730000}"/>
    <cellStyle name="ปกติ 19 3 6 2 3" xfId="24425" xr:uid="{00000000-0005-0000-0000-000042730000}"/>
    <cellStyle name="ปกติ 19 3 6 3" xfId="11355" xr:uid="{00000000-0005-0000-0000-000043730000}"/>
    <cellStyle name="ปกติ 19 3 6 3 2" xfId="28778" xr:uid="{00000000-0005-0000-0000-000044730000}"/>
    <cellStyle name="ปกติ 19 3 6 4" xfId="20075" xr:uid="{00000000-0005-0000-0000-000045730000}"/>
    <cellStyle name="ปกติ 19 3 7" xfId="4798" xr:uid="{00000000-0005-0000-0000-000046730000}"/>
    <cellStyle name="ปกติ 19 3 7 2" xfId="13532" xr:uid="{00000000-0005-0000-0000-000047730000}"/>
    <cellStyle name="ปกติ 19 3 7 2 2" xfId="30955" xr:uid="{00000000-0005-0000-0000-000048730000}"/>
    <cellStyle name="ปกติ 19 3 7 3" xfId="22252" xr:uid="{00000000-0005-0000-0000-000049730000}"/>
    <cellStyle name="ปกติ 19 3 8" xfId="9182" xr:uid="{00000000-0005-0000-0000-00004A730000}"/>
    <cellStyle name="ปกติ 19 3 8 2" xfId="26605" xr:uid="{00000000-0005-0000-0000-00004B730000}"/>
    <cellStyle name="ปกติ 19 3 9" xfId="17902" xr:uid="{00000000-0005-0000-0000-00004C730000}"/>
    <cellStyle name="ปกติ 19 4" xfId="428" xr:uid="{00000000-0005-0000-0000-00004D730000}"/>
    <cellStyle name="ปกติ 19 4 2" xfId="954" xr:uid="{00000000-0005-0000-0000-00004E730000}"/>
    <cellStyle name="ปกติ 19 4 2 2" xfId="1980" xr:uid="{00000000-0005-0000-0000-00004F730000}"/>
    <cellStyle name="ปกติ 19 4 2 2 2" xfId="4187" xr:uid="{00000000-0005-0000-0000-000050730000}"/>
    <cellStyle name="ปกติ 19 4 2 2 2 2" xfId="8586" xr:uid="{00000000-0005-0000-0000-000051730000}"/>
    <cellStyle name="ปกติ 19 4 2 2 2 2 2" xfId="17319" xr:uid="{00000000-0005-0000-0000-000052730000}"/>
    <cellStyle name="ปกติ 19 4 2 2 2 2 2 2" xfId="34742" xr:uid="{00000000-0005-0000-0000-000053730000}"/>
    <cellStyle name="ปกติ 19 4 2 2 2 2 3" xfId="26039" xr:uid="{00000000-0005-0000-0000-000054730000}"/>
    <cellStyle name="ปกติ 19 4 2 2 2 3" xfId="12969" xr:uid="{00000000-0005-0000-0000-000055730000}"/>
    <cellStyle name="ปกติ 19 4 2 2 2 3 2" xfId="30392" xr:uid="{00000000-0005-0000-0000-000056730000}"/>
    <cellStyle name="ปกติ 19 4 2 2 2 4" xfId="21689" xr:uid="{00000000-0005-0000-0000-000057730000}"/>
    <cellStyle name="ปกติ 19 4 2 2 3" xfId="6413" xr:uid="{00000000-0005-0000-0000-000058730000}"/>
    <cellStyle name="ปกติ 19 4 2 2 3 2" xfId="15146" xr:uid="{00000000-0005-0000-0000-000059730000}"/>
    <cellStyle name="ปกติ 19 4 2 2 3 2 2" xfId="32569" xr:uid="{00000000-0005-0000-0000-00005A730000}"/>
    <cellStyle name="ปกติ 19 4 2 2 3 3" xfId="23866" xr:uid="{00000000-0005-0000-0000-00005B730000}"/>
    <cellStyle name="ปกติ 19 4 2 2 4" xfId="10796" xr:uid="{00000000-0005-0000-0000-00005C730000}"/>
    <cellStyle name="ปกติ 19 4 2 2 4 2" xfId="28219" xr:uid="{00000000-0005-0000-0000-00005D730000}"/>
    <cellStyle name="ปกติ 19 4 2 2 5" xfId="19516" xr:uid="{00000000-0005-0000-0000-00005E730000}"/>
    <cellStyle name="ปกติ 19 4 2 3" xfId="3179" xr:uid="{00000000-0005-0000-0000-00005F730000}"/>
    <cellStyle name="ปกติ 19 4 2 3 2" xfId="7578" xr:uid="{00000000-0005-0000-0000-000060730000}"/>
    <cellStyle name="ปกติ 19 4 2 3 2 2" xfId="16311" xr:uid="{00000000-0005-0000-0000-000061730000}"/>
    <cellStyle name="ปกติ 19 4 2 3 2 2 2" xfId="33734" xr:uid="{00000000-0005-0000-0000-000062730000}"/>
    <cellStyle name="ปกติ 19 4 2 3 2 3" xfId="25031" xr:uid="{00000000-0005-0000-0000-000063730000}"/>
    <cellStyle name="ปกติ 19 4 2 3 3" xfId="11961" xr:uid="{00000000-0005-0000-0000-000064730000}"/>
    <cellStyle name="ปกติ 19 4 2 3 3 2" xfId="29384" xr:uid="{00000000-0005-0000-0000-000065730000}"/>
    <cellStyle name="ปกติ 19 4 2 3 4" xfId="20681" xr:uid="{00000000-0005-0000-0000-000066730000}"/>
    <cellStyle name="ปกติ 19 4 2 4" xfId="5405" xr:uid="{00000000-0005-0000-0000-000067730000}"/>
    <cellStyle name="ปกติ 19 4 2 4 2" xfId="14138" xr:uid="{00000000-0005-0000-0000-000068730000}"/>
    <cellStyle name="ปกติ 19 4 2 4 2 2" xfId="31561" xr:uid="{00000000-0005-0000-0000-000069730000}"/>
    <cellStyle name="ปกติ 19 4 2 4 3" xfId="22858" xr:uid="{00000000-0005-0000-0000-00006A730000}"/>
    <cellStyle name="ปกติ 19 4 2 5" xfId="9788" xr:uid="{00000000-0005-0000-0000-00006B730000}"/>
    <cellStyle name="ปกติ 19 4 2 5 2" xfId="27211" xr:uid="{00000000-0005-0000-0000-00006C730000}"/>
    <cellStyle name="ปกติ 19 4 2 6" xfId="18508" xr:uid="{00000000-0005-0000-0000-00006D730000}"/>
    <cellStyle name="ปกติ 19 4 3" xfId="1979" xr:uid="{00000000-0005-0000-0000-00006E730000}"/>
    <cellStyle name="ปกติ 19 4 3 2" xfId="4186" xr:uid="{00000000-0005-0000-0000-00006F730000}"/>
    <cellStyle name="ปกติ 19 4 3 2 2" xfId="8585" xr:uid="{00000000-0005-0000-0000-000070730000}"/>
    <cellStyle name="ปกติ 19 4 3 2 2 2" xfId="17318" xr:uid="{00000000-0005-0000-0000-000071730000}"/>
    <cellStyle name="ปกติ 19 4 3 2 2 2 2" xfId="34741" xr:uid="{00000000-0005-0000-0000-000072730000}"/>
    <cellStyle name="ปกติ 19 4 3 2 2 3" xfId="26038" xr:uid="{00000000-0005-0000-0000-000073730000}"/>
    <cellStyle name="ปกติ 19 4 3 2 3" xfId="12968" xr:uid="{00000000-0005-0000-0000-000074730000}"/>
    <cellStyle name="ปกติ 19 4 3 2 3 2" xfId="30391" xr:uid="{00000000-0005-0000-0000-000075730000}"/>
    <cellStyle name="ปกติ 19 4 3 2 4" xfId="21688" xr:uid="{00000000-0005-0000-0000-000076730000}"/>
    <cellStyle name="ปกติ 19 4 3 3" xfId="6412" xr:uid="{00000000-0005-0000-0000-000077730000}"/>
    <cellStyle name="ปกติ 19 4 3 3 2" xfId="15145" xr:uid="{00000000-0005-0000-0000-000078730000}"/>
    <cellStyle name="ปกติ 19 4 3 3 2 2" xfId="32568" xr:uid="{00000000-0005-0000-0000-000079730000}"/>
    <cellStyle name="ปกติ 19 4 3 3 3" xfId="23865" xr:uid="{00000000-0005-0000-0000-00007A730000}"/>
    <cellStyle name="ปกติ 19 4 3 4" xfId="10795" xr:uid="{00000000-0005-0000-0000-00007B730000}"/>
    <cellStyle name="ปกติ 19 4 3 4 2" xfId="28218" xr:uid="{00000000-0005-0000-0000-00007C730000}"/>
    <cellStyle name="ปกติ 19 4 3 5" xfId="19515" xr:uid="{00000000-0005-0000-0000-00007D730000}"/>
    <cellStyle name="ปกติ 19 4 4" xfId="2697" xr:uid="{00000000-0005-0000-0000-00007E730000}"/>
    <cellStyle name="ปกติ 19 4 4 2" xfId="7097" xr:uid="{00000000-0005-0000-0000-00007F730000}"/>
    <cellStyle name="ปกติ 19 4 4 2 2" xfId="15830" xr:uid="{00000000-0005-0000-0000-000080730000}"/>
    <cellStyle name="ปกติ 19 4 4 2 2 2" xfId="33253" xr:uid="{00000000-0005-0000-0000-000081730000}"/>
    <cellStyle name="ปกติ 19 4 4 2 3" xfId="24550" xr:uid="{00000000-0005-0000-0000-000082730000}"/>
    <cellStyle name="ปกติ 19 4 4 3" xfId="11480" xr:uid="{00000000-0005-0000-0000-000083730000}"/>
    <cellStyle name="ปกติ 19 4 4 3 2" xfId="28903" xr:uid="{00000000-0005-0000-0000-000084730000}"/>
    <cellStyle name="ปกติ 19 4 4 4" xfId="20200" xr:uid="{00000000-0005-0000-0000-000085730000}"/>
    <cellStyle name="ปกติ 19 4 5" xfId="4924" xr:uid="{00000000-0005-0000-0000-000086730000}"/>
    <cellStyle name="ปกติ 19 4 5 2" xfId="13657" xr:uid="{00000000-0005-0000-0000-000087730000}"/>
    <cellStyle name="ปกติ 19 4 5 2 2" xfId="31080" xr:uid="{00000000-0005-0000-0000-000088730000}"/>
    <cellStyle name="ปกติ 19 4 5 3" xfId="22377" xr:uid="{00000000-0005-0000-0000-000089730000}"/>
    <cellStyle name="ปกติ 19 4 6" xfId="9307" xr:uid="{00000000-0005-0000-0000-00008A730000}"/>
    <cellStyle name="ปกติ 19 4 6 2" xfId="26730" xr:uid="{00000000-0005-0000-0000-00008B730000}"/>
    <cellStyle name="ปกติ 19 4 7" xfId="18027" xr:uid="{00000000-0005-0000-0000-00008C730000}"/>
    <cellStyle name="ปกติ 19 5" xfId="702" xr:uid="{00000000-0005-0000-0000-00008D730000}"/>
    <cellStyle name="ปกติ 19 5 2" xfId="1981" xr:uid="{00000000-0005-0000-0000-00008E730000}"/>
    <cellStyle name="ปกติ 19 5 2 2" xfId="4188" xr:uid="{00000000-0005-0000-0000-00008F730000}"/>
    <cellStyle name="ปกติ 19 5 2 2 2" xfId="8587" xr:uid="{00000000-0005-0000-0000-000090730000}"/>
    <cellStyle name="ปกติ 19 5 2 2 2 2" xfId="17320" xr:uid="{00000000-0005-0000-0000-000091730000}"/>
    <cellStyle name="ปกติ 19 5 2 2 2 2 2" xfId="34743" xr:uid="{00000000-0005-0000-0000-000092730000}"/>
    <cellStyle name="ปกติ 19 5 2 2 2 3" xfId="26040" xr:uid="{00000000-0005-0000-0000-000093730000}"/>
    <cellStyle name="ปกติ 19 5 2 2 3" xfId="12970" xr:uid="{00000000-0005-0000-0000-000094730000}"/>
    <cellStyle name="ปกติ 19 5 2 2 3 2" xfId="30393" xr:uid="{00000000-0005-0000-0000-000095730000}"/>
    <cellStyle name="ปกติ 19 5 2 2 4" xfId="21690" xr:uid="{00000000-0005-0000-0000-000096730000}"/>
    <cellStyle name="ปกติ 19 5 2 3" xfId="6414" xr:uid="{00000000-0005-0000-0000-000097730000}"/>
    <cellStyle name="ปกติ 19 5 2 3 2" xfId="15147" xr:uid="{00000000-0005-0000-0000-000098730000}"/>
    <cellStyle name="ปกติ 19 5 2 3 2 2" xfId="32570" xr:uid="{00000000-0005-0000-0000-000099730000}"/>
    <cellStyle name="ปกติ 19 5 2 3 3" xfId="23867" xr:uid="{00000000-0005-0000-0000-00009A730000}"/>
    <cellStyle name="ปกติ 19 5 2 4" xfId="10797" xr:uid="{00000000-0005-0000-0000-00009B730000}"/>
    <cellStyle name="ปกติ 19 5 2 4 2" xfId="28220" xr:uid="{00000000-0005-0000-0000-00009C730000}"/>
    <cellStyle name="ปกติ 19 5 2 5" xfId="19517" xr:uid="{00000000-0005-0000-0000-00009D730000}"/>
    <cellStyle name="ปกติ 19 5 3" xfId="2940" xr:uid="{00000000-0005-0000-0000-00009E730000}"/>
    <cellStyle name="ปกติ 19 5 3 2" xfId="7339" xr:uid="{00000000-0005-0000-0000-00009F730000}"/>
    <cellStyle name="ปกติ 19 5 3 2 2" xfId="16072" xr:uid="{00000000-0005-0000-0000-0000A0730000}"/>
    <cellStyle name="ปกติ 19 5 3 2 2 2" xfId="33495" xr:uid="{00000000-0005-0000-0000-0000A1730000}"/>
    <cellStyle name="ปกติ 19 5 3 2 3" xfId="24792" xr:uid="{00000000-0005-0000-0000-0000A2730000}"/>
    <cellStyle name="ปกติ 19 5 3 3" xfId="11722" xr:uid="{00000000-0005-0000-0000-0000A3730000}"/>
    <cellStyle name="ปกติ 19 5 3 3 2" xfId="29145" xr:uid="{00000000-0005-0000-0000-0000A4730000}"/>
    <cellStyle name="ปกติ 19 5 3 4" xfId="20442" xr:uid="{00000000-0005-0000-0000-0000A5730000}"/>
    <cellStyle name="ปกติ 19 5 4" xfId="5166" xr:uid="{00000000-0005-0000-0000-0000A6730000}"/>
    <cellStyle name="ปกติ 19 5 4 2" xfId="13899" xr:uid="{00000000-0005-0000-0000-0000A7730000}"/>
    <cellStyle name="ปกติ 19 5 4 2 2" xfId="31322" xr:uid="{00000000-0005-0000-0000-0000A8730000}"/>
    <cellStyle name="ปกติ 19 5 4 3" xfId="22619" xr:uid="{00000000-0005-0000-0000-0000A9730000}"/>
    <cellStyle name="ปกติ 19 5 5" xfId="9549" xr:uid="{00000000-0005-0000-0000-0000AA730000}"/>
    <cellStyle name="ปกติ 19 5 5 2" xfId="26972" xr:uid="{00000000-0005-0000-0000-0000AB730000}"/>
    <cellStyle name="ปกติ 19 5 6" xfId="18269" xr:uid="{00000000-0005-0000-0000-0000AC730000}"/>
    <cellStyle name="ปกติ 19 6" xfId="1966" xr:uid="{00000000-0005-0000-0000-0000AD730000}"/>
    <cellStyle name="ปกติ 19 6 2" xfId="4173" xr:uid="{00000000-0005-0000-0000-0000AE730000}"/>
    <cellStyle name="ปกติ 19 6 2 2" xfId="8572" xr:uid="{00000000-0005-0000-0000-0000AF730000}"/>
    <cellStyle name="ปกติ 19 6 2 2 2" xfId="17305" xr:uid="{00000000-0005-0000-0000-0000B0730000}"/>
    <cellStyle name="ปกติ 19 6 2 2 2 2" xfId="34728" xr:uid="{00000000-0005-0000-0000-0000B1730000}"/>
    <cellStyle name="ปกติ 19 6 2 2 3" xfId="26025" xr:uid="{00000000-0005-0000-0000-0000B2730000}"/>
    <cellStyle name="ปกติ 19 6 2 3" xfId="12955" xr:uid="{00000000-0005-0000-0000-0000B3730000}"/>
    <cellStyle name="ปกติ 19 6 2 3 2" xfId="30378" xr:uid="{00000000-0005-0000-0000-0000B4730000}"/>
    <cellStyle name="ปกติ 19 6 2 4" xfId="21675" xr:uid="{00000000-0005-0000-0000-0000B5730000}"/>
    <cellStyle name="ปกติ 19 6 3" xfId="6399" xr:uid="{00000000-0005-0000-0000-0000B6730000}"/>
    <cellStyle name="ปกติ 19 6 3 2" xfId="15132" xr:uid="{00000000-0005-0000-0000-0000B7730000}"/>
    <cellStyle name="ปกติ 19 6 3 2 2" xfId="32555" xr:uid="{00000000-0005-0000-0000-0000B8730000}"/>
    <cellStyle name="ปกติ 19 6 3 3" xfId="23852" xr:uid="{00000000-0005-0000-0000-0000B9730000}"/>
    <cellStyle name="ปกติ 19 6 4" xfId="10782" xr:uid="{00000000-0005-0000-0000-0000BA730000}"/>
    <cellStyle name="ปกติ 19 6 4 2" xfId="28205" xr:uid="{00000000-0005-0000-0000-0000BB730000}"/>
    <cellStyle name="ปกติ 19 6 5" xfId="19502" xr:uid="{00000000-0005-0000-0000-0000BC730000}"/>
    <cellStyle name="ปกติ 19 7" xfId="2203" xr:uid="{00000000-0005-0000-0000-0000BD730000}"/>
    <cellStyle name="ปกติ 19 7 2" xfId="4393" xr:uid="{00000000-0005-0000-0000-0000BE730000}"/>
    <cellStyle name="ปกติ 19 7 2 2" xfId="8792" xr:uid="{00000000-0005-0000-0000-0000BF730000}"/>
    <cellStyle name="ปกติ 19 7 2 2 2" xfId="17525" xr:uid="{00000000-0005-0000-0000-0000C0730000}"/>
    <cellStyle name="ปกติ 19 7 2 2 2 2" xfId="34948" xr:uid="{00000000-0005-0000-0000-0000C1730000}"/>
    <cellStyle name="ปกติ 19 7 2 2 3" xfId="26245" xr:uid="{00000000-0005-0000-0000-0000C2730000}"/>
    <cellStyle name="ปกติ 19 7 2 3" xfId="13175" xr:uid="{00000000-0005-0000-0000-0000C3730000}"/>
    <cellStyle name="ปกติ 19 7 2 3 2" xfId="30598" xr:uid="{00000000-0005-0000-0000-0000C4730000}"/>
    <cellStyle name="ปกติ 19 7 2 4" xfId="21895" xr:uid="{00000000-0005-0000-0000-0000C5730000}"/>
    <cellStyle name="ปกติ 19 7 3" xfId="6619" xr:uid="{00000000-0005-0000-0000-0000C6730000}"/>
    <cellStyle name="ปกติ 19 7 3 2" xfId="15352" xr:uid="{00000000-0005-0000-0000-0000C7730000}"/>
    <cellStyle name="ปกติ 19 7 3 2 2" xfId="32775" xr:uid="{00000000-0005-0000-0000-0000C8730000}"/>
    <cellStyle name="ปกติ 19 7 3 3" xfId="24072" xr:uid="{00000000-0005-0000-0000-0000C9730000}"/>
    <cellStyle name="ปกติ 19 7 4" xfId="11002" xr:uid="{00000000-0005-0000-0000-0000CA730000}"/>
    <cellStyle name="ปกติ 19 7 4 2" xfId="28425" xr:uid="{00000000-0005-0000-0000-0000CB730000}"/>
    <cellStyle name="ปกติ 19 7 5" xfId="19722" xr:uid="{00000000-0005-0000-0000-0000CC730000}"/>
    <cellStyle name="ปกติ 19 8" xfId="2449" xr:uid="{00000000-0005-0000-0000-0000CD730000}"/>
    <cellStyle name="ปกติ 19 8 2" xfId="6858" xr:uid="{00000000-0005-0000-0000-0000CE730000}"/>
    <cellStyle name="ปกติ 19 8 2 2" xfId="15591" xr:uid="{00000000-0005-0000-0000-0000CF730000}"/>
    <cellStyle name="ปกติ 19 8 2 2 2" xfId="33014" xr:uid="{00000000-0005-0000-0000-0000D0730000}"/>
    <cellStyle name="ปกติ 19 8 2 3" xfId="24311" xr:uid="{00000000-0005-0000-0000-0000D1730000}"/>
    <cellStyle name="ปกติ 19 8 3" xfId="11241" xr:uid="{00000000-0005-0000-0000-0000D2730000}"/>
    <cellStyle name="ปกติ 19 8 3 2" xfId="28664" xr:uid="{00000000-0005-0000-0000-0000D3730000}"/>
    <cellStyle name="ปกติ 19 8 4" xfId="19961" xr:uid="{00000000-0005-0000-0000-0000D4730000}"/>
    <cellStyle name="ปกติ 19 9" xfId="4674" xr:uid="{00000000-0005-0000-0000-0000D5730000}"/>
    <cellStyle name="ปกติ 19 9 2" xfId="13418" xr:uid="{00000000-0005-0000-0000-0000D6730000}"/>
    <cellStyle name="ปกติ 19 9 2 2" xfId="30841" xr:uid="{00000000-0005-0000-0000-0000D7730000}"/>
    <cellStyle name="ปกติ 19 9 3" xfId="22138" xr:uid="{00000000-0005-0000-0000-0000D8730000}"/>
    <cellStyle name="ปกติ 2" xfId="1" xr:uid="{00000000-0005-0000-0000-0000D9730000}"/>
    <cellStyle name="ปกติ 2 10" xfId="42" xr:uid="{00000000-0005-0000-0000-0000DA730000}"/>
    <cellStyle name="ปกติ 2 11" xfId="46" xr:uid="{00000000-0005-0000-0000-0000DB730000}"/>
    <cellStyle name="ปกติ 2 12" xfId="50" xr:uid="{00000000-0005-0000-0000-0000DC730000}"/>
    <cellStyle name="ปกติ 2 13" xfId="54" xr:uid="{00000000-0005-0000-0000-0000DD730000}"/>
    <cellStyle name="ปกติ 2 14" xfId="58" xr:uid="{00000000-0005-0000-0000-0000DE730000}"/>
    <cellStyle name="ปกติ 2 15" xfId="62" xr:uid="{00000000-0005-0000-0000-0000DF730000}"/>
    <cellStyle name="ปกติ 2 16" xfId="66" xr:uid="{00000000-0005-0000-0000-0000E0730000}"/>
    <cellStyle name="ปกติ 2 17" xfId="70" xr:uid="{00000000-0005-0000-0000-0000E1730000}"/>
    <cellStyle name="ปกติ 2 18" xfId="74" xr:uid="{00000000-0005-0000-0000-0000E2730000}"/>
    <cellStyle name="ปกติ 2 19" xfId="78" xr:uid="{00000000-0005-0000-0000-0000E3730000}"/>
    <cellStyle name="ปกติ 2 2" xfId="6" xr:uid="{00000000-0005-0000-0000-0000E4730000}"/>
    <cellStyle name="ปกติ 2 20" xfId="96" xr:uid="{00000000-0005-0000-0000-0000E5730000}"/>
    <cellStyle name="ปกติ 2 20 10" xfId="17798" xr:uid="{00000000-0005-0000-0000-0000E6730000}"/>
    <cellStyle name="ปกติ 2 20 2" xfId="213" xr:uid="{00000000-0005-0000-0000-0000E7730000}"/>
    <cellStyle name="ปกติ 2 20 2 2" xfId="554" xr:uid="{00000000-0005-0000-0000-0000E8730000}"/>
    <cellStyle name="ปกติ 2 20 2 2 2" xfId="1070" xr:uid="{00000000-0005-0000-0000-0000E9730000}"/>
    <cellStyle name="ปกติ 2 20 2 2 2 2" xfId="1985" xr:uid="{00000000-0005-0000-0000-0000EA730000}"/>
    <cellStyle name="ปกติ 2 20 2 2 2 2 2" xfId="4192" xr:uid="{00000000-0005-0000-0000-0000EB730000}"/>
    <cellStyle name="ปกติ 2 20 2 2 2 2 2 2" xfId="8591" xr:uid="{00000000-0005-0000-0000-0000EC730000}"/>
    <cellStyle name="ปกติ 2 20 2 2 2 2 2 2 2" xfId="17324" xr:uid="{00000000-0005-0000-0000-0000ED730000}"/>
    <cellStyle name="ปกติ 2 20 2 2 2 2 2 2 2 2" xfId="34747" xr:uid="{00000000-0005-0000-0000-0000EE730000}"/>
    <cellStyle name="ปกติ 2 20 2 2 2 2 2 2 3" xfId="26044" xr:uid="{00000000-0005-0000-0000-0000EF730000}"/>
    <cellStyle name="ปกติ 2 20 2 2 2 2 2 3" xfId="12974" xr:uid="{00000000-0005-0000-0000-0000F0730000}"/>
    <cellStyle name="ปกติ 2 20 2 2 2 2 2 3 2" xfId="30397" xr:uid="{00000000-0005-0000-0000-0000F1730000}"/>
    <cellStyle name="ปกติ 2 20 2 2 2 2 2 4" xfId="21694" xr:uid="{00000000-0005-0000-0000-0000F2730000}"/>
    <cellStyle name="ปกติ 2 20 2 2 2 2 3" xfId="6418" xr:uid="{00000000-0005-0000-0000-0000F3730000}"/>
    <cellStyle name="ปกติ 2 20 2 2 2 2 3 2" xfId="15151" xr:uid="{00000000-0005-0000-0000-0000F4730000}"/>
    <cellStyle name="ปกติ 2 20 2 2 2 2 3 2 2" xfId="32574" xr:uid="{00000000-0005-0000-0000-0000F5730000}"/>
    <cellStyle name="ปกติ 2 20 2 2 2 2 3 3" xfId="23871" xr:uid="{00000000-0005-0000-0000-0000F6730000}"/>
    <cellStyle name="ปกติ 2 20 2 2 2 2 4" xfId="10801" xr:uid="{00000000-0005-0000-0000-0000F7730000}"/>
    <cellStyle name="ปกติ 2 20 2 2 2 2 4 2" xfId="28224" xr:uid="{00000000-0005-0000-0000-0000F8730000}"/>
    <cellStyle name="ปกติ 2 20 2 2 2 2 5" xfId="19521" xr:uid="{00000000-0005-0000-0000-0000F9730000}"/>
    <cellStyle name="ปกติ 2 20 2 2 2 3" xfId="3295" xr:uid="{00000000-0005-0000-0000-0000FA730000}"/>
    <cellStyle name="ปกติ 2 20 2 2 2 3 2" xfId="7694" xr:uid="{00000000-0005-0000-0000-0000FB730000}"/>
    <cellStyle name="ปกติ 2 20 2 2 2 3 2 2" xfId="16427" xr:uid="{00000000-0005-0000-0000-0000FC730000}"/>
    <cellStyle name="ปกติ 2 20 2 2 2 3 2 2 2" xfId="33850" xr:uid="{00000000-0005-0000-0000-0000FD730000}"/>
    <cellStyle name="ปกติ 2 20 2 2 2 3 2 3" xfId="25147" xr:uid="{00000000-0005-0000-0000-0000FE730000}"/>
    <cellStyle name="ปกติ 2 20 2 2 2 3 3" xfId="12077" xr:uid="{00000000-0005-0000-0000-0000FF730000}"/>
    <cellStyle name="ปกติ 2 20 2 2 2 3 3 2" xfId="29500" xr:uid="{00000000-0005-0000-0000-000000740000}"/>
    <cellStyle name="ปกติ 2 20 2 2 2 3 4" xfId="20797" xr:uid="{00000000-0005-0000-0000-000001740000}"/>
    <cellStyle name="ปกติ 2 20 2 2 2 4" xfId="5521" xr:uid="{00000000-0005-0000-0000-000002740000}"/>
    <cellStyle name="ปกติ 2 20 2 2 2 4 2" xfId="14254" xr:uid="{00000000-0005-0000-0000-000003740000}"/>
    <cellStyle name="ปกติ 2 20 2 2 2 4 2 2" xfId="31677" xr:uid="{00000000-0005-0000-0000-000004740000}"/>
    <cellStyle name="ปกติ 2 20 2 2 2 4 3" xfId="22974" xr:uid="{00000000-0005-0000-0000-000005740000}"/>
    <cellStyle name="ปกติ 2 20 2 2 2 5" xfId="9904" xr:uid="{00000000-0005-0000-0000-000006740000}"/>
    <cellStyle name="ปกติ 2 20 2 2 2 5 2" xfId="27327" xr:uid="{00000000-0005-0000-0000-000007740000}"/>
    <cellStyle name="ปกติ 2 20 2 2 2 6" xfId="18624" xr:uid="{00000000-0005-0000-0000-000008740000}"/>
    <cellStyle name="ปกติ 2 20 2 2 3" xfId="1984" xr:uid="{00000000-0005-0000-0000-000009740000}"/>
    <cellStyle name="ปกติ 2 20 2 2 3 2" xfId="4191" xr:uid="{00000000-0005-0000-0000-00000A740000}"/>
    <cellStyle name="ปกติ 2 20 2 2 3 2 2" xfId="8590" xr:uid="{00000000-0005-0000-0000-00000B740000}"/>
    <cellStyle name="ปกติ 2 20 2 2 3 2 2 2" xfId="17323" xr:uid="{00000000-0005-0000-0000-00000C740000}"/>
    <cellStyle name="ปกติ 2 20 2 2 3 2 2 2 2" xfId="34746" xr:uid="{00000000-0005-0000-0000-00000D740000}"/>
    <cellStyle name="ปกติ 2 20 2 2 3 2 2 3" xfId="26043" xr:uid="{00000000-0005-0000-0000-00000E740000}"/>
    <cellStyle name="ปกติ 2 20 2 2 3 2 3" xfId="12973" xr:uid="{00000000-0005-0000-0000-00000F740000}"/>
    <cellStyle name="ปกติ 2 20 2 2 3 2 3 2" xfId="30396" xr:uid="{00000000-0005-0000-0000-000010740000}"/>
    <cellStyle name="ปกติ 2 20 2 2 3 2 4" xfId="21693" xr:uid="{00000000-0005-0000-0000-000011740000}"/>
    <cellStyle name="ปกติ 2 20 2 2 3 3" xfId="6417" xr:uid="{00000000-0005-0000-0000-000012740000}"/>
    <cellStyle name="ปกติ 2 20 2 2 3 3 2" xfId="15150" xr:uid="{00000000-0005-0000-0000-000013740000}"/>
    <cellStyle name="ปกติ 2 20 2 2 3 3 2 2" xfId="32573" xr:uid="{00000000-0005-0000-0000-000014740000}"/>
    <cellStyle name="ปกติ 2 20 2 2 3 3 3" xfId="23870" xr:uid="{00000000-0005-0000-0000-000015740000}"/>
    <cellStyle name="ปกติ 2 20 2 2 3 4" xfId="10800" xr:uid="{00000000-0005-0000-0000-000016740000}"/>
    <cellStyle name="ปกติ 2 20 2 2 3 4 2" xfId="28223" xr:uid="{00000000-0005-0000-0000-000017740000}"/>
    <cellStyle name="ปกติ 2 20 2 2 3 5" xfId="19520" xr:uid="{00000000-0005-0000-0000-000018740000}"/>
    <cellStyle name="ปกติ 2 20 2 2 4" xfId="2814" xr:uid="{00000000-0005-0000-0000-000019740000}"/>
    <cellStyle name="ปกติ 2 20 2 2 4 2" xfId="7213" xr:uid="{00000000-0005-0000-0000-00001A740000}"/>
    <cellStyle name="ปกติ 2 20 2 2 4 2 2" xfId="15946" xr:uid="{00000000-0005-0000-0000-00001B740000}"/>
    <cellStyle name="ปกติ 2 20 2 2 4 2 2 2" xfId="33369" xr:uid="{00000000-0005-0000-0000-00001C740000}"/>
    <cellStyle name="ปกติ 2 20 2 2 4 2 3" xfId="24666" xr:uid="{00000000-0005-0000-0000-00001D740000}"/>
    <cellStyle name="ปกติ 2 20 2 2 4 3" xfId="11596" xr:uid="{00000000-0005-0000-0000-00001E740000}"/>
    <cellStyle name="ปกติ 2 20 2 2 4 3 2" xfId="29019" xr:uid="{00000000-0005-0000-0000-00001F740000}"/>
    <cellStyle name="ปกติ 2 20 2 2 4 4" xfId="20316" xr:uid="{00000000-0005-0000-0000-000020740000}"/>
    <cellStyle name="ปกติ 2 20 2 2 5" xfId="5040" xr:uid="{00000000-0005-0000-0000-000021740000}"/>
    <cellStyle name="ปกติ 2 20 2 2 5 2" xfId="13773" xr:uid="{00000000-0005-0000-0000-000022740000}"/>
    <cellStyle name="ปกติ 2 20 2 2 5 2 2" xfId="31196" xr:uid="{00000000-0005-0000-0000-000023740000}"/>
    <cellStyle name="ปกติ 2 20 2 2 5 3" xfId="22493" xr:uid="{00000000-0005-0000-0000-000024740000}"/>
    <cellStyle name="ปกติ 2 20 2 2 6" xfId="9423" xr:uid="{00000000-0005-0000-0000-000025740000}"/>
    <cellStyle name="ปกติ 2 20 2 2 6 2" xfId="26846" xr:uid="{00000000-0005-0000-0000-000026740000}"/>
    <cellStyle name="ปกติ 2 20 2 2 7" xfId="18143" xr:uid="{00000000-0005-0000-0000-000027740000}"/>
    <cellStyle name="ปกติ 2 20 2 3" xfId="827" xr:uid="{00000000-0005-0000-0000-000028740000}"/>
    <cellStyle name="ปกติ 2 20 2 3 2" xfId="1986" xr:uid="{00000000-0005-0000-0000-000029740000}"/>
    <cellStyle name="ปกติ 2 20 2 3 2 2" xfId="4193" xr:uid="{00000000-0005-0000-0000-00002A740000}"/>
    <cellStyle name="ปกติ 2 20 2 3 2 2 2" xfId="8592" xr:uid="{00000000-0005-0000-0000-00002B740000}"/>
    <cellStyle name="ปกติ 2 20 2 3 2 2 2 2" xfId="17325" xr:uid="{00000000-0005-0000-0000-00002C740000}"/>
    <cellStyle name="ปกติ 2 20 2 3 2 2 2 2 2" xfId="34748" xr:uid="{00000000-0005-0000-0000-00002D740000}"/>
    <cellStyle name="ปกติ 2 20 2 3 2 2 2 3" xfId="26045" xr:uid="{00000000-0005-0000-0000-00002E740000}"/>
    <cellStyle name="ปกติ 2 20 2 3 2 2 3" xfId="12975" xr:uid="{00000000-0005-0000-0000-00002F740000}"/>
    <cellStyle name="ปกติ 2 20 2 3 2 2 3 2" xfId="30398" xr:uid="{00000000-0005-0000-0000-000030740000}"/>
    <cellStyle name="ปกติ 2 20 2 3 2 2 4" xfId="21695" xr:uid="{00000000-0005-0000-0000-000031740000}"/>
    <cellStyle name="ปกติ 2 20 2 3 2 3" xfId="6419" xr:uid="{00000000-0005-0000-0000-000032740000}"/>
    <cellStyle name="ปกติ 2 20 2 3 2 3 2" xfId="15152" xr:uid="{00000000-0005-0000-0000-000033740000}"/>
    <cellStyle name="ปกติ 2 20 2 3 2 3 2 2" xfId="32575" xr:uid="{00000000-0005-0000-0000-000034740000}"/>
    <cellStyle name="ปกติ 2 20 2 3 2 3 3" xfId="23872" xr:uid="{00000000-0005-0000-0000-000035740000}"/>
    <cellStyle name="ปกติ 2 20 2 3 2 4" xfId="10802" xr:uid="{00000000-0005-0000-0000-000036740000}"/>
    <cellStyle name="ปกติ 2 20 2 3 2 4 2" xfId="28225" xr:uid="{00000000-0005-0000-0000-000037740000}"/>
    <cellStyle name="ปกติ 2 20 2 3 2 5" xfId="19522" xr:uid="{00000000-0005-0000-0000-000038740000}"/>
    <cellStyle name="ปกติ 2 20 2 3 3" xfId="3056" xr:uid="{00000000-0005-0000-0000-000039740000}"/>
    <cellStyle name="ปกติ 2 20 2 3 3 2" xfId="7455" xr:uid="{00000000-0005-0000-0000-00003A740000}"/>
    <cellStyle name="ปกติ 2 20 2 3 3 2 2" xfId="16188" xr:uid="{00000000-0005-0000-0000-00003B740000}"/>
    <cellStyle name="ปกติ 2 20 2 3 3 2 2 2" xfId="33611" xr:uid="{00000000-0005-0000-0000-00003C740000}"/>
    <cellStyle name="ปกติ 2 20 2 3 3 2 3" xfId="24908" xr:uid="{00000000-0005-0000-0000-00003D740000}"/>
    <cellStyle name="ปกติ 2 20 2 3 3 3" xfId="11838" xr:uid="{00000000-0005-0000-0000-00003E740000}"/>
    <cellStyle name="ปกติ 2 20 2 3 3 3 2" xfId="29261" xr:uid="{00000000-0005-0000-0000-00003F740000}"/>
    <cellStyle name="ปกติ 2 20 2 3 3 4" xfId="20558" xr:uid="{00000000-0005-0000-0000-000040740000}"/>
    <cellStyle name="ปกติ 2 20 2 3 4" xfId="5282" xr:uid="{00000000-0005-0000-0000-000041740000}"/>
    <cellStyle name="ปกติ 2 20 2 3 4 2" xfId="14015" xr:uid="{00000000-0005-0000-0000-000042740000}"/>
    <cellStyle name="ปกติ 2 20 2 3 4 2 2" xfId="31438" xr:uid="{00000000-0005-0000-0000-000043740000}"/>
    <cellStyle name="ปกติ 2 20 2 3 4 3" xfId="22735" xr:uid="{00000000-0005-0000-0000-000044740000}"/>
    <cellStyle name="ปกติ 2 20 2 3 5" xfId="9665" xr:uid="{00000000-0005-0000-0000-000045740000}"/>
    <cellStyle name="ปกติ 2 20 2 3 5 2" xfId="27088" xr:uid="{00000000-0005-0000-0000-000046740000}"/>
    <cellStyle name="ปกติ 2 20 2 3 6" xfId="18385" xr:uid="{00000000-0005-0000-0000-000047740000}"/>
    <cellStyle name="ปกติ 2 20 2 4" xfId="1983" xr:uid="{00000000-0005-0000-0000-000048740000}"/>
    <cellStyle name="ปกติ 2 20 2 4 2" xfId="4190" xr:uid="{00000000-0005-0000-0000-000049740000}"/>
    <cellStyle name="ปกติ 2 20 2 4 2 2" xfId="8589" xr:uid="{00000000-0005-0000-0000-00004A740000}"/>
    <cellStyle name="ปกติ 2 20 2 4 2 2 2" xfId="17322" xr:uid="{00000000-0005-0000-0000-00004B740000}"/>
    <cellStyle name="ปกติ 2 20 2 4 2 2 2 2" xfId="34745" xr:uid="{00000000-0005-0000-0000-00004C740000}"/>
    <cellStyle name="ปกติ 2 20 2 4 2 2 3" xfId="26042" xr:uid="{00000000-0005-0000-0000-00004D740000}"/>
    <cellStyle name="ปกติ 2 20 2 4 2 3" xfId="12972" xr:uid="{00000000-0005-0000-0000-00004E740000}"/>
    <cellStyle name="ปกติ 2 20 2 4 2 3 2" xfId="30395" xr:uid="{00000000-0005-0000-0000-00004F740000}"/>
    <cellStyle name="ปกติ 2 20 2 4 2 4" xfId="21692" xr:uid="{00000000-0005-0000-0000-000050740000}"/>
    <cellStyle name="ปกติ 2 20 2 4 3" xfId="6416" xr:uid="{00000000-0005-0000-0000-000051740000}"/>
    <cellStyle name="ปกติ 2 20 2 4 3 2" xfId="15149" xr:uid="{00000000-0005-0000-0000-000052740000}"/>
    <cellStyle name="ปกติ 2 20 2 4 3 2 2" xfId="32572" xr:uid="{00000000-0005-0000-0000-000053740000}"/>
    <cellStyle name="ปกติ 2 20 2 4 3 3" xfId="23869" xr:uid="{00000000-0005-0000-0000-000054740000}"/>
    <cellStyle name="ปกติ 2 20 2 4 4" xfId="10799" xr:uid="{00000000-0005-0000-0000-000055740000}"/>
    <cellStyle name="ปกติ 2 20 2 4 4 2" xfId="28222" xr:uid="{00000000-0005-0000-0000-000056740000}"/>
    <cellStyle name="ปกติ 2 20 2 4 5" xfId="19519" xr:uid="{00000000-0005-0000-0000-000057740000}"/>
    <cellStyle name="ปกติ 2 20 2 5" xfId="2319" xr:uid="{00000000-0005-0000-0000-000058740000}"/>
    <cellStyle name="ปกติ 2 20 2 5 2" xfId="4509" xr:uid="{00000000-0005-0000-0000-000059740000}"/>
    <cellStyle name="ปกติ 2 20 2 5 2 2" xfId="8908" xr:uid="{00000000-0005-0000-0000-00005A740000}"/>
    <cellStyle name="ปกติ 2 20 2 5 2 2 2" xfId="17641" xr:uid="{00000000-0005-0000-0000-00005B740000}"/>
    <cellStyle name="ปกติ 2 20 2 5 2 2 2 2" xfId="35064" xr:uid="{00000000-0005-0000-0000-00005C740000}"/>
    <cellStyle name="ปกติ 2 20 2 5 2 2 3" xfId="26361" xr:uid="{00000000-0005-0000-0000-00005D740000}"/>
    <cellStyle name="ปกติ 2 20 2 5 2 3" xfId="13291" xr:uid="{00000000-0005-0000-0000-00005E740000}"/>
    <cellStyle name="ปกติ 2 20 2 5 2 3 2" xfId="30714" xr:uid="{00000000-0005-0000-0000-00005F740000}"/>
    <cellStyle name="ปกติ 2 20 2 5 2 4" xfId="22011" xr:uid="{00000000-0005-0000-0000-000060740000}"/>
    <cellStyle name="ปกติ 2 20 2 5 3" xfId="6735" xr:uid="{00000000-0005-0000-0000-000061740000}"/>
    <cellStyle name="ปกติ 2 20 2 5 3 2" xfId="15468" xr:uid="{00000000-0005-0000-0000-000062740000}"/>
    <cellStyle name="ปกติ 2 20 2 5 3 2 2" xfId="32891" xr:uid="{00000000-0005-0000-0000-000063740000}"/>
    <cellStyle name="ปกติ 2 20 2 5 3 3" xfId="24188" xr:uid="{00000000-0005-0000-0000-000064740000}"/>
    <cellStyle name="ปกติ 2 20 2 5 4" xfId="11118" xr:uid="{00000000-0005-0000-0000-000065740000}"/>
    <cellStyle name="ปกติ 2 20 2 5 4 2" xfId="28541" xr:uid="{00000000-0005-0000-0000-000066740000}"/>
    <cellStyle name="ปกติ 2 20 2 5 5" xfId="19838" xr:uid="{00000000-0005-0000-0000-000067740000}"/>
    <cellStyle name="ปกติ 2 20 2 6" xfId="2574" xr:uid="{00000000-0005-0000-0000-000068740000}"/>
    <cellStyle name="ปกติ 2 20 2 6 2" xfId="6974" xr:uid="{00000000-0005-0000-0000-000069740000}"/>
    <cellStyle name="ปกติ 2 20 2 6 2 2" xfId="15707" xr:uid="{00000000-0005-0000-0000-00006A740000}"/>
    <cellStyle name="ปกติ 2 20 2 6 2 2 2" xfId="33130" xr:uid="{00000000-0005-0000-0000-00006B740000}"/>
    <cellStyle name="ปกติ 2 20 2 6 2 3" xfId="24427" xr:uid="{00000000-0005-0000-0000-00006C740000}"/>
    <cellStyle name="ปกติ 2 20 2 6 3" xfId="11357" xr:uid="{00000000-0005-0000-0000-00006D740000}"/>
    <cellStyle name="ปกติ 2 20 2 6 3 2" xfId="28780" xr:uid="{00000000-0005-0000-0000-00006E740000}"/>
    <cellStyle name="ปกติ 2 20 2 6 4" xfId="20077" xr:uid="{00000000-0005-0000-0000-00006F740000}"/>
    <cellStyle name="ปกติ 2 20 2 7" xfId="4800" xr:uid="{00000000-0005-0000-0000-000070740000}"/>
    <cellStyle name="ปกติ 2 20 2 7 2" xfId="13534" xr:uid="{00000000-0005-0000-0000-000071740000}"/>
    <cellStyle name="ปกติ 2 20 2 7 2 2" xfId="30957" xr:uid="{00000000-0005-0000-0000-000072740000}"/>
    <cellStyle name="ปกติ 2 20 2 7 3" xfId="22254" xr:uid="{00000000-0005-0000-0000-000073740000}"/>
    <cellStyle name="ปกติ 2 20 2 8" xfId="9184" xr:uid="{00000000-0005-0000-0000-000074740000}"/>
    <cellStyle name="ปกติ 2 20 2 8 2" xfId="26607" xr:uid="{00000000-0005-0000-0000-000075740000}"/>
    <cellStyle name="ปกติ 2 20 2 9" xfId="17904" xr:uid="{00000000-0005-0000-0000-000076740000}"/>
    <cellStyle name="ปกติ 2 20 3" xfId="447" xr:uid="{00000000-0005-0000-0000-000077740000}"/>
    <cellStyle name="ปกติ 2 20 3 2" xfId="964" xr:uid="{00000000-0005-0000-0000-000078740000}"/>
    <cellStyle name="ปกติ 2 20 3 2 2" xfId="1988" xr:uid="{00000000-0005-0000-0000-000079740000}"/>
    <cellStyle name="ปกติ 2 20 3 2 2 2" xfId="4195" xr:uid="{00000000-0005-0000-0000-00007A740000}"/>
    <cellStyle name="ปกติ 2 20 3 2 2 2 2" xfId="8594" xr:uid="{00000000-0005-0000-0000-00007B740000}"/>
    <cellStyle name="ปกติ 2 20 3 2 2 2 2 2" xfId="17327" xr:uid="{00000000-0005-0000-0000-00007C740000}"/>
    <cellStyle name="ปกติ 2 20 3 2 2 2 2 2 2" xfId="34750" xr:uid="{00000000-0005-0000-0000-00007D740000}"/>
    <cellStyle name="ปกติ 2 20 3 2 2 2 2 3" xfId="26047" xr:uid="{00000000-0005-0000-0000-00007E740000}"/>
    <cellStyle name="ปกติ 2 20 3 2 2 2 3" xfId="12977" xr:uid="{00000000-0005-0000-0000-00007F740000}"/>
    <cellStyle name="ปกติ 2 20 3 2 2 2 3 2" xfId="30400" xr:uid="{00000000-0005-0000-0000-000080740000}"/>
    <cellStyle name="ปกติ 2 20 3 2 2 2 4" xfId="21697" xr:uid="{00000000-0005-0000-0000-000081740000}"/>
    <cellStyle name="ปกติ 2 20 3 2 2 3" xfId="6421" xr:uid="{00000000-0005-0000-0000-000082740000}"/>
    <cellStyle name="ปกติ 2 20 3 2 2 3 2" xfId="15154" xr:uid="{00000000-0005-0000-0000-000083740000}"/>
    <cellStyle name="ปกติ 2 20 3 2 2 3 2 2" xfId="32577" xr:uid="{00000000-0005-0000-0000-000084740000}"/>
    <cellStyle name="ปกติ 2 20 3 2 2 3 3" xfId="23874" xr:uid="{00000000-0005-0000-0000-000085740000}"/>
    <cellStyle name="ปกติ 2 20 3 2 2 4" xfId="10804" xr:uid="{00000000-0005-0000-0000-000086740000}"/>
    <cellStyle name="ปกติ 2 20 3 2 2 4 2" xfId="28227" xr:uid="{00000000-0005-0000-0000-000087740000}"/>
    <cellStyle name="ปกติ 2 20 3 2 2 5" xfId="19524" xr:uid="{00000000-0005-0000-0000-000088740000}"/>
    <cellStyle name="ปกติ 2 20 3 2 3" xfId="3189" xr:uid="{00000000-0005-0000-0000-000089740000}"/>
    <cellStyle name="ปกติ 2 20 3 2 3 2" xfId="7588" xr:uid="{00000000-0005-0000-0000-00008A740000}"/>
    <cellStyle name="ปกติ 2 20 3 2 3 2 2" xfId="16321" xr:uid="{00000000-0005-0000-0000-00008B740000}"/>
    <cellStyle name="ปกติ 2 20 3 2 3 2 2 2" xfId="33744" xr:uid="{00000000-0005-0000-0000-00008C740000}"/>
    <cellStyle name="ปกติ 2 20 3 2 3 2 3" xfId="25041" xr:uid="{00000000-0005-0000-0000-00008D740000}"/>
    <cellStyle name="ปกติ 2 20 3 2 3 3" xfId="11971" xr:uid="{00000000-0005-0000-0000-00008E740000}"/>
    <cellStyle name="ปกติ 2 20 3 2 3 3 2" xfId="29394" xr:uid="{00000000-0005-0000-0000-00008F740000}"/>
    <cellStyle name="ปกติ 2 20 3 2 3 4" xfId="20691" xr:uid="{00000000-0005-0000-0000-000090740000}"/>
    <cellStyle name="ปกติ 2 20 3 2 4" xfId="5415" xr:uid="{00000000-0005-0000-0000-000091740000}"/>
    <cellStyle name="ปกติ 2 20 3 2 4 2" xfId="14148" xr:uid="{00000000-0005-0000-0000-000092740000}"/>
    <cellStyle name="ปกติ 2 20 3 2 4 2 2" xfId="31571" xr:uid="{00000000-0005-0000-0000-000093740000}"/>
    <cellStyle name="ปกติ 2 20 3 2 4 3" xfId="22868" xr:uid="{00000000-0005-0000-0000-000094740000}"/>
    <cellStyle name="ปกติ 2 20 3 2 5" xfId="9798" xr:uid="{00000000-0005-0000-0000-000095740000}"/>
    <cellStyle name="ปกติ 2 20 3 2 5 2" xfId="27221" xr:uid="{00000000-0005-0000-0000-000096740000}"/>
    <cellStyle name="ปกติ 2 20 3 2 6" xfId="18518" xr:uid="{00000000-0005-0000-0000-000097740000}"/>
    <cellStyle name="ปกติ 2 20 3 3" xfId="1987" xr:uid="{00000000-0005-0000-0000-000098740000}"/>
    <cellStyle name="ปกติ 2 20 3 3 2" xfId="4194" xr:uid="{00000000-0005-0000-0000-000099740000}"/>
    <cellStyle name="ปกติ 2 20 3 3 2 2" xfId="8593" xr:uid="{00000000-0005-0000-0000-00009A740000}"/>
    <cellStyle name="ปกติ 2 20 3 3 2 2 2" xfId="17326" xr:uid="{00000000-0005-0000-0000-00009B740000}"/>
    <cellStyle name="ปกติ 2 20 3 3 2 2 2 2" xfId="34749" xr:uid="{00000000-0005-0000-0000-00009C740000}"/>
    <cellStyle name="ปกติ 2 20 3 3 2 2 3" xfId="26046" xr:uid="{00000000-0005-0000-0000-00009D740000}"/>
    <cellStyle name="ปกติ 2 20 3 3 2 3" xfId="12976" xr:uid="{00000000-0005-0000-0000-00009E740000}"/>
    <cellStyle name="ปกติ 2 20 3 3 2 3 2" xfId="30399" xr:uid="{00000000-0005-0000-0000-00009F740000}"/>
    <cellStyle name="ปกติ 2 20 3 3 2 4" xfId="21696" xr:uid="{00000000-0005-0000-0000-0000A0740000}"/>
    <cellStyle name="ปกติ 2 20 3 3 3" xfId="6420" xr:uid="{00000000-0005-0000-0000-0000A1740000}"/>
    <cellStyle name="ปกติ 2 20 3 3 3 2" xfId="15153" xr:uid="{00000000-0005-0000-0000-0000A2740000}"/>
    <cellStyle name="ปกติ 2 20 3 3 3 2 2" xfId="32576" xr:uid="{00000000-0005-0000-0000-0000A3740000}"/>
    <cellStyle name="ปกติ 2 20 3 3 3 3" xfId="23873" xr:uid="{00000000-0005-0000-0000-0000A4740000}"/>
    <cellStyle name="ปกติ 2 20 3 3 4" xfId="10803" xr:uid="{00000000-0005-0000-0000-0000A5740000}"/>
    <cellStyle name="ปกติ 2 20 3 3 4 2" xfId="28226" xr:uid="{00000000-0005-0000-0000-0000A6740000}"/>
    <cellStyle name="ปกติ 2 20 3 3 5" xfId="19523" xr:uid="{00000000-0005-0000-0000-0000A7740000}"/>
    <cellStyle name="ปกติ 2 20 3 4" xfId="2708" xr:uid="{00000000-0005-0000-0000-0000A8740000}"/>
    <cellStyle name="ปกติ 2 20 3 4 2" xfId="7107" xr:uid="{00000000-0005-0000-0000-0000A9740000}"/>
    <cellStyle name="ปกติ 2 20 3 4 2 2" xfId="15840" xr:uid="{00000000-0005-0000-0000-0000AA740000}"/>
    <cellStyle name="ปกติ 2 20 3 4 2 2 2" xfId="33263" xr:uid="{00000000-0005-0000-0000-0000AB740000}"/>
    <cellStyle name="ปกติ 2 20 3 4 2 3" xfId="24560" xr:uid="{00000000-0005-0000-0000-0000AC740000}"/>
    <cellStyle name="ปกติ 2 20 3 4 3" xfId="11490" xr:uid="{00000000-0005-0000-0000-0000AD740000}"/>
    <cellStyle name="ปกติ 2 20 3 4 3 2" xfId="28913" xr:uid="{00000000-0005-0000-0000-0000AE740000}"/>
    <cellStyle name="ปกติ 2 20 3 4 4" xfId="20210" xr:uid="{00000000-0005-0000-0000-0000AF740000}"/>
    <cellStyle name="ปกติ 2 20 3 5" xfId="4934" xr:uid="{00000000-0005-0000-0000-0000B0740000}"/>
    <cellStyle name="ปกติ 2 20 3 5 2" xfId="13667" xr:uid="{00000000-0005-0000-0000-0000B1740000}"/>
    <cellStyle name="ปกติ 2 20 3 5 2 2" xfId="31090" xr:uid="{00000000-0005-0000-0000-0000B2740000}"/>
    <cellStyle name="ปกติ 2 20 3 5 3" xfId="22387" xr:uid="{00000000-0005-0000-0000-0000B3740000}"/>
    <cellStyle name="ปกติ 2 20 3 6" xfId="9317" xr:uid="{00000000-0005-0000-0000-0000B4740000}"/>
    <cellStyle name="ปกติ 2 20 3 6 2" xfId="26740" xr:uid="{00000000-0005-0000-0000-0000B5740000}"/>
    <cellStyle name="ปกติ 2 20 3 7" xfId="18037" xr:uid="{00000000-0005-0000-0000-0000B6740000}"/>
    <cellStyle name="ปกติ 2 20 4" xfId="721" xr:uid="{00000000-0005-0000-0000-0000B7740000}"/>
    <cellStyle name="ปกติ 2 20 4 2" xfId="1989" xr:uid="{00000000-0005-0000-0000-0000B8740000}"/>
    <cellStyle name="ปกติ 2 20 4 2 2" xfId="4196" xr:uid="{00000000-0005-0000-0000-0000B9740000}"/>
    <cellStyle name="ปกติ 2 20 4 2 2 2" xfId="8595" xr:uid="{00000000-0005-0000-0000-0000BA740000}"/>
    <cellStyle name="ปกติ 2 20 4 2 2 2 2" xfId="17328" xr:uid="{00000000-0005-0000-0000-0000BB740000}"/>
    <cellStyle name="ปกติ 2 20 4 2 2 2 2 2" xfId="34751" xr:uid="{00000000-0005-0000-0000-0000BC740000}"/>
    <cellStyle name="ปกติ 2 20 4 2 2 2 3" xfId="26048" xr:uid="{00000000-0005-0000-0000-0000BD740000}"/>
    <cellStyle name="ปกติ 2 20 4 2 2 3" xfId="12978" xr:uid="{00000000-0005-0000-0000-0000BE740000}"/>
    <cellStyle name="ปกติ 2 20 4 2 2 3 2" xfId="30401" xr:uid="{00000000-0005-0000-0000-0000BF740000}"/>
    <cellStyle name="ปกติ 2 20 4 2 2 4" xfId="21698" xr:uid="{00000000-0005-0000-0000-0000C0740000}"/>
    <cellStyle name="ปกติ 2 20 4 2 3" xfId="6422" xr:uid="{00000000-0005-0000-0000-0000C1740000}"/>
    <cellStyle name="ปกติ 2 20 4 2 3 2" xfId="15155" xr:uid="{00000000-0005-0000-0000-0000C2740000}"/>
    <cellStyle name="ปกติ 2 20 4 2 3 2 2" xfId="32578" xr:uid="{00000000-0005-0000-0000-0000C3740000}"/>
    <cellStyle name="ปกติ 2 20 4 2 3 3" xfId="23875" xr:uid="{00000000-0005-0000-0000-0000C4740000}"/>
    <cellStyle name="ปกติ 2 20 4 2 4" xfId="10805" xr:uid="{00000000-0005-0000-0000-0000C5740000}"/>
    <cellStyle name="ปกติ 2 20 4 2 4 2" xfId="28228" xr:uid="{00000000-0005-0000-0000-0000C6740000}"/>
    <cellStyle name="ปกติ 2 20 4 2 5" xfId="19525" xr:uid="{00000000-0005-0000-0000-0000C7740000}"/>
    <cellStyle name="ปกติ 2 20 4 3" xfId="2950" xr:uid="{00000000-0005-0000-0000-0000C8740000}"/>
    <cellStyle name="ปกติ 2 20 4 3 2" xfId="7349" xr:uid="{00000000-0005-0000-0000-0000C9740000}"/>
    <cellStyle name="ปกติ 2 20 4 3 2 2" xfId="16082" xr:uid="{00000000-0005-0000-0000-0000CA740000}"/>
    <cellStyle name="ปกติ 2 20 4 3 2 2 2" xfId="33505" xr:uid="{00000000-0005-0000-0000-0000CB740000}"/>
    <cellStyle name="ปกติ 2 20 4 3 2 3" xfId="24802" xr:uid="{00000000-0005-0000-0000-0000CC740000}"/>
    <cellStyle name="ปกติ 2 20 4 3 3" xfId="11732" xr:uid="{00000000-0005-0000-0000-0000CD740000}"/>
    <cellStyle name="ปกติ 2 20 4 3 3 2" xfId="29155" xr:uid="{00000000-0005-0000-0000-0000CE740000}"/>
    <cellStyle name="ปกติ 2 20 4 3 4" xfId="20452" xr:uid="{00000000-0005-0000-0000-0000CF740000}"/>
    <cellStyle name="ปกติ 2 20 4 4" xfId="5176" xr:uid="{00000000-0005-0000-0000-0000D0740000}"/>
    <cellStyle name="ปกติ 2 20 4 4 2" xfId="13909" xr:uid="{00000000-0005-0000-0000-0000D1740000}"/>
    <cellStyle name="ปกติ 2 20 4 4 2 2" xfId="31332" xr:uid="{00000000-0005-0000-0000-0000D2740000}"/>
    <cellStyle name="ปกติ 2 20 4 4 3" xfId="22629" xr:uid="{00000000-0005-0000-0000-0000D3740000}"/>
    <cellStyle name="ปกติ 2 20 4 5" xfId="9559" xr:uid="{00000000-0005-0000-0000-0000D4740000}"/>
    <cellStyle name="ปกติ 2 20 4 5 2" xfId="26982" xr:uid="{00000000-0005-0000-0000-0000D5740000}"/>
    <cellStyle name="ปกติ 2 20 4 6" xfId="18279" xr:uid="{00000000-0005-0000-0000-0000D6740000}"/>
    <cellStyle name="ปกติ 2 20 5" xfId="1982" xr:uid="{00000000-0005-0000-0000-0000D7740000}"/>
    <cellStyle name="ปกติ 2 20 5 2" xfId="4189" xr:uid="{00000000-0005-0000-0000-0000D8740000}"/>
    <cellStyle name="ปกติ 2 20 5 2 2" xfId="8588" xr:uid="{00000000-0005-0000-0000-0000D9740000}"/>
    <cellStyle name="ปกติ 2 20 5 2 2 2" xfId="17321" xr:uid="{00000000-0005-0000-0000-0000DA740000}"/>
    <cellStyle name="ปกติ 2 20 5 2 2 2 2" xfId="34744" xr:uid="{00000000-0005-0000-0000-0000DB740000}"/>
    <cellStyle name="ปกติ 2 20 5 2 2 3" xfId="26041" xr:uid="{00000000-0005-0000-0000-0000DC740000}"/>
    <cellStyle name="ปกติ 2 20 5 2 3" xfId="12971" xr:uid="{00000000-0005-0000-0000-0000DD740000}"/>
    <cellStyle name="ปกติ 2 20 5 2 3 2" xfId="30394" xr:uid="{00000000-0005-0000-0000-0000DE740000}"/>
    <cellStyle name="ปกติ 2 20 5 2 4" xfId="21691" xr:uid="{00000000-0005-0000-0000-0000DF740000}"/>
    <cellStyle name="ปกติ 2 20 5 3" xfId="6415" xr:uid="{00000000-0005-0000-0000-0000E0740000}"/>
    <cellStyle name="ปกติ 2 20 5 3 2" xfId="15148" xr:uid="{00000000-0005-0000-0000-0000E1740000}"/>
    <cellStyle name="ปกติ 2 20 5 3 2 2" xfId="32571" xr:uid="{00000000-0005-0000-0000-0000E2740000}"/>
    <cellStyle name="ปกติ 2 20 5 3 3" xfId="23868" xr:uid="{00000000-0005-0000-0000-0000E3740000}"/>
    <cellStyle name="ปกติ 2 20 5 4" xfId="10798" xr:uid="{00000000-0005-0000-0000-0000E4740000}"/>
    <cellStyle name="ปกติ 2 20 5 4 2" xfId="28221" xr:uid="{00000000-0005-0000-0000-0000E5740000}"/>
    <cellStyle name="ปกติ 2 20 5 5" xfId="19518" xr:uid="{00000000-0005-0000-0000-0000E6740000}"/>
    <cellStyle name="ปกติ 2 20 6" xfId="2213" xr:uid="{00000000-0005-0000-0000-0000E7740000}"/>
    <cellStyle name="ปกติ 2 20 6 2" xfId="4403" xr:uid="{00000000-0005-0000-0000-0000E8740000}"/>
    <cellStyle name="ปกติ 2 20 6 2 2" xfId="8802" xr:uid="{00000000-0005-0000-0000-0000E9740000}"/>
    <cellStyle name="ปกติ 2 20 6 2 2 2" xfId="17535" xr:uid="{00000000-0005-0000-0000-0000EA740000}"/>
    <cellStyle name="ปกติ 2 20 6 2 2 2 2" xfId="34958" xr:uid="{00000000-0005-0000-0000-0000EB740000}"/>
    <cellStyle name="ปกติ 2 20 6 2 2 3" xfId="26255" xr:uid="{00000000-0005-0000-0000-0000EC740000}"/>
    <cellStyle name="ปกติ 2 20 6 2 3" xfId="13185" xr:uid="{00000000-0005-0000-0000-0000ED740000}"/>
    <cellStyle name="ปกติ 2 20 6 2 3 2" xfId="30608" xr:uid="{00000000-0005-0000-0000-0000EE740000}"/>
    <cellStyle name="ปกติ 2 20 6 2 4" xfId="21905" xr:uid="{00000000-0005-0000-0000-0000EF740000}"/>
    <cellStyle name="ปกติ 2 20 6 3" xfId="6629" xr:uid="{00000000-0005-0000-0000-0000F0740000}"/>
    <cellStyle name="ปกติ 2 20 6 3 2" xfId="15362" xr:uid="{00000000-0005-0000-0000-0000F1740000}"/>
    <cellStyle name="ปกติ 2 20 6 3 2 2" xfId="32785" xr:uid="{00000000-0005-0000-0000-0000F2740000}"/>
    <cellStyle name="ปกติ 2 20 6 3 3" xfId="24082" xr:uid="{00000000-0005-0000-0000-0000F3740000}"/>
    <cellStyle name="ปกติ 2 20 6 4" xfId="11012" xr:uid="{00000000-0005-0000-0000-0000F4740000}"/>
    <cellStyle name="ปกติ 2 20 6 4 2" xfId="28435" xr:uid="{00000000-0005-0000-0000-0000F5740000}"/>
    <cellStyle name="ปกติ 2 20 6 5" xfId="19732" xr:uid="{00000000-0005-0000-0000-0000F6740000}"/>
    <cellStyle name="ปกติ 2 20 7" xfId="2468" xr:uid="{00000000-0005-0000-0000-0000F7740000}"/>
    <cellStyle name="ปกติ 2 20 7 2" xfId="6868" xr:uid="{00000000-0005-0000-0000-0000F8740000}"/>
    <cellStyle name="ปกติ 2 20 7 2 2" xfId="15601" xr:uid="{00000000-0005-0000-0000-0000F9740000}"/>
    <cellStyle name="ปกติ 2 20 7 2 2 2" xfId="33024" xr:uid="{00000000-0005-0000-0000-0000FA740000}"/>
    <cellStyle name="ปกติ 2 20 7 2 3" xfId="24321" xr:uid="{00000000-0005-0000-0000-0000FB740000}"/>
    <cellStyle name="ปกติ 2 20 7 3" xfId="11251" xr:uid="{00000000-0005-0000-0000-0000FC740000}"/>
    <cellStyle name="ปกติ 2 20 7 3 2" xfId="28674" xr:uid="{00000000-0005-0000-0000-0000FD740000}"/>
    <cellStyle name="ปกติ 2 20 7 4" xfId="19971" xr:uid="{00000000-0005-0000-0000-0000FE740000}"/>
    <cellStyle name="ปกติ 2 20 8" xfId="4694" xr:uid="{00000000-0005-0000-0000-0000FF740000}"/>
    <cellStyle name="ปกติ 2 20 8 2" xfId="13428" xr:uid="{00000000-0005-0000-0000-000000750000}"/>
    <cellStyle name="ปกติ 2 20 8 2 2" xfId="30851" xr:uid="{00000000-0005-0000-0000-000001750000}"/>
    <cellStyle name="ปกติ 2 20 8 3" xfId="22148" xr:uid="{00000000-0005-0000-0000-000002750000}"/>
    <cellStyle name="ปกติ 2 20 9" xfId="9078" xr:uid="{00000000-0005-0000-0000-000003750000}"/>
    <cellStyle name="ปกติ 2 20 9 2" xfId="26501" xr:uid="{00000000-0005-0000-0000-000004750000}"/>
    <cellStyle name="ปกติ 2 21" xfId="242" xr:uid="{00000000-0005-0000-0000-000005750000}"/>
    <cellStyle name="ปกติ 2 21 2" xfId="567" xr:uid="{00000000-0005-0000-0000-000006750000}"/>
    <cellStyle name="ปกติ 2 21 2 2" xfId="1082" xr:uid="{00000000-0005-0000-0000-000007750000}"/>
    <cellStyle name="ปกติ 2 21 2 2 2" xfId="1992" xr:uid="{00000000-0005-0000-0000-000008750000}"/>
    <cellStyle name="ปกติ 2 21 2 2 2 2" xfId="4199" xr:uid="{00000000-0005-0000-0000-000009750000}"/>
    <cellStyle name="ปกติ 2 21 2 2 2 2 2" xfId="8598" xr:uid="{00000000-0005-0000-0000-00000A750000}"/>
    <cellStyle name="ปกติ 2 21 2 2 2 2 2 2" xfId="17331" xr:uid="{00000000-0005-0000-0000-00000B750000}"/>
    <cellStyle name="ปกติ 2 21 2 2 2 2 2 2 2" xfId="34754" xr:uid="{00000000-0005-0000-0000-00000C750000}"/>
    <cellStyle name="ปกติ 2 21 2 2 2 2 2 3" xfId="26051" xr:uid="{00000000-0005-0000-0000-00000D750000}"/>
    <cellStyle name="ปกติ 2 21 2 2 2 2 3" xfId="12981" xr:uid="{00000000-0005-0000-0000-00000E750000}"/>
    <cellStyle name="ปกติ 2 21 2 2 2 2 3 2" xfId="30404" xr:uid="{00000000-0005-0000-0000-00000F750000}"/>
    <cellStyle name="ปกติ 2 21 2 2 2 2 4" xfId="21701" xr:uid="{00000000-0005-0000-0000-000010750000}"/>
    <cellStyle name="ปกติ 2 21 2 2 2 3" xfId="6425" xr:uid="{00000000-0005-0000-0000-000011750000}"/>
    <cellStyle name="ปกติ 2 21 2 2 2 3 2" xfId="15158" xr:uid="{00000000-0005-0000-0000-000012750000}"/>
    <cellStyle name="ปกติ 2 21 2 2 2 3 2 2" xfId="32581" xr:uid="{00000000-0005-0000-0000-000013750000}"/>
    <cellStyle name="ปกติ 2 21 2 2 2 3 3" xfId="23878" xr:uid="{00000000-0005-0000-0000-000014750000}"/>
    <cellStyle name="ปกติ 2 21 2 2 2 4" xfId="10808" xr:uid="{00000000-0005-0000-0000-000015750000}"/>
    <cellStyle name="ปกติ 2 21 2 2 2 4 2" xfId="28231" xr:uid="{00000000-0005-0000-0000-000016750000}"/>
    <cellStyle name="ปกติ 2 21 2 2 2 5" xfId="19528" xr:uid="{00000000-0005-0000-0000-000017750000}"/>
    <cellStyle name="ปกติ 2 21 2 2 3" xfId="3307" xr:uid="{00000000-0005-0000-0000-000018750000}"/>
    <cellStyle name="ปกติ 2 21 2 2 3 2" xfId="7706" xr:uid="{00000000-0005-0000-0000-000019750000}"/>
    <cellStyle name="ปกติ 2 21 2 2 3 2 2" xfId="16439" xr:uid="{00000000-0005-0000-0000-00001A750000}"/>
    <cellStyle name="ปกติ 2 21 2 2 3 2 2 2" xfId="33862" xr:uid="{00000000-0005-0000-0000-00001B750000}"/>
    <cellStyle name="ปกติ 2 21 2 2 3 2 3" xfId="25159" xr:uid="{00000000-0005-0000-0000-00001C750000}"/>
    <cellStyle name="ปกติ 2 21 2 2 3 3" xfId="12089" xr:uid="{00000000-0005-0000-0000-00001D750000}"/>
    <cellStyle name="ปกติ 2 21 2 2 3 3 2" xfId="29512" xr:uid="{00000000-0005-0000-0000-00001E750000}"/>
    <cellStyle name="ปกติ 2 21 2 2 3 4" xfId="20809" xr:uid="{00000000-0005-0000-0000-00001F750000}"/>
    <cellStyle name="ปกติ 2 21 2 2 4" xfId="5533" xr:uid="{00000000-0005-0000-0000-000020750000}"/>
    <cellStyle name="ปกติ 2 21 2 2 4 2" xfId="14266" xr:uid="{00000000-0005-0000-0000-000021750000}"/>
    <cellStyle name="ปกติ 2 21 2 2 4 2 2" xfId="31689" xr:uid="{00000000-0005-0000-0000-000022750000}"/>
    <cellStyle name="ปกติ 2 21 2 2 4 3" xfId="22986" xr:uid="{00000000-0005-0000-0000-000023750000}"/>
    <cellStyle name="ปกติ 2 21 2 2 5" xfId="9916" xr:uid="{00000000-0005-0000-0000-000024750000}"/>
    <cellStyle name="ปกติ 2 21 2 2 5 2" xfId="27339" xr:uid="{00000000-0005-0000-0000-000025750000}"/>
    <cellStyle name="ปกติ 2 21 2 2 6" xfId="18636" xr:uid="{00000000-0005-0000-0000-000026750000}"/>
    <cellStyle name="ปกติ 2 21 2 3" xfId="1991" xr:uid="{00000000-0005-0000-0000-000027750000}"/>
    <cellStyle name="ปกติ 2 21 2 3 2" xfId="4198" xr:uid="{00000000-0005-0000-0000-000028750000}"/>
    <cellStyle name="ปกติ 2 21 2 3 2 2" xfId="8597" xr:uid="{00000000-0005-0000-0000-000029750000}"/>
    <cellStyle name="ปกติ 2 21 2 3 2 2 2" xfId="17330" xr:uid="{00000000-0005-0000-0000-00002A750000}"/>
    <cellStyle name="ปกติ 2 21 2 3 2 2 2 2" xfId="34753" xr:uid="{00000000-0005-0000-0000-00002B750000}"/>
    <cellStyle name="ปกติ 2 21 2 3 2 2 3" xfId="26050" xr:uid="{00000000-0005-0000-0000-00002C750000}"/>
    <cellStyle name="ปกติ 2 21 2 3 2 3" xfId="12980" xr:uid="{00000000-0005-0000-0000-00002D750000}"/>
    <cellStyle name="ปกติ 2 21 2 3 2 3 2" xfId="30403" xr:uid="{00000000-0005-0000-0000-00002E750000}"/>
    <cellStyle name="ปกติ 2 21 2 3 2 4" xfId="21700" xr:uid="{00000000-0005-0000-0000-00002F750000}"/>
    <cellStyle name="ปกติ 2 21 2 3 3" xfId="6424" xr:uid="{00000000-0005-0000-0000-000030750000}"/>
    <cellStyle name="ปกติ 2 21 2 3 3 2" xfId="15157" xr:uid="{00000000-0005-0000-0000-000031750000}"/>
    <cellStyle name="ปกติ 2 21 2 3 3 2 2" xfId="32580" xr:uid="{00000000-0005-0000-0000-000032750000}"/>
    <cellStyle name="ปกติ 2 21 2 3 3 3" xfId="23877" xr:uid="{00000000-0005-0000-0000-000033750000}"/>
    <cellStyle name="ปกติ 2 21 2 3 4" xfId="10807" xr:uid="{00000000-0005-0000-0000-000034750000}"/>
    <cellStyle name="ปกติ 2 21 2 3 4 2" xfId="28230" xr:uid="{00000000-0005-0000-0000-000035750000}"/>
    <cellStyle name="ปกติ 2 21 2 3 5" xfId="19527" xr:uid="{00000000-0005-0000-0000-000036750000}"/>
    <cellStyle name="ปกติ 2 21 2 4" xfId="2826" xr:uid="{00000000-0005-0000-0000-000037750000}"/>
    <cellStyle name="ปกติ 2 21 2 4 2" xfId="7225" xr:uid="{00000000-0005-0000-0000-000038750000}"/>
    <cellStyle name="ปกติ 2 21 2 4 2 2" xfId="15958" xr:uid="{00000000-0005-0000-0000-000039750000}"/>
    <cellStyle name="ปกติ 2 21 2 4 2 2 2" xfId="33381" xr:uid="{00000000-0005-0000-0000-00003A750000}"/>
    <cellStyle name="ปกติ 2 21 2 4 2 3" xfId="24678" xr:uid="{00000000-0005-0000-0000-00003B750000}"/>
    <cellStyle name="ปกติ 2 21 2 4 3" xfId="11608" xr:uid="{00000000-0005-0000-0000-00003C750000}"/>
    <cellStyle name="ปกติ 2 21 2 4 3 2" xfId="29031" xr:uid="{00000000-0005-0000-0000-00003D750000}"/>
    <cellStyle name="ปกติ 2 21 2 4 4" xfId="20328" xr:uid="{00000000-0005-0000-0000-00003E750000}"/>
    <cellStyle name="ปกติ 2 21 2 5" xfId="5052" xr:uid="{00000000-0005-0000-0000-00003F750000}"/>
    <cellStyle name="ปกติ 2 21 2 5 2" xfId="13785" xr:uid="{00000000-0005-0000-0000-000040750000}"/>
    <cellStyle name="ปกติ 2 21 2 5 2 2" xfId="31208" xr:uid="{00000000-0005-0000-0000-000041750000}"/>
    <cellStyle name="ปกติ 2 21 2 5 3" xfId="22505" xr:uid="{00000000-0005-0000-0000-000042750000}"/>
    <cellStyle name="ปกติ 2 21 2 6" xfId="9435" xr:uid="{00000000-0005-0000-0000-000043750000}"/>
    <cellStyle name="ปกติ 2 21 2 6 2" xfId="26858" xr:uid="{00000000-0005-0000-0000-000044750000}"/>
    <cellStyle name="ปกติ 2 21 2 7" xfId="18155" xr:uid="{00000000-0005-0000-0000-000045750000}"/>
    <cellStyle name="ปกติ 2 21 3" xfId="840" xr:uid="{00000000-0005-0000-0000-000046750000}"/>
    <cellStyle name="ปกติ 2 21 3 2" xfId="1993" xr:uid="{00000000-0005-0000-0000-000047750000}"/>
    <cellStyle name="ปกติ 2 21 3 2 2" xfId="4200" xr:uid="{00000000-0005-0000-0000-000048750000}"/>
    <cellStyle name="ปกติ 2 21 3 2 2 2" xfId="8599" xr:uid="{00000000-0005-0000-0000-000049750000}"/>
    <cellStyle name="ปกติ 2 21 3 2 2 2 2" xfId="17332" xr:uid="{00000000-0005-0000-0000-00004A750000}"/>
    <cellStyle name="ปกติ 2 21 3 2 2 2 2 2" xfId="34755" xr:uid="{00000000-0005-0000-0000-00004B750000}"/>
    <cellStyle name="ปกติ 2 21 3 2 2 2 3" xfId="26052" xr:uid="{00000000-0005-0000-0000-00004C750000}"/>
    <cellStyle name="ปกติ 2 21 3 2 2 3" xfId="12982" xr:uid="{00000000-0005-0000-0000-00004D750000}"/>
    <cellStyle name="ปกติ 2 21 3 2 2 3 2" xfId="30405" xr:uid="{00000000-0005-0000-0000-00004E750000}"/>
    <cellStyle name="ปกติ 2 21 3 2 2 4" xfId="21702" xr:uid="{00000000-0005-0000-0000-00004F750000}"/>
    <cellStyle name="ปกติ 2 21 3 2 3" xfId="6426" xr:uid="{00000000-0005-0000-0000-000050750000}"/>
    <cellStyle name="ปกติ 2 21 3 2 3 2" xfId="15159" xr:uid="{00000000-0005-0000-0000-000051750000}"/>
    <cellStyle name="ปกติ 2 21 3 2 3 2 2" xfId="32582" xr:uid="{00000000-0005-0000-0000-000052750000}"/>
    <cellStyle name="ปกติ 2 21 3 2 3 3" xfId="23879" xr:uid="{00000000-0005-0000-0000-000053750000}"/>
    <cellStyle name="ปกติ 2 21 3 2 4" xfId="10809" xr:uid="{00000000-0005-0000-0000-000054750000}"/>
    <cellStyle name="ปกติ 2 21 3 2 4 2" xfId="28232" xr:uid="{00000000-0005-0000-0000-000055750000}"/>
    <cellStyle name="ปกติ 2 21 3 2 5" xfId="19529" xr:uid="{00000000-0005-0000-0000-000056750000}"/>
    <cellStyle name="ปกติ 2 21 3 3" xfId="3068" xr:uid="{00000000-0005-0000-0000-000057750000}"/>
    <cellStyle name="ปกติ 2 21 3 3 2" xfId="7467" xr:uid="{00000000-0005-0000-0000-000058750000}"/>
    <cellStyle name="ปกติ 2 21 3 3 2 2" xfId="16200" xr:uid="{00000000-0005-0000-0000-000059750000}"/>
    <cellStyle name="ปกติ 2 21 3 3 2 2 2" xfId="33623" xr:uid="{00000000-0005-0000-0000-00005A750000}"/>
    <cellStyle name="ปกติ 2 21 3 3 2 3" xfId="24920" xr:uid="{00000000-0005-0000-0000-00005B750000}"/>
    <cellStyle name="ปกติ 2 21 3 3 3" xfId="11850" xr:uid="{00000000-0005-0000-0000-00005C750000}"/>
    <cellStyle name="ปกติ 2 21 3 3 3 2" xfId="29273" xr:uid="{00000000-0005-0000-0000-00005D750000}"/>
    <cellStyle name="ปกติ 2 21 3 3 4" xfId="20570" xr:uid="{00000000-0005-0000-0000-00005E750000}"/>
    <cellStyle name="ปกติ 2 21 3 4" xfId="5294" xr:uid="{00000000-0005-0000-0000-00005F750000}"/>
    <cellStyle name="ปกติ 2 21 3 4 2" xfId="14027" xr:uid="{00000000-0005-0000-0000-000060750000}"/>
    <cellStyle name="ปกติ 2 21 3 4 2 2" xfId="31450" xr:uid="{00000000-0005-0000-0000-000061750000}"/>
    <cellStyle name="ปกติ 2 21 3 4 3" xfId="22747" xr:uid="{00000000-0005-0000-0000-000062750000}"/>
    <cellStyle name="ปกติ 2 21 3 5" xfId="9677" xr:uid="{00000000-0005-0000-0000-000063750000}"/>
    <cellStyle name="ปกติ 2 21 3 5 2" xfId="27100" xr:uid="{00000000-0005-0000-0000-000064750000}"/>
    <cellStyle name="ปกติ 2 21 3 6" xfId="18397" xr:uid="{00000000-0005-0000-0000-000065750000}"/>
    <cellStyle name="ปกติ 2 21 4" xfId="1990" xr:uid="{00000000-0005-0000-0000-000066750000}"/>
    <cellStyle name="ปกติ 2 21 4 2" xfId="4197" xr:uid="{00000000-0005-0000-0000-000067750000}"/>
    <cellStyle name="ปกติ 2 21 4 2 2" xfId="8596" xr:uid="{00000000-0005-0000-0000-000068750000}"/>
    <cellStyle name="ปกติ 2 21 4 2 2 2" xfId="17329" xr:uid="{00000000-0005-0000-0000-000069750000}"/>
    <cellStyle name="ปกติ 2 21 4 2 2 2 2" xfId="34752" xr:uid="{00000000-0005-0000-0000-00006A750000}"/>
    <cellStyle name="ปกติ 2 21 4 2 2 3" xfId="26049" xr:uid="{00000000-0005-0000-0000-00006B750000}"/>
    <cellStyle name="ปกติ 2 21 4 2 3" xfId="12979" xr:uid="{00000000-0005-0000-0000-00006C750000}"/>
    <cellStyle name="ปกติ 2 21 4 2 3 2" xfId="30402" xr:uid="{00000000-0005-0000-0000-00006D750000}"/>
    <cellStyle name="ปกติ 2 21 4 2 4" xfId="21699" xr:uid="{00000000-0005-0000-0000-00006E750000}"/>
    <cellStyle name="ปกติ 2 21 4 3" xfId="6423" xr:uid="{00000000-0005-0000-0000-00006F750000}"/>
    <cellStyle name="ปกติ 2 21 4 3 2" xfId="15156" xr:uid="{00000000-0005-0000-0000-000070750000}"/>
    <cellStyle name="ปกติ 2 21 4 3 2 2" xfId="32579" xr:uid="{00000000-0005-0000-0000-000071750000}"/>
    <cellStyle name="ปกติ 2 21 4 3 3" xfId="23876" xr:uid="{00000000-0005-0000-0000-000072750000}"/>
    <cellStyle name="ปกติ 2 21 4 4" xfId="10806" xr:uid="{00000000-0005-0000-0000-000073750000}"/>
    <cellStyle name="ปกติ 2 21 4 4 2" xfId="28229" xr:uid="{00000000-0005-0000-0000-000074750000}"/>
    <cellStyle name="ปกติ 2 21 4 5" xfId="19526" xr:uid="{00000000-0005-0000-0000-000075750000}"/>
    <cellStyle name="ปกติ 2 21 5" xfId="2331" xr:uid="{00000000-0005-0000-0000-000076750000}"/>
    <cellStyle name="ปกติ 2 21 5 2" xfId="4521" xr:uid="{00000000-0005-0000-0000-000077750000}"/>
    <cellStyle name="ปกติ 2 21 5 2 2" xfId="8920" xr:uid="{00000000-0005-0000-0000-000078750000}"/>
    <cellStyle name="ปกติ 2 21 5 2 2 2" xfId="17653" xr:uid="{00000000-0005-0000-0000-000079750000}"/>
    <cellStyle name="ปกติ 2 21 5 2 2 2 2" xfId="35076" xr:uid="{00000000-0005-0000-0000-00007A750000}"/>
    <cellStyle name="ปกติ 2 21 5 2 2 3" xfId="26373" xr:uid="{00000000-0005-0000-0000-00007B750000}"/>
    <cellStyle name="ปกติ 2 21 5 2 3" xfId="13303" xr:uid="{00000000-0005-0000-0000-00007C750000}"/>
    <cellStyle name="ปกติ 2 21 5 2 3 2" xfId="30726" xr:uid="{00000000-0005-0000-0000-00007D750000}"/>
    <cellStyle name="ปกติ 2 21 5 2 4" xfId="22023" xr:uid="{00000000-0005-0000-0000-00007E750000}"/>
    <cellStyle name="ปกติ 2 21 5 3" xfId="6747" xr:uid="{00000000-0005-0000-0000-00007F750000}"/>
    <cellStyle name="ปกติ 2 21 5 3 2" xfId="15480" xr:uid="{00000000-0005-0000-0000-000080750000}"/>
    <cellStyle name="ปกติ 2 21 5 3 2 2" xfId="32903" xr:uid="{00000000-0005-0000-0000-000081750000}"/>
    <cellStyle name="ปกติ 2 21 5 3 3" xfId="24200" xr:uid="{00000000-0005-0000-0000-000082750000}"/>
    <cellStyle name="ปกติ 2 21 5 4" xfId="11130" xr:uid="{00000000-0005-0000-0000-000083750000}"/>
    <cellStyle name="ปกติ 2 21 5 4 2" xfId="28553" xr:uid="{00000000-0005-0000-0000-000084750000}"/>
    <cellStyle name="ปกติ 2 21 5 5" xfId="19850" xr:uid="{00000000-0005-0000-0000-000085750000}"/>
    <cellStyle name="ปกติ 2 21 6" xfId="2586" xr:uid="{00000000-0005-0000-0000-000086750000}"/>
    <cellStyle name="ปกติ 2 21 6 2" xfId="6986" xr:uid="{00000000-0005-0000-0000-000087750000}"/>
    <cellStyle name="ปกติ 2 21 6 2 2" xfId="15719" xr:uid="{00000000-0005-0000-0000-000088750000}"/>
    <cellStyle name="ปกติ 2 21 6 2 2 2" xfId="33142" xr:uid="{00000000-0005-0000-0000-000089750000}"/>
    <cellStyle name="ปกติ 2 21 6 2 3" xfId="24439" xr:uid="{00000000-0005-0000-0000-00008A750000}"/>
    <cellStyle name="ปกติ 2 21 6 3" xfId="11369" xr:uid="{00000000-0005-0000-0000-00008B750000}"/>
    <cellStyle name="ปกติ 2 21 6 3 2" xfId="28792" xr:uid="{00000000-0005-0000-0000-00008C750000}"/>
    <cellStyle name="ปกติ 2 21 6 4" xfId="20089" xr:uid="{00000000-0005-0000-0000-00008D750000}"/>
    <cellStyle name="ปกติ 2 21 7" xfId="4812" xr:uid="{00000000-0005-0000-0000-00008E750000}"/>
    <cellStyle name="ปกติ 2 21 7 2" xfId="13546" xr:uid="{00000000-0005-0000-0000-00008F750000}"/>
    <cellStyle name="ปกติ 2 21 7 2 2" xfId="30969" xr:uid="{00000000-0005-0000-0000-000090750000}"/>
    <cellStyle name="ปกติ 2 21 7 3" xfId="22266" xr:uid="{00000000-0005-0000-0000-000091750000}"/>
    <cellStyle name="ปกติ 2 21 8" xfId="9196" xr:uid="{00000000-0005-0000-0000-000092750000}"/>
    <cellStyle name="ปกติ 2 21 8 2" xfId="26619" xr:uid="{00000000-0005-0000-0000-000093750000}"/>
    <cellStyle name="ปกติ 2 21 9" xfId="17916" xr:uid="{00000000-0005-0000-0000-000094750000}"/>
    <cellStyle name="ปกติ 2 22" xfId="312" xr:uid="{00000000-0005-0000-0000-000095750000}"/>
    <cellStyle name="ปกติ 2 22 2" xfId="620" xr:uid="{00000000-0005-0000-0000-000096750000}"/>
    <cellStyle name="ปกติ 2 22 2 2" xfId="1135" xr:uid="{00000000-0005-0000-0000-000097750000}"/>
    <cellStyle name="ปกติ 2 22 2 2 2" xfId="1996" xr:uid="{00000000-0005-0000-0000-000098750000}"/>
    <cellStyle name="ปกติ 2 22 2 2 2 2" xfId="4203" xr:uid="{00000000-0005-0000-0000-000099750000}"/>
    <cellStyle name="ปกติ 2 22 2 2 2 2 2" xfId="8602" xr:uid="{00000000-0005-0000-0000-00009A750000}"/>
    <cellStyle name="ปกติ 2 22 2 2 2 2 2 2" xfId="17335" xr:uid="{00000000-0005-0000-0000-00009B750000}"/>
    <cellStyle name="ปกติ 2 22 2 2 2 2 2 2 2" xfId="34758" xr:uid="{00000000-0005-0000-0000-00009C750000}"/>
    <cellStyle name="ปกติ 2 22 2 2 2 2 2 3" xfId="26055" xr:uid="{00000000-0005-0000-0000-00009D750000}"/>
    <cellStyle name="ปกติ 2 22 2 2 2 2 3" xfId="12985" xr:uid="{00000000-0005-0000-0000-00009E750000}"/>
    <cellStyle name="ปกติ 2 22 2 2 2 2 3 2" xfId="30408" xr:uid="{00000000-0005-0000-0000-00009F750000}"/>
    <cellStyle name="ปกติ 2 22 2 2 2 2 4" xfId="21705" xr:uid="{00000000-0005-0000-0000-0000A0750000}"/>
    <cellStyle name="ปกติ 2 22 2 2 2 3" xfId="6429" xr:uid="{00000000-0005-0000-0000-0000A1750000}"/>
    <cellStyle name="ปกติ 2 22 2 2 2 3 2" xfId="15162" xr:uid="{00000000-0005-0000-0000-0000A2750000}"/>
    <cellStyle name="ปกติ 2 22 2 2 2 3 2 2" xfId="32585" xr:uid="{00000000-0005-0000-0000-0000A3750000}"/>
    <cellStyle name="ปกติ 2 22 2 2 2 3 3" xfId="23882" xr:uid="{00000000-0005-0000-0000-0000A4750000}"/>
    <cellStyle name="ปกติ 2 22 2 2 2 4" xfId="10812" xr:uid="{00000000-0005-0000-0000-0000A5750000}"/>
    <cellStyle name="ปกติ 2 22 2 2 2 4 2" xfId="28235" xr:uid="{00000000-0005-0000-0000-0000A6750000}"/>
    <cellStyle name="ปกติ 2 22 2 2 2 5" xfId="19532" xr:uid="{00000000-0005-0000-0000-0000A7750000}"/>
    <cellStyle name="ปกติ 2 22 2 2 3" xfId="3360" xr:uid="{00000000-0005-0000-0000-0000A8750000}"/>
    <cellStyle name="ปกติ 2 22 2 2 3 2" xfId="7759" xr:uid="{00000000-0005-0000-0000-0000A9750000}"/>
    <cellStyle name="ปกติ 2 22 2 2 3 2 2" xfId="16492" xr:uid="{00000000-0005-0000-0000-0000AA750000}"/>
    <cellStyle name="ปกติ 2 22 2 2 3 2 2 2" xfId="33915" xr:uid="{00000000-0005-0000-0000-0000AB750000}"/>
    <cellStyle name="ปกติ 2 22 2 2 3 2 3" xfId="25212" xr:uid="{00000000-0005-0000-0000-0000AC750000}"/>
    <cellStyle name="ปกติ 2 22 2 2 3 3" xfId="12142" xr:uid="{00000000-0005-0000-0000-0000AD750000}"/>
    <cellStyle name="ปกติ 2 22 2 2 3 3 2" xfId="29565" xr:uid="{00000000-0005-0000-0000-0000AE750000}"/>
    <cellStyle name="ปกติ 2 22 2 2 3 4" xfId="20862" xr:uid="{00000000-0005-0000-0000-0000AF750000}"/>
    <cellStyle name="ปกติ 2 22 2 2 4" xfId="5586" xr:uid="{00000000-0005-0000-0000-0000B0750000}"/>
    <cellStyle name="ปกติ 2 22 2 2 4 2" xfId="14319" xr:uid="{00000000-0005-0000-0000-0000B1750000}"/>
    <cellStyle name="ปกติ 2 22 2 2 4 2 2" xfId="31742" xr:uid="{00000000-0005-0000-0000-0000B2750000}"/>
    <cellStyle name="ปกติ 2 22 2 2 4 3" xfId="23039" xr:uid="{00000000-0005-0000-0000-0000B3750000}"/>
    <cellStyle name="ปกติ 2 22 2 2 5" xfId="9969" xr:uid="{00000000-0005-0000-0000-0000B4750000}"/>
    <cellStyle name="ปกติ 2 22 2 2 5 2" xfId="27392" xr:uid="{00000000-0005-0000-0000-0000B5750000}"/>
    <cellStyle name="ปกติ 2 22 2 2 6" xfId="18689" xr:uid="{00000000-0005-0000-0000-0000B6750000}"/>
    <cellStyle name="ปกติ 2 22 2 3" xfId="1995" xr:uid="{00000000-0005-0000-0000-0000B7750000}"/>
    <cellStyle name="ปกติ 2 22 2 3 2" xfId="4202" xr:uid="{00000000-0005-0000-0000-0000B8750000}"/>
    <cellStyle name="ปกติ 2 22 2 3 2 2" xfId="8601" xr:uid="{00000000-0005-0000-0000-0000B9750000}"/>
    <cellStyle name="ปกติ 2 22 2 3 2 2 2" xfId="17334" xr:uid="{00000000-0005-0000-0000-0000BA750000}"/>
    <cellStyle name="ปกติ 2 22 2 3 2 2 2 2" xfId="34757" xr:uid="{00000000-0005-0000-0000-0000BB750000}"/>
    <cellStyle name="ปกติ 2 22 2 3 2 2 3" xfId="26054" xr:uid="{00000000-0005-0000-0000-0000BC750000}"/>
    <cellStyle name="ปกติ 2 22 2 3 2 3" xfId="12984" xr:uid="{00000000-0005-0000-0000-0000BD750000}"/>
    <cellStyle name="ปกติ 2 22 2 3 2 3 2" xfId="30407" xr:uid="{00000000-0005-0000-0000-0000BE750000}"/>
    <cellStyle name="ปกติ 2 22 2 3 2 4" xfId="21704" xr:uid="{00000000-0005-0000-0000-0000BF750000}"/>
    <cellStyle name="ปกติ 2 22 2 3 3" xfId="6428" xr:uid="{00000000-0005-0000-0000-0000C0750000}"/>
    <cellStyle name="ปกติ 2 22 2 3 3 2" xfId="15161" xr:uid="{00000000-0005-0000-0000-0000C1750000}"/>
    <cellStyle name="ปกติ 2 22 2 3 3 2 2" xfId="32584" xr:uid="{00000000-0005-0000-0000-0000C2750000}"/>
    <cellStyle name="ปกติ 2 22 2 3 3 3" xfId="23881" xr:uid="{00000000-0005-0000-0000-0000C3750000}"/>
    <cellStyle name="ปกติ 2 22 2 3 4" xfId="10811" xr:uid="{00000000-0005-0000-0000-0000C4750000}"/>
    <cellStyle name="ปกติ 2 22 2 3 4 2" xfId="28234" xr:uid="{00000000-0005-0000-0000-0000C5750000}"/>
    <cellStyle name="ปกติ 2 22 2 3 5" xfId="19531" xr:uid="{00000000-0005-0000-0000-0000C6750000}"/>
    <cellStyle name="ปกติ 2 22 2 4" xfId="2879" xr:uid="{00000000-0005-0000-0000-0000C7750000}"/>
    <cellStyle name="ปกติ 2 22 2 4 2" xfId="7278" xr:uid="{00000000-0005-0000-0000-0000C8750000}"/>
    <cellStyle name="ปกติ 2 22 2 4 2 2" xfId="16011" xr:uid="{00000000-0005-0000-0000-0000C9750000}"/>
    <cellStyle name="ปกติ 2 22 2 4 2 2 2" xfId="33434" xr:uid="{00000000-0005-0000-0000-0000CA750000}"/>
    <cellStyle name="ปกติ 2 22 2 4 2 3" xfId="24731" xr:uid="{00000000-0005-0000-0000-0000CB750000}"/>
    <cellStyle name="ปกติ 2 22 2 4 3" xfId="11661" xr:uid="{00000000-0005-0000-0000-0000CC750000}"/>
    <cellStyle name="ปกติ 2 22 2 4 3 2" xfId="29084" xr:uid="{00000000-0005-0000-0000-0000CD750000}"/>
    <cellStyle name="ปกติ 2 22 2 4 4" xfId="20381" xr:uid="{00000000-0005-0000-0000-0000CE750000}"/>
    <cellStyle name="ปกติ 2 22 2 5" xfId="5105" xr:uid="{00000000-0005-0000-0000-0000CF750000}"/>
    <cellStyle name="ปกติ 2 22 2 5 2" xfId="13838" xr:uid="{00000000-0005-0000-0000-0000D0750000}"/>
    <cellStyle name="ปกติ 2 22 2 5 2 2" xfId="31261" xr:uid="{00000000-0005-0000-0000-0000D1750000}"/>
    <cellStyle name="ปกติ 2 22 2 5 3" xfId="22558" xr:uid="{00000000-0005-0000-0000-0000D2750000}"/>
    <cellStyle name="ปกติ 2 22 2 6" xfId="9488" xr:uid="{00000000-0005-0000-0000-0000D3750000}"/>
    <cellStyle name="ปกติ 2 22 2 6 2" xfId="26911" xr:uid="{00000000-0005-0000-0000-0000D4750000}"/>
    <cellStyle name="ปกติ 2 22 2 7" xfId="18208" xr:uid="{00000000-0005-0000-0000-0000D5750000}"/>
    <cellStyle name="ปกติ 2 22 3" xfId="894" xr:uid="{00000000-0005-0000-0000-0000D6750000}"/>
    <cellStyle name="ปกติ 2 22 3 2" xfId="1997" xr:uid="{00000000-0005-0000-0000-0000D7750000}"/>
    <cellStyle name="ปกติ 2 22 3 2 2" xfId="4204" xr:uid="{00000000-0005-0000-0000-0000D8750000}"/>
    <cellStyle name="ปกติ 2 22 3 2 2 2" xfId="8603" xr:uid="{00000000-0005-0000-0000-0000D9750000}"/>
    <cellStyle name="ปกติ 2 22 3 2 2 2 2" xfId="17336" xr:uid="{00000000-0005-0000-0000-0000DA750000}"/>
    <cellStyle name="ปกติ 2 22 3 2 2 2 2 2" xfId="34759" xr:uid="{00000000-0005-0000-0000-0000DB750000}"/>
    <cellStyle name="ปกติ 2 22 3 2 2 2 3" xfId="26056" xr:uid="{00000000-0005-0000-0000-0000DC750000}"/>
    <cellStyle name="ปกติ 2 22 3 2 2 3" xfId="12986" xr:uid="{00000000-0005-0000-0000-0000DD750000}"/>
    <cellStyle name="ปกติ 2 22 3 2 2 3 2" xfId="30409" xr:uid="{00000000-0005-0000-0000-0000DE750000}"/>
    <cellStyle name="ปกติ 2 22 3 2 2 4" xfId="21706" xr:uid="{00000000-0005-0000-0000-0000DF750000}"/>
    <cellStyle name="ปกติ 2 22 3 2 3" xfId="6430" xr:uid="{00000000-0005-0000-0000-0000E0750000}"/>
    <cellStyle name="ปกติ 2 22 3 2 3 2" xfId="15163" xr:uid="{00000000-0005-0000-0000-0000E1750000}"/>
    <cellStyle name="ปกติ 2 22 3 2 3 2 2" xfId="32586" xr:uid="{00000000-0005-0000-0000-0000E2750000}"/>
    <cellStyle name="ปกติ 2 22 3 2 3 3" xfId="23883" xr:uid="{00000000-0005-0000-0000-0000E3750000}"/>
    <cellStyle name="ปกติ 2 22 3 2 4" xfId="10813" xr:uid="{00000000-0005-0000-0000-0000E4750000}"/>
    <cellStyle name="ปกติ 2 22 3 2 4 2" xfId="28236" xr:uid="{00000000-0005-0000-0000-0000E5750000}"/>
    <cellStyle name="ปกติ 2 22 3 2 5" xfId="19533" xr:uid="{00000000-0005-0000-0000-0000E6750000}"/>
    <cellStyle name="ปกติ 2 22 3 3" xfId="3121" xr:uid="{00000000-0005-0000-0000-0000E7750000}"/>
    <cellStyle name="ปกติ 2 22 3 3 2" xfId="7520" xr:uid="{00000000-0005-0000-0000-0000E8750000}"/>
    <cellStyle name="ปกติ 2 22 3 3 2 2" xfId="16253" xr:uid="{00000000-0005-0000-0000-0000E9750000}"/>
    <cellStyle name="ปกติ 2 22 3 3 2 2 2" xfId="33676" xr:uid="{00000000-0005-0000-0000-0000EA750000}"/>
    <cellStyle name="ปกติ 2 22 3 3 2 3" xfId="24973" xr:uid="{00000000-0005-0000-0000-0000EB750000}"/>
    <cellStyle name="ปกติ 2 22 3 3 3" xfId="11903" xr:uid="{00000000-0005-0000-0000-0000EC750000}"/>
    <cellStyle name="ปกติ 2 22 3 3 3 2" xfId="29326" xr:uid="{00000000-0005-0000-0000-0000ED750000}"/>
    <cellStyle name="ปกติ 2 22 3 3 4" xfId="20623" xr:uid="{00000000-0005-0000-0000-0000EE750000}"/>
    <cellStyle name="ปกติ 2 22 3 4" xfId="5347" xr:uid="{00000000-0005-0000-0000-0000EF750000}"/>
    <cellStyle name="ปกติ 2 22 3 4 2" xfId="14080" xr:uid="{00000000-0005-0000-0000-0000F0750000}"/>
    <cellStyle name="ปกติ 2 22 3 4 2 2" xfId="31503" xr:uid="{00000000-0005-0000-0000-0000F1750000}"/>
    <cellStyle name="ปกติ 2 22 3 4 3" xfId="22800" xr:uid="{00000000-0005-0000-0000-0000F2750000}"/>
    <cellStyle name="ปกติ 2 22 3 5" xfId="9730" xr:uid="{00000000-0005-0000-0000-0000F3750000}"/>
    <cellStyle name="ปกติ 2 22 3 5 2" xfId="27153" xr:uid="{00000000-0005-0000-0000-0000F4750000}"/>
    <cellStyle name="ปกติ 2 22 3 6" xfId="18450" xr:uid="{00000000-0005-0000-0000-0000F5750000}"/>
    <cellStyle name="ปกติ 2 22 4" xfId="1994" xr:uid="{00000000-0005-0000-0000-0000F6750000}"/>
    <cellStyle name="ปกติ 2 22 4 2" xfId="4201" xr:uid="{00000000-0005-0000-0000-0000F7750000}"/>
    <cellStyle name="ปกติ 2 22 4 2 2" xfId="8600" xr:uid="{00000000-0005-0000-0000-0000F8750000}"/>
    <cellStyle name="ปกติ 2 22 4 2 2 2" xfId="17333" xr:uid="{00000000-0005-0000-0000-0000F9750000}"/>
    <cellStyle name="ปกติ 2 22 4 2 2 2 2" xfId="34756" xr:uid="{00000000-0005-0000-0000-0000FA750000}"/>
    <cellStyle name="ปกติ 2 22 4 2 2 3" xfId="26053" xr:uid="{00000000-0005-0000-0000-0000FB750000}"/>
    <cellStyle name="ปกติ 2 22 4 2 3" xfId="12983" xr:uid="{00000000-0005-0000-0000-0000FC750000}"/>
    <cellStyle name="ปกติ 2 22 4 2 3 2" xfId="30406" xr:uid="{00000000-0005-0000-0000-0000FD750000}"/>
    <cellStyle name="ปกติ 2 22 4 2 4" xfId="21703" xr:uid="{00000000-0005-0000-0000-0000FE750000}"/>
    <cellStyle name="ปกติ 2 22 4 3" xfId="6427" xr:uid="{00000000-0005-0000-0000-0000FF750000}"/>
    <cellStyle name="ปกติ 2 22 4 3 2" xfId="15160" xr:uid="{00000000-0005-0000-0000-000000760000}"/>
    <cellStyle name="ปกติ 2 22 4 3 2 2" xfId="32583" xr:uid="{00000000-0005-0000-0000-000001760000}"/>
    <cellStyle name="ปกติ 2 22 4 3 3" xfId="23880" xr:uid="{00000000-0005-0000-0000-000002760000}"/>
    <cellStyle name="ปกติ 2 22 4 4" xfId="10810" xr:uid="{00000000-0005-0000-0000-000003760000}"/>
    <cellStyle name="ปกติ 2 22 4 4 2" xfId="28233" xr:uid="{00000000-0005-0000-0000-000004760000}"/>
    <cellStyle name="ปกติ 2 22 4 5" xfId="19530" xr:uid="{00000000-0005-0000-0000-000005760000}"/>
    <cellStyle name="ปกติ 2 22 5" xfId="2384" xr:uid="{00000000-0005-0000-0000-000006760000}"/>
    <cellStyle name="ปกติ 2 22 5 2" xfId="4574" xr:uid="{00000000-0005-0000-0000-000007760000}"/>
    <cellStyle name="ปกติ 2 22 5 2 2" xfId="8973" xr:uid="{00000000-0005-0000-0000-000008760000}"/>
    <cellStyle name="ปกติ 2 22 5 2 2 2" xfId="17706" xr:uid="{00000000-0005-0000-0000-000009760000}"/>
    <cellStyle name="ปกติ 2 22 5 2 2 2 2" xfId="35129" xr:uid="{00000000-0005-0000-0000-00000A760000}"/>
    <cellStyle name="ปกติ 2 22 5 2 2 3" xfId="26426" xr:uid="{00000000-0005-0000-0000-00000B760000}"/>
    <cellStyle name="ปกติ 2 22 5 2 3" xfId="13356" xr:uid="{00000000-0005-0000-0000-00000C760000}"/>
    <cellStyle name="ปกติ 2 22 5 2 3 2" xfId="30779" xr:uid="{00000000-0005-0000-0000-00000D760000}"/>
    <cellStyle name="ปกติ 2 22 5 2 4" xfId="22076" xr:uid="{00000000-0005-0000-0000-00000E760000}"/>
    <cellStyle name="ปกติ 2 22 5 3" xfId="6800" xr:uid="{00000000-0005-0000-0000-00000F760000}"/>
    <cellStyle name="ปกติ 2 22 5 3 2" xfId="15533" xr:uid="{00000000-0005-0000-0000-000010760000}"/>
    <cellStyle name="ปกติ 2 22 5 3 2 2" xfId="32956" xr:uid="{00000000-0005-0000-0000-000011760000}"/>
    <cellStyle name="ปกติ 2 22 5 3 3" xfId="24253" xr:uid="{00000000-0005-0000-0000-000012760000}"/>
    <cellStyle name="ปกติ 2 22 5 4" xfId="11183" xr:uid="{00000000-0005-0000-0000-000013760000}"/>
    <cellStyle name="ปกติ 2 22 5 4 2" xfId="28606" xr:uid="{00000000-0005-0000-0000-000014760000}"/>
    <cellStyle name="ปกติ 2 22 5 5" xfId="19903" xr:uid="{00000000-0005-0000-0000-000015760000}"/>
    <cellStyle name="ปกติ 2 22 6" xfId="2639" xr:uid="{00000000-0005-0000-0000-000016760000}"/>
    <cellStyle name="ปกติ 2 22 6 2" xfId="7039" xr:uid="{00000000-0005-0000-0000-000017760000}"/>
    <cellStyle name="ปกติ 2 22 6 2 2" xfId="15772" xr:uid="{00000000-0005-0000-0000-000018760000}"/>
    <cellStyle name="ปกติ 2 22 6 2 2 2" xfId="33195" xr:uid="{00000000-0005-0000-0000-000019760000}"/>
    <cellStyle name="ปกติ 2 22 6 2 3" xfId="24492" xr:uid="{00000000-0005-0000-0000-00001A760000}"/>
    <cellStyle name="ปกติ 2 22 6 3" xfId="11422" xr:uid="{00000000-0005-0000-0000-00001B760000}"/>
    <cellStyle name="ปกติ 2 22 6 3 2" xfId="28845" xr:uid="{00000000-0005-0000-0000-00001C760000}"/>
    <cellStyle name="ปกติ 2 22 6 4" xfId="20142" xr:uid="{00000000-0005-0000-0000-00001D760000}"/>
    <cellStyle name="ปกติ 2 22 7" xfId="4866" xr:uid="{00000000-0005-0000-0000-00001E760000}"/>
    <cellStyle name="ปกติ 2 22 7 2" xfId="13599" xr:uid="{00000000-0005-0000-0000-00001F760000}"/>
    <cellStyle name="ปกติ 2 22 7 2 2" xfId="31022" xr:uid="{00000000-0005-0000-0000-000020760000}"/>
    <cellStyle name="ปกติ 2 22 7 3" xfId="22319" xr:uid="{00000000-0005-0000-0000-000021760000}"/>
    <cellStyle name="ปกติ 2 22 8" xfId="9249" xr:uid="{00000000-0005-0000-0000-000022760000}"/>
    <cellStyle name="ปกติ 2 22 8 2" xfId="26672" xr:uid="{00000000-0005-0000-0000-000023760000}"/>
    <cellStyle name="ปกติ 2 22 9" xfId="17969" xr:uid="{00000000-0005-0000-0000-000024760000}"/>
    <cellStyle name="ปกติ 2 23" xfId="211" xr:uid="{00000000-0005-0000-0000-000025760000}"/>
    <cellStyle name="ปกติ 2 23 2" xfId="553" xr:uid="{00000000-0005-0000-0000-000026760000}"/>
    <cellStyle name="ปกติ 2 23 2 2" xfId="1069" xr:uid="{00000000-0005-0000-0000-000027760000}"/>
    <cellStyle name="ปกติ 2 23 2 2 2" xfId="2000" xr:uid="{00000000-0005-0000-0000-000028760000}"/>
    <cellStyle name="ปกติ 2 23 2 2 2 2" xfId="4207" xr:uid="{00000000-0005-0000-0000-000029760000}"/>
    <cellStyle name="ปกติ 2 23 2 2 2 2 2" xfId="8606" xr:uid="{00000000-0005-0000-0000-00002A760000}"/>
    <cellStyle name="ปกติ 2 23 2 2 2 2 2 2" xfId="17339" xr:uid="{00000000-0005-0000-0000-00002B760000}"/>
    <cellStyle name="ปกติ 2 23 2 2 2 2 2 2 2" xfId="34762" xr:uid="{00000000-0005-0000-0000-00002C760000}"/>
    <cellStyle name="ปกติ 2 23 2 2 2 2 2 3" xfId="26059" xr:uid="{00000000-0005-0000-0000-00002D760000}"/>
    <cellStyle name="ปกติ 2 23 2 2 2 2 3" xfId="12989" xr:uid="{00000000-0005-0000-0000-00002E760000}"/>
    <cellStyle name="ปกติ 2 23 2 2 2 2 3 2" xfId="30412" xr:uid="{00000000-0005-0000-0000-00002F760000}"/>
    <cellStyle name="ปกติ 2 23 2 2 2 2 4" xfId="21709" xr:uid="{00000000-0005-0000-0000-000030760000}"/>
    <cellStyle name="ปกติ 2 23 2 2 2 3" xfId="6433" xr:uid="{00000000-0005-0000-0000-000031760000}"/>
    <cellStyle name="ปกติ 2 23 2 2 2 3 2" xfId="15166" xr:uid="{00000000-0005-0000-0000-000032760000}"/>
    <cellStyle name="ปกติ 2 23 2 2 2 3 2 2" xfId="32589" xr:uid="{00000000-0005-0000-0000-000033760000}"/>
    <cellStyle name="ปกติ 2 23 2 2 2 3 3" xfId="23886" xr:uid="{00000000-0005-0000-0000-000034760000}"/>
    <cellStyle name="ปกติ 2 23 2 2 2 4" xfId="10816" xr:uid="{00000000-0005-0000-0000-000035760000}"/>
    <cellStyle name="ปกติ 2 23 2 2 2 4 2" xfId="28239" xr:uid="{00000000-0005-0000-0000-000036760000}"/>
    <cellStyle name="ปกติ 2 23 2 2 2 5" xfId="19536" xr:uid="{00000000-0005-0000-0000-000037760000}"/>
    <cellStyle name="ปกติ 2 23 2 2 3" xfId="3294" xr:uid="{00000000-0005-0000-0000-000038760000}"/>
    <cellStyle name="ปกติ 2 23 2 2 3 2" xfId="7693" xr:uid="{00000000-0005-0000-0000-000039760000}"/>
    <cellStyle name="ปกติ 2 23 2 2 3 2 2" xfId="16426" xr:uid="{00000000-0005-0000-0000-00003A760000}"/>
    <cellStyle name="ปกติ 2 23 2 2 3 2 2 2" xfId="33849" xr:uid="{00000000-0005-0000-0000-00003B760000}"/>
    <cellStyle name="ปกติ 2 23 2 2 3 2 3" xfId="25146" xr:uid="{00000000-0005-0000-0000-00003C760000}"/>
    <cellStyle name="ปกติ 2 23 2 2 3 3" xfId="12076" xr:uid="{00000000-0005-0000-0000-00003D760000}"/>
    <cellStyle name="ปกติ 2 23 2 2 3 3 2" xfId="29499" xr:uid="{00000000-0005-0000-0000-00003E760000}"/>
    <cellStyle name="ปกติ 2 23 2 2 3 4" xfId="20796" xr:uid="{00000000-0005-0000-0000-00003F760000}"/>
    <cellStyle name="ปกติ 2 23 2 2 4" xfId="5520" xr:uid="{00000000-0005-0000-0000-000040760000}"/>
    <cellStyle name="ปกติ 2 23 2 2 4 2" xfId="14253" xr:uid="{00000000-0005-0000-0000-000041760000}"/>
    <cellStyle name="ปกติ 2 23 2 2 4 2 2" xfId="31676" xr:uid="{00000000-0005-0000-0000-000042760000}"/>
    <cellStyle name="ปกติ 2 23 2 2 4 3" xfId="22973" xr:uid="{00000000-0005-0000-0000-000043760000}"/>
    <cellStyle name="ปกติ 2 23 2 2 5" xfId="9903" xr:uid="{00000000-0005-0000-0000-000044760000}"/>
    <cellStyle name="ปกติ 2 23 2 2 5 2" xfId="27326" xr:uid="{00000000-0005-0000-0000-000045760000}"/>
    <cellStyle name="ปกติ 2 23 2 2 6" xfId="18623" xr:uid="{00000000-0005-0000-0000-000046760000}"/>
    <cellStyle name="ปกติ 2 23 2 3" xfId="1999" xr:uid="{00000000-0005-0000-0000-000047760000}"/>
    <cellStyle name="ปกติ 2 23 2 3 2" xfId="4206" xr:uid="{00000000-0005-0000-0000-000048760000}"/>
    <cellStyle name="ปกติ 2 23 2 3 2 2" xfId="8605" xr:uid="{00000000-0005-0000-0000-000049760000}"/>
    <cellStyle name="ปกติ 2 23 2 3 2 2 2" xfId="17338" xr:uid="{00000000-0005-0000-0000-00004A760000}"/>
    <cellStyle name="ปกติ 2 23 2 3 2 2 2 2" xfId="34761" xr:uid="{00000000-0005-0000-0000-00004B760000}"/>
    <cellStyle name="ปกติ 2 23 2 3 2 2 3" xfId="26058" xr:uid="{00000000-0005-0000-0000-00004C760000}"/>
    <cellStyle name="ปกติ 2 23 2 3 2 3" xfId="12988" xr:uid="{00000000-0005-0000-0000-00004D760000}"/>
    <cellStyle name="ปกติ 2 23 2 3 2 3 2" xfId="30411" xr:uid="{00000000-0005-0000-0000-00004E760000}"/>
    <cellStyle name="ปกติ 2 23 2 3 2 4" xfId="21708" xr:uid="{00000000-0005-0000-0000-00004F760000}"/>
    <cellStyle name="ปกติ 2 23 2 3 3" xfId="6432" xr:uid="{00000000-0005-0000-0000-000050760000}"/>
    <cellStyle name="ปกติ 2 23 2 3 3 2" xfId="15165" xr:uid="{00000000-0005-0000-0000-000051760000}"/>
    <cellStyle name="ปกติ 2 23 2 3 3 2 2" xfId="32588" xr:uid="{00000000-0005-0000-0000-000052760000}"/>
    <cellStyle name="ปกติ 2 23 2 3 3 3" xfId="23885" xr:uid="{00000000-0005-0000-0000-000053760000}"/>
    <cellStyle name="ปกติ 2 23 2 3 4" xfId="10815" xr:uid="{00000000-0005-0000-0000-000054760000}"/>
    <cellStyle name="ปกติ 2 23 2 3 4 2" xfId="28238" xr:uid="{00000000-0005-0000-0000-000055760000}"/>
    <cellStyle name="ปกติ 2 23 2 3 5" xfId="19535" xr:uid="{00000000-0005-0000-0000-000056760000}"/>
    <cellStyle name="ปกติ 2 23 2 4" xfId="2813" xr:uid="{00000000-0005-0000-0000-000057760000}"/>
    <cellStyle name="ปกติ 2 23 2 4 2" xfId="7212" xr:uid="{00000000-0005-0000-0000-000058760000}"/>
    <cellStyle name="ปกติ 2 23 2 4 2 2" xfId="15945" xr:uid="{00000000-0005-0000-0000-000059760000}"/>
    <cellStyle name="ปกติ 2 23 2 4 2 2 2" xfId="33368" xr:uid="{00000000-0005-0000-0000-00005A760000}"/>
    <cellStyle name="ปกติ 2 23 2 4 2 3" xfId="24665" xr:uid="{00000000-0005-0000-0000-00005B760000}"/>
    <cellStyle name="ปกติ 2 23 2 4 3" xfId="11595" xr:uid="{00000000-0005-0000-0000-00005C760000}"/>
    <cellStyle name="ปกติ 2 23 2 4 3 2" xfId="29018" xr:uid="{00000000-0005-0000-0000-00005D760000}"/>
    <cellStyle name="ปกติ 2 23 2 4 4" xfId="20315" xr:uid="{00000000-0005-0000-0000-00005E760000}"/>
    <cellStyle name="ปกติ 2 23 2 5" xfId="5039" xr:uid="{00000000-0005-0000-0000-00005F760000}"/>
    <cellStyle name="ปกติ 2 23 2 5 2" xfId="13772" xr:uid="{00000000-0005-0000-0000-000060760000}"/>
    <cellStyle name="ปกติ 2 23 2 5 2 2" xfId="31195" xr:uid="{00000000-0005-0000-0000-000061760000}"/>
    <cellStyle name="ปกติ 2 23 2 5 3" xfId="22492" xr:uid="{00000000-0005-0000-0000-000062760000}"/>
    <cellStyle name="ปกติ 2 23 2 6" xfId="9422" xr:uid="{00000000-0005-0000-0000-000063760000}"/>
    <cellStyle name="ปกติ 2 23 2 6 2" xfId="26845" xr:uid="{00000000-0005-0000-0000-000064760000}"/>
    <cellStyle name="ปกติ 2 23 2 7" xfId="18142" xr:uid="{00000000-0005-0000-0000-000065760000}"/>
    <cellStyle name="ปกติ 2 23 3" xfId="826" xr:uid="{00000000-0005-0000-0000-000066760000}"/>
    <cellStyle name="ปกติ 2 23 3 2" xfId="2001" xr:uid="{00000000-0005-0000-0000-000067760000}"/>
    <cellStyle name="ปกติ 2 23 3 2 2" xfId="4208" xr:uid="{00000000-0005-0000-0000-000068760000}"/>
    <cellStyle name="ปกติ 2 23 3 2 2 2" xfId="8607" xr:uid="{00000000-0005-0000-0000-000069760000}"/>
    <cellStyle name="ปกติ 2 23 3 2 2 2 2" xfId="17340" xr:uid="{00000000-0005-0000-0000-00006A760000}"/>
    <cellStyle name="ปกติ 2 23 3 2 2 2 2 2" xfId="34763" xr:uid="{00000000-0005-0000-0000-00006B760000}"/>
    <cellStyle name="ปกติ 2 23 3 2 2 2 3" xfId="26060" xr:uid="{00000000-0005-0000-0000-00006C760000}"/>
    <cellStyle name="ปกติ 2 23 3 2 2 3" xfId="12990" xr:uid="{00000000-0005-0000-0000-00006D760000}"/>
    <cellStyle name="ปกติ 2 23 3 2 2 3 2" xfId="30413" xr:uid="{00000000-0005-0000-0000-00006E760000}"/>
    <cellStyle name="ปกติ 2 23 3 2 2 4" xfId="21710" xr:uid="{00000000-0005-0000-0000-00006F760000}"/>
    <cellStyle name="ปกติ 2 23 3 2 3" xfId="6434" xr:uid="{00000000-0005-0000-0000-000070760000}"/>
    <cellStyle name="ปกติ 2 23 3 2 3 2" xfId="15167" xr:uid="{00000000-0005-0000-0000-000071760000}"/>
    <cellStyle name="ปกติ 2 23 3 2 3 2 2" xfId="32590" xr:uid="{00000000-0005-0000-0000-000072760000}"/>
    <cellStyle name="ปกติ 2 23 3 2 3 3" xfId="23887" xr:uid="{00000000-0005-0000-0000-000073760000}"/>
    <cellStyle name="ปกติ 2 23 3 2 4" xfId="10817" xr:uid="{00000000-0005-0000-0000-000074760000}"/>
    <cellStyle name="ปกติ 2 23 3 2 4 2" xfId="28240" xr:uid="{00000000-0005-0000-0000-000075760000}"/>
    <cellStyle name="ปกติ 2 23 3 2 5" xfId="19537" xr:uid="{00000000-0005-0000-0000-000076760000}"/>
    <cellStyle name="ปกติ 2 23 3 3" xfId="3055" xr:uid="{00000000-0005-0000-0000-000077760000}"/>
    <cellStyle name="ปกติ 2 23 3 3 2" xfId="7454" xr:uid="{00000000-0005-0000-0000-000078760000}"/>
    <cellStyle name="ปกติ 2 23 3 3 2 2" xfId="16187" xr:uid="{00000000-0005-0000-0000-000079760000}"/>
    <cellStyle name="ปกติ 2 23 3 3 2 2 2" xfId="33610" xr:uid="{00000000-0005-0000-0000-00007A760000}"/>
    <cellStyle name="ปกติ 2 23 3 3 2 3" xfId="24907" xr:uid="{00000000-0005-0000-0000-00007B760000}"/>
    <cellStyle name="ปกติ 2 23 3 3 3" xfId="11837" xr:uid="{00000000-0005-0000-0000-00007C760000}"/>
    <cellStyle name="ปกติ 2 23 3 3 3 2" xfId="29260" xr:uid="{00000000-0005-0000-0000-00007D760000}"/>
    <cellStyle name="ปกติ 2 23 3 3 4" xfId="20557" xr:uid="{00000000-0005-0000-0000-00007E760000}"/>
    <cellStyle name="ปกติ 2 23 3 4" xfId="5281" xr:uid="{00000000-0005-0000-0000-00007F760000}"/>
    <cellStyle name="ปกติ 2 23 3 4 2" xfId="14014" xr:uid="{00000000-0005-0000-0000-000080760000}"/>
    <cellStyle name="ปกติ 2 23 3 4 2 2" xfId="31437" xr:uid="{00000000-0005-0000-0000-000081760000}"/>
    <cellStyle name="ปกติ 2 23 3 4 3" xfId="22734" xr:uid="{00000000-0005-0000-0000-000082760000}"/>
    <cellStyle name="ปกติ 2 23 3 5" xfId="9664" xr:uid="{00000000-0005-0000-0000-000083760000}"/>
    <cellStyle name="ปกติ 2 23 3 5 2" xfId="27087" xr:uid="{00000000-0005-0000-0000-000084760000}"/>
    <cellStyle name="ปกติ 2 23 3 6" xfId="18384" xr:uid="{00000000-0005-0000-0000-000085760000}"/>
    <cellStyle name="ปกติ 2 23 4" xfId="1998" xr:uid="{00000000-0005-0000-0000-000086760000}"/>
    <cellStyle name="ปกติ 2 23 4 2" xfId="4205" xr:uid="{00000000-0005-0000-0000-000087760000}"/>
    <cellStyle name="ปกติ 2 23 4 2 2" xfId="8604" xr:uid="{00000000-0005-0000-0000-000088760000}"/>
    <cellStyle name="ปกติ 2 23 4 2 2 2" xfId="17337" xr:uid="{00000000-0005-0000-0000-000089760000}"/>
    <cellStyle name="ปกติ 2 23 4 2 2 2 2" xfId="34760" xr:uid="{00000000-0005-0000-0000-00008A760000}"/>
    <cellStyle name="ปกติ 2 23 4 2 2 3" xfId="26057" xr:uid="{00000000-0005-0000-0000-00008B760000}"/>
    <cellStyle name="ปกติ 2 23 4 2 3" xfId="12987" xr:uid="{00000000-0005-0000-0000-00008C760000}"/>
    <cellStyle name="ปกติ 2 23 4 2 3 2" xfId="30410" xr:uid="{00000000-0005-0000-0000-00008D760000}"/>
    <cellStyle name="ปกติ 2 23 4 2 4" xfId="21707" xr:uid="{00000000-0005-0000-0000-00008E760000}"/>
    <cellStyle name="ปกติ 2 23 4 3" xfId="6431" xr:uid="{00000000-0005-0000-0000-00008F760000}"/>
    <cellStyle name="ปกติ 2 23 4 3 2" xfId="15164" xr:uid="{00000000-0005-0000-0000-000090760000}"/>
    <cellStyle name="ปกติ 2 23 4 3 2 2" xfId="32587" xr:uid="{00000000-0005-0000-0000-000091760000}"/>
    <cellStyle name="ปกติ 2 23 4 3 3" xfId="23884" xr:uid="{00000000-0005-0000-0000-000092760000}"/>
    <cellStyle name="ปกติ 2 23 4 4" xfId="10814" xr:uid="{00000000-0005-0000-0000-000093760000}"/>
    <cellStyle name="ปกติ 2 23 4 4 2" xfId="28237" xr:uid="{00000000-0005-0000-0000-000094760000}"/>
    <cellStyle name="ปกติ 2 23 4 5" xfId="19534" xr:uid="{00000000-0005-0000-0000-000095760000}"/>
    <cellStyle name="ปกติ 2 23 5" xfId="2318" xr:uid="{00000000-0005-0000-0000-000096760000}"/>
    <cellStyle name="ปกติ 2 23 5 2" xfId="4508" xr:uid="{00000000-0005-0000-0000-000097760000}"/>
    <cellStyle name="ปกติ 2 23 5 2 2" xfId="8907" xr:uid="{00000000-0005-0000-0000-000098760000}"/>
    <cellStyle name="ปกติ 2 23 5 2 2 2" xfId="17640" xr:uid="{00000000-0005-0000-0000-000099760000}"/>
    <cellStyle name="ปกติ 2 23 5 2 2 2 2" xfId="35063" xr:uid="{00000000-0005-0000-0000-00009A760000}"/>
    <cellStyle name="ปกติ 2 23 5 2 2 3" xfId="26360" xr:uid="{00000000-0005-0000-0000-00009B760000}"/>
    <cellStyle name="ปกติ 2 23 5 2 3" xfId="13290" xr:uid="{00000000-0005-0000-0000-00009C760000}"/>
    <cellStyle name="ปกติ 2 23 5 2 3 2" xfId="30713" xr:uid="{00000000-0005-0000-0000-00009D760000}"/>
    <cellStyle name="ปกติ 2 23 5 2 4" xfId="22010" xr:uid="{00000000-0005-0000-0000-00009E760000}"/>
    <cellStyle name="ปกติ 2 23 5 3" xfId="6734" xr:uid="{00000000-0005-0000-0000-00009F760000}"/>
    <cellStyle name="ปกติ 2 23 5 3 2" xfId="15467" xr:uid="{00000000-0005-0000-0000-0000A0760000}"/>
    <cellStyle name="ปกติ 2 23 5 3 2 2" xfId="32890" xr:uid="{00000000-0005-0000-0000-0000A1760000}"/>
    <cellStyle name="ปกติ 2 23 5 3 3" xfId="24187" xr:uid="{00000000-0005-0000-0000-0000A2760000}"/>
    <cellStyle name="ปกติ 2 23 5 4" xfId="11117" xr:uid="{00000000-0005-0000-0000-0000A3760000}"/>
    <cellStyle name="ปกติ 2 23 5 4 2" xfId="28540" xr:uid="{00000000-0005-0000-0000-0000A4760000}"/>
    <cellStyle name="ปกติ 2 23 5 5" xfId="19837" xr:uid="{00000000-0005-0000-0000-0000A5760000}"/>
    <cellStyle name="ปกติ 2 23 6" xfId="2573" xr:uid="{00000000-0005-0000-0000-0000A6760000}"/>
    <cellStyle name="ปกติ 2 23 6 2" xfId="6973" xr:uid="{00000000-0005-0000-0000-0000A7760000}"/>
    <cellStyle name="ปกติ 2 23 6 2 2" xfId="15706" xr:uid="{00000000-0005-0000-0000-0000A8760000}"/>
    <cellStyle name="ปกติ 2 23 6 2 2 2" xfId="33129" xr:uid="{00000000-0005-0000-0000-0000A9760000}"/>
    <cellStyle name="ปกติ 2 23 6 2 3" xfId="24426" xr:uid="{00000000-0005-0000-0000-0000AA760000}"/>
    <cellStyle name="ปกติ 2 23 6 3" xfId="11356" xr:uid="{00000000-0005-0000-0000-0000AB760000}"/>
    <cellStyle name="ปกติ 2 23 6 3 2" xfId="28779" xr:uid="{00000000-0005-0000-0000-0000AC760000}"/>
    <cellStyle name="ปกติ 2 23 6 4" xfId="20076" xr:uid="{00000000-0005-0000-0000-0000AD760000}"/>
    <cellStyle name="ปกติ 2 23 7" xfId="4799" xr:uid="{00000000-0005-0000-0000-0000AE760000}"/>
    <cellStyle name="ปกติ 2 23 7 2" xfId="13533" xr:uid="{00000000-0005-0000-0000-0000AF760000}"/>
    <cellStyle name="ปกติ 2 23 7 2 2" xfId="30956" xr:uid="{00000000-0005-0000-0000-0000B0760000}"/>
    <cellStyle name="ปกติ 2 23 7 3" xfId="22253" xr:uid="{00000000-0005-0000-0000-0000B1760000}"/>
    <cellStyle name="ปกติ 2 23 8" xfId="9183" xr:uid="{00000000-0005-0000-0000-0000B2760000}"/>
    <cellStyle name="ปกติ 2 23 8 2" xfId="26606" xr:uid="{00000000-0005-0000-0000-0000B3760000}"/>
    <cellStyle name="ปกติ 2 23 9" xfId="17903" xr:uid="{00000000-0005-0000-0000-0000B4760000}"/>
    <cellStyle name="ปกติ 2 24" xfId="339" xr:uid="{00000000-0005-0000-0000-0000B5760000}"/>
    <cellStyle name="ปกติ 2 24 2" xfId="625" xr:uid="{00000000-0005-0000-0000-0000B6760000}"/>
    <cellStyle name="ปกติ 2 24 2 2" xfId="1139" xr:uid="{00000000-0005-0000-0000-0000B7760000}"/>
    <cellStyle name="ปกติ 2 24 2 2 2" xfId="2004" xr:uid="{00000000-0005-0000-0000-0000B8760000}"/>
    <cellStyle name="ปกติ 2 24 2 2 2 2" xfId="4211" xr:uid="{00000000-0005-0000-0000-0000B9760000}"/>
    <cellStyle name="ปกติ 2 24 2 2 2 2 2" xfId="8610" xr:uid="{00000000-0005-0000-0000-0000BA760000}"/>
    <cellStyle name="ปกติ 2 24 2 2 2 2 2 2" xfId="17343" xr:uid="{00000000-0005-0000-0000-0000BB760000}"/>
    <cellStyle name="ปกติ 2 24 2 2 2 2 2 2 2" xfId="34766" xr:uid="{00000000-0005-0000-0000-0000BC760000}"/>
    <cellStyle name="ปกติ 2 24 2 2 2 2 2 3" xfId="26063" xr:uid="{00000000-0005-0000-0000-0000BD760000}"/>
    <cellStyle name="ปกติ 2 24 2 2 2 2 3" xfId="12993" xr:uid="{00000000-0005-0000-0000-0000BE760000}"/>
    <cellStyle name="ปกติ 2 24 2 2 2 2 3 2" xfId="30416" xr:uid="{00000000-0005-0000-0000-0000BF760000}"/>
    <cellStyle name="ปกติ 2 24 2 2 2 2 4" xfId="21713" xr:uid="{00000000-0005-0000-0000-0000C0760000}"/>
    <cellStyle name="ปกติ 2 24 2 2 2 3" xfId="6437" xr:uid="{00000000-0005-0000-0000-0000C1760000}"/>
    <cellStyle name="ปกติ 2 24 2 2 2 3 2" xfId="15170" xr:uid="{00000000-0005-0000-0000-0000C2760000}"/>
    <cellStyle name="ปกติ 2 24 2 2 2 3 2 2" xfId="32593" xr:uid="{00000000-0005-0000-0000-0000C3760000}"/>
    <cellStyle name="ปกติ 2 24 2 2 2 3 3" xfId="23890" xr:uid="{00000000-0005-0000-0000-0000C4760000}"/>
    <cellStyle name="ปกติ 2 24 2 2 2 4" xfId="10820" xr:uid="{00000000-0005-0000-0000-0000C5760000}"/>
    <cellStyle name="ปกติ 2 24 2 2 2 4 2" xfId="28243" xr:uid="{00000000-0005-0000-0000-0000C6760000}"/>
    <cellStyle name="ปกติ 2 24 2 2 2 5" xfId="19540" xr:uid="{00000000-0005-0000-0000-0000C7760000}"/>
    <cellStyle name="ปกติ 2 24 2 2 3" xfId="3364" xr:uid="{00000000-0005-0000-0000-0000C8760000}"/>
    <cellStyle name="ปกติ 2 24 2 2 3 2" xfId="7763" xr:uid="{00000000-0005-0000-0000-0000C9760000}"/>
    <cellStyle name="ปกติ 2 24 2 2 3 2 2" xfId="16496" xr:uid="{00000000-0005-0000-0000-0000CA760000}"/>
    <cellStyle name="ปกติ 2 24 2 2 3 2 2 2" xfId="33919" xr:uid="{00000000-0005-0000-0000-0000CB760000}"/>
    <cellStyle name="ปกติ 2 24 2 2 3 2 3" xfId="25216" xr:uid="{00000000-0005-0000-0000-0000CC760000}"/>
    <cellStyle name="ปกติ 2 24 2 2 3 3" xfId="12146" xr:uid="{00000000-0005-0000-0000-0000CD760000}"/>
    <cellStyle name="ปกติ 2 24 2 2 3 3 2" xfId="29569" xr:uid="{00000000-0005-0000-0000-0000CE760000}"/>
    <cellStyle name="ปกติ 2 24 2 2 3 4" xfId="20866" xr:uid="{00000000-0005-0000-0000-0000CF760000}"/>
    <cellStyle name="ปกติ 2 24 2 2 4" xfId="5590" xr:uid="{00000000-0005-0000-0000-0000D0760000}"/>
    <cellStyle name="ปกติ 2 24 2 2 4 2" xfId="14323" xr:uid="{00000000-0005-0000-0000-0000D1760000}"/>
    <cellStyle name="ปกติ 2 24 2 2 4 2 2" xfId="31746" xr:uid="{00000000-0005-0000-0000-0000D2760000}"/>
    <cellStyle name="ปกติ 2 24 2 2 4 3" xfId="23043" xr:uid="{00000000-0005-0000-0000-0000D3760000}"/>
    <cellStyle name="ปกติ 2 24 2 2 5" xfId="9973" xr:uid="{00000000-0005-0000-0000-0000D4760000}"/>
    <cellStyle name="ปกติ 2 24 2 2 5 2" xfId="27396" xr:uid="{00000000-0005-0000-0000-0000D5760000}"/>
    <cellStyle name="ปกติ 2 24 2 2 6" xfId="18693" xr:uid="{00000000-0005-0000-0000-0000D6760000}"/>
    <cellStyle name="ปกติ 2 24 2 3" xfId="2003" xr:uid="{00000000-0005-0000-0000-0000D7760000}"/>
    <cellStyle name="ปกติ 2 24 2 3 2" xfId="4210" xr:uid="{00000000-0005-0000-0000-0000D8760000}"/>
    <cellStyle name="ปกติ 2 24 2 3 2 2" xfId="8609" xr:uid="{00000000-0005-0000-0000-0000D9760000}"/>
    <cellStyle name="ปกติ 2 24 2 3 2 2 2" xfId="17342" xr:uid="{00000000-0005-0000-0000-0000DA760000}"/>
    <cellStyle name="ปกติ 2 24 2 3 2 2 2 2" xfId="34765" xr:uid="{00000000-0005-0000-0000-0000DB760000}"/>
    <cellStyle name="ปกติ 2 24 2 3 2 2 3" xfId="26062" xr:uid="{00000000-0005-0000-0000-0000DC760000}"/>
    <cellStyle name="ปกติ 2 24 2 3 2 3" xfId="12992" xr:uid="{00000000-0005-0000-0000-0000DD760000}"/>
    <cellStyle name="ปกติ 2 24 2 3 2 3 2" xfId="30415" xr:uid="{00000000-0005-0000-0000-0000DE760000}"/>
    <cellStyle name="ปกติ 2 24 2 3 2 4" xfId="21712" xr:uid="{00000000-0005-0000-0000-0000DF760000}"/>
    <cellStyle name="ปกติ 2 24 2 3 3" xfId="6436" xr:uid="{00000000-0005-0000-0000-0000E0760000}"/>
    <cellStyle name="ปกติ 2 24 2 3 3 2" xfId="15169" xr:uid="{00000000-0005-0000-0000-0000E1760000}"/>
    <cellStyle name="ปกติ 2 24 2 3 3 2 2" xfId="32592" xr:uid="{00000000-0005-0000-0000-0000E2760000}"/>
    <cellStyle name="ปกติ 2 24 2 3 3 3" xfId="23889" xr:uid="{00000000-0005-0000-0000-0000E3760000}"/>
    <cellStyle name="ปกติ 2 24 2 3 4" xfId="10819" xr:uid="{00000000-0005-0000-0000-0000E4760000}"/>
    <cellStyle name="ปกติ 2 24 2 3 4 2" xfId="28242" xr:uid="{00000000-0005-0000-0000-0000E5760000}"/>
    <cellStyle name="ปกติ 2 24 2 3 5" xfId="19539" xr:uid="{00000000-0005-0000-0000-0000E6760000}"/>
    <cellStyle name="ปกติ 2 24 2 4" xfId="2883" xr:uid="{00000000-0005-0000-0000-0000E7760000}"/>
    <cellStyle name="ปกติ 2 24 2 4 2" xfId="7282" xr:uid="{00000000-0005-0000-0000-0000E8760000}"/>
    <cellStyle name="ปกติ 2 24 2 4 2 2" xfId="16015" xr:uid="{00000000-0005-0000-0000-0000E9760000}"/>
    <cellStyle name="ปกติ 2 24 2 4 2 2 2" xfId="33438" xr:uid="{00000000-0005-0000-0000-0000EA760000}"/>
    <cellStyle name="ปกติ 2 24 2 4 2 3" xfId="24735" xr:uid="{00000000-0005-0000-0000-0000EB760000}"/>
    <cellStyle name="ปกติ 2 24 2 4 3" xfId="11665" xr:uid="{00000000-0005-0000-0000-0000EC760000}"/>
    <cellStyle name="ปกติ 2 24 2 4 3 2" xfId="29088" xr:uid="{00000000-0005-0000-0000-0000ED760000}"/>
    <cellStyle name="ปกติ 2 24 2 4 4" xfId="20385" xr:uid="{00000000-0005-0000-0000-0000EE760000}"/>
    <cellStyle name="ปกติ 2 24 2 5" xfId="5109" xr:uid="{00000000-0005-0000-0000-0000EF760000}"/>
    <cellStyle name="ปกติ 2 24 2 5 2" xfId="13842" xr:uid="{00000000-0005-0000-0000-0000F0760000}"/>
    <cellStyle name="ปกติ 2 24 2 5 2 2" xfId="31265" xr:uid="{00000000-0005-0000-0000-0000F1760000}"/>
    <cellStyle name="ปกติ 2 24 2 5 3" xfId="22562" xr:uid="{00000000-0005-0000-0000-0000F2760000}"/>
    <cellStyle name="ปกติ 2 24 2 6" xfId="9492" xr:uid="{00000000-0005-0000-0000-0000F3760000}"/>
    <cellStyle name="ปกติ 2 24 2 6 2" xfId="26915" xr:uid="{00000000-0005-0000-0000-0000F4760000}"/>
    <cellStyle name="ปกติ 2 24 2 7" xfId="18212" xr:uid="{00000000-0005-0000-0000-0000F5760000}"/>
    <cellStyle name="ปกติ 2 24 3" xfId="899" xr:uid="{00000000-0005-0000-0000-0000F6760000}"/>
    <cellStyle name="ปกติ 2 24 3 2" xfId="2005" xr:uid="{00000000-0005-0000-0000-0000F7760000}"/>
    <cellStyle name="ปกติ 2 24 3 2 2" xfId="4212" xr:uid="{00000000-0005-0000-0000-0000F8760000}"/>
    <cellStyle name="ปกติ 2 24 3 2 2 2" xfId="8611" xr:uid="{00000000-0005-0000-0000-0000F9760000}"/>
    <cellStyle name="ปกติ 2 24 3 2 2 2 2" xfId="17344" xr:uid="{00000000-0005-0000-0000-0000FA760000}"/>
    <cellStyle name="ปกติ 2 24 3 2 2 2 2 2" xfId="34767" xr:uid="{00000000-0005-0000-0000-0000FB760000}"/>
    <cellStyle name="ปกติ 2 24 3 2 2 2 3" xfId="26064" xr:uid="{00000000-0005-0000-0000-0000FC760000}"/>
    <cellStyle name="ปกติ 2 24 3 2 2 3" xfId="12994" xr:uid="{00000000-0005-0000-0000-0000FD760000}"/>
    <cellStyle name="ปกติ 2 24 3 2 2 3 2" xfId="30417" xr:uid="{00000000-0005-0000-0000-0000FE760000}"/>
    <cellStyle name="ปกติ 2 24 3 2 2 4" xfId="21714" xr:uid="{00000000-0005-0000-0000-0000FF760000}"/>
    <cellStyle name="ปกติ 2 24 3 2 3" xfId="6438" xr:uid="{00000000-0005-0000-0000-000000770000}"/>
    <cellStyle name="ปกติ 2 24 3 2 3 2" xfId="15171" xr:uid="{00000000-0005-0000-0000-000001770000}"/>
    <cellStyle name="ปกติ 2 24 3 2 3 2 2" xfId="32594" xr:uid="{00000000-0005-0000-0000-000002770000}"/>
    <cellStyle name="ปกติ 2 24 3 2 3 3" xfId="23891" xr:uid="{00000000-0005-0000-0000-000003770000}"/>
    <cellStyle name="ปกติ 2 24 3 2 4" xfId="10821" xr:uid="{00000000-0005-0000-0000-000004770000}"/>
    <cellStyle name="ปกติ 2 24 3 2 4 2" xfId="28244" xr:uid="{00000000-0005-0000-0000-000005770000}"/>
    <cellStyle name="ปกติ 2 24 3 2 5" xfId="19541" xr:uid="{00000000-0005-0000-0000-000006770000}"/>
    <cellStyle name="ปกติ 2 24 3 3" xfId="3125" xr:uid="{00000000-0005-0000-0000-000007770000}"/>
    <cellStyle name="ปกติ 2 24 3 3 2" xfId="7524" xr:uid="{00000000-0005-0000-0000-000008770000}"/>
    <cellStyle name="ปกติ 2 24 3 3 2 2" xfId="16257" xr:uid="{00000000-0005-0000-0000-000009770000}"/>
    <cellStyle name="ปกติ 2 24 3 3 2 2 2" xfId="33680" xr:uid="{00000000-0005-0000-0000-00000A770000}"/>
    <cellStyle name="ปกติ 2 24 3 3 2 3" xfId="24977" xr:uid="{00000000-0005-0000-0000-00000B770000}"/>
    <cellStyle name="ปกติ 2 24 3 3 3" xfId="11907" xr:uid="{00000000-0005-0000-0000-00000C770000}"/>
    <cellStyle name="ปกติ 2 24 3 3 3 2" xfId="29330" xr:uid="{00000000-0005-0000-0000-00000D770000}"/>
    <cellStyle name="ปกติ 2 24 3 3 4" xfId="20627" xr:uid="{00000000-0005-0000-0000-00000E770000}"/>
    <cellStyle name="ปกติ 2 24 3 4" xfId="5351" xr:uid="{00000000-0005-0000-0000-00000F770000}"/>
    <cellStyle name="ปกติ 2 24 3 4 2" xfId="14084" xr:uid="{00000000-0005-0000-0000-000010770000}"/>
    <cellStyle name="ปกติ 2 24 3 4 2 2" xfId="31507" xr:uid="{00000000-0005-0000-0000-000011770000}"/>
    <cellStyle name="ปกติ 2 24 3 4 3" xfId="22804" xr:uid="{00000000-0005-0000-0000-000012770000}"/>
    <cellStyle name="ปกติ 2 24 3 5" xfId="9734" xr:uid="{00000000-0005-0000-0000-000013770000}"/>
    <cellStyle name="ปกติ 2 24 3 5 2" xfId="27157" xr:uid="{00000000-0005-0000-0000-000014770000}"/>
    <cellStyle name="ปกติ 2 24 3 6" xfId="18454" xr:uid="{00000000-0005-0000-0000-000015770000}"/>
    <cellStyle name="ปกติ 2 24 4" xfId="2002" xr:uid="{00000000-0005-0000-0000-000016770000}"/>
    <cellStyle name="ปกติ 2 24 4 2" xfId="4209" xr:uid="{00000000-0005-0000-0000-000017770000}"/>
    <cellStyle name="ปกติ 2 24 4 2 2" xfId="8608" xr:uid="{00000000-0005-0000-0000-000018770000}"/>
    <cellStyle name="ปกติ 2 24 4 2 2 2" xfId="17341" xr:uid="{00000000-0005-0000-0000-000019770000}"/>
    <cellStyle name="ปกติ 2 24 4 2 2 2 2" xfId="34764" xr:uid="{00000000-0005-0000-0000-00001A770000}"/>
    <cellStyle name="ปกติ 2 24 4 2 2 3" xfId="26061" xr:uid="{00000000-0005-0000-0000-00001B770000}"/>
    <cellStyle name="ปกติ 2 24 4 2 3" xfId="12991" xr:uid="{00000000-0005-0000-0000-00001C770000}"/>
    <cellStyle name="ปกติ 2 24 4 2 3 2" xfId="30414" xr:uid="{00000000-0005-0000-0000-00001D770000}"/>
    <cellStyle name="ปกติ 2 24 4 2 4" xfId="21711" xr:uid="{00000000-0005-0000-0000-00001E770000}"/>
    <cellStyle name="ปกติ 2 24 4 3" xfId="6435" xr:uid="{00000000-0005-0000-0000-00001F770000}"/>
    <cellStyle name="ปกติ 2 24 4 3 2" xfId="15168" xr:uid="{00000000-0005-0000-0000-000020770000}"/>
    <cellStyle name="ปกติ 2 24 4 3 2 2" xfId="32591" xr:uid="{00000000-0005-0000-0000-000021770000}"/>
    <cellStyle name="ปกติ 2 24 4 3 3" xfId="23888" xr:uid="{00000000-0005-0000-0000-000022770000}"/>
    <cellStyle name="ปกติ 2 24 4 4" xfId="10818" xr:uid="{00000000-0005-0000-0000-000023770000}"/>
    <cellStyle name="ปกติ 2 24 4 4 2" xfId="28241" xr:uid="{00000000-0005-0000-0000-000024770000}"/>
    <cellStyle name="ปกติ 2 24 4 5" xfId="19538" xr:uid="{00000000-0005-0000-0000-000025770000}"/>
    <cellStyle name="ปกติ 2 24 5" xfId="2388" xr:uid="{00000000-0005-0000-0000-000026770000}"/>
    <cellStyle name="ปกติ 2 24 5 2" xfId="4578" xr:uid="{00000000-0005-0000-0000-000027770000}"/>
    <cellStyle name="ปกติ 2 24 5 2 2" xfId="8977" xr:uid="{00000000-0005-0000-0000-000028770000}"/>
    <cellStyle name="ปกติ 2 24 5 2 2 2" xfId="17710" xr:uid="{00000000-0005-0000-0000-000029770000}"/>
    <cellStyle name="ปกติ 2 24 5 2 2 2 2" xfId="35133" xr:uid="{00000000-0005-0000-0000-00002A770000}"/>
    <cellStyle name="ปกติ 2 24 5 2 2 3" xfId="26430" xr:uid="{00000000-0005-0000-0000-00002B770000}"/>
    <cellStyle name="ปกติ 2 24 5 2 3" xfId="13360" xr:uid="{00000000-0005-0000-0000-00002C770000}"/>
    <cellStyle name="ปกติ 2 24 5 2 3 2" xfId="30783" xr:uid="{00000000-0005-0000-0000-00002D770000}"/>
    <cellStyle name="ปกติ 2 24 5 2 4" xfId="22080" xr:uid="{00000000-0005-0000-0000-00002E770000}"/>
    <cellStyle name="ปกติ 2 24 5 3" xfId="6804" xr:uid="{00000000-0005-0000-0000-00002F770000}"/>
    <cellStyle name="ปกติ 2 24 5 3 2" xfId="15537" xr:uid="{00000000-0005-0000-0000-000030770000}"/>
    <cellStyle name="ปกติ 2 24 5 3 2 2" xfId="32960" xr:uid="{00000000-0005-0000-0000-000031770000}"/>
    <cellStyle name="ปกติ 2 24 5 3 3" xfId="24257" xr:uid="{00000000-0005-0000-0000-000032770000}"/>
    <cellStyle name="ปกติ 2 24 5 4" xfId="11187" xr:uid="{00000000-0005-0000-0000-000033770000}"/>
    <cellStyle name="ปกติ 2 24 5 4 2" xfId="28610" xr:uid="{00000000-0005-0000-0000-000034770000}"/>
    <cellStyle name="ปกติ 2 24 5 5" xfId="19907" xr:uid="{00000000-0005-0000-0000-000035770000}"/>
    <cellStyle name="ปกติ 2 24 6" xfId="2643" xr:uid="{00000000-0005-0000-0000-000036770000}"/>
    <cellStyle name="ปกติ 2 24 6 2" xfId="7043" xr:uid="{00000000-0005-0000-0000-000037770000}"/>
    <cellStyle name="ปกติ 2 24 6 2 2" xfId="15776" xr:uid="{00000000-0005-0000-0000-000038770000}"/>
    <cellStyle name="ปกติ 2 24 6 2 2 2" xfId="33199" xr:uid="{00000000-0005-0000-0000-000039770000}"/>
    <cellStyle name="ปกติ 2 24 6 2 3" xfId="24496" xr:uid="{00000000-0005-0000-0000-00003A770000}"/>
    <cellStyle name="ปกติ 2 24 6 3" xfId="11426" xr:uid="{00000000-0005-0000-0000-00003B770000}"/>
    <cellStyle name="ปกติ 2 24 6 3 2" xfId="28849" xr:uid="{00000000-0005-0000-0000-00003C770000}"/>
    <cellStyle name="ปกติ 2 24 6 4" xfId="20146" xr:uid="{00000000-0005-0000-0000-00003D770000}"/>
    <cellStyle name="ปกติ 2 24 7" xfId="4870" xr:uid="{00000000-0005-0000-0000-00003E770000}"/>
    <cellStyle name="ปกติ 2 24 7 2" xfId="13603" xr:uid="{00000000-0005-0000-0000-00003F770000}"/>
    <cellStyle name="ปกติ 2 24 7 2 2" xfId="31026" xr:uid="{00000000-0005-0000-0000-000040770000}"/>
    <cellStyle name="ปกติ 2 24 7 3" xfId="22323" xr:uid="{00000000-0005-0000-0000-000041770000}"/>
    <cellStyle name="ปกติ 2 24 8" xfId="9253" xr:uid="{00000000-0005-0000-0000-000042770000}"/>
    <cellStyle name="ปกติ 2 24 8 2" xfId="26676" xr:uid="{00000000-0005-0000-0000-000043770000}"/>
    <cellStyle name="ปกติ 2 24 9" xfId="17973" xr:uid="{00000000-0005-0000-0000-000044770000}"/>
    <cellStyle name="ปกติ 2 25" xfId="316" xr:uid="{00000000-0005-0000-0000-000045770000}"/>
    <cellStyle name="ปกติ 2 25 2" xfId="621" xr:uid="{00000000-0005-0000-0000-000046770000}"/>
    <cellStyle name="ปกติ 2 25 2 2" xfId="1136" xr:uid="{00000000-0005-0000-0000-000047770000}"/>
    <cellStyle name="ปกติ 2 25 2 2 2" xfId="2008" xr:uid="{00000000-0005-0000-0000-000048770000}"/>
    <cellStyle name="ปกติ 2 25 2 2 2 2" xfId="4215" xr:uid="{00000000-0005-0000-0000-000049770000}"/>
    <cellStyle name="ปกติ 2 25 2 2 2 2 2" xfId="8614" xr:uid="{00000000-0005-0000-0000-00004A770000}"/>
    <cellStyle name="ปกติ 2 25 2 2 2 2 2 2" xfId="17347" xr:uid="{00000000-0005-0000-0000-00004B770000}"/>
    <cellStyle name="ปกติ 2 25 2 2 2 2 2 2 2" xfId="34770" xr:uid="{00000000-0005-0000-0000-00004C770000}"/>
    <cellStyle name="ปกติ 2 25 2 2 2 2 2 3" xfId="26067" xr:uid="{00000000-0005-0000-0000-00004D770000}"/>
    <cellStyle name="ปกติ 2 25 2 2 2 2 3" xfId="12997" xr:uid="{00000000-0005-0000-0000-00004E770000}"/>
    <cellStyle name="ปกติ 2 25 2 2 2 2 3 2" xfId="30420" xr:uid="{00000000-0005-0000-0000-00004F770000}"/>
    <cellStyle name="ปกติ 2 25 2 2 2 2 4" xfId="21717" xr:uid="{00000000-0005-0000-0000-000050770000}"/>
    <cellStyle name="ปกติ 2 25 2 2 2 3" xfId="6441" xr:uid="{00000000-0005-0000-0000-000051770000}"/>
    <cellStyle name="ปกติ 2 25 2 2 2 3 2" xfId="15174" xr:uid="{00000000-0005-0000-0000-000052770000}"/>
    <cellStyle name="ปกติ 2 25 2 2 2 3 2 2" xfId="32597" xr:uid="{00000000-0005-0000-0000-000053770000}"/>
    <cellStyle name="ปกติ 2 25 2 2 2 3 3" xfId="23894" xr:uid="{00000000-0005-0000-0000-000054770000}"/>
    <cellStyle name="ปกติ 2 25 2 2 2 4" xfId="10824" xr:uid="{00000000-0005-0000-0000-000055770000}"/>
    <cellStyle name="ปกติ 2 25 2 2 2 4 2" xfId="28247" xr:uid="{00000000-0005-0000-0000-000056770000}"/>
    <cellStyle name="ปกติ 2 25 2 2 2 5" xfId="19544" xr:uid="{00000000-0005-0000-0000-000057770000}"/>
    <cellStyle name="ปกติ 2 25 2 2 3" xfId="3361" xr:uid="{00000000-0005-0000-0000-000058770000}"/>
    <cellStyle name="ปกติ 2 25 2 2 3 2" xfId="7760" xr:uid="{00000000-0005-0000-0000-000059770000}"/>
    <cellStyle name="ปกติ 2 25 2 2 3 2 2" xfId="16493" xr:uid="{00000000-0005-0000-0000-00005A770000}"/>
    <cellStyle name="ปกติ 2 25 2 2 3 2 2 2" xfId="33916" xr:uid="{00000000-0005-0000-0000-00005B770000}"/>
    <cellStyle name="ปกติ 2 25 2 2 3 2 3" xfId="25213" xr:uid="{00000000-0005-0000-0000-00005C770000}"/>
    <cellStyle name="ปกติ 2 25 2 2 3 3" xfId="12143" xr:uid="{00000000-0005-0000-0000-00005D770000}"/>
    <cellStyle name="ปกติ 2 25 2 2 3 3 2" xfId="29566" xr:uid="{00000000-0005-0000-0000-00005E770000}"/>
    <cellStyle name="ปกติ 2 25 2 2 3 4" xfId="20863" xr:uid="{00000000-0005-0000-0000-00005F770000}"/>
    <cellStyle name="ปกติ 2 25 2 2 4" xfId="5587" xr:uid="{00000000-0005-0000-0000-000060770000}"/>
    <cellStyle name="ปกติ 2 25 2 2 4 2" xfId="14320" xr:uid="{00000000-0005-0000-0000-000061770000}"/>
    <cellStyle name="ปกติ 2 25 2 2 4 2 2" xfId="31743" xr:uid="{00000000-0005-0000-0000-000062770000}"/>
    <cellStyle name="ปกติ 2 25 2 2 4 3" xfId="23040" xr:uid="{00000000-0005-0000-0000-000063770000}"/>
    <cellStyle name="ปกติ 2 25 2 2 5" xfId="9970" xr:uid="{00000000-0005-0000-0000-000064770000}"/>
    <cellStyle name="ปกติ 2 25 2 2 5 2" xfId="27393" xr:uid="{00000000-0005-0000-0000-000065770000}"/>
    <cellStyle name="ปกติ 2 25 2 2 6" xfId="18690" xr:uid="{00000000-0005-0000-0000-000066770000}"/>
    <cellStyle name="ปกติ 2 25 2 3" xfId="2007" xr:uid="{00000000-0005-0000-0000-000067770000}"/>
    <cellStyle name="ปกติ 2 25 2 3 2" xfId="4214" xr:uid="{00000000-0005-0000-0000-000068770000}"/>
    <cellStyle name="ปกติ 2 25 2 3 2 2" xfId="8613" xr:uid="{00000000-0005-0000-0000-000069770000}"/>
    <cellStyle name="ปกติ 2 25 2 3 2 2 2" xfId="17346" xr:uid="{00000000-0005-0000-0000-00006A770000}"/>
    <cellStyle name="ปกติ 2 25 2 3 2 2 2 2" xfId="34769" xr:uid="{00000000-0005-0000-0000-00006B770000}"/>
    <cellStyle name="ปกติ 2 25 2 3 2 2 3" xfId="26066" xr:uid="{00000000-0005-0000-0000-00006C770000}"/>
    <cellStyle name="ปกติ 2 25 2 3 2 3" xfId="12996" xr:uid="{00000000-0005-0000-0000-00006D770000}"/>
    <cellStyle name="ปกติ 2 25 2 3 2 3 2" xfId="30419" xr:uid="{00000000-0005-0000-0000-00006E770000}"/>
    <cellStyle name="ปกติ 2 25 2 3 2 4" xfId="21716" xr:uid="{00000000-0005-0000-0000-00006F770000}"/>
    <cellStyle name="ปกติ 2 25 2 3 3" xfId="6440" xr:uid="{00000000-0005-0000-0000-000070770000}"/>
    <cellStyle name="ปกติ 2 25 2 3 3 2" xfId="15173" xr:uid="{00000000-0005-0000-0000-000071770000}"/>
    <cellStyle name="ปกติ 2 25 2 3 3 2 2" xfId="32596" xr:uid="{00000000-0005-0000-0000-000072770000}"/>
    <cellStyle name="ปกติ 2 25 2 3 3 3" xfId="23893" xr:uid="{00000000-0005-0000-0000-000073770000}"/>
    <cellStyle name="ปกติ 2 25 2 3 4" xfId="10823" xr:uid="{00000000-0005-0000-0000-000074770000}"/>
    <cellStyle name="ปกติ 2 25 2 3 4 2" xfId="28246" xr:uid="{00000000-0005-0000-0000-000075770000}"/>
    <cellStyle name="ปกติ 2 25 2 3 5" xfId="19543" xr:uid="{00000000-0005-0000-0000-000076770000}"/>
    <cellStyle name="ปกติ 2 25 2 4" xfId="2880" xr:uid="{00000000-0005-0000-0000-000077770000}"/>
    <cellStyle name="ปกติ 2 25 2 4 2" xfId="7279" xr:uid="{00000000-0005-0000-0000-000078770000}"/>
    <cellStyle name="ปกติ 2 25 2 4 2 2" xfId="16012" xr:uid="{00000000-0005-0000-0000-000079770000}"/>
    <cellStyle name="ปกติ 2 25 2 4 2 2 2" xfId="33435" xr:uid="{00000000-0005-0000-0000-00007A770000}"/>
    <cellStyle name="ปกติ 2 25 2 4 2 3" xfId="24732" xr:uid="{00000000-0005-0000-0000-00007B770000}"/>
    <cellStyle name="ปกติ 2 25 2 4 3" xfId="11662" xr:uid="{00000000-0005-0000-0000-00007C770000}"/>
    <cellStyle name="ปกติ 2 25 2 4 3 2" xfId="29085" xr:uid="{00000000-0005-0000-0000-00007D770000}"/>
    <cellStyle name="ปกติ 2 25 2 4 4" xfId="20382" xr:uid="{00000000-0005-0000-0000-00007E770000}"/>
    <cellStyle name="ปกติ 2 25 2 5" xfId="5106" xr:uid="{00000000-0005-0000-0000-00007F770000}"/>
    <cellStyle name="ปกติ 2 25 2 5 2" xfId="13839" xr:uid="{00000000-0005-0000-0000-000080770000}"/>
    <cellStyle name="ปกติ 2 25 2 5 2 2" xfId="31262" xr:uid="{00000000-0005-0000-0000-000081770000}"/>
    <cellStyle name="ปกติ 2 25 2 5 3" xfId="22559" xr:uid="{00000000-0005-0000-0000-000082770000}"/>
    <cellStyle name="ปกติ 2 25 2 6" xfId="9489" xr:uid="{00000000-0005-0000-0000-000083770000}"/>
    <cellStyle name="ปกติ 2 25 2 6 2" xfId="26912" xr:uid="{00000000-0005-0000-0000-000084770000}"/>
    <cellStyle name="ปกติ 2 25 2 7" xfId="18209" xr:uid="{00000000-0005-0000-0000-000085770000}"/>
    <cellStyle name="ปกติ 2 25 3" xfId="895" xr:uid="{00000000-0005-0000-0000-000086770000}"/>
    <cellStyle name="ปกติ 2 25 3 2" xfId="2009" xr:uid="{00000000-0005-0000-0000-000087770000}"/>
    <cellStyle name="ปกติ 2 25 3 2 2" xfId="4216" xr:uid="{00000000-0005-0000-0000-000088770000}"/>
    <cellStyle name="ปกติ 2 25 3 2 2 2" xfId="8615" xr:uid="{00000000-0005-0000-0000-000089770000}"/>
    <cellStyle name="ปกติ 2 25 3 2 2 2 2" xfId="17348" xr:uid="{00000000-0005-0000-0000-00008A770000}"/>
    <cellStyle name="ปกติ 2 25 3 2 2 2 2 2" xfId="34771" xr:uid="{00000000-0005-0000-0000-00008B770000}"/>
    <cellStyle name="ปกติ 2 25 3 2 2 2 3" xfId="26068" xr:uid="{00000000-0005-0000-0000-00008C770000}"/>
    <cellStyle name="ปกติ 2 25 3 2 2 3" xfId="12998" xr:uid="{00000000-0005-0000-0000-00008D770000}"/>
    <cellStyle name="ปกติ 2 25 3 2 2 3 2" xfId="30421" xr:uid="{00000000-0005-0000-0000-00008E770000}"/>
    <cellStyle name="ปกติ 2 25 3 2 2 4" xfId="21718" xr:uid="{00000000-0005-0000-0000-00008F770000}"/>
    <cellStyle name="ปกติ 2 25 3 2 3" xfId="6442" xr:uid="{00000000-0005-0000-0000-000090770000}"/>
    <cellStyle name="ปกติ 2 25 3 2 3 2" xfId="15175" xr:uid="{00000000-0005-0000-0000-000091770000}"/>
    <cellStyle name="ปกติ 2 25 3 2 3 2 2" xfId="32598" xr:uid="{00000000-0005-0000-0000-000092770000}"/>
    <cellStyle name="ปกติ 2 25 3 2 3 3" xfId="23895" xr:uid="{00000000-0005-0000-0000-000093770000}"/>
    <cellStyle name="ปกติ 2 25 3 2 4" xfId="10825" xr:uid="{00000000-0005-0000-0000-000094770000}"/>
    <cellStyle name="ปกติ 2 25 3 2 4 2" xfId="28248" xr:uid="{00000000-0005-0000-0000-000095770000}"/>
    <cellStyle name="ปกติ 2 25 3 2 5" xfId="19545" xr:uid="{00000000-0005-0000-0000-000096770000}"/>
    <cellStyle name="ปกติ 2 25 3 3" xfId="3122" xr:uid="{00000000-0005-0000-0000-000097770000}"/>
    <cellStyle name="ปกติ 2 25 3 3 2" xfId="7521" xr:uid="{00000000-0005-0000-0000-000098770000}"/>
    <cellStyle name="ปกติ 2 25 3 3 2 2" xfId="16254" xr:uid="{00000000-0005-0000-0000-000099770000}"/>
    <cellStyle name="ปกติ 2 25 3 3 2 2 2" xfId="33677" xr:uid="{00000000-0005-0000-0000-00009A770000}"/>
    <cellStyle name="ปกติ 2 25 3 3 2 3" xfId="24974" xr:uid="{00000000-0005-0000-0000-00009B770000}"/>
    <cellStyle name="ปกติ 2 25 3 3 3" xfId="11904" xr:uid="{00000000-0005-0000-0000-00009C770000}"/>
    <cellStyle name="ปกติ 2 25 3 3 3 2" xfId="29327" xr:uid="{00000000-0005-0000-0000-00009D770000}"/>
    <cellStyle name="ปกติ 2 25 3 3 4" xfId="20624" xr:uid="{00000000-0005-0000-0000-00009E770000}"/>
    <cellStyle name="ปกติ 2 25 3 4" xfId="5348" xr:uid="{00000000-0005-0000-0000-00009F770000}"/>
    <cellStyle name="ปกติ 2 25 3 4 2" xfId="14081" xr:uid="{00000000-0005-0000-0000-0000A0770000}"/>
    <cellStyle name="ปกติ 2 25 3 4 2 2" xfId="31504" xr:uid="{00000000-0005-0000-0000-0000A1770000}"/>
    <cellStyle name="ปกติ 2 25 3 4 3" xfId="22801" xr:uid="{00000000-0005-0000-0000-0000A2770000}"/>
    <cellStyle name="ปกติ 2 25 3 5" xfId="9731" xr:uid="{00000000-0005-0000-0000-0000A3770000}"/>
    <cellStyle name="ปกติ 2 25 3 5 2" xfId="27154" xr:uid="{00000000-0005-0000-0000-0000A4770000}"/>
    <cellStyle name="ปกติ 2 25 3 6" xfId="18451" xr:uid="{00000000-0005-0000-0000-0000A5770000}"/>
    <cellStyle name="ปกติ 2 25 4" xfId="2006" xr:uid="{00000000-0005-0000-0000-0000A6770000}"/>
    <cellStyle name="ปกติ 2 25 4 2" xfId="4213" xr:uid="{00000000-0005-0000-0000-0000A7770000}"/>
    <cellStyle name="ปกติ 2 25 4 2 2" xfId="8612" xr:uid="{00000000-0005-0000-0000-0000A8770000}"/>
    <cellStyle name="ปกติ 2 25 4 2 2 2" xfId="17345" xr:uid="{00000000-0005-0000-0000-0000A9770000}"/>
    <cellStyle name="ปกติ 2 25 4 2 2 2 2" xfId="34768" xr:uid="{00000000-0005-0000-0000-0000AA770000}"/>
    <cellStyle name="ปกติ 2 25 4 2 2 3" xfId="26065" xr:uid="{00000000-0005-0000-0000-0000AB770000}"/>
    <cellStyle name="ปกติ 2 25 4 2 3" xfId="12995" xr:uid="{00000000-0005-0000-0000-0000AC770000}"/>
    <cellStyle name="ปกติ 2 25 4 2 3 2" xfId="30418" xr:uid="{00000000-0005-0000-0000-0000AD770000}"/>
    <cellStyle name="ปกติ 2 25 4 2 4" xfId="21715" xr:uid="{00000000-0005-0000-0000-0000AE770000}"/>
    <cellStyle name="ปกติ 2 25 4 3" xfId="6439" xr:uid="{00000000-0005-0000-0000-0000AF770000}"/>
    <cellStyle name="ปกติ 2 25 4 3 2" xfId="15172" xr:uid="{00000000-0005-0000-0000-0000B0770000}"/>
    <cellStyle name="ปกติ 2 25 4 3 2 2" xfId="32595" xr:uid="{00000000-0005-0000-0000-0000B1770000}"/>
    <cellStyle name="ปกติ 2 25 4 3 3" xfId="23892" xr:uid="{00000000-0005-0000-0000-0000B2770000}"/>
    <cellStyle name="ปกติ 2 25 4 4" xfId="10822" xr:uid="{00000000-0005-0000-0000-0000B3770000}"/>
    <cellStyle name="ปกติ 2 25 4 4 2" xfId="28245" xr:uid="{00000000-0005-0000-0000-0000B4770000}"/>
    <cellStyle name="ปกติ 2 25 4 5" xfId="19542" xr:uid="{00000000-0005-0000-0000-0000B5770000}"/>
    <cellStyle name="ปกติ 2 25 5" xfId="2385" xr:uid="{00000000-0005-0000-0000-0000B6770000}"/>
    <cellStyle name="ปกติ 2 25 5 2" xfId="4575" xr:uid="{00000000-0005-0000-0000-0000B7770000}"/>
    <cellStyle name="ปกติ 2 25 5 2 2" xfId="8974" xr:uid="{00000000-0005-0000-0000-0000B8770000}"/>
    <cellStyle name="ปกติ 2 25 5 2 2 2" xfId="17707" xr:uid="{00000000-0005-0000-0000-0000B9770000}"/>
    <cellStyle name="ปกติ 2 25 5 2 2 2 2" xfId="35130" xr:uid="{00000000-0005-0000-0000-0000BA770000}"/>
    <cellStyle name="ปกติ 2 25 5 2 2 3" xfId="26427" xr:uid="{00000000-0005-0000-0000-0000BB770000}"/>
    <cellStyle name="ปกติ 2 25 5 2 3" xfId="13357" xr:uid="{00000000-0005-0000-0000-0000BC770000}"/>
    <cellStyle name="ปกติ 2 25 5 2 3 2" xfId="30780" xr:uid="{00000000-0005-0000-0000-0000BD770000}"/>
    <cellStyle name="ปกติ 2 25 5 2 4" xfId="22077" xr:uid="{00000000-0005-0000-0000-0000BE770000}"/>
    <cellStyle name="ปกติ 2 25 5 3" xfId="6801" xr:uid="{00000000-0005-0000-0000-0000BF770000}"/>
    <cellStyle name="ปกติ 2 25 5 3 2" xfId="15534" xr:uid="{00000000-0005-0000-0000-0000C0770000}"/>
    <cellStyle name="ปกติ 2 25 5 3 2 2" xfId="32957" xr:uid="{00000000-0005-0000-0000-0000C1770000}"/>
    <cellStyle name="ปกติ 2 25 5 3 3" xfId="24254" xr:uid="{00000000-0005-0000-0000-0000C2770000}"/>
    <cellStyle name="ปกติ 2 25 5 4" xfId="11184" xr:uid="{00000000-0005-0000-0000-0000C3770000}"/>
    <cellStyle name="ปกติ 2 25 5 4 2" xfId="28607" xr:uid="{00000000-0005-0000-0000-0000C4770000}"/>
    <cellStyle name="ปกติ 2 25 5 5" xfId="19904" xr:uid="{00000000-0005-0000-0000-0000C5770000}"/>
    <cellStyle name="ปกติ 2 25 6" xfId="2640" xr:uid="{00000000-0005-0000-0000-0000C6770000}"/>
    <cellStyle name="ปกติ 2 25 6 2" xfId="7040" xr:uid="{00000000-0005-0000-0000-0000C7770000}"/>
    <cellStyle name="ปกติ 2 25 6 2 2" xfId="15773" xr:uid="{00000000-0005-0000-0000-0000C8770000}"/>
    <cellStyle name="ปกติ 2 25 6 2 2 2" xfId="33196" xr:uid="{00000000-0005-0000-0000-0000C9770000}"/>
    <cellStyle name="ปกติ 2 25 6 2 3" xfId="24493" xr:uid="{00000000-0005-0000-0000-0000CA770000}"/>
    <cellStyle name="ปกติ 2 25 6 3" xfId="11423" xr:uid="{00000000-0005-0000-0000-0000CB770000}"/>
    <cellStyle name="ปกติ 2 25 6 3 2" xfId="28846" xr:uid="{00000000-0005-0000-0000-0000CC770000}"/>
    <cellStyle name="ปกติ 2 25 6 4" xfId="20143" xr:uid="{00000000-0005-0000-0000-0000CD770000}"/>
    <cellStyle name="ปกติ 2 25 7" xfId="4867" xr:uid="{00000000-0005-0000-0000-0000CE770000}"/>
    <cellStyle name="ปกติ 2 25 7 2" xfId="13600" xr:uid="{00000000-0005-0000-0000-0000CF770000}"/>
    <cellStyle name="ปกติ 2 25 7 2 2" xfId="31023" xr:uid="{00000000-0005-0000-0000-0000D0770000}"/>
    <cellStyle name="ปกติ 2 25 7 3" xfId="22320" xr:uid="{00000000-0005-0000-0000-0000D1770000}"/>
    <cellStyle name="ปกติ 2 25 8" xfId="9250" xr:uid="{00000000-0005-0000-0000-0000D2770000}"/>
    <cellStyle name="ปกติ 2 25 8 2" xfId="26673" xr:uid="{00000000-0005-0000-0000-0000D3770000}"/>
    <cellStyle name="ปกติ 2 25 9" xfId="17970" xr:uid="{00000000-0005-0000-0000-0000D4770000}"/>
    <cellStyle name="ปกติ 2 26" xfId="379" xr:uid="{00000000-0005-0000-0000-0000D5770000}"/>
    <cellStyle name="ปกติ 2 26 2" xfId="905" xr:uid="{00000000-0005-0000-0000-0000D6770000}"/>
    <cellStyle name="ปกติ 2 26 2 2" xfId="2011" xr:uid="{00000000-0005-0000-0000-0000D7770000}"/>
    <cellStyle name="ปกติ 2 26 2 2 2" xfId="4218" xr:uid="{00000000-0005-0000-0000-0000D8770000}"/>
    <cellStyle name="ปกติ 2 26 2 2 2 2" xfId="8617" xr:uid="{00000000-0005-0000-0000-0000D9770000}"/>
    <cellStyle name="ปกติ 2 26 2 2 2 2 2" xfId="17350" xr:uid="{00000000-0005-0000-0000-0000DA770000}"/>
    <cellStyle name="ปกติ 2 26 2 2 2 2 2 2" xfId="34773" xr:uid="{00000000-0005-0000-0000-0000DB770000}"/>
    <cellStyle name="ปกติ 2 26 2 2 2 2 3" xfId="26070" xr:uid="{00000000-0005-0000-0000-0000DC770000}"/>
    <cellStyle name="ปกติ 2 26 2 2 2 3" xfId="13000" xr:uid="{00000000-0005-0000-0000-0000DD770000}"/>
    <cellStyle name="ปกติ 2 26 2 2 2 3 2" xfId="30423" xr:uid="{00000000-0005-0000-0000-0000DE770000}"/>
    <cellStyle name="ปกติ 2 26 2 2 2 4" xfId="21720" xr:uid="{00000000-0005-0000-0000-0000DF770000}"/>
    <cellStyle name="ปกติ 2 26 2 2 3" xfId="6444" xr:uid="{00000000-0005-0000-0000-0000E0770000}"/>
    <cellStyle name="ปกติ 2 26 2 2 3 2" xfId="15177" xr:uid="{00000000-0005-0000-0000-0000E1770000}"/>
    <cellStyle name="ปกติ 2 26 2 2 3 2 2" xfId="32600" xr:uid="{00000000-0005-0000-0000-0000E2770000}"/>
    <cellStyle name="ปกติ 2 26 2 2 3 3" xfId="23897" xr:uid="{00000000-0005-0000-0000-0000E3770000}"/>
    <cellStyle name="ปกติ 2 26 2 2 4" xfId="10827" xr:uid="{00000000-0005-0000-0000-0000E4770000}"/>
    <cellStyle name="ปกติ 2 26 2 2 4 2" xfId="28250" xr:uid="{00000000-0005-0000-0000-0000E5770000}"/>
    <cellStyle name="ปกติ 2 26 2 2 5" xfId="19547" xr:uid="{00000000-0005-0000-0000-0000E6770000}"/>
    <cellStyle name="ปกติ 2 26 2 3" xfId="3130" xr:uid="{00000000-0005-0000-0000-0000E7770000}"/>
    <cellStyle name="ปกติ 2 26 2 3 2" xfId="7529" xr:uid="{00000000-0005-0000-0000-0000E8770000}"/>
    <cellStyle name="ปกติ 2 26 2 3 2 2" xfId="16262" xr:uid="{00000000-0005-0000-0000-0000E9770000}"/>
    <cellStyle name="ปกติ 2 26 2 3 2 2 2" xfId="33685" xr:uid="{00000000-0005-0000-0000-0000EA770000}"/>
    <cellStyle name="ปกติ 2 26 2 3 2 3" xfId="24982" xr:uid="{00000000-0005-0000-0000-0000EB770000}"/>
    <cellStyle name="ปกติ 2 26 2 3 3" xfId="11912" xr:uid="{00000000-0005-0000-0000-0000EC770000}"/>
    <cellStyle name="ปกติ 2 26 2 3 3 2" xfId="29335" xr:uid="{00000000-0005-0000-0000-0000ED770000}"/>
    <cellStyle name="ปกติ 2 26 2 3 4" xfId="20632" xr:uid="{00000000-0005-0000-0000-0000EE770000}"/>
    <cellStyle name="ปกติ 2 26 2 4" xfId="5356" xr:uid="{00000000-0005-0000-0000-0000EF770000}"/>
    <cellStyle name="ปกติ 2 26 2 4 2" xfId="14089" xr:uid="{00000000-0005-0000-0000-0000F0770000}"/>
    <cellStyle name="ปกติ 2 26 2 4 2 2" xfId="31512" xr:uid="{00000000-0005-0000-0000-0000F1770000}"/>
    <cellStyle name="ปกติ 2 26 2 4 3" xfId="22809" xr:uid="{00000000-0005-0000-0000-0000F2770000}"/>
    <cellStyle name="ปกติ 2 26 2 5" xfId="9739" xr:uid="{00000000-0005-0000-0000-0000F3770000}"/>
    <cellStyle name="ปกติ 2 26 2 5 2" xfId="27162" xr:uid="{00000000-0005-0000-0000-0000F4770000}"/>
    <cellStyle name="ปกติ 2 26 2 6" xfId="18459" xr:uid="{00000000-0005-0000-0000-0000F5770000}"/>
    <cellStyle name="ปกติ 2 26 3" xfId="2010" xr:uid="{00000000-0005-0000-0000-0000F6770000}"/>
    <cellStyle name="ปกติ 2 26 3 2" xfId="4217" xr:uid="{00000000-0005-0000-0000-0000F7770000}"/>
    <cellStyle name="ปกติ 2 26 3 2 2" xfId="8616" xr:uid="{00000000-0005-0000-0000-0000F8770000}"/>
    <cellStyle name="ปกติ 2 26 3 2 2 2" xfId="17349" xr:uid="{00000000-0005-0000-0000-0000F9770000}"/>
    <cellStyle name="ปกติ 2 26 3 2 2 2 2" xfId="34772" xr:uid="{00000000-0005-0000-0000-0000FA770000}"/>
    <cellStyle name="ปกติ 2 26 3 2 2 3" xfId="26069" xr:uid="{00000000-0005-0000-0000-0000FB770000}"/>
    <cellStyle name="ปกติ 2 26 3 2 3" xfId="12999" xr:uid="{00000000-0005-0000-0000-0000FC770000}"/>
    <cellStyle name="ปกติ 2 26 3 2 3 2" xfId="30422" xr:uid="{00000000-0005-0000-0000-0000FD770000}"/>
    <cellStyle name="ปกติ 2 26 3 2 4" xfId="21719" xr:uid="{00000000-0005-0000-0000-0000FE770000}"/>
    <cellStyle name="ปกติ 2 26 3 3" xfId="6443" xr:uid="{00000000-0005-0000-0000-0000FF770000}"/>
    <cellStyle name="ปกติ 2 26 3 3 2" xfId="15176" xr:uid="{00000000-0005-0000-0000-000000780000}"/>
    <cellStyle name="ปกติ 2 26 3 3 2 2" xfId="32599" xr:uid="{00000000-0005-0000-0000-000001780000}"/>
    <cellStyle name="ปกติ 2 26 3 3 3" xfId="23896" xr:uid="{00000000-0005-0000-0000-000002780000}"/>
    <cellStyle name="ปกติ 2 26 3 4" xfId="10826" xr:uid="{00000000-0005-0000-0000-000003780000}"/>
    <cellStyle name="ปกติ 2 26 3 4 2" xfId="28249" xr:uid="{00000000-0005-0000-0000-000004780000}"/>
    <cellStyle name="ปกติ 2 26 3 5" xfId="19546" xr:uid="{00000000-0005-0000-0000-000005780000}"/>
    <cellStyle name="ปกติ 2 26 4" xfId="2154" xr:uid="{00000000-0005-0000-0000-000006780000}"/>
    <cellStyle name="ปกติ 2 26 4 2" xfId="4344" xr:uid="{00000000-0005-0000-0000-000007780000}"/>
    <cellStyle name="ปกติ 2 26 4 2 2" xfId="8743" xr:uid="{00000000-0005-0000-0000-000008780000}"/>
    <cellStyle name="ปกติ 2 26 4 2 2 2" xfId="17476" xr:uid="{00000000-0005-0000-0000-000009780000}"/>
    <cellStyle name="ปกติ 2 26 4 2 2 2 2" xfId="34899" xr:uid="{00000000-0005-0000-0000-00000A780000}"/>
    <cellStyle name="ปกติ 2 26 4 2 2 3" xfId="26196" xr:uid="{00000000-0005-0000-0000-00000B780000}"/>
    <cellStyle name="ปกติ 2 26 4 2 3" xfId="13126" xr:uid="{00000000-0005-0000-0000-00000C780000}"/>
    <cellStyle name="ปกติ 2 26 4 2 3 2" xfId="30549" xr:uid="{00000000-0005-0000-0000-00000D780000}"/>
    <cellStyle name="ปกติ 2 26 4 2 4" xfId="21846" xr:uid="{00000000-0005-0000-0000-00000E780000}"/>
    <cellStyle name="ปกติ 2 26 4 3" xfId="6570" xr:uid="{00000000-0005-0000-0000-00000F780000}"/>
    <cellStyle name="ปกติ 2 26 4 3 2" xfId="15303" xr:uid="{00000000-0005-0000-0000-000010780000}"/>
    <cellStyle name="ปกติ 2 26 4 3 2 2" xfId="32726" xr:uid="{00000000-0005-0000-0000-000011780000}"/>
    <cellStyle name="ปกติ 2 26 4 3 3" xfId="24023" xr:uid="{00000000-0005-0000-0000-000012780000}"/>
    <cellStyle name="ปกติ 2 26 4 4" xfId="10953" xr:uid="{00000000-0005-0000-0000-000013780000}"/>
    <cellStyle name="ปกติ 2 26 4 4 2" xfId="28376" xr:uid="{00000000-0005-0000-0000-000014780000}"/>
    <cellStyle name="ปกติ 2 26 4 5" xfId="19673" xr:uid="{00000000-0005-0000-0000-000015780000}"/>
    <cellStyle name="ปกติ 2 26 5" xfId="2648" xr:uid="{00000000-0005-0000-0000-000016780000}"/>
    <cellStyle name="ปกติ 2 26 5 2" xfId="7048" xr:uid="{00000000-0005-0000-0000-000017780000}"/>
    <cellStyle name="ปกติ 2 26 5 2 2" xfId="15781" xr:uid="{00000000-0005-0000-0000-000018780000}"/>
    <cellStyle name="ปกติ 2 26 5 2 2 2" xfId="33204" xr:uid="{00000000-0005-0000-0000-000019780000}"/>
    <cellStyle name="ปกติ 2 26 5 2 3" xfId="24501" xr:uid="{00000000-0005-0000-0000-00001A780000}"/>
    <cellStyle name="ปกติ 2 26 5 3" xfId="11431" xr:uid="{00000000-0005-0000-0000-00001B780000}"/>
    <cellStyle name="ปกติ 2 26 5 3 2" xfId="28854" xr:uid="{00000000-0005-0000-0000-00001C780000}"/>
    <cellStyle name="ปกติ 2 26 5 4" xfId="20151" xr:uid="{00000000-0005-0000-0000-00001D780000}"/>
    <cellStyle name="ปกติ 2 26 6" xfId="4875" xr:uid="{00000000-0005-0000-0000-00001E780000}"/>
    <cellStyle name="ปกติ 2 26 6 2" xfId="13608" xr:uid="{00000000-0005-0000-0000-00001F780000}"/>
    <cellStyle name="ปกติ 2 26 6 2 2" xfId="31031" xr:uid="{00000000-0005-0000-0000-000020780000}"/>
    <cellStyle name="ปกติ 2 26 6 3" xfId="22328" xr:uid="{00000000-0005-0000-0000-000021780000}"/>
    <cellStyle name="ปกติ 2 26 7" xfId="9258" xr:uid="{00000000-0005-0000-0000-000022780000}"/>
    <cellStyle name="ปกติ 2 26 7 2" xfId="26681" xr:uid="{00000000-0005-0000-0000-000023780000}"/>
    <cellStyle name="ปกติ 2 26 8" xfId="17978" xr:uid="{00000000-0005-0000-0000-000024780000}"/>
    <cellStyle name="ปกติ 2 27" xfId="643" xr:uid="{00000000-0005-0000-0000-000025780000}"/>
    <cellStyle name="ปกติ 2 27 2" xfId="1146" xr:uid="{00000000-0005-0000-0000-000026780000}"/>
    <cellStyle name="ปกติ 2 27 2 2" xfId="2013" xr:uid="{00000000-0005-0000-0000-000027780000}"/>
    <cellStyle name="ปกติ 2 27 2 2 2" xfId="4220" xr:uid="{00000000-0005-0000-0000-000028780000}"/>
    <cellStyle name="ปกติ 2 27 2 2 2 2" xfId="8619" xr:uid="{00000000-0005-0000-0000-000029780000}"/>
    <cellStyle name="ปกติ 2 27 2 2 2 2 2" xfId="17352" xr:uid="{00000000-0005-0000-0000-00002A780000}"/>
    <cellStyle name="ปกติ 2 27 2 2 2 2 2 2" xfId="34775" xr:uid="{00000000-0005-0000-0000-00002B780000}"/>
    <cellStyle name="ปกติ 2 27 2 2 2 2 3" xfId="26072" xr:uid="{00000000-0005-0000-0000-00002C780000}"/>
    <cellStyle name="ปกติ 2 27 2 2 2 3" xfId="13002" xr:uid="{00000000-0005-0000-0000-00002D780000}"/>
    <cellStyle name="ปกติ 2 27 2 2 2 3 2" xfId="30425" xr:uid="{00000000-0005-0000-0000-00002E780000}"/>
    <cellStyle name="ปกติ 2 27 2 2 2 4" xfId="21722" xr:uid="{00000000-0005-0000-0000-00002F780000}"/>
    <cellStyle name="ปกติ 2 27 2 2 3" xfId="6446" xr:uid="{00000000-0005-0000-0000-000030780000}"/>
    <cellStyle name="ปกติ 2 27 2 2 3 2" xfId="15179" xr:uid="{00000000-0005-0000-0000-000031780000}"/>
    <cellStyle name="ปกติ 2 27 2 2 3 2 2" xfId="32602" xr:uid="{00000000-0005-0000-0000-000032780000}"/>
    <cellStyle name="ปกติ 2 27 2 2 3 3" xfId="23899" xr:uid="{00000000-0005-0000-0000-000033780000}"/>
    <cellStyle name="ปกติ 2 27 2 2 4" xfId="10829" xr:uid="{00000000-0005-0000-0000-000034780000}"/>
    <cellStyle name="ปกติ 2 27 2 2 4 2" xfId="28252" xr:uid="{00000000-0005-0000-0000-000035780000}"/>
    <cellStyle name="ปกติ 2 27 2 2 5" xfId="19549" xr:uid="{00000000-0005-0000-0000-000036780000}"/>
    <cellStyle name="ปกติ 2 27 2 3" xfId="3370" xr:uid="{00000000-0005-0000-0000-000037780000}"/>
    <cellStyle name="ปกติ 2 27 2 3 2" xfId="7769" xr:uid="{00000000-0005-0000-0000-000038780000}"/>
    <cellStyle name="ปกติ 2 27 2 3 2 2" xfId="16502" xr:uid="{00000000-0005-0000-0000-000039780000}"/>
    <cellStyle name="ปกติ 2 27 2 3 2 2 2" xfId="33925" xr:uid="{00000000-0005-0000-0000-00003A780000}"/>
    <cellStyle name="ปกติ 2 27 2 3 2 3" xfId="25222" xr:uid="{00000000-0005-0000-0000-00003B780000}"/>
    <cellStyle name="ปกติ 2 27 2 3 3" xfId="12152" xr:uid="{00000000-0005-0000-0000-00003C780000}"/>
    <cellStyle name="ปกติ 2 27 2 3 3 2" xfId="29575" xr:uid="{00000000-0005-0000-0000-00003D780000}"/>
    <cellStyle name="ปกติ 2 27 2 3 4" xfId="20872" xr:uid="{00000000-0005-0000-0000-00003E780000}"/>
    <cellStyle name="ปกติ 2 27 2 4" xfId="5596" xr:uid="{00000000-0005-0000-0000-00003F780000}"/>
    <cellStyle name="ปกติ 2 27 2 4 2" xfId="14329" xr:uid="{00000000-0005-0000-0000-000040780000}"/>
    <cellStyle name="ปกติ 2 27 2 4 2 2" xfId="31752" xr:uid="{00000000-0005-0000-0000-000041780000}"/>
    <cellStyle name="ปกติ 2 27 2 4 3" xfId="23049" xr:uid="{00000000-0005-0000-0000-000042780000}"/>
    <cellStyle name="ปกติ 2 27 2 5" xfId="9979" xr:uid="{00000000-0005-0000-0000-000043780000}"/>
    <cellStyle name="ปกติ 2 27 2 5 2" xfId="27402" xr:uid="{00000000-0005-0000-0000-000044780000}"/>
    <cellStyle name="ปกติ 2 27 2 6" xfId="18699" xr:uid="{00000000-0005-0000-0000-000045780000}"/>
    <cellStyle name="ปกติ 2 27 3" xfId="2012" xr:uid="{00000000-0005-0000-0000-000046780000}"/>
    <cellStyle name="ปกติ 2 27 3 2" xfId="4219" xr:uid="{00000000-0005-0000-0000-000047780000}"/>
    <cellStyle name="ปกติ 2 27 3 2 2" xfId="8618" xr:uid="{00000000-0005-0000-0000-000048780000}"/>
    <cellStyle name="ปกติ 2 27 3 2 2 2" xfId="17351" xr:uid="{00000000-0005-0000-0000-000049780000}"/>
    <cellStyle name="ปกติ 2 27 3 2 2 2 2" xfId="34774" xr:uid="{00000000-0005-0000-0000-00004A780000}"/>
    <cellStyle name="ปกติ 2 27 3 2 2 3" xfId="26071" xr:uid="{00000000-0005-0000-0000-00004B780000}"/>
    <cellStyle name="ปกติ 2 27 3 2 3" xfId="13001" xr:uid="{00000000-0005-0000-0000-00004C780000}"/>
    <cellStyle name="ปกติ 2 27 3 2 3 2" xfId="30424" xr:uid="{00000000-0005-0000-0000-00004D780000}"/>
    <cellStyle name="ปกติ 2 27 3 2 4" xfId="21721" xr:uid="{00000000-0005-0000-0000-00004E780000}"/>
    <cellStyle name="ปกติ 2 27 3 3" xfId="6445" xr:uid="{00000000-0005-0000-0000-00004F780000}"/>
    <cellStyle name="ปกติ 2 27 3 3 2" xfId="15178" xr:uid="{00000000-0005-0000-0000-000050780000}"/>
    <cellStyle name="ปกติ 2 27 3 3 2 2" xfId="32601" xr:uid="{00000000-0005-0000-0000-000051780000}"/>
    <cellStyle name="ปกติ 2 27 3 3 3" xfId="23898" xr:uid="{00000000-0005-0000-0000-000052780000}"/>
    <cellStyle name="ปกติ 2 27 3 4" xfId="10828" xr:uid="{00000000-0005-0000-0000-000053780000}"/>
    <cellStyle name="ปกติ 2 27 3 4 2" xfId="28251" xr:uid="{00000000-0005-0000-0000-000054780000}"/>
    <cellStyle name="ปกติ 2 27 3 5" xfId="19548" xr:uid="{00000000-0005-0000-0000-000055780000}"/>
    <cellStyle name="ปกติ 2 27 4" xfId="2889" xr:uid="{00000000-0005-0000-0000-000056780000}"/>
    <cellStyle name="ปกติ 2 27 4 2" xfId="7288" xr:uid="{00000000-0005-0000-0000-000057780000}"/>
    <cellStyle name="ปกติ 2 27 4 2 2" xfId="16021" xr:uid="{00000000-0005-0000-0000-000058780000}"/>
    <cellStyle name="ปกติ 2 27 4 2 2 2" xfId="33444" xr:uid="{00000000-0005-0000-0000-000059780000}"/>
    <cellStyle name="ปกติ 2 27 4 2 3" xfId="24741" xr:uid="{00000000-0005-0000-0000-00005A780000}"/>
    <cellStyle name="ปกติ 2 27 4 3" xfId="11671" xr:uid="{00000000-0005-0000-0000-00005B780000}"/>
    <cellStyle name="ปกติ 2 27 4 3 2" xfId="29094" xr:uid="{00000000-0005-0000-0000-00005C780000}"/>
    <cellStyle name="ปกติ 2 27 4 4" xfId="20391" xr:uid="{00000000-0005-0000-0000-00005D780000}"/>
    <cellStyle name="ปกติ 2 27 5" xfId="5115" xr:uid="{00000000-0005-0000-0000-00005E780000}"/>
    <cellStyle name="ปกติ 2 27 5 2" xfId="13848" xr:uid="{00000000-0005-0000-0000-00005F780000}"/>
    <cellStyle name="ปกติ 2 27 5 2 2" xfId="31271" xr:uid="{00000000-0005-0000-0000-000060780000}"/>
    <cellStyle name="ปกติ 2 27 5 3" xfId="22568" xr:uid="{00000000-0005-0000-0000-000061780000}"/>
    <cellStyle name="ปกติ 2 27 6" xfId="9498" xr:uid="{00000000-0005-0000-0000-000062780000}"/>
    <cellStyle name="ปกติ 2 27 6 2" xfId="26921" xr:uid="{00000000-0005-0000-0000-000063780000}"/>
    <cellStyle name="ปกติ 2 27 7" xfId="18218" xr:uid="{00000000-0005-0000-0000-000064780000}"/>
    <cellStyle name="ปกติ 2 28" xfId="653" xr:uid="{00000000-0005-0000-0000-000065780000}"/>
    <cellStyle name="ปกติ 2 28 2" xfId="2014" xr:uid="{00000000-0005-0000-0000-000066780000}"/>
    <cellStyle name="ปกติ 2 28 2 2" xfId="4221" xr:uid="{00000000-0005-0000-0000-000067780000}"/>
    <cellStyle name="ปกติ 2 28 2 2 2" xfId="8620" xr:uid="{00000000-0005-0000-0000-000068780000}"/>
    <cellStyle name="ปกติ 2 28 2 2 2 2" xfId="17353" xr:uid="{00000000-0005-0000-0000-000069780000}"/>
    <cellStyle name="ปกติ 2 28 2 2 2 2 2" xfId="34776" xr:uid="{00000000-0005-0000-0000-00006A780000}"/>
    <cellStyle name="ปกติ 2 28 2 2 2 3" xfId="26073" xr:uid="{00000000-0005-0000-0000-00006B780000}"/>
    <cellStyle name="ปกติ 2 28 2 2 3" xfId="13003" xr:uid="{00000000-0005-0000-0000-00006C780000}"/>
    <cellStyle name="ปกติ 2 28 2 2 3 2" xfId="30426" xr:uid="{00000000-0005-0000-0000-00006D780000}"/>
    <cellStyle name="ปกติ 2 28 2 2 4" xfId="21723" xr:uid="{00000000-0005-0000-0000-00006E780000}"/>
    <cellStyle name="ปกติ 2 28 2 3" xfId="6447" xr:uid="{00000000-0005-0000-0000-00006F780000}"/>
    <cellStyle name="ปกติ 2 28 2 3 2" xfId="15180" xr:uid="{00000000-0005-0000-0000-000070780000}"/>
    <cellStyle name="ปกติ 2 28 2 3 2 2" xfId="32603" xr:uid="{00000000-0005-0000-0000-000071780000}"/>
    <cellStyle name="ปกติ 2 28 2 3 3" xfId="23900" xr:uid="{00000000-0005-0000-0000-000072780000}"/>
    <cellStyle name="ปกติ 2 28 2 4" xfId="10830" xr:uid="{00000000-0005-0000-0000-000073780000}"/>
    <cellStyle name="ปกติ 2 28 2 4 2" xfId="28253" xr:uid="{00000000-0005-0000-0000-000074780000}"/>
    <cellStyle name="ปกติ 2 28 2 5" xfId="19550" xr:uid="{00000000-0005-0000-0000-000075780000}"/>
    <cellStyle name="ปกติ 2 28 3" xfId="2891" xr:uid="{00000000-0005-0000-0000-000076780000}"/>
    <cellStyle name="ปกติ 2 28 3 2" xfId="7290" xr:uid="{00000000-0005-0000-0000-000077780000}"/>
    <cellStyle name="ปกติ 2 28 3 2 2" xfId="16023" xr:uid="{00000000-0005-0000-0000-000078780000}"/>
    <cellStyle name="ปกติ 2 28 3 2 2 2" xfId="33446" xr:uid="{00000000-0005-0000-0000-000079780000}"/>
    <cellStyle name="ปกติ 2 28 3 2 3" xfId="24743" xr:uid="{00000000-0005-0000-0000-00007A780000}"/>
    <cellStyle name="ปกติ 2 28 3 3" xfId="11673" xr:uid="{00000000-0005-0000-0000-00007B780000}"/>
    <cellStyle name="ปกติ 2 28 3 3 2" xfId="29096" xr:uid="{00000000-0005-0000-0000-00007C780000}"/>
    <cellStyle name="ปกติ 2 28 3 4" xfId="20393" xr:uid="{00000000-0005-0000-0000-00007D780000}"/>
    <cellStyle name="ปกติ 2 28 4" xfId="5117" xr:uid="{00000000-0005-0000-0000-00007E780000}"/>
    <cellStyle name="ปกติ 2 28 4 2" xfId="13850" xr:uid="{00000000-0005-0000-0000-00007F780000}"/>
    <cellStyle name="ปกติ 2 28 4 2 2" xfId="31273" xr:uid="{00000000-0005-0000-0000-000080780000}"/>
    <cellStyle name="ปกติ 2 28 4 3" xfId="22570" xr:uid="{00000000-0005-0000-0000-000081780000}"/>
    <cellStyle name="ปกติ 2 28 5" xfId="9500" xr:uid="{00000000-0005-0000-0000-000082780000}"/>
    <cellStyle name="ปกติ 2 28 5 2" xfId="26923" xr:uid="{00000000-0005-0000-0000-000083780000}"/>
    <cellStyle name="ปกติ 2 28 6" xfId="18220" xr:uid="{00000000-0005-0000-0000-000084780000}"/>
    <cellStyle name="ปกติ 2 29" xfId="1150" xr:uid="{00000000-0005-0000-0000-000085780000}"/>
    <cellStyle name="ปกติ 2 29 2" xfId="2015" xr:uid="{00000000-0005-0000-0000-000086780000}"/>
    <cellStyle name="ปกติ 2 29 2 2" xfId="4222" xr:uid="{00000000-0005-0000-0000-000087780000}"/>
    <cellStyle name="ปกติ 2 29 2 2 2" xfId="8621" xr:uid="{00000000-0005-0000-0000-000088780000}"/>
    <cellStyle name="ปกติ 2 29 2 2 2 2" xfId="17354" xr:uid="{00000000-0005-0000-0000-000089780000}"/>
    <cellStyle name="ปกติ 2 29 2 2 2 2 2" xfId="34777" xr:uid="{00000000-0005-0000-0000-00008A780000}"/>
    <cellStyle name="ปกติ 2 29 2 2 2 3" xfId="26074" xr:uid="{00000000-0005-0000-0000-00008B780000}"/>
    <cellStyle name="ปกติ 2 29 2 2 3" xfId="13004" xr:uid="{00000000-0005-0000-0000-00008C780000}"/>
    <cellStyle name="ปกติ 2 29 2 2 3 2" xfId="30427" xr:uid="{00000000-0005-0000-0000-00008D780000}"/>
    <cellStyle name="ปกติ 2 29 2 2 4" xfId="21724" xr:uid="{00000000-0005-0000-0000-00008E780000}"/>
    <cellStyle name="ปกติ 2 29 2 3" xfId="6448" xr:uid="{00000000-0005-0000-0000-00008F780000}"/>
    <cellStyle name="ปกติ 2 29 2 3 2" xfId="15181" xr:uid="{00000000-0005-0000-0000-000090780000}"/>
    <cellStyle name="ปกติ 2 29 2 3 2 2" xfId="32604" xr:uid="{00000000-0005-0000-0000-000091780000}"/>
    <cellStyle name="ปกติ 2 29 2 3 3" xfId="23901" xr:uid="{00000000-0005-0000-0000-000092780000}"/>
    <cellStyle name="ปกติ 2 29 2 4" xfId="10831" xr:uid="{00000000-0005-0000-0000-000093780000}"/>
    <cellStyle name="ปกติ 2 29 2 4 2" xfId="28254" xr:uid="{00000000-0005-0000-0000-000094780000}"/>
    <cellStyle name="ปกติ 2 29 2 5" xfId="19551" xr:uid="{00000000-0005-0000-0000-000095780000}"/>
    <cellStyle name="ปกติ 2 29 3" xfId="3372" xr:uid="{00000000-0005-0000-0000-000096780000}"/>
    <cellStyle name="ปกติ 2 29 3 2" xfId="7771" xr:uid="{00000000-0005-0000-0000-000097780000}"/>
    <cellStyle name="ปกติ 2 29 3 2 2" xfId="16504" xr:uid="{00000000-0005-0000-0000-000098780000}"/>
    <cellStyle name="ปกติ 2 29 3 2 2 2" xfId="33927" xr:uid="{00000000-0005-0000-0000-000099780000}"/>
    <cellStyle name="ปกติ 2 29 3 2 3" xfId="25224" xr:uid="{00000000-0005-0000-0000-00009A780000}"/>
    <cellStyle name="ปกติ 2 29 3 3" xfId="12154" xr:uid="{00000000-0005-0000-0000-00009B780000}"/>
    <cellStyle name="ปกติ 2 29 3 3 2" xfId="29577" xr:uid="{00000000-0005-0000-0000-00009C780000}"/>
    <cellStyle name="ปกติ 2 29 3 4" xfId="20874" xr:uid="{00000000-0005-0000-0000-00009D780000}"/>
    <cellStyle name="ปกติ 2 29 4" xfId="5598" xr:uid="{00000000-0005-0000-0000-00009E780000}"/>
    <cellStyle name="ปกติ 2 29 4 2" xfId="14331" xr:uid="{00000000-0005-0000-0000-00009F780000}"/>
    <cellStyle name="ปกติ 2 29 4 2 2" xfId="31754" xr:uid="{00000000-0005-0000-0000-0000A0780000}"/>
    <cellStyle name="ปกติ 2 29 4 3" xfId="23051" xr:uid="{00000000-0005-0000-0000-0000A1780000}"/>
    <cellStyle name="ปกติ 2 29 5" xfId="9981" xr:uid="{00000000-0005-0000-0000-0000A2780000}"/>
    <cellStyle name="ปกติ 2 29 5 2" xfId="27404" xr:uid="{00000000-0005-0000-0000-0000A3780000}"/>
    <cellStyle name="ปกติ 2 29 6" xfId="18701" xr:uid="{00000000-0005-0000-0000-0000A4780000}"/>
    <cellStyle name="ปกติ 2 3" xfId="14" xr:uid="{00000000-0005-0000-0000-0000A5780000}"/>
    <cellStyle name="ปกติ 2 30" xfId="2144" xr:uid="{00000000-0005-0000-0000-0000A6780000}"/>
    <cellStyle name="ปกติ 2 30 2" xfId="4342" xr:uid="{00000000-0005-0000-0000-0000A7780000}"/>
    <cellStyle name="ปกติ 2 30 2 2" xfId="8741" xr:uid="{00000000-0005-0000-0000-0000A8780000}"/>
    <cellStyle name="ปกติ 2 30 2 2 2" xfId="17474" xr:uid="{00000000-0005-0000-0000-0000A9780000}"/>
    <cellStyle name="ปกติ 2 30 2 2 2 2" xfId="34897" xr:uid="{00000000-0005-0000-0000-0000AA780000}"/>
    <cellStyle name="ปกติ 2 30 2 2 3" xfId="26194" xr:uid="{00000000-0005-0000-0000-0000AB780000}"/>
    <cellStyle name="ปกติ 2 30 2 3" xfId="13124" xr:uid="{00000000-0005-0000-0000-0000AC780000}"/>
    <cellStyle name="ปกติ 2 30 2 3 2" xfId="30547" xr:uid="{00000000-0005-0000-0000-0000AD780000}"/>
    <cellStyle name="ปกติ 2 30 2 4" xfId="21844" xr:uid="{00000000-0005-0000-0000-0000AE780000}"/>
    <cellStyle name="ปกติ 2 30 3" xfId="6568" xr:uid="{00000000-0005-0000-0000-0000AF780000}"/>
    <cellStyle name="ปกติ 2 30 3 2" xfId="15301" xr:uid="{00000000-0005-0000-0000-0000B0780000}"/>
    <cellStyle name="ปกติ 2 30 3 2 2" xfId="32724" xr:uid="{00000000-0005-0000-0000-0000B1780000}"/>
    <cellStyle name="ปกติ 2 30 3 3" xfId="24021" xr:uid="{00000000-0005-0000-0000-0000B2780000}"/>
    <cellStyle name="ปกติ 2 30 4" xfId="10951" xr:uid="{00000000-0005-0000-0000-0000B3780000}"/>
    <cellStyle name="ปกติ 2 30 4 2" xfId="28374" xr:uid="{00000000-0005-0000-0000-0000B4780000}"/>
    <cellStyle name="ปกติ 2 30 5" xfId="19671" xr:uid="{00000000-0005-0000-0000-0000B5780000}"/>
    <cellStyle name="ปกติ 2 31" xfId="2152" xr:uid="{00000000-0005-0000-0000-0000B6780000}"/>
    <cellStyle name="ปกติ 2 32" xfId="2400" xr:uid="{00000000-0005-0000-0000-0000B7780000}"/>
    <cellStyle name="ปกติ 2 32 2" xfId="6809" xr:uid="{00000000-0005-0000-0000-0000B8780000}"/>
    <cellStyle name="ปกติ 2 32 2 2" xfId="15542" xr:uid="{00000000-0005-0000-0000-0000B9780000}"/>
    <cellStyle name="ปกติ 2 32 2 2 2" xfId="32965" xr:uid="{00000000-0005-0000-0000-0000BA780000}"/>
    <cellStyle name="ปกติ 2 32 2 3" xfId="24262" xr:uid="{00000000-0005-0000-0000-0000BB780000}"/>
    <cellStyle name="ปกติ 2 32 3" xfId="11192" xr:uid="{00000000-0005-0000-0000-0000BC780000}"/>
    <cellStyle name="ปกติ 2 32 3 2" xfId="28615" xr:uid="{00000000-0005-0000-0000-0000BD780000}"/>
    <cellStyle name="ปกติ 2 32 4" xfId="19912" xr:uid="{00000000-0005-0000-0000-0000BE780000}"/>
    <cellStyle name="ปกติ 2 33" xfId="4597" xr:uid="{00000000-0005-0000-0000-0000BF780000}"/>
    <cellStyle name="ปกติ 2 33 2" xfId="8981" xr:uid="{00000000-0005-0000-0000-0000C0780000}"/>
    <cellStyle name="ปกติ 2 33 2 2" xfId="17714" xr:uid="{00000000-0005-0000-0000-0000C1780000}"/>
    <cellStyle name="ปกติ 2 33 2 2 2" xfId="35137" xr:uid="{00000000-0005-0000-0000-0000C2780000}"/>
    <cellStyle name="ปกติ 2 33 2 3" xfId="26434" xr:uid="{00000000-0005-0000-0000-0000C3780000}"/>
    <cellStyle name="ปกติ 2 33 3" xfId="13364" xr:uid="{00000000-0005-0000-0000-0000C4780000}"/>
    <cellStyle name="ปกติ 2 33 3 2" xfId="30787" xr:uid="{00000000-0005-0000-0000-0000C5780000}"/>
    <cellStyle name="ปกติ 2 33 4" xfId="22084" xr:uid="{00000000-0005-0000-0000-0000C6780000}"/>
    <cellStyle name="ปกติ 2 34" xfId="4608" xr:uid="{00000000-0005-0000-0000-0000C7780000}"/>
    <cellStyle name="ปกติ 2 34 2" xfId="8983" xr:uid="{00000000-0005-0000-0000-0000C8780000}"/>
    <cellStyle name="ปกติ 2 34 2 2" xfId="17716" xr:uid="{00000000-0005-0000-0000-0000C9780000}"/>
    <cellStyle name="ปกติ 2 34 2 2 2" xfId="35139" xr:uid="{00000000-0005-0000-0000-0000CA780000}"/>
    <cellStyle name="ปกติ 2 34 2 3" xfId="26436" xr:uid="{00000000-0005-0000-0000-0000CB780000}"/>
    <cellStyle name="ปกติ 2 34 3" xfId="13366" xr:uid="{00000000-0005-0000-0000-0000CC780000}"/>
    <cellStyle name="ปกติ 2 34 3 2" xfId="30789" xr:uid="{00000000-0005-0000-0000-0000CD780000}"/>
    <cellStyle name="ปกติ 2 34 4" xfId="22086" xr:uid="{00000000-0005-0000-0000-0000CE780000}"/>
    <cellStyle name="ปกติ 2 35" xfId="4625" xr:uid="{00000000-0005-0000-0000-0000CF780000}"/>
    <cellStyle name="ปกติ 2 35 2" xfId="13369" xr:uid="{00000000-0005-0000-0000-0000D0780000}"/>
    <cellStyle name="ปกติ 2 35 2 2" xfId="30792" xr:uid="{00000000-0005-0000-0000-0000D1780000}"/>
    <cellStyle name="ปกติ 2 35 3" xfId="22089" xr:uid="{00000000-0005-0000-0000-0000D2780000}"/>
    <cellStyle name="ปกติ 2 36" xfId="8988" xr:uid="{00000000-0005-0000-0000-0000D3780000}"/>
    <cellStyle name="ปกติ 2 36 2" xfId="17718" xr:uid="{00000000-0005-0000-0000-0000D4780000}"/>
    <cellStyle name="ปกติ 2 36 2 2" xfId="35141" xr:uid="{00000000-0005-0000-0000-0000D5780000}"/>
    <cellStyle name="ปกติ 2 36 3" xfId="26438" xr:uid="{00000000-0005-0000-0000-0000D6780000}"/>
    <cellStyle name="ปกติ 2 37" xfId="9010" xr:uid="{00000000-0005-0000-0000-0000D7780000}"/>
    <cellStyle name="ปกติ 2 37 2" xfId="26442" xr:uid="{00000000-0005-0000-0000-0000D8780000}"/>
    <cellStyle name="ปกติ 2 38" xfId="17730" xr:uid="{00000000-0005-0000-0000-0000D9780000}"/>
    <cellStyle name="ปกติ 2 4" xfId="18" xr:uid="{00000000-0005-0000-0000-0000DA780000}"/>
    <cellStyle name="ปกติ 2 5" xfId="22" xr:uid="{00000000-0005-0000-0000-0000DB780000}"/>
    <cellStyle name="ปกติ 2 6" xfId="26" xr:uid="{00000000-0005-0000-0000-0000DC780000}"/>
    <cellStyle name="ปกติ 2 7" xfId="30" xr:uid="{00000000-0005-0000-0000-0000DD780000}"/>
    <cellStyle name="ปกติ 2 8" xfId="34" xr:uid="{00000000-0005-0000-0000-0000DE780000}"/>
    <cellStyle name="ปกติ 2 9" xfId="38" xr:uid="{00000000-0005-0000-0000-0000DF780000}"/>
    <cellStyle name="ปกติ 20" xfId="75" xr:uid="{00000000-0005-0000-0000-0000E0780000}"/>
    <cellStyle name="ปกติ 20 10" xfId="9062" xr:uid="{00000000-0005-0000-0000-0000E1780000}"/>
    <cellStyle name="ปกติ 20 10 2" xfId="26494" xr:uid="{00000000-0005-0000-0000-0000E2780000}"/>
    <cellStyle name="ปกติ 20 11" xfId="17782" xr:uid="{00000000-0005-0000-0000-0000E3780000}"/>
    <cellStyle name="ปกติ 20 12" xfId="35197" xr:uid="{00000000-0005-0000-0000-0000E4780000}"/>
    <cellStyle name="ปกติ 20 2" xfId="146" xr:uid="{00000000-0005-0000-0000-0000E5780000}"/>
    <cellStyle name="ปกติ 20 2 10" xfId="17848" xr:uid="{00000000-0005-0000-0000-0000E6780000}"/>
    <cellStyle name="ปกติ 20 2 2" xfId="305" xr:uid="{00000000-0005-0000-0000-0000E7780000}"/>
    <cellStyle name="ปกติ 20 2 2 2" xfId="617" xr:uid="{00000000-0005-0000-0000-0000E8780000}"/>
    <cellStyle name="ปกติ 20 2 2 2 2" xfId="1132" xr:uid="{00000000-0005-0000-0000-0000E9780000}"/>
    <cellStyle name="ปกติ 20 2 2 2 2 2" xfId="2020" xr:uid="{00000000-0005-0000-0000-0000EA780000}"/>
    <cellStyle name="ปกติ 20 2 2 2 2 2 2" xfId="4227" xr:uid="{00000000-0005-0000-0000-0000EB780000}"/>
    <cellStyle name="ปกติ 20 2 2 2 2 2 2 2" xfId="8626" xr:uid="{00000000-0005-0000-0000-0000EC780000}"/>
    <cellStyle name="ปกติ 20 2 2 2 2 2 2 2 2" xfId="17359" xr:uid="{00000000-0005-0000-0000-0000ED780000}"/>
    <cellStyle name="ปกติ 20 2 2 2 2 2 2 2 2 2" xfId="34782" xr:uid="{00000000-0005-0000-0000-0000EE780000}"/>
    <cellStyle name="ปกติ 20 2 2 2 2 2 2 2 3" xfId="26079" xr:uid="{00000000-0005-0000-0000-0000EF780000}"/>
    <cellStyle name="ปกติ 20 2 2 2 2 2 2 3" xfId="13009" xr:uid="{00000000-0005-0000-0000-0000F0780000}"/>
    <cellStyle name="ปกติ 20 2 2 2 2 2 2 3 2" xfId="30432" xr:uid="{00000000-0005-0000-0000-0000F1780000}"/>
    <cellStyle name="ปกติ 20 2 2 2 2 2 2 4" xfId="21729" xr:uid="{00000000-0005-0000-0000-0000F2780000}"/>
    <cellStyle name="ปกติ 20 2 2 2 2 2 3" xfId="6453" xr:uid="{00000000-0005-0000-0000-0000F3780000}"/>
    <cellStyle name="ปกติ 20 2 2 2 2 2 3 2" xfId="15186" xr:uid="{00000000-0005-0000-0000-0000F4780000}"/>
    <cellStyle name="ปกติ 20 2 2 2 2 2 3 2 2" xfId="32609" xr:uid="{00000000-0005-0000-0000-0000F5780000}"/>
    <cellStyle name="ปกติ 20 2 2 2 2 2 3 3" xfId="23906" xr:uid="{00000000-0005-0000-0000-0000F6780000}"/>
    <cellStyle name="ปกติ 20 2 2 2 2 2 4" xfId="10836" xr:uid="{00000000-0005-0000-0000-0000F7780000}"/>
    <cellStyle name="ปกติ 20 2 2 2 2 2 4 2" xfId="28259" xr:uid="{00000000-0005-0000-0000-0000F8780000}"/>
    <cellStyle name="ปกติ 20 2 2 2 2 2 5" xfId="19556" xr:uid="{00000000-0005-0000-0000-0000F9780000}"/>
    <cellStyle name="ปกติ 20 2 2 2 2 3" xfId="3357" xr:uid="{00000000-0005-0000-0000-0000FA780000}"/>
    <cellStyle name="ปกติ 20 2 2 2 2 3 2" xfId="7756" xr:uid="{00000000-0005-0000-0000-0000FB780000}"/>
    <cellStyle name="ปกติ 20 2 2 2 2 3 2 2" xfId="16489" xr:uid="{00000000-0005-0000-0000-0000FC780000}"/>
    <cellStyle name="ปกติ 20 2 2 2 2 3 2 2 2" xfId="33912" xr:uid="{00000000-0005-0000-0000-0000FD780000}"/>
    <cellStyle name="ปกติ 20 2 2 2 2 3 2 3" xfId="25209" xr:uid="{00000000-0005-0000-0000-0000FE780000}"/>
    <cellStyle name="ปกติ 20 2 2 2 2 3 3" xfId="12139" xr:uid="{00000000-0005-0000-0000-0000FF780000}"/>
    <cellStyle name="ปกติ 20 2 2 2 2 3 3 2" xfId="29562" xr:uid="{00000000-0005-0000-0000-000000790000}"/>
    <cellStyle name="ปกติ 20 2 2 2 2 3 4" xfId="20859" xr:uid="{00000000-0005-0000-0000-000001790000}"/>
    <cellStyle name="ปกติ 20 2 2 2 2 4" xfId="5583" xr:uid="{00000000-0005-0000-0000-000002790000}"/>
    <cellStyle name="ปกติ 20 2 2 2 2 4 2" xfId="14316" xr:uid="{00000000-0005-0000-0000-000003790000}"/>
    <cellStyle name="ปกติ 20 2 2 2 2 4 2 2" xfId="31739" xr:uid="{00000000-0005-0000-0000-000004790000}"/>
    <cellStyle name="ปกติ 20 2 2 2 2 4 3" xfId="23036" xr:uid="{00000000-0005-0000-0000-000005790000}"/>
    <cellStyle name="ปกติ 20 2 2 2 2 5" xfId="9966" xr:uid="{00000000-0005-0000-0000-000006790000}"/>
    <cellStyle name="ปกติ 20 2 2 2 2 5 2" xfId="27389" xr:uid="{00000000-0005-0000-0000-000007790000}"/>
    <cellStyle name="ปกติ 20 2 2 2 2 6" xfId="18686" xr:uid="{00000000-0005-0000-0000-000008790000}"/>
    <cellStyle name="ปกติ 20 2 2 2 3" xfId="2019" xr:uid="{00000000-0005-0000-0000-000009790000}"/>
    <cellStyle name="ปกติ 20 2 2 2 3 2" xfId="4226" xr:uid="{00000000-0005-0000-0000-00000A790000}"/>
    <cellStyle name="ปกติ 20 2 2 2 3 2 2" xfId="8625" xr:uid="{00000000-0005-0000-0000-00000B790000}"/>
    <cellStyle name="ปกติ 20 2 2 2 3 2 2 2" xfId="17358" xr:uid="{00000000-0005-0000-0000-00000C790000}"/>
    <cellStyle name="ปกติ 20 2 2 2 3 2 2 2 2" xfId="34781" xr:uid="{00000000-0005-0000-0000-00000D790000}"/>
    <cellStyle name="ปกติ 20 2 2 2 3 2 2 3" xfId="26078" xr:uid="{00000000-0005-0000-0000-00000E790000}"/>
    <cellStyle name="ปกติ 20 2 2 2 3 2 3" xfId="13008" xr:uid="{00000000-0005-0000-0000-00000F790000}"/>
    <cellStyle name="ปกติ 20 2 2 2 3 2 3 2" xfId="30431" xr:uid="{00000000-0005-0000-0000-000010790000}"/>
    <cellStyle name="ปกติ 20 2 2 2 3 2 4" xfId="21728" xr:uid="{00000000-0005-0000-0000-000011790000}"/>
    <cellStyle name="ปกติ 20 2 2 2 3 3" xfId="6452" xr:uid="{00000000-0005-0000-0000-000012790000}"/>
    <cellStyle name="ปกติ 20 2 2 2 3 3 2" xfId="15185" xr:uid="{00000000-0005-0000-0000-000013790000}"/>
    <cellStyle name="ปกติ 20 2 2 2 3 3 2 2" xfId="32608" xr:uid="{00000000-0005-0000-0000-000014790000}"/>
    <cellStyle name="ปกติ 20 2 2 2 3 3 3" xfId="23905" xr:uid="{00000000-0005-0000-0000-000015790000}"/>
    <cellStyle name="ปกติ 20 2 2 2 3 4" xfId="10835" xr:uid="{00000000-0005-0000-0000-000016790000}"/>
    <cellStyle name="ปกติ 20 2 2 2 3 4 2" xfId="28258" xr:uid="{00000000-0005-0000-0000-000017790000}"/>
    <cellStyle name="ปกติ 20 2 2 2 3 5" xfId="19555" xr:uid="{00000000-0005-0000-0000-000018790000}"/>
    <cellStyle name="ปกติ 20 2 2 2 4" xfId="2876" xr:uid="{00000000-0005-0000-0000-000019790000}"/>
    <cellStyle name="ปกติ 20 2 2 2 4 2" xfId="7275" xr:uid="{00000000-0005-0000-0000-00001A790000}"/>
    <cellStyle name="ปกติ 20 2 2 2 4 2 2" xfId="16008" xr:uid="{00000000-0005-0000-0000-00001B790000}"/>
    <cellStyle name="ปกติ 20 2 2 2 4 2 2 2" xfId="33431" xr:uid="{00000000-0005-0000-0000-00001C790000}"/>
    <cellStyle name="ปกติ 20 2 2 2 4 2 3" xfId="24728" xr:uid="{00000000-0005-0000-0000-00001D790000}"/>
    <cellStyle name="ปกติ 20 2 2 2 4 3" xfId="11658" xr:uid="{00000000-0005-0000-0000-00001E790000}"/>
    <cellStyle name="ปกติ 20 2 2 2 4 3 2" xfId="29081" xr:uid="{00000000-0005-0000-0000-00001F790000}"/>
    <cellStyle name="ปกติ 20 2 2 2 4 4" xfId="20378" xr:uid="{00000000-0005-0000-0000-000020790000}"/>
    <cellStyle name="ปกติ 20 2 2 2 5" xfId="5102" xr:uid="{00000000-0005-0000-0000-000021790000}"/>
    <cellStyle name="ปกติ 20 2 2 2 5 2" xfId="13835" xr:uid="{00000000-0005-0000-0000-000022790000}"/>
    <cellStyle name="ปกติ 20 2 2 2 5 2 2" xfId="31258" xr:uid="{00000000-0005-0000-0000-000023790000}"/>
    <cellStyle name="ปกติ 20 2 2 2 5 3" xfId="22555" xr:uid="{00000000-0005-0000-0000-000024790000}"/>
    <cellStyle name="ปกติ 20 2 2 2 6" xfId="9485" xr:uid="{00000000-0005-0000-0000-000025790000}"/>
    <cellStyle name="ปกติ 20 2 2 2 6 2" xfId="26908" xr:uid="{00000000-0005-0000-0000-000026790000}"/>
    <cellStyle name="ปกติ 20 2 2 2 7" xfId="18205" xr:uid="{00000000-0005-0000-0000-000027790000}"/>
    <cellStyle name="ปกติ 20 2 2 3" xfId="891" xr:uid="{00000000-0005-0000-0000-000028790000}"/>
    <cellStyle name="ปกติ 20 2 2 3 2" xfId="2021" xr:uid="{00000000-0005-0000-0000-000029790000}"/>
    <cellStyle name="ปกติ 20 2 2 3 2 2" xfId="4228" xr:uid="{00000000-0005-0000-0000-00002A790000}"/>
    <cellStyle name="ปกติ 20 2 2 3 2 2 2" xfId="8627" xr:uid="{00000000-0005-0000-0000-00002B790000}"/>
    <cellStyle name="ปกติ 20 2 2 3 2 2 2 2" xfId="17360" xr:uid="{00000000-0005-0000-0000-00002C790000}"/>
    <cellStyle name="ปกติ 20 2 2 3 2 2 2 2 2" xfId="34783" xr:uid="{00000000-0005-0000-0000-00002D790000}"/>
    <cellStyle name="ปกติ 20 2 2 3 2 2 2 3" xfId="26080" xr:uid="{00000000-0005-0000-0000-00002E790000}"/>
    <cellStyle name="ปกติ 20 2 2 3 2 2 3" xfId="13010" xr:uid="{00000000-0005-0000-0000-00002F790000}"/>
    <cellStyle name="ปกติ 20 2 2 3 2 2 3 2" xfId="30433" xr:uid="{00000000-0005-0000-0000-000030790000}"/>
    <cellStyle name="ปกติ 20 2 2 3 2 2 4" xfId="21730" xr:uid="{00000000-0005-0000-0000-000031790000}"/>
    <cellStyle name="ปกติ 20 2 2 3 2 3" xfId="6454" xr:uid="{00000000-0005-0000-0000-000032790000}"/>
    <cellStyle name="ปกติ 20 2 2 3 2 3 2" xfId="15187" xr:uid="{00000000-0005-0000-0000-000033790000}"/>
    <cellStyle name="ปกติ 20 2 2 3 2 3 2 2" xfId="32610" xr:uid="{00000000-0005-0000-0000-000034790000}"/>
    <cellStyle name="ปกติ 20 2 2 3 2 3 3" xfId="23907" xr:uid="{00000000-0005-0000-0000-000035790000}"/>
    <cellStyle name="ปกติ 20 2 2 3 2 4" xfId="10837" xr:uid="{00000000-0005-0000-0000-000036790000}"/>
    <cellStyle name="ปกติ 20 2 2 3 2 4 2" xfId="28260" xr:uid="{00000000-0005-0000-0000-000037790000}"/>
    <cellStyle name="ปกติ 20 2 2 3 2 5" xfId="19557" xr:uid="{00000000-0005-0000-0000-000038790000}"/>
    <cellStyle name="ปกติ 20 2 2 3 3" xfId="3118" xr:uid="{00000000-0005-0000-0000-000039790000}"/>
    <cellStyle name="ปกติ 20 2 2 3 3 2" xfId="7517" xr:uid="{00000000-0005-0000-0000-00003A790000}"/>
    <cellStyle name="ปกติ 20 2 2 3 3 2 2" xfId="16250" xr:uid="{00000000-0005-0000-0000-00003B790000}"/>
    <cellStyle name="ปกติ 20 2 2 3 3 2 2 2" xfId="33673" xr:uid="{00000000-0005-0000-0000-00003C790000}"/>
    <cellStyle name="ปกติ 20 2 2 3 3 2 3" xfId="24970" xr:uid="{00000000-0005-0000-0000-00003D790000}"/>
    <cellStyle name="ปกติ 20 2 2 3 3 3" xfId="11900" xr:uid="{00000000-0005-0000-0000-00003E790000}"/>
    <cellStyle name="ปกติ 20 2 2 3 3 3 2" xfId="29323" xr:uid="{00000000-0005-0000-0000-00003F790000}"/>
    <cellStyle name="ปกติ 20 2 2 3 3 4" xfId="20620" xr:uid="{00000000-0005-0000-0000-000040790000}"/>
    <cellStyle name="ปกติ 20 2 2 3 4" xfId="5344" xr:uid="{00000000-0005-0000-0000-000041790000}"/>
    <cellStyle name="ปกติ 20 2 2 3 4 2" xfId="14077" xr:uid="{00000000-0005-0000-0000-000042790000}"/>
    <cellStyle name="ปกติ 20 2 2 3 4 2 2" xfId="31500" xr:uid="{00000000-0005-0000-0000-000043790000}"/>
    <cellStyle name="ปกติ 20 2 2 3 4 3" xfId="22797" xr:uid="{00000000-0005-0000-0000-000044790000}"/>
    <cellStyle name="ปกติ 20 2 2 3 5" xfId="9727" xr:uid="{00000000-0005-0000-0000-000045790000}"/>
    <cellStyle name="ปกติ 20 2 2 3 5 2" xfId="27150" xr:uid="{00000000-0005-0000-0000-000046790000}"/>
    <cellStyle name="ปกติ 20 2 2 3 6" xfId="18447" xr:uid="{00000000-0005-0000-0000-000047790000}"/>
    <cellStyle name="ปกติ 20 2 2 4" xfId="2018" xr:uid="{00000000-0005-0000-0000-000048790000}"/>
    <cellStyle name="ปกติ 20 2 2 4 2" xfId="4225" xr:uid="{00000000-0005-0000-0000-000049790000}"/>
    <cellStyle name="ปกติ 20 2 2 4 2 2" xfId="8624" xr:uid="{00000000-0005-0000-0000-00004A790000}"/>
    <cellStyle name="ปกติ 20 2 2 4 2 2 2" xfId="17357" xr:uid="{00000000-0005-0000-0000-00004B790000}"/>
    <cellStyle name="ปกติ 20 2 2 4 2 2 2 2" xfId="34780" xr:uid="{00000000-0005-0000-0000-00004C790000}"/>
    <cellStyle name="ปกติ 20 2 2 4 2 2 3" xfId="26077" xr:uid="{00000000-0005-0000-0000-00004D790000}"/>
    <cellStyle name="ปกติ 20 2 2 4 2 3" xfId="13007" xr:uid="{00000000-0005-0000-0000-00004E790000}"/>
    <cellStyle name="ปกติ 20 2 2 4 2 3 2" xfId="30430" xr:uid="{00000000-0005-0000-0000-00004F790000}"/>
    <cellStyle name="ปกติ 20 2 2 4 2 4" xfId="21727" xr:uid="{00000000-0005-0000-0000-000050790000}"/>
    <cellStyle name="ปกติ 20 2 2 4 3" xfId="6451" xr:uid="{00000000-0005-0000-0000-000051790000}"/>
    <cellStyle name="ปกติ 20 2 2 4 3 2" xfId="15184" xr:uid="{00000000-0005-0000-0000-000052790000}"/>
    <cellStyle name="ปกติ 20 2 2 4 3 2 2" xfId="32607" xr:uid="{00000000-0005-0000-0000-000053790000}"/>
    <cellStyle name="ปกติ 20 2 2 4 3 3" xfId="23904" xr:uid="{00000000-0005-0000-0000-000054790000}"/>
    <cellStyle name="ปกติ 20 2 2 4 4" xfId="10834" xr:uid="{00000000-0005-0000-0000-000055790000}"/>
    <cellStyle name="ปกติ 20 2 2 4 4 2" xfId="28257" xr:uid="{00000000-0005-0000-0000-000056790000}"/>
    <cellStyle name="ปกติ 20 2 2 4 5" xfId="19554" xr:uid="{00000000-0005-0000-0000-000057790000}"/>
    <cellStyle name="ปกติ 20 2 2 5" xfId="2381" xr:uid="{00000000-0005-0000-0000-000058790000}"/>
    <cellStyle name="ปกติ 20 2 2 5 2" xfId="4571" xr:uid="{00000000-0005-0000-0000-000059790000}"/>
    <cellStyle name="ปกติ 20 2 2 5 2 2" xfId="8970" xr:uid="{00000000-0005-0000-0000-00005A790000}"/>
    <cellStyle name="ปกติ 20 2 2 5 2 2 2" xfId="17703" xr:uid="{00000000-0005-0000-0000-00005B790000}"/>
    <cellStyle name="ปกติ 20 2 2 5 2 2 2 2" xfId="35126" xr:uid="{00000000-0005-0000-0000-00005C790000}"/>
    <cellStyle name="ปกติ 20 2 2 5 2 2 3" xfId="26423" xr:uid="{00000000-0005-0000-0000-00005D790000}"/>
    <cellStyle name="ปกติ 20 2 2 5 2 3" xfId="13353" xr:uid="{00000000-0005-0000-0000-00005E790000}"/>
    <cellStyle name="ปกติ 20 2 2 5 2 3 2" xfId="30776" xr:uid="{00000000-0005-0000-0000-00005F790000}"/>
    <cellStyle name="ปกติ 20 2 2 5 2 4" xfId="22073" xr:uid="{00000000-0005-0000-0000-000060790000}"/>
    <cellStyle name="ปกติ 20 2 2 5 3" xfId="6797" xr:uid="{00000000-0005-0000-0000-000061790000}"/>
    <cellStyle name="ปกติ 20 2 2 5 3 2" xfId="15530" xr:uid="{00000000-0005-0000-0000-000062790000}"/>
    <cellStyle name="ปกติ 20 2 2 5 3 2 2" xfId="32953" xr:uid="{00000000-0005-0000-0000-000063790000}"/>
    <cellStyle name="ปกติ 20 2 2 5 3 3" xfId="24250" xr:uid="{00000000-0005-0000-0000-000064790000}"/>
    <cellStyle name="ปกติ 20 2 2 5 4" xfId="11180" xr:uid="{00000000-0005-0000-0000-000065790000}"/>
    <cellStyle name="ปกติ 20 2 2 5 4 2" xfId="28603" xr:uid="{00000000-0005-0000-0000-000066790000}"/>
    <cellStyle name="ปกติ 20 2 2 5 5" xfId="19900" xr:uid="{00000000-0005-0000-0000-000067790000}"/>
    <cellStyle name="ปกติ 20 2 2 6" xfId="2636" xr:uid="{00000000-0005-0000-0000-000068790000}"/>
    <cellStyle name="ปกติ 20 2 2 6 2" xfId="7036" xr:uid="{00000000-0005-0000-0000-000069790000}"/>
    <cellStyle name="ปกติ 20 2 2 6 2 2" xfId="15769" xr:uid="{00000000-0005-0000-0000-00006A790000}"/>
    <cellStyle name="ปกติ 20 2 2 6 2 2 2" xfId="33192" xr:uid="{00000000-0005-0000-0000-00006B790000}"/>
    <cellStyle name="ปกติ 20 2 2 6 2 3" xfId="24489" xr:uid="{00000000-0005-0000-0000-00006C790000}"/>
    <cellStyle name="ปกติ 20 2 2 6 3" xfId="11419" xr:uid="{00000000-0005-0000-0000-00006D790000}"/>
    <cellStyle name="ปกติ 20 2 2 6 3 2" xfId="28842" xr:uid="{00000000-0005-0000-0000-00006E790000}"/>
    <cellStyle name="ปกติ 20 2 2 6 4" xfId="20139" xr:uid="{00000000-0005-0000-0000-00006F790000}"/>
    <cellStyle name="ปกติ 20 2 2 7" xfId="4862" xr:uid="{00000000-0005-0000-0000-000070790000}"/>
    <cellStyle name="ปกติ 20 2 2 7 2" xfId="13596" xr:uid="{00000000-0005-0000-0000-000071790000}"/>
    <cellStyle name="ปกติ 20 2 2 7 2 2" xfId="31019" xr:uid="{00000000-0005-0000-0000-000072790000}"/>
    <cellStyle name="ปกติ 20 2 2 7 3" xfId="22316" xr:uid="{00000000-0005-0000-0000-000073790000}"/>
    <cellStyle name="ปกติ 20 2 2 8" xfId="9246" xr:uid="{00000000-0005-0000-0000-000074790000}"/>
    <cellStyle name="ปกติ 20 2 2 8 2" xfId="26669" xr:uid="{00000000-0005-0000-0000-000075790000}"/>
    <cellStyle name="ปกติ 20 2 2 9" xfId="17966" xr:uid="{00000000-0005-0000-0000-000076790000}"/>
    <cellStyle name="ปกติ 20 2 3" xfId="497" xr:uid="{00000000-0005-0000-0000-000077790000}"/>
    <cellStyle name="ปกติ 20 2 3 2" xfId="1014" xr:uid="{00000000-0005-0000-0000-000078790000}"/>
    <cellStyle name="ปกติ 20 2 3 2 2" xfId="2023" xr:uid="{00000000-0005-0000-0000-000079790000}"/>
    <cellStyle name="ปกติ 20 2 3 2 2 2" xfId="4230" xr:uid="{00000000-0005-0000-0000-00007A790000}"/>
    <cellStyle name="ปกติ 20 2 3 2 2 2 2" xfId="8629" xr:uid="{00000000-0005-0000-0000-00007B790000}"/>
    <cellStyle name="ปกติ 20 2 3 2 2 2 2 2" xfId="17362" xr:uid="{00000000-0005-0000-0000-00007C790000}"/>
    <cellStyle name="ปกติ 20 2 3 2 2 2 2 2 2" xfId="34785" xr:uid="{00000000-0005-0000-0000-00007D790000}"/>
    <cellStyle name="ปกติ 20 2 3 2 2 2 2 3" xfId="26082" xr:uid="{00000000-0005-0000-0000-00007E790000}"/>
    <cellStyle name="ปกติ 20 2 3 2 2 2 3" xfId="13012" xr:uid="{00000000-0005-0000-0000-00007F790000}"/>
    <cellStyle name="ปกติ 20 2 3 2 2 2 3 2" xfId="30435" xr:uid="{00000000-0005-0000-0000-000080790000}"/>
    <cellStyle name="ปกติ 20 2 3 2 2 2 4" xfId="21732" xr:uid="{00000000-0005-0000-0000-000081790000}"/>
    <cellStyle name="ปกติ 20 2 3 2 2 3" xfId="6456" xr:uid="{00000000-0005-0000-0000-000082790000}"/>
    <cellStyle name="ปกติ 20 2 3 2 2 3 2" xfId="15189" xr:uid="{00000000-0005-0000-0000-000083790000}"/>
    <cellStyle name="ปกติ 20 2 3 2 2 3 2 2" xfId="32612" xr:uid="{00000000-0005-0000-0000-000084790000}"/>
    <cellStyle name="ปกติ 20 2 3 2 2 3 3" xfId="23909" xr:uid="{00000000-0005-0000-0000-000085790000}"/>
    <cellStyle name="ปกติ 20 2 3 2 2 4" xfId="10839" xr:uid="{00000000-0005-0000-0000-000086790000}"/>
    <cellStyle name="ปกติ 20 2 3 2 2 4 2" xfId="28262" xr:uid="{00000000-0005-0000-0000-000087790000}"/>
    <cellStyle name="ปกติ 20 2 3 2 2 5" xfId="19559" xr:uid="{00000000-0005-0000-0000-000088790000}"/>
    <cellStyle name="ปกติ 20 2 3 2 3" xfId="3239" xr:uid="{00000000-0005-0000-0000-000089790000}"/>
    <cellStyle name="ปกติ 20 2 3 2 3 2" xfId="7638" xr:uid="{00000000-0005-0000-0000-00008A790000}"/>
    <cellStyle name="ปกติ 20 2 3 2 3 2 2" xfId="16371" xr:uid="{00000000-0005-0000-0000-00008B790000}"/>
    <cellStyle name="ปกติ 20 2 3 2 3 2 2 2" xfId="33794" xr:uid="{00000000-0005-0000-0000-00008C790000}"/>
    <cellStyle name="ปกติ 20 2 3 2 3 2 3" xfId="25091" xr:uid="{00000000-0005-0000-0000-00008D790000}"/>
    <cellStyle name="ปกติ 20 2 3 2 3 3" xfId="12021" xr:uid="{00000000-0005-0000-0000-00008E790000}"/>
    <cellStyle name="ปกติ 20 2 3 2 3 3 2" xfId="29444" xr:uid="{00000000-0005-0000-0000-00008F790000}"/>
    <cellStyle name="ปกติ 20 2 3 2 3 4" xfId="20741" xr:uid="{00000000-0005-0000-0000-000090790000}"/>
    <cellStyle name="ปกติ 20 2 3 2 4" xfId="5465" xr:uid="{00000000-0005-0000-0000-000091790000}"/>
    <cellStyle name="ปกติ 20 2 3 2 4 2" xfId="14198" xr:uid="{00000000-0005-0000-0000-000092790000}"/>
    <cellStyle name="ปกติ 20 2 3 2 4 2 2" xfId="31621" xr:uid="{00000000-0005-0000-0000-000093790000}"/>
    <cellStyle name="ปกติ 20 2 3 2 4 3" xfId="22918" xr:uid="{00000000-0005-0000-0000-000094790000}"/>
    <cellStyle name="ปกติ 20 2 3 2 5" xfId="9848" xr:uid="{00000000-0005-0000-0000-000095790000}"/>
    <cellStyle name="ปกติ 20 2 3 2 5 2" xfId="27271" xr:uid="{00000000-0005-0000-0000-000096790000}"/>
    <cellStyle name="ปกติ 20 2 3 2 6" xfId="18568" xr:uid="{00000000-0005-0000-0000-000097790000}"/>
    <cellStyle name="ปกติ 20 2 3 3" xfId="2022" xr:uid="{00000000-0005-0000-0000-000098790000}"/>
    <cellStyle name="ปกติ 20 2 3 3 2" xfId="4229" xr:uid="{00000000-0005-0000-0000-000099790000}"/>
    <cellStyle name="ปกติ 20 2 3 3 2 2" xfId="8628" xr:uid="{00000000-0005-0000-0000-00009A790000}"/>
    <cellStyle name="ปกติ 20 2 3 3 2 2 2" xfId="17361" xr:uid="{00000000-0005-0000-0000-00009B790000}"/>
    <cellStyle name="ปกติ 20 2 3 3 2 2 2 2" xfId="34784" xr:uid="{00000000-0005-0000-0000-00009C790000}"/>
    <cellStyle name="ปกติ 20 2 3 3 2 2 3" xfId="26081" xr:uid="{00000000-0005-0000-0000-00009D790000}"/>
    <cellStyle name="ปกติ 20 2 3 3 2 3" xfId="13011" xr:uid="{00000000-0005-0000-0000-00009E790000}"/>
    <cellStyle name="ปกติ 20 2 3 3 2 3 2" xfId="30434" xr:uid="{00000000-0005-0000-0000-00009F790000}"/>
    <cellStyle name="ปกติ 20 2 3 3 2 4" xfId="21731" xr:uid="{00000000-0005-0000-0000-0000A0790000}"/>
    <cellStyle name="ปกติ 20 2 3 3 3" xfId="6455" xr:uid="{00000000-0005-0000-0000-0000A1790000}"/>
    <cellStyle name="ปกติ 20 2 3 3 3 2" xfId="15188" xr:uid="{00000000-0005-0000-0000-0000A2790000}"/>
    <cellStyle name="ปกติ 20 2 3 3 3 2 2" xfId="32611" xr:uid="{00000000-0005-0000-0000-0000A3790000}"/>
    <cellStyle name="ปกติ 20 2 3 3 3 3" xfId="23908" xr:uid="{00000000-0005-0000-0000-0000A4790000}"/>
    <cellStyle name="ปกติ 20 2 3 3 4" xfId="10838" xr:uid="{00000000-0005-0000-0000-0000A5790000}"/>
    <cellStyle name="ปกติ 20 2 3 3 4 2" xfId="28261" xr:uid="{00000000-0005-0000-0000-0000A6790000}"/>
    <cellStyle name="ปกติ 20 2 3 3 5" xfId="19558" xr:uid="{00000000-0005-0000-0000-0000A7790000}"/>
    <cellStyle name="ปกติ 20 2 3 4" xfId="2758" xr:uid="{00000000-0005-0000-0000-0000A8790000}"/>
    <cellStyle name="ปกติ 20 2 3 4 2" xfId="7157" xr:uid="{00000000-0005-0000-0000-0000A9790000}"/>
    <cellStyle name="ปกติ 20 2 3 4 2 2" xfId="15890" xr:uid="{00000000-0005-0000-0000-0000AA790000}"/>
    <cellStyle name="ปกติ 20 2 3 4 2 2 2" xfId="33313" xr:uid="{00000000-0005-0000-0000-0000AB790000}"/>
    <cellStyle name="ปกติ 20 2 3 4 2 3" xfId="24610" xr:uid="{00000000-0005-0000-0000-0000AC790000}"/>
    <cellStyle name="ปกติ 20 2 3 4 3" xfId="11540" xr:uid="{00000000-0005-0000-0000-0000AD790000}"/>
    <cellStyle name="ปกติ 20 2 3 4 3 2" xfId="28963" xr:uid="{00000000-0005-0000-0000-0000AE790000}"/>
    <cellStyle name="ปกติ 20 2 3 4 4" xfId="20260" xr:uid="{00000000-0005-0000-0000-0000AF790000}"/>
    <cellStyle name="ปกติ 20 2 3 5" xfId="4984" xr:uid="{00000000-0005-0000-0000-0000B0790000}"/>
    <cellStyle name="ปกติ 20 2 3 5 2" xfId="13717" xr:uid="{00000000-0005-0000-0000-0000B1790000}"/>
    <cellStyle name="ปกติ 20 2 3 5 2 2" xfId="31140" xr:uid="{00000000-0005-0000-0000-0000B2790000}"/>
    <cellStyle name="ปกติ 20 2 3 5 3" xfId="22437" xr:uid="{00000000-0005-0000-0000-0000B3790000}"/>
    <cellStyle name="ปกติ 20 2 3 6" xfId="9367" xr:uid="{00000000-0005-0000-0000-0000B4790000}"/>
    <cellStyle name="ปกติ 20 2 3 6 2" xfId="26790" xr:uid="{00000000-0005-0000-0000-0000B5790000}"/>
    <cellStyle name="ปกติ 20 2 3 7" xfId="18087" xr:uid="{00000000-0005-0000-0000-0000B6790000}"/>
    <cellStyle name="ปกติ 20 2 4" xfId="771" xr:uid="{00000000-0005-0000-0000-0000B7790000}"/>
    <cellStyle name="ปกติ 20 2 4 2" xfId="2024" xr:uid="{00000000-0005-0000-0000-0000B8790000}"/>
    <cellStyle name="ปกติ 20 2 4 2 2" xfId="4231" xr:uid="{00000000-0005-0000-0000-0000B9790000}"/>
    <cellStyle name="ปกติ 20 2 4 2 2 2" xfId="8630" xr:uid="{00000000-0005-0000-0000-0000BA790000}"/>
    <cellStyle name="ปกติ 20 2 4 2 2 2 2" xfId="17363" xr:uid="{00000000-0005-0000-0000-0000BB790000}"/>
    <cellStyle name="ปกติ 20 2 4 2 2 2 2 2" xfId="34786" xr:uid="{00000000-0005-0000-0000-0000BC790000}"/>
    <cellStyle name="ปกติ 20 2 4 2 2 2 3" xfId="26083" xr:uid="{00000000-0005-0000-0000-0000BD790000}"/>
    <cellStyle name="ปกติ 20 2 4 2 2 3" xfId="13013" xr:uid="{00000000-0005-0000-0000-0000BE790000}"/>
    <cellStyle name="ปกติ 20 2 4 2 2 3 2" xfId="30436" xr:uid="{00000000-0005-0000-0000-0000BF790000}"/>
    <cellStyle name="ปกติ 20 2 4 2 2 4" xfId="21733" xr:uid="{00000000-0005-0000-0000-0000C0790000}"/>
    <cellStyle name="ปกติ 20 2 4 2 3" xfId="6457" xr:uid="{00000000-0005-0000-0000-0000C1790000}"/>
    <cellStyle name="ปกติ 20 2 4 2 3 2" xfId="15190" xr:uid="{00000000-0005-0000-0000-0000C2790000}"/>
    <cellStyle name="ปกติ 20 2 4 2 3 2 2" xfId="32613" xr:uid="{00000000-0005-0000-0000-0000C3790000}"/>
    <cellStyle name="ปกติ 20 2 4 2 3 3" xfId="23910" xr:uid="{00000000-0005-0000-0000-0000C4790000}"/>
    <cellStyle name="ปกติ 20 2 4 2 4" xfId="10840" xr:uid="{00000000-0005-0000-0000-0000C5790000}"/>
    <cellStyle name="ปกติ 20 2 4 2 4 2" xfId="28263" xr:uid="{00000000-0005-0000-0000-0000C6790000}"/>
    <cellStyle name="ปกติ 20 2 4 2 5" xfId="19560" xr:uid="{00000000-0005-0000-0000-0000C7790000}"/>
    <cellStyle name="ปกติ 20 2 4 3" xfId="3000" xr:uid="{00000000-0005-0000-0000-0000C8790000}"/>
    <cellStyle name="ปกติ 20 2 4 3 2" xfId="7399" xr:uid="{00000000-0005-0000-0000-0000C9790000}"/>
    <cellStyle name="ปกติ 20 2 4 3 2 2" xfId="16132" xr:uid="{00000000-0005-0000-0000-0000CA790000}"/>
    <cellStyle name="ปกติ 20 2 4 3 2 2 2" xfId="33555" xr:uid="{00000000-0005-0000-0000-0000CB790000}"/>
    <cellStyle name="ปกติ 20 2 4 3 2 3" xfId="24852" xr:uid="{00000000-0005-0000-0000-0000CC790000}"/>
    <cellStyle name="ปกติ 20 2 4 3 3" xfId="11782" xr:uid="{00000000-0005-0000-0000-0000CD790000}"/>
    <cellStyle name="ปกติ 20 2 4 3 3 2" xfId="29205" xr:uid="{00000000-0005-0000-0000-0000CE790000}"/>
    <cellStyle name="ปกติ 20 2 4 3 4" xfId="20502" xr:uid="{00000000-0005-0000-0000-0000CF790000}"/>
    <cellStyle name="ปกติ 20 2 4 4" xfId="5226" xr:uid="{00000000-0005-0000-0000-0000D0790000}"/>
    <cellStyle name="ปกติ 20 2 4 4 2" xfId="13959" xr:uid="{00000000-0005-0000-0000-0000D1790000}"/>
    <cellStyle name="ปกติ 20 2 4 4 2 2" xfId="31382" xr:uid="{00000000-0005-0000-0000-0000D2790000}"/>
    <cellStyle name="ปกติ 20 2 4 4 3" xfId="22679" xr:uid="{00000000-0005-0000-0000-0000D3790000}"/>
    <cellStyle name="ปกติ 20 2 4 5" xfId="9609" xr:uid="{00000000-0005-0000-0000-0000D4790000}"/>
    <cellStyle name="ปกติ 20 2 4 5 2" xfId="27032" xr:uid="{00000000-0005-0000-0000-0000D5790000}"/>
    <cellStyle name="ปกติ 20 2 4 6" xfId="18329" xr:uid="{00000000-0005-0000-0000-0000D6790000}"/>
    <cellStyle name="ปกติ 20 2 5" xfId="2017" xr:uid="{00000000-0005-0000-0000-0000D7790000}"/>
    <cellStyle name="ปกติ 20 2 5 2" xfId="4224" xr:uid="{00000000-0005-0000-0000-0000D8790000}"/>
    <cellStyle name="ปกติ 20 2 5 2 2" xfId="8623" xr:uid="{00000000-0005-0000-0000-0000D9790000}"/>
    <cellStyle name="ปกติ 20 2 5 2 2 2" xfId="17356" xr:uid="{00000000-0005-0000-0000-0000DA790000}"/>
    <cellStyle name="ปกติ 20 2 5 2 2 2 2" xfId="34779" xr:uid="{00000000-0005-0000-0000-0000DB790000}"/>
    <cellStyle name="ปกติ 20 2 5 2 2 3" xfId="26076" xr:uid="{00000000-0005-0000-0000-0000DC790000}"/>
    <cellStyle name="ปกติ 20 2 5 2 3" xfId="13006" xr:uid="{00000000-0005-0000-0000-0000DD790000}"/>
    <cellStyle name="ปกติ 20 2 5 2 3 2" xfId="30429" xr:uid="{00000000-0005-0000-0000-0000DE790000}"/>
    <cellStyle name="ปกติ 20 2 5 2 4" xfId="21726" xr:uid="{00000000-0005-0000-0000-0000DF790000}"/>
    <cellStyle name="ปกติ 20 2 5 3" xfId="6450" xr:uid="{00000000-0005-0000-0000-0000E0790000}"/>
    <cellStyle name="ปกติ 20 2 5 3 2" xfId="15183" xr:uid="{00000000-0005-0000-0000-0000E1790000}"/>
    <cellStyle name="ปกติ 20 2 5 3 2 2" xfId="32606" xr:uid="{00000000-0005-0000-0000-0000E2790000}"/>
    <cellStyle name="ปกติ 20 2 5 3 3" xfId="23903" xr:uid="{00000000-0005-0000-0000-0000E3790000}"/>
    <cellStyle name="ปกติ 20 2 5 4" xfId="10833" xr:uid="{00000000-0005-0000-0000-0000E4790000}"/>
    <cellStyle name="ปกติ 20 2 5 4 2" xfId="28256" xr:uid="{00000000-0005-0000-0000-0000E5790000}"/>
    <cellStyle name="ปกติ 20 2 5 5" xfId="19553" xr:uid="{00000000-0005-0000-0000-0000E6790000}"/>
    <cellStyle name="ปกติ 20 2 6" xfId="2263" xr:uid="{00000000-0005-0000-0000-0000E7790000}"/>
    <cellStyle name="ปกติ 20 2 6 2" xfId="4453" xr:uid="{00000000-0005-0000-0000-0000E8790000}"/>
    <cellStyle name="ปกติ 20 2 6 2 2" xfId="8852" xr:uid="{00000000-0005-0000-0000-0000E9790000}"/>
    <cellStyle name="ปกติ 20 2 6 2 2 2" xfId="17585" xr:uid="{00000000-0005-0000-0000-0000EA790000}"/>
    <cellStyle name="ปกติ 20 2 6 2 2 2 2" xfId="35008" xr:uid="{00000000-0005-0000-0000-0000EB790000}"/>
    <cellStyle name="ปกติ 20 2 6 2 2 3" xfId="26305" xr:uid="{00000000-0005-0000-0000-0000EC790000}"/>
    <cellStyle name="ปกติ 20 2 6 2 3" xfId="13235" xr:uid="{00000000-0005-0000-0000-0000ED790000}"/>
    <cellStyle name="ปกติ 20 2 6 2 3 2" xfId="30658" xr:uid="{00000000-0005-0000-0000-0000EE790000}"/>
    <cellStyle name="ปกติ 20 2 6 2 4" xfId="21955" xr:uid="{00000000-0005-0000-0000-0000EF790000}"/>
    <cellStyle name="ปกติ 20 2 6 3" xfId="6679" xr:uid="{00000000-0005-0000-0000-0000F0790000}"/>
    <cellStyle name="ปกติ 20 2 6 3 2" xfId="15412" xr:uid="{00000000-0005-0000-0000-0000F1790000}"/>
    <cellStyle name="ปกติ 20 2 6 3 2 2" xfId="32835" xr:uid="{00000000-0005-0000-0000-0000F2790000}"/>
    <cellStyle name="ปกติ 20 2 6 3 3" xfId="24132" xr:uid="{00000000-0005-0000-0000-0000F3790000}"/>
    <cellStyle name="ปกติ 20 2 6 4" xfId="11062" xr:uid="{00000000-0005-0000-0000-0000F4790000}"/>
    <cellStyle name="ปกติ 20 2 6 4 2" xfId="28485" xr:uid="{00000000-0005-0000-0000-0000F5790000}"/>
    <cellStyle name="ปกติ 20 2 6 5" xfId="19782" xr:uid="{00000000-0005-0000-0000-0000F6790000}"/>
    <cellStyle name="ปกติ 20 2 7" xfId="2518" xr:uid="{00000000-0005-0000-0000-0000F7790000}"/>
    <cellStyle name="ปกติ 20 2 7 2" xfId="6918" xr:uid="{00000000-0005-0000-0000-0000F8790000}"/>
    <cellStyle name="ปกติ 20 2 7 2 2" xfId="15651" xr:uid="{00000000-0005-0000-0000-0000F9790000}"/>
    <cellStyle name="ปกติ 20 2 7 2 2 2" xfId="33074" xr:uid="{00000000-0005-0000-0000-0000FA790000}"/>
    <cellStyle name="ปกติ 20 2 7 2 3" xfId="24371" xr:uid="{00000000-0005-0000-0000-0000FB790000}"/>
    <cellStyle name="ปกติ 20 2 7 3" xfId="11301" xr:uid="{00000000-0005-0000-0000-0000FC790000}"/>
    <cellStyle name="ปกติ 20 2 7 3 2" xfId="28724" xr:uid="{00000000-0005-0000-0000-0000FD790000}"/>
    <cellStyle name="ปกติ 20 2 7 4" xfId="20021" xr:uid="{00000000-0005-0000-0000-0000FE790000}"/>
    <cellStyle name="ปกติ 20 2 8" xfId="4744" xr:uid="{00000000-0005-0000-0000-0000FF790000}"/>
    <cellStyle name="ปกติ 20 2 8 2" xfId="13478" xr:uid="{00000000-0005-0000-0000-0000007A0000}"/>
    <cellStyle name="ปกติ 20 2 8 2 2" xfId="30901" xr:uid="{00000000-0005-0000-0000-0000017A0000}"/>
    <cellStyle name="ปกติ 20 2 8 3" xfId="22198" xr:uid="{00000000-0005-0000-0000-0000027A0000}"/>
    <cellStyle name="ปกติ 20 2 9" xfId="9128" xr:uid="{00000000-0005-0000-0000-0000037A0000}"/>
    <cellStyle name="ปกติ 20 2 9 2" xfId="26551" xr:uid="{00000000-0005-0000-0000-0000047A0000}"/>
    <cellStyle name="ปกติ 20 3" xfId="215" xr:uid="{00000000-0005-0000-0000-0000057A0000}"/>
    <cellStyle name="ปกติ 20 3 2" xfId="555" xr:uid="{00000000-0005-0000-0000-0000067A0000}"/>
    <cellStyle name="ปกติ 20 3 2 2" xfId="1071" xr:uid="{00000000-0005-0000-0000-0000077A0000}"/>
    <cellStyle name="ปกติ 20 3 2 2 2" xfId="2027" xr:uid="{00000000-0005-0000-0000-0000087A0000}"/>
    <cellStyle name="ปกติ 20 3 2 2 2 2" xfId="4234" xr:uid="{00000000-0005-0000-0000-0000097A0000}"/>
    <cellStyle name="ปกติ 20 3 2 2 2 2 2" xfId="8633" xr:uid="{00000000-0005-0000-0000-00000A7A0000}"/>
    <cellStyle name="ปกติ 20 3 2 2 2 2 2 2" xfId="17366" xr:uid="{00000000-0005-0000-0000-00000B7A0000}"/>
    <cellStyle name="ปกติ 20 3 2 2 2 2 2 2 2" xfId="34789" xr:uid="{00000000-0005-0000-0000-00000C7A0000}"/>
    <cellStyle name="ปกติ 20 3 2 2 2 2 2 3" xfId="26086" xr:uid="{00000000-0005-0000-0000-00000D7A0000}"/>
    <cellStyle name="ปกติ 20 3 2 2 2 2 3" xfId="13016" xr:uid="{00000000-0005-0000-0000-00000E7A0000}"/>
    <cellStyle name="ปกติ 20 3 2 2 2 2 3 2" xfId="30439" xr:uid="{00000000-0005-0000-0000-00000F7A0000}"/>
    <cellStyle name="ปกติ 20 3 2 2 2 2 4" xfId="21736" xr:uid="{00000000-0005-0000-0000-0000107A0000}"/>
    <cellStyle name="ปกติ 20 3 2 2 2 3" xfId="6460" xr:uid="{00000000-0005-0000-0000-0000117A0000}"/>
    <cellStyle name="ปกติ 20 3 2 2 2 3 2" xfId="15193" xr:uid="{00000000-0005-0000-0000-0000127A0000}"/>
    <cellStyle name="ปกติ 20 3 2 2 2 3 2 2" xfId="32616" xr:uid="{00000000-0005-0000-0000-0000137A0000}"/>
    <cellStyle name="ปกติ 20 3 2 2 2 3 3" xfId="23913" xr:uid="{00000000-0005-0000-0000-0000147A0000}"/>
    <cellStyle name="ปกติ 20 3 2 2 2 4" xfId="10843" xr:uid="{00000000-0005-0000-0000-0000157A0000}"/>
    <cellStyle name="ปกติ 20 3 2 2 2 4 2" xfId="28266" xr:uid="{00000000-0005-0000-0000-0000167A0000}"/>
    <cellStyle name="ปกติ 20 3 2 2 2 5" xfId="19563" xr:uid="{00000000-0005-0000-0000-0000177A0000}"/>
    <cellStyle name="ปกติ 20 3 2 2 3" xfId="3296" xr:uid="{00000000-0005-0000-0000-0000187A0000}"/>
    <cellStyle name="ปกติ 20 3 2 2 3 2" xfId="7695" xr:uid="{00000000-0005-0000-0000-0000197A0000}"/>
    <cellStyle name="ปกติ 20 3 2 2 3 2 2" xfId="16428" xr:uid="{00000000-0005-0000-0000-00001A7A0000}"/>
    <cellStyle name="ปกติ 20 3 2 2 3 2 2 2" xfId="33851" xr:uid="{00000000-0005-0000-0000-00001B7A0000}"/>
    <cellStyle name="ปกติ 20 3 2 2 3 2 3" xfId="25148" xr:uid="{00000000-0005-0000-0000-00001C7A0000}"/>
    <cellStyle name="ปกติ 20 3 2 2 3 3" xfId="12078" xr:uid="{00000000-0005-0000-0000-00001D7A0000}"/>
    <cellStyle name="ปกติ 20 3 2 2 3 3 2" xfId="29501" xr:uid="{00000000-0005-0000-0000-00001E7A0000}"/>
    <cellStyle name="ปกติ 20 3 2 2 3 4" xfId="20798" xr:uid="{00000000-0005-0000-0000-00001F7A0000}"/>
    <cellStyle name="ปกติ 20 3 2 2 4" xfId="5522" xr:uid="{00000000-0005-0000-0000-0000207A0000}"/>
    <cellStyle name="ปกติ 20 3 2 2 4 2" xfId="14255" xr:uid="{00000000-0005-0000-0000-0000217A0000}"/>
    <cellStyle name="ปกติ 20 3 2 2 4 2 2" xfId="31678" xr:uid="{00000000-0005-0000-0000-0000227A0000}"/>
    <cellStyle name="ปกติ 20 3 2 2 4 3" xfId="22975" xr:uid="{00000000-0005-0000-0000-0000237A0000}"/>
    <cellStyle name="ปกติ 20 3 2 2 5" xfId="9905" xr:uid="{00000000-0005-0000-0000-0000247A0000}"/>
    <cellStyle name="ปกติ 20 3 2 2 5 2" xfId="27328" xr:uid="{00000000-0005-0000-0000-0000257A0000}"/>
    <cellStyle name="ปกติ 20 3 2 2 6" xfId="18625" xr:uid="{00000000-0005-0000-0000-0000267A0000}"/>
    <cellStyle name="ปกติ 20 3 2 3" xfId="2026" xr:uid="{00000000-0005-0000-0000-0000277A0000}"/>
    <cellStyle name="ปกติ 20 3 2 3 2" xfId="4233" xr:uid="{00000000-0005-0000-0000-0000287A0000}"/>
    <cellStyle name="ปกติ 20 3 2 3 2 2" xfId="8632" xr:uid="{00000000-0005-0000-0000-0000297A0000}"/>
    <cellStyle name="ปกติ 20 3 2 3 2 2 2" xfId="17365" xr:uid="{00000000-0005-0000-0000-00002A7A0000}"/>
    <cellStyle name="ปกติ 20 3 2 3 2 2 2 2" xfId="34788" xr:uid="{00000000-0005-0000-0000-00002B7A0000}"/>
    <cellStyle name="ปกติ 20 3 2 3 2 2 3" xfId="26085" xr:uid="{00000000-0005-0000-0000-00002C7A0000}"/>
    <cellStyle name="ปกติ 20 3 2 3 2 3" xfId="13015" xr:uid="{00000000-0005-0000-0000-00002D7A0000}"/>
    <cellStyle name="ปกติ 20 3 2 3 2 3 2" xfId="30438" xr:uid="{00000000-0005-0000-0000-00002E7A0000}"/>
    <cellStyle name="ปกติ 20 3 2 3 2 4" xfId="21735" xr:uid="{00000000-0005-0000-0000-00002F7A0000}"/>
    <cellStyle name="ปกติ 20 3 2 3 3" xfId="6459" xr:uid="{00000000-0005-0000-0000-0000307A0000}"/>
    <cellStyle name="ปกติ 20 3 2 3 3 2" xfId="15192" xr:uid="{00000000-0005-0000-0000-0000317A0000}"/>
    <cellStyle name="ปกติ 20 3 2 3 3 2 2" xfId="32615" xr:uid="{00000000-0005-0000-0000-0000327A0000}"/>
    <cellStyle name="ปกติ 20 3 2 3 3 3" xfId="23912" xr:uid="{00000000-0005-0000-0000-0000337A0000}"/>
    <cellStyle name="ปกติ 20 3 2 3 4" xfId="10842" xr:uid="{00000000-0005-0000-0000-0000347A0000}"/>
    <cellStyle name="ปกติ 20 3 2 3 4 2" xfId="28265" xr:uid="{00000000-0005-0000-0000-0000357A0000}"/>
    <cellStyle name="ปกติ 20 3 2 3 5" xfId="19562" xr:uid="{00000000-0005-0000-0000-0000367A0000}"/>
    <cellStyle name="ปกติ 20 3 2 4" xfId="2815" xr:uid="{00000000-0005-0000-0000-0000377A0000}"/>
    <cellStyle name="ปกติ 20 3 2 4 2" xfId="7214" xr:uid="{00000000-0005-0000-0000-0000387A0000}"/>
    <cellStyle name="ปกติ 20 3 2 4 2 2" xfId="15947" xr:uid="{00000000-0005-0000-0000-0000397A0000}"/>
    <cellStyle name="ปกติ 20 3 2 4 2 2 2" xfId="33370" xr:uid="{00000000-0005-0000-0000-00003A7A0000}"/>
    <cellStyle name="ปกติ 20 3 2 4 2 3" xfId="24667" xr:uid="{00000000-0005-0000-0000-00003B7A0000}"/>
    <cellStyle name="ปกติ 20 3 2 4 3" xfId="11597" xr:uid="{00000000-0005-0000-0000-00003C7A0000}"/>
    <cellStyle name="ปกติ 20 3 2 4 3 2" xfId="29020" xr:uid="{00000000-0005-0000-0000-00003D7A0000}"/>
    <cellStyle name="ปกติ 20 3 2 4 4" xfId="20317" xr:uid="{00000000-0005-0000-0000-00003E7A0000}"/>
    <cellStyle name="ปกติ 20 3 2 5" xfId="5041" xr:uid="{00000000-0005-0000-0000-00003F7A0000}"/>
    <cellStyle name="ปกติ 20 3 2 5 2" xfId="13774" xr:uid="{00000000-0005-0000-0000-0000407A0000}"/>
    <cellStyle name="ปกติ 20 3 2 5 2 2" xfId="31197" xr:uid="{00000000-0005-0000-0000-0000417A0000}"/>
    <cellStyle name="ปกติ 20 3 2 5 3" xfId="22494" xr:uid="{00000000-0005-0000-0000-0000427A0000}"/>
    <cellStyle name="ปกติ 20 3 2 6" xfId="9424" xr:uid="{00000000-0005-0000-0000-0000437A0000}"/>
    <cellStyle name="ปกติ 20 3 2 6 2" xfId="26847" xr:uid="{00000000-0005-0000-0000-0000447A0000}"/>
    <cellStyle name="ปกติ 20 3 2 7" xfId="18144" xr:uid="{00000000-0005-0000-0000-0000457A0000}"/>
    <cellStyle name="ปกติ 20 3 3" xfId="828" xr:uid="{00000000-0005-0000-0000-0000467A0000}"/>
    <cellStyle name="ปกติ 20 3 3 2" xfId="2028" xr:uid="{00000000-0005-0000-0000-0000477A0000}"/>
    <cellStyle name="ปกติ 20 3 3 2 2" xfId="4235" xr:uid="{00000000-0005-0000-0000-0000487A0000}"/>
    <cellStyle name="ปกติ 20 3 3 2 2 2" xfId="8634" xr:uid="{00000000-0005-0000-0000-0000497A0000}"/>
    <cellStyle name="ปกติ 20 3 3 2 2 2 2" xfId="17367" xr:uid="{00000000-0005-0000-0000-00004A7A0000}"/>
    <cellStyle name="ปกติ 20 3 3 2 2 2 2 2" xfId="34790" xr:uid="{00000000-0005-0000-0000-00004B7A0000}"/>
    <cellStyle name="ปกติ 20 3 3 2 2 2 3" xfId="26087" xr:uid="{00000000-0005-0000-0000-00004C7A0000}"/>
    <cellStyle name="ปกติ 20 3 3 2 2 3" xfId="13017" xr:uid="{00000000-0005-0000-0000-00004D7A0000}"/>
    <cellStyle name="ปกติ 20 3 3 2 2 3 2" xfId="30440" xr:uid="{00000000-0005-0000-0000-00004E7A0000}"/>
    <cellStyle name="ปกติ 20 3 3 2 2 4" xfId="21737" xr:uid="{00000000-0005-0000-0000-00004F7A0000}"/>
    <cellStyle name="ปกติ 20 3 3 2 3" xfId="6461" xr:uid="{00000000-0005-0000-0000-0000507A0000}"/>
    <cellStyle name="ปกติ 20 3 3 2 3 2" xfId="15194" xr:uid="{00000000-0005-0000-0000-0000517A0000}"/>
    <cellStyle name="ปกติ 20 3 3 2 3 2 2" xfId="32617" xr:uid="{00000000-0005-0000-0000-0000527A0000}"/>
    <cellStyle name="ปกติ 20 3 3 2 3 3" xfId="23914" xr:uid="{00000000-0005-0000-0000-0000537A0000}"/>
    <cellStyle name="ปกติ 20 3 3 2 4" xfId="10844" xr:uid="{00000000-0005-0000-0000-0000547A0000}"/>
    <cellStyle name="ปกติ 20 3 3 2 4 2" xfId="28267" xr:uid="{00000000-0005-0000-0000-0000557A0000}"/>
    <cellStyle name="ปกติ 20 3 3 2 5" xfId="19564" xr:uid="{00000000-0005-0000-0000-0000567A0000}"/>
    <cellStyle name="ปกติ 20 3 3 3" xfId="3057" xr:uid="{00000000-0005-0000-0000-0000577A0000}"/>
    <cellStyle name="ปกติ 20 3 3 3 2" xfId="7456" xr:uid="{00000000-0005-0000-0000-0000587A0000}"/>
    <cellStyle name="ปกติ 20 3 3 3 2 2" xfId="16189" xr:uid="{00000000-0005-0000-0000-0000597A0000}"/>
    <cellStyle name="ปกติ 20 3 3 3 2 2 2" xfId="33612" xr:uid="{00000000-0005-0000-0000-00005A7A0000}"/>
    <cellStyle name="ปกติ 20 3 3 3 2 3" xfId="24909" xr:uid="{00000000-0005-0000-0000-00005B7A0000}"/>
    <cellStyle name="ปกติ 20 3 3 3 3" xfId="11839" xr:uid="{00000000-0005-0000-0000-00005C7A0000}"/>
    <cellStyle name="ปกติ 20 3 3 3 3 2" xfId="29262" xr:uid="{00000000-0005-0000-0000-00005D7A0000}"/>
    <cellStyle name="ปกติ 20 3 3 3 4" xfId="20559" xr:uid="{00000000-0005-0000-0000-00005E7A0000}"/>
    <cellStyle name="ปกติ 20 3 3 4" xfId="5283" xr:uid="{00000000-0005-0000-0000-00005F7A0000}"/>
    <cellStyle name="ปกติ 20 3 3 4 2" xfId="14016" xr:uid="{00000000-0005-0000-0000-0000607A0000}"/>
    <cellStyle name="ปกติ 20 3 3 4 2 2" xfId="31439" xr:uid="{00000000-0005-0000-0000-0000617A0000}"/>
    <cellStyle name="ปกติ 20 3 3 4 3" xfId="22736" xr:uid="{00000000-0005-0000-0000-0000627A0000}"/>
    <cellStyle name="ปกติ 20 3 3 5" xfId="9666" xr:uid="{00000000-0005-0000-0000-0000637A0000}"/>
    <cellStyle name="ปกติ 20 3 3 5 2" xfId="27089" xr:uid="{00000000-0005-0000-0000-0000647A0000}"/>
    <cellStyle name="ปกติ 20 3 3 6" xfId="18386" xr:uid="{00000000-0005-0000-0000-0000657A0000}"/>
    <cellStyle name="ปกติ 20 3 4" xfId="2025" xr:uid="{00000000-0005-0000-0000-0000667A0000}"/>
    <cellStyle name="ปกติ 20 3 4 2" xfId="4232" xr:uid="{00000000-0005-0000-0000-0000677A0000}"/>
    <cellStyle name="ปกติ 20 3 4 2 2" xfId="8631" xr:uid="{00000000-0005-0000-0000-0000687A0000}"/>
    <cellStyle name="ปกติ 20 3 4 2 2 2" xfId="17364" xr:uid="{00000000-0005-0000-0000-0000697A0000}"/>
    <cellStyle name="ปกติ 20 3 4 2 2 2 2" xfId="34787" xr:uid="{00000000-0005-0000-0000-00006A7A0000}"/>
    <cellStyle name="ปกติ 20 3 4 2 2 3" xfId="26084" xr:uid="{00000000-0005-0000-0000-00006B7A0000}"/>
    <cellStyle name="ปกติ 20 3 4 2 3" xfId="13014" xr:uid="{00000000-0005-0000-0000-00006C7A0000}"/>
    <cellStyle name="ปกติ 20 3 4 2 3 2" xfId="30437" xr:uid="{00000000-0005-0000-0000-00006D7A0000}"/>
    <cellStyle name="ปกติ 20 3 4 2 4" xfId="21734" xr:uid="{00000000-0005-0000-0000-00006E7A0000}"/>
    <cellStyle name="ปกติ 20 3 4 3" xfId="6458" xr:uid="{00000000-0005-0000-0000-00006F7A0000}"/>
    <cellStyle name="ปกติ 20 3 4 3 2" xfId="15191" xr:uid="{00000000-0005-0000-0000-0000707A0000}"/>
    <cellStyle name="ปกติ 20 3 4 3 2 2" xfId="32614" xr:uid="{00000000-0005-0000-0000-0000717A0000}"/>
    <cellStyle name="ปกติ 20 3 4 3 3" xfId="23911" xr:uid="{00000000-0005-0000-0000-0000727A0000}"/>
    <cellStyle name="ปกติ 20 3 4 4" xfId="10841" xr:uid="{00000000-0005-0000-0000-0000737A0000}"/>
    <cellStyle name="ปกติ 20 3 4 4 2" xfId="28264" xr:uid="{00000000-0005-0000-0000-0000747A0000}"/>
    <cellStyle name="ปกติ 20 3 4 5" xfId="19561" xr:uid="{00000000-0005-0000-0000-0000757A0000}"/>
    <cellStyle name="ปกติ 20 3 5" xfId="2320" xr:uid="{00000000-0005-0000-0000-0000767A0000}"/>
    <cellStyle name="ปกติ 20 3 5 2" xfId="4510" xr:uid="{00000000-0005-0000-0000-0000777A0000}"/>
    <cellStyle name="ปกติ 20 3 5 2 2" xfId="8909" xr:uid="{00000000-0005-0000-0000-0000787A0000}"/>
    <cellStyle name="ปกติ 20 3 5 2 2 2" xfId="17642" xr:uid="{00000000-0005-0000-0000-0000797A0000}"/>
    <cellStyle name="ปกติ 20 3 5 2 2 2 2" xfId="35065" xr:uid="{00000000-0005-0000-0000-00007A7A0000}"/>
    <cellStyle name="ปกติ 20 3 5 2 2 3" xfId="26362" xr:uid="{00000000-0005-0000-0000-00007B7A0000}"/>
    <cellStyle name="ปกติ 20 3 5 2 3" xfId="13292" xr:uid="{00000000-0005-0000-0000-00007C7A0000}"/>
    <cellStyle name="ปกติ 20 3 5 2 3 2" xfId="30715" xr:uid="{00000000-0005-0000-0000-00007D7A0000}"/>
    <cellStyle name="ปกติ 20 3 5 2 4" xfId="22012" xr:uid="{00000000-0005-0000-0000-00007E7A0000}"/>
    <cellStyle name="ปกติ 20 3 5 3" xfId="6736" xr:uid="{00000000-0005-0000-0000-00007F7A0000}"/>
    <cellStyle name="ปกติ 20 3 5 3 2" xfId="15469" xr:uid="{00000000-0005-0000-0000-0000807A0000}"/>
    <cellStyle name="ปกติ 20 3 5 3 2 2" xfId="32892" xr:uid="{00000000-0005-0000-0000-0000817A0000}"/>
    <cellStyle name="ปกติ 20 3 5 3 3" xfId="24189" xr:uid="{00000000-0005-0000-0000-0000827A0000}"/>
    <cellStyle name="ปกติ 20 3 5 4" xfId="11119" xr:uid="{00000000-0005-0000-0000-0000837A0000}"/>
    <cellStyle name="ปกติ 20 3 5 4 2" xfId="28542" xr:uid="{00000000-0005-0000-0000-0000847A0000}"/>
    <cellStyle name="ปกติ 20 3 5 5" xfId="19839" xr:uid="{00000000-0005-0000-0000-0000857A0000}"/>
    <cellStyle name="ปกติ 20 3 6" xfId="2575" xr:uid="{00000000-0005-0000-0000-0000867A0000}"/>
    <cellStyle name="ปกติ 20 3 6 2" xfId="6975" xr:uid="{00000000-0005-0000-0000-0000877A0000}"/>
    <cellStyle name="ปกติ 20 3 6 2 2" xfId="15708" xr:uid="{00000000-0005-0000-0000-0000887A0000}"/>
    <cellStyle name="ปกติ 20 3 6 2 2 2" xfId="33131" xr:uid="{00000000-0005-0000-0000-0000897A0000}"/>
    <cellStyle name="ปกติ 20 3 6 2 3" xfId="24428" xr:uid="{00000000-0005-0000-0000-00008A7A0000}"/>
    <cellStyle name="ปกติ 20 3 6 3" xfId="11358" xr:uid="{00000000-0005-0000-0000-00008B7A0000}"/>
    <cellStyle name="ปกติ 20 3 6 3 2" xfId="28781" xr:uid="{00000000-0005-0000-0000-00008C7A0000}"/>
    <cellStyle name="ปกติ 20 3 6 4" xfId="20078" xr:uid="{00000000-0005-0000-0000-00008D7A0000}"/>
    <cellStyle name="ปกติ 20 3 7" xfId="4801" xr:uid="{00000000-0005-0000-0000-00008E7A0000}"/>
    <cellStyle name="ปกติ 20 3 7 2" xfId="13535" xr:uid="{00000000-0005-0000-0000-00008F7A0000}"/>
    <cellStyle name="ปกติ 20 3 7 2 2" xfId="30958" xr:uid="{00000000-0005-0000-0000-0000907A0000}"/>
    <cellStyle name="ปกติ 20 3 7 3" xfId="22255" xr:uid="{00000000-0005-0000-0000-0000917A0000}"/>
    <cellStyle name="ปกติ 20 3 8" xfId="9185" xr:uid="{00000000-0005-0000-0000-0000927A0000}"/>
    <cellStyle name="ปกติ 20 3 8 2" xfId="26608" xr:uid="{00000000-0005-0000-0000-0000937A0000}"/>
    <cellStyle name="ปกติ 20 3 9" xfId="17905" xr:uid="{00000000-0005-0000-0000-0000947A0000}"/>
    <cellStyle name="ปกติ 20 4" xfId="431" xr:uid="{00000000-0005-0000-0000-0000957A0000}"/>
    <cellStyle name="ปกติ 20 4 2" xfId="957" xr:uid="{00000000-0005-0000-0000-0000967A0000}"/>
    <cellStyle name="ปกติ 20 4 2 2" xfId="2030" xr:uid="{00000000-0005-0000-0000-0000977A0000}"/>
    <cellStyle name="ปกติ 20 4 2 2 2" xfId="4237" xr:uid="{00000000-0005-0000-0000-0000987A0000}"/>
    <cellStyle name="ปกติ 20 4 2 2 2 2" xfId="8636" xr:uid="{00000000-0005-0000-0000-0000997A0000}"/>
    <cellStyle name="ปกติ 20 4 2 2 2 2 2" xfId="17369" xr:uid="{00000000-0005-0000-0000-00009A7A0000}"/>
    <cellStyle name="ปกติ 20 4 2 2 2 2 2 2" xfId="34792" xr:uid="{00000000-0005-0000-0000-00009B7A0000}"/>
    <cellStyle name="ปกติ 20 4 2 2 2 2 3" xfId="26089" xr:uid="{00000000-0005-0000-0000-00009C7A0000}"/>
    <cellStyle name="ปกติ 20 4 2 2 2 3" xfId="13019" xr:uid="{00000000-0005-0000-0000-00009D7A0000}"/>
    <cellStyle name="ปกติ 20 4 2 2 2 3 2" xfId="30442" xr:uid="{00000000-0005-0000-0000-00009E7A0000}"/>
    <cellStyle name="ปกติ 20 4 2 2 2 4" xfId="21739" xr:uid="{00000000-0005-0000-0000-00009F7A0000}"/>
    <cellStyle name="ปกติ 20 4 2 2 3" xfId="6463" xr:uid="{00000000-0005-0000-0000-0000A07A0000}"/>
    <cellStyle name="ปกติ 20 4 2 2 3 2" xfId="15196" xr:uid="{00000000-0005-0000-0000-0000A17A0000}"/>
    <cellStyle name="ปกติ 20 4 2 2 3 2 2" xfId="32619" xr:uid="{00000000-0005-0000-0000-0000A27A0000}"/>
    <cellStyle name="ปกติ 20 4 2 2 3 3" xfId="23916" xr:uid="{00000000-0005-0000-0000-0000A37A0000}"/>
    <cellStyle name="ปกติ 20 4 2 2 4" xfId="10846" xr:uid="{00000000-0005-0000-0000-0000A47A0000}"/>
    <cellStyle name="ปกติ 20 4 2 2 4 2" xfId="28269" xr:uid="{00000000-0005-0000-0000-0000A57A0000}"/>
    <cellStyle name="ปกติ 20 4 2 2 5" xfId="19566" xr:uid="{00000000-0005-0000-0000-0000A67A0000}"/>
    <cellStyle name="ปกติ 20 4 2 3" xfId="3182" xr:uid="{00000000-0005-0000-0000-0000A77A0000}"/>
    <cellStyle name="ปกติ 20 4 2 3 2" xfId="7581" xr:uid="{00000000-0005-0000-0000-0000A87A0000}"/>
    <cellStyle name="ปกติ 20 4 2 3 2 2" xfId="16314" xr:uid="{00000000-0005-0000-0000-0000A97A0000}"/>
    <cellStyle name="ปกติ 20 4 2 3 2 2 2" xfId="33737" xr:uid="{00000000-0005-0000-0000-0000AA7A0000}"/>
    <cellStyle name="ปกติ 20 4 2 3 2 3" xfId="25034" xr:uid="{00000000-0005-0000-0000-0000AB7A0000}"/>
    <cellStyle name="ปกติ 20 4 2 3 3" xfId="11964" xr:uid="{00000000-0005-0000-0000-0000AC7A0000}"/>
    <cellStyle name="ปกติ 20 4 2 3 3 2" xfId="29387" xr:uid="{00000000-0005-0000-0000-0000AD7A0000}"/>
    <cellStyle name="ปกติ 20 4 2 3 4" xfId="20684" xr:uid="{00000000-0005-0000-0000-0000AE7A0000}"/>
    <cellStyle name="ปกติ 20 4 2 4" xfId="5408" xr:uid="{00000000-0005-0000-0000-0000AF7A0000}"/>
    <cellStyle name="ปกติ 20 4 2 4 2" xfId="14141" xr:uid="{00000000-0005-0000-0000-0000B07A0000}"/>
    <cellStyle name="ปกติ 20 4 2 4 2 2" xfId="31564" xr:uid="{00000000-0005-0000-0000-0000B17A0000}"/>
    <cellStyle name="ปกติ 20 4 2 4 3" xfId="22861" xr:uid="{00000000-0005-0000-0000-0000B27A0000}"/>
    <cellStyle name="ปกติ 20 4 2 5" xfId="9791" xr:uid="{00000000-0005-0000-0000-0000B37A0000}"/>
    <cellStyle name="ปกติ 20 4 2 5 2" xfId="27214" xr:uid="{00000000-0005-0000-0000-0000B47A0000}"/>
    <cellStyle name="ปกติ 20 4 2 6" xfId="18511" xr:uid="{00000000-0005-0000-0000-0000B57A0000}"/>
    <cellStyle name="ปกติ 20 4 3" xfId="2029" xr:uid="{00000000-0005-0000-0000-0000B67A0000}"/>
    <cellStyle name="ปกติ 20 4 3 2" xfId="4236" xr:uid="{00000000-0005-0000-0000-0000B77A0000}"/>
    <cellStyle name="ปกติ 20 4 3 2 2" xfId="8635" xr:uid="{00000000-0005-0000-0000-0000B87A0000}"/>
    <cellStyle name="ปกติ 20 4 3 2 2 2" xfId="17368" xr:uid="{00000000-0005-0000-0000-0000B97A0000}"/>
    <cellStyle name="ปกติ 20 4 3 2 2 2 2" xfId="34791" xr:uid="{00000000-0005-0000-0000-0000BA7A0000}"/>
    <cellStyle name="ปกติ 20 4 3 2 2 3" xfId="26088" xr:uid="{00000000-0005-0000-0000-0000BB7A0000}"/>
    <cellStyle name="ปกติ 20 4 3 2 3" xfId="13018" xr:uid="{00000000-0005-0000-0000-0000BC7A0000}"/>
    <cellStyle name="ปกติ 20 4 3 2 3 2" xfId="30441" xr:uid="{00000000-0005-0000-0000-0000BD7A0000}"/>
    <cellStyle name="ปกติ 20 4 3 2 4" xfId="21738" xr:uid="{00000000-0005-0000-0000-0000BE7A0000}"/>
    <cellStyle name="ปกติ 20 4 3 3" xfId="6462" xr:uid="{00000000-0005-0000-0000-0000BF7A0000}"/>
    <cellStyle name="ปกติ 20 4 3 3 2" xfId="15195" xr:uid="{00000000-0005-0000-0000-0000C07A0000}"/>
    <cellStyle name="ปกติ 20 4 3 3 2 2" xfId="32618" xr:uid="{00000000-0005-0000-0000-0000C17A0000}"/>
    <cellStyle name="ปกติ 20 4 3 3 3" xfId="23915" xr:uid="{00000000-0005-0000-0000-0000C27A0000}"/>
    <cellStyle name="ปกติ 20 4 3 4" xfId="10845" xr:uid="{00000000-0005-0000-0000-0000C37A0000}"/>
    <cellStyle name="ปกติ 20 4 3 4 2" xfId="28268" xr:uid="{00000000-0005-0000-0000-0000C47A0000}"/>
    <cellStyle name="ปกติ 20 4 3 5" xfId="19565" xr:uid="{00000000-0005-0000-0000-0000C57A0000}"/>
    <cellStyle name="ปกติ 20 4 4" xfId="2700" xr:uid="{00000000-0005-0000-0000-0000C67A0000}"/>
    <cellStyle name="ปกติ 20 4 4 2" xfId="7100" xr:uid="{00000000-0005-0000-0000-0000C77A0000}"/>
    <cellStyle name="ปกติ 20 4 4 2 2" xfId="15833" xr:uid="{00000000-0005-0000-0000-0000C87A0000}"/>
    <cellStyle name="ปกติ 20 4 4 2 2 2" xfId="33256" xr:uid="{00000000-0005-0000-0000-0000C97A0000}"/>
    <cellStyle name="ปกติ 20 4 4 2 3" xfId="24553" xr:uid="{00000000-0005-0000-0000-0000CA7A0000}"/>
    <cellStyle name="ปกติ 20 4 4 3" xfId="11483" xr:uid="{00000000-0005-0000-0000-0000CB7A0000}"/>
    <cellStyle name="ปกติ 20 4 4 3 2" xfId="28906" xr:uid="{00000000-0005-0000-0000-0000CC7A0000}"/>
    <cellStyle name="ปกติ 20 4 4 4" xfId="20203" xr:uid="{00000000-0005-0000-0000-0000CD7A0000}"/>
    <cellStyle name="ปกติ 20 4 5" xfId="4927" xr:uid="{00000000-0005-0000-0000-0000CE7A0000}"/>
    <cellStyle name="ปกติ 20 4 5 2" xfId="13660" xr:uid="{00000000-0005-0000-0000-0000CF7A0000}"/>
    <cellStyle name="ปกติ 20 4 5 2 2" xfId="31083" xr:uid="{00000000-0005-0000-0000-0000D07A0000}"/>
    <cellStyle name="ปกติ 20 4 5 3" xfId="22380" xr:uid="{00000000-0005-0000-0000-0000D17A0000}"/>
    <cellStyle name="ปกติ 20 4 6" xfId="9310" xr:uid="{00000000-0005-0000-0000-0000D27A0000}"/>
    <cellStyle name="ปกติ 20 4 6 2" xfId="26733" xr:uid="{00000000-0005-0000-0000-0000D37A0000}"/>
    <cellStyle name="ปกติ 20 4 7" xfId="18030" xr:uid="{00000000-0005-0000-0000-0000D47A0000}"/>
    <cellStyle name="ปกติ 20 5" xfId="705" xr:uid="{00000000-0005-0000-0000-0000D57A0000}"/>
    <cellStyle name="ปกติ 20 5 2" xfId="2031" xr:uid="{00000000-0005-0000-0000-0000D67A0000}"/>
    <cellStyle name="ปกติ 20 5 2 2" xfId="4238" xr:uid="{00000000-0005-0000-0000-0000D77A0000}"/>
    <cellStyle name="ปกติ 20 5 2 2 2" xfId="8637" xr:uid="{00000000-0005-0000-0000-0000D87A0000}"/>
    <cellStyle name="ปกติ 20 5 2 2 2 2" xfId="17370" xr:uid="{00000000-0005-0000-0000-0000D97A0000}"/>
    <cellStyle name="ปกติ 20 5 2 2 2 2 2" xfId="34793" xr:uid="{00000000-0005-0000-0000-0000DA7A0000}"/>
    <cellStyle name="ปกติ 20 5 2 2 2 3" xfId="26090" xr:uid="{00000000-0005-0000-0000-0000DB7A0000}"/>
    <cellStyle name="ปกติ 20 5 2 2 3" xfId="13020" xr:uid="{00000000-0005-0000-0000-0000DC7A0000}"/>
    <cellStyle name="ปกติ 20 5 2 2 3 2" xfId="30443" xr:uid="{00000000-0005-0000-0000-0000DD7A0000}"/>
    <cellStyle name="ปกติ 20 5 2 2 4" xfId="21740" xr:uid="{00000000-0005-0000-0000-0000DE7A0000}"/>
    <cellStyle name="ปกติ 20 5 2 3" xfId="6464" xr:uid="{00000000-0005-0000-0000-0000DF7A0000}"/>
    <cellStyle name="ปกติ 20 5 2 3 2" xfId="15197" xr:uid="{00000000-0005-0000-0000-0000E07A0000}"/>
    <cellStyle name="ปกติ 20 5 2 3 2 2" xfId="32620" xr:uid="{00000000-0005-0000-0000-0000E17A0000}"/>
    <cellStyle name="ปกติ 20 5 2 3 3" xfId="23917" xr:uid="{00000000-0005-0000-0000-0000E27A0000}"/>
    <cellStyle name="ปกติ 20 5 2 4" xfId="10847" xr:uid="{00000000-0005-0000-0000-0000E37A0000}"/>
    <cellStyle name="ปกติ 20 5 2 4 2" xfId="28270" xr:uid="{00000000-0005-0000-0000-0000E47A0000}"/>
    <cellStyle name="ปกติ 20 5 2 5" xfId="19567" xr:uid="{00000000-0005-0000-0000-0000E57A0000}"/>
    <cellStyle name="ปกติ 20 5 3" xfId="2943" xr:uid="{00000000-0005-0000-0000-0000E67A0000}"/>
    <cellStyle name="ปกติ 20 5 3 2" xfId="7342" xr:uid="{00000000-0005-0000-0000-0000E77A0000}"/>
    <cellStyle name="ปกติ 20 5 3 2 2" xfId="16075" xr:uid="{00000000-0005-0000-0000-0000E87A0000}"/>
    <cellStyle name="ปกติ 20 5 3 2 2 2" xfId="33498" xr:uid="{00000000-0005-0000-0000-0000E97A0000}"/>
    <cellStyle name="ปกติ 20 5 3 2 3" xfId="24795" xr:uid="{00000000-0005-0000-0000-0000EA7A0000}"/>
    <cellStyle name="ปกติ 20 5 3 3" xfId="11725" xr:uid="{00000000-0005-0000-0000-0000EB7A0000}"/>
    <cellStyle name="ปกติ 20 5 3 3 2" xfId="29148" xr:uid="{00000000-0005-0000-0000-0000EC7A0000}"/>
    <cellStyle name="ปกติ 20 5 3 4" xfId="20445" xr:uid="{00000000-0005-0000-0000-0000ED7A0000}"/>
    <cellStyle name="ปกติ 20 5 4" xfId="5169" xr:uid="{00000000-0005-0000-0000-0000EE7A0000}"/>
    <cellStyle name="ปกติ 20 5 4 2" xfId="13902" xr:uid="{00000000-0005-0000-0000-0000EF7A0000}"/>
    <cellStyle name="ปกติ 20 5 4 2 2" xfId="31325" xr:uid="{00000000-0005-0000-0000-0000F07A0000}"/>
    <cellStyle name="ปกติ 20 5 4 3" xfId="22622" xr:uid="{00000000-0005-0000-0000-0000F17A0000}"/>
    <cellStyle name="ปกติ 20 5 5" xfId="9552" xr:uid="{00000000-0005-0000-0000-0000F27A0000}"/>
    <cellStyle name="ปกติ 20 5 5 2" xfId="26975" xr:uid="{00000000-0005-0000-0000-0000F37A0000}"/>
    <cellStyle name="ปกติ 20 5 6" xfId="18272" xr:uid="{00000000-0005-0000-0000-0000F47A0000}"/>
    <cellStyle name="ปกติ 20 6" xfId="2016" xr:uid="{00000000-0005-0000-0000-0000F57A0000}"/>
    <cellStyle name="ปกติ 20 6 2" xfId="4223" xr:uid="{00000000-0005-0000-0000-0000F67A0000}"/>
    <cellStyle name="ปกติ 20 6 2 2" xfId="8622" xr:uid="{00000000-0005-0000-0000-0000F77A0000}"/>
    <cellStyle name="ปกติ 20 6 2 2 2" xfId="17355" xr:uid="{00000000-0005-0000-0000-0000F87A0000}"/>
    <cellStyle name="ปกติ 20 6 2 2 2 2" xfId="34778" xr:uid="{00000000-0005-0000-0000-0000F97A0000}"/>
    <cellStyle name="ปกติ 20 6 2 2 3" xfId="26075" xr:uid="{00000000-0005-0000-0000-0000FA7A0000}"/>
    <cellStyle name="ปกติ 20 6 2 3" xfId="13005" xr:uid="{00000000-0005-0000-0000-0000FB7A0000}"/>
    <cellStyle name="ปกติ 20 6 2 3 2" xfId="30428" xr:uid="{00000000-0005-0000-0000-0000FC7A0000}"/>
    <cellStyle name="ปกติ 20 6 2 4" xfId="21725" xr:uid="{00000000-0005-0000-0000-0000FD7A0000}"/>
    <cellStyle name="ปกติ 20 6 3" xfId="6449" xr:uid="{00000000-0005-0000-0000-0000FE7A0000}"/>
    <cellStyle name="ปกติ 20 6 3 2" xfId="15182" xr:uid="{00000000-0005-0000-0000-0000FF7A0000}"/>
    <cellStyle name="ปกติ 20 6 3 2 2" xfId="32605" xr:uid="{00000000-0005-0000-0000-0000007B0000}"/>
    <cellStyle name="ปกติ 20 6 3 3" xfId="23902" xr:uid="{00000000-0005-0000-0000-0000017B0000}"/>
    <cellStyle name="ปกติ 20 6 4" xfId="10832" xr:uid="{00000000-0005-0000-0000-0000027B0000}"/>
    <cellStyle name="ปกติ 20 6 4 2" xfId="28255" xr:uid="{00000000-0005-0000-0000-0000037B0000}"/>
    <cellStyle name="ปกติ 20 6 5" xfId="19552" xr:uid="{00000000-0005-0000-0000-0000047B0000}"/>
    <cellStyle name="ปกติ 20 7" xfId="2206" xr:uid="{00000000-0005-0000-0000-0000057B0000}"/>
    <cellStyle name="ปกติ 20 7 2" xfId="4396" xr:uid="{00000000-0005-0000-0000-0000067B0000}"/>
    <cellStyle name="ปกติ 20 7 2 2" xfId="8795" xr:uid="{00000000-0005-0000-0000-0000077B0000}"/>
    <cellStyle name="ปกติ 20 7 2 2 2" xfId="17528" xr:uid="{00000000-0005-0000-0000-0000087B0000}"/>
    <cellStyle name="ปกติ 20 7 2 2 2 2" xfId="34951" xr:uid="{00000000-0005-0000-0000-0000097B0000}"/>
    <cellStyle name="ปกติ 20 7 2 2 3" xfId="26248" xr:uid="{00000000-0005-0000-0000-00000A7B0000}"/>
    <cellStyle name="ปกติ 20 7 2 3" xfId="13178" xr:uid="{00000000-0005-0000-0000-00000B7B0000}"/>
    <cellStyle name="ปกติ 20 7 2 3 2" xfId="30601" xr:uid="{00000000-0005-0000-0000-00000C7B0000}"/>
    <cellStyle name="ปกติ 20 7 2 4" xfId="21898" xr:uid="{00000000-0005-0000-0000-00000D7B0000}"/>
    <cellStyle name="ปกติ 20 7 3" xfId="6622" xr:uid="{00000000-0005-0000-0000-00000E7B0000}"/>
    <cellStyle name="ปกติ 20 7 3 2" xfId="15355" xr:uid="{00000000-0005-0000-0000-00000F7B0000}"/>
    <cellStyle name="ปกติ 20 7 3 2 2" xfId="32778" xr:uid="{00000000-0005-0000-0000-0000107B0000}"/>
    <cellStyle name="ปกติ 20 7 3 3" xfId="24075" xr:uid="{00000000-0005-0000-0000-0000117B0000}"/>
    <cellStyle name="ปกติ 20 7 4" xfId="11005" xr:uid="{00000000-0005-0000-0000-0000127B0000}"/>
    <cellStyle name="ปกติ 20 7 4 2" xfId="28428" xr:uid="{00000000-0005-0000-0000-0000137B0000}"/>
    <cellStyle name="ปกติ 20 7 5" xfId="19725" xr:uid="{00000000-0005-0000-0000-0000147B0000}"/>
    <cellStyle name="ปกติ 20 8" xfId="2452" xr:uid="{00000000-0005-0000-0000-0000157B0000}"/>
    <cellStyle name="ปกติ 20 8 2" xfId="6861" xr:uid="{00000000-0005-0000-0000-0000167B0000}"/>
    <cellStyle name="ปกติ 20 8 2 2" xfId="15594" xr:uid="{00000000-0005-0000-0000-0000177B0000}"/>
    <cellStyle name="ปกติ 20 8 2 2 2" xfId="33017" xr:uid="{00000000-0005-0000-0000-0000187B0000}"/>
    <cellStyle name="ปกติ 20 8 2 3" xfId="24314" xr:uid="{00000000-0005-0000-0000-0000197B0000}"/>
    <cellStyle name="ปกติ 20 8 3" xfId="11244" xr:uid="{00000000-0005-0000-0000-00001A7B0000}"/>
    <cellStyle name="ปกติ 20 8 3 2" xfId="28667" xr:uid="{00000000-0005-0000-0000-00001B7B0000}"/>
    <cellStyle name="ปกติ 20 8 4" xfId="19964" xr:uid="{00000000-0005-0000-0000-00001C7B0000}"/>
    <cellStyle name="ปกติ 20 9" xfId="4678" xr:uid="{00000000-0005-0000-0000-00001D7B0000}"/>
    <cellStyle name="ปกติ 20 9 2" xfId="13421" xr:uid="{00000000-0005-0000-0000-00001E7B0000}"/>
    <cellStyle name="ปกติ 20 9 2 2" xfId="30844" xr:uid="{00000000-0005-0000-0000-00001F7B0000}"/>
    <cellStyle name="ปกติ 20 9 3" xfId="22141" xr:uid="{00000000-0005-0000-0000-0000207B0000}"/>
    <cellStyle name="ปกติ 21" xfId="89" xr:uid="{00000000-0005-0000-0000-0000217B0000}"/>
    <cellStyle name="ปกติ 22" xfId="249" xr:uid="{00000000-0005-0000-0000-0000227B0000}"/>
    <cellStyle name="ปกติ 23" xfId="317" xr:uid="{00000000-0005-0000-0000-0000237B0000}"/>
    <cellStyle name="ปกติ 24" xfId="240" xr:uid="{00000000-0005-0000-0000-0000247B0000}"/>
    <cellStyle name="ปกติ 25" xfId="332" xr:uid="{00000000-0005-0000-0000-0000257B0000}"/>
    <cellStyle name="ปกติ 26" xfId="347" xr:uid="{00000000-0005-0000-0000-0000267B0000}"/>
    <cellStyle name="ปกติ 27" xfId="372" xr:uid="{00000000-0005-0000-0000-0000277B0000}"/>
    <cellStyle name="ปกติ 28" xfId="642" xr:uid="{00000000-0005-0000-0000-0000287B0000}"/>
    <cellStyle name="ปกติ 29" xfId="646" xr:uid="{00000000-0005-0000-0000-0000297B0000}"/>
    <cellStyle name="ปกติ 3" xfId="11" xr:uid="{00000000-0005-0000-0000-00002A7B0000}"/>
    <cellStyle name="ปกติ 3 10" xfId="9014" xr:uid="{00000000-0005-0000-0000-00002B7B0000}"/>
    <cellStyle name="ปกติ 3 10 2" xfId="26446" xr:uid="{00000000-0005-0000-0000-00002C7B0000}"/>
    <cellStyle name="ปกติ 3 11" xfId="17734" xr:uid="{00000000-0005-0000-0000-00002D7B0000}"/>
    <cellStyle name="ปกติ 3 12" xfId="35179" xr:uid="{00000000-0005-0000-0000-00002E7B0000}"/>
    <cellStyle name="ปกติ 3 2" xfId="83" xr:uid="{00000000-0005-0000-0000-00002F7B0000}"/>
    <cellStyle name="ปกติ 3 2 10" xfId="17796" xr:uid="{00000000-0005-0000-0000-0000307B0000}"/>
    <cellStyle name="ปกติ 3 2 11" xfId="35189" xr:uid="{00000000-0005-0000-0000-0000317B0000}"/>
    <cellStyle name="ปกติ 3 2 2" xfId="218" xr:uid="{00000000-0005-0000-0000-0000327B0000}"/>
    <cellStyle name="ปกติ 3 2 2 2" xfId="558" xr:uid="{00000000-0005-0000-0000-0000337B0000}"/>
    <cellStyle name="ปกติ 3 2 2 2 2" xfId="1074" xr:uid="{00000000-0005-0000-0000-0000347B0000}"/>
    <cellStyle name="ปกติ 3 2 2 2 2 2" xfId="2036" xr:uid="{00000000-0005-0000-0000-0000357B0000}"/>
    <cellStyle name="ปกติ 3 2 2 2 2 2 2" xfId="4243" xr:uid="{00000000-0005-0000-0000-0000367B0000}"/>
    <cellStyle name="ปกติ 3 2 2 2 2 2 2 2" xfId="8642" xr:uid="{00000000-0005-0000-0000-0000377B0000}"/>
    <cellStyle name="ปกติ 3 2 2 2 2 2 2 2 2" xfId="17375" xr:uid="{00000000-0005-0000-0000-0000387B0000}"/>
    <cellStyle name="ปกติ 3 2 2 2 2 2 2 2 2 2" xfId="34798" xr:uid="{00000000-0005-0000-0000-0000397B0000}"/>
    <cellStyle name="ปกติ 3 2 2 2 2 2 2 2 3" xfId="26095" xr:uid="{00000000-0005-0000-0000-00003A7B0000}"/>
    <cellStyle name="ปกติ 3 2 2 2 2 2 2 3" xfId="13025" xr:uid="{00000000-0005-0000-0000-00003B7B0000}"/>
    <cellStyle name="ปกติ 3 2 2 2 2 2 2 3 2" xfId="30448" xr:uid="{00000000-0005-0000-0000-00003C7B0000}"/>
    <cellStyle name="ปกติ 3 2 2 2 2 2 2 4" xfId="21745" xr:uid="{00000000-0005-0000-0000-00003D7B0000}"/>
    <cellStyle name="ปกติ 3 2 2 2 2 2 3" xfId="6469" xr:uid="{00000000-0005-0000-0000-00003E7B0000}"/>
    <cellStyle name="ปกติ 3 2 2 2 2 2 3 2" xfId="15202" xr:uid="{00000000-0005-0000-0000-00003F7B0000}"/>
    <cellStyle name="ปกติ 3 2 2 2 2 2 3 2 2" xfId="32625" xr:uid="{00000000-0005-0000-0000-0000407B0000}"/>
    <cellStyle name="ปกติ 3 2 2 2 2 2 3 3" xfId="23922" xr:uid="{00000000-0005-0000-0000-0000417B0000}"/>
    <cellStyle name="ปกติ 3 2 2 2 2 2 4" xfId="10852" xr:uid="{00000000-0005-0000-0000-0000427B0000}"/>
    <cellStyle name="ปกติ 3 2 2 2 2 2 4 2" xfId="28275" xr:uid="{00000000-0005-0000-0000-0000437B0000}"/>
    <cellStyle name="ปกติ 3 2 2 2 2 2 5" xfId="19572" xr:uid="{00000000-0005-0000-0000-0000447B0000}"/>
    <cellStyle name="ปกติ 3 2 2 2 2 3" xfId="3299" xr:uid="{00000000-0005-0000-0000-0000457B0000}"/>
    <cellStyle name="ปกติ 3 2 2 2 2 3 2" xfId="7698" xr:uid="{00000000-0005-0000-0000-0000467B0000}"/>
    <cellStyle name="ปกติ 3 2 2 2 2 3 2 2" xfId="16431" xr:uid="{00000000-0005-0000-0000-0000477B0000}"/>
    <cellStyle name="ปกติ 3 2 2 2 2 3 2 2 2" xfId="33854" xr:uid="{00000000-0005-0000-0000-0000487B0000}"/>
    <cellStyle name="ปกติ 3 2 2 2 2 3 2 3" xfId="25151" xr:uid="{00000000-0005-0000-0000-0000497B0000}"/>
    <cellStyle name="ปกติ 3 2 2 2 2 3 3" xfId="12081" xr:uid="{00000000-0005-0000-0000-00004A7B0000}"/>
    <cellStyle name="ปกติ 3 2 2 2 2 3 3 2" xfId="29504" xr:uid="{00000000-0005-0000-0000-00004B7B0000}"/>
    <cellStyle name="ปกติ 3 2 2 2 2 3 4" xfId="20801" xr:uid="{00000000-0005-0000-0000-00004C7B0000}"/>
    <cellStyle name="ปกติ 3 2 2 2 2 4" xfId="5525" xr:uid="{00000000-0005-0000-0000-00004D7B0000}"/>
    <cellStyle name="ปกติ 3 2 2 2 2 4 2" xfId="14258" xr:uid="{00000000-0005-0000-0000-00004E7B0000}"/>
    <cellStyle name="ปกติ 3 2 2 2 2 4 2 2" xfId="31681" xr:uid="{00000000-0005-0000-0000-00004F7B0000}"/>
    <cellStyle name="ปกติ 3 2 2 2 2 4 3" xfId="22978" xr:uid="{00000000-0005-0000-0000-0000507B0000}"/>
    <cellStyle name="ปกติ 3 2 2 2 2 5" xfId="9908" xr:uid="{00000000-0005-0000-0000-0000517B0000}"/>
    <cellStyle name="ปกติ 3 2 2 2 2 5 2" xfId="27331" xr:uid="{00000000-0005-0000-0000-0000527B0000}"/>
    <cellStyle name="ปกติ 3 2 2 2 2 6" xfId="18628" xr:uid="{00000000-0005-0000-0000-0000537B0000}"/>
    <cellStyle name="ปกติ 3 2 2 2 3" xfId="2035" xr:uid="{00000000-0005-0000-0000-0000547B0000}"/>
    <cellStyle name="ปกติ 3 2 2 2 3 2" xfId="4242" xr:uid="{00000000-0005-0000-0000-0000557B0000}"/>
    <cellStyle name="ปกติ 3 2 2 2 3 2 2" xfId="8641" xr:uid="{00000000-0005-0000-0000-0000567B0000}"/>
    <cellStyle name="ปกติ 3 2 2 2 3 2 2 2" xfId="17374" xr:uid="{00000000-0005-0000-0000-0000577B0000}"/>
    <cellStyle name="ปกติ 3 2 2 2 3 2 2 2 2" xfId="34797" xr:uid="{00000000-0005-0000-0000-0000587B0000}"/>
    <cellStyle name="ปกติ 3 2 2 2 3 2 2 3" xfId="26094" xr:uid="{00000000-0005-0000-0000-0000597B0000}"/>
    <cellStyle name="ปกติ 3 2 2 2 3 2 3" xfId="13024" xr:uid="{00000000-0005-0000-0000-00005A7B0000}"/>
    <cellStyle name="ปกติ 3 2 2 2 3 2 3 2" xfId="30447" xr:uid="{00000000-0005-0000-0000-00005B7B0000}"/>
    <cellStyle name="ปกติ 3 2 2 2 3 2 4" xfId="21744" xr:uid="{00000000-0005-0000-0000-00005C7B0000}"/>
    <cellStyle name="ปกติ 3 2 2 2 3 3" xfId="6468" xr:uid="{00000000-0005-0000-0000-00005D7B0000}"/>
    <cellStyle name="ปกติ 3 2 2 2 3 3 2" xfId="15201" xr:uid="{00000000-0005-0000-0000-00005E7B0000}"/>
    <cellStyle name="ปกติ 3 2 2 2 3 3 2 2" xfId="32624" xr:uid="{00000000-0005-0000-0000-00005F7B0000}"/>
    <cellStyle name="ปกติ 3 2 2 2 3 3 3" xfId="23921" xr:uid="{00000000-0005-0000-0000-0000607B0000}"/>
    <cellStyle name="ปกติ 3 2 2 2 3 4" xfId="10851" xr:uid="{00000000-0005-0000-0000-0000617B0000}"/>
    <cellStyle name="ปกติ 3 2 2 2 3 4 2" xfId="28274" xr:uid="{00000000-0005-0000-0000-0000627B0000}"/>
    <cellStyle name="ปกติ 3 2 2 2 3 5" xfId="19571" xr:uid="{00000000-0005-0000-0000-0000637B0000}"/>
    <cellStyle name="ปกติ 3 2 2 2 4" xfId="2818" xr:uid="{00000000-0005-0000-0000-0000647B0000}"/>
    <cellStyle name="ปกติ 3 2 2 2 4 2" xfId="7217" xr:uid="{00000000-0005-0000-0000-0000657B0000}"/>
    <cellStyle name="ปกติ 3 2 2 2 4 2 2" xfId="15950" xr:uid="{00000000-0005-0000-0000-0000667B0000}"/>
    <cellStyle name="ปกติ 3 2 2 2 4 2 2 2" xfId="33373" xr:uid="{00000000-0005-0000-0000-0000677B0000}"/>
    <cellStyle name="ปกติ 3 2 2 2 4 2 3" xfId="24670" xr:uid="{00000000-0005-0000-0000-0000687B0000}"/>
    <cellStyle name="ปกติ 3 2 2 2 4 3" xfId="11600" xr:uid="{00000000-0005-0000-0000-0000697B0000}"/>
    <cellStyle name="ปกติ 3 2 2 2 4 3 2" xfId="29023" xr:uid="{00000000-0005-0000-0000-00006A7B0000}"/>
    <cellStyle name="ปกติ 3 2 2 2 4 4" xfId="20320" xr:uid="{00000000-0005-0000-0000-00006B7B0000}"/>
    <cellStyle name="ปกติ 3 2 2 2 5" xfId="5044" xr:uid="{00000000-0005-0000-0000-00006C7B0000}"/>
    <cellStyle name="ปกติ 3 2 2 2 5 2" xfId="13777" xr:uid="{00000000-0005-0000-0000-00006D7B0000}"/>
    <cellStyle name="ปกติ 3 2 2 2 5 2 2" xfId="31200" xr:uid="{00000000-0005-0000-0000-00006E7B0000}"/>
    <cellStyle name="ปกติ 3 2 2 2 5 3" xfId="22497" xr:uid="{00000000-0005-0000-0000-00006F7B0000}"/>
    <cellStyle name="ปกติ 3 2 2 2 6" xfId="9427" xr:uid="{00000000-0005-0000-0000-0000707B0000}"/>
    <cellStyle name="ปกติ 3 2 2 2 6 2" xfId="26850" xr:uid="{00000000-0005-0000-0000-0000717B0000}"/>
    <cellStyle name="ปกติ 3 2 2 2 7" xfId="18147" xr:uid="{00000000-0005-0000-0000-0000727B0000}"/>
    <cellStyle name="ปกติ 3 2 2 3" xfId="831" xr:uid="{00000000-0005-0000-0000-0000737B0000}"/>
    <cellStyle name="ปกติ 3 2 2 3 2" xfId="2037" xr:uid="{00000000-0005-0000-0000-0000747B0000}"/>
    <cellStyle name="ปกติ 3 2 2 3 2 2" xfId="4244" xr:uid="{00000000-0005-0000-0000-0000757B0000}"/>
    <cellStyle name="ปกติ 3 2 2 3 2 2 2" xfId="8643" xr:uid="{00000000-0005-0000-0000-0000767B0000}"/>
    <cellStyle name="ปกติ 3 2 2 3 2 2 2 2" xfId="17376" xr:uid="{00000000-0005-0000-0000-0000777B0000}"/>
    <cellStyle name="ปกติ 3 2 2 3 2 2 2 2 2" xfId="34799" xr:uid="{00000000-0005-0000-0000-0000787B0000}"/>
    <cellStyle name="ปกติ 3 2 2 3 2 2 2 3" xfId="26096" xr:uid="{00000000-0005-0000-0000-0000797B0000}"/>
    <cellStyle name="ปกติ 3 2 2 3 2 2 3" xfId="13026" xr:uid="{00000000-0005-0000-0000-00007A7B0000}"/>
    <cellStyle name="ปกติ 3 2 2 3 2 2 3 2" xfId="30449" xr:uid="{00000000-0005-0000-0000-00007B7B0000}"/>
    <cellStyle name="ปกติ 3 2 2 3 2 2 4" xfId="21746" xr:uid="{00000000-0005-0000-0000-00007C7B0000}"/>
    <cellStyle name="ปกติ 3 2 2 3 2 3" xfId="6470" xr:uid="{00000000-0005-0000-0000-00007D7B0000}"/>
    <cellStyle name="ปกติ 3 2 2 3 2 3 2" xfId="15203" xr:uid="{00000000-0005-0000-0000-00007E7B0000}"/>
    <cellStyle name="ปกติ 3 2 2 3 2 3 2 2" xfId="32626" xr:uid="{00000000-0005-0000-0000-00007F7B0000}"/>
    <cellStyle name="ปกติ 3 2 2 3 2 3 3" xfId="23923" xr:uid="{00000000-0005-0000-0000-0000807B0000}"/>
    <cellStyle name="ปกติ 3 2 2 3 2 4" xfId="10853" xr:uid="{00000000-0005-0000-0000-0000817B0000}"/>
    <cellStyle name="ปกติ 3 2 2 3 2 4 2" xfId="28276" xr:uid="{00000000-0005-0000-0000-0000827B0000}"/>
    <cellStyle name="ปกติ 3 2 2 3 2 5" xfId="19573" xr:uid="{00000000-0005-0000-0000-0000837B0000}"/>
    <cellStyle name="ปกติ 3 2 2 3 3" xfId="3060" xr:uid="{00000000-0005-0000-0000-0000847B0000}"/>
    <cellStyle name="ปกติ 3 2 2 3 3 2" xfId="7459" xr:uid="{00000000-0005-0000-0000-0000857B0000}"/>
    <cellStyle name="ปกติ 3 2 2 3 3 2 2" xfId="16192" xr:uid="{00000000-0005-0000-0000-0000867B0000}"/>
    <cellStyle name="ปกติ 3 2 2 3 3 2 2 2" xfId="33615" xr:uid="{00000000-0005-0000-0000-0000877B0000}"/>
    <cellStyle name="ปกติ 3 2 2 3 3 2 3" xfId="24912" xr:uid="{00000000-0005-0000-0000-0000887B0000}"/>
    <cellStyle name="ปกติ 3 2 2 3 3 3" xfId="11842" xr:uid="{00000000-0005-0000-0000-0000897B0000}"/>
    <cellStyle name="ปกติ 3 2 2 3 3 3 2" xfId="29265" xr:uid="{00000000-0005-0000-0000-00008A7B0000}"/>
    <cellStyle name="ปกติ 3 2 2 3 3 4" xfId="20562" xr:uid="{00000000-0005-0000-0000-00008B7B0000}"/>
    <cellStyle name="ปกติ 3 2 2 3 4" xfId="5286" xr:uid="{00000000-0005-0000-0000-00008C7B0000}"/>
    <cellStyle name="ปกติ 3 2 2 3 4 2" xfId="14019" xr:uid="{00000000-0005-0000-0000-00008D7B0000}"/>
    <cellStyle name="ปกติ 3 2 2 3 4 2 2" xfId="31442" xr:uid="{00000000-0005-0000-0000-00008E7B0000}"/>
    <cellStyle name="ปกติ 3 2 2 3 4 3" xfId="22739" xr:uid="{00000000-0005-0000-0000-00008F7B0000}"/>
    <cellStyle name="ปกติ 3 2 2 3 5" xfId="9669" xr:uid="{00000000-0005-0000-0000-0000907B0000}"/>
    <cellStyle name="ปกติ 3 2 2 3 5 2" xfId="27092" xr:uid="{00000000-0005-0000-0000-0000917B0000}"/>
    <cellStyle name="ปกติ 3 2 2 3 6" xfId="18389" xr:uid="{00000000-0005-0000-0000-0000927B0000}"/>
    <cellStyle name="ปกติ 3 2 2 4" xfId="2034" xr:uid="{00000000-0005-0000-0000-0000937B0000}"/>
    <cellStyle name="ปกติ 3 2 2 4 2" xfId="4241" xr:uid="{00000000-0005-0000-0000-0000947B0000}"/>
    <cellStyle name="ปกติ 3 2 2 4 2 2" xfId="8640" xr:uid="{00000000-0005-0000-0000-0000957B0000}"/>
    <cellStyle name="ปกติ 3 2 2 4 2 2 2" xfId="17373" xr:uid="{00000000-0005-0000-0000-0000967B0000}"/>
    <cellStyle name="ปกติ 3 2 2 4 2 2 2 2" xfId="34796" xr:uid="{00000000-0005-0000-0000-0000977B0000}"/>
    <cellStyle name="ปกติ 3 2 2 4 2 2 3" xfId="26093" xr:uid="{00000000-0005-0000-0000-0000987B0000}"/>
    <cellStyle name="ปกติ 3 2 2 4 2 3" xfId="13023" xr:uid="{00000000-0005-0000-0000-0000997B0000}"/>
    <cellStyle name="ปกติ 3 2 2 4 2 3 2" xfId="30446" xr:uid="{00000000-0005-0000-0000-00009A7B0000}"/>
    <cellStyle name="ปกติ 3 2 2 4 2 4" xfId="21743" xr:uid="{00000000-0005-0000-0000-00009B7B0000}"/>
    <cellStyle name="ปกติ 3 2 2 4 3" xfId="6467" xr:uid="{00000000-0005-0000-0000-00009C7B0000}"/>
    <cellStyle name="ปกติ 3 2 2 4 3 2" xfId="15200" xr:uid="{00000000-0005-0000-0000-00009D7B0000}"/>
    <cellStyle name="ปกติ 3 2 2 4 3 2 2" xfId="32623" xr:uid="{00000000-0005-0000-0000-00009E7B0000}"/>
    <cellStyle name="ปกติ 3 2 2 4 3 3" xfId="23920" xr:uid="{00000000-0005-0000-0000-00009F7B0000}"/>
    <cellStyle name="ปกติ 3 2 2 4 4" xfId="10850" xr:uid="{00000000-0005-0000-0000-0000A07B0000}"/>
    <cellStyle name="ปกติ 3 2 2 4 4 2" xfId="28273" xr:uid="{00000000-0005-0000-0000-0000A17B0000}"/>
    <cellStyle name="ปกติ 3 2 2 4 5" xfId="19570" xr:uid="{00000000-0005-0000-0000-0000A27B0000}"/>
    <cellStyle name="ปกติ 3 2 2 5" xfId="2323" xr:uid="{00000000-0005-0000-0000-0000A37B0000}"/>
    <cellStyle name="ปกติ 3 2 2 5 2" xfId="4513" xr:uid="{00000000-0005-0000-0000-0000A47B0000}"/>
    <cellStyle name="ปกติ 3 2 2 5 2 2" xfId="8912" xr:uid="{00000000-0005-0000-0000-0000A57B0000}"/>
    <cellStyle name="ปกติ 3 2 2 5 2 2 2" xfId="17645" xr:uid="{00000000-0005-0000-0000-0000A67B0000}"/>
    <cellStyle name="ปกติ 3 2 2 5 2 2 2 2" xfId="35068" xr:uid="{00000000-0005-0000-0000-0000A77B0000}"/>
    <cellStyle name="ปกติ 3 2 2 5 2 2 3" xfId="26365" xr:uid="{00000000-0005-0000-0000-0000A87B0000}"/>
    <cellStyle name="ปกติ 3 2 2 5 2 3" xfId="13295" xr:uid="{00000000-0005-0000-0000-0000A97B0000}"/>
    <cellStyle name="ปกติ 3 2 2 5 2 3 2" xfId="30718" xr:uid="{00000000-0005-0000-0000-0000AA7B0000}"/>
    <cellStyle name="ปกติ 3 2 2 5 2 4" xfId="22015" xr:uid="{00000000-0005-0000-0000-0000AB7B0000}"/>
    <cellStyle name="ปกติ 3 2 2 5 3" xfId="6739" xr:uid="{00000000-0005-0000-0000-0000AC7B0000}"/>
    <cellStyle name="ปกติ 3 2 2 5 3 2" xfId="15472" xr:uid="{00000000-0005-0000-0000-0000AD7B0000}"/>
    <cellStyle name="ปกติ 3 2 2 5 3 2 2" xfId="32895" xr:uid="{00000000-0005-0000-0000-0000AE7B0000}"/>
    <cellStyle name="ปกติ 3 2 2 5 3 3" xfId="24192" xr:uid="{00000000-0005-0000-0000-0000AF7B0000}"/>
    <cellStyle name="ปกติ 3 2 2 5 4" xfId="11122" xr:uid="{00000000-0005-0000-0000-0000B07B0000}"/>
    <cellStyle name="ปกติ 3 2 2 5 4 2" xfId="28545" xr:uid="{00000000-0005-0000-0000-0000B17B0000}"/>
    <cellStyle name="ปกติ 3 2 2 5 5" xfId="19842" xr:uid="{00000000-0005-0000-0000-0000B27B0000}"/>
    <cellStyle name="ปกติ 3 2 2 6" xfId="2578" xr:uid="{00000000-0005-0000-0000-0000B37B0000}"/>
    <cellStyle name="ปกติ 3 2 2 6 2" xfId="6978" xr:uid="{00000000-0005-0000-0000-0000B47B0000}"/>
    <cellStyle name="ปกติ 3 2 2 6 2 2" xfId="15711" xr:uid="{00000000-0005-0000-0000-0000B57B0000}"/>
    <cellStyle name="ปกติ 3 2 2 6 2 2 2" xfId="33134" xr:uid="{00000000-0005-0000-0000-0000B67B0000}"/>
    <cellStyle name="ปกติ 3 2 2 6 2 3" xfId="24431" xr:uid="{00000000-0005-0000-0000-0000B77B0000}"/>
    <cellStyle name="ปกติ 3 2 2 6 3" xfId="11361" xr:uid="{00000000-0005-0000-0000-0000B87B0000}"/>
    <cellStyle name="ปกติ 3 2 2 6 3 2" xfId="28784" xr:uid="{00000000-0005-0000-0000-0000B97B0000}"/>
    <cellStyle name="ปกติ 3 2 2 6 4" xfId="20081" xr:uid="{00000000-0005-0000-0000-0000BA7B0000}"/>
    <cellStyle name="ปกติ 3 2 2 7" xfId="4804" xr:uid="{00000000-0005-0000-0000-0000BB7B0000}"/>
    <cellStyle name="ปกติ 3 2 2 7 2" xfId="13538" xr:uid="{00000000-0005-0000-0000-0000BC7B0000}"/>
    <cellStyle name="ปกติ 3 2 2 7 2 2" xfId="30961" xr:uid="{00000000-0005-0000-0000-0000BD7B0000}"/>
    <cellStyle name="ปกติ 3 2 2 7 3" xfId="22258" xr:uid="{00000000-0005-0000-0000-0000BE7B0000}"/>
    <cellStyle name="ปกติ 3 2 2 8" xfId="9188" xr:uid="{00000000-0005-0000-0000-0000BF7B0000}"/>
    <cellStyle name="ปกติ 3 2 2 8 2" xfId="26611" xr:uid="{00000000-0005-0000-0000-0000C07B0000}"/>
    <cellStyle name="ปกติ 3 2 2 9" xfId="17908" xr:uid="{00000000-0005-0000-0000-0000C17B0000}"/>
    <cellStyle name="ปกติ 3 2 3" xfId="445" xr:uid="{00000000-0005-0000-0000-0000C27B0000}"/>
    <cellStyle name="ปกติ 3 2 3 2" xfId="962" xr:uid="{00000000-0005-0000-0000-0000C37B0000}"/>
    <cellStyle name="ปกติ 3 2 3 2 2" xfId="2039" xr:uid="{00000000-0005-0000-0000-0000C47B0000}"/>
    <cellStyle name="ปกติ 3 2 3 2 2 2" xfId="4246" xr:uid="{00000000-0005-0000-0000-0000C57B0000}"/>
    <cellStyle name="ปกติ 3 2 3 2 2 2 2" xfId="8645" xr:uid="{00000000-0005-0000-0000-0000C67B0000}"/>
    <cellStyle name="ปกติ 3 2 3 2 2 2 2 2" xfId="17378" xr:uid="{00000000-0005-0000-0000-0000C77B0000}"/>
    <cellStyle name="ปกติ 3 2 3 2 2 2 2 2 2" xfId="34801" xr:uid="{00000000-0005-0000-0000-0000C87B0000}"/>
    <cellStyle name="ปกติ 3 2 3 2 2 2 2 3" xfId="26098" xr:uid="{00000000-0005-0000-0000-0000C97B0000}"/>
    <cellStyle name="ปกติ 3 2 3 2 2 2 3" xfId="13028" xr:uid="{00000000-0005-0000-0000-0000CA7B0000}"/>
    <cellStyle name="ปกติ 3 2 3 2 2 2 3 2" xfId="30451" xr:uid="{00000000-0005-0000-0000-0000CB7B0000}"/>
    <cellStyle name="ปกติ 3 2 3 2 2 2 4" xfId="21748" xr:uid="{00000000-0005-0000-0000-0000CC7B0000}"/>
    <cellStyle name="ปกติ 3 2 3 2 2 3" xfId="6472" xr:uid="{00000000-0005-0000-0000-0000CD7B0000}"/>
    <cellStyle name="ปกติ 3 2 3 2 2 3 2" xfId="15205" xr:uid="{00000000-0005-0000-0000-0000CE7B0000}"/>
    <cellStyle name="ปกติ 3 2 3 2 2 3 2 2" xfId="32628" xr:uid="{00000000-0005-0000-0000-0000CF7B0000}"/>
    <cellStyle name="ปกติ 3 2 3 2 2 3 3" xfId="23925" xr:uid="{00000000-0005-0000-0000-0000D07B0000}"/>
    <cellStyle name="ปกติ 3 2 3 2 2 4" xfId="10855" xr:uid="{00000000-0005-0000-0000-0000D17B0000}"/>
    <cellStyle name="ปกติ 3 2 3 2 2 4 2" xfId="28278" xr:uid="{00000000-0005-0000-0000-0000D27B0000}"/>
    <cellStyle name="ปกติ 3 2 3 2 2 5" xfId="19575" xr:uid="{00000000-0005-0000-0000-0000D37B0000}"/>
    <cellStyle name="ปกติ 3 2 3 2 3" xfId="3187" xr:uid="{00000000-0005-0000-0000-0000D47B0000}"/>
    <cellStyle name="ปกติ 3 2 3 2 3 2" xfId="7586" xr:uid="{00000000-0005-0000-0000-0000D57B0000}"/>
    <cellStyle name="ปกติ 3 2 3 2 3 2 2" xfId="16319" xr:uid="{00000000-0005-0000-0000-0000D67B0000}"/>
    <cellStyle name="ปกติ 3 2 3 2 3 2 2 2" xfId="33742" xr:uid="{00000000-0005-0000-0000-0000D77B0000}"/>
    <cellStyle name="ปกติ 3 2 3 2 3 2 3" xfId="25039" xr:uid="{00000000-0005-0000-0000-0000D87B0000}"/>
    <cellStyle name="ปกติ 3 2 3 2 3 3" xfId="11969" xr:uid="{00000000-0005-0000-0000-0000D97B0000}"/>
    <cellStyle name="ปกติ 3 2 3 2 3 3 2" xfId="29392" xr:uid="{00000000-0005-0000-0000-0000DA7B0000}"/>
    <cellStyle name="ปกติ 3 2 3 2 3 4" xfId="20689" xr:uid="{00000000-0005-0000-0000-0000DB7B0000}"/>
    <cellStyle name="ปกติ 3 2 3 2 4" xfId="5413" xr:uid="{00000000-0005-0000-0000-0000DC7B0000}"/>
    <cellStyle name="ปกติ 3 2 3 2 4 2" xfId="14146" xr:uid="{00000000-0005-0000-0000-0000DD7B0000}"/>
    <cellStyle name="ปกติ 3 2 3 2 4 2 2" xfId="31569" xr:uid="{00000000-0005-0000-0000-0000DE7B0000}"/>
    <cellStyle name="ปกติ 3 2 3 2 4 3" xfId="22866" xr:uid="{00000000-0005-0000-0000-0000DF7B0000}"/>
    <cellStyle name="ปกติ 3 2 3 2 5" xfId="9796" xr:uid="{00000000-0005-0000-0000-0000E07B0000}"/>
    <cellStyle name="ปกติ 3 2 3 2 5 2" xfId="27219" xr:uid="{00000000-0005-0000-0000-0000E17B0000}"/>
    <cellStyle name="ปกติ 3 2 3 2 6" xfId="18516" xr:uid="{00000000-0005-0000-0000-0000E27B0000}"/>
    <cellStyle name="ปกติ 3 2 3 3" xfId="2038" xr:uid="{00000000-0005-0000-0000-0000E37B0000}"/>
    <cellStyle name="ปกติ 3 2 3 3 2" xfId="4245" xr:uid="{00000000-0005-0000-0000-0000E47B0000}"/>
    <cellStyle name="ปกติ 3 2 3 3 2 2" xfId="8644" xr:uid="{00000000-0005-0000-0000-0000E57B0000}"/>
    <cellStyle name="ปกติ 3 2 3 3 2 2 2" xfId="17377" xr:uid="{00000000-0005-0000-0000-0000E67B0000}"/>
    <cellStyle name="ปกติ 3 2 3 3 2 2 2 2" xfId="34800" xr:uid="{00000000-0005-0000-0000-0000E77B0000}"/>
    <cellStyle name="ปกติ 3 2 3 3 2 2 3" xfId="26097" xr:uid="{00000000-0005-0000-0000-0000E87B0000}"/>
    <cellStyle name="ปกติ 3 2 3 3 2 3" xfId="13027" xr:uid="{00000000-0005-0000-0000-0000E97B0000}"/>
    <cellStyle name="ปกติ 3 2 3 3 2 3 2" xfId="30450" xr:uid="{00000000-0005-0000-0000-0000EA7B0000}"/>
    <cellStyle name="ปกติ 3 2 3 3 2 4" xfId="21747" xr:uid="{00000000-0005-0000-0000-0000EB7B0000}"/>
    <cellStyle name="ปกติ 3 2 3 3 3" xfId="6471" xr:uid="{00000000-0005-0000-0000-0000EC7B0000}"/>
    <cellStyle name="ปกติ 3 2 3 3 3 2" xfId="15204" xr:uid="{00000000-0005-0000-0000-0000ED7B0000}"/>
    <cellStyle name="ปกติ 3 2 3 3 3 2 2" xfId="32627" xr:uid="{00000000-0005-0000-0000-0000EE7B0000}"/>
    <cellStyle name="ปกติ 3 2 3 3 3 3" xfId="23924" xr:uid="{00000000-0005-0000-0000-0000EF7B0000}"/>
    <cellStyle name="ปกติ 3 2 3 3 4" xfId="10854" xr:uid="{00000000-0005-0000-0000-0000F07B0000}"/>
    <cellStyle name="ปกติ 3 2 3 3 4 2" xfId="28277" xr:uid="{00000000-0005-0000-0000-0000F17B0000}"/>
    <cellStyle name="ปกติ 3 2 3 3 5" xfId="19574" xr:uid="{00000000-0005-0000-0000-0000F27B0000}"/>
    <cellStyle name="ปกติ 3 2 3 4" xfId="2706" xr:uid="{00000000-0005-0000-0000-0000F37B0000}"/>
    <cellStyle name="ปกติ 3 2 3 4 2" xfId="7105" xr:uid="{00000000-0005-0000-0000-0000F47B0000}"/>
    <cellStyle name="ปกติ 3 2 3 4 2 2" xfId="15838" xr:uid="{00000000-0005-0000-0000-0000F57B0000}"/>
    <cellStyle name="ปกติ 3 2 3 4 2 2 2" xfId="33261" xr:uid="{00000000-0005-0000-0000-0000F67B0000}"/>
    <cellStyle name="ปกติ 3 2 3 4 2 3" xfId="24558" xr:uid="{00000000-0005-0000-0000-0000F77B0000}"/>
    <cellStyle name="ปกติ 3 2 3 4 3" xfId="11488" xr:uid="{00000000-0005-0000-0000-0000F87B0000}"/>
    <cellStyle name="ปกติ 3 2 3 4 3 2" xfId="28911" xr:uid="{00000000-0005-0000-0000-0000F97B0000}"/>
    <cellStyle name="ปกติ 3 2 3 4 4" xfId="20208" xr:uid="{00000000-0005-0000-0000-0000FA7B0000}"/>
    <cellStyle name="ปกติ 3 2 3 5" xfId="4932" xr:uid="{00000000-0005-0000-0000-0000FB7B0000}"/>
    <cellStyle name="ปกติ 3 2 3 5 2" xfId="13665" xr:uid="{00000000-0005-0000-0000-0000FC7B0000}"/>
    <cellStyle name="ปกติ 3 2 3 5 2 2" xfId="31088" xr:uid="{00000000-0005-0000-0000-0000FD7B0000}"/>
    <cellStyle name="ปกติ 3 2 3 5 3" xfId="22385" xr:uid="{00000000-0005-0000-0000-0000FE7B0000}"/>
    <cellStyle name="ปกติ 3 2 3 6" xfId="9315" xr:uid="{00000000-0005-0000-0000-0000FF7B0000}"/>
    <cellStyle name="ปกติ 3 2 3 6 2" xfId="26738" xr:uid="{00000000-0005-0000-0000-0000007C0000}"/>
    <cellStyle name="ปกติ 3 2 3 7" xfId="18035" xr:uid="{00000000-0005-0000-0000-0000017C0000}"/>
    <cellStyle name="ปกติ 3 2 4" xfId="719" xr:uid="{00000000-0005-0000-0000-0000027C0000}"/>
    <cellStyle name="ปกติ 3 2 4 2" xfId="2040" xr:uid="{00000000-0005-0000-0000-0000037C0000}"/>
    <cellStyle name="ปกติ 3 2 4 2 2" xfId="4247" xr:uid="{00000000-0005-0000-0000-0000047C0000}"/>
    <cellStyle name="ปกติ 3 2 4 2 2 2" xfId="8646" xr:uid="{00000000-0005-0000-0000-0000057C0000}"/>
    <cellStyle name="ปกติ 3 2 4 2 2 2 2" xfId="17379" xr:uid="{00000000-0005-0000-0000-0000067C0000}"/>
    <cellStyle name="ปกติ 3 2 4 2 2 2 2 2" xfId="34802" xr:uid="{00000000-0005-0000-0000-0000077C0000}"/>
    <cellStyle name="ปกติ 3 2 4 2 2 2 3" xfId="26099" xr:uid="{00000000-0005-0000-0000-0000087C0000}"/>
    <cellStyle name="ปกติ 3 2 4 2 2 3" xfId="13029" xr:uid="{00000000-0005-0000-0000-0000097C0000}"/>
    <cellStyle name="ปกติ 3 2 4 2 2 3 2" xfId="30452" xr:uid="{00000000-0005-0000-0000-00000A7C0000}"/>
    <cellStyle name="ปกติ 3 2 4 2 2 4" xfId="21749" xr:uid="{00000000-0005-0000-0000-00000B7C0000}"/>
    <cellStyle name="ปกติ 3 2 4 2 3" xfId="6473" xr:uid="{00000000-0005-0000-0000-00000C7C0000}"/>
    <cellStyle name="ปกติ 3 2 4 2 3 2" xfId="15206" xr:uid="{00000000-0005-0000-0000-00000D7C0000}"/>
    <cellStyle name="ปกติ 3 2 4 2 3 2 2" xfId="32629" xr:uid="{00000000-0005-0000-0000-00000E7C0000}"/>
    <cellStyle name="ปกติ 3 2 4 2 3 3" xfId="23926" xr:uid="{00000000-0005-0000-0000-00000F7C0000}"/>
    <cellStyle name="ปกติ 3 2 4 2 4" xfId="10856" xr:uid="{00000000-0005-0000-0000-0000107C0000}"/>
    <cellStyle name="ปกติ 3 2 4 2 4 2" xfId="28279" xr:uid="{00000000-0005-0000-0000-0000117C0000}"/>
    <cellStyle name="ปกติ 3 2 4 2 5" xfId="19576" xr:uid="{00000000-0005-0000-0000-0000127C0000}"/>
    <cellStyle name="ปกติ 3 2 4 3" xfId="2948" xr:uid="{00000000-0005-0000-0000-0000137C0000}"/>
    <cellStyle name="ปกติ 3 2 4 3 2" xfId="7347" xr:uid="{00000000-0005-0000-0000-0000147C0000}"/>
    <cellStyle name="ปกติ 3 2 4 3 2 2" xfId="16080" xr:uid="{00000000-0005-0000-0000-0000157C0000}"/>
    <cellStyle name="ปกติ 3 2 4 3 2 2 2" xfId="33503" xr:uid="{00000000-0005-0000-0000-0000167C0000}"/>
    <cellStyle name="ปกติ 3 2 4 3 2 3" xfId="24800" xr:uid="{00000000-0005-0000-0000-0000177C0000}"/>
    <cellStyle name="ปกติ 3 2 4 3 3" xfId="11730" xr:uid="{00000000-0005-0000-0000-0000187C0000}"/>
    <cellStyle name="ปกติ 3 2 4 3 3 2" xfId="29153" xr:uid="{00000000-0005-0000-0000-0000197C0000}"/>
    <cellStyle name="ปกติ 3 2 4 3 4" xfId="20450" xr:uid="{00000000-0005-0000-0000-00001A7C0000}"/>
    <cellStyle name="ปกติ 3 2 4 4" xfId="5174" xr:uid="{00000000-0005-0000-0000-00001B7C0000}"/>
    <cellStyle name="ปกติ 3 2 4 4 2" xfId="13907" xr:uid="{00000000-0005-0000-0000-00001C7C0000}"/>
    <cellStyle name="ปกติ 3 2 4 4 2 2" xfId="31330" xr:uid="{00000000-0005-0000-0000-00001D7C0000}"/>
    <cellStyle name="ปกติ 3 2 4 4 3" xfId="22627" xr:uid="{00000000-0005-0000-0000-00001E7C0000}"/>
    <cellStyle name="ปกติ 3 2 4 5" xfId="9557" xr:uid="{00000000-0005-0000-0000-00001F7C0000}"/>
    <cellStyle name="ปกติ 3 2 4 5 2" xfId="26980" xr:uid="{00000000-0005-0000-0000-0000207C0000}"/>
    <cellStyle name="ปกติ 3 2 4 6" xfId="18277" xr:uid="{00000000-0005-0000-0000-0000217C0000}"/>
    <cellStyle name="ปกติ 3 2 5" xfId="2033" xr:uid="{00000000-0005-0000-0000-0000227C0000}"/>
    <cellStyle name="ปกติ 3 2 5 2" xfId="4240" xr:uid="{00000000-0005-0000-0000-0000237C0000}"/>
    <cellStyle name="ปกติ 3 2 5 2 2" xfId="8639" xr:uid="{00000000-0005-0000-0000-0000247C0000}"/>
    <cellStyle name="ปกติ 3 2 5 2 2 2" xfId="17372" xr:uid="{00000000-0005-0000-0000-0000257C0000}"/>
    <cellStyle name="ปกติ 3 2 5 2 2 2 2" xfId="34795" xr:uid="{00000000-0005-0000-0000-0000267C0000}"/>
    <cellStyle name="ปกติ 3 2 5 2 2 3" xfId="26092" xr:uid="{00000000-0005-0000-0000-0000277C0000}"/>
    <cellStyle name="ปกติ 3 2 5 2 3" xfId="13022" xr:uid="{00000000-0005-0000-0000-0000287C0000}"/>
    <cellStyle name="ปกติ 3 2 5 2 3 2" xfId="30445" xr:uid="{00000000-0005-0000-0000-0000297C0000}"/>
    <cellStyle name="ปกติ 3 2 5 2 4" xfId="21742" xr:uid="{00000000-0005-0000-0000-00002A7C0000}"/>
    <cellStyle name="ปกติ 3 2 5 3" xfId="6466" xr:uid="{00000000-0005-0000-0000-00002B7C0000}"/>
    <cellStyle name="ปกติ 3 2 5 3 2" xfId="15199" xr:uid="{00000000-0005-0000-0000-00002C7C0000}"/>
    <cellStyle name="ปกติ 3 2 5 3 2 2" xfId="32622" xr:uid="{00000000-0005-0000-0000-00002D7C0000}"/>
    <cellStyle name="ปกติ 3 2 5 3 3" xfId="23919" xr:uid="{00000000-0005-0000-0000-00002E7C0000}"/>
    <cellStyle name="ปกติ 3 2 5 4" xfId="10849" xr:uid="{00000000-0005-0000-0000-00002F7C0000}"/>
    <cellStyle name="ปกติ 3 2 5 4 2" xfId="28272" xr:uid="{00000000-0005-0000-0000-0000307C0000}"/>
    <cellStyle name="ปกติ 3 2 5 5" xfId="19569" xr:uid="{00000000-0005-0000-0000-0000317C0000}"/>
    <cellStyle name="ปกติ 3 2 6" xfId="2211" xr:uid="{00000000-0005-0000-0000-0000327C0000}"/>
    <cellStyle name="ปกติ 3 2 6 2" xfId="4401" xr:uid="{00000000-0005-0000-0000-0000337C0000}"/>
    <cellStyle name="ปกติ 3 2 6 2 2" xfId="8800" xr:uid="{00000000-0005-0000-0000-0000347C0000}"/>
    <cellStyle name="ปกติ 3 2 6 2 2 2" xfId="17533" xr:uid="{00000000-0005-0000-0000-0000357C0000}"/>
    <cellStyle name="ปกติ 3 2 6 2 2 2 2" xfId="34956" xr:uid="{00000000-0005-0000-0000-0000367C0000}"/>
    <cellStyle name="ปกติ 3 2 6 2 2 3" xfId="26253" xr:uid="{00000000-0005-0000-0000-0000377C0000}"/>
    <cellStyle name="ปกติ 3 2 6 2 3" xfId="13183" xr:uid="{00000000-0005-0000-0000-0000387C0000}"/>
    <cellStyle name="ปกติ 3 2 6 2 3 2" xfId="30606" xr:uid="{00000000-0005-0000-0000-0000397C0000}"/>
    <cellStyle name="ปกติ 3 2 6 2 4" xfId="21903" xr:uid="{00000000-0005-0000-0000-00003A7C0000}"/>
    <cellStyle name="ปกติ 3 2 6 3" xfId="6627" xr:uid="{00000000-0005-0000-0000-00003B7C0000}"/>
    <cellStyle name="ปกติ 3 2 6 3 2" xfId="15360" xr:uid="{00000000-0005-0000-0000-00003C7C0000}"/>
    <cellStyle name="ปกติ 3 2 6 3 2 2" xfId="32783" xr:uid="{00000000-0005-0000-0000-00003D7C0000}"/>
    <cellStyle name="ปกติ 3 2 6 3 3" xfId="24080" xr:uid="{00000000-0005-0000-0000-00003E7C0000}"/>
    <cellStyle name="ปกติ 3 2 6 4" xfId="11010" xr:uid="{00000000-0005-0000-0000-00003F7C0000}"/>
    <cellStyle name="ปกติ 3 2 6 4 2" xfId="28433" xr:uid="{00000000-0005-0000-0000-0000407C0000}"/>
    <cellStyle name="ปกติ 3 2 6 5" xfId="19730" xr:uid="{00000000-0005-0000-0000-0000417C0000}"/>
    <cellStyle name="ปกติ 3 2 7" xfId="2466" xr:uid="{00000000-0005-0000-0000-0000427C0000}"/>
    <cellStyle name="ปกติ 3 2 7 2" xfId="6866" xr:uid="{00000000-0005-0000-0000-0000437C0000}"/>
    <cellStyle name="ปกติ 3 2 7 2 2" xfId="15599" xr:uid="{00000000-0005-0000-0000-0000447C0000}"/>
    <cellStyle name="ปกติ 3 2 7 2 2 2" xfId="33022" xr:uid="{00000000-0005-0000-0000-0000457C0000}"/>
    <cellStyle name="ปกติ 3 2 7 2 3" xfId="24319" xr:uid="{00000000-0005-0000-0000-0000467C0000}"/>
    <cellStyle name="ปกติ 3 2 7 3" xfId="11249" xr:uid="{00000000-0005-0000-0000-0000477C0000}"/>
    <cellStyle name="ปกติ 3 2 7 3 2" xfId="28672" xr:uid="{00000000-0005-0000-0000-0000487C0000}"/>
    <cellStyle name="ปกติ 3 2 7 4" xfId="19969" xr:uid="{00000000-0005-0000-0000-0000497C0000}"/>
    <cellStyle name="ปกติ 3 2 8" xfId="4692" xr:uid="{00000000-0005-0000-0000-00004A7C0000}"/>
    <cellStyle name="ปกติ 3 2 8 2" xfId="13426" xr:uid="{00000000-0005-0000-0000-00004B7C0000}"/>
    <cellStyle name="ปกติ 3 2 8 2 2" xfId="30849" xr:uid="{00000000-0005-0000-0000-00004C7C0000}"/>
    <cellStyle name="ปกติ 3 2 8 3" xfId="22146" xr:uid="{00000000-0005-0000-0000-00004D7C0000}"/>
    <cellStyle name="ปกติ 3 2 9" xfId="9076" xr:uid="{00000000-0005-0000-0000-00004E7C0000}"/>
    <cellStyle name="ปกติ 3 2 9 2" xfId="26499" xr:uid="{00000000-0005-0000-0000-00004F7C0000}"/>
    <cellStyle name="ปกติ 3 3" xfId="217" xr:uid="{00000000-0005-0000-0000-0000507C0000}"/>
    <cellStyle name="ปกติ 3 3 2" xfId="557" xr:uid="{00000000-0005-0000-0000-0000517C0000}"/>
    <cellStyle name="ปกติ 3 3 2 2" xfId="1073" xr:uid="{00000000-0005-0000-0000-0000527C0000}"/>
    <cellStyle name="ปกติ 3 3 2 2 2" xfId="2043" xr:uid="{00000000-0005-0000-0000-0000537C0000}"/>
    <cellStyle name="ปกติ 3 3 2 2 2 2" xfId="4250" xr:uid="{00000000-0005-0000-0000-0000547C0000}"/>
    <cellStyle name="ปกติ 3 3 2 2 2 2 2" xfId="8649" xr:uid="{00000000-0005-0000-0000-0000557C0000}"/>
    <cellStyle name="ปกติ 3 3 2 2 2 2 2 2" xfId="17382" xr:uid="{00000000-0005-0000-0000-0000567C0000}"/>
    <cellStyle name="ปกติ 3 3 2 2 2 2 2 2 2" xfId="34805" xr:uid="{00000000-0005-0000-0000-0000577C0000}"/>
    <cellStyle name="ปกติ 3 3 2 2 2 2 2 3" xfId="26102" xr:uid="{00000000-0005-0000-0000-0000587C0000}"/>
    <cellStyle name="ปกติ 3 3 2 2 2 2 3" xfId="13032" xr:uid="{00000000-0005-0000-0000-0000597C0000}"/>
    <cellStyle name="ปกติ 3 3 2 2 2 2 3 2" xfId="30455" xr:uid="{00000000-0005-0000-0000-00005A7C0000}"/>
    <cellStyle name="ปกติ 3 3 2 2 2 2 4" xfId="21752" xr:uid="{00000000-0005-0000-0000-00005B7C0000}"/>
    <cellStyle name="ปกติ 3 3 2 2 2 3" xfId="6476" xr:uid="{00000000-0005-0000-0000-00005C7C0000}"/>
    <cellStyle name="ปกติ 3 3 2 2 2 3 2" xfId="15209" xr:uid="{00000000-0005-0000-0000-00005D7C0000}"/>
    <cellStyle name="ปกติ 3 3 2 2 2 3 2 2" xfId="32632" xr:uid="{00000000-0005-0000-0000-00005E7C0000}"/>
    <cellStyle name="ปกติ 3 3 2 2 2 3 3" xfId="23929" xr:uid="{00000000-0005-0000-0000-00005F7C0000}"/>
    <cellStyle name="ปกติ 3 3 2 2 2 4" xfId="10859" xr:uid="{00000000-0005-0000-0000-0000607C0000}"/>
    <cellStyle name="ปกติ 3 3 2 2 2 4 2" xfId="28282" xr:uid="{00000000-0005-0000-0000-0000617C0000}"/>
    <cellStyle name="ปกติ 3 3 2 2 2 5" xfId="19579" xr:uid="{00000000-0005-0000-0000-0000627C0000}"/>
    <cellStyle name="ปกติ 3 3 2 2 3" xfId="3298" xr:uid="{00000000-0005-0000-0000-0000637C0000}"/>
    <cellStyle name="ปกติ 3 3 2 2 3 2" xfId="7697" xr:uid="{00000000-0005-0000-0000-0000647C0000}"/>
    <cellStyle name="ปกติ 3 3 2 2 3 2 2" xfId="16430" xr:uid="{00000000-0005-0000-0000-0000657C0000}"/>
    <cellStyle name="ปกติ 3 3 2 2 3 2 2 2" xfId="33853" xr:uid="{00000000-0005-0000-0000-0000667C0000}"/>
    <cellStyle name="ปกติ 3 3 2 2 3 2 3" xfId="25150" xr:uid="{00000000-0005-0000-0000-0000677C0000}"/>
    <cellStyle name="ปกติ 3 3 2 2 3 3" xfId="12080" xr:uid="{00000000-0005-0000-0000-0000687C0000}"/>
    <cellStyle name="ปกติ 3 3 2 2 3 3 2" xfId="29503" xr:uid="{00000000-0005-0000-0000-0000697C0000}"/>
    <cellStyle name="ปกติ 3 3 2 2 3 4" xfId="20800" xr:uid="{00000000-0005-0000-0000-00006A7C0000}"/>
    <cellStyle name="ปกติ 3 3 2 2 4" xfId="5524" xr:uid="{00000000-0005-0000-0000-00006B7C0000}"/>
    <cellStyle name="ปกติ 3 3 2 2 4 2" xfId="14257" xr:uid="{00000000-0005-0000-0000-00006C7C0000}"/>
    <cellStyle name="ปกติ 3 3 2 2 4 2 2" xfId="31680" xr:uid="{00000000-0005-0000-0000-00006D7C0000}"/>
    <cellStyle name="ปกติ 3 3 2 2 4 3" xfId="22977" xr:uid="{00000000-0005-0000-0000-00006E7C0000}"/>
    <cellStyle name="ปกติ 3 3 2 2 5" xfId="9907" xr:uid="{00000000-0005-0000-0000-00006F7C0000}"/>
    <cellStyle name="ปกติ 3 3 2 2 5 2" xfId="27330" xr:uid="{00000000-0005-0000-0000-0000707C0000}"/>
    <cellStyle name="ปกติ 3 3 2 2 6" xfId="18627" xr:uid="{00000000-0005-0000-0000-0000717C0000}"/>
    <cellStyle name="ปกติ 3 3 2 3" xfId="2042" xr:uid="{00000000-0005-0000-0000-0000727C0000}"/>
    <cellStyle name="ปกติ 3 3 2 3 2" xfId="4249" xr:uid="{00000000-0005-0000-0000-0000737C0000}"/>
    <cellStyle name="ปกติ 3 3 2 3 2 2" xfId="8648" xr:uid="{00000000-0005-0000-0000-0000747C0000}"/>
    <cellStyle name="ปกติ 3 3 2 3 2 2 2" xfId="17381" xr:uid="{00000000-0005-0000-0000-0000757C0000}"/>
    <cellStyle name="ปกติ 3 3 2 3 2 2 2 2" xfId="34804" xr:uid="{00000000-0005-0000-0000-0000767C0000}"/>
    <cellStyle name="ปกติ 3 3 2 3 2 2 3" xfId="26101" xr:uid="{00000000-0005-0000-0000-0000777C0000}"/>
    <cellStyle name="ปกติ 3 3 2 3 2 3" xfId="13031" xr:uid="{00000000-0005-0000-0000-0000787C0000}"/>
    <cellStyle name="ปกติ 3 3 2 3 2 3 2" xfId="30454" xr:uid="{00000000-0005-0000-0000-0000797C0000}"/>
    <cellStyle name="ปกติ 3 3 2 3 2 4" xfId="21751" xr:uid="{00000000-0005-0000-0000-00007A7C0000}"/>
    <cellStyle name="ปกติ 3 3 2 3 3" xfId="6475" xr:uid="{00000000-0005-0000-0000-00007B7C0000}"/>
    <cellStyle name="ปกติ 3 3 2 3 3 2" xfId="15208" xr:uid="{00000000-0005-0000-0000-00007C7C0000}"/>
    <cellStyle name="ปกติ 3 3 2 3 3 2 2" xfId="32631" xr:uid="{00000000-0005-0000-0000-00007D7C0000}"/>
    <cellStyle name="ปกติ 3 3 2 3 3 3" xfId="23928" xr:uid="{00000000-0005-0000-0000-00007E7C0000}"/>
    <cellStyle name="ปกติ 3 3 2 3 4" xfId="10858" xr:uid="{00000000-0005-0000-0000-00007F7C0000}"/>
    <cellStyle name="ปกติ 3 3 2 3 4 2" xfId="28281" xr:uid="{00000000-0005-0000-0000-0000807C0000}"/>
    <cellStyle name="ปกติ 3 3 2 3 5" xfId="19578" xr:uid="{00000000-0005-0000-0000-0000817C0000}"/>
    <cellStyle name="ปกติ 3 3 2 4" xfId="2817" xr:uid="{00000000-0005-0000-0000-0000827C0000}"/>
    <cellStyle name="ปกติ 3 3 2 4 2" xfId="7216" xr:uid="{00000000-0005-0000-0000-0000837C0000}"/>
    <cellStyle name="ปกติ 3 3 2 4 2 2" xfId="15949" xr:uid="{00000000-0005-0000-0000-0000847C0000}"/>
    <cellStyle name="ปกติ 3 3 2 4 2 2 2" xfId="33372" xr:uid="{00000000-0005-0000-0000-0000857C0000}"/>
    <cellStyle name="ปกติ 3 3 2 4 2 3" xfId="24669" xr:uid="{00000000-0005-0000-0000-0000867C0000}"/>
    <cellStyle name="ปกติ 3 3 2 4 3" xfId="11599" xr:uid="{00000000-0005-0000-0000-0000877C0000}"/>
    <cellStyle name="ปกติ 3 3 2 4 3 2" xfId="29022" xr:uid="{00000000-0005-0000-0000-0000887C0000}"/>
    <cellStyle name="ปกติ 3 3 2 4 4" xfId="20319" xr:uid="{00000000-0005-0000-0000-0000897C0000}"/>
    <cellStyle name="ปกติ 3 3 2 5" xfId="5043" xr:uid="{00000000-0005-0000-0000-00008A7C0000}"/>
    <cellStyle name="ปกติ 3 3 2 5 2" xfId="13776" xr:uid="{00000000-0005-0000-0000-00008B7C0000}"/>
    <cellStyle name="ปกติ 3 3 2 5 2 2" xfId="31199" xr:uid="{00000000-0005-0000-0000-00008C7C0000}"/>
    <cellStyle name="ปกติ 3 3 2 5 3" xfId="22496" xr:uid="{00000000-0005-0000-0000-00008D7C0000}"/>
    <cellStyle name="ปกติ 3 3 2 6" xfId="9426" xr:uid="{00000000-0005-0000-0000-00008E7C0000}"/>
    <cellStyle name="ปกติ 3 3 2 6 2" xfId="26849" xr:uid="{00000000-0005-0000-0000-00008F7C0000}"/>
    <cellStyle name="ปกติ 3 3 2 7" xfId="18146" xr:uid="{00000000-0005-0000-0000-0000907C0000}"/>
    <cellStyle name="ปกติ 3 3 3" xfId="830" xr:uid="{00000000-0005-0000-0000-0000917C0000}"/>
    <cellStyle name="ปกติ 3 3 3 2" xfId="2044" xr:uid="{00000000-0005-0000-0000-0000927C0000}"/>
    <cellStyle name="ปกติ 3 3 3 2 2" xfId="4251" xr:uid="{00000000-0005-0000-0000-0000937C0000}"/>
    <cellStyle name="ปกติ 3 3 3 2 2 2" xfId="8650" xr:uid="{00000000-0005-0000-0000-0000947C0000}"/>
    <cellStyle name="ปกติ 3 3 3 2 2 2 2" xfId="17383" xr:uid="{00000000-0005-0000-0000-0000957C0000}"/>
    <cellStyle name="ปกติ 3 3 3 2 2 2 2 2" xfId="34806" xr:uid="{00000000-0005-0000-0000-0000967C0000}"/>
    <cellStyle name="ปกติ 3 3 3 2 2 2 3" xfId="26103" xr:uid="{00000000-0005-0000-0000-0000977C0000}"/>
    <cellStyle name="ปกติ 3 3 3 2 2 3" xfId="13033" xr:uid="{00000000-0005-0000-0000-0000987C0000}"/>
    <cellStyle name="ปกติ 3 3 3 2 2 3 2" xfId="30456" xr:uid="{00000000-0005-0000-0000-0000997C0000}"/>
    <cellStyle name="ปกติ 3 3 3 2 2 4" xfId="21753" xr:uid="{00000000-0005-0000-0000-00009A7C0000}"/>
    <cellStyle name="ปกติ 3 3 3 2 3" xfId="6477" xr:uid="{00000000-0005-0000-0000-00009B7C0000}"/>
    <cellStyle name="ปกติ 3 3 3 2 3 2" xfId="15210" xr:uid="{00000000-0005-0000-0000-00009C7C0000}"/>
    <cellStyle name="ปกติ 3 3 3 2 3 2 2" xfId="32633" xr:uid="{00000000-0005-0000-0000-00009D7C0000}"/>
    <cellStyle name="ปกติ 3 3 3 2 3 3" xfId="23930" xr:uid="{00000000-0005-0000-0000-00009E7C0000}"/>
    <cellStyle name="ปกติ 3 3 3 2 4" xfId="10860" xr:uid="{00000000-0005-0000-0000-00009F7C0000}"/>
    <cellStyle name="ปกติ 3 3 3 2 4 2" xfId="28283" xr:uid="{00000000-0005-0000-0000-0000A07C0000}"/>
    <cellStyle name="ปกติ 3 3 3 2 5" xfId="19580" xr:uid="{00000000-0005-0000-0000-0000A17C0000}"/>
    <cellStyle name="ปกติ 3 3 3 3" xfId="3059" xr:uid="{00000000-0005-0000-0000-0000A27C0000}"/>
    <cellStyle name="ปกติ 3 3 3 3 2" xfId="7458" xr:uid="{00000000-0005-0000-0000-0000A37C0000}"/>
    <cellStyle name="ปกติ 3 3 3 3 2 2" xfId="16191" xr:uid="{00000000-0005-0000-0000-0000A47C0000}"/>
    <cellStyle name="ปกติ 3 3 3 3 2 2 2" xfId="33614" xr:uid="{00000000-0005-0000-0000-0000A57C0000}"/>
    <cellStyle name="ปกติ 3 3 3 3 2 3" xfId="24911" xr:uid="{00000000-0005-0000-0000-0000A67C0000}"/>
    <cellStyle name="ปกติ 3 3 3 3 3" xfId="11841" xr:uid="{00000000-0005-0000-0000-0000A77C0000}"/>
    <cellStyle name="ปกติ 3 3 3 3 3 2" xfId="29264" xr:uid="{00000000-0005-0000-0000-0000A87C0000}"/>
    <cellStyle name="ปกติ 3 3 3 3 4" xfId="20561" xr:uid="{00000000-0005-0000-0000-0000A97C0000}"/>
    <cellStyle name="ปกติ 3 3 3 4" xfId="5285" xr:uid="{00000000-0005-0000-0000-0000AA7C0000}"/>
    <cellStyle name="ปกติ 3 3 3 4 2" xfId="14018" xr:uid="{00000000-0005-0000-0000-0000AB7C0000}"/>
    <cellStyle name="ปกติ 3 3 3 4 2 2" xfId="31441" xr:uid="{00000000-0005-0000-0000-0000AC7C0000}"/>
    <cellStyle name="ปกติ 3 3 3 4 3" xfId="22738" xr:uid="{00000000-0005-0000-0000-0000AD7C0000}"/>
    <cellStyle name="ปกติ 3 3 3 5" xfId="9668" xr:uid="{00000000-0005-0000-0000-0000AE7C0000}"/>
    <cellStyle name="ปกติ 3 3 3 5 2" xfId="27091" xr:uid="{00000000-0005-0000-0000-0000AF7C0000}"/>
    <cellStyle name="ปกติ 3 3 3 6" xfId="18388" xr:uid="{00000000-0005-0000-0000-0000B07C0000}"/>
    <cellStyle name="ปกติ 3 3 4" xfId="2041" xr:uid="{00000000-0005-0000-0000-0000B17C0000}"/>
    <cellStyle name="ปกติ 3 3 4 2" xfId="4248" xr:uid="{00000000-0005-0000-0000-0000B27C0000}"/>
    <cellStyle name="ปกติ 3 3 4 2 2" xfId="8647" xr:uid="{00000000-0005-0000-0000-0000B37C0000}"/>
    <cellStyle name="ปกติ 3 3 4 2 2 2" xfId="17380" xr:uid="{00000000-0005-0000-0000-0000B47C0000}"/>
    <cellStyle name="ปกติ 3 3 4 2 2 2 2" xfId="34803" xr:uid="{00000000-0005-0000-0000-0000B57C0000}"/>
    <cellStyle name="ปกติ 3 3 4 2 2 3" xfId="26100" xr:uid="{00000000-0005-0000-0000-0000B67C0000}"/>
    <cellStyle name="ปกติ 3 3 4 2 3" xfId="13030" xr:uid="{00000000-0005-0000-0000-0000B77C0000}"/>
    <cellStyle name="ปกติ 3 3 4 2 3 2" xfId="30453" xr:uid="{00000000-0005-0000-0000-0000B87C0000}"/>
    <cellStyle name="ปกติ 3 3 4 2 4" xfId="21750" xr:uid="{00000000-0005-0000-0000-0000B97C0000}"/>
    <cellStyle name="ปกติ 3 3 4 3" xfId="6474" xr:uid="{00000000-0005-0000-0000-0000BA7C0000}"/>
    <cellStyle name="ปกติ 3 3 4 3 2" xfId="15207" xr:uid="{00000000-0005-0000-0000-0000BB7C0000}"/>
    <cellStyle name="ปกติ 3 3 4 3 2 2" xfId="32630" xr:uid="{00000000-0005-0000-0000-0000BC7C0000}"/>
    <cellStyle name="ปกติ 3 3 4 3 3" xfId="23927" xr:uid="{00000000-0005-0000-0000-0000BD7C0000}"/>
    <cellStyle name="ปกติ 3 3 4 4" xfId="10857" xr:uid="{00000000-0005-0000-0000-0000BE7C0000}"/>
    <cellStyle name="ปกติ 3 3 4 4 2" xfId="28280" xr:uid="{00000000-0005-0000-0000-0000BF7C0000}"/>
    <cellStyle name="ปกติ 3 3 4 5" xfId="19577" xr:uid="{00000000-0005-0000-0000-0000C07C0000}"/>
    <cellStyle name="ปกติ 3 3 5" xfId="2322" xr:uid="{00000000-0005-0000-0000-0000C17C0000}"/>
    <cellStyle name="ปกติ 3 3 5 2" xfId="4512" xr:uid="{00000000-0005-0000-0000-0000C27C0000}"/>
    <cellStyle name="ปกติ 3 3 5 2 2" xfId="8911" xr:uid="{00000000-0005-0000-0000-0000C37C0000}"/>
    <cellStyle name="ปกติ 3 3 5 2 2 2" xfId="17644" xr:uid="{00000000-0005-0000-0000-0000C47C0000}"/>
    <cellStyle name="ปกติ 3 3 5 2 2 2 2" xfId="35067" xr:uid="{00000000-0005-0000-0000-0000C57C0000}"/>
    <cellStyle name="ปกติ 3 3 5 2 2 3" xfId="26364" xr:uid="{00000000-0005-0000-0000-0000C67C0000}"/>
    <cellStyle name="ปกติ 3 3 5 2 3" xfId="13294" xr:uid="{00000000-0005-0000-0000-0000C77C0000}"/>
    <cellStyle name="ปกติ 3 3 5 2 3 2" xfId="30717" xr:uid="{00000000-0005-0000-0000-0000C87C0000}"/>
    <cellStyle name="ปกติ 3 3 5 2 4" xfId="22014" xr:uid="{00000000-0005-0000-0000-0000C97C0000}"/>
    <cellStyle name="ปกติ 3 3 5 3" xfId="6738" xr:uid="{00000000-0005-0000-0000-0000CA7C0000}"/>
    <cellStyle name="ปกติ 3 3 5 3 2" xfId="15471" xr:uid="{00000000-0005-0000-0000-0000CB7C0000}"/>
    <cellStyle name="ปกติ 3 3 5 3 2 2" xfId="32894" xr:uid="{00000000-0005-0000-0000-0000CC7C0000}"/>
    <cellStyle name="ปกติ 3 3 5 3 3" xfId="24191" xr:uid="{00000000-0005-0000-0000-0000CD7C0000}"/>
    <cellStyle name="ปกติ 3 3 5 4" xfId="11121" xr:uid="{00000000-0005-0000-0000-0000CE7C0000}"/>
    <cellStyle name="ปกติ 3 3 5 4 2" xfId="28544" xr:uid="{00000000-0005-0000-0000-0000CF7C0000}"/>
    <cellStyle name="ปกติ 3 3 5 5" xfId="19841" xr:uid="{00000000-0005-0000-0000-0000D07C0000}"/>
    <cellStyle name="ปกติ 3 3 6" xfId="2577" xr:uid="{00000000-0005-0000-0000-0000D17C0000}"/>
    <cellStyle name="ปกติ 3 3 6 2" xfId="6977" xr:uid="{00000000-0005-0000-0000-0000D27C0000}"/>
    <cellStyle name="ปกติ 3 3 6 2 2" xfId="15710" xr:uid="{00000000-0005-0000-0000-0000D37C0000}"/>
    <cellStyle name="ปกติ 3 3 6 2 2 2" xfId="33133" xr:uid="{00000000-0005-0000-0000-0000D47C0000}"/>
    <cellStyle name="ปกติ 3 3 6 2 3" xfId="24430" xr:uid="{00000000-0005-0000-0000-0000D57C0000}"/>
    <cellStyle name="ปกติ 3 3 6 3" xfId="11360" xr:uid="{00000000-0005-0000-0000-0000D67C0000}"/>
    <cellStyle name="ปกติ 3 3 6 3 2" xfId="28783" xr:uid="{00000000-0005-0000-0000-0000D77C0000}"/>
    <cellStyle name="ปกติ 3 3 6 4" xfId="20080" xr:uid="{00000000-0005-0000-0000-0000D87C0000}"/>
    <cellStyle name="ปกติ 3 3 7" xfId="4803" xr:uid="{00000000-0005-0000-0000-0000D97C0000}"/>
    <cellStyle name="ปกติ 3 3 7 2" xfId="13537" xr:uid="{00000000-0005-0000-0000-0000DA7C0000}"/>
    <cellStyle name="ปกติ 3 3 7 2 2" xfId="30960" xr:uid="{00000000-0005-0000-0000-0000DB7C0000}"/>
    <cellStyle name="ปกติ 3 3 7 3" xfId="22257" xr:uid="{00000000-0005-0000-0000-0000DC7C0000}"/>
    <cellStyle name="ปกติ 3 3 8" xfId="9187" xr:uid="{00000000-0005-0000-0000-0000DD7C0000}"/>
    <cellStyle name="ปกติ 3 3 8 2" xfId="26610" xr:uid="{00000000-0005-0000-0000-0000DE7C0000}"/>
    <cellStyle name="ปกติ 3 3 9" xfId="17907" xr:uid="{00000000-0005-0000-0000-0000DF7C0000}"/>
    <cellStyle name="ปกติ 3 4" xfId="383" xr:uid="{00000000-0005-0000-0000-0000E07C0000}"/>
    <cellStyle name="ปกติ 3 4 2" xfId="909" xr:uid="{00000000-0005-0000-0000-0000E17C0000}"/>
    <cellStyle name="ปกติ 3 4 2 2" xfId="2046" xr:uid="{00000000-0005-0000-0000-0000E27C0000}"/>
    <cellStyle name="ปกติ 3 4 2 2 2" xfId="4253" xr:uid="{00000000-0005-0000-0000-0000E37C0000}"/>
    <cellStyle name="ปกติ 3 4 2 2 2 2" xfId="8652" xr:uid="{00000000-0005-0000-0000-0000E47C0000}"/>
    <cellStyle name="ปกติ 3 4 2 2 2 2 2" xfId="17385" xr:uid="{00000000-0005-0000-0000-0000E57C0000}"/>
    <cellStyle name="ปกติ 3 4 2 2 2 2 2 2" xfId="34808" xr:uid="{00000000-0005-0000-0000-0000E67C0000}"/>
    <cellStyle name="ปกติ 3 4 2 2 2 2 3" xfId="26105" xr:uid="{00000000-0005-0000-0000-0000E77C0000}"/>
    <cellStyle name="ปกติ 3 4 2 2 2 3" xfId="13035" xr:uid="{00000000-0005-0000-0000-0000E87C0000}"/>
    <cellStyle name="ปกติ 3 4 2 2 2 3 2" xfId="30458" xr:uid="{00000000-0005-0000-0000-0000E97C0000}"/>
    <cellStyle name="ปกติ 3 4 2 2 2 4" xfId="21755" xr:uid="{00000000-0005-0000-0000-0000EA7C0000}"/>
    <cellStyle name="ปกติ 3 4 2 2 3" xfId="6479" xr:uid="{00000000-0005-0000-0000-0000EB7C0000}"/>
    <cellStyle name="ปกติ 3 4 2 2 3 2" xfId="15212" xr:uid="{00000000-0005-0000-0000-0000EC7C0000}"/>
    <cellStyle name="ปกติ 3 4 2 2 3 2 2" xfId="32635" xr:uid="{00000000-0005-0000-0000-0000ED7C0000}"/>
    <cellStyle name="ปกติ 3 4 2 2 3 3" xfId="23932" xr:uid="{00000000-0005-0000-0000-0000EE7C0000}"/>
    <cellStyle name="ปกติ 3 4 2 2 4" xfId="10862" xr:uid="{00000000-0005-0000-0000-0000EF7C0000}"/>
    <cellStyle name="ปกติ 3 4 2 2 4 2" xfId="28285" xr:uid="{00000000-0005-0000-0000-0000F07C0000}"/>
    <cellStyle name="ปกติ 3 4 2 2 5" xfId="19582" xr:uid="{00000000-0005-0000-0000-0000F17C0000}"/>
    <cellStyle name="ปกติ 3 4 2 3" xfId="3134" xr:uid="{00000000-0005-0000-0000-0000F27C0000}"/>
    <cellStyle name="ปกติ 3 4 2 3 2" xfId="7533" xr:uid="{00000000-0005-0000-0000-0000F37C0000}"/>
    <cellStyle name="ปกติ 3 4 2 3 2 2" xfId="16266" xr:uid="{00000000-0005-0000-0000-0000F47C0000}"/>
    <cellStyle name="ปกติ 3 4 2 3 2 2 2" xfId="33689" xr:uid="{00000000-0005-0000-0000-0000F57C0000}"/>
    <cellStyle name="ปกติ 3 4 2 3 2 3" xfId="24986" xr:uid="{00000000-0005-0000-0000-0000F67C0000}"/>
    <cellStyle name="ปกติ 3 4 2 3 3" xfId="11916" xr:uid="{00000000-0005-0000-0000-0000F77C0000}"/>
    <cellStyle name="ปกติ 3 4 2 3 3 2" xfId="29339" xr:uid="{00000000-0005-0000-0000-0000F87C0000}"/>
    <cellStyle name="ปกติ 3 4 2 3 4" xfId="20636" xr:uid="{00000000-0005-0000-0000-0000F97C0000}"/>
    <cellStyle name="ปกติ 3 4 2 4" xfId="5360" xr:uid="{00000000-0005-0000-0000-0000FA7C0000}"/>
    <cellStyle name="ปกติ 3 4 2 4 2" xfId="14093" xr:uid="{00000000-0005-0000-0000-0000FB7C0000}"/>
    <cellStyle name="ปกติ 3 4 2 4 2 2" xfId="31516" xr:uid="{00000000-0005-0000-0000-0000FC7C0000}"/>
    <cellStyle name="ปกติ 3 4 2 4 3" xfId="22813" xr:uid="{00000000-0005-0000-0000-0000FD7C0000}"/>
    <cellStyle name="ปกติ 3 4 2 5" xfId="9743" xr:uid="{00000000-0005-0000-0000-0000FE7C0000}"/>
    <cellStyle name="ปกติ 3 4 2 5 2" xfId="27166" xr:uid="{00000000-0005-0000-0000-0000FF7C0000}"/>
    <cellStyle name="ปกติ 3 4 2 6" xfId="18463" xr:uid="{00000000-0005-0000-0000-0000007D0000}"/>
    <cellStyle name="ปกติ 3 4 3" xfId="2045" xr:uid="{00000000-0005-0000-0000-0000017D0000}"/>
    <cellStyle name="ปกติ 3 4 3 2" xfId="4252" xr:uid="{00000000-0005-0000-0000-0000027D0000}"/>
    <cellStyle name="ปกติ 3 4 3 2 2" xfId="8651" xr:uid="{00000000-0005-0000-0000-0000037D0000}"/>
    <cellStyle name="ปกติ 3 4 3 2 2 2" xfId="17384" xr:uid="{00000000-0005-0000-0000-0000047D0000}"/>
    <cellStyle name="ปกติ 3 4 3 2 2 2 2" xfId="34807" xr:uid="{00000000-0005-0000-0000-0000057D0000}"/>
    <cellStyle name="ปกติ 3 4 3 2 2 3" xfId="26104" xr:uid="{00000000-0005-0000-0000-0000067D0000}"/>
    <cellStyle name="ปกติ 3 4 3 2 3" xfId="13034" xr:uid="{00000000-0005-0000-0000-0000077D0000}"/>
    <cellStyle name="ปกติ 3 4 3 2 3 2" xfId="30457" xr:uid="{00000000-0005-0000-0000-0000087D0000}"/>
    <cellStyle name="ปกติ 3 4 3 2 4" xfId="21754" xr:uid="{00000000-0005-0000-0000-0000097D0000}"/>
    <cellStyle name="ปกติ 3 4 3 3" xfId="6478" xr:uid="{00000000-0005-0000-0000-00000A7D0000}"/>
    <cellStyle name="ปกติ 3 4 3 3 2" xfId="15211" xr:uid="{00000000-0005-0000-0000-00000B7D0000}"/>
    <cellStyle name="ปกติ 3 4 3 3 2 2" xfId="32634" xr:uid="{00000000-0005-0000-0000-00000C7D0000}"/>
    <cellStyle name="ปกติ 3 4 3 3 3" xfId="23931" xr:uid="{00000000-0005-0000-0000-00000D7D0000}"/>
    <cellStyle name="ปกติ 3 4 3 4" xfId="10861" xr:uid="{00000000-0005-0000-0000-00000E7D0000}"/>
    <cellStyle name="ปกติ 3 4 3 4 2" xfId="28284" xr:uid="{00000000-0005-0000-0000-00000F7D0000}"/>
    <cellStyle name="ปกติ 3 4 3 5" xfId="19581" xr:uid="{00000000-0005-0000-0000-0000107D0000}"/>
    <cellStyle name="ปกติ 3 4 4" xfId="2652" xr:uid="{00000000-0005-0000-0000-0000117D0000}"/>
    <cellStyle name="ปกติ 3 4 4 2" xfId="7052" xr:uid="{00000000-0005-0000-0000-0000127D0000}"/>
    <cellStyle name="ปกติ 3 4 4 2 2" xfId="15785" xr:uid="{00000000-0005-0000-0000-0000137D0000}"/>
    <cellStyle name="ปกติ 3 4 4 2 2 2" xfId="33208" xr:uid="{00000000-0005-0000-0000-0000147D0000}"/>
    <cellStyle name="ปกติ 3 4 4 2 3" xfId="24505" xr:uid="{00000000-0005-0000-0000-0000157D0000}"/>
    <cellStyle name="ปกติ 3 4 4 3" xfId="11435" xr:uid="{00000000-0005-0000-0000-0000167D0000}"/>
    <cellStyle name="ปกติ 3 4 4 3 2" xfId="28858" xr:uid="{00000000-0005-0000-0000-0000177D0000}"/>
    <cellStyle name="ปกติ 3 4 4 4" xfId="20155" xr:uid="{00000000-0005-0000-0000-0000187D0000}"/>
    <cellStyle name="ปกติ 3 4 5" xfId="4879" xr:uid="{00000000-0005-0000-0000-0000197D0000}"/>
    <cellStyle name="ปกติ 3 4 5 2" xfId="13612" xr:uid="{00000000-0005-0000-0000-00001A7D0000}"/>
    <cellStyle name="ปกติ 3 4 5 2 2" xfId="31035" xr:uid="{00000000-0005-0000-0000-00001B7D0000}"/>
    <cellStyle name="ปกติ 3 4 5 3" xfId="22332" xr:uid="{00000000-0005-0000-0000-00001C7D0000}"/>
    <cellStyle name="ปกติ 3 4 6" xfId="9262" xr:uid="{00000000-0005-0000-0000-00001D7D0000}"/>
    <cellStyle name="ปกติ 3 4 6 2" xfId="26685" xr:uid="{00000000-0005-0000-0000-00001E7D0000}"/>
    <cellStyle name="ปกติ 3 4 7" xfId="17982" xr:uid="{00000000-0005-0000-0000-00001F7D0000}"/>
    <cellStyle name="ปกติ 3 5" xfId="657" xr:uid="{00000000-0005-0000-0000-0000207D0000}"/>
    <cellStyle name="ปกติ 3 5 2" xfId="2047" xr:uid="{00000000-0005-0000-0000-0000217D0000}"/>
    <cellStyle name="ปกติ 3 5 2 2" xfId="4254" xr:uid="{00000000-0005-0000-0000-0000227D0000}"/>
    <cellStyle name="ปกติ 3 5 2 2 2" xfId="8653" xr:uid="{00000000-0005-0000-0000-0000237D0000}"/>
    <cellStyle name="ปกติ 3 5 2 2 2 2" xfId="17386" xr:uid="{00000000-0005-0000-0000-0000247D0000}"/>
    <cellStyle name="ปกติ 3 5 2 2 2 2 2" xfId="34809" xr:uid="{00000000-0005-0000-0000-0000257D0000}"/>
    <cellStyle name="ปกติ 3 5 2 2 2 3" xfId="26106" xr:uid="{00000000-0005-0000-0000-0000267D0000}"/>
    <cellStyle name="ปกติ 3 5 2 2 3" xfId="13036" xr:uid="{00000000-0005-0000-0000-0000277D0000}"/>
    <cellStyle name="ปกติ 3 5 2 2 3 2" xfId="30459" xr:uid="{00000000-0005-0000-0000-0000287D0000}"/>
    <cellStyle name="ปกติ 3 5 2 2 4" xfId="21756" xr:uid="{00000000-0005-0000-0000-0000297D0000}"/>
    <cellStyle name="ปกติ 3 5 2 3" xfId="6480" xr:uid="{00000000-0005-0000-0000-00002A7D0000}"/>
    <cellStyle name="ปกติ 3 5 2 3 2" xfId="15213" xr:uid="{00000000-0005-0000-0000-00002B7D0000}"/>
    <cellStyle name="ปกติ 3 5 2 3 2 2" xfId="32636" xr:uid="{00000000-0005-0000-0000-00002C7D0000}"/>
    <cellStyle name="ปกติ 3 5 2 3 3" xfId="23933" xr:uid="{00000000-0005-0000-0000-00002D7D0000}"/>
    <cellStyle name="ปกติ 3 5 2 4" xfId="10863" xr:uid="{00000000-0005-0000-0000-00002E7D0000}"/>
    <cellStyle name="ปกติ 3 5 2 4 2" xfId="28286" xr:uid="{00000000-0005-0000-0000-00002F7D0000}"/>
    <cellStyle name="ปกติ 3 5 2 5" xfId="19583" xr:uid="{00000000-0005-0000-0000-0000307D0000}"/>
    <cellStyle name="ปกติ 3 5 3" xfId="2895" xr:uid="{00000000-0005-0000-0000-0000317D0000}"/>
    <cellStyle name="ปกติ 3 5 3 2" xfId="7294" xr:uid="{00000000-0005-0000-0000-0000327D0000}"/>
    <cellStyle name="ปกติ 3 5 3 2 2" xfId="16027" xr:uid="{00000000-0005-0000-0000-0000337D0000}"/>
    <cellStyle name="ปกติ 3 5 3 2 2 2" xfId="33450" xr:uid="{00000000-0005-0000-0000-0000347D0000}"/>
    <cellStyle name="ปกติ 3 5 3 2 3" xfId="24747" xr:uid="{00000000-0005-0000-0000-0000357D0000}"/>
    <cellStyle name="ปกติ 3 5 3 3" xfId="11677" xr:uid="{00000000-0005-0000-0000-0000367D0000}"/>
    <cellStyle name="ปกติ 3 5 3 3 2" xfId="29100" xr:uid="{00000000-0005-0000-0000-0000377D0000}"/>
    <cellStyle name="ปกติ 3 5 3 4" xfId="20397" xr:uid="{00000000-0005-0000-0000-0000387D0000}"/>
    <cellStyle name="ปกติ 3 5 4" xfId="5121" xr:uid="{00000000-0005-0000-0000-0000397D0000}"/>
    <cellStyle name="ปกติ 3 5 4 2" xfId="13854" xr:uid="{00000000-0005-0000-0000-00003A7D0000}"/>
    <cellStyle name="ปกติ 3 5 4 2 2" xfId="31277" xr:uid="{00000000-0005-0000-0000-00003B7D0000}"/>
    <cellStyle name="ปกติ 3 5 4 3" xfId="22574" xr:uid="{00000000-0005-0000-0000-00003C7D0000}"/>
    <cellStyle name="ปกติ 3 5 5" xfId="9504" xr:uid="{00000000-0005-0000-0000-00003D7D0000}"/>
    <cellStyle name="ปกติ 3 5 5 2" xfId="26927" xr:uid="{00000000-0005-0000-0000-00003E7D0000}"/>
    <cellStyle name="ปกติ 3 5 6" xfId="18224" xr:uid="{00000000-0005-0000-0000-00003F7D0000}"/>
    <cellStyle name="ปกติ 3 6" xfId="2032" xr:uid="{00000000-0005-0000-0000-0000407D0000}"/>
    <cellStyle name="ปกติ 3 6 2" xfId="4239" xr:uid="{00000000-0005-0000-0000-0000417D0000}"/>
    <cellStyle name="ปกติ 3 6 2 2" xfId="8638" xr:uid="{00000000-0005-0000-0000-0000427D0000}"/>
    <cellStyle name="ปกติ 3 6 2 2 2" xfId="17371" xr:uid="{00000000-0005-0000-0000-0000437D0000}"/>
    <cellStyle name="ปกติ 3 6 2 2 2 2" xfId="34794" xr:uid="{00000000-0005-0000-0000-0000447D0000}"/>
    <cellStyle name="ปกติ 3 6 2 2 3" xfId="26091" xr:uid="{00000000-0005-0000-0000-0000457D0000}"/>
    <cellStyle name="ปกติ 3 6 2 3" xfId="13021" xr:uid="{00000000-0005-0000-0000-0000467D0000}"/>
    <cellStyle name="ปกติ 3 6 2 3 2" xfId="30444" xr:uid="{00000000-0005-0000-0000-0000477D0000}"/>
    <cellStyle name="ปกติ 3 6 2 4" xfId="21741" xr:uid="{00000000-0005-0000-0000-0000487D0000}"/>
    <cellStyle name="ปกติ 3 6 3" xfId="6465" xr:uid="{00000000-0005-0000-0000-0000497D0000}"/>
    <cellStyle name="ปกติ 3 6 3 2" xfId="15198" xr:uid="{00000000-0005-0000-0000-00004A7D0000}"/>
    <cellStyle name="ปกติ 3 6 3 2 2" xfId="32621" xr:uid="{00000000-0005-0000-0000-00004B7D0000}"/>
    <cellStyle name="ปกติ 3 6 3 3" xfId="23918" xr:uid="{00000000-0005-0000-0000-00004C7D0000}"/>
    <cellStyle name="ปกติ 3 6 4" xfId="10848" xr:uid="{00000000-0005-0000-0000-00004D7D0000}"/>
    <cellStyle name="ปกติ 3 6 4 2" xfId="28271" xr:uid="{00000000-0005-0000-0000-00004E7D0000}"/>
    <cellStyle name="ปกติ 3 6 5" xfId="19568" xr:uid="{00000000-0005-0000-0000-00004F7D0000}"/>
    <cellStyle name="ปกติ 3 7" xfId="2158" xr:uid="{00000000-0005-0000-0000-0000507D0000}"/>
    <cellStyle name="ปกติ 3 7 2" xfId="4348" xr:uid="{00000000-0005-0000-0000-0000517D0000}"/>
    <cellStyle name="ปกติ 3 7 2 2" xfId="8747" xr:uid="{00000000-0005-0000-0000-0000527D0000}"/>
    <cellStyle name="ปกติ 3 7 2 2 2" xfId="17480" xr:uid="{00000000-0005-0000-0000-0000537D0000}"/>
    <cellStyle name="ปกติ 3 7 2 2 2 2" xfId="34903" xr:uid="{00000000-0005-0000-0000-0000547D0000}"/>
    <cellStyle name="ปกติ 3 7 2 2 3" xfId="26200" xr:uid="{00000000-0005-0000-0000-0000557D0000}"/>
    <cellStyle name="ปกติ 3 7 2 3" xfId="13130" xr:uid="{00000000-0005-0000-0000-0000567D0000}"/>
    <cellStyle name="ปกติ 3 7 2 3 2" xfId="30553" xr:uid="{00000000-0005-0000-0000-0000577D0000}"/>
    <cellStyle name="ปกติ 3 7 2 4" xfId="21850" xr:uid="{00000000-0005-0000-0000-0000587D0000}"/>
    <cellStyle name="ปกติ 3 7 3" xfId="6574" xr:uid="{00000000-0005-0000-0000-0000597D0000}"/>
    <cellStyle name="ปกติ 3 7 3 2" xfId="15307" xr:uid="{00000000-0005-0000-0000-00005A7D0000}"/>
    <cellStyle name="ปกติ 3 7 3 2 2" xfId="32730" xr:uid="{00000000-0005-0000-0000-00005B7D0000}"/>
    <cellStyle name="ปกติ 3 7 3 3" xfId="24027" xr:uid="{00000000-0005-0000-0000-00005C7D0000}"/>
    <cellStyle name="ปกติ 3 7 4" xfId="10957" xr:uid="{00000000-0005-0000-0000-00005D7D0000}"/>
    <cellStyle name="ปกติ 3 7 4 2" xfId="28380" xr:uid="{00000000-0005-0000-0000-00005E7D0000}"/>
    <cellStyle name="ปกติ 3 7 5" xfId="19677" xr:uid="{00000000-0005-0000-0000-00005F7D0000}"/>
    <cellStyle name="ปกติ 3 8" xfId="2404" xr:uid="{00000000-0005-0000-0000-0000607D0000}"/>
    <cellStyle name="ปกติ 3 8 2" xfId="6813" xr:uid="{00000000-0005-0000-0000-0000617D0000}"/>
    <cellStyle name="ปกติ 3 8 2 2" xfId="15546" xr:uid="{00000000-0005-0000-0000-0000627D0000}"/>
    <cellStyle name="ปกติ 3 8 2 2 2" xfId="32969" xr:uid="{00000000-0005-0000-0000-0000637D0000}"/>
    <cellStyle name="ปกติ 3 8 2 3" xfId="24266" xr:uid="{00000000-0005-0000-0000-0000647D0000}"/>
    <cellStyle name="ปกติ 3 8 3" xfId="11196" xr:uid="{00000000-0005-0000-0000-0000657D0000}"/>
    <cellStyle name="ปกติ 3 8 3 2" xfId="28619" xr:uid="{00000000-0005-0000-0000-0000667D0000}"/>
    <cellStyle name="ปกติ 3 8 4" xfId="19916" xr:uid="{00000000-0005-0000-0000-0000677D0000}"/>
    <cellStyle name="ปกติ 3 9" xfId="4629" xr:uid="{00000000-0005-0000-0000-0000687D0000}"/>
    <cellStyle name="ปกติ 3 9 2" xfId="13373" xr:uid="{00000000-0005-0000-0000-0000697D0000}"/>
    <cellStyle name="ปกติ 3 9 2 2" xfId="30796" xr:uid="{00000000-0005-0000-0000-00006A7D0000}"/>
    <cellStyle name="ปกติ 3 9 3" xfId="22093" xr:uid="{00000000-0005-0000-0000-00006B7D0000}"/>
    <cellStyle name="ปกติ 30" xfId="837" xr:uid="{00000000-0005-0000-0000-00006C7D0000}"/>
    <cellStyle name="ปกติ 31" xfId="2151" xr:uid="{00000000-0005-0000-0000-00006D7D0000}"/>
    <cellStyle name="ปกติ 32" xfId="2393" xr:uid="{00000000-0005-0000-0000-00006E7D0000}"/>
    <cellStyle name="ปกติ 33" xfId="4582" xr:uid="{00000000-0005-0000-0000-00006F7D0000}"/>
    <cellStyle name="ปกติ 34" xfId="4613" xr:uid="{00000000-0005-0000-0000-0000707D0000}"/>
    <cellStyle name="ปกติ 35" xfId="4618" xr:uid="{00000000-0005-0000-0000-0000717D0000}"/>
    <cellStyle name="ปกติ 36" xfId="8998" xr:uid="{00000000-0005-0000-0000-0000727D0000}"/>
    <cellStyle name="ปกติ 37" xfId="9003" xr:uid="{00000000-0005-0000-0000-0000737D0000}"/>
    <cellStyle name="ปกติ 38" xfId="17723" xr:uid="{00000000-0005-0000-0000-0000747D0000}"/>
    <cellStyle name="ปกติ 39" xfId="35193" xr:uid="{00000000-0005-0000-0000-0000757D0000}"/>
    <cellStyle name="ปกติ 4" xfId="7" xr:uid="{00000000-0005-0000-0000-0000767D0000}"/>
    <cellStyle name="ปกติ 4 2" xfId="35150" xr:uid="{00000000-0005-0000-0000-0000777D0000}"/>
    <cellStyle name="ปกติ 4 2 2" xfId="35183" xr:uid="{00000000-0005-0000-0000-0000787D0000}"/>
    <cellStyle name="ปกติ 4 3" xfId="35204" xr:uid="{00000000-0005-0000-0000-0000797D0000}"/>
    <cellStyle name="ปกติ 4 4" xfId="35209" xr:uid="{51523F4B-7C42-4E3B-96CE-B29010886A21}"/>
    <cellStyle name="ปกติ 5" xfId="15" xr:uid="{00000000-0005-0000-0000-00007A7D0000}"/>
    <cellStyle name="ปกติ 5 10" xfId="9017" xr:uid="{00000000-0005-0000-0000-00007B7D0000}"/>
    <cellStyle name="ปกติ 5 10 2" xfId="26449" xr:uid="{00000000-0005-0000-0000-00007C7D0000}"/>
    <cellStyle name="ปกติ 5 11" xfId="17737" xr:uid="{00000000-0005-0000-0000-00007D7D0000}"/>
    <cellStyle name="ปกติ 5 12" xfId="35180" xr:uid="{00000000-0005-0000-0000-00007E7D0000}"/>
    <cellStyle name="ปกติ 5 2" xfId="101" xr:uid="{00000000-0005-0000-0000-00007F7D0000}"/>
    <cellStyle name="ปกติ 5 2 10" xfId="17803" xr:uid="{00000000-0005-0000-0000-0000807D0000}"/>
    <cellStyle name="ปกติ 5 2 2" xfId="260" xr:uid="{00000000-0005-0000-0000-0000817D0000}"/>
    <cellStyle name="ปกติ 5 2 2 2" xfId="572" xr:uid="{00000000-0005-0000-0000-0000827D0000}"/>
    <cellStyle name="ปกติ 5 2 2 2 2" xfId="1087" xr:uid="{00000000-0005-0000-0000-0000837D0000}"/>
    <cellStyle name="ปกติ 5 2 2 2 2 2" xfId="2052" xr:uid="{00000000-0005-0000-0000-0000847D0000}"/>
    <cellStyle name="ปกติ 5 2 2 2 2 2 2" xfId="4259" xr:uid="{00000000-0005-0000-0000-0000857D0000}"/>
    <cellStyle name="ปกติ 5 2 2 2 2 2 2 2" xfId="8658" xr:uid="{00000000-0005-0000-0000-0000867D0000}"/>
    <cellStyle name="ปกติ 5 2 2 2 2 2 2 2 2" xfId="17391" xr:uid="{00000000-0005-0000-0000-0000877D0000}"/>
    <cellStyle name="ปกติ 5 2 2 2 2 2 2 2 2 2" xfId="34814" xr:uid="{00000000-0005-0000-0000-0000887D0000}"/>
    <cellStyle name="ปกติ 5 2 2 2 2 2 2 2 3" xfId="26111" xr:uid="{00000000-0005-0000-0000-0000897D0000}"/>
    <cellStyle name="ปกติ 5 2 2 2 2 2 2 3" xfId="13041" xr:uid="{00000000-0005-0000-0000-00008A7D0000}"/>
    <cellStyle name="ปกติ 5 2 2 2 2 2 2 3 2" xfId="30464" xr:uid="{00000000-0005-0000-0000-00008B7D0000}"/>
    <cellStyle name="ปกติ 5 2 2 2 2 2 2 4" xfId="21761" xr:uid="{00000000-0005-0000-0000-00008C7D0000}"/>
    <cellStyle name="ปกติ 5 2 2 2 2 2 3" xfId="6485" xr:uid="{00000000-0005-0000-0000-00008D7D0000}"/>
    <cellStyle name="ปกติ 5 2 2 2 2 2 3 2" xfId="15218" xr:uid="{00000000-0005-0000-0000-00008E7D0000}"/>
    <cellStyle name="ปกติ 5 2 2 2 2 2 3 2 2" xfId="32641" xr:uid="{00000000-0005-0000-0000-00008F7D0000}"/>
    <cellStyle name="ปกติ 5 2 2 2 2 2 3 3" xfId="23938" xr:uid="{00000000-0005-0000-0000-0000907D0000}"/>
    <cellStyle name="ปกติ 5 2 2 2 2 2 4" xfId="10868" xr:uid="{00000000-0005-0000-0000-0000917D0000}"/>
    <cellStyle name="ปกติ 5 2 2 2 2 2 4 2" xfId="28291" xr:uid="{00000000-0005-0000-0000-0000927D0000}"/>
    <cellStyle name="ปกติ 5 2 2 2 2 2 5" xfId="19588" xr:uid="{00000000-0005-0000-0000-0000937D0000}"/>
    <cellStyle name="ปกติ 5 2 2 2 2 3" xfId="3312" xr:uid="{00000000-0005-0000-0000-0000947D0000}"/>
    <cellStyle name="ปกติ 5 2 2 2 2 3 2" xfId="7711" xr:uid="{00000000-0005-0000-0000-0000957D0000}"/>
    <cellStyle name="ปกติ 5 2 2 2 2 3 2 2" xfId="16444" xr:uid="{00000000-0005-0000-0000-0000967D0000}"/>
    <cellStyle name="ปกติ 5 2 2 2 2 3 2 2 2" xfId="33867" xr:uid="{00000000-0005-0000-0000-0000977D0000}"/>
    <cellStyle name="ปกติ 5 2 2 2 2 3 2 3" xfId="25164" xr:uid="{00000000-0005-0000-0000-0000987D0000}"/>
    <cellStyle name="ปกติ 5 2 2 2 2 3 3" xfId="12094" xr:uid="{00000000-0005-0000-0000-0000997D0000}"/>
    <cellStyle name="ปกติ 5 2 2 2 2 3 3 2" xfId="29517" xr:uid="{00000000-0005-0000-0000-00009A7D0000}"/>
    <cellStyle name="ปกติ 5 2 2 2 2 3 4" xfId="20814" xr:uid="{00000000-0005-0000-0000-00009B7D0000}"/>
    <cellStyle name="ปกติ 5 2 2 2 2 4" xfId="5538" xr:uid="{00000000-0005-0000-0000-00009C7D0000}"/>
    <cellStyle name="ปกติ 5 2 2 2 2 4 2" xfId="14271" xr:uid="{00000000-0005-0000-0000-00009D7D0000}"/>
    <cellStyle name="ปกติ 5 2 2 2 2 4 2 2" xfId="31694" xr:uid="{00000000-0005-0000-0000-00009E7D0000}"/>
    <cellStyle name="ปกติ 5 2 2 2 2 4 3" xfId="22991" xr:uid="{00000000-0005-0000-0000-00009F7D0000}"/>
    <cellStyle name="ปกติ 5 2 2 2 2 5" xfId="9921" xr:uid="{00000000-0005-0000-0000-0000A07D0000}"/>
    <cellStyle name="ปกติ 5 2 2 2 2 5 2" xfId="27344" xr:uid="{00000000-0005-0000-0000-0000A17D0000}"/>
    <cellStyle name="ปกติ 5 2 2 2 2 6" xfId="18641" xr:uid="{00000000-0005-0000-0000-0000A27D0000}"/>
    <cellStyle name="ปกติ 5 2 2 2 3" xfId="2051" xr:uid="{00000000-0005-0000-0000-0000A37D0000}"/>
    <cellStyle name="ปกติ 5 2 2 2 3 2" xfId="4258" xr:uid="{00000000-0005-0000-0000-0000A47D0000}"/>
    <cellStyle name="ปกติ 5 2 2 2 3 2 2" xfId="8657" xr:uid="{00000000-0005-0000-0000-0000A57D0000}"/>
    <cellStyle name="ปกติ 5 2 2 2 3 2 2 2" xfId="17390" xr:uid="{00000000-0005-0000-0000-0000A67D0000}"/>
    <cellStyle name="ปกติ 5 2 2 2 3 2 2 2 2" xfId="34813" xr:uid="{00000000-0005-0000-0000-0000A77D0000}"/>
    <cellStyle name="ปกติ 5 2 2 2 3 2 2 3" xfId="26110" xr:uid="{00000000-0005-0000-0000-0000A87D0000}"/>
    <cellStyle name="ปกติ 5 2 2 2 3 2 3" xfId="13040" xr:uid="{00000000-0005-0000-0000-0000A97D0000}"/>
    <cellStyle name="ปกติ 5 2 2 2 3 2 3 2" xfId="30463" xr:uid="{00000000-0005-0000-0000-0000AA7D0000}"/>
    <cellStyle name="ปกติ 5 2 2 2 3 2 4" xfId="21760" xr:uid="{00000000-0005-0000-0000-0000AB7D0000}"/>
    <cellStyle name="ปกติ 5 2 2 2 3 3" xfId="6484" xr:uid="{00000000-0005-0000-0000-0000AC7D0000}"/>
    <cellStyle name="ปกติ 5 2 2 2 3 3 2" xfId="15217" xr:uid="{00000000-0005-0000-0000-0000AD7D0000}"/>
    <cellStyle name="ปกติ 5 2 2 2 3 3 2 2" xfId="32640" xr:uid="{00000000-0005-0000-0000-0000AE7D0000}"/>
    <cellStyle name="ปกติ 5 2 2 2 3 3 3" xfId="23937" xr:uid="{00000000-0005-0000-0000-0000AF7D0000}"/>
    <cellStyle name="ปกติ 5 2 2 2 3 4" xfId="10867" xr:uid="{00000000-0005-0000-0000-0000B07D0000}"/>
    <cellStyle name="ปกติ 5 2 2 2 3 4 2" xfId="28290" xr:uid="{00000000-0005-0000-0000-0000B17D0000}"/>
    <cellStyle name="ปกติ 5 2 2 2 3 5" xfId="19587" xr:uid="{00000000-0005-0000-0000-0000B27D0000}"/>
    <cellStyle name="ปกติ 5 2 2 2 4" xfId="2831" xr:uid="{00000000-0005-0000-0000-0000B37D0000}"/>
    <cellStyle name="ปกติ 5 2 2 2 4 2" xfId="7230" xr:uid="{00000000-0005-0000-0000-0000B47D0000}"/>
    <cellStyle name="ปกติ 5 2 2 2 4 2 2" xfId="15963" xr:uid="{00000000-0005-0000-0000-0000B57D0000}"/>
    <cellStyle name="ปกติ 5 2 2 2 4 2 2 2" xfId="33386" xr:uid="{00000000-0005-0000-0000-0000B67D0000}"/>
    <cellStyle name="ปกติ 5 2 2 2 4 2 3" xfId="24683" xr:uid="{00000000-0005-0000-0000-0000B77D0000}"/>
    <cellStyle name="ปกติ 5 2 2 2 4 3" xfId="11613" xr:uid="{00000000-0005-0000-0000-0000B87D0000}"/>
    <cellStyle name="ปกติ 5 2 2 2 4 3 2" xfId="29036" xr:uid="{00000000-0005-0000-0000-0000B97D0000}"/>
    <cellStyle name="ปกติ 5 2 2 2 4 4" xfId="20333" xr:uid="{00000000-0005-0000-0000-0000BA7D0000}"/>
    <cellStyle name="ปกติ 5 2 2 2 5" xfId="5057" xr:uid="{00000000-0005-0000-0000-0000BB7D0000}"/>
    <cellStyle name="ปกติ 5 2 2 2 5 2" xfId="13790" xr:uid="{00000000-0005-0000-0000-0000BC7D0000}"/>
    <cellStyle name="ปกติ 5 2 2 2 5 2 2" xfId="31213" xr:uid="{00000000-0005-0000-0000-0000BD7D0000}"/>
    <cellStyle name="ปกติ 5 2 2 2 5 3" xfId="22510" xr:uid="{00000000-0005-0000-0000-0000BE7D0000}"/>
    <cellStyle name="ปกติ 5 2 2 2 6" xfId="9440" xr:uid="{00000000-0005-0000-0000-0000BF7D0000}"/>
    <cellStyle name="ปกติ 5 2 2 2 6 2" xfId="26863" xr:uid="{00000000-0005-0000-0000-0000C07D0000}"/>
    <cellStyle name="ปกติ 5 2 2 2 7" xfId="18160" xr:uid="{00000000-0005-0000-0000-0000C17D0000}"/>
    <cellStyle name="ปกติ 5 2 2 3" xfId="846" xr:uid="{00000000-0005-0000-0000-0000C27D0000}"/>
    <cellStyle name="ปกติ 5 2 2 3 2" xfId="2053" xr:uid="{00000000-0005-0000-0000-0000C37D0000}"/>
    <cellStyle name="ปกติ 5 2 2 3 2 2" xfId="4260" xr:uid="{00000000-0005-0000-0000-0000C47D0000}"/>
    <cellStyle name="ปกติ 5 2 2 3 2 2 2" xfId="8659" xr:uid="{00000000-0005-0000-0000-0000C57D0000}"/>
    <cellStyle name="ปกติ 5 2 2 3 2 2 2 2" xfId="17392" xr:uid="{00000000-0005-0000-0000-0000C67D0000}"/>
    <cellStyle name="ปกติ 5 2 2 3 2 2 2 2 2" xfId="34815" xr:uid="{00000000-0005-0000-0000-0000C77D0000}"/>
    <cellStyle name="ปกติ 5 2 2 3 2 2 2 3" xfId="26112" xr:uid="{00000000-0005-0000-0000-0000C87D0000}"/>
    <cellStyle name="ปกติ 5 2 2 3 2 2 3" xfId="13042" xr:uid="{00000000-0005-0000-0000-0000C97D0000}"/>
    <cellStyle name="ปกติ 5 2 2 3 2 2 3 2" xfId="30465" xr:uid="{00000000-0005-0000-0000-0000CA7D0000}"/>
    <cellStyle name="ปกติ 5 2 2 3 2 2 4" xfId="21762" xr:uid="{00000000-0005-0000-0000-0000CB7D0000}"/>
    <cellStyle name="ปกติ 5 2 2 3 2 3" xfId="6486" xr:uid="{00000000-0005-0000-0000-0000CC7D0000}"/>
    <cellStyle name="ปกติ 5 2 2 3 2 3 2" xfId="15219" xr:uid="{00000000-0005-0000-0000-0000CD7D0000}"/>
    <cellStyle name="ปกติ 5 2 2 3 2 3 2 2" xfId="32642" xr:uid="{00000000-0005-0000-0000-0000CE7D0000}"/>
    <cellStyle name="ปกติ 5 2 2 3 2 3 3" xfId="23939" xr:uid="{00000000-0005-0000-0000-0000CF7D0000}"/>
    <cellStyle name="ปกติ 5 2 2 3 2 4" xfId="10869" xr:uid="{00000000-0005-0000-0000-0000D07D0000}"/>
    <cellStyle name="ปกติ 5 2 2 3 2 4 2" xfId="28292" xr:uid="{00000000-0005-0000-0000-0000D17D0000}"/>
    <cellStyle name="ปกติ 5 2 2 3 2 5" xfId="19589" xr:uid="{00000000-0005-0000-0000-0000D27D0000}"/>
    <cellStyle name="ปกติ 5 2 2 3 3" xfId="3073" xr:uid="{00000000-0005-0000-0000-0000D37D0000}"/>
    <cellStyle name="ปกติ 5 2 2 3 3 2" xfId="7472" xr:uid="{00000000-0005-0000-0000-0000D47D0000}"/>
    <cellStyle name="ปกติ 5 2 2 3 3 2 2" xfId="16205" xr:uid="{00000000-0005-0000-0000-0000D57D0000}"/>
    <cellStyle name="ปกติ 5 2 2 3 3 2 2 2" xfId="33628" xr:uid="{00000000-0005-0000-0000-0000D67D0000}"/>
    <cellStyle name="ปกติ 5 2 2 3 3 2 3" xfId="24925" xr:uid="{00000000-0005-0000-0000-0000D77D0000}"/>
    <cellStyle name="ปกติ 5 2 2 3 3 3" xfId="11855" xr:uid="{00000000-0005-0000-0000-0000D87D0000}"/>
    <cellStyle name="ปกติ 5 2 2 3 3 3 2" xfId="29278" xr:uid="{00000000-0005-0000-0000-0000D97D0000}"/>
    <cellStyle name="ปกติ 5 2 2 3 3 4" xfId="20575" xr:uid="{00000000-0005-0000-0000-0000DA7D0000}"/>
    <cellStyle name="ปกติ 5 2 2 3 4" xfId="5299" xr:uid="{00000000-0005-0000-0000-0000DB7D0000}"/>
    <cellStyle name="ปกติ 5 2 2 3 4 2" xfId="14032" xr:uid="{00000000-0005-0000-0000-0000DC7D0000}"/>
    <cellStyle name="ปกติ 5 2 2 3 4 2 2" xfId="31455" xr:uid="{00000000-0005-0000-0000-0000DD7D0000}"/>
    <cellStyle name="ปกติ 5 2 2 3 4 3" xfId="22752" xr:uid="{00000000-0005-0000-0000-0000DE7D0000}"/>
    <cellStyle name="ปกติ 5 2 2 3 5" xfId="9682" xr:uid="{00000000-0005-0000-0000-0000DF7D0000}"/>
    <cellStyle name="ปกติ 5 2 2 3 5 2" xfId="27105" xr:uid="{00000000-0005-0000-0000-0000E07D0000}"/>
    <cellStyle name="ปกติ 5 2 2 3 6" xfId="18402" xr:uid="{00000000-0005-0000-0000-0000E17D0000}"/>
    <cellStyle name="ปกติ 5 2 2 4" xfId="2050" xr:uid="{00000000-0005-0000-0000-0000E27D0000}"/>
    <cellStyle name="ปกติ 5 2 2 4 2" xfId="4257" xr:uid="{00000000-0005-0000-0000-0000E37D0000}"/>
    <cellStyle name="ปกติ 5 2 2 4 2 2" xfId="8656" xr:uid="{00000000-0005-0000-0000-0000E47D0000}"/>
    <cellStyle name="ปกติ 5 2 2 4 2 2 2" xfId="17389" xr:uid="{00000000-0005-0000-0000-0000E57D0000}"/>
    <cellStyle name="ปกติ 5 2 2 4 2 2 2 2" xfId="34812" xr:uid="{00000000-0005-0000-0000-0000E67D0000}"/>
    <cellStyle name="ปกติ 5 2 2 4 2 2 3" xfId="26109" xr:uid="{00000000-0005-0000-0000-0000E77D0000}"/>
    <cellStyle name="ปกติ 5 2 2 4 2 3" xfId="13039" xr:uid="{00000000-0005-0000-0000-0000E87D0000}"/>
    <cellStyle name="ปกติ 5 2 2 4 2 3 2" xfId="30462" xr:uid="{00000000-0005-0000-0000-0000E97D0000}"/>
    <cellStyle name="ปกติ 5 2 2 4 2 4" xfId="21759" xr:uid="{00000000-0005-0000-0000-0000EA7D0000}"/>
    <cellStyle name="ปกติ 5 2 2 4 3" xfId="6483" xr:uid="{00000000-0005-0000-0000-0000EB7D0000}"/>
    <cellStyle name="ปกติ 5 2 2 4 3 2" xfId="15216" xr:uid="{00000000-0005-0000-0000-0000EC7D0000}"/>
    <cellStyle name="ปกติ 5 2 2 4 3 2 2" xfId="32639" xr:uid="{00000000-0005-0000-0000-0000ED7D0000}"/>
    <cellStyle name="ปกติ 5 2 2 4 3 3" xfId="23936" xr:uid="{00000000-0005-0000-0000-0000EE7D0000}"/>
    <cellStyle name="ปกติ 5 2 2 4 4" xfId="10866" xr:uid="{00000000-0005-0000-0000-0000EF7D0000}"/>
    <cellStyle name="ปกติ 5 2 2 4 4 2" xfId="28289" xr:uid="{00000000-0005-0000-0000-0000F07D0000}"/>
    <cellStyle name="ปกติ 5 2 2 4 5" xfId="19586" xr:uid="{00000000-0005-0000-0000-0000F17D0000}"/>
    <cellStyle name="ปกติ 5 2 2 5" xfId="2336" xr:uid="{00000000-0005-0000-0000-0000F27D0000}"/>
    <cellStyle name="ปกติ 5 2 2 5 2" xfId="4526" xr:uid="{00000000-0005-0000-0000-0000F37D0000}"/>
    <cellStyle name="ปกติ 5 2 2 5 2 2" xfId="8925" xr:uid="{00000000-0005-0000-0000-0000F47D0000}"/>
    <cellStyle name="ปกติ 5 2 2 5 2 2 2" xfId="17658" xr:uid="{00000000-0005-0000-0000-0000F57D0000}"/>
    <cellStyle name="ปกติ 5 2 2 5 2 2 2 2" xfId="35081" xr:uid="{00000000-0005-0000-0000-0000F67D0000}"/>
    <cellStyle name="ปกติ 5 2 2 5 2 2 3" xfId="26378" xr:uid="{00000000-0005-0000-0000-0000F77D0000}"/>
    <cellStyle name="ปกติ 5 2 2 5 2 3" xfId="13308" xr:uid="{00000000-0005-0000-0000-0000F87D0000}"/>
    <cellStyle name="ปกติ 5 2 2 5 2 3 2" xfId="30731" xr:uid="{00000000-0005-0000-0000-0000F97D0000}"/>
    <cellStyle name="ปกติ 5 2 2 5 2 4" xfId="22028" xr:uid="{00000000-0005-0000-0000-0000FA7D0000}"/>
    <cellStyle name="ปกติ 5 2 2 5 3" xfId="6752" xr:uid="{00000000-0005-0000-0000-0000FB7D0000}"/>
    <cellStyle name="ปกติ 5 2 2 5 3 2" xfId="15485" xr:uid="{00000000-0005-0000-0000-0000FC7D0000}"/>
    <cellStyle name="ปกติ 5 2 2 5 3 2 2" xfId="32908" xr:uid="{00000000-0005-0000-0000-0000FD7D0000}"/>
    <cellStyle name="ปกติ 5 2 2 5 3 3" xfId="24205" xr:uid="{00000000-0005-0000-0000-0000FE7D0000}"/>
    <cellStyle name="ปกติ 5 2 2 5 4" xfId="11135" xr:uid="{00000000-0005-0000-0000-0000FF7D0000}"/>
    <cellStyle name="ปกติ 5 2 2 5 4 2" xfId="28558" xr:uid="{00000000-0005-0000-0000-0000007E0000}"/>
    <cellStyle name="ปกติ 5 2 2 5 5" xfId="19855" xr:uid="{00000000-0005-0000-0000-0000017E0000}"/>
    <cellStyle name="ปกติ 5 2 2 6" xfId="2591" xr:uid="{00000000-0005-0000-0000-0000027E0000}"/>
    <cellStyle name="ปกติ 5 2 2 6 2" xfId="6991" xr:uid="{00000000-0005-0000-0000-0000037E0000}"/>
    <cellStyle name="ปกติ 5 2 2 6 2 2" xfId="15724" xr:uid="{00000000-0005-0000-0000-0000047E0000}"/>
    <cellStyle name="ปกติ 5 2 2 6 2 2 2" xfId="33147" xr:uid="{00000000-0005-0000-0000-0000057E0000}"/>
    <cellStyle name="ปกติ 5 2 2 6 2 3" xfId="24444" xr:uid="{00000000-0005-0000-0000-0000067E0000}"/>
    <cellStyle name="ปกติ 5 2 2 6 3" xfId="11374" xr:uid="{00000000-0005-0000-0000-0000077E0000}"/>
    <cellStyle name="ปกติ 5 2 2 6 3 2" xfId="28797" xr:uid="{00000000-0005-0000-0000-0000087E0000}"/>
    <cellStyle name="ปกติ 5 2 2 6 4" xfId="20094" xr:uid="{00000000-0005-0000-0000-0000097E0000}"/>
    <cellStyle name="ปกติ 5 2 2 7" xfId="4817" xr:uid="{00000000-0005-0000-0000-00000A7E0000}"/>
    <cellStyle name="ปกติ 5 2 2 7 2" xfId="13551" xr:uid="{00000000-0005-0000-0000-00000B7E0000}"/>
    <cellStyle name="ปกติ 5 2 2 7 2 2" xfId="30974" xr:uid="{00000000-0005-0000-0000-00000C7E0000}"/>
    <cellStyle name="ปกติ 5 2 2 7 3" xfId="22271" xr:uid="{00000000-0005-0000-0000-00000D7E0000}"/>
    <cellStyle name="ปกติ 5 2 2 8" xfId="9201" xr:uid="{00000000-0005-0000-0000-00000E7E0000}"/>
    <cellStyle name="ปกติ 5 2 2 8 2" xfId="26624" xr:uid="{00000000-0005-0000-0000-00000F7E0000}"/>
    <cellStyle name="ปกติ 5 2 2 9" xfId="17921" xr:uid="{00000000-0005-0000-0000-0000107E0000}"/>
    <cellStyle name="ปกติ 5 2 3" xfId="452" xr:uid="{00000000-0005-0000-0000-0000117E0000}"/>
    <cellStyle name="ปกติ 5 2 3 2" xfId="969" xr:uid="{00000000-0005-0000-0000-0000127E0000}"/>
    <cellStyle name="ปกติ 5 2 3 2 2" xfId="2055" xr:uid="{00000000-0005-0000-0000-0000137E0000}"/>
    <cellStyle name="ปกติ 5 2 3 2 2 2" xfId="4262" xr:uid="{00000000-0005-0000-0000-0000147E0000}"/>
    <cellStyle name="ปกติ 5 2 3 2 2 2 2" xfId="8661" xr:uid="{00000000-0005-0000-0000-0000157E0000}"/>
    <cellStyle name="ปกติ 5 2 3 2 2 2 2 2" xfId="17394" xr:uid="{00000000-0005-0000-0000-0000167E0000}"/>
    <cellStyle name="ปกติ 5 2 3 2 2 2 2 2 2" xfId="34817" xr:uid="{00000000-0005-0000-0000-0000177E0000}"/>
    <cellStyle name="ปกติ 5 2 3 2 2 2 2 3" xfId="26114" xr:uid="{00000000-0005-0000-0000-0000187E0000}"/>
    <cellStyle name="ปกติ 5 2 3 2 2 2 3" xfId="13044" xr:uid="{00000000-0005-0000-0000-0000197E0000}"/>
    <cellStyle name="ปกติ 5 2 3 2 2 2 3 2" xfId="30467" xr:uid="{00000000-0005-0000-0000-00001A7E0000}"/>
    <cellStyle name="ปกติ 5 2 3 2 2 2 4" xfId="21764" xr:uid="{00000000-0005-0000-0000-00001B7E0000}"/>
    <cellStyle name="ปกติ 5 2 3 2 2 3" xfId="6488" xr:uid="{00000000-0005-0000-0000-00001C7E0000}"/>
    <cellStyle name="ปกติ 5 2 3 2 2 3 2" xfId="15221" xr:uid="{00000000-0005-0000-0000-00001D7E0000}"/>
    <cellStyle name="ปกติ 5 2 3 2 2 3 2 2" xfId="32644" xr:uid="{00000000-0005-0000-0000-00001E7E0000}"/>
    <cellStyle name="ปกติ 5 2 3 2 2 3 3" xfId="23941" xr:uid="{00000000-0005-0000-0000-00001F7E0000}"/>
    <cellStyle name="ปกติ 5 2 3 2 2 4" xfId="10871" xr:uid="{00000000-0005-0000-0000-0000207E0000}"/>
    <cellStyle name="ปกติ 5 2 3 2 2 4 2" xfId="28294" xr:uid="{00000000-0005-0000-0000-0000217E0000}"/>
    <cellStyle name="ปกติ 5 2 3 2 2 5" xfId="19591" xr:uid="{00000000-0005-0000-0000-0000227E0000}"/>
    <cellStyle name="ปกติ 5 2 3 2 3" xfId="3194" xr:uid="{00000000-0005-0000-0000-0000237E0000}"/>
    <cellStyle name="ปกติ 5 2 3 2 3 2" xfId="7593" xr:uid="{00000000-0005-0000-0000-0000247E0000}"/>
    <cellStyle name="ปกติ 5 2 3 2 3 2 2" xfId="16326" xr:uid="{00000000-0005-0000-0000-0000257E0000}"/>
    <cellStyle name="ปกติ 5 2 3 2 3 2 2 2" xfId="33749" xr:uid="{00000000-0005-0000-0000-0000267E0000}"/>
    <cellStyle name="ปกติ 5 2 3 2 3 2 3" xfId="25046" xr:uid="{00000000-0005-0000-0000-0000277E0000}"/>
    <cellStyle name="ปกติ 5 2 3 2 3 3" xfId="11976" xr:uid="{00000000-0005-0000-0000-0000287E0000}"/>
    <cellStyle name="ปกติ 5 2 3 2 3 3 2" xfId="29399" xr:uid="{00000000-0005-0000-0000-0000297E0000}"/>
    <cellStyle name="ปกติ 5 2 3 2 3 4" xfId="20696" xr:uid="{00000000-0005-0000-0000-00002A7E0000}"/>
    <cellStyle name="ปกติ 5 2 3 2 4" xfId="5420" xr:uid="{00000000-0005-0000-0000-00002B7E0000}"/>
    <cellStyle name="ปกติ 5 2 3 2 4 2" xfId="14153" xr:uid="{00000000-0005-0000-0000-00002C7E0000}"/>
    <cellStyle name="ปกติ 5 2 3 2 4 2 2" xfId="31576" xr:uid="{00000000-0005-0000-0000-00002D7E0000}"/>
    <cellStyle name="ปกติ 5 2 3 2 4 3" xfId="22873" xr:uid="{00000000-0005-0000-0000-00002E7E0000}"/>
    <cellStyle name="ปกติ 5 2 3 2 5" xfId="9803" xr:uid="{00000000-0005-0000-0000-00002F7E0000}"/>
    <cellStyle name="ปกติ 5 2 3 2 5 2" xfId="27226" xr:uid="{00000000-0005-0000-0000-0000307E0000}"/>
    <cellStyle name="ปกติ 5 2 3 2 6" xfId="18523" xr:uid="{00000000-0005-0000-0000-0000317E0000}"/>
    <cellStyle name="ปกติ 5 2 3 3" xfId="2054" xr:uid="{00000000-0005-0000-0000-0000327E0000}"/>
    <cellStyle name="ปกติ 5 2 3 3 2" xfId="4261" xr:uid="{00000000-0005-0000-0000-0000337E0000}"/>
    <cellStyle name="ปกติ 5 2 3 3 2 2" xfId="8660" xr:uid="{00000000-0005-0000-0000-0000347E0000}"/>
    <cellStyle name="ปกติ 5 2 3 3 2 2 2" xfId="17393" xr:uid="{00000000-0005-0000-0000-0000357E0000}"/>
    <cellStyle name="ปกติ 5 2 3 3 2 2 2 2" xfId="34816" xr:uid="{00000000-0005-0000-0000-0000367E0000}"/>
    <cellStyle name="ปกติ 5 2 3 3 2 2 3" xfId="26113" xr:uid="{00000000-0005-0000-0000-0000377E0000}"/>
    <cellStyle name="ปกติ 5 2 3 3 2 3" xfId="13043" xr:uid="{00000000-0005-0000-0000-0000387E0000}"/>
    <cellStyle name="ปกติ 5 2 3 3 2 3 2" xfId="30466" xr:uid="{00000000-0005-0000-0000-0000397E0000}"/>
    <cellStyle name="ปกติ 5 2 3 3 2 4" xfId="21763" xr:uid="{00000000-0005-0000-0000-00003A7E0000}"/>
    <cellStyle name="ปกติ 5 2 3 3 3" xfId="6487" xr:uid="{00000000-0005-0000-0000-00003B7E0000}"/>
    <cellStyle name="ปกติ 5 2 3 3 3 2" xfId="15220" xr:uid="{00000000-0005-0000-0000-00003C7E0000}"/>
    <cellStyle name="ปกติ 5 2 3 3 3 2 2" xfId="32643" xr:uid="{00000000-0005-0000-0000-00003D7E0000}"/>
    <cellStyle name="ปกติ 5 2 3 3 3 3" xfId="23940" xr:uid="{00000000-0005-0000-0000-00003E7E0000}"/>
    <cellStyle name="ปกติ 5 2 3 3 4" xfId="10870" xr:uid="{00000000-0005-0000-0000-00003F7E0000}"/>
    <cellStyle name="ปกติ 5 2 3 3 4 2" xfId="28293" xr:uid="{00000000-0005-0000-0000-0000407E0000}"/>
    <cellStyle name="ปกติ 5 2 3 3 5" xfId="19590" xr:uid="{00000000-0005-0000-0000-0000417E0000}"/>
    <cellStyle name="ปกติ 5 2 3 4" xfId="2713" xr:uid="{00000000-0005-0000-0000-0000427E0000}"/>
    <cellStyle name="ปกติ 5 2 3 4 2" xfId="7112" xr:uid="{00000000-0005-0000-0000-0000437E0000}"/>
    <cellStyle name="ปกติ 5 2 3 4 2 2" xfId="15845" xr:uid="{00000000-0005-0000-0000-0000447E0000}"/>
    <cellStyle name="ปกติ 5 2 3 4 2 2 2" xfId="33268" xr:uid="{00000000-0005-0000-0000-0000457E0000}"/>
    <cellStyle name="ปกติ 5 2 3 4 2 3" xfId="24565" xr:uid="{00000000-0005-0000-0000-0000467E0000}"/>
    <cellStyle name="ปกติ 5 2 3 4 3" xfId="11495" xr:uid="{00000000-0005-0000-0000-0000477E0000}"/>
    <cellStyle name="ปกติ 5 2 3 4 3 2" xfId="28918" xr:uid="{00000000-0005-0000-0000-0000487E0000}"/>
    <cellStyle name="ปกติ 5 2 3 4 4" xfId="20215" xr:uid="{00000000-0005-0000-0000-0000497E0000}"/>
    <cellStyle name="ปกติ 5 2 3 5" xfId="4939" xr:uid="{00000000-0005-0000-0000-00004A7E0000}"/>
    <cellStyle name="ปกติ 5 2 3 5 2" xfId="13672" xr:uid="{00000000-0005-0000-0000-00004B7E0000}"/>
    <cellStyle name="ปกติ 5 2 3 5 2 2" xfId="31095" xr:uid="{00000000-0005-0000-0000-00004C7E0000}"/>
    <cellStyle name="ปกติ 5 2 3 5 3" xfId="22392" xr:uid="{00000000-0005-0000-0000-00004D7E0000}"/>
    <cellStyle name="ปกติ 5 2 3 6" xfId="9322" xr:uid="{00000000-0005-0000-0000-00004E7E0000}"/>
    <cellStyle name="ปกติ 5 2 3 6 2" xfId="26745" xr:uid="{00000000-0005-0000-0000-00004F7E0000}"/>
    <cellStyle name="ปกติ 5 2 3 7" xfId="18042" xr:uid="{00000000-0005-0000-0000-0000507E0000}"/>
    <cellStyle name="ปกติ 5 2 4" xfId="726" xr:uid="{00000000-0005-0000-0000-0000517E0000}"/>
    <cellStyle name="ปกติ 5 2 4 2" xfId="2056" xr:uid="{00000000-0005-0000-0000-0000527E0000}"/>
    <cellStyle name="ปกติ 5 2 4 2 2" xfId="4263" xr:uid="{00000000-0005-0000-0000-0000537E0000}"/>
    <cellStyle name="ปกติ 5 2 4 2 2 2" xfId="8662" xr:uid="{00000000-0005-0000-0000-0000547E0000}"/>
    <cellStyle name="ปกติ 5 2 4 2 2 2 2" xfId="17395" xr:uid="{00000000-0005-0000-0000-0000557E0000}"/>
    <cellStyle name="ปกติ 5 2 4 2 2 2 2 2" xfId="34818" xr:uid="{00000000-0005-0000-0000-0000567E0000}"/>
    <cellStyle name="ปกติ 5 2 4 2 2 2 3" xfId="26115" xr:uid="{00000000-0005-0000-0000-0000577E0000}"/>
    <cellStyle name="ปกติ 5 2 4 2 2 3" xfId="13045" xr:uid="{00000000-0005-0000-0000-0000587E0000}"/>
    <cellStyle name="ปกติ 5 2 4 2 2 3 2" xfId="30468" xr:uid="{00000000-0005-0000-0000-0000597E0000}"/>
    <cellStyle name="ปกติ 5 2 4 2 2 4" xfId="21765" xr:uid="{00000000-0005-0000-0000-00005A7E0000}"/>
    <cellStyle name="ปกติ 5 2 4 2 3" xfId="6489" xr:uid="{00000000-0005-0000-0000-00005B7E0000}"/>
    <cellStyle name="ปกติ 5 2 4 2 3 2" xfId="15222" xr:uid="{00000000-0005-0000-0000-00005C7E0000}"/>
    <cellStyle name="ปกติ 5 2 4 2 3 2 2" xfId="32645" xr:uid="{00000000-0005-0000-0000-00005D7E0000}"/>
    <cellStyle name="ปกติ 5 2 4 2 3 3" xfId="23942" xr:uid="{00000000-0005-0000-0000-00005E7E0000}"/>
    <cellStyle name="ปกติ 5 2 4 2 4" xfId="10872" xr:uid="{00000000-0005-0000-0000-00005F7E0000}"/>
    <cellStyle name="ปกติ 5 2 4 2 4 2" xfId="28295" xr:uid="{00000000-0005-0000-0000-0000607E0000}"/>
    <cellStyle name="ปกติ 5 2 4 2 5" xfId="19592" xr:uid="{00000000-0005-0000-0000-0000617E0000}"/>
    <cellStyle name="ปกติ 5 2 4 3" xfId="2955" xr:uid="{00000000-0005-0000-0000-0000627E0000}"/>
    <cellStyle name="ปกติ 5 2 4 3 2" xfId="7354" xr:uid="{00000000-0005-0000-0000-0000637E0000}"/>
    <cellStyle name="ปกติ 5 2 4 3 2 2" xfId="16087" xr:uid="{00000000-0005-0000-0000-0000647E0000}"/>
    <cellStyle name="ปกติ 5 2 4 3 2 2 2" xfId="33510" xr:uid="{00000000-0005-0000-0000-0000657E0000}"/>
    <cellStyle name="ปกติ 5 2 4 3 2 3" xfId="24807" xr:uid="{00000000-0005-0000-0000-0000667E0000}"/>
    <cellStyle name="ปกติ 5 2 4 3 3" xfId="11737" xr:uid="{00000000-0005-0000-0000-0000677E0000}"/>
    <cellStyle name="ปกติ 5 2 4 3 3 2" xfId="29160" xr:uid="{00000000-0005-0000-0000-0000687E0000}"/>
    <cellStyle name="ปกติ 5 2 4 3 4" xfId="20457" xr:uid="{00000000-0005-0000-0000-0000697E0000}"/>
    <cellStyle name="ปกติ 5 2 4 4" xfId="5181" xr:uid="{00000000-0005-0000-0000-00006A7E0000}"/>
    <cellStyle name="ปกติ 5 2 4 4 2" xfId="13914" xr:uid="{00000000-0005-0000-0000-00006B7E0000}"/>
    <cellStyle name="ปกติ 5 2 4 4 2 2" xfId="31337" xr:uid="{00000000-0005-0000-0000-00006C7E0000}"/>
    <cellStyle name="ปกติ 5 2 4 4 3" xfId="22634" xr:uid="{00000000-0005-0000-0000-00006D7E0000}"/>
    <cellStyle name="ปกติ 5 2 4 5" xfId="9564" xr:uid="{00000000-0005-0000-0000-00006E7E0000}"/>
    <cellStyle name="ปกติ 5 2 4 5 2" xfId="26987" xr:uid="{00000000-0005-0000-0000-00006F7E0000}"/>
    <cellStyle name="ปกติ 5 2 4 6" xfId="18284" xr:uid="{00000000-0005-0000-0000-0000707E0000}"/>
    <cellStyle name="ปกติ 5 2 5" xfId="2049" xr:uid="{00000000-0005-0000-0000-0000717E0000}"/>
    <cellStyle name="ปกติ 5 2 5 2" xfId="4256" xr:uid="{00000000-0005-0000-0000-0000727E0000}"/>
    <cellStyle name="ปกติ 5 2 5 2 2" xfId="8655" xr:uid="{00000000-0005-0000-0000-0000737E0000}"/>
    <cellStyle name="ปกติ 5 2 5 2 2 2" xfId="17388" xr:uid="{00000000-0005-0000-0000-0000747E0000}"/>
    <cellStyle name="ปกติ 5 2 5 2 2 2 2" xfId="34811" xr:uid="{00000000-0005-0000-0000-0000757E0000}"/>
    <cellStyle name="ปกติ 5 2 5 2 2 3" xfId="26108" xr:uid="{00000000-0005-0000-0000-0000767E0000}"/>
    <cellStyle name="ปกติ 5 2 5 2 3" xfId="13038" xr:uid="{00000000-0005-0000-0000-0000777E0000}"/>
    <cellStyle name="ปกติ 5 2 5 2 3 2" xfId="30461" xr:uid="{00000000-0005-0000-0000-0000787E0000}"/>
    <cellStyle name="ปกติ 5 2 5 2 4" xfId="21758" xr:uid="{00000000-0005-0000-0000-0000797E0000}"/>
    <cellStyle name="ปกติ 5 2 5 3" xfId="6482" xr:uid="{00000000-0005-0000-0000-00007A7E0000}"/>
    <cellStyle name="ปกติ 5 2 5 3 2" xfId="15215" xr:uid="{00000000-0005-0000-0000-00007B7E0000}"/>
    <cellStyle name="ปกติ 5 2 5 3 2 2" xfId="32638" xr:uid="{00000000-0005-0000-0000-00007C7E0000}"/>
    <cellStyle name="ปกติ 5 2 5 3 3" xfId="23935" xr:uid="{00000000-0005-0000-0000-00007D7E0000}"/>
    <cellStyle name="ปกติ 5 2 5 4" xfId="10865" xr:uid="{00000000-0005-0000-0000-00007E7E0000}"/>
    <cellStyle name="ปกติ 5 2 5 4 2" xfId="28288" xr:uid="{00000000-0005-0000-0000-00007F7E0000}"/>
    <cellStyle name="ปกติ 5 2 5 5" xfId="19585" xr:uid="{00000000-0005-0000-0000-0000807E0000}"/>
    <cellStyle name="ปกติ 5 2 6" xfId="2218" xr:uid="{00000000-0005-0000-0000-0000817E0000}"/>
    <cellStyle name="ปกติ 5 2 6 2" xfId="4408" xr:uid="{00000000-0005-0000-0000-0000827E0000}"/>
    <cellStyle name="ปกติ 5 2 6 2 2" xfId="8807" xr:uid="{00000000-0005-0000-0000-0000837E0000}"/>
    <cellStyle name="ปกติ 5 2 6 2 2 2" xfId="17540" xr:uid="{00000000-0005-0000-0000-0000847E0000}"/>
    <cellStyle name="ปกติ 5 2 6 2 2 2 2" xfId="34963" xr:uid="{00000000-0005-0000-0000-0000857E0000}"/>
    <cellStyle name="ปกติ 5 2 6 2 2 3" xfId="26260" xr:uid="{00000000-0005-0000-0000-0000867E0000}"/>
    <cellStyle name="ปกติ 5 2 6 2 3" xfId="13190" xr:uid="{00000000-0005-0000-0000-0000877E0000}"/>
    <cellStyle name="ปกติ 5 2 6 2 3 2" xfId="30613" xr:uid="{00000000-0005-0000-0000-0000887E0000}"/>
    <cellStyle name="ปกติ 5 2 6 2 4" xfId="21910" xr:uid="{00000000-0005-0000-0000-0000897E0000}"/>
    <cellStyle name="ปกติ 5 2 6 3" xfId="6634" xr:uid="{00000000-0005-0000-0000-00008A7E0000}"/>
    <cellStyle name="ปกติ 5 2 6 3 2" xfId="15367" xr:uid="{00000000-0005-0000-0000-00008B7E0000}"/>
    <cellStyle name="ปกติ 5 2 6 3 2 2" xfId="32790" xr:uid="{00000000-0005-0000-0000-00008C7E0000}"/>
    <cellStyle name="ปกติ 5 2 6 3 3" xfId="24087" xr:uid="{00000000-0005-0000-0000-00008D7E0000}"/>
    <cellStyle name="ปกติ 5 2 6 4" xfId="11017" xr:uid="{00000000-0005-0000-0000-00008E7E0000}"/>
    <cellStyle name="ปกติ 5 2 6 4 2" xfId="28440" xr:uid="{00000000-0005-0000-0000-00008F7E0000}"/>
    <cellStyle name="ปกติ 5 2 6 5" xfId="19737" xr:uid="{00000000-0005-0000-0000-0000907E0000}"/>
    <cellStyle name="ปกติ 5 2 7" xfId="2473" xr:uid="{00000000-0005-0000-0000-0000917E0000}"/>
    <cellStyle name="ปกติ 5 2 7 2" xfId="6873" xr:uid="{00000000-0005-0000-0000-0000927E0000}"/>
    <cellStyle name="ปกติ 5 2 7 2 2" xfId="15606" xr:uid="{00000000-0005-0000-0000-0000937E0000}"/>
    <cellStyle name="ปกติ 5 2 7 2 2 2" xfId="33029" xr:uid="{00000000-0005-0000-0000-0000947E0000}"/>
    <cellStyle name="ปกติ 5 2 7 2 3" xfId="24326" xr:uid="{00000000-0005-0000-0000-0000957E0000}"/>
    <cellStyle name="ปกติ 5 2 7 3" xfId="11256" xr:uid="{00000000-0005-0000-0000-0000967E0000}"/>
    <cellStyle name="ปกติ 5 2 7 3 2" xfId="28679" xr:uid="{00000000-0005-0000-0000-0000977E0000}"/>
    <cellStyle name="ปกติ 5 2 7 4" xfId="19976" xr:uid="{00000000-0005-0000-0000-0000987E0000}"/>
    <cellStyle name="ปกติ 5 2 8" xfId="4699" xr:uid="{00000000-0005-0000-0000-0000997E0000}"/>
    <cellStyle name="ปกติ 5 2 8 2" xfId="13433" xr:uid="{00000000-0005-0000-0000-00009A7E0000}"/>
    <cellStyle name="ปกติ 5 2 8 2 2" xfId="30856" xr:uid="{00000000-0005-0000-0000-00009B7E0000}"/>
    <cellStyle name="ปกติ 5 2 8 3" xfId="22153" xr:uid="{00000000-0005-0000-0000-00009C7E0000}"/>
    <cellStyle name="ปกติ 5 2 9" xfId="9083" xr:uid="{00000000-0005-0000-0000-00009D7E0000}"/>
    <cellStyle name="ปกติ 5 2 9 2" xfId="26506" xr:uid="{00000000-0005-0000-0000-00009E7E0000}"/>
    <cellStyle name="ปกติ 5 3" xfId="220" xr:uid="{00000000-0005-0000-0000-00009F7E0000}"/>
    <cellStyle name="ปกติ 5 3 2" xfId="560" xr:uid="{00000000-0005-0000-0000-0000A07E0000}"/>
    <cellStyle name="ปกติ 5 3 2 2" xfId="1075" xr:uid="{00000000-0005-0000-0000-0000A17E0000}"/>
    <cellStyle name="ปกติ 5 3 2 2 2" xfId="2059" xr:uid="{00000000-0005-0000-0000-0000A27E0000}"/>
    <cellStyle name="ปกติ 5 3 2 2 2 2" xfId="4266" xr:uid="{00000000-0005-0000-0000-0000A37E0000}"/>
    <cellStyle name="ปกติ 5 3 2 2 2 2 2" xfId="8665" xr:uid="{00000000-0005-0000-0000-0000A47E0000}"/>
    <cellStyle name="ปกติ 5 3 2 2 2 2 2 2" xfId="17398" xr:uid="{00000000-0005-0000-0000-0000A57E0000}"/>
    <cellStyle name="ปกติ 5 3 2 2 2 2 2 2 2" xfId="34821" xr:uid="{00000000-0005-0000-0000-0000A67E0000}"/>
    <cellStyle name="ปกติ 5 3 2 2 2 2 2 3" xfId="26118" xr:uid="{00000000-0005-0000-0000-0000A77E0000}"/>
    <cellStyle name="ปกติ 5 3 2 2 2 2 3" xfId="13048" xr:uid="{00000000-0005-0000-0000-0000A87E0000}"/>
    <cellStyle name="ปกติ 5 3 2 2 2 2 3 2" xfId="30471" xr:uid="{00000000-0005-0000-0000-0000A97E0000}"/>
    <cellStyle name="ปกติ 5 3 2 2 2 2 4" xfId="21768" xr:uid="{00000000-0005-0000-0000-0000AA7E0000}"/>
    <cellStyle name="ปกติ 5 3 2 2 2 3" xfId="6492" xr:uid="{00000000-0005-0000-0000-0000AB7E0000}"/>
    <cellStyle name="ปกติ 5 3 2 2 2 3 2" xfId="15225" xr:uid="{00000000-0005-0000-0000-0000AC7E0000}"/>
    <cellStyle name="ปกติ 5 3 2 2 2 3 2 2" xfId="32648" xr:uid="{00000000-0005-0000-0000-0000AD7E0000}"/>
    <cellStyle name="ปกติ 5 3 2 2 2 3 3" xfId="23945" xr:uid="{00000000-0005-0000-0000-0000AE7E0000}"/>
    <cellStyle name="ปกติ 5 3 2 2 2 4" xfId="10875" xr:uid="{00000000-0005-0000-0000-0000AF7E0000}"/>
    <cellStyle name="ปกติ 5 3 2 2 2 4 2" xfId="28298" xr:uid="{00000000-0005-0000-0000-0000B07E0000}"/>
    <cellStyle name="ปกติ 5 3 2 2 2 5" xfId="19595" xr:uid="{00000000-0005-0000-0000-0000B17E0000}"/>
    <cellStyle name="ปกติ 5 3 2 2 3" xfId="3300" xr:uid="{00000000-0005-0000-0000-0000B27E0000}"/>
    <cellStyle name="ปกติ 5 3 2 2 3 2" xfId="7699" xr:uid="{00000000-0005-0000-0000-0000B37E0000}"/>
    <cellStyle name="ปกติ 5 3 2 2 3 2 2" xfId="16432" xr:uid="{00000000-0005-0000-0000-0000B47E0000}"/>
    <cellStyle name="ปกติ 5 3 2 2 3 2 2 2" xfId="33855" xr:uid="{00000000-0005-0000-0000-0000B57E0000}"/>
    <cellStyle name="ปกติ 5 3 2 2 3 2 3" xfId="25152" xr:uid="{00000000-0005-0000-0000-0000B67E0000}"/>
    <cellStyle name="ปกติ 5 3 2 2 3 3" xfId="12082" xr:uid="{00000000-0005-0000-0000-0000B77E0000}"/>
    <cellStyle name="ปกติ 5 3 2 2 3 3 2" xfId="29505" xr:uid="{00000000-0005-0000-0000-0000B87E0000}"/>
    <cellStyle name="ปกติ 5 3 2 2 3 4" xfId="20802" xr:uid="{00000000-0005-0000-0000-0000B97E0000}"/>
    <cellStyle name="ปกติ 5 3 2 2 4" xfId="5526" xr:uid="{00000000-0005-0000-0000-0000BA7E0000}"/>
    <cellStyle name="ปกติ 5 3 2 2 4 2" xfId="14259" xr:uid="{00000000-0005-0000-0000-0000BB7E0000}"/>
    <cellStyle name="ปกติ 5 3 2 2 4 2 2" xfId="31682" xr:uid="{00000000-0005-0000-0000-0000BC7E0000}"/>
    <cellStyle name="ปกติ 5 3 2 2 4 3" xfId="22979" xr:uid="{00000000-0005-0000-0000-0000BD7E0000}"/>
    <cellStyle name="ปกติ 5 3 2 2 5" xfId="9909" xr:uid="{00000000-0005-0000-0000-0000BE7E0000}"/>
    <cellStyle name="ปกติ 5 3 2 2 5 2" xfId="27332" xr:uid="{00000000-0005-0000-0000-0000BF7E0000}"/>
    <cellStyle name="ปกติ 5 3 2 2 6" xfId="18629" xr:uid="{00000000-0005-0000-0000-0000C07E0000}"/>
    <cellStyle name="ปกติ 5 3 2 3" xfId="2058" xr:uid="{00000000-0005-0000-0000-0000C17E0000}"/>
    <cellStyle name="ปกติ 5 3 2 3 2" xfId="4265" xr:uid="{00000000-0005-0000-0000-0000C27E0000}"/>
    <cellStyle name="ปกติ 5 3 2 3 2 2" xfId="8664" xr:uid="{00000000-0005-0000-0000-0000C37E0000}"/>
    <cellStyle name="ปกติ 5 3 2 3 2 2 2" xfId="17397" xr:uid="{00000000-0005-0000-0000-0000C47E0000}"/>
    <cellStyle name="ปกติ 5 3 2 3 2 2 2 2" xfId="34820" xr:uid="{00000000-0005-0000-0000-0000C57E0000}"/>
    <cellStyle name="ปกติ 5 3 2 3 2 2 3" xfId="26117" xr:uid="{00000000-0005-0000-0000-0000C67E0000}"/>
    <cellStyle name="ปกติ 5 3 2 3 2 3" xfId="13047" xr:uid="{00000000-0005-0000-0000-0000C77E0000}"/>
    <cellStyle name="ปกติ 5 3 2 3 2 3 2" xfId="30470" xr:uid="{00000000-0005-0000-0000-0000C87E0000}"/>
    <cellStyle name="ปกติ 5 3 2 3 2 4" xfId="21767" xr:uid="{00000000-0005-0000-0000-0000C97E0000}"/>
    <cellStyle name="ปกติ 5 3 2 3 3" xfId="6491" xr:uid="{00000000-0005-0000-0000-0000CA7E0000}"/>
    <cellStyle name="ปกติ 5 3 2 3 3 2" xfId="15224" xr:uid="{00000000-0005-0000-0000-0000CB7E0000}"/>
    <cellStyle name="ปกติ 5 3 2 3 3 2 2" xfId="32647" xr:uid="{00000000-0005-0000-0000-0000CC7E0000}"/>
    <cellStyle name="ปกติ 5 3 2 3 3 3" xfId="23944" xr:uid="{00000000-0005-0000-0000-0000CD7E0000}"/>
    <cellStyle name="ปกติ 5 3 2 3 4" xfId="10874" xr:uid="{00000000-0005-0000-0000-0000CE7E0000}"/>
    <cellStyle name="ปกติ 5 3 2 3 4 2" xfId="28297" xr:uid="{00000000-0005-0000-0000-0000CF7E0000}"/>
    <cellStyle name="ปกติ 5 3 2 3 5" xfId="19594" xr:uid="{00000000-0005-0000-0000-0000D07E0000}"/>
    <cellStyle name="ปกติ 5 3 2 4" xfId="2819" xr:uid="{00000000-0005-0000-0000-0000D17E0000}"/>
    <cellStyle name="ปกติ 5 3 2 4 2" xfId="7218" xr:uid="{00000000-0005-0000-0000-0000D27E0000}"/>
    <cellStyle name="ปกติ 5 3 2 4 2 2" xfId="15951" xr:uid="{00000000-0005-0000-0000-0000D37E0000}"/>
    <cellStyle name="ปกติ 5 3 2 4 2 2 2" xfId="33374" xr:uid="{00000000-0005-0000-0000-0000D47E0000}"/>
    <cellStyle name="ปกติ 5 3 2 4 2 3" xfId="24671" xr:uid="{00000000-0005-0000-0000-0000D57E0000}"/>
    <cellStyle name="ปกติ 5 3 2 4 3" xfId="11601" xr:uid="{00000000-0005-0000-0000-0000D67E0000}"/>
    <cellStyle name="ปกติ 5 3 2 4 3 2" xfId="29024" xr:uid="{00000000-0005-0000-0000-0000D77E0000}"/>
    <cellStyle name="ปกติ 5 3 2 4 4" xfId="20321" xr:uid="{00000000-0005-0000-0000-0000D87E0000}"/>
    <cellStyle name="ปกติ 5 3 2 5" xfId="5045" xr:uid="{00000000-0005-0000-0000-0000D97E0000}"/>
    <cellStyle name="ปกติ 5 3 2 5 2" xfId="13778" xr:uid="{00000000-0005-0000-0000-0000DA7E0000}"/>
    <cellStyle name="ปกติ 5 3 2 5 2 2" xfId="31201" xr:uid="{00000000-0005-0000-0000-0000DB7E0000}"/>
    <cellStyle name="ปกติ 5 3 2 5 3" xfId="22498" xr:uid="{00000000-0005-0000-0000-0000DC7E0000}"/>
    <cellStyle name="ปกติ 5 3 2 6" xfId="9428" xr:uid="{00000000-0005-0000-0000-0000DD7E0000}"/>
    <cellStyle name="ปกติ 5 3 2 6 2" xfId="26851" xr:uid="{00000000-0005-0000-0000-0000DE7E0000}"/>
    <cellStyle name="ปกติ 5 3 2 7" xfId="18148" xr:uid="{00000000-0005-0000-0000-0000DF7E0000}"/>
    <cellStyle name="ปกติ 5 3 3" xfId="832" xr:uid="{00000000-0005-0000-0000-0000E07E0000}"/>
    <cellStyle name="ปกติ 5 3 3 2" xfId="2060" xr:uid="{00000000-0005-0000-0000-0000E17E0000}"/>
    <cellStyle name="ปกติ 5 3 3 2 2" xfId="4267" xr:uid="{00000000-0005-0000-0000-0000E27E0000}"/>
    <cellStyle name="ปกติ 5 3 3 2 2 2" xfId="8666" xr:uid="{00000000-0005-0000-0000-0000E37E0000}"/>
    <cellStyle name="ปกติ 5 3 3 2 2 2 2" xfId="17399" xr:uid="{00000000-0005-0000-0000-0000E47E0000}"/>
    <cellStyle name="ปกติ 5 3 3 2 2 2 2 2" xfId="34822" xr:uid="{00000000-0005-0000-0000-0000E57E0000}"/>
    <cellStyle name="ปกติ 5 3 3 2 2 2 3" xfId="26119" xr:uid="{00000000-0005-0000-0000-0000E67E0000}"/>
    <cellStyle name="ปกติ 5 3 3 2 2 3" xfId="13049" xr:uid="{00000000-0005-0000-0000-0000E77E0000}"/>
    <cellStyle name="ปกติ 5 3 3 2 2 3 2" xfId="30472" xr:uid="{00000000-0005-0000-0000-0000E87E0000}"/>
    <cellStyle name="ปกติ 5 3 3 2 2 4" xfId="21769" xr:uid="{00000000-0005-0000-0000-0000E97E0000}"/>
    <cellStyle name="ปกติ 5 3 3 2 3" xfId="6493" xr:uid="{00000000-0005-0000-0000-0000EA7E0000}"/>
    <cellStyle name="ปกติ 5 3 3 2 3 2" xfId="15226" xr:uid="{00000000-0005-0000-0000-0000EB7E0000}"/>
    <cellStyle name="ปกติ 5 3 3 2 3 2 2" xfId="32649" xr:uid="{00000000-0005-0000-0000-0000EC7E0000}"/>
    <cellStyle name="ปกติ 5 3 3 2 3 3" xfId="23946" xr:uid="{00000000-0005-0000-0000-0000ED7E0000}"/>
    <cellStyle name="ปกติ 5 3 3 2 4" xfId="10876" xr:uid="{00000000-0005-0000-0000-0000EE7E0000}"/>
    <cellStyle name="ปกติ 5 3 3 2 4 2" xfId="28299" xr:uid="{00000000-0005-0000-0000-0000EF7E0000}"/>
    <cellStyle name="ปกติ 5 3 3 2 5" xfId="19596" xr:uid="{00000000-0005-0000-0000-0000F07E0000}"/>
    <cellStyle name="ปกติ 5 3 3 3" xfId="3061" xr:uid="{00000000-0005-0000-0000-0000F17E0000}"/>
    <cellStyle name="ปกติ 5 3 3 3 2" xfId="7460" xr:uid="{00000000-0005-0000-0000-0000F27E0000}"/>
    <cellStyle name="ปกติ 5 3 3 3 2 2" xfId="16193" xr:uid="{00000000-0005-0000-0000-0000F37E0000}"/>
    <cellStyle name="ปกติ 5 3 3 3 2 2 2" xfId="33616" xr:uid="{00000000-0005-0000-0000-0000F47E0000}"/>
    <cellStyle name="ปกติ 5 3 3 3 2 3" xfId="24913" xr:uid="{00000000-0005-0000-0000-0000F57E0000}"/>
    <cellStyle name="ปกติ 5 3 3 3 3" xfId="11843" xr:uid="{00000000-0005-0000-0000-0000F67E0000}"/>
    <cellStyle name="ปกติ 5 3 3 3 3 2" xfId="29266" xr:uid="{00000000-0005-0000-0000-0000F77E0000}"/>
    <cellStyle name="ปกติ 5 3 3 3 4" xfId="20563" xr:uid="{00000000-0005-0000-0000-0000F87E0000}"/>
    <cellStyle name="ปกติ 5 3 3 4" xfId="5287" xr:uid="{00000000-0005-0000-0000-0000F97E0000}"/>
    <cellStyle name="ปกติ 5 3 3 4 2" xfId="14020" xr:uid="{00000000-0005-0000-0000-0000FA7E0000}"/>
    <cellStyle name="ปกติ 5 3 3 4 2 2" xfId="31443" xr:uid="{00000000-0005-0000-0000-0000FB7E0000}"/>
    <cellStyle name="ปกติ 5 3 3 4 3" xfId="22740" xr:uid="{00000000-0005-0000-0000-0000FC7E0000}"/>
    <cellStyle name="ปกติ 5 3 3 5" xfId="9670" xr:uid="{00000000-0005-0000-0000-0000FD7E0000}"/>
    <cellStyle name="ปกติ 5 3 3 5 2" xfId="27093" xr:uid="{00000000-0005-0000-0000-0000FE7E0000}"/>
    <cellStyle name="ปกติ 5 3 3 6" xfId="18390" xr:uid="{00000000-0005-0000-0000-0000FF7E0000}"/>
    <cellStyle name="ปกติ 5 3 4" xfId="2057" xr:uid="{00000000-0005-0000-0000-0000007F0000}"/>
    <cellStyle name="ปกติ 5 3 4 2" xfId="4264" xr:uid="{00000000-0005-0000-0000-0000017F0000}"/>
    <cellStyle name="ปกติ 5 3 4 2 2" xfId="8663" xr:uid="{00000000-0005-0000-0000-0000027F0000}"/>
    <cellStyle name="ปกติ 5 3 4 2 2 2" xfId="17396" xr:uid="{00000000-0005-0000-0000-0000037F0000}"/>
    <cellStyle name="ปกติ 5 3 4 2 2 2 2" xfId="34819" xr:uid="{00000000-0005-0000-0000-0000047F0000}"/>
    <cellStyle name="ปกติ 5 3 4 2 2 3" xfId="26116" xr:uid="{00000000-0005-0000-0000-0000057F0000}"/>
    <cellStyle name="ปกติ 5 3 4 2 3" xfId="13046" xr:uid="{00000000-0005-0000-0000-0000067F0000}"/>
    <cellStyle name="ปกติ 5 3 4 2 3 2" xfId="30469" xr:uid="{00000000-0005-0000-0000-0000077F0000}"/>
    <cellStyle name="ปกติ 5 3 4 2 4" xfId="21766" xr:uid="{00000000-0005-0000-0000-0000087F0000}"/>
    <cellStyle name="ปกติ 5 3 4 3" xfId="6490" xr:uid="{00000000-0005-0000-0000-0000097F0000}"/>
    <cellStyle name="ปกติ 5 3 4 3 2" xfId="15223" xr:uid="{00000000-0005-0000-0000-00000A7F0000}"/>
    <cellStyle name="ปกติ 5 3 4 3 2 2" xfId="32646" xr:uid="{00000000-0005-0000-0000-00000B7F0000}"/>
    <cellStyle name="ปกติ 5 3 4 3 3" xfId="23943" xr:uid="{00000000-0005-0000-0000-00000C7F0000}"/>
    <cellStyle name="ปกติ 5 3 4 4" xfId="10873" xr:uid="{00000000-0005-0000-0000-00000D7F0000}"/>
    <cellStyle name="ปกติ 5 3 4 4 2" xfId="28296" xr:uid="{00000000-0005-0000-0000-00000E7F0000}"/>
    <cellStyle name="ปกติ 5 3 4 5" xfId="19593" xr:uid="{00000000-0005-0000-0000-00000F7F0000}"/>
    <cellStyle name="ปกติ 5 3 5" xfId="2324" xr:uid="{00000000-0005-0000-0000-0000107F0000}"/>
    <cellStyle name="ปกติ 5 3 5 2" xfId="4514" xr:uid="{00000000-0005-0000-0000-0000117F0000}"/>
    <cellStyle name="ปกติ 5 3 5 2 2" xfId="8913" xr:uid="{00000000-0005-0000-0000-0000127F0000}"/>
    <cellStyle name="ปกติ 5 3 5 2 2 2" xfId="17646" xr:uid="{00000000-0005-0000-0000-0000137F0000}"/>
    <cellStyle name="ปกติ 5 3 5 2 2 2 2" xfId="35069" xr:uid="{00000000-0005-0000-0000-0000147F0000}"/>
    <cellStyle name="ปกติ 5 3 5 2 2 3" xfId="26366" xr:uid="{00000000-0005-0000-0000-0000157F0000}"/>
    <cellStyle name="ปกติ 5 3 5 2 3" xfId="13296" xr:uid="{00000000-0005-0000-0000-0000167F0000}"/>
    <cellStyle name="ปกติ 5 3 5 2 3 2" xfId="30719" xr:uid="{00000000-0005-0000-0000-0000177F0000}"/>
    <cellStyle name="ปกติ 5 3 5 2 4" xfId="22016" xr:uid="{00000000-0005-0000-0000-0000187F0000}"/>
    <cellStyle name="ปกติ 5 3 5 3" xfId="6740" xr:uid="{00000000-0005-0000-0000-0000197F0000}"/>
    <cellStyle name="ปกติ 5 3 5 3 2" xfId="15473" xr:uid="{00000000-0005-0000-0000-00001A7F0000}"/>
    <cellStyle name="ปกติ 5 3 5 3 2 2" xfId="32896" xr:uid="{00000000-0005-0000-0000-00001B7F0000}"/>
    <cellStyle name="ปกติ 5 3 5 3 3" xfId="24193" xr:uid="{00000000-0005-0000-0000-00001C7F0000}"/>
    <cellStyle name="ปกติ 5 3 5 4" xfId="11123" xr:uid="{00000000-0005-0000-0000-00001D7F0000}"/>
    <cellStyle name="ปกติ 5 3 5 4 2" xfId="28546" xr:uid="{00000000-0005-0000-0000-00001E7F0000}"/>
    <cellStyle name="ปกติ 5 3 5 5" xfId="19843" xr:uid="{00000000-0005-0000-0000-00001F7F0000}"/>
    <cellStyle name="ปกติ 5 3 6" xfId="2579" xr:uid="{00000000-0005-0000-0000-0000207F0000}"/>
    <cellStyle name="ปกติ 5 3 6 2" xfId="6979" xr:uid="{00000000-0005-0000-0000-0000217F0000}"/>
    <cellStyle name="ปกติ 5 3 6 2 2" xfId="15712" xr:uid="{00000000-0005-0000-0000-0000227F0000}"/>
    <cellStyle name="ปกติ 5 3 6 2 2 2" xfId="33135" xr:uid="{00000000-0005-0000-0000-0000237F0000}"/>
    <cellStyle name="ปกติ 5 3 6 2 3" xfId="24432" xr:uid="{00000000-0005-0000-0000-0000247F0000}"/>
    <cellStyle name="ปกติ 5 3 6 3" xfId="11362" xr:uid="{00000000-0005-0000-0000-0000257F0000}"/>
    <cellStyle name="ปกติ 5 3 6 3 2" xfId="28785" xr:uid="{00000000-0005-0000-0000-0000267F0000}"/>
    <cellStyle name="ปกติ 5 3 6 4" xfId="20082" xr:uid="{00000000-0005-0000-0000-0000277F0000}"/>
    <cellStyle name="ปกติ 5 3 7" xfId="4805" xr:uid="{00000000-0005-0000-0000-0000287F0000}"/>
    <cellStyle name="ปกติ 5 3 7 2" xfId="13539" xr:uid="{00000000-0005-0000-0000-0000297F0000}"/>
    <cellStyle name="ปกติ 5 3 7 2 2" xfId="30962" xr:uid="{00000000-0005-0000-0000-00002A7F0000}"/>
    <cellStyle name="ปกติ 5 3 7 3" xfId="22259" xr:uid="{00000000-0005-0000-0000-00002B7F0000}"/>
    <cellStyle name="ปกติ 5 3 8" xfId="9189" xr:uid="{00000000-0005-0000-0000-00002C7F0000}"/>
    <cellStyle name="ปกติ 5 3 8 2" xfId="26612" xr:uid="{00000000-0005-0000-0000-00002D7F0000}"/>
    <cellStyle name="ปกติ 5 3 9" xfId="17909" xr:uid="{00000000-0005-0000-0000-00002E7F0000}"/>
    <cellStyle name="ปกติ 5 4" xfId="386" xr:uid="{00000000-0005-0000-0000-00002F7F0000}"/>
    <cellStyle name="ปกติ 5 4 2" xfId="912" xr:uid="{00000000-0005-0000-0000-0000307F0000}"/>
    <cellStyle name="ปกติ 5 4 2 2" xfId="2062" xr:uid="{00000000-0005-0000-0000-0000317F0000}"/>
    <cellStyle name="ปกติ 5 4 2 2 2" xfId="4269" xr:uid="{00000000-0005-0000-0000-0000327F0000}"/>
    <cellStyle name="ปกติ 5 4 2 2 2 2" xfId="8668" xr:uid="{00000000-0005-0000-0000-0000337F0000}"/>
    <cellStyle name="ปกติ 5 4 2 2 2 2 2" xfId="17401" xr:uid="{00000000-0005-0000-0000-0000347F0000}"/>
    <cellStyle name="ปกติ 5 4 2 2 2 2 2 2" xfId="34824" xr:uid="{00000000-0005-0000-0000-0000357F0000}"/>
    <cellStyle name="ปกติ 5 4 2 2 2 2 3" xfId="26121" xr:uid="{00000000-0005-0000-0000-0000367F0000}"/>
    <cellStyle name="ปกติ 5 4 2 2 2 3" xfId="13051" xr:uid="{00000000-0005-0000-0000-0000377F0000}"/>
    <cellStyle name="ปกติ 5 4 2 2 2 3 2" xfId="30474" xr:uid="{00000000-0005-0000-0000-0000387F0000}"/>
    <cellStyle name="ปกติ 5 4 2 2 2 4" xfId="21771" xr:uid="{00000000-0005-0000-0000-0000397F0000}"/>
    <cellStyle name="ปกติ 5 4 2 2 3" xfId="6495" xr:uid="{00000000-0005-0000-0000-00003A7F0000}"/>
    <cellStyle name="ปกติ 5 4 2 2 3 2" xfId="15228" xr:uid="{00000000-0005-0000-0000-00003B7F0000}"/>
    <cellStyle name="ปกติ 5 4 2 2 3 2 2" xfId="32651" xr:uid="{00000000-0005-0000-0000-00003C7F0000}"/>
    <cellStyle name="ปกติ 5 4 2 2 3 3" xfId="23948" xr:uid="{00000000-0005-0000-0000-00003D7F0000}"/>
    <cellStyle name="ปกติ 5 4 2 2 4" xfId="10878" xr:uid="{00000000-0005-0000-0000-00003E7F0000}"/>
    <cellStyle name="ปกติ 5 4 2 2 4 2" xfId="28301" xr:uid="{00000000-0005-0000-0000-00003F7F0000}"/>
    <cellStyle name="ปกติ 5 4 2 2 5" xfId="19598" xr:uid="{00000000-0005-0000-0000-0000407F0000}"/>
    <cellStyle name="ปกติ 5 4 2 3" xfId="3137" xr:uid="{00000000-0005-0000-0000-0000417F0000}"/>
    <cellStyle name="ปกติ 5 4 2 3 2" xfId="7536" xr:uid="{00000000-0005-0000-0000-0000427F0000}"/>
    <cellStyle name="ปกติ 5 4 2 3 2 2" xfId="16269" xr:uid="{00000000-0005-0000-0000-0000437F0000}"/>
    <cellStyle name="ปกติ 5 4 2 3 2 2 2" xfId="33692" xr:uid="{00000000-0005-0000-0000-0000447F0000}"/>
    <cellStyle name="ปกติ 5 4 2 3 2 3" xfId="24989" xr:uid="{00000000-0005-0000-0000-0000457F0000}"/>
    <cellStyle name="ปกติ 5 4 2 3 3" xfId="11919" xr:uid="{00000000-0005-0000-0000-0000467F0000}"/>
    <cellStyle name="ปกติ 5 4 2 3 3 2" xfId="29342" xr:uid="{00000000-0005-0000-0000-0000477F0000}"/>
    <cellStyle name="ปกติ 5 4 2 3 4" xfId="20639" xr:uid="{00000000-0005-0000-0000-0000487F0000}"/>
    <cellStyle name="ปกติ 5 4 2 4" xfId="5363" xr:uid="{00000000-0005-0000-0000-0000497F0000}"/>
    <cellStyle name="ปกติ 5 4 2 4 2" xfId="14096" xr:uid="{00000000-0005-0000-0000-00004A7F0000}"/>
    <cellStyle name="ปกติ 5 4 2 4 2 2" xfId="31519" xr:uid="{00000000-0005-0000-0000-00004B7F0000}"/>
    <cellStyle name="ปกติ 5 4 2 4 3" xfId="22816" xr:uid="{00000000-0005-0000-0000-00004C7F0000}"/>
    <cellStyle name="ปกติ 5 4 2 5" xfId="9746" xr:uid="{00000000-0005-0000-0000-00004D7F0000}"/>
    <cellStyle name="ปกติ 5 4 2 5 2" xfId="27169" xr:uid="{00000000-0005-0000-0000-00004E7F0000}"/>
    <cellStyle name="ปกติ 5 4 2 6" xfId="18466" xr:uid="{00000000-0005-0000-0000-00004F7F0000}"/>
    <cellStyle name="ปกติ 5 4 3" xfId="2061" xr:uid="{00000000-0005-0000-0000-0000507F0000}"/>
    <cellStyle name="ปกติ 5 4 3 2" xfId="4268" xr:uid="{00000000-0005-0000-0000-0000517F0000}"/>
    <cellStyle name="ปกติ 5 4 3 2 2" xfId="8667" xr:uid="{00000000-0005-0000-0000-0000527F0000}"/>
    <cellStyle name="ปกติ 5 4 3 2 2 2" xfId="17400" xr:uid="{00000000-0005-0000-0000-0000537F0000}"/>
    <cellStyle name="ปกติ 5 4 3 2 2 2 2" xfId="34823" xr:uid="{00000000-0005-0000-0000-0000547F0000}"/>
    <cellStyle name="ปกติ 5 4 3 2 2 3" xfId="26120" xr:uid="{00000000-0005-0000-0000-0000557F0000}"/>
    <cellStyle name="ปกติ 5 4 3 2 3" xfId="13050" xr:uid="{00000000-0005-0000-0000-0000567F0000}"/>
    <cellStyle name="ปกติ 5 4 3 2 3 2" xfId="30473" xr:uid="{00000000-0005-0000-0000-0000577F0000}"/>
    <cellStyle name="ปกติ 5 4 3 2 4" xfId="21770" xr:uid="{00000000-0005-0000-0000-0000587F0000}"/>
    <cellStyle name="ปกติ 5 4 3 3" xfId="6494" xr:uid="{00000000-0005-0000-0000-0000597F0000}"/>
    <cellStyle name="ปกติ 5 4 3 3 2" xfId="15227" xr:uid="{00000000-0005-0000-0000-00005A7F0000}"/>
    <cellStyle name="ปกติ 5 4 3 3 2 2" xfId="32650" xr:uid="{00000000-0005-0000-0000-00005B7F0000}"/>
    <cellStyle name="ปกติ 5 4 3 3 3" xfId="23947" xr:uid="{00000000-0005-0000-0000-00005C7F0000}"/>
    <cellStyle name="ปกติ 5 4 3 4" xfId="10877" xr:uid="{00000000-0005-0000-0000-00005D7F0000}"/>
    <cellStyle name="ปกติ 5 4 3 4 2" xfId="28300" xr:uid="{00000000-0005-0000-0000-00005E7F0000}"/>
    <cellStyle name="ปกติ 5 4 3 5" xfId="19597" xr:uid="{00000000-0005-0000-0000-00005F7F0000}"/>
    <cellStyle name="ปกติ 5 4 4" xfId="2655" xr:uid="{00000000-0005-0000-0000-0000607F0000}"/>
    <cellStyle name="ปกติ 5 4 4 2" xfId="7055" xr:uid="{00000000-0005-0000-0000-0000617F0000}"/>
    <cellStyle name="ปกติ 5 4 4 2 2" xfId="15788" xr:uid="{00000000-0005-0000-0000-0000627F0000}"/>
    <cellStyle name="ปกติ 5 4 4 2 2 2" xfId="33211" xr:uid="{00000000-0005-0000-0000-0000637F0000}"/>
    <cellStyle name="ปกติ 5 4 4 2 3" xfId="24508" xr:uid="{00000000-0005-0000-0000-0000647F0000}"/>
    <cellStyle name="ปกติ 5 4 4 3" xfId="11438" xr:uid="{00000000-0005-0000-0000-0000657F0000}"/>
    <cellStyle name="ปกติ 5 4 4 3 2" xfId="28861" xr:uid="{00000000-0005-0000-0000-0000667F0000}"/>
    <cellStyle name="ปกติ 5 4 4 4" xfId="20158" xr:uid="{00000000-0005-0000-0000-0000677F0000}"/>
    <cellStyle name="ปกติ 5 4 5" xfId="4882" xr:uid="{00000000-0005-0000-0000-0000687F0000}"/>
    <cellStyle name="ปกติ 5 4 5 2" xfId="13615" xr:uid="{00000000-0005-0000-0000-0000697F0000}"/>
    <cellStyle name="ปกติ 5 4 5 2 2" xfId="31038" xr:uid="{00000000-0005-0000-0000-00006A7F0000}"/>
    <cellStyle name="ปกติ 5 4 5 3" xfId="22335" xr:uid="{00000000-0005-0000-0000-00006B7F0000}"/>
    <cellStyle name="ปกติ 5 4 6" xfId="9265" xr:uid="{00000000-0005-0000-0000-00006C7F0000}"/>
    <cellStyle name="ปกติ 5 4 6 2" xfId="26688" xr:uid="{00000000-0005-0000-0000-00006D7F0000}"/>
    <cellStyle name="ปกติ 5 4 7" xfId="17985" xr:uid="{00000000-0005-0000-0000-00006E7F0000}"/>
    <cellStyle name="ปกติ 5 5" xfId="660" xr:uid="{00000000-0005-0000-0000-00006F7F0000}"/>
    <cellStyle name="ปกติ 5 5 2" xfId="2063" xr:uid="{00000000-0005-0000-0000-0000707F0000}"/>
    <cellStyle name="ปกติ 5 5 2 2" xfId="4270" xr:uid="{00000000-0005-0000-0000-0000717F0000}"/>
    <cellStyle name="ปกติ 5 5 2 2 2" xfId="8669" xr:uid="{00000000-0005-0000-0000-0000727F0000}"/>
    <cellStyle name="ปกติ 5 5 2 2 2 2" xfId="17402" xr:uid="{00000000-0005-0000-0000-0000737F0000}"/>
    <cellStyle name="ปกติ 5 5 2 2 2 2 2" xfId="34825" xr:uid="{00000000-0005-0000-0000-0000747F0000}"/>
    <cellStyle name="ปกติ 5 5 2 2 2 3" xfId="26122" xr:uid="{00000000-0005-0000-0000-0000757F0000}"/>
    <cellStyle name="ปกติ 5 5 2 2 3" xfId="13052" xr:uid="{00000000-0005-0000-0000-0000767F0000}"/>
    <cellStyle name="ปกติ 5 5 2 2 3 2" xfId="30475" xr:uid="{00000000-0005-0000-0000-0000777F0000}"/>
    <cellStyle name="ปกติ 5 5 2 2 4" xfId="21772" xr:uid="{00000000-0005-0000-0000-0000787F0000}"/>
    <cellStyle name="ปกติ 5 5 2 3" xfId="6496" xr:uid="{00000000-0005-0000-0000-0000797F0000}"/>
    <cellStyle name="ปกติ 5 5 2 3 2" xfId="15229" xr:uid="{00000000-0005-0000-0000-00007A7F0000}"/>
    <cellStyle name="ปกติ 5 5 2 3 2 2" xfId="32652" xr:uid="{00000000-0005-0000-0000-00007B7F0000}"/>
    <cellStyle name="ปกติ 5 5 2 3 3" xfId="23949" xr:uid="{00000000-0005-0000-0000-00007C7F0000}"/>
    <cellStyle name="ปกติ 5 5 2 4" xfId="10879" xr:uid="{00000000-0005-0000-0000-00007D7F0000}"/>
    <cellStyle name="ปกติ 5 5 2 4 2" xfId="28302" xr:uid="{00000000-0005-0000-0000-00007E7F0000}"/>
    <cellStyle name="ปกติ 5 5 2 5" xfId="19599" xr:uid="{00000000-0005-0000-0000-00007F7F0000}"/>
    <cellStyle name="ปกติ 5 5 3" xfId="2898" xr:uid="{00000000-0005-0000-0000-0000807F0000}"/>
    <cellStyle name="ปกติ 5 5 3 2" xfId="7297" xr:uid="{00000000-0005-0000-0000-0000817F0000}"/>
    <cellStyle name="ปกติ 5 5 3 2 2" xfId="16030" xr:uid="{00000000-0005-0000-0000-0000827F0000}"/>
    <cellStyle name="ปกติ 5 5 3 2 2 2" xfId="33453" xr:uid="{00000000-0005-0000-0000-0000837F0000}"/>
    <cellStyle name="ปกติ 5 5 3 2 3" xfId="24750" xr:uid="{00000000-0005-0000-0000-0000847F0000}"/>
    <cellStyle name="ปกติ 5 5 3 3" xfId="11680" xr:uid="{00000000-0005-0000-0000-0000857F0000}"/>
    <cellStyle name="ปกติ 5 5 3 3 2" xfId="29103" xr:uid="{00000000-0005-0000-0000-0000867F0000}"/>
    <cellStyle name="ปกติ 5 5 3 4" xfId="20400" xr:uid="{00000000-0005-0000-0000-0000877F0000}"/>
    <cellStyle name="ปกติ 5 5 4" xfId="5124" xr:uid="{00000000-0005-0000-0000-0000887F0000}"/>
    <cellStyle name="ปกติ 5 5 4 2" xfId="13857" xr:uid="{00000000-0005-0000-0000-0000897F0000}"/>
    <cellStyle name="ปกติ 5 5 4 2 2" xfId="31280" xr:uid="{00000000-0005-0000-0000-00008A7F0000}"/>
    <cellStyle name="ปกติ 5 5 4 3" xfId="22577" xr:uid="{00000000-0005-0000-0000-00008B7F0000}"/>
    <cellStyle name="ปกติ 5 5 5" xfId="9507" xr:uid="{00000000-0005-0000-0000-00008C7F0000}"/>
    <cellStyle name="ปกติ 5 5 5 2" xfId="26930" xr:uid="{00000000-0005-0000-0000-00008D7F0000}"/>
    <cellStyle name="ปกติ 5 5 6" xfId="18227" xr:uid="{00000000-0005-0000-0000-00008E7F0000}"/>
    <cellStyle name="ปกติ 5 6" xfId="2048" xr:uid="{00000000-0005-0000-0000-00008F7F0000}"/>
    <cellStyle name="ปกติ 5 6 2" xfId="4255" xr:uid="{00000000-0005-0000-0000-0000907F0000}"/>
    <cellStyle name="ปกติ 5 6 2 2" xfId="8654" xr:uid="{00000000-0005-0000-0000-0000917F0000}"/>
    <cellStyle name="ปกติ 5 6 2 2 2" xfId="17387" xr:uid="{00000000-0005-0000-0000-0000927F0000}"/>
    <cellStyle name="ปกติ 5 6 2 2 2 2" xfId="34810" xr:uid="{00000000-0005-0000-0000-0000937F0000}"/>
    <cellStyle name="ปกติ 5 6 2 2 3" xfId="26107" xr:uid="{00000000-0005-0000-0000-0000947F0000}"/>
    <cellStyle name="ปกติ 5 6 2 3" xfId="13037" xr:uid="{00000000-0005-0000-0000-0000957F0000}"/>
    <cellStyle name="ปกติ 5 6 2 3 2" xfId="30460" xr:uid="{00000000-0005-0000-0000-0000967F0000}"/>
    <cellStyle name="ปกติ 5 6 2 4" xfId="21757" xr:uid="{00000000-0005-0000-0000-0000977F0000}"/>
    <cellStyle name="ปกติ 5 6 3" xfId="6481" xr:uid="{00000000-0005-0000-0000-0000987F0000}"/>
    <cellStyle name="ปกติ 5 6 3 2" xfId="15214" xr:uid="{00000000-0005-0000-0000-0000997F0000}"/>
    <cellStyle name="ปกติ 5 6 3 2 2" xfId="32637" xr:uid="{00000000-0005-0000-0000-00009A7F0000}"/>
    <cellStyle name="ปกติ 5 6 3 3" xfId="23934" xr:uid="{00000000-0005-0000-0000-00009B7F0000}"/>
    <cellStyle name="ปกติ 5 6 4" xfId="10864" xr:uid="{00000000-0005-0000-0000-00009C7F0000}"/>
    <cellStyle name="ปกติ 5 6 4 2" xfId="28287" xr:uid="{00000000-0005-0000-0000-00009D7F0000}"/>
    <cellStyle name="ปกติ 5 6 5" xfId="19584" xr:uid="{00000000-0005-0000-0000-00009E7F0000}"/>
    <cellStyle name="ปกติ 5 7" xfId="2161" xr:uid="{00000000-0005-0000-0000-00009F7F0000}"/>
    <cellStyle name="ปกติ 5 7 2" xfId="4351" xr:uid="{00000000-0005-0000-0000-0000A07F0000}"/>
    <cellStyle name="ปกติ 5 7 2 2" xfId="8750" xr:uid="{00000000-0005-0000-0000-0000A17F0000}"/>
    <cellStyle name="ปกติ 5 7 2 2 2" xfId="17483" xr:uid="{00000000-0005-0000-0000-0000A27F0000}"/>
    <cellStyle name="ปกติ 5 7 2 2 2 2" xfId="34906" xr:uid="{00000000-0005-0000-0000-0000A37F0000}"/>
    <cellStyle name="ปกติ 5 7 2 2 3" xfId="26203" xr:uid="{00000000-0005-0000-0000-0000A47F0000}"/>
    <cellStyle name="ปกติ 5 7 2 3" xfId="13133" xr:uid="{00000000-0005-0000-0000-0000A57F0000}"/>
    <cellStyle name="ปกติ 5 7 2 3 2" xfId="30556" xr:uid="{00000000-0005-0000-0000-0000A67F0000}"/>
    <cellStyle name="ปกติ 5 7 2 4" xfId="21853" xr:uid="{00000000-0005-0000-0000-0000A77F0000}"/>
    <cellStyle name="ปกติ 5 7 3" xfId="6577" xr:uid="{00000000-0005-0000-0000-0000A87F0000}"/>
    <cellStyle name="ปกติ 5 7 3 2" xfId="15310" xr:uid="{00000000-0005-0000-0000-0000A97F0000}"/>
    <cellStyle name="ปกติ 5 7 3 2 2" xfId="32733" xr:uid="{00000000-0005-0000-0000-0000AA7F0000}"/>
    <cellStyle name="ปกติ 5 7 3 3" xfId="24030" xr:uid="{00000000-0005-0000-0000-0000AB7F0000}"/>
    <cellStyle name="ปกติ 5 7 4" xfId="10960" xr:uid="{00000000-0005-0000-0000-0000AC7F0000}"/>
    <cellStyle name="ปกติ 5 7 4 2" xfId="28383" xr:uid="{00000000-0005-0000-0000-0000AD7F0000}"/>
    <cellStyle name="ปกติ 5 7 5" xfId="19680" xr:uid="{00000000-0005-0000-0000-0000AE7F0000}"/>
    <cellStyle name="ปกติ 5 8" xfId="2407" xr:uid="{00000000-0005-0000-0000-0000AF7F0000}"/>
    <cellStyle name="ปกติ 5 8 2" xfId="6816" xr:uid="{00000000-0005-0000-0000-0000B07F0000}"/>
    <cellStyle name="ปกติ 5 8 2 2" xfId="15549" xr:uid="{00000000-0005-0000-0000-0000B17F0000}"/>
    <cellStyle name="ปกติ 5 8 2 2 2" xfId="32972" xr:uid="{00000000-0005-0000-0000-0000B27F0000}"/>
    <cellStyle name="ปกติ 5 8 2 3" xfId="24269" xr:uid="{00000000-0005-0000-0000-0000B37F0000}"/>
    <cellStyle name="ปกติ 5 8 3" xfId="11199" xr:uid="{00000000-0005-0000-0000-0000B47F0000}"/>
    <cellStyle name="ปกติ 5 8 3 2" xfId="28622" xr:uid="{00000000-0005-0000-0000-0000B57F0000}"/>
    <cellStyle name="ปกติ 5 8 4" xfId="19919" xr:uid="{00000000-0005-0000-0000-0000B67F0000}"/>
    <cellStyle name="ปกติ 5 9" xfId="4632" xr:uid="{00000000-0005-0000-0000-0000B77F0000}"/>
    <cellStyle name="ปกติ 5 9 2" xfId="13376" xr:uid="{00000000-0005-0000-0000-0000B87F0000}"/>
    <cellStyle name="ปกติ 5 9 2 2" xfId="30799" xr:uid="{00000000-0005-0000-0000-0000B97F0000}"/>
    <cellStyle name="ปกติ 5 9 3" xfId="22096" xr:uid="{00000000-0005-0000-0000-0000BA7F0000}"/>
    <cellStyle name="ปกติ 6" xfId="19" xr:uid="{00000000-0005-0000-0000-0000BB7F0000}"/>
    <cellStyle name="ปกติ 6 10" xfId="9020" xr:uid="{00000000-0005-0000-0000-0000BC7F0000}"/>
    <cellStyle name="ปกติ 6 10 2" xfId="26452" xr:uid="{00000000-0005-0000-0000-0000BD7F0000}"/>
    <cellStyle name="ปกติ 6 11" xfId="17740" xr:uid="{00000000-0005-0000-0000-0000BE7F0000}"/>
    <cellStyle name="ปกติ 6 2" xfId="104" xr:uid="{00000000-0005-0000-0000-0000BF7F0000}"/>
    <cellStyle name="ปกติ 6 2 10" xfId="17806" xr:uid="{00000000-0005-0000-0000-0000C07F0000}"/>
    <cellStyle name="ปกติ 6 2 2" xfId="263" xr:uid="{00000000-0005-0000-0000-0000C17F0000}"/>
    <cellStyle name="ปกติ 6 2 2 2" xfId="575" xr:uid="{00000000-0005-0000-0000-0000C27F0000}"/>
    <cellStyle name="ปกติ 6 2 2 2 2" xfId="1090" xr:uid="{00000000-0005-0000-0000-0000C37F0000}"/>
    <cellStyle name="ปกติ 6 2 2 2 2 2" xfId="2068" xr:uid="{00000000-0005-0000-0000-0000C47F0000}"/>
    <cellStyle name="ปกติ 6 2 2 2 2 2 2" xfId="4275" xr:uid="{00000000-0005-0000-0000-0000C57F0000}"/>
    <cellStyle name="ปกติ 6 2 2 2 2 2 2 2" xfId="8674" xr:uid="{00000000-0005-0000-0000-0000C67F0000}"/>
    <cellStyle name="ปกติ 6 2 2 2 2 2 2 2 2" xfId="17407" xr:uid="{00000000-0005-0000-0000-0000C77F0000}"/>
    <cellStyle name="ปกติ 6 2 2 2 2 2 2 2 2 2" xfId="34830" xr:uid="{00000000-0005-0000-0000-0000C87F0000}"/>
    <cellStyle name="ปกติ 6 2 2 2 2 2 2 2 3" xfId="26127" xr:uid="{00000000-0005-0000-0000-0000C97F0000}"/>
    <cellStyle name="ปกติ 6 2 2 2 2 2 2 3" xfId="13057" xr:uid="{00000000-0005-0000-0000-0000CA7F0000}"/>
    <cellStyle name="ปกติ 6 2 2 2 2 2 2 3 2" xfId="30480" xr:uid="{00000000-0005-0000-0000-0000CB7F0000}"/>
    <cellStyle name="ปกติ 6 2 2 2 2 2 2 4" xfId="21777" xr:uid="{00000000-0005-0000-0000-0000CC7F0000}"/>
    <cellStyle name="ปกติ 6 2 2 2 2 2 3" xfId="6501" xr:uid="{00000000-0005-0000-0000-0000CD7F0000}"/>
    <cellStyle name="ปกติ 6 2 2 2 2 2 3 2" xfId="15234" xr:uid="{00000000-0005-0000-0000-0000CE7F0000}"/>
    <cellStyle name="ปกติ 6 2 2 2 2 2 3 2 2" xfId="32657" xr:uid="{00000000-0005-0000-0000-0000CF7F0000}"/>
    <cellStyle name="ปกติ 6 2 2 2 2 2 3 3" xfId="23954" xr:uid="{00000000-0005-0000-0000-0000D07F0000}"/>
    <cellStyle name="ปกติ 6 2 2 2 2 2 4" xfId="10884" xr:uid="{00000000-0005-0000-0000-0000D17F0000}"/>
    <cellStyle name="ปกติ 6 2 2 2 2 2 4 2" xfId="28307" xr:uid="{00000000-0005-0000-0000-0000D27F0000}"/>
    <cellStyle name="ปกติ 6 2 2 2 2 2 5" xfId="19604" xr:uid="{00000000-0005-0000-0000-0000D37F0000}"/>
    <cellStyle name="ปกติ 6 2 2 2 2 3" xfId="3315" xr:uid="{00000000-0005-0000-0000-0000D47F0000}"/>
    <cellStyle name="ปกติ 6 2 2 2 2 3 2" xfId="7714" xr:uid="{00000000-0005-0000-0000-0000D57F0000}"/>
    <cellStyle name="ปกติ 6 2 2 2 2 3 2 2" xfId="16447" xr:uid="{00000000-0005-0000-0000-0000D67F0000}"/>
    <cellStyle name="ปกติ 6 2 2 2 2 3 2 2 2" xfId="33870" xr:uid="{00000000-0005-0000-0000-0000D77F0000}"/>
    <cellStyle name="ปกติ 6 2 2 2 2 3 2 3" xfId="25167" xr:uid="{00000000-0005-0000-0000-0000D87F0000}"/>
    <cellStyle name="ปกติ 6 2 2 2 2 3 3" xfId="12097" xr:uid="{00000000-0005-0000-0000-0000D97F0000}"/>
    <cellStyle name="ปกติ 6 2 2 2 2 3 3 2" xfId="29520" xr:uid="{00000000-0005-0000-0000-0000DA7F0000}"/>
    <cellStyle name="ปกติ 6 2 2 2 2 3 4" xfId="20817" xr:uid="{00000000-0005-0000-0000-0000DB7F0000}"/>
    <cellStyle name="ปกติ 6 2 2 2 2 4" xfId="5541" xr:uid="{00000000-0005-0000-0000-0000DC7F0000}"/>
    <cellStyle name="ปกติ 6 2 2 2 2 4 2" xfId="14274" xr:uid="{00000000-0005-0000-0000-0000DD7F0000}"/>
    <cellStyle name="ปกติ 6 2 2 2 2 4 2 2" xfId="31697" xr:uid="{00000000-0005-0000-0000-0000DE7F0000}"/>
    <cellStyle name="ปกติ 6 2 2 2 2 4 3" xfId="22994" xr:uid="{00000000-0005-0000-0000-0000DF7F0000}"/>
    <cellStyle name="ปกติ 6 2 2 2 2 5" xfId="9924" xr:uid="{00000000-0005-0000-0000-0000E07F0000}"/>
    <cellStyle name="ปกติ 6 2 2 2 2 5 2" xfId="27347" xr:uid="{00000000-0005-0000-0000-0000E17F0000}"/>
    <cellStyle name="ปกติ 6 2 2 2 2 6" xfId="18644" xr:uid="{00000000-0005-0000-0000-0000E27F0000}"/>
    <cellStyle name="ปกติ 6 2 2 2 3" xfId="2067" xr:uid="{00000000-0005-0000-0000-0000E37F0000}"/>
    <cellStyle name="ปกติ 6 2 2 2 3 2" xfId="4274" xr:uid="{00000000-0005-0000-0000-0000E47F0000}"/>
    <cellStyle name="ปกติ 6 2 2 2 3 2 2" xfId="8673" xr:uid="{00000000-0005-0000-0000-0000E57F0000}"/>
    <cellStyle name="ปกติ 6 2 2 2 3 2 2 2" xfId="17406" xr:uid="{00000000-0005-0000-0000-0000E67F0000}"/>
    <cellStyle name="ปกติ 6 2 2 2 3 2 2 2 2" xfId="34829" xr:uid="{00000000-0005-0000-0000-0000E77F0000}"/>
    <cellStyle name="ปกติ 6 2 2 2 3 2 2 3" xfId="26126" xr:uid="{00000000-0005-0000-0000-0000E87F0000}"/>
    <cellStyle name="ปกติ 6 2 2 2 3 2 3" xfId="13056" xr:uid="{00000000-0005-0000-0000-0000E97F0000}"/>
    <cellStyle name="ปกติ 6 2 2 2 3 2 3 2" xfId="30479" xr:uid="{00000000-0005-0000-0000-0000EA7F0000}"/>
    <cellStyle name="ปกติ 6 2 2 2 3 2 4" xfId="21776" xr:uid="{00000000-0005-0000-0000-0000EB7F0000}"/>
    <cellStyle name="ปกติ 6 2 2 2 3 3" xfId="6500" xr:uid="{00000000-0005-0000-0000-0000EC7F0000}"/>
    <cellStyle name="ปกติ 6 2 2 2 3 3 2" xfId="15233" xr:uid="{00000000-0005-0000-0000-0000ED7F0000}"/>
    <cellStyle name="ปกติ 6 2 2 2 3 3 2 2" xfId="32656" xr:uid="{00000000-0005-0000-0000-0000EE7F0000}"/>
    <cellStyle name="ปกติ 6 2 2 2 3 3 3" xfId="23953" xr:uid="{00000000-0005-0000-0000-0000EF7F0000}"/>
    <cellStyle name="ปกติ 6 2 2 2 3 4" xfId="10883" xr:uid="{00000000-0005-0000-0000-0000F07F0000}"/>
    <cellStyle name="ปกติ 6 2 2 2 3 4 2" xfId="28306" xr:uid="{00000000-0005-0000-0000-0000F17F0000}"/>
    <cellStyle name="ปกติ 6 2 2 2 3 5" xfId="19603" xr:uid="{00000000-0005-0000-0000-0000F27F0000}"/>
    <cellStyle name="ปกติ 6 2 2 2 4" xfId="2834" xr:uid="{00000000-0005-0000-0000-0000F37F0000}"/>
    <cellStyle name="ปกติ 6 2 2 2 4 2" xfId="7233" xr:uid="{00000000-0005-0000-0000-0000F47F0000}"/>
    <cellStyle name="ปกติ 6 2 2 2 4 2 2" xfId="15966" xr:uid="{00000000-0005-0000-0000-0000F57F0000}"/>
    <cellStyle name="ปกติ 6 2 2 2 4 2 2 2" xfId="33389" xr:uid="{00000000-0005-0000-0000-0000F67F0000}"/>
    <cellStyle name="ปกติ 6 2 2 2 4 2 3" xfId="24686" xr:uid="{00000000-0005-0000-0000-0000F77F0000}"/>
    <cellStyle name="ปกติ 6 2 2 2 4 3" xfId="11616" xr:uid="{00000000-0005-0000-0000-0000F87F0000}"/>
    <cellStyle name="ปกติ 6 2 2 2 4 3 2" xfId="29039" xr:uid="{00000000-0005-0000-0000-0000F97F0000}"/>
    <cellStyle name="ปกติ 6 2 2 2 4 4" xfId="20336" xr:uid="{00000000-0005-0000-0000-0000FA7F0000}"/>
    <cellStyle name="ปกติ 6 2 2 2 5" xfId="5060" xr:uid="{00000000-0005-0000-0000-0000FB7F0000}"/>
    <cellStyle name="ปกติ 6 2 2 2 5 2" xfId="13793" xr:uid="{00000000-0005-0000-0000-0000FC7F0000}"/>
    <cellStyle name="ปกติ 6 2 2 2 5 2 2" xfId="31216" xr:uid="{00000000-0005-0000-0000-0000FD7F0000}"/>
    <cellStyle name="ปกติ 6 2 2 2 5 3" xfId="22513" xr:uid="{00000000-0005-0000-0000-0000FE7F0000}"/>
    <cellStyle name="ปกติ 6 2 2 2 6" xfId="9443" xr:uid="{00000000-0005-0000-0000-0000FF7F0000}"/>
    <cellStyle name="ปกติ 6 2 2 2 6 2" xfId="26866" xr:uid="{00000000-0005-0000-0000-000000800000}"/>
    <cellStyle name="ปกติ 6 2 2 2 7" xfId="18163" xr:uid="{00000000-0005-0000-0000-000001800000}"/>
    <cellStyle name="ปกติ 6 2 2 3" xfId="849" xr:uid="{00000000-0005-0000-0000-000002800000}"/>
    <cellStyle name="ปกติ 6 2 2 3 2" xfId="2069" xr:uid="{00000000-0005-0000-0000-000003800000}"/>
    <cellStyle name="ปกติ 6 2 2 3 2 2" xfId="4276" xr:uid="{00000000-0005-0000-0000-000004800000}"/>
    <cellStyle name="ปกติ 6 2 2 3 2 2 2" xfId="8675" xr:uid="{00000000-0005-0000-0000-000005800000}"/>
    <cellStyle name="ปกติ 6 2 2 3 2 2 2 2" xfId="17408" xr:uid="{00000000-0005-0000-0000-000006800000}"/>
    <cellStyle name="ปกติ 6 2 2 3 2 2 2 2 2" xfId="34831" xr:uid="{00000000-0005-0000-0000-000007800000}"/>
    <cellStyle name="ปกติ 6 2 2 3 2 2 2 3" xfId="26128" xr:uid="{00000000-0005-0000-0000-000008800000}"/>
    <cellStyle name="ปกติ 6 2 2 3 2 2 3" xfId="13058" xr:uid="{00000000-0005-0000-0000-000009800000}"/>
    <cellStyle name="ปกติ 6 2 2 3 2 2 3 2" xfId="30481" xr:uid="{00000000-0005-0000-0000-00000A800000}"/>
    <cellStyle name="ปกติ 6 2 2 3 2 2 4" xfId="21778" xr:uid="{00000000-0005-0000-0000-00000B800000}"/>
    <cellStyle name="ปกติ 6 2 2 3 2 3" xfId="6502" xr:uid="{00000000-0005-0000-0000-00000C800000}"/>
    <cellStyle name="ปกติ 6 2 2 3 2 3 2" xfId="15235" xr:uid="{00000000-0005-0000-0000-00000D800000}"/>
    <cellStyle name="ปกติ 6 2 2 3 2 3 2 2" xfId="32658" xr:uid="{00000000-0005-0000-0000-00000E800000}"/>
    <cellStyle name="ปกติ 6 2 2 3 2 3 3" xfId="23955" xr:uid="{00000000-0005-0000-0000-00000F800000}"/>
    <cellStyle name="ปกติ 6 2 2 3 2 4" xfId="10885" xr:uid="{00000000-0005-0000-0000-000010800000}"/>
    <cellStyle name="ปกติ 6 2 2 3 2 4 2" xfId="28308" xr:uid="{00000000-0005-0000-0000-000011800000}"/>
    <cellStyle name="ปกติ 6 2 2 3 2 5" xfId="19605" xr:uid="{00000000-0005-0000-0000-000012800000}"/>
    <cellStyle name="ปกติ 6 2 2 3 3" xfId="3076" xr:uid="{00000000-0005-0000-0000-000013800000}"/>
    <cellStyle name="ปกติ 6 2 2 3 3 2" xfId="7475" xr:uid="{00000000-0005-0000-0000-000014800000}"/>
    <cellStyle name="ปกติ 6 2 2 3 3 2 2" xfId="16208" xr:uid="{00000000-0005-0000-0000-000015800000}"/>
    <cellStyle name="ปกติ 6 2 2 3 3 2 2 2" xfId="33631" xr:uid="{00000000-0005-0000-0000-000016800000}"/>
    <cellStyle name="ปกติ 6 2 2 3 3 2 3" xfId="24928" xr:uid="{00000000-0005-0000-0000-000017800000}"/>
    <cellStyle name="ปกติ 6 2 2 3 3 3" xfId="11858" xr:uid="{00000000-0005-0000-0000-000018800000}"/>
    <cellStyle name="ปกติ 6 2 2 3 3 3 2" xfId="29281" xr:uid="{00000000-0005-0000-0000-000019800000}"/>
    <cellStyle name="ปกติ 6 2 2 3 3 4" xfId="20578" xr:uid="{00000000-0005-0000-0000-00001A800000}"/>
    <cellStyle name="ปกติ 6 2 2 3 4" xfId="5302" xr:uid="{00000000-0005-0000-0000-00001B800000}"/>
    <cellStyle name="ปกติ 6 2 2 3 4 2" xfId="14035" xr:uid="{00000000-0005-0000-0000-00001C800000}"/>
    <cellStyle name="ปกติ 6 2 2 3 4 2 2" xfId="31458" xr:uid="{00000000-0005-0000-0000-00001D800000}"/>
    <cellStyle name="ปกติ 6 2 2 3 4 3" xfId="22755" xr:uid="{00000000-0005-0000-0000-00001E800000}"/>
    <cellStyle name="ปกติ 6 2 2 3 5" xfId="9685" xr:uid="{00000000-0005-0000-0000-00001F800000}"/>
    <cellStyle name="ปกติ 6 2 2 3 5 2" xfId="27108" xr:uid="{00000000-0005-0000-0000-000020800000}"/>
    <cellStyle name="ปกติ 6 2 2 3 6" xfId="18405" xr:uid="{00000000-0005-0000-0000-000021800000}"/>
    <cellStyle name="ปกติ 6 2 2 4" xfId="2066" xr:uid="{00000000-0005-0000-0000-000022800000}"/>
    <cellStyle name="ปกติ 6 2 2 4 2" xfId="4273" xr:uid="{00000000-0005-0000-0000-000023800000}"/>
    <cellStyle name="ปกติ 6 2 2 4 2 2" xfId="8672" xr:uid="{00000000-0005-0000-0000-000024800000}"/>
    <cellStyle name="ปกติ 6 2 2 4 2 2 2" xfId="17405" xr:uid="{00000000-0005-0000-0000-000025800000}"/>
    <cellStyle name="ปกติ 6 2 2 4 2 2 2 2" xfId="34828" xr:uid="{00000000-0005-0000-0000-000026800000}"/>
    <cellStyle name="ปกติ 6 2 2 4 2 2 3" xfId="26125" xr:uid="{00000000-0005-0000-0000-000027800000}"/>
    <cellStyle name="ปกติ 6 2 2 4 2 3" xfId="13055" xr:uid="{00000000-0005-0000-0000-000028800000}"/>
    <cellStyle name="ปกติ 6 2 2 4 2 3 2" xfId="30478" xr:uid="{00000000-0005-0000-0000-000029800000}"/>
    <cellStyle name="ปกติ 6 2 2 4 2 4" xfId="21775" xr:uid="{00000000-0005-0000-0000-00002A800000}"/>
    <cellStyle name="ปกติ 6 2 2 4 3" xfId="6499" xr:uid="{00000000-0005-0000-0000-00002B800000}"/>
    <cellStyle name="ปกติ 6 2 2 4 3 2" xfId="15232" xr:uid="{00000000-0005-0000-0000-00002C800000}"/>
    <cellStyle name="ปกติ 6 2 2 4 3 2 2" xfId="32655" xr:uid="{00000000-0005-0000-0000-00002D800000}"/>
    <cellStyle name="ปกติ 6 2 2 4 3 3" xfId="23952" xr:uid="{00000000-0005-0000-0000-00002E800000}"/>
    <cellStyle name="ปกติ 6 2 2 4 4" xfId="10882" xr:uid="{00000000-0005-0000-0000-00002F800000}"/>
    <cellStyle name="ปกติ 6 2 2 4 4 2" xfId="28305" xr:uid="{00000000-0005-0000-0000-000030800000}"/>
    <cellStyle name="ปกติ 6 2 2 4 5" xfId="19602" xr:uid="{00000000-0005-0000-0000-000031800000}"/>
    <cellStyle name="ปกติ 6 2 2 5" xfId="2339" xr:uid="{00000000-0005-0000-0000-000032800000}"/>
    <cellStyle name="ปกติ 6 2 2 5 2" xfId="4529" xr:uid="{00000000-0005-0000-0000-000033800000}"/>
    <cellStyle name="ปกติ 6 2 2 5 2 2" xfId="8928" xr:uid="{00000000-0005-0000-0000-000034800000}"/>
    <cellStyle name="ปกติ 6 2 2 5 2 2 2" xfId="17661" xr:uid="{00000000-0005-0000-0000-000035800000}"/>
    <cellStyle name="ปกติ 6 2 2 5 2 2 2 2" xfId="35084" xr:uid="{00000000-0005-0000-0000-000036800000}"/>
    <cellStyle name="ปกติ 6 2 2 5 2 2 3" xfId="26381" xr:uid="{00000000-0005-0000-0000-000037800000}"/>
    <cellStyle name="ปกติ 6 2 2 5 2 3" xfId="13311" xr:uid="{00000000-0005-0000-0000-000038800000}"/>
    <cellStyle name="ปกติ 6 2 2 5 2 3 2" xfId="30734" xr:uid="{00000000-0005-0000-0000-000039800000}"/>
    <cellStyle name="ปกติ 6 2 2 5 2 4" xfId="22031" xr:uid="{00000000-0005-0000-0000-00003A800000}"/>
    <cellStyle name="ปกติ 6 2 2 5 3" xfId="6755" xr:uid="{00000000-0005-0000-0000-00003B800000}"/>
    <cellStyle name="ปกติ 6 2 2 5 3 2" xfId="15488" xr:uid="{00000000-0005-0000-0000-00003C800000}"/>
    <cellStyle name="ปกติ 6 2 2 5 3 2 2" xfId="32911" xr:uid="{00000000-0005-0000-0000-00003D800000}"/>
    <cellStyle name="ปกติ 6 2 2 5 3 3" xfId="24208" xr:uid="{00000000-0005-0000-0000-00003E800000}"/>
    <cellStyle name="ปกติ 6 2 2 5 4" xfId="11138" xr:uid="{00000000-0005-0000-0000-00003F800000}"/>
    <cellStyle name="ปกติ 6 2 2 5 4 2" xfId="28561" xr:uid="{00000000-0005-0000-0000-000040800000}"/>
    <cellStyle name="ปกติ 6 2 2 5 5" xfId="19858" xr:uid="{00000000-0005-0000-0000-000041800000}"/>
    <cellStyle name="ปกติ 6 2 2 6" xfId="2594" xr:uid="{00000000-0005-0000-0000-000042800000}"/>
    <cellStyle name="ปกติ 6 2 2 6 2" xfId="6994" xr:uid="{00000000-0005-0000-0000-000043800000}"/>
    <cellStyle name="ปกติ 6 2 2 6 2 2" xfId="15727" xr:uid="{00000000-0005-0000-0000-000044800000}"/>
    <cellStyle name="ปกติ 6 2 2 6 2 2 2" xfId="33150" xr:uid="{00000000-0005-0000-0000-000045800000}"/>
    <cellStyle name="ปกติ 6 2 2 6 2 3" xfId="24447" xr:uid="{00000000-0005-0000-0000-000046800000}"/>
    <cellStyle name="ปกติ 6 2 2 6 3" xfId="11377" xr:uid="{00000000-0005-0000-0000-000047800000}"/>
    <cellStyle name="ปกติ 6 2 2 6 3 2" xfId="28800" xr:uid="{00000000-0005-0000-0000-000048800000}"/>
    <cellStyle name="ปกติ 6 2 2 6 4" xfId="20097" xr:uid="{00000000-0005-0000-0000-000049800000}"/>
    <cellStyle name="ปกติ 6 2 2 7" xfId="4820" xr:uid="{00000000-0005-0000-0000-00004A800000}"/>
    <cellStyle name="ปกติ 6 2 2 7 2" xfId="13554" xr:uid="{00000000-0005-0000-0000-00004B800000}"/>
    <cellStyle name="ปกติ 6 2 2 7 2 2" xfId="30977" xr:uid="{00000000-0005-0000-0000-00004C800000}"/>
    <cellStyle name="ปกติ 6 2 2 7 3" xfId="22274" xr:uid="{00000000-0005-0000-0000-00004D800000}"/>
    <cellStyle name="ปกติ 6 2 2 8" xfId="9204" xr:uid="{00000000-0005-0000-0000-00004E800000}"/>
    <cellStyle name="ปกติ 6 2 2 8 2" xfId="26627" xr:uid="{00000000-0005-0000-0000-00004F800000}"/>
    <cellStyle name="ปกติ 6 2 2 9" xfId="17924" xr:uid="{00000000-0005-0000-0000-000050800000}"/>
    <cellStyle name="ปกติ 6 2 3" xfId="455" xr:uid="{00000000-0005-0000-0000-000051800000}"/>
    <cellStyle name="ปกติ 6 2 3 2" xfId="972" xr:uid="{00000000-0005-0000-0000-000052800000}"/>
    <cellStyle name="ปกติ 6 2 3 2 2" xfId="2071" xr:uid="{00000000-0005-0000-0000-000053800000}"/>
    <cellStyle name="ปกติ 6 2 3 2 2 2" xfId="4278" xr:uid="{00000000-0005-0000-0000-000054800000}"/>
    <cellStyle name="ปกติ 6 2 3 2 2 2 2" xfId="8677" xr:uid="{00000000-0005-0000-0000-000055800000}"/>
    <cellStyle name="ปกติ 6 2 3 2 2 2 2 2" xfId="17410" xr:uid="{00000000-0005-0000-0000-000056800000}"/>
    <cellStyle name="ปกติ 6 2 3 2 2 2 2 2 2" xfId="34833" xr:uid="{00000000-0005-0000-0000-000057800000}"/>
    <cellStyle name="ปกติ 6 2 3 2 2 2 2 3" xfId="26130" xr:uid="{00000000-0005-0000-0000-000058800000}"/>
    <cellStyle name="ปกติ 6 2 3 2 2 2 3" xfId="13060" xr:uid="{00000000-0005-0000-0000-000059800000}"/>
    <cellStyle name="ปกติ 6 2 3 2 2 2 3 2" xfId="30483" xr:uid="{00000000-0005-0000-0000-00005A800000}"/>
    <cellStyle name="ปกติ 6 2 3 2 2 2 4" xfId="21780" xr:uid="{00000000-0005-0000-0000-00005B800000}"/>
    <cellStyle name="ปกติ 6 2 3 2 2 3" xfId="6504" xr:uid="{00000000-0005-0000-0000-00005C800000}"/>
    <cellStyle name="ปกติ 6 2 3 2 2 3 2" xfId="15237" xr:uid="{00000000-0005-0000-0000-00005D800000}"/>
    <cellStyle name="ปกติ 6 2 3 2 2 3 2 2" xfId="32660" xr:uid="{00000000-0005-0000-0000-00005E800000}"/>
    <cellStyle name="ปกติ 6 2 3 2 2 3 3" xfId="23957" xr:uid="{00000000-0005-0000-0000-00005F800000}"/>
    <cellStyle name="ปกติ 6 2 3 2 2 4" xfId="10887" xr:uid="{00000000-0005-0000-0000-000060800000}"/>
    <cellStyle name="ปกติ 6 2 3 2 2 4 2" xfId="28310" xr:uid="{00000000-0005-0000-0000-000061800000}"/>
    <cellStyle name="ปกติ 6 2 3 2 2 5" xfId="19607" xr:uid="{00000000-0005-0000-0000-000062800000}"/>
    <cellStyle name="ปกติ 6 2 3 2 3" xfId="3197" xr:uid="{00000000-0005-0000-0000-000063800000}"/>
    <cellStyle name="ปกติ 6 2 3 2 3 2" xfId="7596" xr:uid="{00000000-0005-0000-0000-000064800000}"/>
    <cellStyle name="ปกติ 6 2 3 2 3 2 2" xfId="16329" xr:uid="{00000000-0005-0000-0000-000065800000}"/>
    <cellStyle name="ปกติ 6 2 3 2 3 2 2 2" xfId="33752" xr:uid="{00000000-0005-0000-0000-000066800000}"/>
    <cellStyle name="ปกติ 6 2 3 2 3 2 3" xfId="25049" xr:uid="{00000000-0005-0000-0000-000067800000}"/>
    <cellStyle name="ปกติ 6 2 3 2 3 3" xfId="11979" xr:uid="{00000000-0005-0000-0000-000068800000}"/>
    <cellStyle name="ปกติ 6 2 3 2 3 3 2" xfId="29402" xr:uid="{00000000-0005-0000-0000-000069800000}"/>
    <cellStyle name="ปกติ 6 2 3 2 3 4" xfId="20699" xr:uid="{00000000-0005-0000-0000-00006A800000}"/>
    <cellStyle name="ปกติ 6 2 3 2 4" xfId="5423" xr:uid="{00000000-0005-0000-0000-00006B800000}"/>
    <cellStyle name="ปกติ 6 2 3 2 4 2" xfId="14156" xr:uid="{00000000-0005-0000-0000-00006C800000}"/>
    <cellStyle name="ปกติ 6 2 3 2 4 2 2" xfId="31579" xr:uid="{00000000-0005-0000-0000-00006D800000}"/>
    <cellStyle name="ปกติ 6 2 3 2 4 3" xfId="22876" xr:uid="{00000000-0005-0000-0000-00006E800000}"/>
    <cellStyle name="ปกติ 6 2 3 2 5" xfId="9806" xr:uid="{00000000-0005-0000-0000-00006F800000}"/>
    <cellStyle name="ปกติ 6 2 3 2 5 2" xfId="27229" xr:uid="{00000000-0005-0000-0000-000070800000}"/>
    <cellStyle name="ปกติ 6 2 3 2 6" xfId="18526" xr:uid="{00000000-0005-0000-0000-000071800000}"/>
    <cellStyle name="ปกติ 6 2 3 3" xfId="2070" xr:uid="{00000000-0005-0000-0000-000072800000}"/>
    <cellStyle name="ปกติ 6 2 3 3 2" xfId="4277" xr:uid="{00000000-0005-0000-0000-000073800000}"/>
    <cellStyle name="ปกติ 6 2 3 3 2 2" xfId="8676" xr:uid="{00000000-0005-0000-0000-000074800000}"/>
    <cellStyle name="ปกติ 6 2 3 3 2 2 2" xfId="17409" xr:uid="{00000000-0005-0000-0000-000075800000}"/>
    <cellStyle name="ปกติ 6 2 3 3 2 2 2 2" xfId="34832" xr:uid="{00000000-0005-0000-0000-000076800000}"/>
    <cellStyle name="ปกติ 6 2 3 3 2 2 3" xfId="26129" xr:uid="{00000000-0005-0000-0000-000077800000}"/>
    <cellStyle name="ปกติ 6 2 3 3 2 3" xfId="13059" xr:uid="{00000000-0005-0000-0000-000078800000}"/>
    <cellStyle name="ปกติ 6 2 3 3 2 3 2" xfId="30482" xr:uid="{00000000-0005-0000-0000-000079800000}"/>
    <cellStyle name="ปกติ 6 2 3 3 2 4" xfId="21779" xr:uid="{00000000-0005-0000-0000-00007A800000}"/>
    <cellStyle name="ปกติ 6 2 3 3 3" xfId="6503" xr:uid="{00000000-0005-0000-0000-00007B800000}"/>
    <cellStyle name="ปกติ 6 2 3 3 3 2" xfId="15236" xr:uid="{00000000-0005-0000-0000-00007C800000}"/>
    <cellStyle name="ปกติ 6 2 3 3 3 2 2" xfId="32659" xr:uid="{00000000-0005-0000-0000-00007D800000}"/>
    <cellStyle name="ปกติ 6 2 3 3 3 3" xfId="23956" xr:uid="{00000000-0005-0000-0000-00007E800000}"/>
    <cellStyle name="ปกติ 6 2 3 3 4" xfId="10886" xr:uid="{00000000-0005-0000-0000-00007F800000}"/>
    <cellStyle name="ปกติ 6 2 3 3 4 2" xfId="28309" xr:uid="{00000000-0005-0000-0000-000080800000}"/>
    <cellStyle name="ปกติ 6 2 3 3 5" xfId="19606" xr:uid="{00000000-0005-0000-0000-000081800000}"/>
    <cellStyle name="ปกติ 6 2 3 4" xfId="2716" xr:uid="{00000000-0005-0000-0000-000082800000}"/>
    <cellStyle name="ปกติ 6 2 3 4 2" xfId="7115" xr:uid="{00000000-0005-0000-0000-000083800000}"/>
    <cellStyle name="ปกติ 6 2 3 4 2 2" xfId="15848" xr:uid="{00000000-0005-0000-0000-000084800000}"/>
    <cellStyle name="ปกติ 6 2 3 4 2 2 2" xfId="33271" xr:uid="{00000000-0005-0000-0000-000085800000}"/>
    <cellStyle name="ปกติ 6 2 3 4 2 3" xfId="24568" xr:uid="{00000000-0005-0000-0000-000086800000}"/>
    <cellStyle name="ปกติ 6 2 3 4 3" xfId="11498" xr:uid="{00000000-0005-0000-0000-000087800000}"/>
    <cellStyle name="ปกติ 6 2 3 4 3 2" xfId="28921" xr:uid="{00000000-0005-0000-0000-000088800000}"/>
    <cellStyle name="ปกติ 6 2 3 4 4" xfId="20218" xr:uid="{00000000-0005-0000-0000-000089800000}"/>
    <cellStyle name="ปกติ 6 2 3 5" xfId="4942" xr:uid="{00000000-0005-0000-0000-00008A800000}"/>
    <cellStyle name="ปกติ 6 2 3 5 2" xfId="13675" xr:uid="{00000000-0005-0000-0000-00008B800000}"/>
    <cellStyle name="ปกติ 6 2 3 5 2 2" xfId="31098" xr:uid="{00000000-0005-0000-0000-00008C800000}"/>
    <cellStyle name="ปกติ 6 2 3 5 3" xfId="22395" xr:uid="{00000000-0005-0000-0000-00008D800000}"/>
    <cellStyle name="ปกติ 6 2 3 6" xfId="9325" xr:uid="{00000000-0005-0000-0000-00008E800000}"/>
    <cellStyle name="ปกติ 6 2 3 6 2" xfId="26748" xr:uid="{00000000-0005-0000-0000-00008F800000}"/>
    <cellStyle name="ปกติ 6 2 3 7" xfId="18045" xr:uid="{00000000-0005-0000-0000-000090800000}"/>
    <cellStyle name="ปกติ 6 2 4" xfId="729" xr:uid="{00000000-0005-0000-0000-000091800000}"/>
    <cellStyle name="ปกติ 6 2 4 2" xfId="2072" xr:uid="{00000000-0005-0000-0000-000092800000}"/>
    <cellStyle name="ปกติ 6 2 4 2 2" xfId="4279" xr:uid="{00000000-0005-0000-0000-000093800000}"/>
    <cellStyle name="ปกติ 6 2 4 2 2 2" xfId="8678" xr:uid="{00000000-0005-0000-0000-000094800000}"/>
    <cellStyle name="ปกติ 6 2 4 2 2 2 2" xfId="17411" xr:uid="{00000000-0005-0000-0000-000095800000}"/>
    <cellStyle name="ปกติ 6 2 4 2 2 2 2 2" xfId="34834" xr:uid="{00000000-0005-0000-0000-000096800000}"/>
    <cellStyle name="ปกติ 6 2 4 2 2 2 3" xfId="26131" xr:uid="{00000000-0005-0000-0000-000097800000}"/>
    <cellStyle name="ปกติ 6 2 4 2 2 3" xfId="13061" xr:uid="{00000000-0005-0000-0000-000098800000}"/>
    <cellStyle name="ปกติ 6 2 4 2 2 3 2" xfId="30484" xr:uid="{00000000-0005-0000-0000-000099800000}"/>
    <cellStyle name="ปกติ 6 2 4 2 2 4" xfId="21781" xr:uid="{00000000-0005-0000-0000-00009A800000}"/>
    <cellStyle name="ปกติ 6 2 4 2 3" xfId="6505" xr:uid="{00000000-0005-0000-0000-00009B800000}"/>
    <cellStyle name="ปกติ 6 2 4 2 3 2" xfId="15238" xr:uid="{00000000-0005-0000-0000-00009C800000}"/>
    <cellStyle name="ปกติ 6 2 4 2 3 2 2" xfId="32661" xr:uid="{00000000-0005-0000-0000-00009D800000}"/>
    <cellStyle name="ปกติ 6 2 4 2 3 3" xfId="23958" xr:uid="{00000000-0005-0000-0000-00009E800000}"/>
    <cellStyle name="ปกติ 6 2 4 2 4" xfId="10888" xr:uid="{00000000-0005-0000-0000-00009F800000}"/>
    <cellStyle name="ปกติ 6 2 4 2 4 2" xfId="28311" xr:uid="{00000000-0005-0000-0000-0000A0800000}"/>
    <cellStyle name="ปกติ 6 2 4 2 5" xfId="19608" xr:uid="{00000000-0005-0000-0000-0000A1800000}"/>
    <cellStyle name="ปกติ 6 2 4 3" xfId="2958" xr:uid="{00000000-0005-0000-0000-0000A2800000}"/>
    <cellStyle name="ปกติ 6 2 4 3 2" xfId="7357" xr:uid="{00000000-0005-0000-0000-0000A3800000}"/>
    <cellStyle name="ปกติ 6 2 4 3 2 2" xfId="16090" xr:uid="{00000000-0005-0000-0000-0000A4800000}"/>
    <cellStyle name="ปกติ 6 2 4 3 2 2 2" xfId="33513" xr:uid="{00000000-0005-0000-0000-0000A5800000}"/>
    <cellStyle name="ปกติ 6 2 4 3 2 3" xfId="24810" xr:uid="{00000000-0005-0000-0000-0000A6800000}"/>
    <cellStyle name="ปกติ 6 2 4 3 3" xfId="11740" xr:uid="{00000000-0005-0000-0000-0000A7800000}"/>
    <cellStyle name="ปกติ 6 2 4 3 3 2" xfId="29163" xr:uid="{00000000-0005-0000-0000-0000A8800000}"/>
    <cellStyle name="ปกติ 6 2 4 3 4" xfId="20460" xr:uid="{00000000-0005-0000-0000-0000A9800000}"/>
    <cellStyle name="ปกติ 6 2 4 4" xfId="5184" xr:uid="{00000000-0005-0000-0000-0000AA800000}"/>
    <cellStyle name="ปกติ 6 2 4 4 2" xfId="13917" xr:uid="{00000000-0005-0000-0000-0000AB800000}"/>
    <cellStyle name="ปกติ 6 2 4 4 2 2" xfId="31340" xr:uid="{00000000-0005-0000-0000-0000AC800000}"/>
    <cellStyle name="ปกติ 6 2 4 4 3" xfId="22637" xr:uid="{00000000-0005-0000-0000-0000AD800000}"/>
    <cellStyle name="ปกติ 6 2 4 5" xfId="9567" xr:uid="{00000000-0005-0000-0000-0000AE800000}"/>
    <cellStyle name="ปกติ 6 2 4 5 2" xfId="26990" xr:uid="{00000000-0005-0000-0000-0000AF800000}"/>
    <cellStyle name="ปกติ 6 2 4 6" xfId="18287" xr:uid="{00000000-0005-0000-0000-0000B0800000}"/>
    <cellStyle name="ปกติ 6 2 5" xfId="2065" xr:uid="{00000000-0005-0000-0000-0000B1800000}"/>
    <cellStyle name="ปกติ 6 2 5 2" xfId="4272" xr:uid="{00000000-0005-0000-0000-0000B2800000}"/>
    <cellStyle name="ปกติ 6 2 5 2 2" xfId="8671" xr:uid="{00000000-0005-0000-0000-0000B3800000}"/>
    <cellStyle name="ปกติ 6 2 5 2 2 2" xfId="17404" xr:uid="{00000000-0005-0000-0000-0000B4800000}"/>
    <cellStyle name="ปกติ 6 2 5 2 2 2 2" xfId="34827" xr:uid="{00000000-0005-0000-0000-0000B5800000}"/>
    <cellStyle name="ปกติ 6 2 5 2 2 3" xfId="26124" xr:uid="{00000000-0005-0000-0000-0000B6800000}"/>
    <cellStyle name="ปกติ 6 2 5 2 3" xfId="13054" xr:uid="{00000000-0005-0000-0000-0000B7800000}"/>
    <cellStyle name="ปกติ 6 2 5 2 3 2" xfId="30477" xr:uid="{00000000-0005-0000-0000-0000B8800000}"/>
    <cellStyle name="ปกติ 6 2 5 2 4" xfId="21774" xr:uid="{00000000-0005-0000-0000-0000B9800000}"/>
    <cellStyle name="ปกติ 6 2 5 3" xfId="6498" xr:uid="{00000000-0005-0000-0000-0000BA800000}"/>
    <cellStyle name="ปกติ 6 2 5 3 2" xfId="15231" xr:uid="{00000000-0005-0000-0000-0000BB800000}"/>
    <cellStyle name="ปกติ 6 2 5 3 2 2" xfId="32654" xr:uid="{00000000-0005-0000-0000-0000BC800000}"/>
    <cellStyle name="ปกติ 6 2 5 3 3" xfId="23951" xr:uid="{00000000-0005-0000-0000-0000BD800000}"/>
    <cellStyle name="ปกติ 6 2 5 4" xfId="10881" xr:uid="{00000000-0005-0000-0000-0000BE800000}"/>
    <cellStyle name="ปกติ 6 2 5 4 2" xfId="28304" xr:uid="{00000000-0005-0000-0000-0000BF800000}"/>
    <cellStyle name="ปกติ 6 2 5 5" xfId="19601" xr:uid="{00000000-0005-0000-0000-0000C0800000}"/>
    <cellStyle name="ปกติ 6 2 6" xfId="2221" xr:uid="{00000000-0005-0000-0000-0000C1800000}"/>
    <cellStyle name="ปกติ 6 2 6 2" xfId="4411" xr:uid="{00000000-0005-0000-0000-0000C2800000}"/>
    <cellStyle name="ปกติ 6 2 6 2 2" xfId="8810" xr:uid="{00000000-0005-0000-0000-0000C3800000}"/>
    <cellStyle name="ปกติ 6 2 6 2 2 2" xfId="17543" xr:uid="{00000000-0005-0000-0000-0000C4800000}"/>
    <cellStyle name="ปกติ 6 2 6 2 2 2 2" xfId="34966" xr:uid="{00000000-0005-0000-0000-0000C5800000}"/>
    <cellStyle name="ปกติ 6 2 6 2 2 3" xfId="26263" xr:uid="{00000000-0005-0000-0000-0000C6800000}"/>
    <cellStyle name="ปกติ 6 2 6 2 3" xfId="13193" xr:uid="{00000000-0005-0000-0000-0000C7800000}"/>
    <cellStyle name="ปกติ 6 2 6 2 3 2" xfId="30616" xr:uid="{00000000-0005-0000-0000-0000C8800000}"/>
    <cellStyle name="ปกติ 6 2 6 2 4" xfId="21913" xr:uid="{00000000-0005-0000-0000-0000C9800000}"/>
    <cellStyle name="ปกติ 6 2 6 3" xfId="6637" xr:uid="{00000000-0005-0000-0000-0000CA800000}"/>
    <cellStyle name="ปกติ 6 2 6 3 2" xfId="15370" xr:uid="{00000000-0005-0000-0000-0000CB800000}"/>
    <cellStyle name="ปกติ 6 2 6 3 2 2" xfId="32793" xr:uid="{00000000-0005-0000-0000-0000CC800000}"/>
    <cellStyle name="ปกติ 6 2 6 3 3" xfId="24090" xr:uid="{00000000-0005-0000-0000-0000CD800000}"/>
    <cellStyle name="ปกติ 6 2 6 4" xfId="11020" xr:uid="{00000000-0005-0000-0000-0000CE800000}"/>
    <cellStyle name="ปกติ 6 2 6 4 2" xfId="28443" xr:uid="{00000000-0005-0000-0000-0000CF800000}"/>
    <cellStyle name="ปกติ 6 2 6 5" xfId="19740" xr:uid="{00000000-0005-0000-0000-0000D0800000}"/>
    <cellStyle name="ปกติ 6 2 7" xfId="2476" xr:uid="{00000000-0005-0000-0000-0000D1800000}"/>
    <cellStyle name="ปกติ 6 2 7 2" xfId="6876" xr:uid="{00000000-0005-0000-0000-0000D2800000}"/>
    <cellStyle name="ปกติ 6 2 7 2 2" xfId="15609" xr:uid="{00000000-0005-0000-0000-0000D3800000}"/>
    <cellStyle name="ปกติ 6 2 7 2 2 2" xfId="33032" xr:uid="{00000000-0005-0000-0000-0000D4800000}"/>
    <cellStyle name="ปกติ 6 2 7 2 3" xfId="24329" xr:uid="{00000000-0005-0000-0000-0000D5800000}"/>
    <cellStyle name="ปกติ 6 2 7 3" xfId="11259" xr:uid="{00000000-0005-0000-0000-0000D6800000}"/>
    <cellStyle name="ปกติ 6 2 7 3 2" xfId="28682" xr:uid="{00000000-0005-0000-0000-0000D7800000}"/>
    <cellStyle name="ปกติ 6 2 7 4" xfId="19979" xr:uid="{00000000-0005-0000-0000-0000D8800000}"/>
    <cellStyle name="ปกติ 6 2 8" xfId="4702" xr:uid="{00000000-0005-0000-0000-0000D9800000}"/>
    <cellStyle name="ปกติ 6 2 8 2" xfId="13436" xr:uid="{00000000-0005-0000-0000-0000DA800000}"/>
    <cellStyle name="ปกติ 6 2 8 2 2" xfId="30859" xr:uid="{00000000-0005-0000-0000-0000DB800000}"/>
    <cellStyle name="ปกติ 6 2 8 3" xfId="22156" xr:uid="{00000000-0005-0000-0000-0000DC800000}"/>
    <cellStyle name="ปกติ 6 2 9" xfId="9086" xr:uid="{00000000-0005-0000-0000-0000DD800000}"/>
    <cellStyle name="ปกติ 6 2 9 2" xfId="26509" xr:uid="{00000000-0005-0000-0000-0000DE800000}"/>
    <cellStyle name="ปกติ 6 3" xfId="221" xr:uid="{00000000-0005-0000-0000-0000DF800000}"/>
    <cellStyle name="ปกติ 6 3 2" xfId="561" xr:uid="{00000000-0005-0000-0000-0000E0800000}"/>
    <cellStyle name="ปกติ 6 3 2 2" xfId="1076" xr:uid="{00000000-0005-0000-0000-0000E1800000}"/>
    <cellStyle name="ปกติ 6 3 2 2 2" xfId="2075" xr:uid="{00000000-0005-0000-0000-0000E2800000}"/>
    <cellStyle name="ปกติ 6 3 2 2 2 2" xfId="4282" xr:uid="{00000000-0005-0000-0000-0000E3800000}"/>
    <cellStyle name="ปกติ 6 3 2 2 2 2 2" xfId="8681" xr:uid="{00000000-0005-0000-0000-0000E4800000}"/>
    <cellStyle name="ปกติ 6 3 2 2 2 2 2 2" xfId="17414" xr:uid="{00000000-0005-0000-0000-0000E5800000}"/>
    <cellStyle name="ปกติ 6 3 2 2 2 2 2 2 2" xfId="34837" xr:uid="{00000000-0005-0000-0000-0000E6800000}"/>
    <cellStyle name="ปกติ 6 3 2 2 2 2 2 3" xfId="26134" xr:uid="{00000000-0005-0000-0000-0000E7800000}"/>
    <cellStyle name="ปกติ 6 3 2 2 2 2 3" xfId="13064" xr:uid="{00000000-0005-0000-0000-0000E8800000}"/>
    <cellStyle name="ปกติ 6 3 2 2 2 2 3 2" xfId="30487" xr:uid="{00000000-0005-0000-0000-0000E9800000}"/>
    <cellStyle name="ปกติ 6 3 2 2 2 2 4" xfId="21784" xr:uid="{00000000-0005-0000-0000-0000EA800000}"/>
    <cellStyle name="ปกติ 6 3 2 2 2 3" xfId="6508" xr:uid="{00000000-0005-0000-0000-0000EB800000}"/>
    <cellStyle name="ปกติ 6 3 2 2 2 3 2" xfId="15241" xr:uid="{00000000-0005-0000-0000-0000EC800000}"/>
    <cellStyle name="ปกติ 6 3 2 2 2 3 2 2" xfId="32664" xr:uid="{00000000-0005-0000-0000-0000ED800000}"/>
    <cellStyle name="ปกติ 6 3 2 2 2 3 3" xfId="23961" xr:uid="{00000000-0005-0000-0000-0000EE800000}"/>
    <cellStyle name="ปกติ 6 3 2 2 2 4" xfId="10891" xr:uid="{00000000-0005-0000-0000-0000EF800000}"/>
    <cellStyle name="ปกติ 6 3 2 2 2 4 2" xfId="28314" xr:uid="{00000000-0005-0000-0000-0000F0800000}"/>
    <cellStyle name="ปกติ 6 3 2 2 2 5" xfId="19611" xr:uid="{00000000-0005-0000-0000-0000F1800000}"/>
    <cellStyle name="ปกติ 6 3 2 2 3" xfId="3301" xr:uid="{00000000-0005-0000-0000-0000F2800000}"/>
    <cellStyle name="ปกติ 6 3 2 2 3 2" xfId="7700" xr:uid="{00000000-0005-0000-0000-0000F3800000}"/>
    <cellStyle name="ปกติ 6 3 2 2 3 2 2" xfId="16433" xr:uid="{00000000-0005-0000-0000-0000F4800000}"/>
    <cellStyle name="ปกติ 6 3 2 2 3 2 2 2" xfId="33856" xr:uid="{00000000-0005-0000-0000-0000F5800000}"/>
    <cellStyle name="ปกติ 6 3 2 2 3 2 3" xfId="25153" xr:uid="{00000000-0005-0000-0000-0000F6800000}"/>
    <cellStyle name="ปกติ 6 3 2 2 3 3" xfId="12083" xr:uid="{00000000-0005-0000-0000-0000F7800000}"/>
    <cellStyle name="ปกติ 6 3 2 2 3 3 2" xfId="29506" xr:uid="{00000000-0005-0000-0000-0000F8800000}"/>
    <cellStyle name="ปกติ 6 3 2 2 3 4" xfId="20803" xr:uid="{00000000-0005-0000-0000-0000F9800000}"/>
    <cellStyle name="ปกติ 6 3 2 2 4" xfId="5527" xr:uid="{00000000-0005-0000-0000-0000FA800000}"/>
    <cellStyle name="ปกติ 6 3 2 2 4 2" xfId="14260" xr:uid="{00000000-0005-0000-0000-0000FB800000}"/>
    <cellStyle name="ปกติ 6 3 2 2 4 2 2" xfId="31683" xr:uid="{00000000-0005-0000-0000-0000FC800000}"/>
    <cellStyle name="ปกติ 6 3 2 2 4 3" xfId="22980" xr:uid="{00000000-0005-0000-0000-0000FD800000}"/>
    <cellStyle name="ปกติ 6 3 2 2 5" xfId="9910" xr:uid="{00000000-0005-0000-0000-0000FE800000}"/>
    <cellStyle name="ปกติ 6 3 2 2 5 2" xfId="27333" xr:uid="{00000000-0005-0000-0000-0000FF800000}"/>
    <cellStyle name="ปกติ 6 3 2 2 6" xfId="18630" xr:uid="{00000000-0005-0000-0000-000000810000}"/>
    <cellStyle name="ปกติ 6 3 2 3" xfId="2074" xr:uid="{00000000-0005-0000-0000-000001810000}"/>
    <cellStyle name="ปกติ 6 3 2 3 2" xfId="4281" xr:uid="{00000000-0005-0000-0000-000002810000}"/>
    <cellStyle name="ปกติ 6 3 2 3 2 2" xfId="8680" xr:uid="{00000000-0005-0000-0000-000003810000}"/>
    <cellStyle name="ปกติ 6 3 2 3 2 2 2" xfId="17413" xr:uid="{00000000-0005-0000-0000-000004810000}"/>
    <cellStyle name="ปกติ 6 3 2 3 2 2 2 2" xfId="34836" xr:uid="{00000000-0005-0000-0000-000005810000}"/>
    <cellStyle name="ปกติ 6 3 2 3 2 2 3" xfId="26133" xr:uid="{00000000-0005-0000-0000-000006810000}"/>
    <cellStyle name="ปกติ 6 3 2 3 2 3" xfId="13063" xr:uid="{00000000-0005-0000-0000-000007810000}"/>
    <cellStyle name="ปกติ 6 3 2 3 2 3 2" xfId="30486" xr:uid="{00000000-0005-0000-0000-000008810000}"/>
    <cellStyle name="ปกติ 6 3 2 3 2 4" xfId="21783" xr:uid="{00000000-0005-0000-0000-000009810000}"/>
    <cellStyle name="ปกติ 6 3 2 3 3" xfId="6507" xr:uid="{00000000-0005-0000-0000-00000A810000}"/>
    <cellStyle name="ปกติ 6 3 2 3 3 2" xfId="15240" xr:uid="{00000000-0005-0000-0000-00000B810000}"/>
    <cellStyle name="ปกติ 6 3 2 3 3 2 2" xfId="32663" xr:uid="{00000000-0005-0000-0000-00000C810000}"/>
    <cellStyle name="ปกติ 6 3 2 3 3 3" xfId="23960" xr:uid="{00000000-0005-0000-0000-00000D810000}"/>
    <cellStyle name="ปกติ 6 3 2 3 4" xfId="10890" xr:uid="{00000000-0005-0000-0000-00000E810000}"/>
    <cellStyle name="ปกติ 6 3 2 3 4 2" xfId="28313" xr:uid="{00000000-0005-0000-0000-00000F810000}"/>
    <cellStyle name="ปกติ 6 3 2 3 5" xfId="19610" xr:uid="{00000000-0005-0000-0000-000010810000}"/>
    <cellStyle name="ปกติ 6 3 2 4" xfId="2820" xr:uid="{00000000-0005-0000-0000-000011810000}"/>
    <cellStyle name="ปกติ 6 3 2 4 2" xfId="7219" xr:uid="{00000000-0005-0000-0000-000012810000}"/>
    <cellStyle name="ปกติ 6 3 2 4 2 2" xfId="15952" xr:uid="{00000000-0005-0000-0000-000013810000}"/>
    <cellStyle name="ปกติ 6 3 2 4 2 2 2" xfId="33375" xr:uid="{00000000-0005-0000-0000-000014810000}"/>
    <cellStyle name="ปกติ 6 3 2 4 2 3" xfId="24672" xr:uid="{00000000-0005-0000-0000-000015810000}"/>
    <cellStyle name="ปกติ 6 3 2 4 3" xfId="11602" xr:uid="{00000000-0005-0000-0000-000016810000}"/>
    <cellStyle name="ปกติ 6 3 2 4 3 2" xfId="29025" xr:uid="{00000000-0005-0000-0000-000017810000}"/>
    <cellStyle name="ปกติ 6 3 2 4 4" xfId="20322" xr:uid="{00000000-0005-0000-0000-000018810000}"/>
    <cellStyle name="ปกติ 6 3 2 5" xfId="5046" xr:uid="{00000000-0005-0000-0000-000019810000}"/>
    <cellStyle name="ปกติ 6 3 2 5 2" xfId="13779" xr:uid="{00000000-0005-0000-0000-00001A810000}"/>
    <cellStyle name="ปกติ 6 3 2 5 2 2" xfId="31202" xr:uid="{00000000-0005-0000-0000-00001B810000}"/>
    <cellStyle name="ปกติ 6 3 2 5 3" xfId="22499" xr:uid="{00000000-0005-0000-0000-00001C810000}"/>
    <cellStyle name="ปกติ 6 3 2 6" xfId="9429" xr:uid="{00000000-0005-0000-0000-00001D810000}"/>
    <cellStyle name="ปกติ 6 3 2 6 2" xfId="26852" xr:uid="{00000000-0005-0000-0000-00001E810000}"/>
    <cellStyle name="ปกติ 6 3 2 7" xfId="18149" xr:uid="{00000000-0005-0000-0000-00001F810000}"/>
    <cellStyle name="ปกติ 6 3 3" xfId="833" xr:uid="{00000000-0005-0000-0000-000020810000}"/>
    <cellStyle name="ปกติ 6 3 3 2" xfId="2076" xr:uid="{00000000-0005-0000-0000-000021810000}"/>
    <cellStyle name="ปกติ 6 3 3 2 2" xfId="4283" xr:uid="{00000000-0005-0000-0000-000022810000}"/>
    <cellStyle name="ปกติ 6 3 3 2 2 2" xfId="8682" xr:uid="{00000000-0005-0000-0000-000023810000}"/>
    <cellStyle name="ปกติ 6 3 3 2 2 2 2" xfId="17415" xr:uid="{00000000-0005-0000-0000-000024810000}"/>
    <cellStyle name="ปกติ 6 3 3 2 2 2 2 2" xfId="34838" xr:uid="{00000000-0005-0000-0000-000025810000}"/>
    <cellStyle name="ปกติ 6 3 3 2 2 2 3" xfId="26135" xr:uid="{00000000-0005-0000-0000-000026810000}"/>
    <cellStyle name="ปกติ 6 3 3 2 2 3" xfId="13065" xr:uid="{00000000-0005-0000-0000-000027810000}"/>
    <cellStyle name="ปกติ 6 3 3 2 2 3 2" xfId="30488" xr:uid="{00000000-0005-0000-0000-000028810000}"/>
    <cellStyle name="ปกติ 6 3 3 2 2 4" xfId="21785" xr:uid="{00000000-0005-0000-0000-000029810000}"/>
    <cellStyle name="ปกติ 6 3 3 2 3" xfId="6509" xr:uid="{00000000-0005-0000-0000-00002A810000}"/>
    <cellStyle name="ปกติ 6 3 3 2 3 2" xfId="15242" xr:uid="{00000000-0005-0000-0000-00002B810000}"/>
    <cellStyle name="ปกติ 6 3 3 2 3 2 2" xfId="32665" xr:uid="{00000000-0005-0000-0000-00002C810000}"/>
    <cellStyle name="ปกติ 6 3 3 2 3 3" xfId="23962" xr:uid="{00000000-0005-0000-0000-00002D810000}"/>
    <cellStyle name="ปกติ 6 3 3 2 4" xfId="10892" xr:uid="{00000000-0005-0000-0000-00002E810000}"/>
    <cellStyle name="ปกติ 6 3 3 2 4 2" xfId="28315" xr:uid="{00000000-0005-0000-0000-00002F810000}"/>
    <cellStyle name="ปกติ 6 3 3 2 5" xfId="19612" xr:uid="{00000000-0005-0000-0000-000030810000}"/>
    <cellStyle name="ปกติ 6 3 3 3" xfId="3062" xr:uid="{00000000-0005-0000-0000-000031810000}"/>
    <cellStyle name="ปกติ 6 3 3 3 2" xfId="7461" xr:uid="{00000000-0005-0000-0000-000032810000}"/>
    <cellStyle name="ปกติ 6 3 3 3 2 2" xfId="16194" xr:uid="{00000000-0005-0000-0000-000033810000}"/>
    <cellStyle name="ปกติ 6 3 3 3 2 2 2" xfId="33617" xr:uid="{00000000-0005-0000-0000-000034810000}"/>
    <cellStyle name="ปกติ 6 3 3 3 2 3" xfId="24914" xr:uid="{00000000-0005-0000-0000-000035810000}"/>
    <cellStyle name="ปกติ 6 3 3 3 3" xfId="11844" xr:uid="{00000000-0005-0000-0000-000036810000}"/>
    <cellStyle name="ปกติ 6 3 3 3 3 2" xfId="29267" xr:uid="{00000000-0005-0000-0000-000037810000}"/>
    <cellStyle name="ปกติ 6 3 3 3 4" xfId="20564" xr:uid="{00000000-0005-0000-0000-000038810000}"/>
    <cellStyle name="ปกติ 6 3 3 4" xfId="5288" xr:uid="{00000000-0005-0000-0000-000039810000}"/>
    <cellStyle name="ปกติ 6 3 3 4 2" xfId="14021" xr:uid="{00000000-0005-0000-0000-00003A810000}"/>
    <cellStyle name="ปกติ 6 3 3 4 2 2" xfId="31444" xr:uid="{00000000-0005-0000-0000-00003B810000}"/>
    <cellStyle name="ปกติ 6 3 3 4 3" xfId="22741" xr:uid="{00000000-0005-0000-0000-00003C810000}"/>
    <cellStyle name="ปกติ 6 3 3 5" xfId="9671" xr:uid="{00000000-0005-0000-0000-00003D810000}"/>
    <cellStyle name="ปกติ 6 3 3 5 2" xfId="27094" xr:uid="{00000000-0005-0000-0000-00003E810000}"/>
    <cellStyle name="ปกติ 6 3 3 6" xfId="18391" xr:uid="{00000000-0005-0000-0000-00003F810000}"/>
    <cellStyle name="ปกติ 6 3 4" xfId="2073" xr:uid="{00000000-0005-0000-0000-000040810000}"/>
    <cellStyle name="ปกติ 6 3 4 2" xfId="4280" xr:uid="{00000000-0005-0000-0000-000041810000}"/>
    <cellStyle name="ปกติ 6 3 4 2 2" xfId="8679" xr:uid="{00000000-0005-0000-0000-000042810000}"/>
    <cellStyle name="ปกติ 6 3 4 2 2 2" xfId="17412" xr:uid="{00000000-0005-0000-0000-000043810000}"/>
    <cellStyle name="ปกติ 6 3 4 2 2 2 2" xfId="34835" xr:uid="{00000000-0005-0000-0000-000044810000}"/>
    <cellStyle name="ปกติ 6 3 4 2 2 3" xfId="26132" xr:uid="{00000000-0005-0000-0000-000045810000}"/>
    <cellStyle name="ปกติ 6 3 4 2 3" xfId="13062" xr:uid="{00000000-0005-0000-0000-000046810000}"/>
    <cellStyle name="ปกติ 6 3 4 2 3 2" xfId="30485" xr:uid="{00000000-0005-0000-0000-000047810000}"/>
    <cellStyle name="ปกติ 6 3 4 2 4" xfId="21782" xr:uid="{00000000-0005-0000-0000-000048810000}"/>
    <cellStyle name="ปกติ 6 3 4 3" xfId="6506" xr:uid="{00000000-0005-0000-0000-000049810000}"/>
    <cellStyle name="ปกติ 6 3 4 3 2" xfId="15239" xr:uid="{00000000-0005-0000-0000-00004A810000}"/>
    <cellStyle name="ปกติ 6 3 4 3 2 2" xfId="32662" xr:uid="{00000000-0005-0000-0000-00004B810000}"/>
    <cellStyle name="ปกติ 6 3 4 3 3" xfId="23959" xr:uid="{00000000-0005-0000-0000-00004C810000}"/>
    <cellStyle name="ปกติ 6 3 4 4" xfId="10889" xr:uid="{00000000-0005-0000-0000-00004D810000}"/>
    <cellStyle name="ปกติ 6 3 4 4 2" xfId="28312" xr:uid="{00000000-0005-0000-0000-00004E810000}"/>
    <cellStyle name="ปกติ 6 3 4 5" xfId="19609" xr:uid="{00000000-0005-0000-0000-00004F810000}"/>
    <cellStyle name="ปกติ 6 3 5" xfId="2325" xr:uid="{00000000-0005-0000-0000-000050810000}"/>
    <cellStyle name="ปกติ 6 3 5 2" xfId="4515" xr:uid="{00000000-0005-0000-0000-000051810000}"/>
    <cellStyle name="ปกติ 6 3 5 2 2" xfId="8914" xr:uid="{00000000-0005-0000-0000-000052810000}"/>
    <cellStyle name="ปกติ 6 3 5 2 2 2" xfId="17647" xr:uid="{00000000-0005-0000-0000-000053810000}"/>
    <cellStyle name="ปกติ 6 3 5 2 2 2 2" xfId="35070" xr:uid="{00000000-0005-0000-0000-000054810000}"/>
    <cellStyle name="ปกติ 6 3 5 2 2 3" xfId="26367" xr:uid="{00000000-0005-0000-0000-000055810000}"/>
    <cellStyle name="ปกติ 6 3 5 2 3" xfId="13297" xr:uid="{00000000-0005-0000-0000-000056810000}"/>
    <cellStyle name="ปกติ 6 3 5 2 3 2" xfId="30720" xr:uid="{00000000-0005-0000-0000-000057810000}"/>
    <cellStyle name="ปกติ 6 3 5 2 4" xfId="22017" xr:uid="{00000000-0005-0000-0000-000058810000}"/>
    <cellStyle name="ปกติ 6 3 5 3" xfId="6741" xr:uid="{00000000-0005-0000-0000-000059810000}"/>
    <cellStyle name="ปกติ 6 3 5 3 2" xfId="15474" xr:uid="{00000000-0005-0000-0000-00005A810000}"/>
    <cellStyle name="ปกติ 6 3 5 3 2 2" xfId="32897" xr:uid="{00000000-0005-0000-0000-00005B810000}"/>
    <cellStyle name="ปกติ 6 3 5 3 3" xfId="24194" xr:uid="{00000000-0005-0000-0000-00005C810000}"/>
    <cellStyle name="ปกติ 6 3 5 4" xfId="11124" xr:uid="{00000000-0005-0000-0000-00005D810000}"/>
    <cellStyle name="ปกติ 6 3 5 4 2" xfId="28547" xr:uid="{00000000-0005-0000-0000-00005E810000}"/>
    <cellStyle name="ปกติ 6 3 5 5" xfId="19844" xr:uid="{00000000-0005-0000-0000-00005F810000}"/>
    <cellStyle name="ปกติ 6 3 6" xfId="2580" xr:uid="{00000000-0005-0000-0000-000060810000}"/>
    <cellStyle name="ปกติ 6 3 6 2" xfId="6980" xr:uid="{00000000-0005-0000-0000-000061810000}"/>
    <cellStyle name="ปกติ 6 3 6 2 2" xfId="15713" xr:uid="{00000000-0005-0000-0000-000062810000}"/>
    <cellStyle name="ปกติ 6 3 6 2 2 2" xfId="33136" xr:uid="{00000000-0005-0000-0000-000063810000}"/>
    <cellStyle name="ปกติ 6 3 6 2 3" xfId="24433" xr:uid="{00000000-0005-0000-0000-000064810000}"/>
    <cellStyle name="ปกติ 6 3 6 3" xfId="11363" xr:uid="{00000000-0005-0000-0000-000065810000}"/>
    <cellStyle name="ปกติ 6 3 6 3 2" xfId="28786" xr:uid="{00000000-0005-0000-0000-000066810000}"/>
    <cellStyle name="ปกติ 6 3 6 4" xfId="20083" xr:uid="{00000000-0005-0000-0000-000067810000}"/>
    <cellStyle name="ปกติ 6 3 7" xfId="4806" xr:uid="{00000000-0005-0000-0000-000068810000}"/>
    <cellStyle name="ปกติ 6 3 7 2" xfId="13540" xr:uid="{00000000-0005-0000-0000-000069810000}"/>
    <cellStyle name="ปกติ 6 3 7 2 2" xfId="30963" xr:uid="{00000000-0005-0000-0000-00006A810000}"/>
    <cellStyle name="ปกติ 6 3 7 3" xfId="22260" xr:uid="{00000000-0005-0000-0000-00006B810000}"/>
    <cellStyle name="ปกติ 6 3 8" xfId="9190" xr:uid="{00000000-0005-0000-0000-00006C810000}"/>
    <cellStyle name="ปกติ 6 3 8 2" xfId="26613" xr:uid="{00000000-0005-0000-0000-00006D810000}"/>
    <cellStyle name="ปกติ 6 3 9" xfId="17910" xr:uid="{00000000-0005-0000-0000-00006E810000}"/>
    <cellStyle name="ปกติ 6 4" xfId="389" xr:uid="{00000000-0005-0000-0000-00006F810000}"/>
    <cellStyle name="ปกติ 6 4 2" xfId="915" xr:uid="{00000000-0005-0000-0000-000070810000}"/>
    <cellStyle name="ปกติ 6 4 2 2" xfId="2078" xr:uid="{00000000-0005-0000-0000-000071810000}"/>
    <cellStyle name="ปกติ 6 4 2 2 2" xfId="4285" xr:uid="{00000000-0005-0000-0000-000072810000}"/>
    <cellStyle name="ปกติ 6 4 2 2 2 2" xfId="8684" xr:uid="{00000000-0005-0000-0000-000073810000}"/>
    <cellStyle name="ปกติ 6 4 2 2 2 2 2" xfId="17417" xr:uid="{00000000-0005-0000-0000-000074810000}"/>
    <cellStyle name="ปกติ 6 4 2 2 2 2 2 2" xfId="34840" xr:uid="{00000000-0005-0000-0000-000075810000}"/>
    <cellStyle name="ปกติ 6 4 2 2 2 2 3" xfId="26137" xr:uid="{00000000-0005-0000-0000-000076810000}"/>
    <cellStyle name="ปกติ 6 4 2 2 2 3" xfId="13067" xr:uid="{00000000-0005-0000-0000-000077810000}"/>
    <cellStyle name="ปกติ 6 4 2 2 2 3 2" xfId="30490" xr:uid="{00000000-0005-0000-0000-000078810000}"/>
    <cellStyle name="ปกติ 6 4 2 2 2 4" xfId="21787" xr:uid="{00000000-0005-0000-0000-000079810000}"/>
    <cellStyle name="ปกติ 6 4 2 2 3" xfId="6511" xr:uid="{00000000-0005-0000-0000-00007A810000}"/>
    <cellStyle name="ปกติ 6 4 2 2 3 2" xfId="15244" xr:uid="{00000000-0005-0000-0000-00007B810000}"/>
    <cellStyle name="ปกติ 6 4 2 2 3 2 2" xfId="32667" xr:uid="{00000000-0005-0000-0000-00007C810000}"/>
    <cellStyle name="ปกติ 6 4 2 2 3 3" xfId="23964" xr:uid="{00000000-0005-0000-0000-00007D810000}"/>
    <cellStyle name="ปกติ 6 4 2 2 4" xfId="10894" xr:uid="{00000000-0005-0000-0000-00007E810000}"/>
    <cellStyle name="ปกติ 6 4 2 2 4 2" xfId="28317" xr:uid="{00000000-0005-0000-0000-00007F810000}"/>
    <cellStyle name="ปกติ 6 4 2 2 5" xfId="19614" xr:uid="{00000000-0005-0000-0000-000080810000}"/>
    <cellStyle name="ปกติ 6 4 2 3" xfId="3140" xr:uid="{00000000-0005-0000-0000-000081810000}"/>
    <cellStyle name="ปกติ 6 4 2 3 2" xfId="7539" xr:uid="{00000000-0005-0000-0000-000082810000}"/>
    <cellStyle name="ปกติ 6 4 2 3 2 2" xfId="16272" xr:uid="{00000000-0005-0000-0000-000083810000}"/>
    <cellStyle name="ปกติ 6 4 2 3 2 2 2" xfId="33695" xr:uid="{00000000-0005-0000-0000-000084810000}"/>
    <cellStyle name="ปกติ 6 4 2 3 2 3" xfId="24992" xr:uid="{00000000-0005-0000-0000-000085810000}"/>
    <cellStyle name="ปกติ 6 4 2 3 3" xfId="11922" xr:uid="{00000000-0005-0000-0000-000086810000}"/>
    <cellStyle name="ปกติ 6 4 2 3 3 2" xfId="29345" xr:uid="{00000000-0005-0000-0000-000087810000}"/>
    <cellStyle name="ปกติ 6 4 2 3 4" xfId="20642" xr:uid="{00000000-0005-0000-0000-000088810000}"/>
    <cellStyle name="ปกติ 6 4 2 4" xfId="5366" xr:uid="{00000000-0005-0000-0000-000089810000}"/>
    <cellStyle name="ปกติ 6 4 2 4 2" xfId="14099" xr:uid="{00000000-0005-0000-0000-00008A810000}"/>
    <cellStyle name="ปกติ 6 4 2 4 2 2" xfId="31522" xr:uid="{00000000-0005-0000-0000-00008B810000}"/>
    <cellStyle name="ปกติ 6 4 2 4 3" xfId="22819" xr:uid="{00000000-0005-0000-0000-00008C810000}"/>
    <cellStyle name="ปกติ 6 4 2 5" xfId="9749" xr:uid="{00000000-0005-0000-0000-00008D810000}"/>
    <cellStyle name="ปกติ 6 4 2 5 2" xfId="27172" xr:uid="{00000000-0005-0000-0000-00008E810000}"/>
    <cellStyle name="ปกติ 6 4 2 6" xfId="18469" xr:uid="{00000000-0005-0000-0000-00008F810000}"/>
    <cellStyle name="ปกติ 6 4 3" xfId="2077" xr:uid="{00000000-0005-0000-0000-000090810000}"/>
    <cellStyle name="ปกติ 6 4 3 2" xfId="4284" xr:uid="{00000000-0005-0000-0000-000091810000}"/>
    <cellStyle name="ปกติ 6 4 3 2 2" xfId="8683" xr:uid="{00000000-0005-0000-0000-000092810000}"/>
    <cellStyle name="ปกติ 6 4 3 2 2 2" xfId="17416" xr:uid="{00000000-0005-0000-0000-000093810000}"/>
    <cellStyle name="ปกติ 6 4 3 2 2 2 2" xfId="34839" xr:uid="{00000000-0005-0000-0000-000094810000}"/>
    <cellStyle name="ปกติ 6 4 3 2 2 3" xfId="26136" xr:uid="{00000000-0005-0000-0000-000095810000}"/>
    <cellStyle name="ปกติ 6 4 3 2 3" xfId="13066" xr:uid="{00000000-0005-0000-0000-000096810000}"/>
    <cellStyle name="ปกติ 6 4 3 2 3 2" xfId="30489" xr:uid="{00000000-0005-0000-0000-000097810000}"/>
    <cellStyle name="ปกติ 6 4 3 2 4" xfId="21786" xr:uid="{00000000-0005-0000-0000-000098810000}"/>
    <cellStyle name="ปกติ 6 4 3 3" xfId="6510" xr:uid="{00000000-0005-0000-0000-000099810000}"/>
    <cellStyle name="ปกติ 6 4 3 3 2" xfId="15243" xr:uid="{00000000-0005-0000-0000-00009A810000}"/>
    <cellStyle name="ปกติ 6 4 3 3 2 2" xfId="32666" xr:uid="{00000000-0005-0000-0000-00009B810000}"/>
    <cellStyle name="ปกติ 6 4 3 3 3" xfId="23963" xr:uid="{00000000-0005-0000-0000-00009C810000}"/>
    <cellStyle name="ปกติ 6 4 3 4" xfId="10893" xr:uid="{00000000-0005-0000-0000-00009D810000}"/>
    <cellStyle name="ปกติ 6 4 3 4 2" xfId="28316" xr:uid="{00000000-0005-0000-0000-00009E810000}"/>
    <cellStyle name="ปกติ 6 4 3 5" xfId="19613" xr:uid="{00000000-0005-0000-0000-00009F810000}"/>
    <cellStyle name="ปกติ 6 4 4" xfId="2658" xr:uid="{00000000-0005-0000-0000-0000A0810000}"/>
    <cellStyle name="ปกติ 6 4 4 2" xfId="7058" xr:uid="{00000000-0005-0000-0000-0000A1810000}"/>
    <cellStyle name="ปกติ 6 4 4 2 2" xfId="15791" xr:uid="{00000000-0005-0000-0000-0000A2810000}"/>
    <cellStyle name="ปกติ 6 4 4 2 2 2" xfId="33214" xr:uid="{00000000-0005-0000-0000-0000A3810000}"/>
    <cellStyle name="ปกติ 6 4 4 2 3" xfId="24511" xr:uid="{00000000-0005-0000-0000-0000A4810000}"/>
    <cellStyle name="ปกติ 6 4 4 3" xfId="11441" xr:uid="{00000000-0005-0000-0000-0000A5810000}"/>
    <cellStyle name="ปกติ 6 4 4 3 2" xfId="28864" xr:uid="{00000000-0005-0000-0000-0000A6810000}"/>
    <cellStyle name="ปกติ 6 4 4 4" xfId="20161" xr:uid="{00000000-0005-0000-0000-0000A7810000}"/>
    <cellStyle name="ปกติ 6 4 5" xfId="4885" xr:uid="{00000000-0005-0000-0000-0000A8810000}"/>
    <cellStyle name="ปกติ 6 4 5 2" xfId="13618" xr:uid="{00000000-0005-0000-0000-0000A9810000}"/>
    <cellStyle name="ปกติ 6 4 5 2 2" xfId="31041" xr:uid="{00000000-0005-0000-0000-0000AA810000}"/>
    <cellStyle name="ปกติ 6 4 5 3" xfId="22338" xr:uid="{00000000-0005-0000-0000-0000AB810000}"/>
    <cellStyle name="ปกติ 6 4 6" xfId="9268" xr:uid="{00000000-0005-0000-0000-0000AC810000}"/>
    <cellStyle name="ปกติ 6 4 6 2" xfId="26691" xr:uid="{00000000-0005-0000-0000-0000AD810000}"/>
    <cellStyle name="ปกติ 6 4 7" xfId="17988" xr:uid="{00000000-0005-0000-0000-0000AE810000}"/>
    <cellStyle name="ปกติ 6 5" xfId="663" xr:uid="{00000000-0005-0000-0000-0000AF810000}"/>
    <cellStyle name="ปกติ 6 5 2" xfId="2079" xr:uid="{00000000-0005-0000-0000-0000B0810000}"/>
    <cellStyle name="ปกติ 6 5 2 2" xfId="4286" xr:uid="{00000000-0005-0000-0000-0000B1810000}"/>
    <cellStyle name="ปกติ 6 5 2 2 2" xfId="8685" xr:uid="{00000000-0005-0000-0000-0000B2810000}"/>
    <cellStyle name="ปกติ 6 5 2 2 2 2" xfId="17418" xr:uid="{00000000-0005-0000-0000-0000B3810000}"/>
    <cellStyle name="ปกติ 6 5 2 2 2 2 2" xfId="34841" xr:uid="{00000000-0005-0000-0000-0000B4810000}"/>
    <cellStyle name="ปกติ 6 5 2 2 2 3" xfId="26138" xr:uid="{00000000-0005-0000-0000-0000B5810000}"/>
    <cellStyle name="ปกติ 6 5 2 2 3" xfId="13068" xr:uid="{00000000-0005-0000-0000-0000B6810000}"/>
    <cellStyle name="ปกติ 6 5 2 2 3 2" xfId="30491" xr:uid="{00000000-0005-0000-0000-0000B7810000}"/>
    <cellStyle name="ปกติ 6 5 2 2 4" xfId="21788" xr:uid="{00000000-0005-0000-0000-0000B8810000}"/>
    <cellStyle name="ปกติ 6 5 2 3" xfId="6512" xr:uid="{00000000-0005-0000-0000-0000B9810000}"/>
    <cellStyle name="ปกติ 6 5 2 3 2" xfId="15245" xr:uid="{00000000-0005-0000-0000-0000BA810000}"/>
    <cellStyle name="ปกติ 6 5 2 3 2 2" xfId="32668" xr:uid="{00000000-0005-0000-0000-0000BB810000}"/>
    <cellStyle name="ปกติ 6 5 2 3 3" xfId="23965" xr:uid="{00000000-0005-0000-0000-0000BC810000}"/>
    <cellStyle name="ปกติ 6 5 2 4" xfId="10895" xr:uid="{00000000-0005-0000-0000-0000BD810000}"/>
    <cellStyle name="ปกติ 6 5 2 4 2" xfId="28318" xr:uid="{00000000-0005-0000-0000-0000BE810000}"/>
    <cellStyle name="ปกติ 6 5 2 5" xfId="19615" xr:uid="{00000000-0005-0000-0000-0000BF810000}"/>
    <cellStyle name="ปกติ 6 5 3" xfId="2901" xr:uid="{00000000-0005-0000-0000-0000C0810000}"/>
    <cellStyle name="ปกติ 6 5 3 2" xfId="7300" xr:uid="{00000000-0005-0000-0000-0000C1810000}"/>
    <cellStyle name="ปกติ 6 5 3 2 2" xfId="16033" xr:uid="{00000000-0005-0000-0000-0000C2810000}"/>
    <cellStyle name="ปกติ 6 5 3 2 2 2" xfId="33456" xr:uid="{00000000-0005-0000-0000-0000C3810000}"/>
    <cellStyle name="ปกติ 6 5 3 2 3" xfId="24753" xr:uid="{00000000-0005-0000-0000-0000C4810000}"/>
    <cellStyle name="ปกติ 6 5 3 3" xfId="11683" xr:uid="{00000000-0005-0000-0000-0000C5810000}"/>
    <cellStyle name="ปกติ 6 5 3 3 2" xfId="29106" xr:uid="{00000000-0005-0000-0000-0000C6810000}"/>
    <cellStyle name="ปกติ 6 5 3 4" xfId="20403" xr:uid="{00000000-0005-0000-0000-0000C7810000}"/>
    <cellStyle name="ปกติ 6 5 4" xfId="5127" xr:uid="{00000000-0005-0000-0000-0000C8810000}"/>
    <cellStyle name="ปกติ 6 5 4 2" xfId="13860" xr:uid="{00000000-0005-0000-0000-0000C9810000}"/>
    <cellStyle name="ปกติ 6 5 4 2 2" xfId="31283" xr:uid="{00000000-0005-0000-0000-0000CA810000}"/>
    <cellStyle name="ปกติ 6 5 4 3" xfId="22580" xr:uid="{00000000-0005-0000-0000-0000CB810000}"/>
    <cellStyle name="ปกติ 6 5 5" xfId="9510" xr:uid="{00000000-0005-0000-0000-0000CC810000}"/>
    <cellStyle name="ปกติ 6 5 5 2" xfId="26933" xr:uid="{00000000-0005-0000-0000-0000CD810000}"/>
    <cellStyle name="ปกติ 6 5 6" xfId="18230" xr:uid="{00000000-0005-0000-0000-0000CE810000}"/>
    <cellStyle name="ปกติ 6 6" xfId="2064" xr:uid="{00000000-0005-0000-0000-0000CF810000}"/>
    <cellStyle name="ปกติ 6 6 2" xfId="4271" xr:uid="{00000000-0005-0000-0000-0000D0810000}"/>
    <cellStyle name="ปกติ 6 6 2 2" xfId="8670" xr:uid="{00000000-0005-0000-0000-0000D1810000}"/>
    <cellStyle name="ปกติ 6 6 2 2 2" xfId="17403" xr:uid="{00000000-0005-0000-0000-0000D2810000}"/>
    <cellStyle name="ปกติ 6 6 2 2 2 2" xfId="34826" xr:uid="{00000000-0005-0000-0000-0000D3810000}"/>
    <cellStyle name="ปกติ 6 6 2 2 3" xfId="26123" xr:uid="{00000000-0005-0000-0000-0000D4810000}"/>
    <cellStyle name="ปกติ 6 6 2 3" xfId="13053" xr:uid="{00000000-0005-0000-0000-0000D5810000}"/>
    <cellStyle name="ปกติ 6 6 2 3 2" xfId="30476" xr:uid="{00000000-0005-0000-0000-0000D6810000}"/>
    <cellStyle name="ปกติ 6 6 2 4" xfId="21773" xr:uid="{00000000-0005-0000-0000-0000D7810000}"/>
    <cellStyle name="ปกติ 6 6 3" xfId="6497" xr:uid="{00000000-0005-0000-0000-0000D8810000}"/>
    <cellStyle name="ปกติ 6 6 3 2" xfId="15230" xr:uid="{00000000-0005-0000-0000-0000D9810000}"/>
    <cellStyle name="ปกติ 6 6 3 2 2" xfId="32653" xr:uid="{00000000-0005-0000-0000-0000DA810000}"/>
    <cellStyle name="ปกติ 6 6 3 3" xfId="23950" xr:uid="{00000000-0005-0000-0000-0000DB810000}"/>
    <cellStyle name="ปกติ 6 6 4" xfId="10880" xr:uid="{00000000-0005-0000-0000-0000DC810000}"/>
    <cellStyle name="ปกติ 6 6 4 2" xfId="28303" xr:uid="{00000000-0005-0000-0000-0000DD810000}"/>
    <cellStyle name="ปกติ 6 6 5" xfId="19600" xr:uid="{00000000-0005-0000-0000-0000DE810000}"/>
    <cellStyle name="ปกติ 6 7" xfId="2164" xr:uid="{00000000-0005-0000-0000-0000DF810000}"/>
    <cellStyle name="ปกติ 6 7 2" xfId="4354" xr:uid="{00000000-0005-0000-0000-0000E0810000}"/>
    <cellStyle name="ปกติ 6 7 2 2" xfId="8753" xr:uid="{00000000-0005-0000-0000-0000E1810000}"/>
    <cellStyle name="ปกติ 6 7 2 2 2" xfId="17486" xr:uid="{00000000-0005-0000-0000-0000E2810000}"/>
    <cellStyle name="ปกติ 6 7 2 2 2 2" xfId="34909" xr:uid="{00000000-0005-0000-0000-0000E3810000}"/>
    <cellStyle name="ปกติ 6 7 2 2 3" xfId="26206" xr:uid="{00000000-0005-0000-0000-0000E4810000}"/>
    <cellStyle name="ปกติ 6 7 2 3" xfId="13136" xr:uid="{00000000-0005-0000-0000-0000E5810000}"/>
    <cellStyle name="ปกติ 6 7 2 3 2" xfId="30559" xr:uid="{00000000-0005-0000-0000-0000E6810000}"/>
    <cellStyle name="ปกติ 6 7 2 4" xfId="21856" xr:uid="{00000000-0005-0000-0000-0000E7810000}"/>
    <cellStyle name="ปกติ 6 7 3" xfId="6580" xr:uid="{00000000-0005-0000-0000-0000E8810000}"/>
    <cellStyle name="ปกติ 6 7 3 2" xfId="15313" xr:uid="{00000000-0005-0000-0000-0000E9810000}"/>
    <cellStyle name="ปกติ 6 7 3 2 2" xfId="32736" xr:uid="{00000000-0005-0000-0000-0000EA810000}"/>
    <cellStyle name="ปกติ 6 7 3 3" xfId="24033" xr:uid="{00000000-0005-0000-0000-0000EB810000}"/>
    <cellStyle name="ปกติ 6 7 4" xfId="10963" xr:uid="{00000000-0005-0000-0000-0000EC810000}"/>
    <cellStyle name="ปกติ 6 7 4 2" xfId="28386" xr:uid="{00000000-0005-0000-0000-0000ED810000}"/>
    <cellStyle name="ปกติ 6 7 5" xfId="19683" xr:uid="{00000000-0005-0000-0000-0000EE810000}"/>
    <cellStyle name="ปกติ 6 8" xfId="2410" xr:uid="{00000000-0005-0000-0000-0000EF810000}"/>
    <cellStyle name="ปกติ 6 8 2" xfId="6819" xr:uid="{00000000-0005-0000-0000-0000F0810000}"/>
    <cellStyle name="ปกติ 6 8 2 2" xfId="15552" xr:uid="{00000000-0005-0000-0000-0000F1810000}"/>
    <cellStyle name="ปกติ 6 8 2 2 2" xfId="32975" xr:uid="{00000000-0005-0000-0000-0000F2810000}"/>
    <cellStyle name="ปกติ 6 8 2 3" xfId="24272" xr:uid="{00000000-0005-0000-0000-0000F3810000}"/>
    <cellStyle name="ปกติ 6 8 3" xfId="11202" xr:uid="{00000000-0005-0000-0000-0000F4810000}"/>
    <cellStyle name="ปกติ 6 8 3 2" xfId="28625" xr:uid="{00000000-0005-0000-0000-0000F5810000}"/>
    <cellStyle name="ปกติ 6 8 4" xfId="19922" xr:uid="{00000000-0005-0000-0000-0000F6810000}"/>
    <cellStyle name="ปกติ 6 9" xfId="4635" xr:uid="{00000000-0005-0000-0000-0000F7810000}"/>
    <cellStyle name="ปกติ 6 9 2" xfId="13379" xr:uid="{00000000-0005-0000-0000-0000F8810000}"/>
    <cellStyle name="ปกติ 6 9 2 2" xfId="30802" xr:uid="{00000000-0005-0000-0000-0000F9810000}"/>
    <cellStyle name="ปกติ 6 9 3" xfId="22099" xr:uid="{00000000-0005-0000-0000-0000FA810000}"/>
    <cellStyle name="ปกติ 7" xfId="23" xr:uid="{00000000-0005-0000-0000-0000FB810000}"/>
    <cellStyle name="ปกติ 7 10" xfId="9023" xr:uid="{00000000-0005-0000-0000-0000FC810000}"/>
    <cellStyle name="ปกติ 7 10 2" xfId="26455" xr:uid="{00000000-0005-0000-0000-0000FD810000}"/>
    <cellStyle name="ปกติ 7 11" xfId="17743" xr:uid="{00000000-0005-0000-0000-0000FE810000}"/>
    <cellStyle name="ปกติ 7 2" xfId="107" xr:uid="{00000000-0005-0000-0000-0000FF810000}"/>
    <cellStyle name="ปกติ 7 2 10" xfId="17809" xr:uid="{00000000-0005-0000-0000-000000820000}"/>
    <cellStyle name="ปกติ 7 2 2" xfId="266" xr:uid="{00000000-0005-0000-0000-000001820000}"/>
    <cellStyle name="ปกติ 7 2 2 2" xfId="578" xr:uid="{00000000-0005-0000-0000-000002820000}"/>
    <cellStyle name="ปกติ 7 2 2 2 2" xfId="1093" xr:uid="{00000000-0005-0000-0000-000003820000}"/>
    <cellStyle name="ปกติ 7 2 2 2 2 2" xfId="2084" xr:uid="{00000000-0005-0000-0000-000004820000}"/>
    <cellStyle name="ปกติ 7 2 2 2 2 2 2" xfId="4291" xr:uid="{00000000-0005-0000-0000-000005820000}"/>
    <cellStyle name="ปกติ 7 2 2 2 2 2 2 2" xfId="8690" xr:uid="{00000000-0005-0000-0000-000006820000}"/>
    <cellStyle name="ปกติ 7 2 2 2 2 2 2 2 2" xfId="17423" xr:uid="{00000000-0005-0000-0000-000007820000}"/>
    <cellStyle name="ปกติ 7 2 2 2 2 2 2 2 2 2" xfId="34846" xr:uid="{00000000-0005-0000-0000-000008820000}"/>
    <cellStyle name="ปกติ 7 2 2 2 2 2 2 2 3" xfId="26143" xr:uid="{00000000-0005-0000-0000-000009820000}"/>
    <cellStyle name="ปกติ 7 2 2 2 2 2 2 3" xfId="13073" xr:uid="{00000000-0005-0000-0000-00000A820000}"/>
    <cellStyle name="ปกติ 7 2 2 2 2 2 2 3 2" xfId="30496" xr:uid="{00000000-0005-0000-0000-00000B820000}"/>
    <cellStyle name="ปกติ 7 2 2 2 2 2 2 4" xfId="21793" xr:uid="{00000000-0005-0000-0000-00000C820000}"/>
    <cellStyle name="ปกติ 7 2 2 2 2 2 3" xfId="6517" xr:uid="{00000000-0005-0000-0000-00000D820000}"/>
    <cellStyle name="ปกติ 7 2 2 2 2 2 3 2" xfId="15250" xr:uid="{00000000-0005-0000-0000-00000E820000}"/>
    <cellStyle name="ปกติ 7 2 2 2 2 2 3 2 2" xfId="32673" xr:uid="{00000000-0005-0000-0000-00000F820000}"/>
    <cellStyle name="ปกติ 7 2 2 2 2 2 3 3" xfId="23970" xr:uid="{00000000-0005-0000-0000-000010820000}"/>
    <cellStyle name="ปกติ 7 2 2 2 2 2 4" xfId="10900" xr:uid="{00000000-0005-0000-0000-000011820000}"/>
    <cellStyle name="ปกติ 7 2 2 2 2 2 4 2" xfId="28323" xr:uid="{00000000-0005-0000-0000-000012820000}"/>
    <cellStyle name="ปกติ 7 2 2 2 2 2 5" xfId="19620" xr:uid="{00000000-0005-0000-0000-000013820000}"/>
    <cellStyle name="ปกติ 7 2 2 2 2 3" xfId="3318" xr:uid="{00000000-0005-0000-0000-000014820000}"/>
    <cellStyle name="ปกติ 7 2 2 2 2 3 2" xfId="7717" xr:uid="{00000000-0005-0000-0000-000015820000}"/>
    <cellStyle name="ปกติ 7 2 2 2 2 3 2 2" xfId="16450" xr:uid="{00000000-0005-0000-0000-000016820000}"/>
    <cellStyle name="ปกติ 7 2 2 2 2 3 2 2 2" xfId="33873" xr:uid="{00000000-0005-0000-0000-000017820000}"/>
    <cellStyle name="ปกติ 7 2 2 2 2 3 2 3" xfId="25170" xr:uid="{00000000-0005-0000-0000-000018820000}"/>
    <cellStyle name="ปกติ 7 2 2 2 2 3 3" xfId="12100" xr:uid="{00000000-0005-0000-0000-000019820000}"/>
    <cellStyle name="ปกติ 7 2 2 2 2 3 3 2" xfId="29523" xr:uid="{00000000-0005-0000-0000-00001A820000}"/>
    <cellStyle name="ปกติ 7 2 2 2 2 3 4" xfId="20820" xr:uid="{00000000-0005-0000-0000-00001B820000}"/>
    <cellStyle name="ปกติ 7 2 2 2 2 4" xfId="5544" xr:uid="{00000000-0005-0000-0000-00001C820000}"/>
    <cellStyle name="ปกติ 7 2 2 2 2 4 2" xfId="14277" xr:uid="{00000000-0005-0000-0000-00001D820000}"/>
    <cellStyle name="ปกติ 7 2 2 2 2 4 2 2" xfId="31700" xr:uid="{00000000-0005-0000-0000-00001E820000}"/>
    <cellStyle name="ปกติ 7 2 2 2 2 4 3" xfId="22997" xr:uid="{00000000-0005-0000-0000-00001F820000}"/>
    <cellStyle name="ปกติ 7 2 2 2 2 5" xfId="9927" xr:uid="{00000000-0005-0000-0000-000020820000}"/>
    <cellStyle name="ปกติ 7 2 2 2 2 5 2" xfId="27350" xr:uid="{00000000-0005-0000-0000-000021820000}"/>
    <cellStyle name="ปกติ 7 2 2 2 2 6" xfId="18647" xr:uid="{00000000-0005-0000-0000-000022820000}"/>
    <cellStyle name="ปกติ 7 2 2 2 3" xfId="2083" xr:uid="{00000000-0005-0000-0000-000023820000}"/>
    <cellStyle name="ปกติ 7 2 2 2 3 2" xfId="4290" xr:uid="{00000000-0005-0000-0000-000024820000}"/>
    <cellStyle name="ปกติ 7 2 2 2 3 2 2" xfId="8689" xr:uid="{00000000-0005-0000-0000-000025820000}"/>
    <cellStyle name="ปกติ 7 2 2 2 3 2 2 2" xfId="17422" xr:uid="{00000000-0005-0000-0000-000026820000}"/>
    <cellStyle name="ปกติ 7 2 2 2 3 2 2 2 2" xfId="34845" xr:uid="{00000000-0005-0000-0000-000027820000}"/>
    <cellStyle name="ปกติ 7 2 2 2 3 2 2 3" xfId="26142" xr:uid="{00000000-0005-0000-0000-000028820000}"/>
    <cellStyle name="ปกติ 7 2 2 2 3 2 3" xfId="13072" xr:uid="{00000000-0005-0000-0000-000029820000}"/>
    <cellStyle name="ปกติ 7 2 2 2 3 2 3 2" xfId="30495" xr:uid="{00000000-0005-0000-0000-00002A820000}"/>
    <cellStyle name="ปกติ 7 2 2 2 3 2 4" xfId="21792" xr:uid="{00000000-0005-0000-0000-00002B820000}"/>
    <cellStyle name="ปกติ 7 2 2 2 3 3" xfId="6516" xr:uid="{00000000-0005-0000-0000-00002C820000}"/>
    <cellStyle name="ปกติ 7 2 2 2 3 3 2" xfId="15249" xr:uid="{00000000-0005-0000-0000-00002D820000}"/>
    <cellStyle name="ปกติ 7 2 2 2 3 3 2 2" xfId="32672" xr:uid="{00000000-0005-0000-0000-00002E820000}"/>
    <cellStyle name="ปกติ 7 2 2 2 3 3 3" xfId="23969" xr:uid="{00000000-0005-0000-0000-00002F820000}"/>
    <cellStyle name="ปกติ 7 2 2 2 3 4" xfId="10899" xr:uid="{00000000-0005-0000-0000-000030820000}"/>
    <cellStyle name="ปกติ 7 2 2 2 3 4 2" xfId="28322" xr:uid="{00000000-0005-0000-0000-000031820000}"/>
    <cellStyle name="ปกติ 7 2 2 2 3 5" xfId="19619" xr:uid="{00000000-0005-0000-0000-000032820000}"/>
    <cellStyle name="ปกติ 7 2 2 2 4" xfId="2837" xr:uid="{00000000-0005-0000-0000-000033820000}"/>
    <cellStyle name="ปกติ 7 2 2 2 4 2" xfId="7236" xr:uid="{00000000-0005-0000-0000-000034820000}"/>
    <cellStyle name="ปกติ 7 2 2 2 4 2 2" xfId="15969" xr:uid="{00000000-0005-0000-0000-000035820000}"/>
    <cellStyle name="ปกติ 7 2 2 2 4 2 2 2" xfId="33392" xr:uid="{00000000-0005-0000-0000-000036820000}"/>
    <cellStyle name="ปกติ 7 2 2 2 4 2 3" xfId="24689" xr:uid="{00000000-0005-0000-0000-000037820000}"/>
    <cellStyle name="ปกติ 7 2 2 2 4 3" xfId="11619" xr:uid="{00000000-0005-0000-0000-000038820000}"/>
    <cellStyle name="ปกติ 7 2 2 2 4 3 2" xfId="29042" xr:uid="{00000000-0005-0000-0000-000039820000}"/>
    <cellStyle name="ปกติ 7 2 2 2 4 4" xfId="20339" xr:uid="{00000000-0005-0000-0000-00003A820000}"/>
    <cellStyle name="ปกติ 7 2 2 2 5" xfId="5063" xr:uid="{00000000-0005-0000-0000-00003B820000}"/>
    <cellStyle name="ปกติ 7 2 2 2 5 2" xfId="13796" xr:uid="{00000000-0005-0000-0000-00003C820000}"/>
    <cellStyle name="ปกติ 7 2 2 2 5 2 2" xfId="31219" xr:uid="{00000000-0005-0000-0000-00003D820000}"/>
    <cellStyle name="ปกติ 7 2 2 2 5 3" xfId="22516" xr:uid="{00000000-0005-0000-0000-00003E820000}"/>
    <cellStyle name="ปกติ 7 2 2 2 6" xfId="9446" xr:uid="{00000000-0005-0000-0000-00003F820000}"/>
    <cellStyle name="ปกติ 7 2 2 2 6 2" xfId="26869" xr:uid="{00000000-0005-0000-0000-000040820000}"/>
    <cellStyle name="ปกติ 7 2 2 2 7" xfId="18166" xr:uid="{00000000-0005-0000-0000-000041820000}"/>
    <cellStyle name="ปกติ 7 2 2 3" xfId="852" xr:uid="{00000000-0005-0000-0000-000042820000}"/>
    <cellStyle name="ปกติ 7 2 2 3 2" xfId="2085" xr:uid="{00000000-0005-0000-0000-000043820000}"/>
    <cellStyle name="ปกติ 7 2 2 3 2 2" xfId="4292" xr:uid="{00000000-0005-0000-0000-000044820000}"/>
    <cellStyle name="ปกติ 7 2 2 3 2 2 2" xfId="8691" xr:uid="{00000000-0005-0000-0000-000045820000}"/>
    <cellStyle name="ปกติ 7 2 2 3 2 2 2 2" xfId="17424" xr:uid="{00000000-0005-0000-0000-000046820000}"/>
    <cellStyle name="ปกติ 7 2 2 3 2 2 2 2 2" xfId="34847" xr:uid="{00000000-0005-0000-0000-000047820000}"/>
    <cellStyle name="ปกติ 7 2 2 3 2 2 2 3" xfId="26144" xr:uid="{00000000-0005-0000-0000-000048820000}"/>
    <cellStyle name="ปกติ 7 2 2 3 2 2 3" xfId="13074" xr:uid="{00000000-0005-0000-0000-000049820000}"/>
    <cellStyle name="ปกติ 7 2 2 3 2 2 3 2" xfId="30497" xr:uid="{00000000-0005-0000-0000-00004A820000}"/>
    <cellStyle name="ปกติ 7 2 2 3 2 2 4" xfId="21794" xr:uid="{00000000-0005-0000-0000-00004B820000}"/>
    <cellStyle name="ปกติ 7 2 2 3 2 3" xfId="6518" xr:uid="{00000000-0005-0000-0000-00004C820000}"/>
    <cellStyle name="ปกติ 7 2 2 3 2 3 2" xfId="15251" xr:uid="{00000000-0005-0000-0000-00004D820000}"/>
    <cellStyle name="ปกติ 7 2 2 3 2 3 2 2" xfId="32674" xr:uid="{00000000-0005-0000-0000-00004E820000}"/>
    <cellStyle name="ปกติ 7 2 2 3 2 3 3" xfId="23971" xr:uid="{00000000-0005-0000-0000-00004F820000}"/>
    <cellStyle name="ปกติ 7 2 2 3 2 4" xfId="10901" xr:uid="{00000000-0005-0000-0000-000050820000}"/>
    <cellStyle name="ปกติ 7 2 2 3 2 4 2" xfId="28324" xr:uid="{00000000-0005-0000-0000-000051820000}"/>
    <cellStyle name="ปกติ 7 2 2 3 2 5" xfId="19621" xr:uid="{00000000-0005-0000-0000-000052820000}"/>
    <cellStyle name="ปกติ 7 2 2 3 3" xfId="3079" xr:uid="{00000000-0005-0000-0000-000053820000}"/>
    <cellStyle name="ปกติ 7 2 2 3 3 2" xfId="7478" xr:uid="{00000000-0005-0000-0000-000054820000}"/>
    <cellStyle name="ปกติ 7 2 2 3 3 2 2" xfId="16211" xr:uid="{00000000-0005-0000-0000-000055820000}"/>
    <cellStyle name="ปกติ 7 2 2 3 3 2 2 2" xfId="33634" xr:uid="{00000000-0005-0000-0000-000056820000}"/>
    <cellStyle name="ปกติ 7 2 2 3 3 2 3" xfId="24931" xr:uid="{00000000-0005-0000-0000-000057820000}"/>
    <cellStyle name="ปกติ 7 2 2 3 3 3" xfId="11861" xr:uid="{00000000-0005-0000-0000-000058820000}"/>
    <cellStyle name="ปกติ 7 2 2 3 3 3 2" xfId="29284" xr:uid="{00000000-0005-0000-0000-000059820000}"/>
    <cellStyle name="ปกติ 7 2 2 3 3 4" xfId="20581" xr:uid="{00000000-0005-0000-0000-00005A820000}"/>
    <cellStyle name="ปกติ 7 2 2 3 4" xfId="5305" xr:uid="{00000000-0005-0000-0000-00005B820000}"/>
    <cellStyle name="ปกติ 7 2 2 3 4 2" xfId="14038" xr:uid="{00000000-0005-0000-0000-00005C820000}"/>
    <cellStyle name="ปกติ 7 2 2 3 4 2 2" xfId="31461" xr:uid="{00000000-0005-0000-0000-00005D820000}"/>
    <cellStyle name="ปกติ 7 2 2 3 4 3" xfId="22758" xr:uid="{00000000-0005-0000-0000-00005E820000}"/>
    <cellStyle name="ปกติ 7 2 2 3 5" xfId="9688" xr:uid="{00000000-0005-0000-0000-00005F820000}"/>
    <cellStyle name="ปกติ 7 2 2 3 5 2" xfId="27111" xr:uid="{00000000-0005-0000-0000-000060820000}"/>
    <cellStyle name="ปกติ 7 2 2 3 6" xfId="18408" xr:uid="{00000000-0005-0000-0000-000061820000}"/>
    <cellStyle name="ปกติ 7 2 2 4" xfId="2082" xr:uid="{00000000-0005-0000-0000-000062820000}"/>
    <cellStyle name="ปกติ 7 2 2 4 2" xfId="4289" xr:uid="{00000000-0005-0000-0000-000063820000}"/>
    <cellStyle name="ปกติ 7 2 2 4 2 2" xfId="8688" xr:uid="{00000000-0005-0000-0000-000064820000}"/>
    <cellStyle name="ปกติ 7 2 2 4 2 2 2" xfId="17421" xr:uid="{00000000-0005-0000-0000-000065820000}"/>
    <cellStyle name="ปกติ 7 2 2 4 2 2 2 2" xfId="34844" xr:uid="{00000000-0005-0000-0000-000066820000}"/>
    <cellStyle name="ปกติ 7 2 2 4 2 2 3" xfId="26141" xr:uid="{00000000-0005-0000-0000-000067820000}"/>
    <cellStyle name="ปกติ 7 2 2 4 2 3" xfId="13071" xr:uid="{00000000-0005-0000-0000-000068820000}"/>
    <cellStyle name="ปกติ 7 2 2 4 2 3 2" xfId="30494" xr:uid="{00000000-0005-0000-0000-000069820000}"/>
    <cellStyle name="ปกติ 7 2 2 4 2 4" xfId="21791" xr:uid="{00000000-0005-0000-0000-00006A820000}"/>
    <cellStyle name="ปกติ 7 2 2 4 3" xfId="6515" xr:uid="{00000000-0005-0000-0000-00006B820000}"/>
    <cellStyle name="ปกติ 7 2 2 4 3 2" xfId="15248" xr:uid="{00000000-0005-0000-0000-00006C820000}"/>
    <cellStyle name="ปกติ 7 2 2 4 3 2 2" xfId="32671" xr:uid="{00000000-0005-0000-0000-00006D820000}"/>
    <cellStyle name="ปกติ 7 2 2 4 3 3" xfId="23968" xr:uid="{00000000-0005-0000-0000-00006E820000}"/>
    <cellStyle name="ปกติ 7 2 2 4 4" xfId="10898" xr:uid="{00000000-0005-0000-0000-00006F820000}"/>
    <cellStyle name="ปกติ 7 2 2 4 4 2" xfId="28321" xr:uid="{00000000-0005-0000-0000-000070820000}"/>
    <cellStyle name="ปกติ 7 2 2 4 5" xfId="19618" xr:uid="{00000000-0005-0000-0000-000071820000}"/>
    <cellStyle name="ปกติ 7 2 2 5" xfId="2342" xr:uid="{00000000-0005-0000-0000-000072820000}"/>
    <cellStyle name="ปกติ 7 2 2 5 2" xfId="4532" xr:uid="{00000000-0005-0000-0000-000073820000}"/>
    <cellStyle name="ปกติ 7 2 2 5 2 2" xfId="8931" xr:uid="{00000000-0005-0000-0000-000074820000}"/>
    <cellStyle name="ปกติ 7 2 2 5 2 2 2" xfId="17664" xr:uid="{00000000-0005-0000-0000-000075820000}"/>
    <cellStyle name="ปกติ 7 2 2 5 2 2 2 2" xfId="35087" xr:uid="{00000000-0005-0000-0000-000076820000}"/>
    <cellStyle name="ปกติ 7 2 2 5 2 2 3" xfId="26384" xr:uid="{00000000-0005-0000-0000-000077820000}"/>
    <cellStyle name="ปกติ 7 2 2 5 2 3" xfId="13314" xr:uid="{00000000-0005-0000-0000-000078820000}"/>
    <cellStyle name="ปกติ 7 2 2 5 2 3 2" xfId="30737" xr:uid="{00000000-0005-0000-0000-000079820000}"/>
    <cellStyle name="ปกติ 7 2 2 5 2 4" xfId="22034" xr:uid="{00000000-0005-0000-0000-00007A820000}"/>
    <cellStyle name="ปกติ 7 2 2 5 3" xfId="6758" xr:uid="{00000000-0005-0000-0000-00007B820000}"/>
    <cellStyle name="ปกติ 7 2 2 5 3 2" xfId="15491" xr:uid="{00000000-0005-0000-0000-00007C820000}"/>
    <cellStyle name="ปกติ 7 2 2 5 3 2 2" xfId="32914" xr:uid="{00000000-0005-0000-0000-00007D820000}"/>
    <cellStyle name="ปกติ 7 2 2 5 3 3" xfId="24211" xr:uid="{00000000-0005-0000-0000-00007E820000}"/>
    <cellStyle name="ปกติ 7 2 2 5 4" xfId="11141" xr:uid="{00000000-0005-0000-0000-00007F820000}"/>
    <cellStyle name="ปกติ 7 2 2 5 4 2" xfId="28564" xr:uid="{00000000-0005-0000-0000-000080820000}"/>
    <cellStyle name="ปกติ 7 2 2 5 5" xfId="19861" xr:uid="{00000000-0005-0000-0000-000081820000}"/>
    <cellStyle name="ปกติ 7 2 2 6" xfId="2597" xr:uid="{00000000-0005-0000-0000-000082820000}"/>
    <cellStyle name="ปกติ 7 2 2 6 2" xfId="6997" xr:uid="{00000000-0005-0000-0000-000083820000}"/>
    <cellStyle name="ปกติ 7 2 2 6 2 2" xfId="15730" xr:uid="{00000000-0005-0000-0000-000084820000}"/>
    <cellStyle name="ปกติ 7 2 2 6 2 2 2" xfId="33153" xr:uid="{00000000-0005-0000-0000-000085820000}"/>
    <cellStyle name="ปกติ 7 2 2 6 2 3" xfId="24450" xr:uid="{00000000-0005-0000-0000-000086820000}"/>
    <cellStyle name="ปกติ 7 2 2 6 3" xfId="11380" xr:uid="{00000000-0005-0000-0000-000087820000}"/>
    <cellStyle name="ปกติ 7 2 2 6 3 2" xfId="28803" xr:uid="{00000000-0005-0000-0000-000088820000}"/>
    <cellStyle name="ปกติ 7 2 2 6 4" xfId="20100" xr:uid="{00000000-0005-0000-0000-000089820000}"/>
    <cellStyle name="ปกติ 7 2 2 7" xfId="4823" xr:uid="{00000000-0005-0000-0000-00008A820000}"/>
    <cellStyle name="ปกติ 7 2 2 7 2" xfId="13557" xr:uid="{00000000-0005-0000-0000-00008B820000}"/>
    <cellStyle name="ปกติ 7 2 2 7 2 2" xfId="30980" xr:uid="{00000000-0005-0000-0000-00008C820000}"/>
    <cellStyle name="ปกติ 7 2 2 7 3" xfId="22277" xr:uid="{00000000-0005-0000-0000-00008D820000}"/>
    <cellStyle name="ปกติ 7 2 2 8" xfId="9207" xr:uid="{00000000-0005-0000-0000-00008E820000}"/>
    <cellStyle name="ปกติ 7 2 2 8 2" xfId="26630" xr:uid="{00000000-0005-0000-0000-00008F820000}"/>
    <cellStyle name="ปกติ 7 2 2 9" xfId="17927" xr:uid="{00000000-0005-0000-0000-000090820000}"/>
    <cellStyle name="ปกติ 7 2 3" xfId="458" xr:uid="{00000000-0005-0000-0000-000091820000}"/>
    <cellStyle name="ปกติ 7 2 3 2" xfId="975" xr:uid="{00000000-0005-0000-0000-000092820000}"/>
    <cellStyle name="ปกติ 7 2 3 2 2" xfId="2087" xr:uid="{00000000-0005-0000-0000-000093820000}"/>
    <cellStyle name="ปกติ 7 2 3 2 2 2" xfId="4294" xr:uid="{00000000-0005-0000-0000-000094820000}"/>
    <cellStyle name="ปกติ 7 2 3 2 2 2 2" xfId="8693" xr:uid="{00000000-0005-0000-0000-000095820000}"/>
    <cellStyle name="ปกติ 7 2 3 2 2 2 2 2" xfId="17426" xr:uid="{00000000-0005-0000-0000-000096820000}"/>
    <cellStyle name="ปกติ 7 2 3 2 2 2 2 2 2" xfId="34849" xr:uid="{00000000-0005-0000-0000-000097820000}"/>
    <cellStyle name="ปกติ 7 2 3 2 2 2 2 3" xfId="26146" xr:uid="{00000000-0005-0000-0000-000098820000}"/>
    <cellStyle name="ปกติ 7 2 3 2 2 2 3" xfId="13076" xr:uid="{00000000-0005-0000-0000-000099820000}"/>
    <cellStyle name="ปกติ 7 2 3 2 2 2 3 2" xfId="30499" xr:uid="{00000000-0005-0000-0000-00009A820000}"/>
    <cellStyle name="ปกติ 7 2 3 2 2 2 4" xfId="21796" xr:uid="{00000000-0005-0000-0000-00009B820000}"/>
    <cellStyle name="ปกติ 7 2 3 2 2 3" xfId="6520" xr:uid="{00000000-0005-0000-0000-00009C820000}"/>
    <cellStyle name="ปกติ 7 2 3 2 2 3 2" xfId="15253" xr:uid="{00000000-0005-0000-0000-00009D820000}"/>
    <cellStyle name="ปกติ 7 2 3 2 2 3 2 2" xfId="32676" xr:uid="{00000000-0005-0000-0000-00009E820000}"/>
    <cellStyle name="ปกติ 7 2 3 2 2 3 3" xfId="23973" xr:uid="{00000000-0005-0000-0000-00009F820000}"/>
    <cellStyle name="ปกติ 7 2 3 2 2 4" xfId="10903" xr:uid="{00000000-0005-0000-0000-0000A0820000}"/>
    <cellStyle name="ปกติ 7 2 3 2 2 4 2" xfId="28326" xr:uid="{00000000-0005-0000-0000-0000A1820000}"/>
    <cellStyle name="ปกติ 7 2 3 2 2 5" xfId="19623" xr:uid="{00000000-0005-0000-0000-0000A2820000}"/>
    <cellStyle name="ปกติ 7 2 3 2 3" xfId="3200" xr:uid="{00000000-0005-0000-0000-0000A3820000}"/>
    <cellStyle name="ปกติ 7 2 3 2 3 2" xfId="7599" xr:uid="{00000000-0005-0000-0000-0000A4820000}"/>
    <cellStyle name="ปกติ 7 2 3 2 3 2 2" xfId="16332" xr:uid="{00000000-0005-0000-0000-0000A5820000}"/>
    <cellStyle name="ปกติ 7 2 3 2 3 2 2 2" xfId="33755" xr:uid="{00000000-0005-0000-0000-0000A6820000}"/>
    <cellStyle name="ปกติ 7 2 3 2 3 2 3" xfId="25052" xr:uid="{00000000-0005-0000-0000-0000A7820000}"/>
    <cellStyle name="ปกติ 7 2 3 2 3 3" xfId="11982" xr:uid="{00000000-0005-0000-0000-0000A8820000}"/>
    <cellStyle name="ปกติ 7 2 3 2 3 3 2" xfId="29405" xr:uid="{00000000-0005-0000-0000-0000A9820000}"/>
    <cellStyle name="ปกติ 7 2 3 2 3 4" xfId="20702" xr:uid="{00000000-0005-0000-0000-0000AA820000}"/>
    <cellStyle name="ปกติ 7 2 3 2 4" xfId="5426" xr:uid="{00000000-0005-0000-0000-0000AB820000}"/>
    <cellStyle name="ปกติ 7 2 3 2 4 2" xfId="14159" xr:uid="{00000000-0005-0000-0000-0000AC820000}"/>
    <cellStyle name="ปกติ 7 2 3 2 4 2 2" xfId="31582" xr:uid="{00000000-0005-0000-0000-0000AD820000}"/>
    <cellStyle name="ปกติ 7 2 3 2 4 3" xfId="22879" xr:uid="{00000000-0005-0000-0000-0000AE820000}"/>
    <cellStyle name="ปกติ 7 2 3 2 5" xfId="9809" xr:uid="{00000000-0005-0000-0000-0000AF820000}"/>
    <cellStyle name="ปกติ 7 2 3 2 5 2" xfId="27232" xr:uid="{00000000-0005-0000-0000-0000B0820000}"/>
    <cellStyle name="ปกติ 7 2 3 2 6" xfId="18529" xr:uid="{00000000-0005-0000-0000-0000B1820000}"/>
    <cellStyle name="ปกติ 7 2 3 3" xfId="2086" xr:uid="{00000000-0005-0000-0000-0000B2820000}"/>
    <cellStyle name="ปกติ 7 2 3 3 2" xfId="4293" xr:uid="{00000000-0005-0000-0000-0000B3820000}"/>
    <cellStyle name="ปกติ 7 2 3 3 2 2" xfId="8692" xr:uid="{00000000-0005-0000-0000-0000B4820000}"/>
    <cellStyle name="ปกติ 7 2 3 3 2 2 2" xfId="17425" xr:uid="{00000000-0005-0000-0000-0000B5820000}"/>
    <cellStyle name="ปกติ 7 2 3 3 2 2 2 2" xfId="34848" xr:uid="{00000000-0005-0000-0000-0000B6820000}"/>
    <cellStyle name="ปกติ 7 2 3 3 2 2 3" xfId="26145" xr:uid="{00000000-0005-0000-0000-0000B7820000}"/>
    <cellStyle name="ปกติ 7 2 3 3 2 3" xfId="13075" xr:uid="{00000000-0005-0000-0000-0000B8820000}"/>
    <cellStyle name="ปกติ 7 2 3 3 2 3 2" xfId="30498" xr:uid="{00000000-0005-0000-0000-0000B9820000}"/>
    <cellStyle name="ปกติ 7 2 3 3 2 4" xfId="21795" xr:uid="{00000000-0005-0000-0000-0000BA820000}"/>
    <cellStyle name="ปกติ 7 2 3 3 3" xfId="6519" xr:uid="{00000000-0005-0000-0000-0000BB820000}"/>
    <cellStyle name="ปกติ 7 2 3 3 3 2" xfId="15252" xr:uid="{00000000-0005-0000-0000-0000BC820000}"/>
    <cellStyle name="ปกติ 7 2 3 3 3 2 2" xfId="32675" xr:uid="{00000000-0005-0000-0000-0000BD820000}"/>
    <cellStyle name="ปกติ 7 2 3 3 3 3" xfId="23972" xr:uid="{00000000-0005-0000-0000-0000BE820000}"/>
    <cellStyle name="ปกติ 7 2 3 3 4" xfId="10902" xr:uid="{00000000-0005-0000-0000-0000BF820000}"/>
    <cellStyle name="ปกติ 7 2 3 3 4 2" xfId="28325" xr:uid="{00000000-0005-0000-0000-0000C0820000}"/>
    <cellStyle name="ปกติ 7 2 3 3 5" xfId="19622" xr:uid="{00000000-0005-0000-0000-0000C1820000}"/>
    <cellStyle name="ปกติ 7 2 3 4" xfId="2719" xr:uid="{00000000-0005-0000-0000-0000C2820000}"/>
    <cellStyle name="ปกติ 7 2 3 4 2" xfId="7118" xr:uid="{00000000-0005-0000-0000-0000C3820000}"/>
    <cellStyle name="ปกติ 7 2 3 4 2 2" xfId="15851" xr:uid="{00000000-0005-0000-0000-0000C4820000}"/>
    <cellStyle name="ปกติ 7 2 3 4 2 2 2" xfId="33274" xr:uid="{00000000-0005-0000-0000-0000C5820000}"/>
    <cellStyle name="ปกติ 7 2 3 4 2 3" xfId="24571" xr:uid="{00000000-0005-0000-0000-0000C6820000}"/>
    <cellStyle name="ปกติ 7 2 3 4 3" xfId="11501" xr:uid="{00000000-0005-0000-0000-0000C7820000}"/>
    <cellStyle name="ปกติ 7 2 3 4 3 2" xfId="28924" xr:uid="{00000000-0005-0000-0000-0000C8820000}"/>
    <cellStyle name="ปกติ 7 2 3 4 4" xfId="20221" xr:uid="{00000000-0005-0000-0000-0000C9820000}"/>
    <cellStyle name="ปกติ 7 2 3 5" xfId="4945" xr:uid="{00000000-0005-0000-0000-0000CA820000}"/>
    <cellStyle name="ปกติ 7 2 3 5 2" xfId="13678" xr:uid="{00000000-0005-0000-0000-0000CB820000}"/>
    <cellStyle name="ปกติ 7 2 3 5 2 2" xfId="31101" xr:uid="{00000000-0005-0000-0000-0000CC820000}"/>
    <cellStyle name="ปกติ 7 2 3 5 3" xfId="22398" xr:uid="{00000000-0005-0000-0000-0000CD820000}"/>
    <cellStyle name="ปกติ 7 2 3 6" xfId="9328" xr:uid="{00000000-0005-0000-0000-0000CE820000}"/>
    <cellStyle name="ปกติ 7 2 3 6 2" xfId="26751" xr:uid="{00000000-0005-0000-0000-0000CF820000}"/>
    <cellStyle name="ปกติ 7 2 3 7" xfId="18048" xr:uid="{00000000-0005-0000-0000-0000D0820000}"/>
    <cellStyle name="ปกติ 7 2 4" xfId="732" xr:uid="{00000000-0005-0000-0000-0000D1820000}"/>
    <cellStyle name="ปกติ 7 2 4 2" xfId="2088" xr:uid="{00000000-0005-0000-0000-0000D2820000}"/>
    <cellStyle name="ปกติ 7 2 4 2 2" xfId="4295" xr:uid="{00000000-0005-0000-0000-0000D3820000}"/>
    <cellStyle name="ปกติ 7 2 4 2 2 2" xfId="8694" xr:uid="{00000000-0005-0000-0000-0000D4820000}"/>
    <cellStyle name="ปกติ 7 2 4 2 2 2 2" xfId="17427" xr:uid="{00000000-0005-0000-0000-0000D5820000}"/>
    <cellStyle name="ปกติ 7 2 4 2 2 2 2 2" xfId="34850" xr:uid="{00000000-0005-0000-0000-0000D6820000}"/>
    <cellStyle name="ปกติ 7 2 4 2 2 2 3" xfId="26147" xr:uid="{00000000-0005-0000-0000-0000D7820000}"/>
    <cellStyle name="ปกติ 7 2 4 2 2 3" xfId="13077" xr:uid="{00000000-0005-0000-0000-0000D8820000}"/>
    <cellStyle name="ปกติ 7 2 4 2 2 3 2" xfId="30500" xr:uid="{00000000-0005-0000-0000-0000D9820000}"/>
    <cellStyle name="ปกติ 7 2 4 2 2 4" xfId="21797" xr:uid="{00000000-0005-0000-0000-0000DA820000}"/>
    <cellStyle name="ปกติ 7 2 4 2 3" xfId="6521" xr:uid="{00000000-0005-0000-0000-0000DB820000}"/>
    <cellStyle name="ปกติ 7 2 4 2 3 2" xfId="15254" xr:uid="{00000000-0005-0000-0000-0000DC820000}"/>
    <cellStyle name="ปกติ 7 2 4 2 3 2 2" xfId="32677" xr:uid="{00000000-0005-0000-0000-0000DD820000}"/>
    <cellStyle name="ปกติ 7 2 4 2 3 3" xfId="23974" xr:uid="{00000000-0005-0000-0000-0000DE820000}"/>
    <cellStyle name="ปกติ 7 2 4 2 4" xfId="10904" xr:uid="{00000000-0005-0000-0000-0000DF820000}"/>
    <cellStyle name="ปกติ 7 2 4 2 4 2" xfId="28327" xr:uid="{00000000-0005-0000-0000-0000E0820000}"/>
    <cellStyle name="ปกติ 7 2 4 2 5" xfId="19624" xr:uid="{00000000-0005-0000-0000-0000E1820000}"/>
    <cellStyle name="ปกติ 7 2 4 3" xfId="2961" xr:uid="{00000000-0005-0000-0000-0000E2820000}"/>
    <cellStyle name="ปกติ 7 2 4 3 2" xfId="7360" xr:uid="{00000000-0005-0000-0000-0000E3820000}"/>
    <cellStyle name="ปกติ 7 2 4 3 2 2" xfId="16093" xr:uid="{00000000-0005-0000-0000-0000E4820000}"/>
    <cellStyle name="ปกติ 7 2 4 3 2 2 2" xfId="33516" xr:uid="{00000000-0005-0000-0000-0000E5820000}"/>
    <cellStyle name="ปกติ 7 2 4 3 2 3" xfId="24813" xr:uid="{00000000-0005-0000-0000-0000E6820000}"/>
    <cellStyle name="ปกติ 7 2 4 3 3" xfId="11743" xr:uid="{00000000-0005-0000-0000-0000E7820000}"/>
    <cellStyle name="ปกติ 7 2 4 3 3 2" xfId="29166" xr:uid="{00000000-0005-0000-0000-0000E8820000}"/>
    <cellStyle name="ปกติ 7 2 4 3 4" xfId="20463" xr:uid="{00000000-0005-0000-0000-0000E9820000}"/>
    <cellStyle name="ปกติ 7 2 4 4" xfId="5187" xr:uid="{00000000-0005-0000-0000-0000EA820000}"/>
    <cellStyle name="ปกติ 7 2 4 4 2" xfId="13920" xr:uid="{00000000-0005-0000-0000-0000EB820000}"/>
    <cellStyle name="ปกติ 7 2 4 4 2 2" xfId="31343" xr:uid="{00000000-0005-0000-0000-0000EC820000}"/>
    <cellStyle name="ปกติ 7 2 4 4 3" xfId="22640" xr:uid="{00000000-0005-0000-0000-0000ED820000}"/>
    <cellStyle name="ปกติ 7 2 4 5" xfId="9570" xr:uid="{00000000-0005-0000-0000-0000EE820000}"/>
    <cellStyle name="ปกติ 7 2 4 5 2" xfId="26993" xr:uid="{00000000-0005-0000-0000-0000EF820000}"/>
    <cellStyle name="ปกติ 7 2 4 6" xfId="18290" xr:uid="{00000000-0005-0000-0000-0000F0820000}"/>
    <cellStyle name="ปกติ 7 2 5" xfId="2081" xr:uid="{00000000-0005-0000-0000-0000F1820000}"/>
    <cellStyle name="ปกติ 7 2 5 2" xfId="4288" xr:uid="{00000000-0005-0000-0000-0000F2820000}"/>
    <cellStyle name="ปกติ 7 2 5 2 2" xfId="8687" xr:uid="{00000000-0005-0000-0000-0000F3820000}"/>
    <cellStyle name="ปกติ 7 2 5 2 2 2" xfId="17420" xr:uid="{00000000-0005-0000-0000-0000F4820000}"/>
    <cellStyle name="ปกติ 7 2 5 2 2 2 2" xfId="34843" xr:uid="{00000000-0005-0000-0000-0000F5820000}"/>
    <cellStyle name="ปกติ 7 2 5 2 2 3" xfId="26140" xr:uid="{00000000-0005-0000-0000-0000F6820000}"/>
    <cellStyle name="ปกติ 7 2 5 2 3" xfId="13070" xr:uid="{00000000-0005-0000-0000-0000F7820000}"/>
    <cellStyle name="ปกติ 7 2 5 2 3 2" xfId="30493" xr:uid="{00000000-0005-0000-0000-0000F8820000}"/>
    <cellStyle name="ปกติ 7 2 5 2 4" xfId="21790" xr:uid="{00000000-0005-0000-0000-0000F9820000}"/>
    <cellStyle name="ปกติ 7 2 5 3" xfId="6514" xr:uid="{00000000-0005-0000-0000-0000FA820000}"/>
    <cellStyle name="ปกติ 7 2 5 3 2" xfId="15247" xr:uid="{00000000-0005-0000-0000-0000FB820000}"/>
    <cellStyle name="ปกติ 7 2 5 3 2 2" xfId="32670" xr:uid="{00000000-0005-0000-0000-0000FC820000}"/>
    <cellStyle name="ปกติ 7 2 5 3 3" xfId="23967" xr:uid="{00000000-0005-0000-0000-0000FD820000}"/>
    <cellStyle name="ปกติ 7 2 5 4" xfId="10897" xr:uid="{00000000-0005-0000-0000-0000FE820000}"/>
    <cellStyle name="ปกติ 7 2 5 4 2" xfId="28320" xr:uid="{00000000-0005-0000-0000-0000FF820000}"/>
    <cellStyle name="ปกติ 7 2 5 5" xfId="19617" xr:uid="{00000000-0005-0000-0000-000000830000}"/>
    <cellStyle name="ปกติ 7 2 6" xfId="2224" xr:uid="{00000000-0005-0000-0000-000001830000}"/>
    <cellStyle name="ปกติ 7 2 6 2" xfId="4414" xr:uid="{00000000-0005-0000-0000-000002830000}"/>
    <cellStyle name="ปกติ 7 2 6 2 2" xfId="8813" xr:uid="{00000000-0005-0000-0000-000003830000}"/>
    <cellStyle name="ปกติ 7 2 6 2 2 2" xfId="17546" xr:uid="{00000000-0005-0000-0000-000004830000}"/>
    <cellStyle name="ปกติ 7 2 6 2 2 2 2" xfId="34969" xr:uid="{00000000-0005-0000-0000-000005830000}"/>
    <cellStyle name="ปกติ 7 2 6 2 2 3" xfId="26266" xr:uid="{00000000-0005-0000-0000-000006830000}"/>
    <cellStyle name="ปกติ 7 2 6 2 3" xfId="13196" xr:uid="{00000000-0005-0000-0000-000007830000}"/>
    <cellStyle name="ปกติ 7 2 6 2 3 2" xfId="30619" xr:uid="{00000000-0005-0000-0000-000008830000}"/>
    <cellStyle name="ปกติ 7 2 6 2 4" xfId="21916" xr:uid="{00000000-0005-0000-0000-000009830000}"/>
    <cellStyle name="ปกติ 7 2 6 3" xfId="6640" xr:uid="{00000000-0005-0000-0000-00000A830000}"/>
    <cellStyle name="ปกติ 7 2 6 3 2" xfId="15373" xr:uid="{00000000-0005-0000-0000-00000B830000}"/>
    <cellStyle name="ปกติ 7 2 6 3 2 2" xfId="32796" xr:uid="{00000000-0005-0000-0000-00000C830000}"/>
    <cellStyle name="ปกติ 7 2 6 3 3" xfId="24093" xr:uid="{00000000-0005-0000-0000-00000D830000}"/>
    <cellStyle name="ปกติ 7 2 6 4" xfId="11023" xr:uid="{00000000-0005-0000-0000-00000E830000}"/>
    <cellStyle name="ปกติ 7 2 6 4 2" xfId="28446" xr:uid="{00000000-0005-0000-0000-00000F830000}"/>
    <cellStyle name="ปกติ 7 2 6 5" xfId="19743" xr:uid="{00000000-0005-0000-0000-000010830000}"/>
    <cellStyle name="ปกติ 7 2 7" xfId="2479" xr:uid="{00000000-0005-0000-0000-000011830000}"/>
    <cellStyle name="ปกติ 7 2 7 2" xfId="6879" xr:uid="{00000000-0005-0000-0000-000012830000}"/>
    <cellStyle name="ปกติ 7 2 7 2 2" xfId="15612" xr:uid="{00000000-0005-0000-0000-000013830000}"/>
    <cellStyle name="ปกติ 7 2 7 2 2 2" xfId="33035" xr:uid="{00000000-0005-0000-0000-000014830000}"/>
    <cellStyle name="ปกติ 7 2 7 2 3" xfId="24332" xr:uid="{00000000-0005-0000-0000-000015830000}"/>
    <cellStyle name="ปกติ 7 2 7 3" xfId="11262" xr:uid="{00000000-0005-0000-0000-000016830000}"/>
    <cellStyle name="ปกติ 7 2 7 3 2" xfId="28685" xr:uid="{00000000-0005-0000-0000-000017830000}"/>
    <cellStyle name="ปกติ 7 2 7 4" xfId="19982" xr:uid="{00000000-0005-0000-0000-000018830000}"/>
    <cellStyle name="ปกติ 7 2 8" xfId="4705" xr:uid="{00000000-0005-0000-0000-000019830000}"/>
    <cellStyle name="ปกติ 7 2 8 2" xfId="13439" xr:uid="{00000000-0005-0000-0000-00001A830000}"/>
    <cellStyle name="ปกติ 7 2 8 2 2" xfId="30862" xr:uid="{00000000-0005-0000-0000-00001B830000}"/>
    <cellStyle name="ปกติ 7 2 8 3" xfId="22159" xr:uid="{00000000-0005-0000-0000-00001C830000}"/>
    <cellStyle name="ปกติ 7 2 9" xfId="9089" xr:uid="{00000000-0005-0000-0000-00001D830000}"/>
    <cellStyle name="ปกติ 7 2 9 2" xfId="26512" xr:uid="{00000000-0005-0000-0000-00001E830000}"/>
    <cellStyle name="ปกติ 7 3" xfId="222" xr:uid="{00000000-0005-0000-0000-00001F830000}"/>
    <cellStyle name="ปกติ 7 3 2" xfId="562" xr:uid="{00000000-0005-0000-0000-000020830000}"/>
    <cellStyle name="ปกติ 7 3 2 2" xfId="1077" xr:uid="{00000000-0005-0000-0000-000021830000}"/>
    <cellStyle name="ปกติ 7 3 2 2 2" xfId="2091" xr:uid="{00000000-0005-0000-0000-000022830000}"/>
    <cellStyle name="ปกติ 7 3 2 2 2 2" xfId="4298" xr:uid="{00000000-0005-0000-0000-000023830000}"/>
    <cellStyle name="ปกติ 7 3 2 2 2 2 2" xfId="8697" xr:uid="{00000000-0005-0000-0000-000024830000}"/>
    <cellStyle name="ปกติ 7 3 2 2 2 2 2 2" xfId="17430" xr:uid="{00000000-0005-0000-0000-000025830000}"/>
    <cellStyle name="ปกติ 7 3 2 2 2 2 2 2 2" xfId="34853" xr:uid="{00000000-0005-0000-0000-000026830000}"/>
    <cellStyle name="ปกติ 7 3 2 2 2 2 2 3" xfId="26150" xr:uid="{00000000-0005-0000-0000-000027830000}"/>
    <cellStyle name="ปกติ 7 3 2 2 2 2 3" xfId="13080" xr:uid="{00000000-0005-0000-0000-000028830000}"/>
    <cellStyle name="ปกติ 7 3 2 2 2 2 3 2" xfId="30503" xr:uid="{00000000-0005-0000-0000-000029830000}"/>
    <cellStyle name="ปกติ 7 3 2 2 2 2 4" xfId="21800" xr:uid="{00000000-0005-0000-0000-00002A830000}"/>
    <cellStyle name="ปกติ 7 3 2 2 2 3" xfId="6524" xr:uid="{00000000-0005-0000-0000-00002B830000}"/>
    <cellStyle name="ปกติ 7 3 2 2 2 3 2" xfId="15257" xr:uid="{00000000-0005-0000-0000-00002C830000}"/>
    <cellStyle name="ปกติ 7 3 2 2 2 3 2 2" xfId="32680" xr:uid="{00000000-0005-0000-0000-00002D830000}"/>
    <cellStyle name="ปกติ 7 3 2 2 2 3 3" xfId="23977" xr:uid="{00000000-0005-0000-0000-00002E830000}"/>
    <cellStyle name="ปกติ 7 3 2 2 2 4" xfId="10907" xr:uid="{00000000-0005-0000-0000-00002F830000}"/>
    <cellStyle name="ปกติ 7 3 2 2 2 4 2" xfId="28330" xr:uid="{00000000-0005-0000-0000-000030830000}"/>
    <cellStyle name="ปกติ 7 3 2 2 2 5" xfId="19627" xr:uid="{00000000-0005-0000-0000-000031830000}"/>
    <cellStyle name="ปกติ 7 3 2 2 3" xfId="3302" xr:uid="{00000000-0005-0000-0000-000032830000}"/>
    <cellStyle name="ปกติ 7 3 2 2 3 2" xfId="7701" xr:uid="{00000000-0005-0000-0000-000033830000}"/>
    <cellStyle name="ปกติ 7 3 2 2 3 2 2" xfId="16434" xr:uid="{00000000-0005-0000-0000-000034830000}"/>
    <cellStyle name="ปกติ 7 3 2 2 3 2 2 2" xfId="33857" xr:uid="{00000000-0005-0000-0000-000035830000}"/>
    <cellStyle name="ปกติ 7 3 2 2 3 2 3" xfId="25154" xr:uid="{00000000-0005-0000-0000-000036830000}"/>
    <cellStyle name="ปกติ 7 3 2 2 3 3" xfId="12084" xr:uid="{00000000-0005-0000-0000-000037830000}"/>
    <cellStyle name="ปกติ 7 3 2 2 3 3 2" xfId="29507" xr:uid="{00000000-0005-0000-0000-000038830000}"/>
    <cellStyle name="ปกติ 7 3 2 2 3 4" xfId="20804" xr:uid="{00000000-0005-0000-0000-000039830000}"/>
    <cellStyle name="ปกติ 7 3 2 2 4" xfId="5528" xr:uid="{00000000-0005-0000-0000-00003A830000}"/>
    <cellStyle name="ปกติ 7 3 2 2 4 2" xfId="14261" xr:uid="{00000000-0005-0000-0000-00003B830000}"/>
    <cellStyle name="ปกติ 7 3 2 2 4 2 2" xfId="31684" xr:uid="{00000000-0005-0000-0000-00003C830000}"/>
    <cellStyle name="ปกติ 7 3 2 2 4 3" xfId="22981" xr:uid="{00000000-0005-0000-0000-00003D830000}"/>
    <cellStyle name="ปกติ 7 3 2 2 5" xfId="9911" xr:uid="{00000000-0005-0000-0000-00003E830000}"/>
    <cellStyle name="ปกติ 7 3 2 2 5 2" xfId="27334" xr:uid="{00000000-0005-0000-0000-00003F830000}"/>
    <cellStyle name="ปกติ 7 3 2 2 6" xfId="18631" xr:uid="{00000000-0005-0000-0000-000040830000}"/>
    <cellStyle name="ปกติ 7 3 2 3" xfId="2090" xr:uid="{00000000-0005-0000-0000-000041830000}"/>
    <cellStyle name="ปกติ 7 3 2 3 2" xfId="4297" xr:uid="{00000000-0005-0000-0000-000042830000}"/>
    <cellStyle name="ปกติ 7 3 2 3 2 2" xfId="8696" xr:uid="{00000000-0005-0000-0000-000043830000}"/>
    <cellStyle name="ปกติ 7 3 2 3 2 2 2" xfId="17429" xr:uid="{00000000-0005-0000-0000-000044830000}"/>
    <cellStyle name="ปกติ 7 3 2 3 2 2 2 2" xfId="34852" xr:uid="{00000000-0005-0000-0000-000045830000}"/>
    <cellStyle name="ปกติ 7 3 2 3 2 2 3" xfId="26149" xr:uid="{00000000-0005-0000-0000-000046830000}"/>
    <cellStyle name="ปกติ 7 3 2 3 2 3" xfId="13079" xr:uid="{00000000-0005-0000-0000-000047830000}"/>
    <cellStyle name="ปกติ 7 3 2 3 2 3 2" xfId="30502" xr:uid="{00000000-0005-0000-0000-000048830000}"/>
    <cellStyle name="ปกติ 7 3 2 3 2 4" xfId="21799" xr:uid="{00000000-0005-0000-0000-000049830000}"/>
    <cellStyle name="ปกติ 7 3 2 3 3" xfId="6523" xr:uid="{00000000-0005-0000-0000-00004A830000}"/>
    <cellStyle name="ปกติ 7 3 2 3 3 2" xfId="15256" xr:uid="{00000000-0005-0000-0000-00004B830000}"/>
    <cellStyle name="ปกติ 7 3 2 3 3 2 2" xfId="32679" xr:uid="{00000000-0005-0000-0000-00004C830000}"/>
    <cellStyle name="ปกติ 7 3 2 3 3 3" xfId="23976" xr:uid="{00000000-0005-0000-0000-00004D830000}"/>
    <cellStyle name="ปกติ 7 3 2 3 4" xfId="10906" xr:uid="{00000000-0005-0000-0000-00004E830000}"/>
    <cellStyle name="ปกติ 7 3 2 3 4 2" xfId="28329" xr:uid="{00000000-0005-0000-0000-00004F830000}"/>
    <cellStyle name="ปกติ 7 3 2 3 5" xfId="19626" xr:uid="{00000000-0005-0000-0000-000050830000}"/>
    <cellStyle name="ปกติ 7 3 2 4" xfId="2821" xr:uid="{00000000-0005-0000-0000-000051830000}"/>
    <cellStyle name="ปกติ 7 3 2 4 2" xfId="7220" xr:uid="{00000000-0005-0000-0000-000052830000}"/>
    <cellStyle name="ปกติ 7 3 2 4 2 2" xfId="15953" xr:uid="{00000000-0005-0000-0000-000053830000}"/>
    <cellStyle name="ปกติ 7 3 2 4 2 2 2" xfId="33376" xr:uid="{00000000-0005-0000-0000-000054830000}"/>
    <cellStyle name="ปกติ 7 3 2 4 2 3" xfId="24673" xr:uid="{00000000-0005-0000-0000-000055830000}"/>
    <cellStyle name="ปกติ 7 3 2 4 3" xfId="11603" xr:uid="{00000000-0005-0000-0000-000056830000}"/>
    <cellStyle name="ปกติ 7 3 2 4 3 2" xfId="29026" xr:uid="{00000000-0005-0000-0000-000057830000}"/>
    <cellStyle name="ปกติ 7 3 2 4 4" xfId="20323" xr:uid="{00000000-0005-0000-0000-000058830000}"/>
    <cellStyle name="ปกติ 7 3 2 5" xfId="5047" xr:uid="{00000000-0005-0000-0000-000059830000}"/>
    <cellStyle name="ปกติ 7 3 2 5 2" xfId="13780" xr:uid="{00000000-0005-0000-0000-00005A830000}"/>
    <cellStyle name="ปกติ 7 3 2 5 2 2" xfId="31203" xr:uid="{00000000-0005-0000-0000-00005B830000}"/>
    <cellStyle name="ปกติ 7 3 2 5 3" xfId="22500" xr:uid="{00000000-0005-0000-0000-00005C830000}"/>
    <cellStyle name="ปกติ 7 3 2 6" xfId="9430" xr:uid="{00000000-0005-0000-0000-00005D830000}"/>
    <cellStyle name="ปกติ 7 3 2 6 2" xfId="26853" xr:uid="{00000000-0005-0000-0000-00005E830000}"/>
    <cellStyle name="ปกติ 7 3 2 7" xfId="18150" xr:uid="{00000000-0005-0000-0000-00005F830000}"/>
    <cellStyle name="ปกติ 7 3 3" xfId="834" xr:uid="{00000000-0005-0000-0000-000060830000}"/>
    <cellStyle name="ปกติ 7 3 3 2" xfId="2092" xr:uid="{00000000-0005-0000-0000-000061830000}"/>
    <cellStyle name="ปกติ 7 3 3 2 2" xfId="4299" xr:uid="{00000000-0005-0000-0000-000062830000}"/>
    <cellStyle name="ปกติ 7 3 3 2 2 2" xfId="8698" xr:uid="{00000000-0005-0000-0000-000063830000}"/>
    <cellStyle name="ปกติ 7 3 3 2 2 2 2" xfId="17431" xr:uid="{00000000-0005-0000-0000-000064830000}"/>
    <cellStyle name="ปกติ 7 3 3 2 2 2 2 2" xfId="34854" xr:uid="{00000000-0005-0000-0000-000065830000}"/>
    <cellStyle name="ปกติ 7 3 3 2 2 2 3" xfId="26151" xr:uid="{00000000-0005-0000-0000-000066830000}"/>
    <cellStyle name="ปกติ 7 3 3 2 2 3" xfId="13081" xr:uid="{00000000-0005-0000-0000-000067830000}"/>
    <cellStyle name="ปกติ 7 3 3 2 2 3 2" xfId="30504" xr:uid="{00000000-0005-0000-0000-000068830000}"/>
    <cellStyle name="ปกติ 7 3 3 2 2 4" xfId="21801" xr:uid="{00000000-0005-0000-0000-000069830000}"/>
    <cellStyle name="ปกติ 7 3 3 2 3" xfId="6525" xr:uid="{00000000-0005-0000-0000-00006A830000}"/>
    <cellStyle name="ปกติ 7 3 3 2 3 2" xfId="15258" xr:uid="{00000000-0005-0000-0000-00006B830000}"/>
    <cellStyle name="ปกติ 7 3 3 2 3 2 2" xfId="32681" xr:uid="{00000000-0005-0000-0000-00006C830000}"/>
    <cellStyle name="ปกติ 7 3 3 2 3 3" xfId="23978" xr:uid="{00000000-0005-0000-0000-00006D830000}"/>
    <cellStyle name="ปกติ 7 3 3 2 4" xfId="10908" xr:uid="{00000000-0005-0000-0000-00006E830000}"/>
    <cellStyle name="ปกติ 7 3 3 2 4 2" xfId="28331" xr:uid="{00000000-0005-0000-0000-00006F830000}"/>
    <cellStyle name="ปกติ 7 3 3 2 5" xfId="19628" xr:uid="{00000000-0005-0000-0000-000070830000}"/>
    <cellStyle name="ปกติ 7 3 3 3" xfId="3063" xr:uid="{00000000-0005-0000-0000-000071830000}"/>
    <cellStyle name="ปกติ 7 3 3 3 2" xfId="7462" xr:uid="{00000000-0005-0000-0000-000072830000}"/>
    <cellStyle name="ปกติ 7 3 3 3 2 2" xfId="16195" xr:uid="{00000000-0005-0000-0000-000073830000}"/>
    <cellStyle name="ปกติ 7 3 3 3 2 2 2" xfId="33618" xr:uid="{00000000-0005-0000-0000-000074830000}"/>
    <cellStyle name="ปกติ 7 3 3 3 2 3" xfId="24915" xr:uid="{00000000-0005-0000-0000-000075830000}"/>
    <cellStyle name="ปกติ 7 3 3 3 3" xfId="11845" xr:uid="{00000000-0005-0000-0000-000076830000}"/>
    <cellStyle name="ปกติ 7 3 3 3 3 2" xfId="29268" xr:uid="{00000000-0005-0000-0000-000077830000}"/>
    <cellStyle name="ปกติ 7 3 3 3 4" xfId="20565" xr:uid="{00000000-0005-0000-0000-000078830000}"/>
    <cellStyle name="ปกติ 7 3 3 4" xfId="5289" xr:uid="{00000000-0005-0000-0000-000079830000}"/>
    <cellStyle name="ปกติ 7 3 3 4 2" xfId="14022" xr:uid="{00000000-0005-0000-0000-00007A830000}"/>
    <cellStyle name="ปกติ 7 3 3 4 2 2" xfId="31445" xr:uid="{00000000-0005-0000-0000-00007B830000}"/>
    <cellStyle name="ปกติ 7 3 3 4 3" xfId="22742" xr:uid="{00000000-0005-0000-0000-00007C830000}"/>
    <cellStyle name="ปกติ 7 3 3 5" xfId="9672" xr:uid="{00000000-0005-0000-0000-00007D830000}"/>
    <cellStyle name="ปกติ 7 3 3 5 2" xfId="27095" xr:uid="{00000000-0005-0000-0000-00007E830000}"/>
    <cellStyle name="ปกติ 7 3 3 6" xfId="18392" xr:uid="{00000000-0005-0000-0000-00007F830000}"/>
    <cellStyle name="ปกติ 7 3 4" xfId="2089" xr:uid="{00000000-0005-0000-0000-000080830000}"/>
    <cellStyle name="ปกติ 7 3 4 2" xfId="4296" xr:uid="{00000000-0005-0000-0000-000081830000}"/>
    <cellStyle name="ปกติ 7 3 4 2 2" xfId="8695" xr:uid="{00000000-0005-0000-0000-000082830000}"/>
    <cellStyle name="ปกติ 7 3 4 2 2 2" xfId="17428" xr:uid="{00000000-0005-0000-0000-000083830000}"/>
    <cellStyle name="ปกติ 7 3 4 2 2 2 2" xfId="34851" xr:uid="{00000000-0005-0000-0000-000084830000}"/>
    <cellStyle name="ปกติ 7 3 4 2 2 3" xfId="26148" xr:uid="{00000000-0005-0000-0000-000085830000}"/>
    <cellStyle name="ปกติ 7 3 4 2 3" xfId="13078" xr:uid="{00000000-0005-0000-0000-000086830000}"/>
    <cellStyle name="ปกติ 7 3 4 2 3 2" xfId="30501" xr:uid="{00000000-0005-0000-0000-000087830000}"/>
    <cellStyle name="ปกติ 7 3 4 2 4" xfId="21798" xr:uid="{00000000-0005-0000-0000-000088830000}"/>
    <cellStyle name="ปกติ 7 3 4 3" xfId="6522" xr:uid="{00000000-0005-0000-0000-000089830000}"/>
    <cellStyle name="ปกติ 7 3 4 3 2" xfId="15255" xr:uid="{00000000-0005-0000-0000-00008A830000}"/>
    <cellStyle name="ปกติ 7 3 4 3 2 2" xfId="32678" xr:uid="{00000000-0005-0000-0000-00008B830000}"/>
    <cellStyle name="ปกติ 7 3 4 3 3" xfId="23975" xr:uid="{00000000-0005-0000-0000-00008C830000}"/>
    <cellStyle name="ปกติ 7 3 4 4" xfId="10905" xr:uid="{00000000-0005-0000-0000-00008D830000}"/>
    <cellStyle name="ปกติ 7 3 4 4 2" xfId="28328" xr:uid="{00000000-0005-0000-0000-00008E830000}"/>
    <cellStyle name="ปกติ 7 3 4 5" xfId="19625" xr:uid="{00000000-0005-0000-0000-00008F830000}"/>
    <cellStyle name="ปกติ 7 3 5" xfId="2326" xr:uid="{00000000-0005-0000-0000-000090830000}"/>
    <cellStyle name="ปกติ 7 3 5 2" xfId="4516" xr:uid="{00000000-0005-0000-0000-000091830000}"/>
    <cellStyle name="ปกติ 7 3 5 2 2" xfId="8915" xr:uid="{00000000-0005-0000-0000-000092830000}"/>
    <cellStyle name="ปกติ 7 3 5 2 2 2" xfId="17648" xr:uid="{00000000-0005-0000-0000-000093830000}"/>
    <cellStyle name="ปกติ 7 3 5 2 2 2 2" xfId="35071" xr:uid="{00000000-0005-0000-0000-000094830000}"/>
    <cellStyle name="ปกติ 7 3 5 2 2 3" xfId="26368" xr:uid="{00000000-0005-0000-0000-000095830000}"/>
    <cellStyle name="ปกติ 7 3 5 2 3" xfId="13298" xr:uid="{00000000-0005-0000-0000-000096830000}"/>
    <cellStyle name="ปกติ 7 3 5 2 3 2" xfId="30721" xr:uid="{00000000-0005-0000-0000-000097830000}"/>
    <cellStyle name="ปกติ 7 3 5 2 4" xfId="22018" xr:uid="{00000000-0005-0000-0000-000098830000}"/>
    <cellStyle name="ปกติ 7 3 5 3" xfId="6742" xr:uid="{00000000-0005-0000-0000-000099830000}"/>
    <cellStyle name="ปกติ 7 3 5 3 2" xfId="15475" xr:uid="{00000000-0005-0000-0000-00009A830000}"/>
    <cellStyle name="ปกติ 7 3 5 3 2 2" xfId="32898" xr:uid="{00000000-0005-0000-0000-00009B830000}"/>
    <cellStyle name="ปกติ 7 3 5 3 3" xfId="24195" xr:uid="{00000000-0005-0000-0000-00009C830000}"/>
    <cellStyle name="ปกติ 7 3 5 4" xfId="11125" xr:uid="{00000000-0005-0000-0000-00009D830000}"/>
    <cellStyle name="ปกติ 7 3 5 4 2" xfId="28548" xr:uid="{00000000-0005-0000-0000-00009E830000}"/>
    <cellStyle name="ปกติ 7 3 5 5" xfId="19845" xr:uid="{00000000-0005-0000-0000-00009F830000}"/>
    <cellStyle name="ปกติ 7 3 6" xfId="2581" xr:uid="{00000000-0005-0000-0000-0000A0830000}"/>
    <cellStyle name="ปกติ 7 3 6 2" xfId="6981" xr:uid="{00000000-0005-0000-0000-0000A1830000}"/>
    <cellStyle name="ปกติ 7 3 6 2 2" xfId="15714" xr:uid="{00000000-0005-0000-0000-0000A2830000}"/>
    <cellStyle name="ปกติ 7 3 6 2 2 2" xfId="33137" xr:uid="{00000000-0005-0000-0000-0000A3830000}"/>
    <cellStyle name="ปกติ 7 3 6 2 3" xfId="24434" xr:uid="{00000000-0005-0000-0000-0000A4830000}"/>
    <cellStyle name="ปกติ 7 3 6 3" xfId="11364" xr:uid="{00000000-0005-0000-0000-0000A5830000}"/>
    <cellStyle name="ปกติ 7 3 6 3 2" xfId="28787" xr:uid="{00000000-0005-0000-0000-0000A6830000}"/>
    <cellStyle name="ปกติ 7 3 6 4" xfId="20084" xr:uid="{00000000-0005-0000-0000-0000A7830000}"/>
    <cellStyle name="ปกติ 7 3 7" xfId="4807" xr:uid="{00000000-0005-0000-0000-0000A8830000}"/>
    <cellStyle name="ปกติ 7 3 7 2" xfId="13541" xr:uid="{00000000-0005-0000-0000-0000A9830000}"/>
    <cellStyle name="ปกติ 7 3 7 2 2" xfId="30964" xr:uid="{00000000-0005-0000-0000-0000AA830000}"/>
    <cellStyle name="ปกติ 7 3 7 3" xfId="22261" xr:uid="{00000000-0005-0000-0000-0000AB830000}"/>
    <cellStyle name="ปกติ 7 3 8" xfId="9191" xr:uid="{00000000-0005-0000-0000-0000AC830000}"/>
    <cellStyle name="ปกติ 7 3 8 2" xfId="26614" xr:uid="{00000000-0005-0000-0000-0000AD830000}"/>
    <cellStyle name="ปกติ 7 3 9" xfId="17911" xr:uid="{00000000-0005-0000-0000-0000AE830000}"/>
    <cellStyle name="ปกติ 7 4" xfId="392" xr:uid="{00000000-0005-0000-0000-0000AF830000}"/>
    <cellStyle name="ปกติ 7 4 2" xfId="918" xr:uid="{00000000-0005-0000-0000-0000B0830000}"/>
    <cellStyle name="ปกติ 7 4 2 2" xfId="2094" xr:uid="{00000000-0005-0000-0000-0000B1830000}"/>
    <cellStyle name="ปกติ 7 4 2 2 2" xfId="4301" xr:uid="{00000000-0005-0000-0000-0000B2830000}"/>
    <cellStyle name="ปกติ 7 4 2 2 2 2" xfId="8700" xr:uid="{00000000-0005-0000-0000-0000B3830000}"/>
    <cellStyle name="ปกติ 7 4 2 2 2 2 2" xfId="17433" xr:uid="{00000000-0005-0000-0000-0000B4830000}"/>
    <cellStyle name="ปกติ 7 4 2 2 2 2 2 2" xfId="34856" xr:uid="{00000000-0005-0000-0000-0000B5830000}"/>
    <cellStyle name="ปกติ 7 4 2 2 2 2 3" xfId="26153" xr:uid="{00000000-0005-0000-0000-0000B6830000}"/>
    <cellStyle name="ปกติ 7 4 2 2 2 3" xfId="13083" xr:uid="{00000000-0005-0000-0000-0000B7830000}"/>
    <cellStyle name="ปกติ 7 4 2 2 2 3 2" xfId="30506" xr:uid="{00000000-0005-0000-0000-0000B8830000}"/>
    <cellStyle name="ปกติ 7 4 2 2 2 4" xfId="21803" xr:uid="{00000000-0005-0000-0000-0000B9830000}"/>
    <cellStyle name="ปกติ 7 4 2 2 3" xfId="6527" xr:uid="{00000000-0005-0000-0000-0000BA830000}"/>
    <cellStyle name="ปกติ 7 4 2 2 3 2" xfId="15260" xr:uid="{00000000-0005-0000-0000-0000BB830000}"/>
    <cellStyle name="ปกติ 7 4 2 2 3 2 2" xfId="32683" xr:uid="{00000000-0005-0000-0000-0000BC830000}"/>
    <cellStyle name="ปกติ 7 4 2 2 3 3" xfId="23980" xr:uid="{00000000-0005-0000-0000-0000BD830000}"/>
    <cellStyle name="ปกติ 7 4 2 2 4" xfId="10910" xr:uid="{00000000-0005-0000-0000-0000BE830000}"/>
    <cellStyle name="ปกติ 7 4 2 2 4 2" xfId="28333" xr:uid="{00000000-0005-0000-0000-0000BF830000}"/>
    <cellStyle name="ปกติ 7 4 2 2 5" xfId="19630" xr:uid="{00000000-0005-0000-0000-0000C0830000}"/>
    <cellStyle name="ปกติ 7 4 2 3" xfId="3143" xr:uid="{00000000-0005-0000-0000-0000C1830000}"/>
    <cellStyle name="ปกติ 7 4 2 3 2" xfId="7542" xr:uid="{00000000-0005-0000-0000-0000C2830000}"/>
    <cellStyle name="ปกติ 7 4 2 3 2 2" xfId="16275" xr:uid="{00000000-0005-0000-0000-0000C3830000}"/>
    <cellStyle name="ปกติ 7 4 2 3 2 2 2" xfId="33698" xr:uid="{00000000-0005-0000-0000-0000C4830000}"/>
    <cellStyle name="ปกติ 7 4 2 3 2 3" xfId="24995" xr:uid="{00000000-0005-0000-0000-0000C5830000}"/>
    <cellStyle name="ปกติ 7 4 2 3 3" xfId="11925" xr:uid="{00000000-0005-0000-0000-0000C6830000}"/>
    <cellStyle name="ปกติ 7 4 2 3 3 2" xfId="29348" xr:uid="{00000000-0005-0000-0000-0000C7830000}"/>
    <cellStyle name="ปกติ 7 4 2 3 4" xfId="20645" xr:uid="{00000000-0005-0000-0000-0000C8830000}"/>
    <cellStyle name="ปกติ 7 4 2 4" xfId="5369" xr:uid="{00000000-0005-0000-0000-0000C9830000}"/>
    <cellStyle name="ปกติ 7 4 2 4 2" xfId="14102" xr:uid="{00000000-0005-0000-0000-0000CA830000}"/>
    <cellStyle name="ปกติ 7 4 2 4 2 2" xfId="31525" xr:uid="{00000000-0005-0000-0000-0000CB830000}"/>
    <cellStyle name="ปกติ 7 4 2 4 3" xfId="22822" xr:uid="{00000000-0005-0000-0000-0000CC830000}"/>
    <cellStyle name="ปกติ 7 4 2 5" xfId="9752" xr:uid="{00000000-0005-0000-0000-0000CD830000}"/>
    <cellStyle name="ปกติ 7 4 2 5 2" xfId="27175" xr:uid="{00000000-0005-0000-0000-0000CE830000}"/>
    <cellStyle name="ปกติ 7 4 2 6" xfId="18472" xr:uid="{00000000-0005-0000-0000-0000CF830000}"/>
    <cellStyle name="ปกติ 7 4 3" xfId="2093" xr:uid="{00000000-0005-0000-0000-0000D0830000}"/>
    <cellStyle name="ปกติ 7 4 3 2" xfId="4300" xr:uid="{00000000-0005-0000-0000-0000D1830000}"/>
    <cellStyle name="ปกติ 7 4 3 2 2" xfId="8699" xr:uid="{00000000-0005-0000-0000-0000D2830000}"/>
    <cellStyle name="ปกติ 7 4 3 2 2 2" xfId="17432" xr:uid="{00000000-0005-0000-0000-0000D3830000}"/>
    <cellStyle name="ปกติ 7 4 3 2 2 2 2" xfId="34855" xr:uid="{00000000-0005-0000-0000-0000D4830000}"/>
    <cellStyle name="ปกติ 7 4 3 2 2 3" xfId="26152" xr:uid="{00000000-0005-0000-0000-0000D5830000}"/>
    <cellStyle name="ปกติ 7 4 3 2 3" xfId="13082" xr:uid="{00000000-0005-0000-0000-0000D6830000}"/>
    <cellStyle name="ปกติ 7 4 3 2 3 2" xfId="30505" xr:uid="{00000000-0005-0000-0000-0000D7830000}"/>
    <cellStyle name="ปกติ 7 4 3 2 4" xfId="21802" xr:uid="{00000000-0005-0000-0000-0000D8830000}"/>
    <cellStyle name="ปกติ 7 4 3 3" xfId="6526" xr:uid="{00000000-0005-0000-0000-0000D9830000}"/>
    <cellStyle name="ปกติ 7 4 3 3 2" xfId="15259" xr:uid="{00000000-0005-0000-0000-0000DA830000}"/>
    <cellStyle name="ปกติ 7 4 3 3 2 2" xfId="32682" xr:uid="{00000000-0005-0000-0000-0000DB830000}"/>
    <cellStyle name="ปกติ 7 4 3 3 3" xfId="23979" xr:uid="{00000000-0005-0000-0000-0000DC830000}"/>
    <cellStyle name="ปกติ 7 4 3 4" xfId="10909" xr:uid="{00000000-0005-0000-0000-0000DD830000}"/>
    <cellStyle name="ปกติ 7 4 3 4 2" xfId="28332" xr:uid="{00000000-0005-0000-0000-0000DE830000}"/>
    <cellStyle name="ปกติ 7 4 3 5" xfId="19629" xr:uid="{00000000-0005-0000-0000-0000DF830000}"/>
    <cellStyle name="ปกติ 7 4 4" xfId="2661" xr:uid="{00000000-0005-0000-0000-0000E0830000}"/>
    <cellStyle name="ปกติ 7 4 4 2" xfId="7061" xr:uid="{00000000-0005-0000-0000-0000E1830000}"/>
    <cellStyle name="ปกติ 7 4 4 2 2" xfId="15794" xr:uid="{00000000-0005-0000-0000-0000E2830000}"/>
    <cellStyle name="ปกติ 7 4 4 2 2 2" xfId="33217" xr:uid="{00000000-0005-0000-0000-0000E3830000}"/>
    <cellStyle name="ปกติ 7 4 4 2 3" xfId="24514" xr:uid="{00000000-0005-0000-0000-0000E4830000}"/>
    <cellStyle name="ปกติ 7 4 4 3" xfId="11444" xr:uid="{00000000-0005-0000-0000-0000E5830000}"/>
    <cellStyle name="ปกติ 7 4 4 3 2" xfId="28867" xr:uid="{00000000-0005-0000-0000-0000E6830000}"/>
    <cellStyle name="ปกติ 7 4 4 4" xfId="20164" xr:uid="{00000000-0005-0000-0000-0000E7830000}"/>
    <cellStyle name="ปกติ 7 4 5" xfId="4888" xr:uid="{00000000-0005-0000-0000-0000E8830000}"/>
    <cellStyle name="ปกติ 7 4 5 2" xfId="13621" xr:uid="{00000000-0005-0000-0000-0000E9830000}"/>
    <cellStyle name="ปกติ 7 4 5 2 2" xfId="31044" xr:uid="{00000000-0005-0000-0000-0000EA830000}"/>
    <cellStyle name="ปกติ 7 4 5 3" xfId="22341" xr:uid="{00000000-0005-0000-0000-0000EB830000}"/>
    <cellStyle name="ปกติ 7 4 6" xfId="9271" xr:uid="{00000000-0005-0000-0000-0000EC830000}"/>
    <cellStyle name="ปกติ 7 4 6 2" xfId="26694" xr:uid="{00000000-0005-0000-0000-0000ED830000}"/>
    <cellStyle name="ปกติ 7 4 7" xfId="17991" xr:uid="{00000000-0005-0000-0000-0000EE830000}"/>
    <cellStyle name="ปกติ 7 5" xfId="666" xr:uid="{00000000-0005-0000-0000-0000EF830000}"/>
    <cellStyle name="ปกติ 7 5 2" xfId="2095" xr:uid="{00000000-0005-0000-0000-0000F0830000}"/>
    <cellStyle name="ปกติ 7 5 2 2" xfId="4302" xr:uid="{00000000-0005-0000-0000-0000F1830000}"/>
    <cellStyle name="ปกติ 7 5 2 2 2" xfId="8701" xr:uid="{00000000-0005-0000-0000-0000F2830000}"/>
    <cellStyle name="ปกติ 7 5 2 2 2 2" xfId="17434" xr:uid="{00000000-0005-0000-0000-0000F3830000}"/>
    <cellStyle name="ปกติ 7 5 2 2 2 2 2" xfId="34857" xr:uid="{00000000-0005-0000-0000-0000F4830000}"/>
    <cellStyle name="ปกติ 7 5 2 2 2 3" xfId="26154" xr:uid="{00000000-0005-0000-0000-0000F5830000}"/>
    <cellStyle name="ปกติ 7 5 2 2 3" xfId="13084" xr:uid="{00000000-0005-0000-0000-0000F6830000}"/>
    <cellStyle name="ปกติ 7 5 2 2 3 2" xfId="30507" xr:uid="{00000000-0005-0000-0000-0000F7830000}"/>
    <cellStyle name="ปกติ 7 5 2 2 4" xfId="21804" xr:uid="{00000000-0005-0000-0000-0000F8830000}"/>
    <cellStyle name="ปกติ 7 5 2 3" xfId="6528" xr:uid="{00000000-0005-0000-0000-0000F9830000}"/>
    <cellStyle name="ปกติ 7 5 2 3 2" xfId="15261" xr:uid="{00000000-0005-0000-0000-0000FA830000}"/>
    <cellStyle name="ปกติ 7 5 2 3 2 2" xfId="32684" xr:uid="{00000000-0005-0000-0000-0000FB830000}"/>
    <cellStyle name="ปกติ 7 5 2 3 3" xfId="23981" xr:uid="{00000000-0005-0000-0000-0000FC830000}"/>
    <cellStyle name="ปกติ 7 5 2 4" xfId="10911" xr:uid="{00000000-0005-0000-0000-0000FD830000}"/>
    <cellStyle name="ปกติ 7 5 2 4 2" xfId="28334" xr:uid="{00000000-0005-0000-0000-0000FE830000}"/>
    <cellStyle name="ปกติ 7 5 2 5" xfId="19631" xr:uid="{00000000-0005-0000-0000-0000FF830000}"/>
    <cellStyle name="ปกติ 7 5 3" xfId="2904" xr:uid="{00000000-0005-0000-0000-000000840000}"/>
    <cellStyle name="ปกติ 7 5 3 2" xfId="7303" xr:uid="{00000000-0005-0000-0000-000001840000}"/>
    <cellStyle name="ปกติ 7 5 3 2 2" xfId="16036" xr:uid="{00000000-0005-0000-0000-000002840000}"/>
    <cellStyle name="ปกติ 7 5 3 2 2 2" xfId="33459" xr:uid="{00000000-0005-0000-0000-000003840000}"/>
    <cellStyle name="ปกติ 7 5 3 2 3" xfId="24756" xr:uid="{00000000-0005-0000-0000-000004840000}"/>
    <cellStyle name="ปกติ 7 5 3 3" xfId="11686" xr:uid="{00000000-0005-0000-0000-000005840000}"/>
    <cellStyle name="ปกติ 7 5 3 3 2" xfId="29109" xr:uid="{00000000-0005-0000-0000-000006840000}"/>
    <cellStyle name="ปกติ 7 5 3 4" xfId="20406" xr:uid="{00000000-0005-0000-0000-000007840000}"/>
    <cellStyle name="ปกติ 7 5 4" xfId="5130" xr:uid="{00000000-0005-0000-0000-000008840000}"/>
    <cellStyle name="ปกติ 7 5 4 2" xfId="13863" xr:uid="{00000000-0005-0000-0000-000009840000}"/>
    <cellStyle name="ปกติ 7 5 4 2 2" xfId="31286" xr:uid="{00000000-0005-0000-0000-00000A840000}"/>
    <cellStyle name="ปกติ 7 5 4 3" xfId="22583" xr:uid="{00000000-0005-0000-0000-00000B840000}"/>
    <cellStyle name="ปกติ 7 5 5" xfId="9513" xr:uid="{00000000-0005-0000-0000-00000C840000}"/>
    <cellStyle name="ปกติ 7 5 5 2" xfId="26936" xr:uid="{00000000-0005-0000-0000-00000D840000}"/>
    <cellStyle name="ปกติ 7 5 6" xfId="18233" xr:uid="{00000000-0005-0000-0000-00000E840000}"/>
    <cellStyle name="ปกติ 7 6" xfId="2080" xr:uid="{00000000-0005-0000-0000-00000F840000}"/>
    <cellStyle name="ปกติ 7 6 2" xfId="4287" xr:uid="{00000000-0005-0000-0000-000010840000}"/>
    <cellStyle name="ปกติ 7 6 2 2" xfId="8686" xr:uid="{00000000-0005-0000-0000-000011840000}"/>
    <cellStyle name="ปกติ 7 6 2 2 2" xfId="17419" xr:uid="{00000000-0005-0000-0000-000012840000}"/>
    <cellStyle name="ปกติ 7 6 2 2 2 2" xfId="34842" xr:uid="{00000000-0005-0000-0000-000013840000}"/>
    <cellStyle name="ปกติ 7 6 2 2 3" xfId="26139" xr:uid="{00000000-0005-0000-0000-000014840000}"/>
    <cellStyle name="ปกติ 7 6 2 3" xfId="13069" xr:uid="{00000000-0005-0000-0000-000015840000}"/>
    <cellStyle name="ปกติ 7 6 2 3 2" xfId="30492" xr:uid="{00000000-0005-0000-0000-000016840000}"/>
    <cellStyle name="ปกติ 7 6 2 4" xfId="21789" xr:uid="{00000000-0005-0000-0000-000017840000}"/>
    <cellStyle name="ปกติ 7 6 3" xfId="6513" xr:uid="{00000000-0005-0000-0000-000018840000}"/>
    <cellStyle name="ปกติ 7 6 3 2" xfId="15246" xr:uid="{00000000-0005-0000-0000-000019840000}"/>
    <cellStyle name="ปกติ 7 6 3 2 2" xfId="32669" xr:uid="{00000000-0005-0000-0000-00001A840000}"/>
    <cellStyle name="ปกติ 7 6 3 3" xfId="23966" xr:uid="{00000000-0005-0000-0000-00001B840000}"/>
    <cellStyle name="ปกติ 7 6 4" xfId="10896" xr:uid="{00000000-0005-0000-0000-00001C840000}"/>
    <cellStyle name="ปกติ 7 6 4 2" xfId="28319" xr:uid="{00000000-0005-0000-0000-00001D840000}"/>
    <cellStyle name="ปกติ 7 6 5" xfId="19616" xr:uid="{00000000-0005-0000-0000-00001E840000}"/>
    <cellStyle name="ปกติ 7 7" xfId="2167" xr:uid="{00000000-0005-0000-0000-00001F840000}"/>
    <cellStyle name="ปกติ 7 7 2" xfId="4357" xr:uid="{00000000-0005-0000-0000-000020840000}"/>
    <cellStyle name="ปกติ 7 7 2 2" xfId="8756" xr:uid="{00000000-0005-0000-0000-000021840000}"/>
    <cellStyle name="ปกติ 7 7 2 2 2" xfId="17489" xr:uid="{00000000-0005-0000-0000-000022840000}"/>
    <cellStyle name="ปกติ 7 7 2 2 2 2" xfId="34912" xr:uid="{00000000-0005-0000-0000-000023840000}"/>
    <cellStyle name="ปกติ 7 7 2 2 3" xfId="26209" xr:uid="{00000000-0005-0000-0000-000024840000}"/>
    <cellStyle name="ปกติ 7 7 2 3" xfId="13139" xr:uid="{00000000-0005-0000-0000-000025840000}"/>
    <cellStyle name="ปกติ 7 7 2 3 2" xfId="30562" xr:uid="{00000000-0005-0000-0000-000026840000}"/>
    <cellStyle name="ปกติ 7 7 2 4" xfId="21859" xr:uid="{00000000-0005-0000-0000-000027840000}"/>
    <cellStyle name="ปกติ 7 7 3" xfId="6583" xr:uid="{00000000-0005-0000-0000-000028840000}"/>
    <cellStyle name="ปกติ 7 7 3 2" xfId="15316" xr:uid="{00000000-0005-0000-0000-000029840000}"/>
    <cellStyle name="ปกติ 7 7 3 2 2" xfId="32739" xr:uid="{00000000-0005-0000-0000-00002A840000}"/>
    <cellStyle name="ปกติ 7 7 3 3" xfId="24036" xr:uid="{00000000-0005-0000-0000-00002B840000}"/>
    <cellStyle name="ปกติ 7 7 4" xfId="10966" xr:uid="{00000000-0005-0000-0000-00002C840000}"/>
    <cellStyle name="ปกติ 7 7 4 2" xfId="28389" xr:uid="{00000000-0005-0000-0000-00002D840000}"/>
    <cellStyle name="ปกติ 7 7 5" xfId="19686" xr:uid="{00000000-0005-0000-0000-00002E840000}"/>
    <cellStyle name="ปกติ 7 8" xfId="2413" xr:uid="{00000000-0005-0000-0000-00002F840000}"/>
    <cellStyle name="ปกติ 7 8 2" xfId="6822" xr:uid="{00000000-0005-0000-0000-000030840000}"/>
    <cellStyle name="ปกติ 7 8 2 2" xfId="15555" xr:uid="{00000000-0005-0000-0000-000031840000}"/>
    <cellStyle name="ปกติ 7 8 2 2 2" xfId="32978" xr:uid="{00000000-0005-0000-0000-000032840000}"/>
    <cellStyle name="ปกติ 7 8 2 3" xfId="24275" xr:uid="{00000000-0005-0000-0000-000033840000}"/>
    <cellStyle name="ปกติ 7 8 3" xfId="11205" xr:uid="{00000000-0005-0000-0000-000034840000}"/>
    <cellStyle name="ปกติ 7 8 3 2" xfId="28628" xr:uid="{00000000-0005-0000-0000-000035840000}"/>
    <cellStyle name="ปกติ 7 8 4" xfId="19925" xr:uid="{00000000-0005-0000-0000-000036840000}"/>
    <cellStyle name="ปกติ 7 9" xfId="4638" xr:uid="{00000000-0005-0000-0000-000037840000}"/>
    <cellStyle name="ปกติ 7 9 2" xfId="13382" xr:uid="{00000000-0005-0000-0000-000038840000}"/>
    <cellStyle name="ปกติ 7 9 2 2" xfId="30805" xr:uid="{00000000-0005-0000-0000-000039840000}"/>
    <cellStyle name="ปกติ 7 9 3" xfId="22102" xr:uid="{00000000-0005-0000-0000-00003A840000}"/>
    <cellStyle name="ปกติ 8" xfId="27" xr:uid="{00000000-0005-0000-0000-00003B840000}"/>
    <cellStyle name="ปกติ 8 10" xfId="9026" xr:uid="{00000000-0005-0000-0000-00003C840000}"/>
    <cellStyle name="ปกติ 8 10 2" xfId="26458" xr:uid="{00000000-0005-0000-0000-00003D840000}"/>
    <cellStyle name="ปกติ 8 11" xfId="17746" xr:uid="{00000000-0005-0000-0000-00003E840000}"/>
    <cellStyle name="ปกติ 8 2" xfId="110" xr:uid="{00000000-0005-0000-0000-00003F840000}"/>
    <cellStyle name="ปกติ 8 2 10" xfId="17812" xr:uid="{00000000-0005-0000-0000-000040840000}"/>
    <cellStyle name="ปกติ 8 2 2" xfId="269" xr:uid="{00000000-0005-0000-0000-000041840000}"/>
    <cellStyle name="ปกติ 8 2 2 2" xfId="581" xr:uid="{00000000-0005-0000-0000-000042840000}"/>
    <cellStyle name="ปกติ 8 2 2 2 2" xfId="1096" xr:uid="{00000000-0005-0000-0000-000043840000}"/>
    <cellStyle name="ปกติ 8 2 2 2 2 2" xfId="2100" xr:uid="{00000000-0005-0000-0000-000044840000}"/>
    <cellStyle name="ปกติ 8 2 2 2 2 2 2" xfId="4307" xr:uid="{00000000-0005-0000-0000-000045840000}"/>
    <cellStyle name="ปกติ 8 2 2 2 2 2 2 2" xfId="8706" xr:uid="{00000000-0005-0000-0000-000046840000}"/>
    <cellStyle name="ปกติ 8 2 2 2 2 2 2 2 2" xfId="17439" xr:uid="{00000000-0005-0000-0000-000047840000}"/>
    <cellStyle name="ปกติ 8 2 2 2 2 2 2 2 2 2" xfId="34862" xr:uid="{00000000-0005-0000-0000-000048840000}"/>
    <cellStyle name="ปกติ 8 2 2 2 2 2 2 2 3" xfId="26159" xr:uid="{00000000-0005-0000-0000-000049840000}"/>
    <cellStyle name="ปกติ 8 2 2 2 2 2 2 3" xfId="13089" xr:uid="{00000000-0005-0000-0000-00004A840000}"/>
    <cellStyle name="ปกติ 8 2 2 2 2 2 2 3 2" xfId="30512" xr:uid="{00000000-0005-0000-0000-00004B840000}"/>
    <cellStyle name="ปกติ 8 2 2 2 2 2 2 4" xfId="21809" xr:uid="{00000000-0005-0000-0000-00004C840000}"/>
    <cellStyle name="ปกติ 8 2 2 2 2 2 3" xfId="6533" xr:uid="{00000000-0005-0000-0000-00004D840000}"/>
    <cellStyle name="ปกติ 8 2 2 2 2 2 3 2" xfId="15266" xr:uid="{00000000-0005-0000-0000-00004E840000}"/>
    <cellStyle name="ปกติ 8 2 2 2 2 2 3 2 2" xfId="32689" xr:uid="{00000000-0005-0000-0000-00004F840000}"/>
    <cellStyle name="ปกติ 8 2 2 2 2 2 3 3" xfId="23986" xr:uid="{00000000-0005-0000-0000-000050840000}"/>
    <cellStyle name="ปกติ 8 2 2 2 2 2 4" xfId="10916" xr:uid="{00000000-0005-0000-0000-000051840000}"/>
    <cellStyle name="ปกติ 8 2 2 2 2 2 4 2" xfId="28339" xr:uid="{00000000-0005-0000-0000-000052840000}"/>
    <cellStyle name="ปกติ 8 2 2 2 2 2 5" xfId="19636" xr:uid="{00000000-0005-0000-0000-000053840000}"/>
    <cellStyle name="ปกติ 8 2 2 2 2 3" xfId="3321" xr:uid="{00000000-0005-0000-0000-000054840000}"/>
    <cellStyle name="ปกติ 8 2 2 2 2 3 2" xfId="7720" xr:uid="{00000000-0005-0000-0000-000055840000}"/>
    <cellStyle name="ปกติ 8 2 2 2 2 3 2 2" xfId="16453" xr:uid="{00000000-0005-0000-0000-000056840000}"/>
    <cellStyle name="ปกติ 8 2 2 2 2 3 2 2 2" xfId="33876" xr:uid="{00000000-0005-0000-0000-000057840000}"/>
    <cellStyle name="ปกติ 8 2 2 2 2 3 2 3" xfId="25173" xr:uid="{00000000-0005-0000-0000-000058840000}"/>
    <cellStyle name="ปกติ 8 2 2 2 2 3 3" xfId="12103" xr:uid="{00000000-0005-0000-0000-000059840000}"/>
    <cellStyle name="ปกติ 8 2 2 2 2 3 3 2" xfId="29526" xr:uid="{00000000-0005-0000-0000-00005A840000}"/>
    <cellStyle name="ปกติ 8 2 2 2 2 3 4" xfId="20823" xr:uid="{00000000-0005-0000-0000-00005B840000}"/>
    <cellStyle name="ปกติ 8 2 2 2 2 4" xfId="5547" xr:uid="{00000000-0005-0000-0000-00005C840000}"/>
    <cellStyle name="ปกติ 8 2 2 2 2 4 2" xfId="14280" xr:uid="{00000000-0005-0000-0000-00005D840000}"/>
    <cellStyle name="ปกติ 8 2 2 2 2 4 2 2" xfId="31703" xr:uid="{00000000-0005-0000-0000-00005E840000}"/>
    <cellStyle name="ปกติ 8 2 2 2 2 4 3" xfId="23000" xr:uid="{00000000-0005-0000-0000-00005F840000}"/>
    <cellStyle name="ปกติ 8 2 2 2 2 5" xfId="9930" xr:uid="{00000000-0005-0000-0000-000060840000}"/>
    <cellStyle name="ปกติ 8 2 2 2 2 5 2" xfId="27353" xr:uid="{00000000-0005-0000-0000-000061840000}"/>
    <cellStyle name="ปกติ 8 2 2 2 2 6" xfId="18650" xr:uid="{00000000-0005-0000-0000-000062840000}"/>
    <cellStyle name="ปกติ 8 2 2 2 3" xfId="2099" xr:uid="{00000000-0005-0000-0000-000063840000}"/>
    <cellStyle name="ปกติ 8 2 2 2 3 2" xfId="4306" xr:uid="{00000000-0005-0000-0000-000064840000}"/>
    <cellStyle name="ปกติ 8 2 2 2 3 2 2" xfId="8705" xr:uid="{00000000-0005-0000-0000-000065840000}"/>
    <cellStyle name="ปกติ 8 2 2 2 3 2 2 2" xfId="17438" xr:uid="{00000000-0005-0000-0000-000066840000}"/>
    <cellStyle name="ปกติ 8 2 2 2 3 2 2 2 2" xfId="34861" xr:uid="{00000000-0005-0000-0000-000067840000}"/>
    <cellStyle name="ปกติ 8 2 2 2 3 2 2 3" xfId="26158" xr:uid="{00000000-0005-0000-0000-000068840000}"/>
    <cellStyle name="ปกติ 8 2 2 2 3 2 3" xfId="13088" xr:uid="{00000000-0005-0000-0000-000069840000}"/>
    <cellStyle name="ปกติ 8 2 2 2 3 2 3 2" xfId="30511" xr:uid="{00000000-0005-0000-0000-00006A840000}"/>
    <cellStyle name="ปกติ 8 2 2 2 3 2 4" xfId="21808" xr:uid="{00000000-0005-0000-0000-00006B840000}"/>
    <cellStyle name="ปกติ 8 2 2 2 3 3" xfId="6532" xr:uid="{00000000-0005-0000-0000-00006C840000}"/>
    <cellStyle name="ปกติ 8 2 2 2 3 3 2" xfId="15265" xr:uid="{00000000-0005-0000-0000-00006D840000}"/>
    <cellStyle name="ปกติ 8 2 2 2 3 3 2 2" xfId="32688" xr:uid="{00000000-0005-0000-0000-00006E840000}"/>
    <cellStyle name="ปกติ 8 2 2 2 3 3 3" xfId="23985" xr:uid="{00000000-0005-0000-0000-00006F840000}"/>
    <cellStyle name="ปกติ 8 2 2 2 3 4" xfId="10915" xr:uid="{00000000-0005-0000-0000-000070840000}"/>
    <cellStyle name="ปกติ 8 2 2 2 3 4 2" xfId="28338" xr:uid="{00000000-0005-0000-0000-000071840000}"/>
    <cellStyle name="ปกติ 8 2 2 2 3 5" xfId="19635" xr:uid="{00000000-0005-0000-0000-000072840000}"/>
    <cellStyle name="ปกติ 8 2 2 2 4" xfId="2840" xr:uid="{00000000-0005-0000-0000-000073840000}"/>
    <cellStyle name="ปกติ 8 2 2 2 4 2" xfId="7239" xr:uid="{00000000-0005-0000-0000-000074840000}"/>
    <cellStyle name="ปกติ 8 2 2 2 4 2 2" xfId="15972" xr:uid="{00000000-0005-0000-0000-000075840000}"/>
    <cellStyle name="ปกติ 8 2 2 2 4 2 2 2" xfId="33395" xr:uid="{00000000-0005-0000-0000-000076840000}"/>
    <cellStyle name="ปกติ 8 2 2 2 4 2 3" xfId="24692" xr:uid="{00000000-0005-0000-0000-000077840000}"/>
    <cellStyle name="ปกติ 8 2 2 2 4 3" xfId="11622" xr:uid="{00000000-0005-0000-0000-000078840000}"/>
    <cellStyle name="ปกติ 8 2 2 2 4 3 2" xfId="29045" xr:uid="{00000000-0005-0000-0000-000079840000}"/>
    <cellStyle name="ปกติ 8 2 2 2 4 4" xfId="20342" xr:uid="{00000000-0005-0000-0000-00007A840000}"/>
    <cellStyle name="ปกติ 8 2 2 2 5" xfId="5066" xr:uid="{00000000-0005-0000-0000-00007B840000}"/>
    <cellStyle name="ปกติ 8 2 2 2 5 2" xfId="13799" xr:uid="{00000000-0005-0000-0000-00007C840000}"/>
    <cellStyle name="ปกติ 8 2 2 2 5 2 2" xfId="31222" xr:uid="{00000000-0005-0000-0000-00007D840000}"/>
    <cellStyle name="ปกติ 8 2 2 2 5 3" xfId="22519" xr:uid="{00000000-0005-0000-0000-00007E840000}"/>
    <cellStyle name="ปกติ 8 2 2 2 6" xfId="9449" xr:uid="{00000000-0005-0000-0000-00007F840000}"/>
    <cellStyle name="ปกติ 8 2 2 2 6 2" xfId="26872" xr:uid="{00000000-0005-0000-0000-000080840000}"/>
    <cellStyle name="ปกติ 8 2 2 2 7" xfId="18169" xr:uid="{00000000-0005-0000-0000-000081840000}"/>
    <cellStyle name="ปกติ 8 2 2 3" xfId="855" xr:uid="{00000000-0005-0000-0000-000082840000}"/>
    <cellStyle name="ปกติ 8 2 2 3 2" xfId="2101" xr:uid="{00000000-0005-0000-0000-000083840000}"/>
    <cellStyle name="ปกติ 8 2 2 3 2 2" xfId="4308" xr:uid="{00000000-0005-0000-0000-000084840000}"/>
    <cellStyle name="ปกติ 8 2 2 3 2 2 2" xfId="8707" xr:uid="{00000000-0005-0000-0000-000085840000}"/>
    <cellStyle name="ปกติ 8 2 2 3 2 2 2 2" xfId="17440" xr:uid="{00000000-0005-0000-0000-000086840000}"/>
    <cellStyle name="ปกติ 8 2 2 3 2 2 2 2 2" xfId="34863" xr:uid="{00000000-0005-0000-0000-000087840000}"/>
    <cellStyle name="ปกติ 8 2 2 3 2 2 2 3" xfId="26160" xr:uid="{00000000-0005-0000-0000-000088840000}"/>
    <cellStyle name="ปกติ 8 2 2 3 2 2 3" xfId="13090" xr:uid="{00000000-0005-0000-0000-000089840000}"/>
    <cellStyle name="ปกติ 8 2 2 3 2 2 3 2" xfId="30513" xr:uid="{00000000-0005-0000-0000-00008A840000}"/>
    <cellStyle name="ปกติ 8 2 2 3 2 2 4" xfId="21810" xr:uid="{00000000-0005-0000-0000-00008B840000}"/>
    <cellStyle name="ปกติ 8 2 2 3 2 3" xfId="6534" xr:uid="{00000000-0005-0000-0000-00008C840000}"/>
    <cellStyle name="ปกติ 8 2 2 3 2 3 2" xfId="15267" xr:uid="{00000000-0005-0000-0000-00008D840000}"/>
    <cellStyle name="ปกติ 8 2 2 3 2 3 2 2" xfId="32690" xr:uid="{00000000-0005-0000-0000-00008E840000}"/>
    <cellStyle name="ปกติ 8 2 2 3 2 3 3" xfId="23987" xr:uid="{00000000-0005-0000-0000-00008F840000}"/>
    <cellStyle name="ปกติ 8 2 2 3 2 4" xfId="10917" xr:uid="{00000000-0005-0000-0000-000090840000}"/>
    <cellStyle name="ปกติ 8 2 2 3 2 4 2" xfId="28340" xr:uid="{00000000-0005-0000-0000-000091840000}"/>
    <cellStyle name="ปกติ 8 2 2 3 2 5" xfId="19637" xr:uid="{00000000-0005-0000-0000-000092840000}"/>
    <cellStyle name="ปกติ 8 2 2 3 3" xfId="3082" xr:uid="{00000000-0005-0000-0000-000093840000}"/>
    <cellStyle name="ปกติ 8 2 2 3 3 2" xfId="7481" xr:uid="{00000000-0005-0000-0000-000094840000}"/>
    <cellStyle name="ปกติ 8 2 2 3 3 2 2" xfId="16214" xr:uid="{00000000-0005-0000-0000-000095840000}"/>
    <cellStyle name="ปกติ 8 2 2 3 3 2 2 2" xfId="33637" xr:uid="{00000000-0005-0000-0000-000096840000}"/>
    <cellStyle name="ปกติ 8 2 2 3 3 2 3" xfId="24934" xr:uid="{00000000-0005-0000-0000-000097840000}"/>
    <cellStyle name="ปกติ 8 2 2 3 3 3" xfId="11864" xr:uid="{00000000-0005-0000-0000-000098840000}"/>
    <cellStyle name="ปกติ 8 2 2 3 3 3 2" xfId="29287" xr:uid="{00000000-0005-0000-0000-000099840000}"/>
    <cellStyle name="ปกติ 8 2 2 3 3 4" xfId="20584" xr:uid="{00000000-0005-0000-0000-00009A840000}"/>
    <cellStyle name="ปกติ 8 2 2 3 4" xfId="5308" xr:uid="{00000000-0005-0000-0000-00009B840000}"/>
    <cellStyle name="ปกติ 8 2 2 3 4 2" xfId="14041" xr:uid="{00000000-0005-0000-0000-00009C840000}"/>
    <cellStyle name="ปกติ 8 2 2 3 4 2 2" xfId="31464" xr:uid="{00000000-0005-0000-0000-00009D840000}"/>
    <cellStyle name="ปกติ 8 2 2 3 4 3" xfId="22761" xr:uid="{00000000-0005-0000-0000-00009E840000}"/>
    <cellStyle name="ปกติ 8 2 2 3 5" xfId="9691" xr:uid="{00000000-0005-0000-0000-00009F840000}"/>
    <cellStyle name="ปกติ 8 2 2 3 5 2" xfId="27114" xr:uid="{00000000-0005-0000-0000-0000A0840000}"/>
    <cellStyle name="ปกติ 8 2 2 3 6" xfId="18411" xr:uid="{00000000-0005-0000-0000-0000A1840000}"/>
    <cellStyle name="ปกติ 8 2 2 4" xfId="2098" xr:uid="{00000000-0005-0000-0000-0000A2840000}"/>
    <cellStyle name="ปกติ 8 2 2 4 2" xfId="4305" xr:uid="{00000000-0005-0000-0000-0000A3840000}"/>
    <cellStyle name="ปกติ 8 2 2 4 2 2" xfId="8704" xr:uid="{00000000-0005-0000-0000-0000A4840000}"/>
    <cellStyle name="ปกติ 8 2 2 4 2 2 2" xfId="17437" xr:uid="{00000000-0005-0000-0000-0000A5840000}"/>
    <cellStyle name="ปกติ 8 2 2 4 2 2 2 2" xfId="34860" xr:uid="{00000000-0005-0000-0000-0000A6840000}"/>
    <cellStyle name="ปกติ 8 2 2 4 2 2 3" xfId="26157" xr:uid="{00000000-0005-0000-0000-0000A7840000}"/>
    <cellStyle name="ปกติ 8 2 2 4 2 3" xfId="13087" xr:uid="{00000000-0005-0000-0000-0000A8840000}"/>
    <cellStyle name="ปกติ 8 2 2 4 2 3 2" xfId="30510" xr:uid="{00000000-0005-0000-0000-0000A9840000}"/>
    <cellStyle name="ปกติ 8 2 2 4 2 4" xfId="21807" xr:uid="{00000000-0005-0000-0000-0000AA840000}"/>
    <cellStyle name="ปกติ 8 2 2 4 3" xfId="6531" xr:uid="{00000000-0005-0000-0000-0000AB840000}"/>
    <cellStyle name="ปกติ 8 2 2 4 3 2" xfId="15264" xr:uid="{00000000-0005-0000-0000-0000AC840000}"/>
    <cellStyle name="ปกติ 8 2 2 4 3 2 2" xfId="32687" xr:uid="{00000000-0005-0000-0000-0000AD840000}"/>
    <cellStyle name="ปกติ 8 2 2 4 3 3" xfId="23984" xr:uid="{00000000-0005-0000-0000-0000AE840000}"/>
    <cellStyle name="ปกติ 8 2 2 4 4" xfId="10914" xr:uid="{00000000-0005-0000-0000-0000AF840000}"/>
    <cellStyle name="ปกติ 8 2 2 4 4 2" xfId="28337" xr:uid="{00000000-0005-0000-0000-0000B0840000}"/>
    <cellStyle name="ปกติ 8 2 2 4 5" xfId="19634" xr:uid="{00000000-0005-0000-0000-0000B1840000}"/>
    <cellStyle name="ปกติ 8 2 2 5" xfId="2345" xr:uid="{00000000-0005-0000-0000-0000B2840000}"/>
    <cellStyle name="ปกติ 8 2 2 5 2" xfId="4535" xr:uid="{00000000-0005-0000-0000-0000B3840000}"/>
    <cellStyle name="ปกติ 8 2 2 5 2 2" xfId="8934" xr:uid="{00000000-0005-0000-0000-0000B4840000}"/>
    <cellStyle name="ปกติ 8 2 2 5 2 2 2" xfId="17667" xr:uid="{00000000-0005-0000-0000-0000B5840000}"/>
    <cellStyle name="ปกติ 8 2 2 5 2 2 2 2" xfId="35090" xr:uid="{00000000-0005-0000-0000-0000B6840000}"/>
    <cellStyle name="ปกติ 8 2 2 5 2 2 3" xfId="26387" xr:uid="{00000000-0005-0000-0000-0000B7840000}"/>
    <cellStyle name="ปกติ 8 2 2 5 2 3" xfId="13317" xr:uid="{00000000-0005-0000-0000-0000B8840000}"/>
    <cellStyle name="ปกติ 8 2 2 5 2 3 2" xfId="30740" xr:uid="{00000000-0005-0000-0000-0000B9840000}"/>
    <cellStyle name="ปกติ 8 2 2 5 2 4" xfId="22037" xr:uid="{00000000-0005-0000-0000-0000BA840000}"/>
    <cellStyle name="ปกติ 8 2 2 5 3" xfId="6761" xr:uid="{00000000-0005-0000-0000-0000BB840000}"/>
    <cellStyle name="ปกติ 8 2 2 5 3 2" xfId="15494" xr:uid="{00000000-0005-0000-0000-0000BC840000}"/>
    <cellStyle name="ปกติ 8 2 2 5 3 2 2" xfId="32917" xr:uid="{00000000-0005-0000-0000-0000BD840000}"/>
    <cellStyle name="ปกติ 8 2 2 5 3 3" xfId="24214" xr:uid="{00000000-0005-0000-0000-0000BE840000}"/>
    <cellStyle name="ปกติ 8 2 2 5 4" xfId="11144" xr:uid="{00000000-0005-0000-0000-0000BF840000}"/>
    <cellStyle name="ปกติ 8 2 2 5 4 2" xfId="28567" xr:uid="{00000000-0005-0000-0000-0000C0840000}"/>
    <cellStyle name="ปกติ 8 2 2 5 5" xfId="19864" xr:uid="{00000000-0005-0000-0000-0000C1840000}"/>
    <cellStyle name="ปกติ 8 2 2 6" xfId="2600" xr:uid="{00000000-0005-0000-0000-0000C2840000}"/>
    <cellStyle name="ปกติ 8 2 2 6 2" xfId="7000" xr:uid="{00000000-0005-0000-0000-0000C3840000}"/>
    <cellStyle name="ปกติ 8 2 2 6 2 2" xfId="15733" xr:uid="{00000000-0005-0000-0000-0000C4840000}"/>
    <cellStyle name="ปกติ 8 2 2 6 2 2 2" xfId="33156" xr:uid="{00000000-0005-0000-0000-0000C5840000}"/>
    <cellStyle name="ปกติ 8 2 2 6 2 3" xfId="24453" xr:uid="{00000000-0005-0000-0000-0000C6840000}"/>
    <cellStyle name="ปกติ 8 2 2 6 3" xfId="11383" xr:uid="{00000000-0005-0000-0000-0000C7840000}"/>
    <cellStyle name="ปกติ 8 2 2 6 3 2" xfId="28806" xr:uid="{00000000-0005-0000-0000-0000C8840000}"/>
    <cellStyle name="ปกติ 8 2 2 6 4" xfId="20103" xr:uid="{00000000-0005-0000-0000-0000C9840000}"/>
    <cellStyle name="ปกติ 8 2 2 7" xfId="4826" xr:uid="{00000000-0005-0000-0000-0000CA840000}"/>
    <cellStyle name="ปกติ 8 2 2 7 2" xfId="13560" xr:uid="{00000000-0005-0000-0000-0000CB840000}"/>
    <cellStyle name="ปกติ 8 2 2 7 2 2" xfId="30983" xr:uid="{00000000-0005-0000-0000-0000CC840000}"/>
    <cellStyle name="ปกติ 8 2 2 7 3" xfId="22280" xr:uid="{00000000-0005-0000-0000-0000CD840000}"/>
    <cellStyle name="ปกติ 8 2 2 8" xfId="9210" xr:uid="{00000000-0005-0000-0000-0000CE840000}"/>
    <cellStyle name="ปกติ 8 2 2 8 2" xfId="26633" xr:uid="{00000000-0005-0000-0000-0000CF840000}"/>
    <cellStyle name="ปกติ 8 2 2 9" xfId="17930" xr:uid="{00000000-0005-0000-0000-0000D0840000}"/>
    <cellStyle name="ปกติ 8 2 3" xfId="461" xr:uid="{00000000-0005-0000-0000-0000D1840000}"/>
    <cellStyle name="ปกติ 8 2 3 2" xfId="978" xr:uid="{00000000-0005-0000-0000-0000D2840000}"/>
    <cellStyle name="ปกติ 8 2 3 2 2" xfId="2103" xr:uid="{00000000-0005-0000-0000-0000D3840000}"/>
    <cellStyle name="ปกติ 8 2 3 2 2 2" xfId="4310" xr:uid="{00000000-0005-0000-0000-0000D4840000}"/>
    <cellStyle name="ปกติ 8 2 3 2 2 2 2" xfId="8709" xr:uid="{00000000-0005-0000-0000-0000D5840000}"/>
    <cellStyle name="ปกติ 8 2 3 2 2 2 2 2" xfId="17442" xr:uid="{00000000-0005-0000-0000-0000D6840000}"/>
    <cellStyle name="ปกติ 8 2 3 2 2 2 2 2 2" xfId="34865" xr:uid="{00000000-0005-0000-0000-0000D7840000}"/>
    <cellStyle name="ปกติ 8 2 3 2 2 2 2 3" xfId="26162" xr:uid="{00000000-0005-0000-0000-0000D8840000}"/>
    <cellStyle name="ปกติ 8 2 3 2 2 2 3" xfId="13092" xr:uid="{00000000-0005-0000-0000-0000D9840000}"/>
    <cellStyle name="ปกติ 8 2 3 2 2 2 3 2" xfId="30515" xr:uid="{00000000-0005-0000-0000-0000DA840000}"/>
    <cellStyle name="ปกติ 8 2 3 2 2 2 4" xfId="21812" xr:uid="{00000000-0005-0000-0000-0000DB840000}"/>
    <cellStyle name="ปกติ 8 2 3 2 2 3" xfId="6536" xr:uid="{00000000-0005-0000-0000-0000DC840000}"/>
    <cellStyle name="ปกติ 8 2 3 2 2 3 2" xfId="15269" xr:uid="{00000000-0005-0000-0000-0000DD840000}"/>
    <cellStyle name="ปกติ 8 2 3 2 2 3 2 2" xfId="32692" xr:uid="{00000000-0005-0000-0000-0000DE840000}"/>
    <cellStyle name="ปกติ 8 2 3 2 2 3 3" xfId="23989" xr:uid="{00000000-0005-0000-0000-0000DF840000}"/>
    <cellStyle name="ปกติ 8 2 3 2 2 4" xfId="10919" xr:uid="{00000000-0005-0000-0000-0000E0840000}"/>
    <cellStyle name="ปกติ 8 2 3 2 2 4 2" xfId="28342" xr:uid="{00000000-0005-0000-0000-0000E1840000}"/>
    <cellStyle name="ปกติ 8 2 3 2 2 5" xfId="19639" xr:uid="{00000000-0005-0000-0000-0000E2840000}"/>
    <cellStyle name="ปกติ 8 2 3 2 3" xfId="3203" xr:uid="{00000000-0005-0000-0000-0000E3840000}"/>
    <cellStyle name="ปกติ 8 2 3 2 3 2" xfId="7602" xr:uid="{00000000-0005-0000-0000-0000E4840000}"/>
    <cellStyle name="ปกติ 8 2 3 2 3 2 2" xfId="16335" xr:uid="{00000000-0005-0000-0000-0000E5840000}"/>
    <cellStyle name="ปกติ 8 2 3 2 3 2 2 2" xfId="33758" xr:uid="{00000000-0005-0000-0000-0000E6840000}"/>
    <cellStyle name="ปกติ 8 2 3 2 3 2 3" xfId="25055" xr:uid="{00000000-0005-0000-0000-0000E7840000}"/>
    <cellStyle name="ปกติ 8 2 3 2 3 3" xfId="11985" xr:uid="{00000000-0005-0000-0000-0000E8840000}"/>
    <cellStyle name="ปกติ 8 2 3 2 3 3 2" xfId="29408" xr:uid="{00000000-0005-0000-0000-0000E9840000}"/>
    <cellStyle name="ปกติ 8 2 3 2 3 4" xfId="20705" xr:uid="{00000000-0005-0000-0000-0000EA840000}"/>
    <cellStyle name="ปกติ 8 2 3 2 4" xfId="5429" xr:uid="{00000000-0005-0000-0000-0000EB840000}"/>
    <cellStyle name="ปกติ 8 2 3 2 4 2" xfId="14162" xr:uid="{00000000-0005-0000-0000-0000EC840000}"/>
    <cellStyle name="ปกติ 8 2 3 2 4 2 2" xfId="31585" xr:uid="{00000000-0005-0000-0000-0000ED840000}"/>
    <cellStyle name="ปกติ 8 2 3 2 4 3" xfId="22882" xr:uid="{00000000-0005-0000-0000-0000EE840000}"/>
    <cellStyle name="ปกติ 8 2 3 2 5" xfId="9812" xr:uid="{00000000-0005-0000-0000-0000EF840000}"/>
    <cellStyle name="ปกติ 8 2 3 2 5 2" xfId="27235" xr:uid="{00000000-0005-0000-0000-0000F0840000}"/>
    <cellStyle name="ปกติ 8 2 3 2 6" xfId="18532" xr:uid="{00000000-0005-0000-0000-0000F1840000}"/>
    <cellStyle name="ปกติ 8 2 3 3" xfId="2102" xr:uid="{00000000-0005-0000-0000-0000F2840000}"/>
    <cellStyle name="ปกติ 8 2 3 3 2" xfId="4309" xr:uid="{00000000-0005-0000-0000-0000F3840000}"/>
    <cellStyle name="ปกติ 8 2 3 3 2 2" xfId="8708" xr:uid="{00000000-0005-0000-0000-0000F4840000}"/>
    <cellStyle name="ปกติ 8 2 3 3 2 2 2" xfId="17441" xr:uid="{00000000-0005-0000-0000-0000F5840000}"/>
    <cellStyle name="ปกติ 8 2 3 3 2 2 2 2" xfId="34864" xr:uid="{00000000-0005-0000-0000-0000F6840000}"/>
    <cellStyle name="ปกติ 8 2 3 3 2 2 3" xfId="26161" xr:uid="{00000000-0005-0000-0000-0000F7840000}"/>
    <cellStyle name="ปกติ 8 2 3 3 2 3" xfId="13091" xr:uid="{00000000-0005-0000-0000-0000F8840000}"/>
    <cellStyle name="ปกติ 8 2 3 3 2 3 2" xfId="30514" xr:uid="{00000000-0005-0000-0000-0000F9840000}"/>
    <cellStyle name="ปกติ 8 2 3 3 2 4" xfId="21811" xr:uid="{00000000-0005-0000-0000-0000FA840000}"/>
    <cellStyle name="ปกติ 8 2 3 3 3" xfId="6535" xr:uid="{00000000-0005-0000-0000-0000FB840000}"/>
    <cellStyle name="ปกติ 8 2 3 3 3 2" xfId="15268" xr:uid="{00000000-0005-0000-0000-0000FC840000}"/>
    <cellStyle name="ปกติ 8 2 3 3 3 2 2" xfId="32691" xr:uid="{00000000-0005-0000-0000-0000FD840000}"/>
    <cellStyle name="ปกติ 8 2 3 3 3 3" xfId="23988" xr:uid="{00000000-0005-0000-0000-0000FE840000}"/>
    <cellStyle name="ปกติ 8 2 3 3 4" xfId="10918" xr:uid="{00000000-0005-0000-0000-0000FF840000}"/>
    <cellStyle name="ปกติ 8 2 3 3 4 2" xfId="28341" xr:uid="{00000000-0005-0000-0000-000000850000}"/>
    <cellStyle name="ปกติ 8 2 3 3 5" xfId="19638" xr:uid="{00000000-0005-0000-0000-000001850000}"/>
    <cellStyle name="ปกติ 8 2 3 4" xfId="2722" xr:uid="{00000000-0005-0000-0000-000002850000}"/>
    <cellStyle name="ปกติ 8 2 3 4 2" xfId="7121" xr:uid="{00000000-0005-0000-0000-000003850000}"/>
    <cellStyle name="ปกติ 8 2 3 4 2 2" xfId="15854" xr:uid="{00000000-0005-0000-0000-000004850000}"/>
    <cellStyle name="ปกติ 8 2 3 4 2 2 2" xfId="33277" xr:uid="{00000000-0005-0000-0000-000005850000}"/>
    <cellStyle name="ปกติ 8 2 3 4 2 3" xfId="24574" xr:uid="{00000000-0005-0000-0000-000006850000}"/>
    <cellStyle name="ปกติ 8 2 3 4 3" xfId="11504" xr:uid="{00000000-0005-0000-0000-000007850000}"/>
    <cellStyle name="ปกติ 8 2 3 4 3 2" xfId="28927" xr:uid="{00000000-0005-0000-0000-000008850000}"/>
    <cellStyle name="ปกติ 8 2 3 4 4" xfId="20224" xr:uid="{00000000-0005-0000-0000-000009850000}"/>
    <cellStyle name="ปกติ 8 2 3 5" xfId="4948" xr:uid="{00000000-0005-0000-0000-00000A850000}"/>
    <cellStyle name="ปกติ 8 2 3 5 2" xfId="13681" xr:uid="{00000000-0005-0000-0000-00000B850000}"/>
    <cellStyle name="ปกติ 8 2 3 5 2 2" xfId="31104" xr:uid="{00000000-0005-0000-0000-00000C850000}"/>
    <cellStyle name="ปกติ 8 2 3 5 3" xfId="22401" xr:uid="{00000000-0005-0000-0000-00000D850000}"/>
    <cellStyle name="ปกติ 8 2 3 6" xfId="9331" xr:uid="{00000000-0005-0000-0000-00000E850000}"/>
    <cellStyle name="ปกติ 8 2 3 6 2" xfId="26754" xr:uid="{00000000-0005-0000-0000-00000F850000}"/>
    <cellStyle name="ปกติ 8 2 3 7" xfId="18051" xr:uid="{00000000-0005-0000-0000-000010850000}"/>
    <cellStyle name="ปกติ 8 2 4" xfId="735" xr:uid="{00000000-0005-0000-0000-000011850000}"/>
    <cellStyle name="ปกติ 8 2 4 2" xfId="2104" xr:uid="{00000000-0005-0000-0000-000012850000}"/>
    <cellStyle name="ปกติ 8 2 4 2 2" xfId="4311" xr:uid="{00000000-0005-0000-0000-000013850000}"/>
    <cellStyle name="ปกติ 8 2 4 2 2 2" xfId="8710" xr:uid="{00000000-0005-0000-0000-000014850000}"/>
    <cellStyle name="ปกติ 8 2 4 2 2 2 2" xfId="17443" xr:uid="{00000000-0005-0000-0000-000015850000}"/>
    <cellStyle name="ปกติ 8 2 4 2 2 2 2 2" xfId="34866" xr:uid="{00000000-0005-0000-0000-000016850000}"/>
    <cellStyle name="ปกติ 8 2 4 2 2 2 3" xfId="26163" xr:uid="{00000000-0005-0000-0000-000017850000}"/>
    <cellStyle name="ปกติ 8 2 4 2 2 3" xfId="13093" xr:uid="{00000000-0005-0000-0000-000018850000}"/>
    <cellStyle name="ปกติ 8 2 4 2 2 3 2" xfId="30516" xr:uid="{00000000-0005-0000-0000-000019850000}"/>
    <cellStyle name="ปกติ 8 2 4 2 2 4" xfId="21813" xr:uid="{00000000-0005-0000-0000-00001A850000}"/>
    <cellStyle name="ปกติ 8 2 4 2 3" xfId="6537" xr:uid="{00000000-0005-0000-0000-00001B850000}"/>
    <cellStyle name="ปกติ 8 2 4 2 3 2" xfId="15270" xr:uid="{00000000-0005-0000-0000-00001C850000}"/>
    <cellStyle name="ปกติ 8 2 4 2 3 2 2" xfId="32693" xr:uid="{00000000-0005-0000-0000-00001D850000}"/>
    <cellStyle name="ปกติ 8 2 4 2 3 3" xfId="23990" xr:uid="{00000000-0005-0000-0000-00001E850000}"/>
    <cellStyle name="ปกติ 8 2 4 2 4" xfId="10920" xr:uid="{00000000-0005-0000-0000-00001F850000}"/>
    <cellStyle name="ปกติ 8 2 4 2 4 2" xfId="28343" xr:uid="{00000000-0005-0000-0000-000020850000}"/>
    <cellStyle name="ปกติ 8 2 4 2 5" xfId="19640" xr:uid="{00000000-0005-0000-0000-000021850000}"/>
    <cellStyle name="ปกติ 8 2 4 3" xfId="2964" xr:uid="{00000000-0005-0000-0000-000022850000}"/>
    <cellStyle name="ปกติ 8 2 4 3 2" xfId="7363" xr:uid="{00000000-0005-0000-0000-000023850000}"/>
    <cellStyle name="ปกติ 8 2 4 3 2 2" xfId="16096" xr:uid="{00000000-0005-0000-0000-000024850000}"/>
    <cellStyle name="ปกติ 8 2 4 3 2 2 2" xfId="33519" xr:uid="{00000000-0005-0000-0000-000025850000}"/>
    <cellStyle name="ปกติ 8 2 4 3 2 3" xfId="24816" xr:uid="{00000000-0005-0000-0000-000026850000}"/>
    <cellStyle name="ปกติ 8 2 4 3 3" xfId="11746" xr:uid="{00000000-0005-0000-0000-000027850000}"/>
    <cellStyle name="ปกติ 8 2 4 3 3 2" xfId="29169" xr:uid="{00000000-0005-0000-0000-000028850000}"/>
    <cellStyle name="ปกติ 8 2 4 3 4" xfId="20466" xr:uid="{00000000-0005-0000-0000-000029850000}"/>
    <cellStyle name="ปกติ 8 2 4 4" xfId="5190" xr:uid="{00000000-0005-0000-0000-00002A850000}"/>
    <cellStyle name="ปกติ 8 2 4 4 2" xfId="13923" xr:uid="{00000000-0005-0000-0000-00002B850000}"/>
    <cellStyle name="ปกติ 8 2 4 4 2 2" xfId="31346" xr:uid="{00000000-0005-0000-0000-00002C850000}"/>
    <cellStyle name="ปกติ 8 2 4 4 3" xfId="22643" xr:uid="{00000000-0005-0000-0000-00002D850000}"/>
    <cellStyle name="ปกติ 8 2 4 5" xfId="9573" xr:uid="{00000000-0005-0000-0000-00002E850000}"/>
    <cellStyle name="ปกติ 8 2 4 5 2" xfId="26996" xr:uid="{00000000-0005-0000-0000-00002F850000}"/>
    <cellStyle name="ปกติ 8 2 4 6" xfId="18293" xr:uid="{00000000-0005-0000-0000-000030850000}"/>
    <cellStyle name="ปกติ 8 2 5" xfId="2097" xr:uid="{00000000-0005-0000-0000-000031850000}"/>
    <cellStyle name="ปกติ 8 2 5 2" xfId="4304" xr:uid="{00000000-0005-0000-0000-000032850000}"/>
    <cellStyle name="ปกติ 8 2 5 2 2" xfId="8703" xr:uid="{00000000-0005-0000-0000-000033850000}"/>
    <cellStyle name="ปกติ 8 2 5 2 2 2" xfId="17436" xr:uid="{00000000-0005-0000-0000-000034850000}"/>
    <cellStyle name="ปกติ 8 2 5 2 2 2 2" xfId="34859" xr:uid="{00000000-0005-0000-0000-000035850000}"/>
    <cellStyle name="ปกติ 8 2 5 2 2 3" xfId="26156" xr:uid="{00000000-0005-0000-0000-000036850000}"/>
    <cellStyle name="ปกติ 8 2 5 2 3" xfId="13086" xr:uid="{00000000-0005-0000-0000-000037850000}"/>
    <cellStyle name="ปกติ 8 2 5 2 3 2" xfId="30509" xr:uid="{00000000-0005-0000-0000-000038850000}"/>
    <cellStyle name="ปกติ 8 2 5 2 4" xfId="21806" xr:uid="{00000000-0005-0000-0000-000039850000}"/>
    <cellStyle name="ปกติ 8 2 5 3" xfId="6530" xr:uid="{00000000-0005-0000-0000-00003A850000}"/>
    <cellStyle name="ปกติ 8 2 5 3 2" xfId="15263" xr:uid="{00000000-0005-0000-0000-00003B850000}"/>
    <cellStyle name="ปกติ 8 2 5 3 2 2" xfId="32686" xr:uid="{00000000-0005-0000-0000-00003C850000}"/>
    <cellStyle name="ปกติ 8 2 5 3 3" xfId="23983" xr:uid="{00000000-0005-0000-0000-00003D850000}"/>
    <cellStyle name="ปกติ 8 2 5 4" xfId="10913" xr:uid="{00000000-0005-0000-0000-00003E850000}"/>
    <cellStyle name="ปกติ 8 2 5 4 2" xfId="28336" xr:uid="{00000000-0005-0000-0000-00003F850000}"/>
    <cellStyle name="ปกติ 8 2 5 5" xfId="19633" xr:uid="{00000000-0005-0000-0000-000040850000}"/>
    <cellStyle name="ปกติ 8 2 6" xfId="2227" xr:uid="{00000000-0005-0000-0000-000041850000}"/>
    <cellStyle name="ปกติ 8 2 6 2" xfId="4417" xr:uid="{00000000-0005-0000-0000-000042850000}"/>
    <cellStyle name="ปกติ 8 2 6 2 2" xfId="8816" xr:uid="{00000000-0005-0000-0000-000043850000}"/>
    <cellStyle name="ปกติ 8 2 6 2 2 2" xfId="17549" xr:uid="{00000000-0005-0000-0000-000044850000}"/>
    <cellStyle name="ปกติ 8 2 6 2 2 2 2" xfId="34972" xr:uid="{00000000-0005-0000-0000-000045850000}"/>
    <cellStyle name="ปกติ 8 2 6 2 2 3" xfId="26269" xr:uid="{00000000-0005-0000-0000-000046850000}"/>
    <cellStyle name="ปกติ 8 2 6 2 3" xfId="13199" xr:uid="{00000000-0005-0000-0000-000047850000}"/>
    <cellStyle name="ปกติ 8 2 6 2 3 2" xfId="30622" xr:uid="{00000000-0005-0000-0000-000048850000}"/>
    <cellStyle name="ปกติ 8 2 6 2 4" xfId="21919" xr:uid="{00000000-0005-0000-0000-000049850000}"/>
    <cellStyle name="ปกติ 8 2 6 3" xfId="6643" xr:uid="{00000000-0005-0000-0000-00004A850000}"/>
    <cellStyle name="ปกติ 8 2 6 3 2" xfId="15376" xr:uid="{00000000-0005-0000-0000-00004B850000}"/>
    <cellStyle name="ปกติ 8 2 6 3 2 2" xfId="32799" xr:uid="{00000000-0005-0000-0000-00004C850000}"/>
    <cellStyle name="ปกติ 8 2 6 3 3" xfId="24096" xr:uid="{00000000-0005-0000-0000-00004D850000}"/>
    <cellStyle name="ปกติ 8 2 6 4" xfId="11026" xr:uid="{00000000-0005-0000-0000-00004E850000}"/>
    <cellStyle name="ปกติ 8 2 6 4 2" xfId="28449" xr:uid="{00000000-0005-0000-0000-00004F850000}"/>
    <cellStyle name="ปกติ 8 2 6 5" xfId="19746" xr:uid="{00000000-0005-0000-0000-000050850000}"/>
    <cellStyle name="ปกติ 8 2 7" xfId="2482" xr:uid="{00000000-0005-0000-0000-000051850000}"/>
    <cellStyle name="ปกติ 8 2 7 2" xfId="6882" xr:uid="{00000000-0005-0000-0000-000052850000}"/>
    <cellStyle name="ปกติ 8 2 7 2 2" xfId="15615" xr:uid="{00000000-0005-0000-0000-000053850000}"/>
    <cellStyle name="ปกติ 8 2 7 2 2 2" xfId="33038" xr:uid="{00000000-0005-0000-0000-000054850000}"/>
    <cellStyle name="ปกติ 8 2 7 2 3" xfId="24335" xr:uid="{00000000-0005-0000-0000-000055850000}"/>
    <cellStyle name="ปกติ 8 2 7 3" xfId="11265" xr:uid="{00000000-0005-0000-0000-000056850000}"/>
    <cellStyle name="ปกติ 8 2 7 3 2" xfId="28688" xr:uid="{00000000-0005-0000-0000-000057850000}"/>
    <cellStyle name="ปกติ 8 2 7 4" xfId="19985" xr:uid="{00000000-0005-0000-0000-000058850000}"/>
    <cellStyle name="ปกติ 8 2 8" xfId="4708" xr:uid="{00000000-0005-0000-0000-000059850000}"/>
    <cellStyle name="ปกติ 8 2 8 2" xfId="13442" xr:uid="{00000000-0005-0000-0000-00005A850000}"/>
    <cellStyle name="ปกติ 8 2 8 2 2" xfId="30865" xr:uid="{00000000-0005-0000-0000-00005B850000}"/>
    <cellStyle name="ปกติ 8 2 8 3" xfId="22162" xr:uid="{00000000-0005-0000-0000-00005C850000}"/>
    <cellStyle name="ปกติ 8 2 9" xfId="9092" xr:uid="{00000000-0005-0000-0000-00005D850000}"/>
    <cellStyle name="ปกติ 8 2 9 2" xfId="26515" xr:uid="{00000000-0005-0000-0000-00005E850000}"/>
    <cellStyle name="ปกติ 8 3" xfId="223" xr:uid="{00000000-0005-0000-0000-00005F850000}"/>
    <cellStyle name="ปกติ 8 3 2" xfId="563" xr:uid="{00000000-0005-0000-0000-000060850000}"/>
    <cellStyle name="ปกติ 8 3 2 2" xfId="1078" xr:uid="{00000000-0005-0000-0000-000061850000}"/>
    <cellStyle name="ปกติ 8 3 2 2 2" xfId="2107" xr:uid="{00000000-0005-0000-0000-000062850000}"/>
    <cellStyle name="ปกติ 8 3 2 2 2 2" xfId="4314" xr:uid="{00000000-0005-0000-0000-000063850000}"/>
    <cellStyle name="ปกติ 8 3 2 2 2 2 2" xfId="8713" xr:uid="{00000000-0005-0000-0000-000064850000}"/>
    <cellStyle name="ปกติ 8 3 2 2 2 2 2 2" xfId="17446" xr:uid="{00000000-0005-0000-0000-000065850000}"/>
    <cellStyle name="ปกติ 8 3 2 2 2 2 2 2 2" xfId="34869" xr:uid="{00000000-0005-0000-0000-000066850000}"/>
    <cellStyle name="ปกติ 8 3 2 2 2 2 2 3" xfId="26166" xr:uid="{00000000-0005-0000-0000-000067850000}"/>
    <cellStyle name="ปกติ 8 3 2 2 2 2 3" xfId="13096" xr:uid="{00000000-0005-0000-0000-000068850000}"/>
    <cellStyle name="ปกติ 8 3 2 2 2 2 3 2" xfId="30519" xr:uid="{00000000-0005-0000-0000-000069850000}"/>
    <cellStyle name="ปกติ 8 3 2 2 2 2 4" xfId="21816" xr:uid="{00000000-0005-0000-0000-00006A850000}"/>
    <cellStyle name="ปกติ 8 3 2 2 2 3" xfId="6540" xr:uid="{00000000-0005-0000-0000-00006B850000}"/>
    <cellStyle name="ปกติ 8 3 2 2 2 3 2" xfId="15273" xr:uid="{00000000-0005-0000-0000-00006C850000}"/>
    <cellStyle name="ปกติ 8 3 2 2 2 3 2 2" xfId="32696" xr:uid="{00000000-0005-0000-0000-00006D850000}"/>
    <cellStyle name="ปกติ 8 3 2 2 2 3 3" xfId="23993" xr:uid="{00000000-0005-0000-0000-00006E850000}"/>
    <cellStyle name="ปกติ 8 3 2 2 2 4" xfId="10923" xr:uid="{00000000-0005-0000-0000-00006F850000}"/>
    <cellStyle name="ปกติ 8 3 2 2 2 4 2" xfId="28346" xr:uid="{00000000-0005-0000-0000-000070850000}"/>
    <cellStyle name="ปกติ 8 3 2 2 2 5" xfId="19643" xr:uid="{00000000-0005-0000-0000-000071850000}"/>
    <cellStyle name="ปกติ 8 3 2 2 3" xfId="3303" xr:uid="{00000000-0005-0000-0000-000072850000}"/>
    <cellStyle name="ปกติ 8 3 2 2 3 2" xfId="7702" xr:uid="{00000000-0005-0000-0000-000073850000}"/>
    <cellStyle name="ปกติ 8 3 2 2 3 2 2" xfId="16435" xr:uid="{00000000-0005-0000-0000-000074850000}"/>
    <cellStyle name="ปกติ 8 3 2 2 3 2 2 2" xfId="33858" xr:uid="{00000000-0005-0000-0000-000075850000}"/>
    <cellStyle name="ปกติ 8 3 2 2 3 2 3" xfId="25155" xr:uid="{00000000-0005-0000-0000-000076850000}"/>
    <cellStyle name="ปกติ 8 3 2 2 3 3" xfId="12085" xr:uid="{00000000-0005-0000-0000-000077850000}"/>
    <cellStyle name="ปกติ 8 3 2 2 3 3 2" xfId="29508" xr:uid="{00000000-0005-0000-0000-000078850000}"/>
    <cellStyle name="ปกติ 8 3 2 2 3 4" xfId="20805" xr:uid="{00000000-0005-0000-0000-000079850000}"/>
    <cellStyle name="ปกติ 8 3 2 2 4" xfId="5529" xr:uid="{00000000-0005-0000-0000-00007A850000}"/>
    <cellStyle name="ปกติ 8 3 2 2 4 2" xfId="14262" xr:uid="{00000000-0005-0000-0000-00007B850000}"/>
    <cellStyle name="ปกติ 8 3 2 2 4 2 2" xfId="31685" xr:uid="{00000000-0005-0000-0000-00007C850000}"/>
    <cellStyle name="ปกติ 8 3 2 2 4 3" xfId="22982" xr:uid="{00000000-0005-0000-0000-00007D850000}"/>
    <cellStyle name="ปกติ 8 3 2 2 5" xfId="9912" xr:uid="{00000000-0005-0000-0000-00007E850000}"/>
    <cellStyle name="ปกติ 8 3 2 2 5 2" xfId="27335" xr:uid="{00000000-0005-0000-0000-00007F850000}"/>
    <cellStyle name="ปกติ 8 3 2 2 6" xfId="18632" xr:uid="{00000000-0005-0000-0000-000080850000}"/>
    <cellStyle name="ปกติ 8 3 2 3" xfId="2106" xr:uid="{00000000-0005-0000-0000-000081850000}"/>
    <cellStyle name="ปกติ 8 3 2 3 2" xfId="4313" xr:uid="{00000000-0005-0000-0000-000082850000}"/>
    <cellStyle name="ปกติ 8 3 2 3 2 2" xfId="8712" xr:uid="{00000000-0005-0000-0000-000083850000}"/>
    <cellStyle name="ปกติ 8 3 2 3 2 2 2" xfId="17445" xr:uid="{00000000-0005-0000-0000-000084850000}"/>
    <cellStyle name="ปกติ 8 3 2 3 2 2 2 2" xfId="34868" xr:uid="{00000000-0005-0000-0000-000085850000}"/>
    <cellStyle name="ปกติ 8 3 2 3 2 2 3" xfId="26165" xr:uid="{00000000-0005-0000-0000-000086850000}"/>
    <cellStyle name="ปกติ 8 3 2 3 2 3" xfId="13095" xr:uid="{00000000-0005-0000-0000-000087850000}"/>
    <cellStyle name="ปกติ 8 3 2 3 2 3 2" xfId="30518" xr:uid="{00000000-0005-0000-0000-000088850000}"/>
    <cellStyle name="ปกติ 8 3 2 3 2 4" xfId="21815" xr:uid="{00000000-0005-0000-0000-000089850000}"/>
    <cellStyle name="ปกติ 8 3 2 3 3" xfId="6539" xr:uid="{00000000-0005-0000-0000-00008A850000}"/>
    <cellStyle name="ปกติ 8 3 2 3 3 2" xfId="15272" xr:uid="{00000000-0005-0000-0000-00008B850000}"/>
    <cellStyle name="ปกติ 8 3 2 3 3 2 2" xfId="32695" xr:uid="{00000000-0005-0000-0000-00008C850000}"/>
    <cellStyle name="ปกติ 8 3 2 3 3 3" xfId="23992" xr:uid="{00000000-0005-0000-0000-00008D850000}"/>
    <cellStyle name="ปกติ 8 3 2 3 4" xfId="10922" xr:uid="{00000000-0005-0000-0000-00008E850000}"/>
    <cellStyle name="ปกติ 8 3 2 3 4 2" xfId="28345" xr:uid="{00000000-0005-0000-0000-00008F850000}"/>
    <cellStyle name="ปกติ 8 3 2 3 5" xfId="19642" xr:uid="{00000000-0005-0000-0000-000090850000}"/>
    <cellStyle name="ปกติ 8 3 2 4" xfId="2822" xr:uid="{00000000-0005-0000-0000-000091850000}"/>
    <cellStyle name="ปกติ 8 3 2 4 2" xfId="7221" xr:uid="{00000000-0005-0000-0000-000092850000}"/>
    <cellStyle name="ปกติ 8 3 2 4 2 2" xfId="15954" xr:uid="{00000000-0005-0000-0000-000093850000}"/>
    <cellStyle name="ปกติ 8 3 2 4 2 2 2" xfId="33377" xr:uid="{00000000-0005-0000-0000-000094850000}"/>
    <cellStyle name="ปกติ 8 3 2 4 2 3" xfId="24674" xr:uid="{00000000-0005-0000-0000-000095850000}"/>
    <cellStyle name="ปกติ 8 3 2 4 3" xfId="11604" xr:uid="{00000000-0005-0000-0000-000096850000}"/>
    <cellStyle name="ปกติ 8 3 2 4 3 2" xfId="29027" xr:uid="{00000000-0005-0000-0000-000097850000}"/>
    <cellStyle name="ปกติ 8 3 2 4 4" xfId="20324" xr:uid="{00000000-0005-0000-0000-000098850000}"/>
    <cellStyle name="ปกติ 8 3 2 5" xfId="5048" xr:uid="{00000000-0005-0000-0000-000099850000}"/>
    <cellStyle name="ปกติ 8 3 2 5 2" xfId="13781" xr:uid="{00000000-0005-0000-0000-00009A850000}"/>
    <cellStyle name="ปกติ 8 3 2 5 2 2" xfId="31204" xr:uid="{00000000-0005-0000-0000-00009B850000}"/>
    <cellStyle name="ปกติ 8 3 2 5 3" xfId="22501" xr:uid="{00000000-0005-0000-0000-00009C850000}"/>
    <cellStyle name="ปกติ 8 3 2 6" xfId="9431" xr:uid="{00000000-0005-0000-0000-00009D850000}"/>
    <cellStyle name="ปกติ 8 3 2 6 2" xfId="26854" xr:uid="{00000000-0005-0000-0000-00009E850000}"/>
    <cellStyle name="ปกติ 8 3 2 7" xfId="18151" xr:uid="{00000000-0005-0000-0000-00009F850000}"/>
    <cellStyle name="ปกติ 8 3 3" xfId="835" xr:uid="{00000000-0005-0000-0000-0000A0850000}"/>
    <cellStyle name="ปกติ 8 3 3 2" xfId="2108" xr:uid="{00000000-0005-0000-0000-0000A1850000}"/>
    <cellStyle name="ปกติ 8 3 3 2 2" xfId="4315" xr:uid="{00000000-0005-0000-0000-0000A2850000}"/>
    <cellStyle name="ปกติ 8 3 3 2 2 2" xfId="8714" xr:uid="{00000000-0005-0000-0000-0000A3850000}"/>
    <cellStyle name="ปกติ 8 3 3 2 2 2 2" xfId="17447" xr:uid="{00000000-0005-0000-0000-0000A4850000}"/>
    <cellStyle name="ปกติ 8 3 3 2 2 2 2 2" xfId="34870" xr:uid="{00000000-0005-0000-0000-0000A5850000}"/>
    <cellStyle name="ปกติ 8 3 3 2 2 2 3" xfId="26167" xr:uid="{00000000-0005-0000-0000-0000A6850000}"/>
    <cellStyle name="ปกติ 8 3 3 2 2 3" xfId="13097" xr:uid="{00000000-0005-0000-0000-0000A7850000}"/>
    <cellStyle name="ปกติ 8 3 3 2 2 3 2" xfId="30520" xr:uid="{00000000-0005-0000-0000-0000A8850000}"/>
    <cellStyle name="ปกติ 8 3 3 2 2 4" xfId="21817" xr:uid="{00000000-0005-0000-0000-0000A9850000}"/>
    <cellStyle name="ปกติ 8 3 3 2 3" xfId="6541" xr:uid="{00000000-0005-0000-0000-0000AA850000}"/>
    <cellStyle name="ปกติ 8 3 3 2 3 2" xfId="15274" xr:uid="{00000000-0005-0000-0000-0000AB850000}"/>
    <cellStyle name="ปกติ 8 3 3 2 3 2 2" xfId="32697" xr:uid="{00000000-0005-0000-0000-0000AC850000}"/>
    <cellStyle name="ปกติ 8 3 3 2 3 3" xfId="23994" xr:uid="{00000000-0005-0000-0000-0000AD850000}"/>
    <cellStyle name="ปกติ 8 3 3 2 4" xfId="10924" xr:uid="{00000000-0005-0000-0000-0000AE850000}"/>
    <cellStyle name="ปกติ 8 3 3 2 4 2" xfId="28347" xr:uid="{00000000-0005-0000-0000-0000AF850000}"/>
    <cellStyle name="ปกติ 8 3 3 2 5" xfId="19644" xr:uid="{00000000-0005-0000-0000-0000B0850000}"/>
    <cellStyle name="ปกติ 8 3 3 3" xfId="3064" xr:uid="{00000000-0005-0000-0000-0000B1850000}"/>
    <cellStyle name="ปกติ 8 3 3 3 2" xfId="7463" xr:uid="{00000000-0005-0000-0000-0000B2850000}"/>
    <cellStyle name="ปกติ 8 3 3 3 2 2" xfId="16196" xr:uid="{00000000-0005-0000-0000-0000B3850000}"/>
    <cellStyle name="ปกติ 8 3 3 3 2 2 2" xfId="33619" xr:uid="{00000000-0005-0000-0000-0000B4850000}"/>
    <cellStyle name="ปกติ 8 3 3 3 2 3" xfId="24916" xr:uid="{00000000-0005-0000-0000-0000B5850000}"/>
    <cellStyle name="ปกติ 8 3 3 3 3" xfId="11846" xr:uid="{00000000-0005-0000-0000-0000B6850000}"/>
    <cellStyle name="ปกติ 8 3 3 3 3 2" xfId="29269" xr:uid="{00000000-0005-0000-0000-0000B7850000}"/>
    <cellStyle name="ปกติ 8 3 3 3 4" xfId="20566" xr:uid="{00000000-0005-0000-0000-0000B8850000}"/>
    <cellStyle name="ปกติ 8 3 3 4" xfId="5290" xr:uid="{00000000-0005-0000-0000-0000B9850000}"/>
    <cellStyle name="ปกติ 8 3 3 4 2" xfId="14023" xr:uid="{00000000-0005-0000-0000-0000BA850000}"/>
    <cellStyle name="ปกติ 8 3 3 4 2 2" xfId="31446" xr:uid="{00000000-0005-0000-0000-0000BB850000}"/>
    <cellStyle name="ปกติ 8 3 3 4 3" xfId="22743" xr:uid="{00000000-0005-0000-0000-0000BC850000}"/>
    <cellStyle name="ปกติ 8 3 3 5" xfId="9673" xr:uid="{00000000-0005-0000-0000-0000BD850000}"/>
    <cellStyle name="ปกติ 8 3 3 5 2" xfId="27096" xr:uid="{00000000-0005-0000-0000-0000BE850000}"/>
    <cellStyle name="ปกติ 8 3 3 6" xfId="18393" xr:uid="{00000000-0005-0000-0000-0000BF850000}"/>
    <cellStyle name="ปกติ 8 3 4" xfId="2105" xr:uid="{00000000-0005-0000-0000-0000C0850000}"/>
    <cellStyle name="ปกติ 8 3 4 2" xfId="4312" xr:uid="{00000000-0005-0000-0000-0000C1850000}"/>
    <cellStyle name="ปกติ 8 3 4 2 2" xfId="8711" xr:uid="{00000000-0005-0000-0000-0000C2850000}"/>
    <cellStyle name="ปกติ 8 3 4 2 2 2" xfId="17444" xr:uid="{00000000-0005-0000-0000-0000C3850000}"/>
    <cellStyle name="ปกติ 8 3 4 2 2 2 2" xfId="34867" xr:uid="{00000000-0005-0000-0000-0000C4850000}"/>
    <cellStyle name="ปกติ 8 3 4 2 2 3" xfId="26164" xr:uid="{00000000-0005-0000-0000-0000C5850000}"/>
    <cellStyle name="ปกติ 8 3 4 2 3" xfId="13094" xr:uid="{00000000-0005-0000-0000-0000C6850000}"/>
    <cellStyle name="ปกติ 8 3 4 2 3 2" xfId="30517" xr:uid="{00000000-0005-0000-0000-0000C7850000}"/>
    <cellStyle name="ปกติ 8 3 4 2 4" xfId="21814" xr:uid="{00000000-0005-0000-0000-0000C8850000}"/>
    <cellStyle name="ปกติ 8 3 4 3" xfId="6538" xr:uid="{00000000-0005-0000-0000-0000C9850000}"/>
    <cellStyle name="ปกติ 8 3 4 3 2" xfId="15271" xr:uid="{00000000-0005-0000-0000-0000CA850000}"/>
    <cellStyle name="ปกติ 8 3 4 3 2 2" xfId="32694" xr:uid="{00000000-0005-0000-0000-0000CB850000}"/>
    <cellStyle name="ปกติ 8 3 4 3 3" xfId="23991" xr:uid="{00000000-0005-0000-0000-0000CC850000}"/>
    <cellStyle name="ปกติ 8 3 4 4" xfId="10921" xr:uid="{00000000-0005-0000-0000-0000CD850000}"/>
    <cellStyle name="ปกติ 8 3 4 4 2" xfId="28344" xr:uid="{00000000-0005-0000-0000-0000CE850000}"/>
    <cellStyle name="ปกติ 8 3 4 5" xfId="19641" xr:uid="{00000000-0005-0000-0000-0000CF850000}"/>
    <cellStyle name="ปกติ 8 3 5" xfId="2327" xr:uid="{00000000-0005-0000-0000-0000D0850000}"/>
    <cellStyle name="ปกติ 8 3 5 2" xfId="4517" xr:uid="{00000000-0005-0000-0000-0000D1850000}"/>
    <cellStyle name="ปกติ 8 3 5 2 2" xfId="8916" xr:uid="{00000000-0005-0000-0000-0000D2850000}"/>
    <cellStyle name="ปกติ 8 3 5 2 2 2" xfId="17649" xr:uid="{00000000-0005-0000-0000-0000D3850000}"/>
    <cellStyle name="ปกติ 8 3 5 2 2 2 2" xfId="35072" xr:uid="{00000000-0005-0000-0000-0000D4850000}"/>
    <cellStyle name="ปกติ 8 3 5 2 2 3" xfId="26369" xr:uid="{00000000-0005-0000-0000-0000D5850000}"/>
    <cellStyle name="ปกติ 8 3 5 2 3" xfId="13299" xr:uid="{00000000-0005-0000-0000-0000D6850000}"/>
    <cellStyle name="ปกติ 8 3 5 2 3 2" xfId="30722" xr:uid="{00000000-0005-0000-0000-0000D7850000}"/>
    <cellStyle name="ปกติ 8 3 5 2 4" xfId="22019" xr:uid="{00000000-0005-0000-0000-0000D8850000}"/>
    <cellStyle name="ปกติ 8 3 5 3" xfId="6743" xr:uid="{00000000-0005-0000-0000-0000D9850000}"/>
    <cellStyle name="ปกติ 8 3 5 3 2" xfId="15476" xr:uid="{00000000-0005-0000-0000-0000DA850000}"/>
    <cellStyle name="ปกติ 8 3 5 3 2 2" xfId="32899" xr:uid="{00000000-0005-0000-0000-0000DB850000}"/>
    <cellStyle name="ปกติ 8 3 5 3 3" xfId="24196" xr:uid="{00000000-0005-0000-0000-0000DC850000}"/>
    <cellStyle name="ปกติ 8 3 5 4" xfId="11126" xr:uid="{00000000-0005-0000-0000-0000DD850000}"/>
    <cellStyle name="ปกติ 8 3 5 4 2" xfId="28549" xr:uid="{00000000-0005-0000-0000-0000DE850000}"/>
    <cellStyle name="ปกติ 8 3 5 5" xfId="19846" xr:uid="{00000000-0005-0000-0000-0000DF850000}"/>
    <cellStyle name="ปกติ 8 3 6" xfId="2582" xr:uid="{00000000-0005-0000-0000-0000E0850000}"/>
    <cellStyle name="ปกติ 8 3 6 2" xfId="6982" xr:uid="{00000000-0005-0000-0000-0000E1850000}"/>
    <cellStyle name="ปกติ 8 3 6 2 2" xfId="15715" xr:uid="{00000000-0005-0000-0000-0000E2850000}"/>
    <cellStyle name="ปกติ 8 3 6 2 2 2" xfId="33138" xr:uid="{00000000-0005-0000-0000-0000E3850000}"/>
    <cellStyle name="ปกติ 8 3 6 2 3" xfId="24435" xr:uid="{00000000-0005-0000-0000-0000E4850000}"/>
    <cellStyle name="ปกติ 8 3 6 3" xfId="11365" xr:uid="{00000000-0005-0000-0000-0000E5850000}"/>
    <cellStyle name="ปกติ 8 3 6 3 2" xfId="28788" xr:uid="{00000000-0005-0000-0000-0000E6850000}"/>
    <cellStyle name="ปกติ 8 3 6 4" xfId="20085" xr:uid="{00000000-0005-0000-0000-0000E7850000}"/>
    <cellStyle name="ปกติ 8 3 7" xfId="4808" xr:uid="{00000000-0005-0000-0000-0000E8850000}"/>
    <cellStyle name="ปกติ 8 3 7 2" xfId="13542" xr:uid="{00000000-0005-0000-0000-0000E9850000}"/>
    <cellStyle name="ปกติ 8 3 7 2 2" xfId="30965" xr:uid="{00000000-0005-0000-0000-0000EA850000}"/>
    <cellStyle name="ปกติ 8 3 7 3" xfId="22262" xr:uid="{00000000-0005-0000-0000-0000EB850000}"/>
    <cellStyle name="ปกติ 8 3 8" xfId="9192" xr:uid="{00000000-0005-0000-0000-0000EC850000}"/>
    <cellStyle name="ปกติ 8 3 8 2" xfId="26615" xr:uid="{00000000-0005-0000-0000-0000ED850000}"/>
    <cellStyle name="ปกติ 8 3 9" xfId="17912" xr:uid="{00000000-0005-0000-0000-0000EE850000}"/>
    <cellStyle name="ปกติ 8 4" xfId="395" xr:uid="{00000000-0005-0000-0000-0000EF850000}"/>
    <cellStyle name="ปกติ 8 4 2" xfId="921" xr:uid="{00000000-0005-0000-0000-0000F0850000}"/>
    <cellStyle name="ปกติ 8 4 2 2" xfId="2110" xr:uid="{00000000-0005-0000-0000-0000F1850000}"/>
    <cellStyle name="ปกติ 8 4 2 2 2" xfId="4317" xr:uid="{00000000-0005-0000-0000-0000F2850000}"/>
    <cellStyle name="ปกติ 8 4 2 2 2 2" xfId="8716" xr:uid="{00000000-0005-0000-0000-0000F3850000}"/>
    <cellStyle name="ปกติ 8 4 2 2 2 2 2" xfId="17449" xr:uid="{00000000-0005-0000-0000-0000F4850000}"/>
    <cellStyle name="ปกติ 8 4 2 2 2 2 2 2" xfId="34872" xr:uid="{00000000-0005-0000-0000-0000F5850000}"/>
    <cellStyle name="ปกติ 8 4 2 2 2 2 3" xfId="26169" xr:uid="{00000000-0005-0000-0000-0000F6850000}"/>
    <cellStyle name="ปกติ 8 4 2 2 2 3" xfId="13099" xr:uid="{00000000-0005-0000-0000-0000F7850000}"/>
    <cellStyle name="ปกติ 8 4 2 2 2 3 2" xfId="30522" xr:uid="{00000000-0005-0000-0000-0000F8850000}"/>
    <cellStyle name="ปกติ 8 4 2 2 2 4" xfId="21819" xr:uid="{00000000-0005-0000-0000-0000F9850000}"/>
    <cellStyle name="ปกติ 8 4 2 2 3" xfId="6543" xr:uid="{00000000-0005-0000-0000-0000FA850000}"/>
    <cellStyle name="ปกติ 8 4 2 2 3 2" xfId="15276" xr:uid="{00000000-0005-0000-0000-0000FB850000}"/>
    <cellStyle name="ปกติ 8 4 2 2 3 2 2" xfId="32699" xr:uid="{00000000-0005-0000-0000-0000FC850000}"/>
    <cellStyle name="ปกติ 8 4 2 2 3 3" xfId="23996" xr:uid="{00000000-0005-0000-0000-0000FD850000}"/>
    <cellStyle name="ปกติ 8 4 2 2 4" xfId="10926" xr:uid="{00000000-0005-0000-0000-0000FE850000}"/>
    <cellStyle name="ปกติ 8 4 2 2 4 2" xfId="28349" xr:uid="{00000000-0005-0000-0000-0000FF850000}"/>
    <cellStyle name="ปกติ 8 4 2 2 5" xfId="19646" xr:uid="{00000000-0005-0000-0000-000000860000}"/>
    <cellStyle name="ปกติ 8 4 2 3" xfId="3146" xr:uid="{00000000-0005-0000-0000-000001860000}"/>
    <cellStyle name="ปกติ 8 4 2 3 2" xfId="7545" xr:uid="{00000000-0005-0000-0000-000002860000}"/>
    <cellStyle name="ปกติ 8 4 2 3 2 2" xfId="16278" xr:uid="{00000000-0005-0000-0000-000003860000}"/>
    <cellStyle name="ปกติ 8 4 2 3 2 2 2" xfId="33701" xr:uid="{00000000-0005-0000-0000-000004860000}"/>
    <cellStyle name="ปกติ 8 4 2 3 2 3" xfId="24998" xr:uid="{00000000-0005-0000-0000-000005860000}"/>
    <cellStyle name="ปกติ 8 4 2 3 3" xfId="11928" xr:uid="{00000000-0005-0000-0000-000006860000}"/>
    <cellStyle name="ปกติ 8 4 2 3 3 2" xfId="29351" xr:uid="{00000000-0005-0000-0000-000007860000}"/>
    <cellStyle name="ปกติ 8 4 2 3 4" xfId="20648" xr:uid="{00000000-0005-0000-0000-000008860000}"/>
    <cellStyle name="ปกติ 8 4 2 4" xfId="5372" xr:uid="{00000000-0005-0000-0000-000009860000}"/>
    <cellStyle name="ปกติ 8 4 2 4 2" xfId="14105" xr:uid="{00000000-0005-0000-0000-00000A860000}"/>
    <cellStyle name="ปกติ 8 4 2 4 2 2" xfId="31528" xr:uid="{00000000-0005-0000-0000-00000B860000}"/>
    <cellStyle name="ปกติ 8 4 2 4 3" xfId="22825" xr:uid="{00000000-0005-0000-0000-00000C860000}"/>
    <cellStyle name="ปกติ 8 4 2 5" xfId="9755" xr:uid="{00000000-0005-0000-0000-00000D860000}"/>
    <cellStyle name="ปกติ 8 4 2 5 2" xfId="27178" xr:uid="{00000000-0005-0000-0000-00000E860000}"/>
    <cellStyle name="ปกติ 8 4 2 6" xfId="18475" xr:uid="{00000000-0005-0000-0000-00000F860000}"/>
    <cellStyle name="ปกติ 8 4 3" xfId="2109" xr:uid="{00000000-0005-0000-0000-000010860000}"/>
    <cellStyle name="ปกติ 8 4 3 2" xfId="4316" xr:uid="{00000000-0005-0000-0000-000011860000}"/>
    <cellStyle name="ปกติ 8 4 3 2 2" xfId="8715" xr:uid="{00000000-0005-0000-0000-000012860000}"/>
    <cellStyle name="ปกติ 8 4 3 2 2 2" xfId="17448" xr:uid="{00000000-0005-0000-0000-000013860000}"/>
    <cellStyle name="ปกติ 8 4 3 2 2 2 2" xfId="34871" xr:uid="{00000000-0005-0000-0000-000014860000}"/>
    <cellStyle name="ปกติ 8 4 3 2 2 3" xfId="26168" xr:uid="{00000000-0005-0000-0000-000015860000}"/>
    <cellStyle name="ปกติ 8 4 3 2 3" xfId="13098" xr:uid="{00000000-0005-0000-0000-000016860000}"/>
    <cellStyle name="ปกติ 8 4 3 2 3 2" xfId="30521" xr:uid="{00000000-0005-0000-0000-000017860000}"/>
    <cellStyle name="ปกติ 8 4 3 2 4" xfId="21818" xr:uid="{00000000-0005-0000-0000-000018860000}"/>
    <cellStyle name="ปกติ 8 4 3 3" xfId="6542" xr:uid="{00000000-0005-0000-0000-000019860000}"/>
    <cellStyle name="ปกติ 8 4 3 3 2" xfId="15275" xr:uid="{00000000-0005-0000-0000-00001A860000}"/>
    <cellStyle name="ปกติ 8 4 3 3 2 2" xfId="32698" xr:uid="{00000000-0005-0000-0000-00001B860000}"/>
    <cellStyle name="ปกติ 8 4 3 3 3" xfId="23995" xr:uid="{00000000-0005-0000-0000-00001C860000}"/>
    <cellStyle name="ปกติ 8 4 3 4" xfId="10925" xr:uid="{00000000-0005-0000-0000-00001D860000}"/>
    <cellStyle name="ปกติ 8 4 3 4 2" xfId="28348" xr:uid="{00000000-0005-0000-0000-00001E860000}"/>
    <cellStyle name="ปกติ 8 4 3 5" xfId="19645" xr:uid="{00000000-0005-0000-0000-00001F860000}"/>
    <cellStyle name="ปกติ 8 4 4" xfId="2664" xr:uid="{00000000-0005-0000-0000-000020860000}"/>
    <cellStyle name="ปกติ 8 4 4 2" xfId="7064" xr:uid="{00000000-0005-0000-0000-000021860000}"/>
    <cellStyle name="ปกติ 8 4 4 2 2" xfId="15797" xr:uid="{00000000-0005-0000-0000-000022860000}"/>
    <cellStyle name="ปกติ 8 4 4 2 2 2" xfId="33220" xr:uid="{00000000-0005-0000-0000-000023860000}"/>
    <cellStyle name="ปกติ 8 4 4 2 3" xfId="24517" xr:uid="{00000000-0005-0000-0000-000024860000}"/>
    <cellStyle name="ปกติ 8 4 4 3" xfId="11447" xr:uid="{00000000-0005-0000-0000-000025860000}"/>
    <cellStyle name="ปกติ 8 4 4 3 2" xfId="28870" xr:uid="{00000000-0005-0000-0000-000026860000}"/>
    <cellStyle name="ปกติ 8 4 4 4" xfId="20167" xr:uid="{00000000-0005-0000-0000-000027860000}"/>
    <cellStyle name="ปกติ 8 4 5" xfId="4891" xr:uid="{00000000-0005-0000-0000-000028860000}"/>
    <cellStyle name="ปกติ 8 4 5 2" xfId="13624" xr:uid="{00000000-0005-0000-0000-000029860000}"/>
    <cellStyle name="ปกติ 8 4 5 2 2" xfId="31047" xr:uid="{00000000-0005-0000-0000-00002A860000}"/>
    <cellStyle name="ปกติ 8 4 5 3" xfId="22344" xr:uid="{00000000-0005-0000-0000-00002B860000}"/>
    <cellStyle name="ปกติ 8 4 6" xfId="9274" xr:uid="{00000000-0005-0000-0000-00002C860000}"/>
    <cellStyle name="ปกติ 8 4 6 2" xfId="26697" xr:uid="{00000000-0005-0000-0000-00002D860000}"/>
    <cellStyle name="ปกติ 8 4 7" xfId="17994" xr:uid="{00000000-0005-0000-0000-00002E860000}"/>
    <cellStyle name="ปกติ 8 5" xfId="669" xr:uid="{00000000-0005-0000-0000-00002F860000}"/>
    <cellStyle name="ปกติ 8 5 2" xfId="2111" xr:uid="{00000000-0005-0000-0000-000030860000}"/>
    <cellStyle name="ปกติ 8 5 2 2" xfId="4318" xr:uid="{00000000-0005-0000-0000-000031860000}"/>
    <cellStyle name="ปกติ 8 5 2 2 2" xfId="8717" xr:uid="{00000000-0005-0000-0000-000032860000}"/>
    <cellStyle name="ปกติ 8 5 2 2 2 2" xfId="17450" xr:uid="{00000000-0005-0000-0000-000033860000}"/>
    <cellStyle name="ปกติ 8 5 2 2 2 2 2" xfId="34873" xr:uid="{00000000-0005-0000-0000-000034860000}"/>
    <cellStyle name="ปกติ 8 5 2 2 2 3" xfId="26170" xr:uid="{00000000-0005-0000-0000-000035860000}"/>
    <cellStyle name="ปกติ 8 5 2 2 3" xfId="13100" xr:uid="{00000000-0005-0000-0000-000036860000}"/>
    <cellStyle name="ปกติ 8 5 2 2 3 2" xfId="30523" xr:uid="{00000000-0005-0000-0000-000037860000}"/>
    <cellStyle name="ปกติ 8 5 2 2 4" xfId="21820" xr:uid="{00000000-0005-0000-0000-000038860000}"/>
    <cellStyle name="ปกติ 8 5 2 3" xfId="6544" xr:uid="{00000000-0005-0000-0000-000039860000}"/>
    <cellStyle name="ปกติ 8 5 2 3 2" xfId="15277" xr:uid="{00000000-0005-0000-0000-00003A860000}"/>
    <cellStyle name="ปกติ 8 5 2 3 2 2" xfId="32700" xr:uid="{00000000-0005-0000-0000-00003B860000}"/>
    <cellStyle name="ปกติ 8 5 2 3 3" xfId="23997" xr:uid="{00000000-0005-0000-0000-00003C860000}"/>
    <cellStyle name="ปกติ 8 5 2 4" xfId="10927" xr:uid="{00000000-0005-0000-0000-00003D860000}"/>
    <cellStyle name="ปกติ 8 5 2 4 2" xfId="28350" xr:uid="{00000000-0005-0000-0000-00003E860000}"/>
    <cellStyle name="ปกติ 8 5 2 5" xfId="19647" xr:uid="{00000000-0005-0000-0000-00003F860000}"/>
    <cellStyle name="ปกติ 8 5 3" xfId="2907" xr:uid="{00000000-0005-0000-0000-000040860000}"/>
    <cellStyle name="ปกติ 8 5 3 2" xfId="7306" xr:uid="{00000000-0005-0000-0000-000041860000}"/>
    <cellStyle name="ปกติ 8 5 3 2 2" xfId="16039" xr:uid="{00000000-0005-0000-0000-000042860000}"/>
    <cellStyle name="ปกติ 8 5 3 2 2 2" xfId="33462" xr:uid="{00000000-0005-0000-0000-000043860000}"/>
    <cellStyle name="ปกติ 8 5 3 2 3" xfId="24759" xr:uid="{00000000-0005-0000-0000-000044860000}"/>
    <cellStyle name="ปกติ 8 5 3 3" xfId="11689" xr:uid="{00000000-0005-0000-0000-000045860000}"/>
    <cellStyle name="ปกติ 8 5 3 3 2" xfId="29112" xr:uid="{00000000-0005-0000-0000-000046860000}"/>
    <cellStyle name="ปกติ 8 5 3 4" xfId="20409" xr:uid="{00000000-0005-0000-0000-000047860000}"/>
    <cellStyle name="ปกติ 8 5 4" xfId="5133" xr:uid="{00000000-0005-0000-0000-000048860000}"/>
    <cellStyle name="ปกติ 8 5 4 2" xfId="13866" xr:uid="{00000000-0005-0000-0000-000049860000}"/>
    <cellStyle name="ปกติ 8 5 4 2 2" xfId="31289" xr:uid="{00000000-0005-0000-0000-00004A860000}"/>
    <cellStyle name="ปกติ 8 5 4 3" xfId="22586" xr:uid="{00000000-0005-0000-0000-00004B860000}"/>
    <cellStyle name="ปกติ 8 5 5" xfId="9516" xr:uid="{00000000-0005-0000-0000-00004C860000}"/>
    <cellStyle name="ปกติ 8 5 5 2" xfId="26939" xr:uid="{00000000-0005-0000-0000-00004D860000}"/>
    <cellStyle name="ปกติ 8 5 6" xfId="18236" xr:uid="{00000000-0005-0000-0000-00004E860000}"/>
    <cellStyle name="ปกติ 8 6" xfId="2096" xr:uid="{00000000-0005-0000-0000-00004F860000}"/>
    <cellStyle name="ปกติ 8 6 2" xfId="4303" xr:uid="{00000000-0005-0000-0000-000050860000}"/>
    <cellStyle name="ปกติ 8 6 2 2" xfId="8702" xr:uid="{00000000-0005-0000-0000-000051860000}"/>
    <cellStyle name="ปกติ 8 6 2 2 2" xfId="17435" xr:uid="{00000000-0005-0000-0000-000052860000}"/>
    <cellStyle name="ปกติ 8 6 2 2 2 2" xfId="34858" xr:uid="{00000000-0005-0000-0000-000053860000}"/>
    <cellStyle name="ปกติ 8 6 2 2 3" xfId="26155" xr:uid="{00000000-0005-0000-0000-000054860000}"/>
    <cellStyle name="ปกติ 8 6 2 3" xfId="13085" xr:uid="{00000000-0005-0000-0000-000055860000}"/>
    <cellStyle name="ปกติ 8 6 2 3 2" xfId="30508" xr:uid="{00000000-0005-0000-0000-000056860000}"/>
    <cellStyle name="ปกติ 8 6 2 4" xfId="21805" xr:uid="{00000000-0005-0000-0000-000057860000}"/>
    <cellStyle name="ปกติ 8 6 3" xfId="6529" xr:uid="{00000000-0005-0000-0000-000058860000}"/>
    <cellStyle name="ปกติ 8 6 3 2" xfId="15262" xr:uid="{00000000-0005-0000-0000-000059860000}"/>
    <cellStyle name="ปกติ 8 6 3 2 2" xfId="32685" xr:uid="{00000000-0005-0000-0000-00005A860000}"/>
    <cellStyle name="ปกติ 8 6 3 3" xfId="23982" xr:uid="{00000000-0005-0000-0000-00005B860000}"/>
    <cellStyle name="ปกติ 8 6 4" xfId="10912" xr:uid="{00000000-0005-0000-0000-00005C860000}"/>
    <cellStyle name="ปกติ 8 6 4 2" xfId="28335" xr:uid="{00000000-0005-0000-0000-00005D860000}"/>
    <cellStyle name="ปกติ 8 6 5" xfId="19632" xr:uid="{00000000-0005-0000-0000-00005E860000}"/>
    <cellStyle name="ปกติ 8 7" xfId="2170" xr:uid="{00000000-0005-0000-0000-00005F860000}"/>
    <cellStyle name="ปกติ 8 7 2" xfId="4360" xr:uid="{00000000-0005-0000-0000-000060860000}"/>
    <cellStyle name="ปกติ 8 7 2 2" xfId="8759" xr:uid="{00000000-0005-0000-0000-000061860000}"/>
    <cellStyle name="ปกติ 8 7 2 2 2" xfId="17492" xr:uid="{00000000-0005-0000-0000-000062860000}"/>
    <cellStyle name="ปกติ 8 7 2 2 2 2" xfId="34915" xr:uid="{00000000-0005-0000-0000-000063860000}"/>
    <cellStyle name="ปกติ 8 7 2 2 3" xfId="26212" xr:uid="{00000000-0005-0000-0000-000064860000}"/>
    <cellStyle name="ปกติ 8 7 2 3" xfId="13142" xr:uid="{00000000-0005-0000-0000-000065860000}"/>
    <cellStyle name="ปกติ 8 7 2 3 2" xfId="30565" xr:uid="{00000000-0005-0000-0000-000066860000}"/>
    <cellStyle name="ปกติ 8 7 2 4" xfId="21862" xr:uid="{00000000-0005-0000-0000-000067860000}"/>
    <cellStyle name="ปกติ 8 7 3" xfId="6586" xr:uid="{00000000-0005-0000-0000-000068860000}"/>
    <cellStyle name="ปกติ 8 7 3 2" xfId="15319" xr:uid="{00000000-0005-0000-0000-000069860000}"/>
    <cellStyle name="ปกติ 8 7 3 2 2" xfId="32742" xr:uid="{00000000-0005-0000-0000-00006A860000}"/>
    <cellStyle name="ปกติ 8 7 3 3" xfId="24039" xr:uid="{00000000-0005-0000-0000-00006B860000}"/>
    <cellStyle name="ปกติ 8 7 4" xfId="10969" xr:uid="{00000000-0005-0000-0000-00006C860000}"/>
    <cellStyle name="ปกติ 8 7 4 2" xfId="28392" xr:uid="{00000000-0005-0000-0000-00006D860000}"/>
    <cellStyle name="ปกติ 8 7 5" xfId="19689" xr:uid="{00000000-0005-0000-0000-00006E860000}"/>
    <cellStyle name="ปกติ 8 8" xfId="2416" xr:uid="{00000000-0005-0000-0000-00006F860000}"/>
    <cellStyle name="ปกติ 8 8 2" xfId="6825" xr:uid="{00000000-0005-0000-0000-000070860000}"/>
    <cellStyle name="ปกติ 8 8 2 2" xfId="15558" xr:uid="{00000000-0005-0000-0000-000071860000}"/>
    <cellStyle name="ปกติ 8 8 2 2 2" xfId="32981" xr:uid="{00000000-0005-0000-0000-000072860000}"/>
    <cellStyle name="ปกติ 8 8 2 3" xfId="24278" xr:uid="{00000000-0005-0000-0000-000073860000}"/>
    <cellStyle name="ปกติ 8 8 3" xfId="11208" xr:uid="{00000000-0005-0000-0000-000074860000}"/>
    <cellStyle name="ปกติ 8 8 3 2" xfId="28631" xr:uid="{00000000-0005-0000-0000-000075860000}"/>
    <cellStyle name="ปกติ 8 8 4" xfId="19928" xr:uid="{00000000-0005-0000-0000-000076860000}"/>
    <cellStyle name="ปกติ 8 9" xfId="4641" xr:uid="{00000000-0005-0000-0000-000077860000}"/>
    <cellStyle name="ปกติ 8 9 2" xfId="13385" xr:uid="{00000000-0005-0000-0000-000078860000}"/>
    <cellStyle name="ปกติ 8 9 2 2" xfId="30808" xr:uid="{00000000-0005-0000-0000-000079860000}"/>
    <cellStyle name="ปกติ 8 9 3" xfId="22105" xr:uid="{00000000-0005-0000-0000-00007A860000}"/>
    <cellStyle name="ปกติ 9" xfId="31" xr:uid="{00000000-0005-0000-0000-00007B860000}"/>
    <cellStyle name="ปกติ 9 10" xfId="9029" xr:uid="{00000000-0005-0000-0000-00007C860000}"/>
    <cellStyle name="ปกติ 9 10 2" xfId="26461" xr:uid="{00000000-0005-0000-0000-00007D860000}"/>
    <cellStyle name="ปกติ 9 11" xfId="17749" xr:uid="{00000000-0005-0000-0000-00007E860000}"/>
    <cellStyle name="ปกติ 9 2" xfId="113" xr:uid="{00000000-0005-0000-0000-00007F860000}"/>
    <cellStyle name="ปกติ 9 2 10" xfId="17815" xr:uid="{00000000-0005-0000-0000-000080860000}"/>
    <cellStyle name="ปกติ 9 2 2" xfId="272" xr:uid="{00000000-0005-0000-0000-000081860000}"/>
    <cellStyle name="ปกติ 9 2 2 2" xfId="584" xr:uid="{00000000-0005-0000-0000-000082860000}"/>
    <cellStyle name="ปกติ 9 2 2 2 2" xfId="1099" xr:uid="{00000000-0005-0000-0000-000083860000}"/>
    <cellStyle name="ปกติ 9 2 2 2 2 2" xfId="2116" xr:uid="{00000000-0005-0000-0000-000084860000}"/>
    <cellStyle name="ปกติ 9 2 2 2 2 2 2" xfId="4323" xr:uid="{00000000-0005-0000-0000-000085860000}"/>
    <cellStyle name="ปกติ 9 2 2 2 2 2 2 2" xfId="8722" xr:uid="{00000000-0005-0000-0000-000086860000}"/>
    <cellStyle name="ปกติ 9 2 2 2 2 2 2 2 2" xfId="17455" xr:uid="{00000000-0005-0000-0000-000087860000}"/>
    <cellStyle name="ปกติ 9 2 2 2 2 2 2 2 2 2" xfId="34878" xr:uid="{00000000-0005-0000-0000-000088860000}"/>
    <cellStyle name="ปกติ 9 2 2 2 2 2 2 2 3" xfId="26175" xr:uid="{00000000-0005-0000-0000-000089860000}"/>
    <cellStyle name="ปกติ 9 2 2 2 2 2 2 3" xfId="13105" xr:uid="{00000000-0005-0000-0000-00008A860000}"/>
    <cellStyle name="ปกติ 9 2 2 2 2 2 2 3 2" xfId="30528" xr:uid="{00000000-0005-0000-0000-00008B860000}"/>
    <cellStyle name="ปกติ 9 2 2 2 2 2 2 4" xfId="21825" xr:uid="{00000000-0005-0000-0000-00008C860000}"/>
    <cellStyle name="ปกติ 9 2 2 2 2 2 3" xfId="6549" xr:uid="{00000000-0005-0000-0000-00008D860000}"/>
    <cellStyle name="ปกติ 9 2 2 2 2 2 3 2" xfId="15282" xr:uid="{00000000-0005-0000-0000-00008E860000}"/>
    <cellStyle name="ปกติ 9 2 2 2 2 2 3 2 2" xfId="32705" xr:uid="{00000000-0005-0000-0000-00008F860000}"/>
    <cellStyle name="ปกติ 9 2 2 2 2 2 3 3" xfId="24002" xr:uid="{00000000-0005-0000-0000-000090860000}"/>
    <cellStyle name="ปกติ 9 2 2 2 2 2 4" xfId="10932" xr:uid="{00000000-0005-0000-0000-000091860000}"/>
    <cellStyle name="ปกติ 9 2 2 2 2 2 4 2" xfId="28355" xr:uid="{00000000-0005-0000-0000-000092860000}"/>
    <cellStyle name="ปกติ 9 2 2 2 2 2 5" xfId="19652" xr:uid="{00000000-0005-0000-0000-000093860000}"/>
    <cellStyle name="ปกติ 9 2 2 2 2 3" xfId="3324" xr:uid="{00000000-0005-0000-0000-000094860000}"/>
    <cellStyle name="ปกติ 9 2 2 2 2 3 2" xfId="7723" xr:uid="{00000000-0005-0000-0000-000095860000}"/>
    <cellStyle name="ปกติ 9 2 2 2 2 3 2 2" xfId="16456" xr:uid="{00000000-0005-0000-0000-000096860000}"/>
    <cellStyle name="ปกติ 9 2 2 2 2 3 2 2 2" xfId="33879" xr:uid="{00000000-0005-0000-0000-000097860000}"/>
    <cellStyle name="ปกติ 9 2 2 2 2 3 2 3" xfId="25176" xr:uid="{00000000-0005-0000-0000-000098860000}"/>
    <cellStyle name="ปกติ 9 2 2 2 2 3 3" xfId="12106" xr:uid="{00000000-0005-0000-0000-000099860000}"/>
    <cellStyle name="ปกติ 9 2 2 2 2 3 3 2" xfId="29529" xr:uid="{00000000-0005-0000-0000-00009A860000}"/>
    <cellStyle name="ปกติ 9 2 2 2 2 3 4" xfId="20826" xr:uid="{00000000-0005-0000-0000-00009B860000}"/>
    <cellStyle name="ปกติ 9 2 2 2 2 4" xfId="5550" xr:uid="{00000000-0005-0000-0000-00009C860000}"/>
    <cellStyle name="ปกติ 9 2 2 2 2 4 2" xfId="14283" xr:uid="{00000000-0005-0000-0000-00009D860000}"/>
    <cellStyle name="ปกติ 9 2 2 2 2 4 2 2" xfId="31706" xr:uid="{00000000-0005-0000-0000-00009E860000}"/>
    <cellStyle name="ปกติ 9 2 2 2 2 4 3" xfId="23003" xr:uid="{00000000-0005-0000-0000-00009F860000}"/>
    <cellStyle name="ปกติ 9 2 2 2 2 5" xfId="9933" xr:uid="{00000000-0005-0000-0000-0000A0860000}"/>
    <cellStyle name="ปกติ 9 2 2 2 2 5 2" xfId="27356" xr:uid="{00000000-0005-0000-0000-0000A1860000}"/>
    <cellStyle name="ปกติ 9 2 2 2 2 6" xfId="18653" xr:uid="{00000000-0005-0000-0000-0000A2860000}"/>
    <cellStyle name="ปกติ 9 2 2 2 3" xfId="2115" xr:uid="{00000000-0005-0000-0000-0000A3860000}"/>
    <cellStyle name="ปกติ 9 2 2 2 3 2" xfId="4322" xr:uid="{00000000-0005-0000-0000-0000A4860000}"/>
    <cellStyle name="ปกติ 9 2 2 2 3 2 2" xfId="8721" xr:uid="{00000000-0005-0000-0000-0000A5860000}"/>
    <cellStyle name="ปกติ 9 2 2 2 3 2 2 2" xfId="17454" xr:uid="{00000000-0005-0000-0000-0000A6860000}"/>
    <cellStyle name="ปกติ 9 2 2 2 3 2 2 2 2" xfId="34877" xr:uid="{00000000-0005-0000-0000-0000A7860000}"/>
    <cellStyle name="ปกติ 9 2 2 2 3 2 2 3" xfId="26174" xr:uid="{00000000-0005-0000-0000-0000A8860000}"/>
    <cellStyle name="ปกติ 9 2 2 2 3 2 3" xfId="13104" xr:uid="{00000000-0005-0000-0000-0000A9860000}"/>
    <cellStyle name="ปกติ 9 2 2 2 3 2 3 2" xfId="30527" xr:uid="{00000000-0005-0000-0000-0000AA860000}"/>
    <cellStyle name="ปกติ 9 2 2 2 3 2 4" xfId="21824" xr:uid="{00000000-0005-0000-0000-0000AB860000}"/>
    <cellStyle name="ปกติ 9 2 2 2 3 3" xfId="6548" xr:uid="{00000000-0005-0000-0000-0000AC860000}"/>
    <cellStyle name="ปกติ 9 2 2 2 3 3 2" xfId="15281" xr:uid="{00000000-0005-0000-0000-0000AD860000}"/>
    <cellStyle name="ปกติ 9 2 2 2 3 3 2 2" xfId="32704" xr:uid="{00000000-0005-0000-0000-0000AE860000}"/>
    <cellStyle name="ปกติ 9 2 2 2 3 3 3" xfId="24001" xr:uid="{00000000-0005-0000-0000-0000AF860000}"/>
    <cellStyle name="ปกติ 9 2 2 2 3 4" xfId="10931" xr:uid="{00000000-0005-0000-0000-0000B0860000}"/>
    <cellStyle name="ปกติ 9 2 2 2 3 4 2" xfId="28354" xr:uid="{00000000-0005-0000-0000-0000B1860000}"/>
    <cellStyle name="ปกติ 9 2 2 2 3 5" xfId="19651" xr:uid="{00000000-0005-0000-0000-0000B2860000}"/>
    <cellStyle name="ปกติ 9 2 2 2 4" xfId="2843" xr:uid="{00000000-0005-0000-0000-0000B3860000}"/>
    <cellStyle name="ปกติ 9 2 2 2 4 2" xfId="7242" xr:uid="{00000000-0005-0000-0000-0000B4860000}"/>
    <cellStyle name="ปกติ 9 2 2 2 4 2 2" xfId="15975" xr:uid="{00000000-0005-0000-0000-0000B5860000}"/>
    <cellStyle name="ปกติ 9 2 2 2 4 2 2 2" xfId="33398" xr:uid="{00000000-0005-0000-0000-0000B6860000}"/>
    <cellStyle name="ปกติ 9 2 2 2 4 2 3" xfId="24695" xr:uid="{00000000-0005-0000-0000-0000B7860000}"/>
    <cellStyle name="ปกติ 9 2 2 2 4 3" xfId="11625" xr:uid="{00000000-0005-0000-0000-0000B8860000}"/>
    <cellStyle name="ปกติ 9 2 2 2 4 3 2" xfId="29048" xr:uid="{00000000-0005-0000-0000-0000B9860000}"/>
    <cellStyle name="ปกติ 9 2 2 2 4 4" xfId="20345" xr:uid="{00000000-0005-0000-0000-0000BA860000}"/>
    <cellStyle name="ปกติ 9 2 2 2 5" xfId="5069" xr:uid="{00000000-0005-0000-0000-0000BB860000}"/>
    <cellStyle name="ปกติ 9 2 2 2 5 2" xfId="13802" xr:uid="{00000000-0005-0000-0000-0000BC860000}"/>
    <cellStyle name="ปกติ 9 2 2 2 5 2 2" xfId="31225" xr:uid="{00000000-0005-0000-0000-0000BD860000}"/>
    <cellStyle name="ปกติ 9 2 2 2 5 3" xfId="22522" xr:uid="{00000000-0005-0000-0000-0000BE860000}"/>
    <cellStyle name="ปกติ 9 2 2 2 6" xfId="9452" xr:uid="{00000000-0005-0000-0000-0000BF860000}"/>
    <cellStyle name="ปกติ 9 2 2 2 6 2" xfId="26875" xr:uid="{00000000-0005-0000-0000-0000C0860000}"/>
    <cellStyle name="ปกติ 9 2 2 2 7" xfId="18172" xr:uid="{00000000-0005-0000-0000-0000C1860000}"/>
    <cellStyle name="ปกติ 9 2 2 3" xfId="858" xr:uid="{00000000-0005-0000-0000-0000C2860000}"/>
    <cellStyle name="ปกติ 9 2 2 3 2" xfId="2117" xr:uid="{00000000-0005-0000-0000-0000C3860000}"/>
    <cellStyle name="ปกติ 9 2 2 3 2 2" xfId="4324" xr:uid="{00000000-0005-0000-0000-0000C4860000}"/>
    <cellStyle name="ปกติ 9 2 2 3 2 2 2" xfId="8723" xr:uid="{00000000-0005-0000-0000-0000C5860000}"/>
    <cellStyle name="ปกติ 9 2 2 3 2 2 2 2" xfId="17456" xr:uid="{00000000-0005-0000-0000-0000C6860000}"/>
    <cellStyle name="ปกติ 9 2 2 3 2 2 2 2 2" xfId="34879" xr:uid="{00000000-0005-0000-0000-0000C7860000}"/>
    <cellStyle name="ปกติ 9 2 2 3 2 2 2 3" xfId="26176" xr:uid="{00000000-0005-0000-0000-0000C8860000}"/>
    <cellStyle name="ปกติ 9 2 2 3 2 2 3" xfId="13106" xr:uid="{00000000-0005-0000-0000-0000C9860000}"/>
    <cellStyle name="ปกติ 9 2 2 3 2 2 3 2" xfId="30529" xr:uid="{00000000-0005-0000-0000-0000CA860000}"/>
    <cellStyle name="ปกติ 9 2 2 3 2 2 4" xfId="21826" xr:uid="{00000000-0005-0000-0000-0000CB860000}"/>
    <cellStyle name="ปกติ 9 2 2 3 2 3" xfId="6550" xr:uid="{00000000-0005-0000-0000-0000CC860000}"/>
    <cellStyle name="ปกติ 9 2 2 3 2 3 2" xfId="15283" xr:uid="{00000000-0005-0000-0000-0000CD860000}"/>
    <cellStyle name="ปกติ 9 2 2 3 2 3 2 2" xfId="32706" xr:uid="{00000000-0005-0000-0000-0000CE860000}"/>
    <cellStyle name="ปกติ 9 2 2 3 2 3 3" xfId="24003" xr:uid="{00000000-0005-0000-0000-0000CF860000}"/>
    <cellStyle name="ปกติ 9 2 2 3 2 4" xfId="10933" xr:uid="{00000000-0005-0000-0000-0000D0860000}"/>
    <cellStyle name="ปกติ 9 2 2 3 2 4 2" xfId="28356" xr:uid="{00000000-0005-0000-0000-0000D1860000}"/>
    <cellStyle name="ปกติ 9 2 2 3 2 5" xfId="19653" xr:uid="{00000000-0005-0000-0000-0000D2860000}"/>
    <cellStyle name="ปกติ 9 2 2 3 3" xfId="3085" xr:uid="{00000000-0005-0000-0000-0000D3860000}"/>
    <cellStyle name="ปกติ 9 2 2 3 3 2" xfId="7484" xr:uid="{00000000-0005-0000-0000-0000D4860000}"/>
    <cellStyle name="ปกติ 9 2 2 3 3 2 2" xfId="16217" xr:uid="{00000000-0005-0000-0000-0000D5860000}"/>
    <cellStyle name="ปกติ 9 2 2 3 3 2 2 2" xfId="33640" xr:uid="{00000000-0005-0000-0000-0000D6860000}"/>
    <cellStyle name="ปกติ 9 2 2 3 3 2 3" xfId="24937" xr:uid="{00000000-0005-0000-0000-0000D7860000}"/>
    <cellStyle name="ปกติ 9 2 2 3 3 3" xfId="11867" xr:uid="{00000000-0005-0000-0000-0000D8860000}"/>
    <cellStyle name="ปกติ 9 2 2 3 3 3 2" xfId="29290" xr:uid="{00000000-0005-0000-0000-0000D9860000}"/>
    <cellStyle name="ปกติ 9 2 2 3 3 4" xfId="20587" xr:uid="{00000000-0005-0000-0000-0000DA860000}"/>
    <cellStyle name="ปกติ 9 2 2 3 4" xfId="5311" xr:uid="{00000000-0005-0000-0000-0000DB860000}"/>
    <cellStyle name="ปกติ 9 2 2 3 4 2" xfId="14044" xr:uid="{00000000-0005-0000-0000-0000DC860000}"/>
    <cellStyle name="ปกติ 9 2 2 3 4 2 2" xfId="31467" xr:uid="{00000000-0005-0000-0000-0000DD860000}"/>
    <cellStyle name="ปกติ 9 2 2 3 4 3" xfId="22764" xr:uid="{00000000-0005-0000-0000-0000DE860000}"/>
    <cellStyle name="ปกติ 9 2 2 3 5" xfId="9694" xr:uid="{00000000-0005-0000-0000-0000DF860000}"/>
    <cellStyle name="ปกติ 9 2 2 3 5 2" xfId="27117" xr:uid="{00000000-0005-0000-0000-0000E0860000}"/>
    <cellStyle name="ปกติ 9 2 2 3 6" xfId="18414" xr:uid="{00000000-0005-0000-0000-0000E1860000}"/>
    <cellStyle name="ปกติ 9 2 2 4" xfId="2114" xr:uid="{00000000-0005-0000-0000-0000E2860000}"/>
    <cellStyle name="ปกติ 9 2 2 4 2" xfId="4321" xr:uid="{00000000-0005-0000-0000-0000E3860000}"/>
    <cellStyle name="ปกติ 9 2 2 4 2 2" xfId="8720" xr:uid="{00000000-0005-0000-0000-0000E4860000}"/>
    <cellStyle name="ปกติ 9 2 2 4 2 2 2" xfId="17453" xr:uid="{00000000-0005-0000-0000-0000E5860000}"/>
    <cellStyle name="ปกติ 9 2 2 4 2 2 2 2" xfId="34876" xr:uid="{00000000-0005-0000-0000-0000E6860000}"/>
    <cellStyle name="ปกติ 9 2 2 4 2 2 3" xfId="26173" xr:uid="{00000000-0005-0000-0000-0000E7860000}"/>
    <cellStyle name="ปกติ 9 2 2 4 2 3" xfId="13103" xr:uid="{00000000-0005-0000-0000-0000E8860000}"/>
    <cellStyle name="ปกติ 9 2 2 4 2 3 2" xfId="30526" xr:uid="{00000000-0005-0000-0000-0000E9860000}"/>
    <cellStyle name="ปกติ 9 2 2 4 2 4" xfId="21823" xr:uid="{00000000-0005-0000-0000-0000EA860000}"/>
    <cellStyle name="ปกติ 9 2 2 4 3" xfId="6547" xr:uid="{00000000-0005-0000-0000-0000EB860000}"/>
    <cellStyle name="ปกติ 9 2 2 4 3 2" xfId="15280" xr:uid="{00000000-0005-0000-0000-0000EC860000}"/>
    <cellStyle name="ปกติ 9 2 2 4 3 2 2" xfId="32703" xr:uid="{00000000-0005-0000-0000-0000ED860000}"/>
    <cellStyle name="ปกติ 9 2 2 4 3 3" xfId="24000" xr:uid="{00000000-0005-0000-0000-0000EE860000}"/>
    <cellStyle name="ปกติ 9 2 2 4 4" xfId="10930" xr:uid="{00000000-0005-0000-0000-0000EF860000}"/>
    <cellStyle name="ปกติ 9 2 2 4 4 2" xfId="28353" xr:uid="{00000000-0005-0000-0000-0000F0860000}"/>
    <cellStyle name="ปกติ 9 2 2 4 5" xfId="19650" xr:uid="{00000000-0005-0000-0000-0000F1860000}"/>
    <cellStyle name="ปกติ 9 2 2 5" xfId="2348" xr:uid="{00000000-0005-0000-0000-0000F2860000}"/>
    <cellStyle name="ปกติ 9 2 2 5 2" xfId="4538" xr:uid="{00000000-0005-0000-0000-0000F3860000}"/>
    <cellStyle name="ปกติ 9 2 2 5 2 2" xfId="8937" xr:uid="{00000000-0005-0000-0000-0000F4860000}"/>
    <cellStyle name="ปกติ 9 2 2 5 2 2 2" xfId="17670" xr:uid="{00000000-0005-0000-0000-0000F5860000}"/>
    <cellStyle name="ปกติ 9 2 2 5 2 2 2 2" xfId="35093" xr:uid="{00000000-0005-0000-0000-0000F6860000}"/>
    <cellStyle name="ปกติ 9 2 2 5 2 2 3" xfId="26390" xr:uid="{00000000-0005-0000-0000-0000F7860000}"/>
    <cellStyle name="ปกติ 9 2 2 5 2 3" xfId="13320" xr:uid="{00000000-0005-0000-0000-0000F8860000}"/>
    <cellStyle name="ปกติ 9 2 2 5 2 3 2" xfId="30743" xr:uid="{00000000-0005-0000-0000-0000F9860000}"/>
    <cellStyle name="ปกติ 9 2 2 5 2 4" xfId="22040" xr:uid="{00000000-0005-0000-0000-0000FA860000}"/>
    <cellStyle name="ปกติ 9 2 2 5 3" xfId="6764" xr:uid="{00000000-0005-0000-0000-0000FB860000}"/>
    <cellStyle name="ปกติ 9 2 2 5 3 2" xfId="15497" xr:uid="{00000000-0005-0000-0000-0000FC860000}"/>
    <cellStyle name="ปกติ 9 2 2 5 3 2 2" xfId="32920" xr:uid="{00000000-0005-0000-0000-0000FD860000}"/>
    <cellStyle name="ปกติ 9 2 2 5 3 3" xfId="24217" xr:uid="{00000000-0005-0000-0000-0000FE860000}"/>
    <cellStyle name="ปกติ 9 2 2 5 4" xfId="11147" xr:uid="{00000000-0005-0000-0000-0000FF860000}"/>
    <cellStyle name="ปกติ 9 2 2 5 4 2" xfId="28570" xr:uid="{00000000-0005-0000-0000-000000870000}"/>
    <cellStyle name="ปกติ 9 2 2 5 5" xfId="19867" xr:uid="{00000000-0005-0000-0000-000001870000}"/>
    <cellStyle name="ปกติ 9 2 2 6" xfId="2603" xr:uid="{00000000-0005-0000-0000-000002870000}"/>
    <cellStyle name="ปกติ 9 2 2 6 2" xfId="7003" xr:uid="{00000000-0005-0000-0000-000003870000}"/>
    <cellStyle name="ปกติ 9 2 2 6 2 2" xfId="15736" xr:uid="{00000000-0005-0000-0000-000004870000}"/>
    <cellStyle name="ปกติ 9 2 2 6 2 2 2" xfId="33159" xr:uid="{00000000-0005-0000-0000-000005870000}"/>
    <cellStyle name="ปกติ 9 2 2 6 2 3" xfId="24456" xr:uid="{00000000-0005-0000-0000-000006870000}"/>
    <cellStyle name="ปกติ 9 2 2 6 3" xfId="11386" xr:uid="{00000000-0005-0000-0000-000007870000}"/>
    <cellStyle name="ปกติ 9 2 2 6 3 2" xfId="28809" xr:uid="{00000000-0005-0000-0000-000008870000}"/>
    <cellStyle name="ปกติ 9 2 2 6 4" xfId="20106" xr:uid="{00000000-0005-0000-0000-000009870000}"/>
    <cellStyle name="ปกติ 9 2 2 7" xfId="4829" xr:uid="{00000000-0005-0000-0000-00000A870000}"/>
    <cellStyle name="ปกติ 9 2 2 7 2" xfId="13563" xr:uid="{00000000-0005-0000-0000-00000B870000}"/>
    <cellStyle name="ปกติ 9 2 2 7 2 2" xfId="30986" xr:uid="{00000000-0005-0000-0000-00000C870000}"/>
    <cellStyle name="ปกติ 9 2 2 7 3" xfId="22283" xr:uid="{00000000-0005-0000-0000-00000D870000}"/>
    <cellStyle name="ปกติ 9 2 2 8" xfId="9213" xr:uid="{00000000-0005-0000-0000-00000E870000}"/>
    <cellStyle name="ปกติ 9 2 2 8 2" xfId="26636" xr:uid="{00000000-0005-0000-0000-00000F870000}"/>
    <cellStyle name="ปกติ 9 2 2 9" xfId="17933" xr:uid="{00000000-0005-0000-0000-000010870000}"/>
    <cellStyle name="ปกติ 9 2 3" xfId="464" xr:uid="{00000000-0005-0000-0000-000011870000}"/>
    <cellStyle name="ปกติ 9 2 3 2" xfId="981" xr:uid="{00000000-0005-0000-0000-000012870000}"/>
    <cellStyle name="ปกติ 9 2 3 2 2" xfId="2119" xr:uid="{00000000-0005-0000-0000-000013870000}"/>
    <cellStyle name="ปกติ 9 2 3 2 2 2" xfId="4326" xr:uid="{00000000-0005-0000-0000-000014870000}"/>
    <cellStyle name="ปกติ 9 2 3 2 2 2 2" xfId="8725" xr:uid="{00000000-0005-0000-0000-000015870000}"/>
    <cellStyle name="ปกติ 9 2 3 2 2 2 2 2" xfId="17458" xr:uid="{00000000-0005-0000-0000-000016870000}"/>
    <cellStyle name="ปกติ 9 2 3 2 2 2 2 2 2" xfId="34881" xr:uid="{00000000-0005-0000-0000-000017870000}"/>
    <cellStyle name="ปกติ 9 2 3 2 2 2 2 3" xfId="26178" xr:uid="{00000000-0005-0000-0000-000018870000}"/>
    <cellStyle name="ปกติ 9 2 3 2 2 2 3" xfId="13108" xr:uid="{00000000-0005-0000-0000-000019870000}"/>
    <cellStyle name="ปกติ 9 2 3 2 2 2 3 2" xfId="30531" xr:uid="{00000000-0005-0000-0000-00001A870000}"/>
    <cellStyle name="ปกติ 9 2 3 2 2 2 4" xfId="21828" xr:uid="{00000000-0005-0000-0000-00001B870000}"/>
    <cellStyle name="ปกติ 9 2 3 2 2 3" xfId="6552" xr:uid="{00000000-0005-0000-0000-00001C870000}"/>
    <cellStyle name="ปกติ 9 2 3 2 2 3 2" xfId="15285" xr:uid="{00000000-0005-0000-0000-00001D870000}"/>
    <cellStyle name="ปกติ 9 2 3 2 2 3 2 2" xfId="32708" xr:uid="{00000000-0005-0000-0000-00001E870000}"/>
    <cellStyle name="ปกติ 9 2 3 2 2 3 3" xfId="24005" xr:uid="{00000000-0005-0000-0000-00001F870000}"/>
    <cellStyle name="ปกติ 9 2 3 2 2 4" xfId="10935" xr:uid="{00000000-0005-0000-0000-000020870000}"/>
    <cellStyle name="ปกติ 9 2 3 2 2 4 2" xfId="28358" xr:uid="{00000000-0005-0000-0000-000021870000}"/>
    <cellStyle name="ปกติ 9 2 3 2 2 5" xfId="19655" xr:uid="{00000000-0005-0000-0000-000022870000}"/>
    <cellStyle name="ปกติ 9 2 3 2 3" xfId="3206" xr:uid="{00000000-0005-0000-0000-000023870000}"/>
    <cellStyle name="ปกติ 9 2 3 2 3 2" xfId="7605" xr:uid="{00000000-0005-0000-0000-000024870000}"/>
    <cellStyle name="ปกติ 9 2 3 2 3 2 2" xfId="16338" xr:uid="{00000000-0005-0000-0000-000025870000}"/>
    <cellStyle name="ปกติ 9 2 3 2 3 2 2 2" xfId="33761" xr:uid="{00000000-0005-0000-0000-000026870000}"/>
    <cellStyle name="ปกติ 9 2 3 2 3 2 3" xfId="25058" xr:uid="{00000000-0005-0000-0000-000027870000}"/>
    <cellStyle name="ปกติ 9 2 3 2 3 3" xfId="11988" xr:uid="{00000000-0005-0000-0000-000028870000}"/>
    <cellStyle name="ปกติ 9 2 3 2 3 3 2" xfId="29411" xr:uid="{00000000-0005-0000-0000-000029870000}"/>
    <cellStyle name="ปกติ 9 2 3 2 3 4" xfId="20708" xr:uid="{00000000-0005-0000-0000-00002A870000}"/>
    <cellStyle name="ปกติ 9 2 3 2 4" xfId="5432" xr:uid="{00000000-0005-0000-0000-00002B870000}"/>
    <cellStyle name="ปกติ 9 2 3 2 4 2" xfId="14165" xr:uid="{00000000-0005-0000-0000-00002C870000}"/>
    <cellStyle name="ปกติ 9 2 3 2 4 2 2" xfId="31588" xr:uid="{00000000-0005-0000-0000-00002D870000}"/>
    <cellStyle name="ปกติ 9 2 3 2 4 3" xfId="22885" xr:uid="{00000000-0005-0000-0000-00002E870000}"/>
    <cellStyle name="ปกติ 9 2 3 2 5" xfId="9815" xr:uid="{00000000-0005-0000-0000-00002F870000}"/>
    <cellStyle name="ปกติ 9 2 3 2 5 2" xfId="27238" xr:uid="{00000000-0005-0000-0000-000030870000}"/>
    <cellStyle name="ปกติ 9 2 3 2 6" xfId="18535" xr:uid="{00000000-0005-0000-0000-000031870000}"/>
    <cellStyle name="ปกติ 9 2 3 3" xfId="2118" xr:uid="{00000000-0005-0000-0000-000032870000}"/>
    <cellStyle name="ปกติ 9 2 3 3 2" xfId="4325" xr:uid="{00000000-0005-0000-0000-000033870000}"/>
    <cellStyle name="ปกติ 9 2 3 3 2 2" xfId="8724" xr:uid="{00000000-0005-0000-0000-000034870000}"/>
    <cellStyle name="ปกติ 9 2 3 3 2 2 2" xfId="17457" xr:uid="{00000000-0005-0000-0000-000035870000}"/>
    <cellStyle name="ปกติ 9 2 3 3 2 2 2 2" xfId="34880" xr:uid="{00000000-0005-0000-0000-000036870000}"/>
    <cellStyle name="ปกติ 9 2 3 3 2 2 3" xfId="26177" xr:uid="{00000000-0005-0000-0000-000037870000}"/>
    <cellStyle name="ปกติ 9 2 3 3 2 3" xfId="13107" xr:uid="{00000000-0005-0000-0000-000038870000}"/>
    <cellStyle name="ปกติ 9 2 3 3 2 3 2" xfId="30530" xr:uid="{00000000-0005-0000-0000-000039870000}"/>
    <cellStyle name="ปกติ 9 2 3 3 2 4" xfId="21827" xr:uid="{00000000-0005-0000-0000-00003A870000}"/>
    <cellStyle name="ปกติ 9 2 3 3 3" xfId="6551" xr:uid="{00000000-0005-0000-0000-00003B870000}"/>
    <cellStyle name="ปกติ 9 2 3 3 3 2" xfId="15284" xr:uid="{00000000-0005-0000-0000-00003C870000}"/>
    <cellStyle name="ปกติ 9 2 3 3 3 2 2" xfId="32707" xr:uid="{00000000-0005-0000-0000-00003D870000}"/>
    <cellStyle name="ปกติ 9 2 3 3 3 3" xfId="24004" xr:uid="{00000000-0005-0000-0000-00003E870000}"/>
    <cellStyle name="ปกติ 9 2 3 3 4" xfId="10934" xr:uid="{00000000-0005-0000-0000-00003F870000}"/>
    <cellStyle name="ปกติ 9 2 3 3 4 2" xfId="28357" xr:uid="{00000000-0005-0000-0000-000040870000}"/>
    <cellStyle name="ปกติ 9 2 3 3 5" xfId="19654" xr:uid="{00000000-0005-0000-0000-000041870000}"/>
    <cellStyle name="ปกติ 9 2 3 4" xfId="2725" xr:uid="{00000000-0005-0000-0000-000042870000}"/>
    <cellStyle name="ปกติ 9 2 3 4 2" xfId="7124" xr:uid="{00000000-0005-0000-0000-000043870000}"/>
    <cellStyle name="ปกติ 9 2 3 4 2 2" xfId="15857" xr:uid="{00000000-0005-0000-0000-000044870000}"/>
    <cellStyle name="ปกติ 9 2 3 4 2 2 2" xfId="33280" xr:uid="{00000000-0005-0000-0000-000045870000}"/>
    <cellStyle name="ปกติ 9 2 3 4 2 3" xfId="24577" xr:uid="{00000000-0005-0000-0000-000046870000}"/>
    <cellStyle name="ปกติ 9 2 3 4 3" xfId="11507" xr:uid="{00000000-0005-0000-0000-000047870000}"/>
    <cellStyle name="ปกติ 9 2 3 4 3 2" xfId="28930" xr:uid="{00000000-0005-0000-0000-000048870000}"/>
    <cellStyle name="ปกติ 9 2 3 4 4" xfId="20227" xr:uid="{00000000-0005-0000-0000-000049870000}"/>
    <cellStyle name="ปกติ 9 2 3 5" xfId="4951" xr:uid="{00000000-0005-0000-0000-00004A870000}"/>
    <cellStyle name="ปกติ 9 2 3 5 2" xfId="13684" xr:uid="{00000000-0005-0000-0000-00004B870000}"/>
    <cellStyle name="ปกติ 9 2 3 5 2 2" xfId="31107" xr:uid="{00000000-0005-0000-0000-00004C870000}"/>
    <cellStyle name="ปกติ 9 2 3 5 3" xfId="22404" xr:uid="{00000000-0005-0000-0000-00004D870000}"/>
    <cellStyle name="ปกติ 9 2 3 6" xfId="9334" xr:uid="{00000000-0005-0000-0000-00004E870000}"/>
    <cellStyle name="ปกติ 9 2 3 6 2" xfId="26757" xr:uid="{00000000-0005-0000-0000-00004F870000}"/>
    <cellStyle name="ปกติ 9 2 3 7" xfId="18054" xr:uid="{00000000-0005-0000-0000-000050870000}"/>
    <cellStyle name="ปกติ 9 2 4" xfId="738" xr:uid="{00000000-0005-0000-0000-000051870000}"/>
    <cellStyle name="ปกติ 9 2 4 2" xfId="2120" xr:uid="{00000000-0005-0000-0000-000052870000}"/>
    <cellStyle name="ปกติ 9 2 4 2 2" xfId="4327" xr:uid="{00000000-0005-0000-0000-000053870000}"/>
    <cellStyle name="ปกติ 9 2 4 2 2 2" xfId="8726" xr:uid="{00000000-0005-0000-0000-000054870000}"/>
    <cellStyle name="ปกติ 9 2 4 2 2 2 2" xfId="17459" xr:uid="{00000000-0005-0000-0000-000055870000}"/>
    <cellStyle name="ปกติ 9 2 4 2 2 2 2 2" xfId="34882" xr:uid="{00000000-0005-0000-0000-000056870000}"/>
    <cellStyle name="ปกติ 9 2 4 2 2 2 3" xfId="26179" xr:uid="{00000000-0005-0000-0000-000057870000}"/>
    <cellStyle name="ปกติ 9 2 4 2 2 3" xfId="13109" xr:uid="{00000000-0005-0000-0000-000058870000}"/>
    <cellStyle name="ปกติ 9 2 4 2 2 3 2" xfId="30532" xr:uid="{00000000-0005-0000-0000-000059870000}"/>
    <cellStyle name="ปกติ 9 2 4 2 2 4" xfId="21829" xr:uid="{00000000-0005-0000-0000-00005A870000}"/>
    <cellStyle name="ปกติ 9 2 4 2 3" xfId="6553" xr:uid="{00000000-0005-0000-0000-00005B870000}"/>
    <cellStyle name="ปกติ 9 2 4 2 3 2" xfId="15286" xr:uid="{00000000-0005-0000-0000-00005C870000}"/>
    <cellStyle name="ปกติ 9 2 4 2 3 2 2" xfId="32709" xr:uid="{00000000-0005-0000-0000-00005D870000}"/>
    <cellStyle name="ปกติ 9 2 4 2 3 3" xfId="24006" xr:uid="{00000000-0005-0000-0000-00005E870000}"/>
    <cellStyle name="ปกติ 9 2 4 2 4" xfId="10936" xr:uid="{00000000-0005-0000-0000-00005F870000}"/>
    <cellStyle name="ปกติ 9 2 4 2 4 2" xfId="28359" xr:uid="{00000000-0005-0000-0000-000060870000}"/>
    <cellStyle name="ปกติ 9 2 4 2 5" xfId="19656" xr:uid="{00000000-0005-0000-0000-000061870000}"/>
    <cellStyle name="ปกติ 9 2 4 3" xfId="2967" xr:uid="{00000000-0005-0000-0000-000062870000}"/>
    <cellStyle name="ปกติ 9 2 4 3 2" xfId="7366" xr:uid="{00000000-0005-0000-0000-000063870000}"/>
    <cellStyle name="ปกติ 9 2 4 3 2 2" xfId="16099" xr:uid="{00000000-0005-0000-0000-000064870000}"/>
    <cellStyle name="ปกติ 9 2 4 3 2 2 2" xfId="33522" xr:uid="{00000000-0005-0000-0000-000065870000}"/>
    <cellStyle name="ปกติ 9 2 4 3 2 3" xfId="24819" xr:uid="{00000000-0005-0000-0000-000066870000}"/>
    <cellStyle name="ปกติ 9 2 4 3 3" xfId="11749" xr:uid="{00000000-0005-0000-0000-000067870000}"/>
    <cellStyle name="ปกติ 9 2 4 3 3 2" xfId="29172" xr:uid="{00000000-0005-0000-0000-000068870000}"/>
    <cellStyle name="ปกติ 9 2 4 3 4" xfId="20469" xr:uid="{00000000-0005-0000-0000-000069870000}"/>
    <cellStyle name="ปกติ 9 2 4 4" xfId="5193" xr:uid="{00000000-0005-0000-0000-00006A870000}"/>
    <cellStyle name="ปกติ 9 2 4 4 2" xfId="13926" xr:uid="{00000000-0005-0000-0000-00006B870000}"/>
    <cellStyle name="ปกติ 9 2 4 4 2 2" xfId="31349" xr:uid="{00000000-0005-0000-0000-00006C870000}"/>
    <cellStyle name="ปกติ 9 2 4 4 3" xfId="22646" xr:uid="{00000000-0005-0000-0000-00006D870000}"/>
    <cellStyle name="ปกติ 9 2 4 5" xfId="9576" xr:uid="{00000000-0005-0000-0000-00006E870000}"/>
    <cellStyle name="ปกติ 9 2 4 5 2" xfId="26999" xr:uid="{00000000-0005-0000-0000-00006F870000}"/>
    <cellStyle name="ปกติ 9 2 4 6" xfId="18296" xr:uid="{00000000-0005-0000-0000-000070870000}"/>
    <cellStyle name="ปกติ 9 2 5" xfId="2113" xr:uid="{00000000-0005-0000-0000-000071870000}"/>
    <cellStyle name="ปกติ 9 2 5 2" xfId="4320" xr:uid="{00000000-0005-0000-0000-000072870000}"/>
    <cellStyle name="ปกติ 9 2 5 2 2" xfId="8719" xr:uid="{00000000-0005-0000-0000-000073870000}"/>
    <cellStyle name="ปกติ 9 2 5 2 2 2" xfId="17452" xr:uid="{00000000-0005-0000-0000-000074870000}"/>
    <cellStyle name="ปกติ 9 2 5 2 2 2 2" xfId="34875" xr:uid="{00000000-0005-0000-0000-000075870000}"/>
    <cellStyle name="ปกติ 9 2 5 2 2 3" xfId="26172" xr:uid="{00000000-0005-0000-0000-000076870000}"/>
    <cellStyle name="ปกติ 9 2 5 2 3" xfId="13102" xr:uid="{00000000-0005-0000-0000-000077870000}"/>
    <cellStyle name="ปกติ 9 2 5 2 3 2" xfId="30525" xr:uid="{00000000-0005-0000-0000-000078870000}"/>
    <cellStyle name="ปกติ 9 2 5 2 4" xfId="21822" xr:uid="{00000000-0005-0000-0000-000079870000}"/>
    <cellStyle name="ปกติ 9 2 5 3" xfId="6546" xr:uid="{00000000-0005-0000-0000-00007A870000}"/>
    <cellStyle name="ปกติ 9 2 5 3 2" xfId="15279" xr:uid="{00000000-0005-0000-0000-00007B870000}"/>
    <cellStyle name="ปกติ 9 2 5 3 2 2" xfId="32702" xr:uid="{00000000-0005-0000-0000-00007C870000}"/>
    <cellStyle name="ปกติ 9 2 5 3 3" xfId="23999" xr:uid="{00000000-0005-0000-0000-00007D870000}"/>
    <cellStyle name="ปกติ 9 2 5 4" xfId="10929" xr:uid="{00000000-0005-0000-0000-00007E870000}"/>
    <cellStyle name="ปกติ 9 2 5 4 2" xfId="28352" xr:uid="{00000000-0005-0000-0000-00007F870000}"/>
    <cellStyle name="ปกติ 9 2 5 5" xfId="19649" xr:uid="{00000000-0005-0000-0000-000080870000}"/>
    <cellStyle name="ปกติ 9 2 6" xfId="2230" xr:uid="{00000000-0005-0000-0000-000081870000}"/>
    <cellStyle name="ปกติ 9 2 6 2" xfId="4420" xr:uid="{00000000-0005-0000-0000-000082870000}"/>
    <cellStyle name="ปกติ 9 2 6 2 2" xfId="8819" xr:uid="{00000000-0005-0000-0000-000083870000}"/>
    <cellStyle name="ปกติ 9 2 6 2 2 2" xfId="17552" xr:uid="{00000000-0005-0000-0000-000084870000}"/>
    <cellStyle name="ปกติ 9 2 6 2 2 2 2" xfId="34975" xr:uid="{00000000-0005-0000-0000-000085870000}"/>
    <cellStyle name="ปกติ 9 2 6 2 2 3" xfId="26272" xr:uid="{00000000-0005-0000-0000-000086870000}"/>
    <cellStyle name="ปกติ 9 2 6 2 3" xfId="13202" xr:uid="{00000000-0005-0000-0000-000087870000}"/>
    <cellStyle name="ปกติ 9 2 6 2 3 2" xfId="30625" xr:uid="{00000000-0005-0000-0000-000088870000}"/>
    <cellStyle name="ปกติ 9 2 6 2 4" xfId="21922" xr:uid="{00000000-0005-0000-0000-000089870000}"/>
    <cellStyle name="ปกติ 9 2 6 3" xfId="6646" xr:uid="{00000000-0005-0000-0000-00008A870000}"/>
    <cellStyle name="ปกติ 9 2 6 3 2" xfId="15379" xr:uid="{00000000-0005-0000-0000-00008B870000}"/>
    <cellStyle name="ปกติ 9 2 6 3 2 2" xfId="32802" xr:uid="{00000000-0005-0000-0000-00008C870000}"/>
    <cellStyle name="ปกติ 9 2 6 3 3" xfId="24099" xr:uid="{00000000-0005-0000-0000-00008D870000}"/>
    <cellStyle name="ปกติ 9 2 6 4" xfId="11029" xr:uid="{00000000-0005-0000-0000-00008E870000}"/>
    <cellStyle name="ปกติ 9 2 6 4 2" xfId="28452" xr:uid="{00000000-0005-0000-0000-00008F870000}"/>
    <cellStyle name="ปกติ 9 2 6 5" xfId="19749" xr:uid="{00000000-0005-0000-0000-000090870000}"/>
    <cellStyle name="ปกติ 9 2 7" xfId="2485" xr:uid="{00000000-0005-0000-0000-000091870000}"/>
    <cellStyle name="ปกติ 9 2 7 2" xfId="6885" xr:uid="{00000000-0005-0000-0000-000092870000}"/>
    <cellStyle name="ปกติ 9 2 7 2 2" xfId="15618" xr:uid="{00000000-0005-0000-0000-000093870000}"/>
    <cellStyle name="ปกติ 9 2 7 2 2 2" xfId="33041" xr:uid="{00000000-0005-0000-0000-000094870000}"/>
    <cellStyle name="ปกติ 9 2 7 2 3" xfId="24338" xr:uid="{00000000-0005-0000-0000-000095870000}"/>
    <cellStyle name="ปกติ 9 2 7 3" xfId="11268" xr:uid="{00000000-0005-0000-0000-000096870000}"/>
    <cellStyle name="ปกติ 9 2 7 3 2" xfId="28691" xr:uid="{00000000-0005-0000-0000-000097870000}"/>
    <cellStyle name="ปกติ 9 2 7 4" xfId="19988" xr:uid="{00000000-0005-0000-0000-000098870000}"/>
    <cellStyle name="ปกติ 9 2 8" xfId="4711" xr:uid="{00000000-0005-0000-0000-000099870000}"/>
    <cellStyle name="ปกติ 9 2 8 2" xfId="13445" xr:uid="{00000000-0005-0000-0000-00009A870000}"/>
    <cellStyle name="ปกติ 9 2 8 2 2" xfId="30868" xr:uid="{00000000-0005-0000-0000-00009B870000}"/>
    <cellStyle name="ปกติ 9 2 8 3" xfId="22165" xr:uid="{00000000-0005-0000-0000-00009C870000}"/>
    <cellStyle name="ปกติ 9 2 9" xfId="9095" xr:uid="{00000000-0005-0000-0000-00009D870000}"/>
    <cellStyle name="ปกติ 9 2 9 2" xfId="26518" xr:uid="{00000000-0005-0000-0000-00009E870000}"/>
    <cellStyle name="ปกติ 9 3" xfId="224" xr:uid="{00000000-0005-0000-0000-00009F870000}"/>
    <cellStyle name="ปกติ 9 3 2" xfId="564" xr:uid="{00000000-0005-0000-0000-0000A0870000}"/>
    <cellStyle name="ปกติ 9 3 2 2" xfId="1079" xr:uid="{00000000-0005-0000-0000-0000A1870000}"/>
    <cellStyle name="ปกติ 9 3 2 2 2" xfId="2123" xr:uid="{00000000-0005-0000-0000-0000A2870000}"/>
    <cellStyle name="ปกติ 9 3 2 2 2 2" xfId="4330" xr:uid="{00000000-0005-0000-0000-0000A3870000}"/>
    <cellStyle name="ปกติ 9 3 2 2 2 2 2" xfId="8729" xr:uid="{00000000-0005-0000-0000-0000A4870000}"/>
    <cellStyle name="ปกติ 9 3 2 2 2 2 2 2" xfId="17462" xr:uid="{00000000-0005-0000-0000-0000A5870000}"/>
    <cellStyle name="ปกติ 9 3 2 2 2 2 2 2 2" xfId="34885" xr:uid="{00000000-0005-0000-0000-0000A6870000}"/>
    <cellStyle name="ปกติ 9 3 2 2 2 2 2 3" xfId="26182" xr:uid="{00000000-0005-0000-0000-0000A7870000}"/>
    <cellStyle name="ปกติ 9 3 2 2 2 2 3" xfId="13112" xr:uid="{00000000-0005-0000-0000-0000A8870000}"/>
    <cellStyle name="ปกติ 9 3 2 2 2 2 3 2" xfId="30535" xr:uid="{00000000-0005-0000-0000-0000A9870000}"/>
    <cellStyle name="ปกติ 9 3 2 2 2 2 4" xfId="21832" xr:uid="{00000000-0005-0000-0000-0000AA870000}"/>
    <cellStyle name="ปกติ 9 3 2 2 2 3" xfId="6556" xr:uid="{00000000-0005-0000-0000-0000AB870000}"/>
    <cellStyle name="ปกติ 9 3 2 2 2 3 2" xfId="15289" xr:uid="{00000000-0005-0000-0000-0000AC870000}"/>
    <cellStyle name="ปกติ 9 3 2 2 2 3 2 2" xfId="32712" xr:uid="{00000000-0005-0000-0000-0000AD870000}"/>
    <cellStyle name="ปกติ 9 3 2 2 2 3 3" xfId="24009" xr:uid="{00000000-0005-0000-0000-0000AE870000}"/>
    <cellStyle name="ปกติ 9 3 2 2 2 4" xfId="10939" xr:uid="{00000000-0005-0000-0000-0000AF870000}"/>
    <cellStyle name="ปกติ 9 3 2 2 2 4 2" xfId="28362" xr:uid="{00000000-0005-0000-0000-0000B0870000}"/>
    <cellStyle name="ปกติ 9 3 2 2 2 5" xfId="19659" xr:uid="{00000000-0005-0000-0000-0000B1870000}"/>
    <cellStyle name="ปกติ 9 3 2 2 3" xfId="3304" xr:uid="{00000000-0005-0000-0000-0000B2870000}"/>
    <cellStyle name="ปกติ 9 3 2 2 3 2" xfId="7703" xr:uid="{00000000-0005-0000-0000-0000B3870000}"/>
    <cellStyle name="ปกติ 9 3 2 2 3 2 2" xfId="16436" xr:uid="{00000000-0005-0000-0000-0000B4870000}"/>
    <cellStyle name="ปกติ 9 3 2 2 3 2 2 2" xfId="33859" xr:uid="{00000000-0005-0000-0000-0000B5870000}"/>
    <cellStyle name="ปกติ 9 3 2 2 3 2 3" xfId="25156" xr:uid="{00000000-0005-0000-0000-0000B6870000}"/>
    <cellStyle name="ปกติ 9 3 2 2 3 3" xfId="12086" xr:uid="{00000000-0005-0000-0000-0000B7870000}"/>
    <cellStyle name="ปกติ 9 3 2 2 3 3 2" xfId="29509" xr:uid="{00000000-0005-0000-0000-0000B8870000}"/>
    <cellStyle name="ปกติ 9 3 2 2 3 4" xfId="20806" xr:uid="{00000000-0005-0000-0000-0000B9870000}"/>
    <cellStyle name="ปกติ 9 3 2 2 4" xfId="5530" xr:uid="{00000000-0005-0000-0000-0000BA870000}"/>
    <cellStyle name="ปกติ 9 3 2 2 4 2" xfId="14263" xr:uid="{00000000-0005-0000-0000-0000BB870000}"/>
    <cellStyle name="ปกติ 9 3 2 2 4 2 2" xfId="31686" xr:uid="{00000000-0005-0000-0000-0000BC870000}"/>
    <cellStyle name="ปกติ 9 3 2 2 4 3" xfId="22983" xr:uid="{00000000-0005-0000-0000-0000BD870000}"/>
    <cellStyle name="ปกติ 9 3 2 2 5" xfId="9913" xr:uid="{00000000-0005-0000-0000-0000BE870000}"/>
    <cellStyle name="ปกติ 9 3 2 2 5 2" xfId="27336" xr:uid="{00000000-0005-0000-0000-0000BF870000}"/>
    <cellStyle name="ปกติ 9 3 2 2 6" xfId="18633" xr:uid="{00000000-0005-0000-0000-0000C0870000}"/>
    <cellStyle name="ปกติ 9 3 2 3" xfId="2122" xr:uid="{00000000-0005-0000-0000-0000C1870000}"/>
    <cellStyle name="ปกติ 9 3 2 3 2" xfId="4329" xr:uid="{00000000-0005-0000-0000-0000C2870000}"/>
    <cellStyle name="ปกติ 9 3 2 3 2 2" xfId="8728" xr:uid="{00000000-0005-0000-0000-0000C3870000}"/>
    <cellStyle name="ปกติ 9 3 2 3 2 2 2" xfId="17461" xr:uid="{00000000-0005-0000-0000-0000C4870000}"/>
    <cellStyle name="ปกติ 9 3 2 3 2 2 2 2" xfId="34884" xr:uid="{00000000-0005-0000-0000-0000C5870000}"/>
    <cellStyle name="ปกติ 9 3 2 3 2 2 3" xfId="26181" xr:uid="{00000000-0005-0000-0000-0000C6870000}"/>
    <cellStyle name="ปกติ 9 3 2 3 2 3" xfId="13111" xr:uid="{00000000-0005-0000-0000-0000C7870000}"/>
    <cellStyle name="ปกติ 9 3 2 3 2 3 2" xfId="30534" xr:uid="{00000000-0005-0000-0000-0000C8870000}"/>
    <cellStyle name="ปกติ 9 3 2 3 2 4" xfId="21831" xr:uid="{00000000-0005-0000-0000-0000C9870000}"/>
    <cellStyle name="ปกติ 9 3 2 3 3" xfId="6555" xr:uid="{00000000-0005-0000-0000-0000CA870000}"/>
    <cellStyle name="ปกติ 9 3 2 3 3 2" xfId="15288" xr:uid="{00000000-0005-0000-0000-0000CB870000}"/>
    <cellStyle name="ปกติ 9 3 2 3 3 2 2" xfId="32711" xr:uid="{00000000-0005-0000-0000-0000CC870000}"/>
    <cellStyle name="ปกติ 9 3 2 3 3 3" xfId="24008" xr:uid="{00000000-0005-0000-0000-0000CD870000}"/>
    <cellStyle name="ปกติ 9 3 2 3 4" xfId="10938" xr:uid="{00000000-0005-0000-0000-0000CE870000}"/>
    <cellStyle name="ปกติ 9 3 2 3 4 2" xfId="28361" xr:uid="{00000000-0005-0000-0000-0000CF870000}"/>
    <cellStyle name="ปกติ 9 3 2 3 5" xfId="19658" xr:uid="{00000000-0005-0000-0000-0000D0870000}"/>
    <cellStyle name="ปกติ 9 3 2 4" xfId="2823" xr:uid="{00000000-0005-0000-0000-0000D1870000}"/>
    <cellStyle name="ปกติ 9 3 2 4 2" xfId="7222" xr:uid="{00000000-0005-0000-0000-0000D2870000}"/>
    <cellStyle name="ปกติ 9 3 2 4 2 2" xfId="15955" xr:uid="{00000000-0005-0000-0000-0000D3870000}"/>
    <cellStyle name="ปกติ 9 3 2 4 2 2 2" xfId="33378" xr:uid="{00000000-0005-0000-0000-0000D4870000}"/>
    <cellStyle name="ปกติ 9 3 2 4 2 3" xfId="24675" xr:uid="{00000000-0005-0000-0000-0000D5870000}"/>
    <cellStyle name="ปกติ 9 3 2 4 3" xfId="11605" xr:uid="{00000000-0005-0000-0000-0000D6870000}"/>
    <cellStyle name="ปกติ 9 3 2 4 3 2" xfId="29028" xr:uid="{00000000-0005-0000-0000-0000D7870000}"/>
    <cellStyle name="ปกติ 9 3 2 4 4" xfId="20325" xr:uid="{00000000-0005-0000-0000-0000D8870000}"/>
    <cellStyle name="ปกติ 9 3 2 5" xfId="5049" xr:uid="{00000000-0005-0000-0000-0000D9870000}"/>
    <cellStyle name="ปกติ 9 3 2 5 2" xfId="13782" xr:uid="{00000000-0005-0000-0000-0000DA870000}"/>
    <cellStyle name="ปกติ 9 3 2 5 2 2" xfId="31205" xr:uid="{00000000-0005-0000-0000-0000DB870000}"/>
    <cellStyle name="ปกติ 9 3 2 5 3" xfId="22502" xr:uid="{00000000-0005-0000-0000-0000DC870000}"/>
    <cellStyle name="ปกติ 9 3 2 6" xfId="9432" xr:uid="{00000000-0005-0000-0000-0000DD870000}"/>
    <cellStyle name="ปกติ 9 3 2 6 2" xfId="26855" xr:uid="{00000000-0005-0000-0000-0000DE870000}"/>
    <cellStyle name="ปกติ 9 3 2 7" xfId="18152" xr:uid="{00000000-0005-0000-0000-0000DF870000}"/>
    <cellStyle name="ปกติ 9 3 3" xfId="836" xr:uid="{00000000-0005-0000-0000-0000E0870000}"/>
    <cellStyle name="ปกติ 9 3 3 2" xfId="2124" xr:uid="{00000000-0005-0000-0000-0000E1870000}"/>
    <cellStyle name="ปกติ 9 3 3 2 2" xfId="4331" xr:uid="{00000000-0005-0000-0000-0000E2870000}"/>
    <cellStyle name="ปกติ 9 3 3 2 2 2" xfId="8730" xr:uid="{00000000-0005-0000-0000-0000E3870000}"/>
    <cellStyle name="ปกติ 9 3 3 2 2 2 2" xfId="17463" xr:uid="{00000000-0005-0000-0000-0000E4870000}"/>
    <cellStyle name="ปกติ 9 3 3 2 2 2 2 2" xfId="34886" xr:uid="{00000000-0005-0000-0000-0000E5870000}"/>
    <cellStyle name="ปกติ 9 3 3 2 2 2 3" xfId="26183" xr:uid="{00000000-0005-0000-0000-0000E6870000}"/>
    <cellStyle name="ปกติ 9 3 3 2 2 3" xfId="13113" xr:uid="{00000000-0005-0000-0000-0000E7870000}"/>
    <cellStyle name="ปกติ 9 3 3 2 2 3 2" xfId="30536" xr:uid="{00000000-0005-0000-0000-0000E8870000}"/>
    <cellStyle name="ปกติ 9 3 3 2 2 4" xfId="21833" xr:uid="{00000000-0005-0000-0000-0000E9870000}"/>
    <cellStyle name="ปกติ 9 3 3 2 3" xfId="6557" xr:uid="{00000000-0005-0000-0000-0000EA870000}"/>
    <cellStyle name="ปกติ 9 3 3 2 3 2" xfId="15290" xr:uid="{00000000-0005-0000-0000-0000EB870000}"/>
    <cellStyle name="ปกติ 9 3 3 2 3 2 2" xfId="32713" xr:uid="{00000000-0005-0000-0000-0000EC870000}"/>
    <cellStyle name="ปกติ 9 3 3 2 3 3" xfId="24010" xr:uid="{00000000-0005-0000-0000-0000ED870000}"/>
    <cellStyle name="ปกติ 9 3 3 2 4" xfId="10940" xr:uid="{00000000-0005-0000-0000-0000EE870000}"/>
    <cellStyle name="ปกติ 9 3 3 2 4 2" xfId="28363" xr:uid="{00000000-0005-0000-0000-0000EF870000}"/>
    <cellStyle name="ปกติ 9 3 3 2 5" xfId="19660" xr:uid="{00000000-0005-0000-0000-0000F0870000}"/>
    <cellStyle name="ปกติ 9 3 3 3" xfId="3065" xr:uid="{00000000-0005-0000-0000-0000F1870000}"/>
    <cellStyle name="ปกติ 9 3 3 3 2" xfId="7464" xr:uid="{00000000-0005-0000-0000-0000F2870000}"/>
    <cellStyle name="ปกติ 9 3 3 3 2 2" xfId="16197" xr:uid="{00000000-0005-0000-0000-0000F3870000}"/>
    <cellStyle name="ปกติ 9 3 3 3 2 2 2" xfId="33620" xr:uid="{00000000-0005-0000-0000-0000F4870000}"/>
    <cellStyle name="ปกติ 9 3 3 3 2 3" xfId="24917" xr:uid="{00000000-0005-0000-0000-0000F5870000}"/>
    <cellStyle name="ปกติ 9 3 3 3 3" xfId="11847" xr:uid="{00000000-0005-0000-0000-0000F6870000}"/>
    <cellStyle name="ปกติ 9 3 3 3 3 2" xfId="29270" xr:uid="{00000000-0005-0000-0000-0000F7870000}"/>
    <cellStyle name="ปกติ 9 3 3 3 4" xfId="20567" xr:uid="{00000000-0005-0000-0000-0000F8870000}"/>
    <cellStyle name="ปกติ 9 3 3 4" xfId="5291" xr:uid="{00000000-0005-0000-0000-0000F9870000}"/>
    <cellStyle name="ปกติ 9 3 3 4 2" xfId="14024" xr:uid="{00000000-0005-0000-0000-0000FA870000}"/>
    <cellStyle name="ปกติ 9 3 3 4 2 2" xfId="31447" xr:uid="{00000000-0005-0000-0000-0000FB870000}"/>
    <cellStyle name="ปกติ 9 3 3 4 3" xfId="22744" xr:uid="{00000000-0005-0000-0000-0000FC870000}"/>
    <cellStyle name="ปกติ 9 3 3 5" xfId="9674" xr:uid="{00000000-0005-0000-0000-0000FD870000}"/>
    <cellStyle name="ปกติ 9 3 3 5 2" xfId="27097" xr:uid="{00000000-0005-0000-0000-0000FE870000}"/>
    <cellStyle name="ปกติ 9 3 3 6" xfId="18394" xr:uid="{00000000-0005-0000-0000-0000FF870000}"/>
    <cellStyle name="ปกติ 9 3 4" xfId="2121" xr:uid="{00000000-0005-0000-0000-000000880000}"/>
    <cellStyle name="ปกติ 9 3 4 2" xfId="4328" xr:uid="{00000000-0005-0000-0000-000001880000}"/>
    <cellStyle name="ปกติ 9 3 4 2 2" xfId="8727" xr:uid="{00000000-0005-0000-0000-000002880000}"/>
    <cellStyle name="ปกติ 9 3 4 2 2 2" xfId="17460" xr:uid="{00000000-0005-0000-0000-000003880000}"/>
    <cellStyle name="ปกติ 9 3 4 2 2 2 2" xfId="34883" xr:uid="{00000000-0005-0000-0000-000004880000}"/>
    <cellStyle name="ปกติ 9 3 4 2 2 3" xfId="26180" xr:uid="{00000000-0005-0000-0000-000005880000}"/>
    <cellStyle name="ปกติ 9 3 4 2 3" xfId="13110" xr:uid="{00000000-0005-0000-0000-000006880000}"/>
    <cellStyle name="ปกติ 9 3 4 2 3 2" xfId="30533" xr:uid="{00000000-0005-0000-0000-000007880000}"/>
    <cellStyle name="ปกติ 9 3 4 2 4" xfId="21830" xr:uid="{00000000-0005-0000-0000-000008880000}"/>
    <cellStyle name="ปกติ 9 3 4 3" xfId="6554" xr:uid="{00000000-0005-0000-0000-000009880000}"/>
    <cellStyle name="ปกติ 9 3 4 3 2" xfId="15287" xr:uid="{00000000-0005-0000-0000-00000A880000}"/>
    <cellStyle name="ปกติ 9 3 4 3 2 2" xfId="32710" xr:uid="{00000000-0005-0000-0000-00000B880000}"/>
    <cellStyle name="ปกติ 9 3 4 3 3" xfId="24007" xr:uid="{00000000-0005-0000-0000-00000C880000}"/>
    <cellStyle name="ปกติ 9 3 4 4" xfId="10937" xr:uid="{00000000-0005-0000-0000-00000D880000}"/>
    <cellStyle name="ปกติ 9 3 4 4 2" xfId="28360" xr:uid="{00000000-0005-0000-0000-00000E880000}"/>
    <cellStyle name="ปกติ 9 3 4 5" xfId="19657" xr:uid="{00000000-0005-0000-0000-00000F880000}"/>
    <cellStyle name="ปกติ 9 3 5" xfId="2328" xr:uid="{00000000-0005-0000-0000-000010880000}"/>
    <cellStyle name="ปกติ 9 3 5 2" xfId="4518" xr:uid="{00000000-0005-0000-0000-000011880000}"/>
    <cellStyle name="ปกติ 9 3 5 2 2" xfId="8917" xr:uid="{00000000-0005-0000-0000-000012880000}"/>
    <cellStyle name="ปกติ 9 3 5 2 2 2" xfId="17650" xr:uid="{00000000-0005-0000-0000-000013880000}"/>
    <cellStyle name="ปกติ 9 3 5 2 2 2 2" xfId="35073" xr:uid="{00000000-0005-0000-0000-000014880000}"/>
    <cellStyle name="ปกติ 9 3 5 2 2 3" xfId="26370" xr:uid="{00000000-0005-0000-0000-000015880000}"/>
    <cellStyle name="ปกติ 9 3 5 2 3" xfId="13300" xr:uid="{00000000-0005-0000-0000-000016880000}"/>
    <cellStyle name="ปกติ 9 3 5 2 3 2" xfId="30723" xr:uid="{00000000-0005-0000-0000-000017880000}"/>
    <cellStyle name="ปกติ 9 3 5 2 4" xfId="22020" xr:uid="{00000000-0005-0000-0000-000018880000}"/>
    <cellStyle name="ปกติ 9 3 5 3" xfId="6744" xr:uid="{00000000-0005-0000-0000-000019880000}"/>
    <cellStyle name="ปกติ 9 3 5 3 2" xfId="15477" xr:uid="{00000000-0005-0000-0000-00001A880000}"/>
    <cellStyle name="ปกติ 9 3 5 3 2 2" xfId="32900" xr:uid="{00000000-0005-0000-0000-00001B880000}"/>
    <cellStyle name="ปกติ 9 3 5 3 3" xfId="24197" xr:uid="{00000000-0005-0000-0000-00001C880000}"/>
    <cellStyle name="ปกติ 9 3 5 4" xfId="11127" xr:uid="{00000000-0005-0000-0000-00001D880000}"/>
    <cellStyle name="ปกติ 9 3 5 4 2" xfId="28550" xr:uid="{00000000-0005-0000-0000-00001E880000}"/>
    <cellStyle name="ปกติ 9 3 5 5" xfId="19847" xr:uid="{00000000-0005-0000-0000-00001F880000}"/>
    <cellStyle name="ปกติ 9 3 6" xfId="2583" xr:uid="{00000000-0005-0000-0000-000020880000}"/>
    <cellStyle name="ปกติ 9 3 6 2" xfId="6983" xr:uid="{00000000-0005-0000-0000-000021880000}"/>
    <cellStyle name="ปกติ 9 3 6 2 2" xfId="15716" xr:uid="{00000000-0005-0000-0000-000022880000}"/>
    <cellStyle name="ปกติ 9 3 6 2 2 2" xfId="33139" xr:uid="{00000000-0005-0000-0000-000023880000}"/>
    <cellStyle name="ปกติ 9 3 6 2 3" xfId="24436" xr:uid="{00000000-0005-0000-0000-000024880000}"/>
    <cellStyle name="ปกติ 9 3 6 3" xfId="11366" xr:uid="{00000000-0005-0000-0000-000025880000}"/>
    <cellStyle name="ปกติ 9 3 6 3 2" xfId="28789" xr:uid="{00000000-0005-0000-0000-000026880000}"/>
    <cellStyle name="ปกติ 9 3 6 4" xfId="20086" xr:uid="{00000000-0005-0000-0000-000027880000}"/>
    <cellStyle name="ปกติ 9 3 7" xfId="4809" xr:uid="{00000000-0005-0000-0000-000028880000}"/>
    <cellStyle name="ปกติ 9 3 7 2" xfId="13543" xr:uid="{00000000-0005-0000-0000-000029880000}"/>
    <cellStyle name="ปกติ 9 3 7 2 2" xfId="30966" xr:uid="{00000000-0005-0000-0000-00002A880000}"/>
    <cellStyle name="ปกติ 9 3 7 3" xfId="22263" xr:uid="{00000000-0005-0000-0000-00002B880000}"/>
    <cellStyle name="ปกติ 9 3 8" xfId="9193" xr:uid="{00000000-0005-0000-0000-00002C880000}"/>
    <cellStyle name="ปกติ 9 3 8 2" xfId="26616" xr:uid="{00000000-0005-0000-0000-00002D880000}"/>
    <cellStyle name="ปกติ 9 3 9" xfId="17913" xr:uid="{00000000-0005-0000-0000-00002E880000}"/>
    <cellStyle name="ปกติ 9 4" xfId="398" xr:uid="{00000000-0005-0000-0000-00002F880000}"/>
    <cellStyle name="ปกติ 9 4 2" xfId="924" xr:uid="{00000000-0005-0000-0000-000030880000}"/>
    <cellStyle name="ปกติ 9 4 2 2" xfId="2126" xr:uid="{00000000-0005-0000-0000-000031880000}"/>
    <cellStyle name="ปกติ 9 4 2 2 2" xfId="4333" xr:uid="{00000000-0005-0000-0000-000032880000}"/>
    <cellStyle name="ปกติ 9 4 2 2 2 2" xfId="8732" xr:uid="{00000000-0005-0000-0000-000033880000}"/>
    <cellStyle name="ปกติ 9 4 2 2 2 2 2" xfId="17465" xr:uid="{00000000-0005-0000-0000-000034880000}"/>
    <cellStyle name="ปกติ 9 4 2 2 2 2 2 2" xfId="34888" xr:uid="{00000000-0005-0000-0000-000035880000}"/>
    <cellStyle name="ปกติ 9 4 2 2 2 2 3" xfId="26185" xr:uid="{00000000-0005-0000-0000-000036880000}"/>
    <cellStyle name="ปกติ 9 4 2 2 2 3" xfId="13115" xr:uid="{00000000-0005-0000-0000-000037880000}"/>
    <cellStyle name="ปกติ 9 4 2 2 2 3 2" xfId="30538" xr:uid="{00000000-0005-0000-0000-000038880000}"/>
    <cellStyle name="ปกติ 9 4 2 2 2 4" xfId="21835" xr:uid="{00000000-0005-0000-0000-000039880000}"/>
    <cellStyle name="ปกติ 9 4 2 2 3" xfId="6559" xr:uid="{00000000-0005-0000-0000-00003A880000}"/>
    <cellStyle name="ปกติ 9 4 2 2 3 2" xfId="15292" xr:uid="{00000000-0005-0000-0000-00003B880000}"/>
    <cellStyle name="ปกติ 9 4 2 2 3 2 2" xfId="32715" xr:uid="{00000000-0005-0000-0000-00003C880000}"/>
    <cellStyle name="ปกติ 9 4 2 2 3 3" xfId="24012" xr:uid="{00000000-0005-0000-0000-00003D880000}"/>
    <cellStyle name="ปกติ 9 4 2 2 4" xfId="10942" xr:uid="{00000000-0005-0000-0000-00003E880000}"/>
    <cellStyle name="ปกติ 9 4 2 2 4 2" xfId="28365" xr:uid="{00000000-0005-0000-0000-00003F880000}"/>
    <cellStyle name="ปกติ 9 4 2 2 5" xfId="19662" xr:uid="{00000000-0005-0000-0000-000040880000}"/>
    <cellStyle name="ปกติ 9 4 2 3" xfId="3149" xr:uid="{00000000-0005-0000-0000-000041880000}"/>
    <cellStyle name="ปกติ 9 4 2 3 2" xfId="7548" xr:uid="{00000000-0005-0000-0000-000042880000}"/>
    <cellStyle name="ปกติ 9 4 2 3 2 2" xfId="16281" xr:uid="{00000000-0005-0000-0000-000043880000}"/>
    <cellStyle name="ปกติ 9 4 2 3 2 2 2" xfId="33704" xr:uid="{00000000-0005-0000-0000-000044880000}"/>
    <cellStyle name="ปกติ 9 4 2 3 2 3" xfId="25001" xr:uid="{00000000-0005-0000-0000-000045880000}"/>
    <cellStyle name="ปกติ 9 4 2 3 3" xfId="11931" xr:uid="{00000000-0005-0000-0000-000046880000}"/>
    <cellStyle name="ปกติ 9 4 2 3 3 2" xfId="29354" xr:uid="{00000000-0005-0000-0000-000047880000}"/>
    <cellStyle name="ปกติ 9 4 2 3 4" xfId="20651" xr:uid="{00000000-0005-0000-0000-000048880000}"/>
    <cellStyle name="ปกติ 9 4 2 4" xfId="5375" xr:uid="{00000000-0005-0000-0000-000049880000}"/>
    <cellStyle name="ปกติ 9 4 2 4 2" xfId="14108" xr:uid="{00000000-0005-0000-0000-00004A880000}"/>
    <cellStyle name="ปกติ 9 4 2 4 2 2" xfId="31531" xr:uid="{00000000-0005-0000-0000-00004B880000}"/>
    <cellStyle name="ปกติ 9 4 2 4 3" xfId="22828" xr:uid="{00000000-0005-0000-0000-00004C880000}"/>
    <cellStyle name="ปกติ 9 4 2 5" xfId="9758" xr:uid="{00000000-0005-0000-0000-00004D880000}"/>
    <cellStyle name="ปกติ 9 4 2 5 2" xfId="27181" xr:uid="{00000000-0005-0000-0000-00004E880000}"/>
    <cellStyle name="ปกติ 9 4 2 6" xfId="18478" xr:uid="{00000000-0005-0000-0000-00004F880000}"/>
    <cellStyle name="ปกติ 9 4 3" xfId="2125" xr:uid="{00000000-0005-0000-0000-000050880000}"/>
    <cellStyle name="ปกติ 9 4 3 2" xfId="4332" xr:uid="{00000000-0005-0000-0000-000051880000}"/>
    <cellStyle name="ปกติ 9 4 3 2 2" xfId="8731" xr:uid="{00000000-0005-0000-0000-000052880000}"/>
    <cellStyle name="ปกติ 9 4 3 2 2 2" xfId="17464" xr:uid="{00000000-0005-0000-0000-000053880000}"/>
    <cellStyle name="ปกติ 9 4 3 2 2 2 2" xfId="34887" xr:uid="{00000000-0005-0000-0000-000054880000}"/>
    <cellStyle name="ปกติ 9 4 3 2 2 3" xfId="26184" xr:uid="{00000000-0005-0000-0000-000055880000}"/>
    <cellStyle name="ปกติ 9 4 3 2 3" xfId="13114" xr:uid="{00000000-0005-0000-0000-000056880000}"/>
    <cellStyle name="ปกติ 9 4 3 2 3 2" xfId="30537" xr:uid="{00000000-0005-0000-0000-000057880000}"/>
    <cellStyle name="ปกติ 9 4 3 2 4" xfId="21834" xr:uid="{00000000-0005-0000-0000-000058880000}"/>
    <cellStyle name="ปกติ 9 4 3 3" xfId="6558" xr:uid="{00000000-0005-0000-0000-000059880000}"/>
    <cellStyle name="ปกติ 9 4 3 3 2" xfId="15291" xr:uid="{00000000-0005-0000-0000-00005A880000}"/>
    <cellStyle name="ปกติ 9 4 3 3 2 2" xfId="32714" xr:uid="{00000000-0005-0000-0000-00005B880000}"/>
    <cellStyle name="ปกติ 9 4 3 3 3" xfId="24011" xr:uid="{00000000-0005-0000-0000-00005C880000}"/>
    <cellStyle name="ปกติ 9 4 3 4" xfId="10941" xr:uid="{00000000-0005-0000-0000-00005D880000}"/>
    <cellStyle name="ปกติ 9 4 3 4 2" xfId="28364" xr:uid="{00000000-0005-0000-0000-00005E880000}"/>
    <cellStyle name="ปกติ 9 4 3 5" xfId="19661" xr:uid="{00000000-0005-0000-0000-00005F880000}"/>
    <cellStyle name="ปกติ 9 4 4" xfId="2667" xr:uid="{00000000-0005-0000-0000-000060880000}"/>
    <cellStyle name="ปกติ 9 4 4 2" xfId="7067" xr:uid="{00000000-0005-0000-0000-000061880000}"/>
    <cellStyle name="ปกติ 9 4 4 2 2" xfId="15800" xr:uid="{00000000-0005-0000-0000-000062880000}"/>
    <cellStyle name="ปกติ 9 4 4 2 2 2" xfId="33223" xr:uid="{00000000-0005-0000-0000-000063880000}"/>
    <cellStyle name="ปกติ 9 4 4 2 3" xfId="24520" xr:uid="{00000000-0005-0000-0000-000064880000}"/>
    <cellStyle name="ปกติ 9 4 4 3" xfId="11450" xr:uid="{00000000-0005-0000-0000-000065880000}"/>
    <cellStyle name="ปกติ 9 4 4 3 2" xfId="28873" xr:uid="{00000000-0005-0000-0000-000066880000}"/>
    <cellStyle name="ปกติ 9 4 4 4" xfId="20170" xr:uid="{00000000-0005-0000-0000-000067880000}"/>
    <cellStyle name="ปกติ 9 4 5" xfId="4894" xr:uid="{00000000-0005-0000-0000-000068880000}"/>
    <cellStyle name="ปกติ 9 4 5 2" xfId="13627" xr:uid="{00000000-0005-0000-0000-000069880000}"/>
    <cellStyle name="ปกติ 9 4 5 2 2" xfId="31050" xr:uid="{00000000-0005-0000-0000-00006A880000}"/>
    <cellStyle name="ปกติ 9 4 5 3" xfId="22347" xr:uid="{00000000-0005-0000-0000-00006B880000}"/>
    <cellStyle name="ปกติ 9 4 6" xfId="9277" xr:uid="{00000000-0005-0000-0000-00006C880000}"/>
    <cellStyle name="ปกติ 9 4 6 2" xfId="26700" xr:uid="{00000000-0005-0000-0000-00006D880000}"/>
    <cellStyle name="ปกติ 9 4 7" xfId="17997" xr:uid="{00000000-0005-0000-0000-00006E880000}"/>
    <cellStyle name="ปกติ 9 5" xfId="672" xr:uid="{00000000-0005-0000-0000-00006F880000}"/>
    <cellStyle name="ปกติ 9 5 2" xfId="2127" xr:uid="{00000000-0005-0000-0000-000070880000}"/>
    <cellStyle name="ปกติ 9 5 2 2" xfId="4334" xr:uid="{00000000-0005-0000-0000-000071880000}"/>
    <cellStyle name="ปกติ 9 5 2 2 2" xfId="8733" xr:uid="{00000000-0005-0000-0000-000072880000}"/>
    <cellStyle name="ปกติ 9 5 2 2 2 2" xfId="17466" xr:uid="{00000000-0005-0000-0000-000073880000}"/>
    <cellStyle name="ปกติ 9 5 2 2 2 2 2" xfId="34889" xr:uid="{00000000-0005-0000-0000-000074880000}"/>
    <cellStyle name="ปกติ 9 5 2 2 2 3" xfId="26186" xr:uid="{00000000-0005-0000-0000-000075880000}"/>
    <cellStyle name="ปกติ 9 5 2 2 3" xfId="13116" xr:uid="{00000000-0005-0000-0000-000076880000}"/>
    <cellStyle name="ปกติ 9 5 2 2 3 2" xfId="30539" xr:uid="{00000000-0005-0000-0000-000077880000}"/>
    <cellStyle name="ปกติ 9 5 2 2 4" xfId="21836" xr:uid="{00000000-0005-0000-0000-000078880000}"/>
    <cellStyle name="ปกติ 9 5 2 3" xfId="6560" xr:uid="{00000000-0005-0000-0000-000079880000}"/>
    <cellStyle name="ปกติ 9 5 2 3 2" xfId="15293" xr:uid="{00000000-0005-0000-0000-00007A880000}"/>
    <cellStyle name="ปกติ 9 5 2 3 2 2" xfId="32716" xr:uid="{00000000-0005-0000-0000-00007B880000}"/>
    <cellStyle name="ปกติ 9 5 2 3 3" xfId="24013" xr:uid="{00000000-0005-0000-0000-00007C880000}"/>
    <cellStyle name="ปกติ 9 5 2 4" xfId="10943" xr:uid="{00000000-0005-0000-0000-00007D880000}"/>
    <cellStyle name="ปกติ 9 5 2 4 2" xfId="28366" xr:uid="{00000000-0005-0000-0000-00007E880000}"/>
    <cellStyle name="ปกติ 9 5 2 5" xfId="19663" xr:uid="{00000000-0005-0000-0000-00007F880000}"/>
    <cellStyle name="ปกติ 9 5 3" xfId="2910" xr:uid="{00000000-0005-0000-0000-000080880000}"/>
    <cellStyle name="ปกติ 9 5 3 2" xfId="7309" xr:uid="{00000000-0005-0000-0000-000081880000}"/>
    <cellStyle name="ปกติ 9 5 3 2 2" xfId="16042" xr:uid="{00000000-0005-0000-0000-000082880000}"/>
    <cellStyle name="ปกติ 9 5 3 2 2 2" xfId="33465" xr:uid="{00000000-0005-0000-0000-000083880000}"/>
    <cellStyle name="ปกติ 9 5 3 2 3" xfId="24762" xr:uid="{00000000-0005-0000-0000-000084880000}"/>
    <cellStyle name="ปกติ 9 5 3 3" xfId="11692" xr:uid="{00000000-0005-0000-0000-000085880000}"/>
    <cellStyle name="ปกติ 9 5 3 3 2" xfId="29115" xr:uid="{00000000-0005-0000-0000-000086880000}"/>
    <cellStyle name="ปกติ 9 5 3 4" xfId="20412" xr:uid="{00000000-0005-0000-0000-000087880000}"/>
    <cellStyle name="ปกติ 9 5 4" xfId="5136" xr:uid="{00000000-0005-0000-0000-000088880000}"/>
    <cellStyle name="ปกติ 9 5 4 2" xfId="13869" xr:uid="{00000000-0005-0000-0000-000089880000}"/>
    <cellStyle name="ปกติ 9 5 4 2 2" xfId="31292" xr:uid="{00000000-0005-0000-0000-00008A880000}"/>
    <cellStyle name="ปกติ 9 5 4 3" xfId="22589" xr:uid="{00000000-0005-0000-0000-00008B880000}"/>
    <cellStyle name="ปกติ 9 5 5" xfId="9519" xr:uid="{00000000-0005-0000-0000-00008C880000}"/>
    <cellStyle name="ปกติ 9 5 5 2" xfId="26942" xr:uid="{00000000-0005-0000-0000-00008D880000}"/>
    <cellStyle name="ปกติ 9 5 6" xfId="18239" xr:uid="{00000000-0005-0000-0000-00008E880000}"/>
    <cellStyle name="ปกติ 9 6" xfId="2112" xr:uid="{00000000-0005-0000-0000-00008F880000}"/>
    <cellStyle name="ปกติ 9 6 2" xfId="4319" xr:uid="{00000000-0005-0000-0000-000090880000}"/>
    <cellStyle name="ปกติ 9 6 2 2" xfId="8718" xr:uid="{00000000-0005-0000-0000-000091880000}"/>
    <cellStyle name="ปกติ 9 6 2 2 2" xfId="17451" xr:uid="{00000000-0005-0000-0000-000092880000}"/>
    <cellStyle name="ปกติ 9 6 2 2 2 2" xfId="34874" xr:uid="{00000000-0005-0000-0000-000093880000}"/>
    <cellStyle name="ปกติ 9 6 2 2 3" xfId="26171" xr:uid="{00000000-0005-0000-0000-000094880000}"/>
    <cellStyle name="ปกติ 9 6 2 3" xfId="13101" xr:uid="{00000000-0005-0000-0000-000095880000}"/>
    <cellStyle name="ปกติ 9 6 2 3 2" xfId="30524" xr:uid="{00000000-0005-0000-0000-000096880000}"/>
    <cellStyle name="ปกติ 9 6 2 4" xfId="21821" xr:uid="{00000000-0005-0000-0000-000097880000}"/>
    <cellStyle name="ปกติ 9 6 3" xfId="6545" xr:uid="{00000000-0005-0000-0000-000098880000}"/>
    <cellStyle name="ปกติ 9 6 3 2" xfId="15278" xr:uid="{00000000-0005-0000-0000-000099880000}"/>
    <cellStyle name="ปกติ 9 6 3 2 2" xfId="32701" xr:uid="{00000000-0005-0000-0000-00009A880000}"/>
    <cellStyle name="ปกติ 9 6 3 3" xfId="23998" xr:uid="{00000000-0005-0000-0000-00009B880000}"/>
    <cellStyle name="ปกติ 9 6 4" xfId="10928" xr:uid="{00000000-0005-0000-0000-00009C880000}"/>
    <cellStyle name="ปกติ 9 6 4 2" xfId="28351" xr:uid="{00000000-0005-0000-0000-00009D880000}"/>
    <cellStyle name="ปกติ 9 6 5" xfId="19648" xr:uid="{00000000-0005-0000-0000-00009E880000}"/>
    <cellStyle name="ปกติ 9 7" xfId="2173" xr:uid="{00000000-0005-0000-0000-00009F880000}"/>
    <cellStyle name="ปกติ 9 7 2" xfId="4363" xr:uid="{00000000-0005-0000-0000-0000A0880000}"/>
    <cellStyle name="ปกติ 9 7 2 2" xfId="8762" xr:uid="{00000000-0005-0000-0000-0000A1880000}"/>
    <cellStyle name="ปกติ 9 7 2 2 2" xfId="17495" xr:uid="{00000000-0005-0000-0000-0000A2880000}"/>
    <cellStyle name="ปกติ 9 7 2 2 2 2" xfId="34918" xr:uid="{00000000-0005-0000-0000-0000A3880000}"/>
    <cellStyle name="ปกติ 9 7 2 2 3" xfId="26215" xr:uid="{00000000-0005-0000-0000-0000A4880000}"/>
    <cellStyle name="ปกติ 9 7 2 3" xfId="13145" xr:uid="{00000000-0005-0000-0000-0000A5880000}"/>
    <cellStyle name="ปกติ 9 7 2 3 2" xfId="30568" xr:uid="{00000000-0005-0000-0000-0000A6880000}"/>
    <cellStyle name="ปกติ 9 7 2 4" xfId="21865" xr:uid="{00000000-0005-0000-0000-0000A7880000}"/>
    <cellStyle name="ปกติ 9 7 3" xfId="6589" xr:uid="{00000000-0005-0000-0000-0000A8880000}"/>
    <cellStyle name="ปกติ 9 7 3 2" xfId="15322" xr:uid="{00000000-0005-0000-0000-0000A9880000}"/>
    <cellStyle name="ปกติ 9 7 3 2 2" xfId="32745" xr:uid="{00000000-0005-0000-0000-0000AA880000}"/>
    <cellStyle name="ปกติ 9 7 3 3" xfId="24042" xr:uid="{00000000-0005-0000-0000-0000AB880000}"/>
    <cellStyle name="ปกติ 9 7 4" xfId="10972" xr:uid="{00000000-0005-0000-0000-0000AC880000}"/>
    <cellStyle name="ปกติ 9 7 4 2" xfId="28395" xr:uid="{00000000-0005-0000-0000-0000AD880000}"/>
    <cellStyle name="ปกติ 9 7 5" xfId="19692" xr:uid="{00000000-0005-0000-0000-0000AE880000}"/>
    <cellStyle name="ปกติ 9 8" xfId="2419" xr:uid="{00000000-0005-0000-0000-0000AF880000}"/>
    <cellStyle name="ปกติ 9 8 2" xfId="6828" xr:uid="{00000000-0005-0000-0000-0000B0880000}"/>
    <cellStyle name="ปกติ 9 8 2 2" xfId="15561" xr:uid="{00000000-0005-0000-0000-0000B1880000}"/>
    <cellStyle name="ปกติ 9 8 2 2 2" xfId="32984" xr:uid="{00000000-0005-0000-0000-0000B2880000}"/>
    <cellStyle name="ปกติ 9 8 2 3" xfId="24281" xr:uid="{00000000-0005-0000-0000-0000B3880000}"/>
    <cellStyle name="ปกติ 9 8 3" xfId="11211" xr:uid="{00000000-0005-0000-0000-0000B4880000}"/>
    <cellStyle name="ปกติ 9 8 3 2" xfId="28634" xr:uid="{00000000-0005-0000-0000-0000B5880000}"/>
    <cellStyle name="ปกติ 9 8 4" xfId="19931" xr:uid="{00000000-0005-0000-0000-0000B6880000}"/>
    <cellStyle name="ปกติ 9 9" xfId="4644" xr:uid="{00000000-0005-0000-0000-0000B7880000}"/>
    <cellStyle name="ปกติ 9 9 2" xfId="13388" xr:uid="{00000000-0005-0000-0000-0000B8880000}"/>
    <cellStyle name="ปกติ 9 9 2 2" xfId="30811" xr:uid="{00000000-0005-0000-0000-0000B9880000}"/>
    <cellStyle name="ปกติ 9 9 3" xfId="22108" xr:uid="{00000000-0005-0000-0000-0000BA880000}"/>
    <cellStyle name="ปกติ_Bangkok49(Q4)" xfId="8" xr:uid="{00000000-0005-0000-0000-0000BB880000}"/>
    <cellStyle name="ปกติ_F-C-Rai47-Q1" xfId="9" xr:uid="{00000000-0005-0000-0000-0000BC880000}"/>
    <cellStyle name="ปกติ_GUEST-Mai" xfId="10" xr:uid="{00000000-0005-0000-0000-0000BD880000}"/>
    <cellStyle name="ปกติ_GUEST-Mai 2" xfId="35173" xr:uid="{00000000-0005-0000-0000-0000BE880000}"/>
    <cellStyle name="ปกติ_GUEST-Mai 3" xfId="35200" xr:uid="{00000000-0005-0000-0000-0000BF880000}"/>
    <cellStyle name="ปานกลาง 10" xfId="374" xr:uid="{00000000-0005-0000-0000-0000C0880000}"/>
    <cellStyle name="ปานกลาง 11" xfId="638" xr:uid="{00000000-0005-0000-0000-0000C1880000}"/>
    <cellStyle name="ปานกลาง 12" xfId="648" xr:uid="{00000000-0005-0000-0000-0000C2880000}"/>
    <cellStyle name="ปานกลาง 13" xfId="1161" xr:uid="{00000000-0005-0000-0000-0000C3880000}"/>
    <cellStyle name="ปานกลาง 14" xfId="2149" xr:uid="{00000000-0005-0000-0000-0000C4880000}"/>
    <cellStyle name="ปานกลาง 15" xfId="2395" xr:uid="{00000000-0005-0000-0000-0000C5880000}"/>
    <cellStyle name="ปานกลาง 16" xfId="4605" xr:uid="{00000000-0005-0000-0000-0000C6880000}"/>
    <cellStyle name="ปานกลาง 17" xfId="4614" xr:uid="{00000000-0005-0000-0000-0000C7880000}"/>
    <cellStyle name="ปานกลาง 18" xfId="4620" xr:uid="{00000000-0005-0000-0000-0000C8880000}"/>
    <cellStyle name="ปานกลาง 19" xfId="8994" xr:uid="{00000000-0005-0000-0000-0000C9880000}"/>
    <cellStyle name="ปานกลาง 2" xfId="87" xr:uid="{00000000-0005-0000-0000-0000CA880000}"/>
    <cellStyle name="ปานกลาง 2 2" xfId="1159" xr:uid="{00000000-0005-0000-0000-0000CB880000}"/>
    <cellStyle name="ปานกลาง 2 3" xfId="1155" xr:uid="{00000000-0005-0000-0000-0000CC880000}"/>
    <cellStyle name="ปานกลาง 20" xfId="9005" xr:uid="{00000000-0005-0000-0000-0000CD880000}"/>
    <cellStyle name="ปานกลาง 21" xfId="17725" xr:uid="{00000000-0005-0000-0000-0000CE880000}"/>
    <cellStyle name="ปานกลาง 3" xfId="91" xr:uid="{00000000-0005-0000-0000-0000CF880000}"/>
    <cellStyle name="ปานกลาง 4" xfId="247" xr:uid="{00000000-0005-0000-0000-0000D0880000}"/>
    <cellStyle name="ปานกลาง 5" xfId="236" xr:uid="{00000000-0005-0000-0000-0000D1880000}"/>
    <cellStyle name="ปานกลาง 6" xfId="326" xr:uid="{00000000-0005-0000-0000-0000D2880000}"/>
    <cellStyle name="ปานกลาง 7" xfId="334" xr:uid="{00000000-0005-0000-0000-0000D3880000}"/>
    <cellStyle name="ปานกลาง 8" xfId="367" xr:uid="{00000000-0005-0000-0000-0000D4880000}"/>
    <cellStyle name="ปานกลาง 9" xfId="370" xr:uid="{00000000-0005-0000-0000-0000D5880000}"/>
    <cellStyle name="เปอร์เซ็นต์ 2" xfId="630" xr:uid="{00000000-0005-0000-0000-0000D6880000}"/>
    <cellStyle name="เปอร์เซ็นต์ 2 2" xfId="1143" xr:uid="{00000000-0005-0000-0000-0000D7880000}"/>
    <cellStyle name="เปอร์เซ็นต์ 2 2 2" xfId="2129" xr:uid="{00000000-0005-0000-0000-0000D8880000}"/>
    <cellStyle name="เปอร์เซ็นต์ 2 2 2 2" xfId="4336" xr:uid="{00000000-0005-0000-0000-0000D9880000}"/>
    <cellStyle name="เปอร์เซ็นต์ 2 2 2 2 2" xfId="8735" xr:uid="{00000000-0005-0000-0000-0000DA880000}"/>
    <cellStyle name="เปอร์เซ็นต์ 2 2 2 2 2 2" xfId="17468" xr:uid="{00000000-0005-0000-0000-0000DB880000}"/>
    <cellStyle name="เปอร์เซ็นต์ 2 2 2 2 2 2 2" xfId="34891" xr:uid="{00000000-0005-0000-0000-0000DC880000}"/>
    <cellStyle name="เปอร์เซ็นต์ 2 2 2 2 2 3" xfId="26188" xr:uid="{00000000-0005-0000-0000-0000DD880000}"/>
    <cellStyle name="เปอร์เซ็นต์ 2 2 2 2 3" xfId="13118" xr:uid="{00000000-0005-0000-0000-0000DE880000}"/>
    <cellStyle name="เปอร์เซ็นต์ 2 2 2 2 3 2" xfId="30541" xr:uid="{00000000-0005-0000-0000-0000DF880000}"/>
    <cellStyle name="เปอร์เซ็นต์ 2 2 2 2 4" xfId="21838" xr:uid="{00000000-0005-0000-0000-0000E0880000}"/>
    <cellStyle name="เปอร์เซ็นต์ 2 2 2 3" xfId="6562" xr:uid="{00000000-0005-0000-0000-0000E1880000}"/>
    <cellStyle name="เปอร์เซ็นต์ 2 2 2 3 2" xfId="15295" xr:uid="{00000000-0005-0000-0000-0000E2880000}"/>
    <cellStyle name="เปอร์เซ็นต์ 2 2 2 3 2 2" xfId="32718" xr:uid="{00000000-0005-0000-0000-0000E3880000}"/>
    <cellStyle name="เปอร์เซ็นต์ 2 2 2 3 3" xfId="24015" xr:uid="{00000000-0005-0000-0000-0000E4880000}"/>
    <cellStyle name="เปอร์เซ็นต์ 2 2 2 4" xfId="10945" xr:uid="{00000000-0005-0000-0000-0000E5880000}"/>
    <cellStyle name="เปอร์เซ็นต์ 2 2 2 4 2" xfId="28368" xr:uid="{00000000-0005-0000-0000-0000E6880000}"/>
    <cellStyle name="เปอร์เซ็นต์ 2 2 2 5" xfId="19665" xr:uid="{00000000-0005-0000-0000-0000E7880000}"/>
    <cellStyle name="เปอร์เซ็นต์ 2 2 3" xfId="3368" xr:uid="{00000000-0005-0000-0000-0000E8880000}"/>
    <cellStyle name="เปอร์เซ็นต์ 2 2 3 2" xfId="7767" xr:uid="{00000000-0005-0000-0000-0000E9880000}"/>
    <cellStyle name="เปอร์เซ็นต์ 2 2 3 2 2" xfId="16500" xr:uid="{00000000-0005-0000-0000-0000EA880000}"/>
    <cellStyle name="เปอร์เซ็นต์ 2 2 3 2 2 2" xfId="33923" xr:uid="{00000000-0005-0000-0000-0000EB880000}"/>
    <cellStyle name="เปอร์เซ็นต์ 2 2 3 2 3" xfId="25220" xr:uid="{00000000-0005-0000-0000-0000EC880000}"/>
    <cellStyle name="เปอร์เซ็นต์ 2 2 3 3" xfId="12150" xr:uid="{00000000-0005-0000-0000-0000ED880000}"/>
    <cellStyle name="เปอร์เซ็นต์ 2 2 3 3 2" xfId="29573" xr:uid="{00000000-0005-0000-0000-0000EE880000}"/>
    <cellStyle name="เปอร์เซ็นต์ 2 2 3 4" xfId="20870" xr:uid="{00000000-0005-0000-0000-0000EF880000}"/>
    <cellStyle name="เปอร์เซ็นต์ 2 2 4" xfId="5594" xr:uid="{00000000-0005-0000-0000-0000F0880000}"/>
    <cellStyle name="เปอร์เซ็นต์ 2 2 4 2" xfId="14327" xr:uid="{00000000-0005-0000-0000-0000F1880000}"/>
    <cellStyle name="เปอร์เซ็นต์ 2 2 4 2 2" xfId="31750" xr:uid="{00000000-0005-0000-0000-0000F2880000}"/>
    <cellStyle name="เปอร์เซ็นต์ 2 2 4 3" xfId="23047" xr:uid="{00000000-0005-0000-0000-0000F3880000}"/>
    <cellStyle name="เปอร์เซ็นต์ 2 2 5" xfId="9977" xr:uid="{00000000-0005-0000-0000-0000F4880000}"/>
    <cellStyle name="เปอร์เซ็นต์ 2 2 5 2" xfId="27400" xr:uid="{00000000-0005-0000-0000-0000F5880000}"/>
    <cellStyle name="เปอร์เซ็นต์ 2 2 6" xfId="18697" xr:uid="{00000000-0005-0000-0000-0000F6880000}"/>
    <cellStyle name="เปอร์เซ็นต์ 2 3" xfId="2128" xr:uid="{00000000-0005-0000-0000-0000F7880000}"/>
    <cellStyle name="เปอร์เซ็นต์ 2 3 2" xfId="4335" xr:uid="{00000000-0005-0000-0000-0000F8880000}"/>
    <cellStyle name="เปอร์เซ็นต์ 2 3 2 2" xfId="8734" xr:uid="{00000000-0005-0000-0000-0000F9880000}"/>
    <cellStyle name="เปอร์เซ็นต์ 2 3 2 2 2" xfId="17467" xr:uid="{00000000-0005-0000-0000-0000FA880000}"/>
    <cellStyle name="เปอร์เซ็นต์ 2 3 2 2 2 2" xfId="34890" xr:uid="{00000000-0005-0000-0000-0000FB880000}"/>
    <cellStyle name="เปอร์เซ็นต์ 2 3 2 2 3" xfId="26187" xr:uid="{00000000-0005-0000-0000-0000FC880000}"/>
    <cellStyle name="เปอร์เซ็นต์ 2 3 2 3" xfId="13117" xr:uid="{00000000-0005-0000-0000-0000FD880000}"/>
    <cellStyle name="เปอร์เซ็นต์ 2 3 2 3 2" xfId="30540" xr:uid="{00000000-0005-0000-0000-0000FE880000}"/>
    <cellStyle name="เปอร์เซ็นต์ 2 3 2 4" xfId="21837" xr:uid="{00000000-0005-0000-0000-0000FF880000}"/>
    <cellStyle name="เปอร์เซ็นต์ 2 3 3" xfId="6561" xr:uid="{00000000-0005-0000-0000-000000890000}"/>
    <cellStyle name="เปอร์เซ็นต์ 2 3 3 2" xfId="15294" xr:uid="{00000000-0005-0000-0000-000001890000}"/>
    <cellStyle name="เปอร์เซ็นต์ 2 3 3 2 2" xfId="32717" xr:uid="{00000000-0005-0000-0000-000002890000}"/>
    <cellStyle name="เปอร์เซ็นต์ 2 3 3 3" xfId="24014" xr:uid="{00000000-0005-0000-0000-000003890000}"/>
    <cellStyle name="เปอร์เซ็นต์ 2 3 4" xfId="10944" xr:uid="{00000000-0005-0000-0000-000004890000}"/>
    <cellStyle name="เปอร์เซ็นต์ 2 3 4 2" xfId="28367" xr:uid="{00000000-0005-0000-0000-000005890000}"/>
    <cellStyle name="เปอร์เซ็นต์ 2 3 5" xfId="19664" xr:uid="{00000000-0005-0000-0000-000006890000}"/>
    <cellStyle name="เปอร์เซ็นต์ 2 4" xfId="2887" xr:uid="{00000000-0005-0000-0000-000007890000}"/>
    <cellStyle name="เปอร์เซ็นต์ 2 4 2" xfId="7286" xr:uid="{00000000-0005-0000-0000-000008890000}"/>
    <cellStyle name="เปอร์เซ็นต์ 2 4 2 2" xfId="16019" xr:uid="{00000000-0005-0000-0000-000009890000}"/>
    <cellStyle name="เปอร์เซ็นต์ 2 4 2 2 2" xfId="33442" xr:uid="{00000000-0005-0000-0000-00000A890000}"/>
    <cellStyle name="เปอร์เซ็นต์ 2 4 2 3" xfId="24739" xr:uid="{00000000-0005-0000-0000-00000B890000}"/>
    <cellStyle name="เปอร์เซ็นต์ 2 4 3" xfId="11669" xr:uid="{00000000-0005-0000-0000-00000C890000}"/>
    <cellStyle name="เปอร์เซ็นต์ 2 4 3 2" xfId="29092" xr:uid="{00000000-0005-0000-0000-00000D890000}"/>
    <cellStyle name="เปอร์เซ็นต์ 2 4 4" xfId="20389" xr:uid="{00000000-0005-0000-0000-00000E890000}"/>
    <cellStyle name="เปอร์เซ็นต์ 2 5" xfId="5113" xr:uid="{00000000-0005-0000-0000-00000F890000}"/>
    <cellStyle name="เปอร์เซ็นต์ 2 5 2" xfId="13846" xr:uid="{00000000-0005-0000-0000-000010890000}"/>
    <cellStyle name="เปอร์เซ็นต์ 2 5 2 2" xfId="31269" xr:uid="{00000000-0005-0000-0000-000011890000}"/>
    <cellStyle name="เปอร์เซ็นต์ 2 5 3" xfId="22566" xr:uid="{00000000-0005-0000-0000-000012890000}"/>
    <cellStyle name="เปอร์เซ็นต์ 2 6" xfId="9496" xr:uid="{00000000-0005-0000-0000-000013890000}"/>
    <cellStyle name="เปอร์เซ็นต์ 2 6 2" xfId="26919" xr:uid="{00000000-0005-0000-0000-000014890000}"/>
    <cellStyle name="เปอร์เซ็นต์ 2 7" xfId="18216" xr:uid="{00000000-0005-0000-0000-000015890000}"/>
    <cellStyle name="แย่ 10" xfId="373" xr:uid="{00000000-0005-0000-0000-000016890000}"/>
    <cellStyle name="แย่ 11" xfId="637" xr:uid="{00000000-0005-0000-0000-000017890000}"/>
    <cellStyle name="แย่ 12" xfId="647" xr:uid="{00000000-0005-0000-0000-000018890000}"/>
    <cellStyle name="แย่ 13" xfId="903" xr:uid="{00000000-0005-0000-0000-000019890000}"/>
    <cellStyle name="แย่ 14" xfId="2150" xr:uid="{00000000-0005-0000-0000-00001A890000}"/>
    <cellStyle name="แย่ 15" xfId="2394" xr:uid="{00000000-0005-0000-0000-00001B890000}"/>
    <cellStyle name="แย่ 16" xfId="4586" xr:uid="{00000000-0005-0000-0000-00001C890000}"/>
    <cellStyle name="แย่ 17" xfId="4606" xr:uid="{00000000-0005-0000-0000-00001D890000}"/>
    <cellStyle name="แย่ 18" xfId="4619" xr:uid="{00000000-0005-0000-0000-00001E890000}"/>
    <cellStyle name="แย่ 19" xfId="8997" xr:uid="{00000000-0005-0000-0000-00001F890000}"/>
    <cellStyle name="แย่ 2" xfId="86" xr:uid="{00000000-0005-0000-0000-000020890000}"/>
    <cellStyle name="แย่ 2 2" xfId="898" xr:uid="{00000000-0005-0000-0000-000021890000}"/>
    <cellStyle name="แย่ 2 3" xfId="1154" xr:uid="{00000000-0005-0000-0000-000022890000}"/>
    <cellStyle name="แย่ 20" xfId="9004" xr:uid="{00000000-0005-0000-0000-000023890000}"/>
    <cellStyle name="แย่ 21" xfId="17724" xr:uid="{00000000-0005-0000-0000-000024890000}"/>
    <cellStyle name="แย่ 3" xfId="90" xr:uid="{00000000-0005-0000-0000-000025890000}"/>
    <cellStyle name="แย่ 4" xfId="248" xr:uid="{00000000-0005-0000-0000-000026890000}"/>
    <cellStyle name="แย่ 5" xfId="214" xr:uid="{00000000-0005-0000-0000-000027890000}"/>
    <cellStyle name="แย่ 6" xfId="321" xr:uid="{00000000-0005-0000-0000-000028890000}"/>
    <cellStyle name="แย่ 7" xfId="333" xr:uid="{00000000-0005-0000-0000-000029890000}"/>
    <cellStyle name="แย่ 8" xfId="361" xr:uid="{00000000-0005-0000-0000-00002A890000}"/>
    <cellStyle name="แย่ 9" xfId="369" xr:uid="{00000000-0005-0000-0000-00002B890000}"/>
    <cellStyle name="ส่วนที่ถูกเน้น1 10" xfId="650" xr:uid="{00000000-0005-0000-0000-00002C890000}"/>
    <cellStyle name="ส่วนที่ถูกเน้น1 11" xfId="1156" xr:uid="{00000000-0005-0000-0000-00002D890000}"/>
    <cellStyle name="ส่วนที่ถูกเน้น1 12" xfId="2147" xr:uid="{00000000-0005-0000-0000-00002E890000}"/>
    <cellStyle name="ส่วนที่ถูกเน้น1 13" xfId="2397" xr:uid="{00000000-0005-0000-0000-00002F890000}"/>
    <cellStyle name="ส่วนที่ถูกเน้น1 14" xfId="4592" xr:uid="{00000000-0005-0000-0000-000030890000}"/>
    <cellStyle name="ส่วนที่ถูกเน้น1 15" xfId="4590" xr:uid="{00000000-0005-0000-0000-000031890000}"/>
    <cellStyle name="ส่วนที่ถูกเน้น1 16" xfId="4622" xr:uid="{00000000-0005-0000-0000-000032890000}"/>
    <cellStyle name="ส่วนที่ถูกเน้น1 17" xfId="8987" xr:uid="{00000000-0005-0000-0000-000033890000}"/>
    <cellStyle name="ส่วนที่ถูกเน้น1 18" xfId="9007" xr:uid="{00000000-0005-0000-0000-000034890000}"/>
    <cellStyle name="ส่วนที่ถูกเน้น1 19" xfId="17727" xr:uid="{00000000-0005-0000-0000-000035890000}"/>
    <cellStyle name="ส่วนที่ถูกเน้น1 2" xfId="93" xr:uid="{00000000-0005-0000-0000-000036890000}"/>
    <cellStyle name="ส่วนที่ถูกเน้น1 3" xfId="245" xr:uid="{00000000-0005-0000-0000-000037890000}"/>
    <cellStyle name="ส่วนที่ถูกเน้น1 4" xfId="238" xr:uid="{00000000-0005-0000-0000-000038890000}"/>
    <cellStyle name="ส่วนที่ถูกเน้น1 5" xfId="325" xr:uid="{00000000-0005-0000-0000-000039890000}"/>
    <cellStyle name="ส่วนที่ถูกเน้น1 6" xfId="336" xr:uid="{00000000-0005-0000-0000-00003A890000}"/>
    <cellStyle name="ส่วนที่ถูกเน้น1 7" xfId="358" xr:uid="{00000000-0005-0000-0000-00003B890000}"/>
    <cellStyle name="ส่วนที่ถูกเน้น1 8" xfId="376" xr:uid="{00000000-0005-0000-0000-00003C890000}"/>
    <cellStyle name="ส่วนที่ถูกเน้น1 9" xfId="629" xr:uid="{00000000-0005-0000-0000-00003D890000}"/>
    <cellStyle name="ส่วนที่ถูกเน้น2 10" xfId="633" xr:uid="{00000000-0005-0000-0000-00003E890000}"/>
    <cellStyle name="ส่วนที่ถูกเน้น2 11" xfId="710" xr:uid="{00000000-0005-0000-0000-00003F890000}"/>
    <cellStyle name="ส่วนที่ถูกเน้น2 12" xfId="2141" xr:uid="{00000000-0005-0000-0000-000040890000}"/>
    <cellStyle name="ส่วนที่ถูกเน้น2 13" xfId="2457" xr:uid="{00000000-0005-0000-0000-000041890000}"/>
    <cellStyle name="ส่วนที่ถูกเน้น2 14" xfId="4598" xr:uid="{00000000-0005-0000-0000-000042890000}"/>
    <cellStyle name="ส่วนที่ถูกเน้น2 15" xfId="4611" xr:uid="{00000000-0005-0000-0000-000043890000}"/>
    <cellStyle name="ส่วนที่ถูกเน้น2 16" xfId="4683" xr:uid="{00000000-0005-0000-0000-000044890000}"/>
    <cellStyle name="ส่วนที่ถูกเน้น2 17" xfId="8991" xr:uid="{00000000-0005-0000-0000-000045890000}"/>
    <cellStyle name="ส่วนที่ถูกเน้น2 18" xfId="9067" xr:uid="{00000000-0005-0000-0000-000046890000}"/>
    <cellStyle name="ส่วนที่ถูกเน้น2 19" xfId="17787" xr:uid="{00000000-0005-0000-0000-000047890000}"/>
    <cellStyle name="ส่วนที่ถูกเน้น2 2" xfId="151" xr:uid="{00000000-0005-0000-0000-000048890000}"/>
    <cellStyle name="ส่วนที่ถูกเน้น2 2 2" xfId="330" xr:uid="{00000000-0005-0000-0000-000049890000}"/>
    <cellStyle name="ส่วนที่ถูกเน้น2 2 3" xfId="359" xr:uid="{00000000-0005-0000-0000-00004A890000}"/>
    <cellStyle name="ส่วนที่ถูกเน้น2 2 4" xfId="1164" xr:uid="{00000000-0005-0000-0000-00004B890000}"/>
    <cellStyle name="ส่วนที่ถูกเน้น2 3" xfId="232" xr:uid="{00000000-0005-0000-0000-00004C890000}"/>
    <cellStyle name="ส่วนที่ถูกเน้น2 3 2" xfId="1157" xr:uid="{00000000-0005-0000-0000-00004D890000}"/>
    <cellStyle name="ส่วนที่ถูกเน้น2 3 3" xfId="1153" xr:uid="{00000000-0005-0000-0000-00004E890000}"/>
    <cellStyle name="ส่วนที่ถูกเน้น2 4" xfId="225" xr:uid="{00000000-0005-0000-0000-00004F890000}"/>
    <cellStyle name="ส่วนที่ถูกเน้น2 5" xfId="212" xr:uid="{00000000-0005-0000-0000-000050890000}"/>
    <cellStyle name="ส่วนที่ถูกเน้น2 6" xfId="237" xr:uid="{00000000-0005-0000-0000-000051890000}"/>
    <cellStyle name="ส่วนที่ถูกเน้น2 7" xfId="350" xr:uid="{00000000-0005-0000-0000-000052890000}"/>
    <cellStyle name="ส่วนที่ถูกเน้น2 8" xfId="365" xr:uid="{00000000-0005-0000-0000-000053890000}"/>
    <cellStyle name="ส่วนที่ถูกเน้น2 9" xfId="436" xr:uid="{00000000-0005-0000-0000-000054890000}"/>
    <cellStyle name="ส่วนที่ถูกเน้น4 10" xfId="651" xr:uid="{00000000-0005-0000-0000-000055890000}"/>
    <cellStyle name="ส่วนที่ถูกเน้น4 11" xfId="1151" xr:uid="{00000000-0005-0000-0000-000056890000}"/>
    <cellStyle name="ส่วนที่ถูกเน้น4 12" xfId="2146" xr:uid="{00000000-0005-0000-0000-000057890000}"/>
    <cellStyle name="ส่วนที่ถูกเน้น4 13" xfId="2398" xr:uid="{00000000-0005-0000-0000-000058890000}"/>
    <cellStyle name="ส่วนที่ถูกเน้น4 14" xfId="4591" xr:uid="{00000000-0005-0000-0000-000059890000}"/>
    <cellStyle name="ส่วนที่ถูกเน้น4 15" xfId="4593" xr:uid="{00000000-0005-0000-0000-00005A890000}"/>
    <cellStyle name="ส่วนที่ถูกเน้น4 16" xfId="4623" xr:uid="{00000000-0005-0000-0000-00005B890000}"/>
    <cellStyle name="ส่วนที่ถูกเน้น4 17" xfId="8989" xr:uid="{00000000-0005-0000-0000-00005C890000}"/>
    <cellStyle name="ส่วนที่ถูกเน้น4 18" xfId="9008" xr:uid="{00000000-0005-0000-0000-00005D890000}"/>
    <cellStyle name="ส่วนที่ถูกเน้น4 19" xfId="17728" xr:uid="{00000000-0005-0000-0000-00005E890000}"/>
    <cellStyle name="ส่วนที่ถูกเน้น4 2" xfId="94" xr:uid="{00000000-0005-0000-0000-00005F890000}"/>
    <cellStyle name="ส่วนที่ถูกเน้น4 3" xfId="244" xr:uid="{00000000-0005-0000-0000-000060890000}"/>
    <cellStyle name="ส่วนที่ถูกเน้น4 4" xfId="318" xr:uid="{00000000-0005-0000-0000-000061890000}"/>
    <cellStyle name="ส่วนที่ถูกเน้น4 5" xfId="328" xr:uid="{00000000-0005-0000-0000-000062890000}"/>
    <cellStyle name="ส่วนที่ถูกเน้น4 6" xfId="337" xr:uid="{00000000-0005-0000-0000-000063890000}"/>
    <cellStyle name="ส่วนที่ถูกเน้น4 7" xfId="344" xr:uid="{00000000-0005-0000-0000-000064890000}"/>
    <cellStyle name="ส่วนที่ถูกเน้น4 8" xfId="377" xr:uid="{00000000-0005-0000-0000-000065890000}"/>
    <cellStyle name="ส่วนที่ถูกเน้น4 9" xfId="624" xr:uid="{00000000-0005-0000-0000-000066890000}"/>
    <cellStyle name="ส่วนที่ถูกเน้น5 10" xfId="652" xr:uid="{00000000-0005-0000-0000-000067890000}"/>
    <cellStyle name="ส่วนที่ถูกเน้น5 11" xfId="1147" xr:uid="{00000000-0005-0000-0000-000068890000}"/>
    <cellStyle name="ส่วนที่ถูกเน้น5 12" xfId="2145" xr:uid="{00000000-0005-0000-0000-000069890000}"/>
    <cellStyle name="ส่วนที่ถูกเน้น5 13" xfId="2399" xr:uid="{00000000-0005-0000-0000-00006A890000}"/>
    <cellStyle name="ส่วนที่ถูกเน้น5 14" xfId="4583" xr:uid="{00000000-0005-0000-0000-00006B890000}"/>
    <cellStyle name="ส่วนที่ถูกเน้น5 15" xfId="4595" xr:uid="{00000000-0005-0000-0000-00006C890000}"/>
    <cellStyle name="ส่วนที่ถูกเน้น5 16" xfId="4624" xr:uid="{00000000-0005-0000-0000-00006D890000}"/>
    <cellStyle name="ส่วนที่ถูกเน้น5 17" xfId="8999" xr:uid="{00000000-0005-0000-0000-00006E890000}"/>
    <cellStyle name="ส่วนที่ถูกเน้น5 18" xfId="9009" xr:uid="{00000000-0005-0000-0000-00006F890000}"/>
    <cellStyle name="ส่วนที่ถูกเน้น5 19" xfId="17729" xr:uid="{00000000-0005-0000-0000-000070890000}"/>
    <cellStyle name="ส่วนที่ถูกเน้น5 2" xfId="95" xr:uid="{00000000-0005-0000-0000-000071890000}"/>
    <cellStyle name="ส่วนที่ถูกเน้น5 3" xfId="243" xr:uid="{00000000-0005-0000-0000-000072890000}"/>
    <cellStyle name="ส่วนที่ถูกเน้น5 4" xfId="241" xr:uid="{00000000-0005-0000-0000-000073890000}"/>
    <cellStyle name="ส่วนที่ถูกเน้น5 5" xfId="159" xr:uid="{00000000-0005-0000-0000-000074890000}"/>
    <cellStyle name="ส่วนที่ถูกเน้น5 6" xfId="338" xr:uid="{00000000-0005-0000-0000-000075890000}"/>
    <cellStyle name="ส่วนที่ถูกเน้น5 7" xfId="346" xr:uid="{00000000-0005-0000-0000-000076890000}"/>
    <cellStyle name="ส่วนที่ถูกเน้น5 8" xfId="378" xr:uid="{00000000-0005-0000-0000-000077890000}"/>
    <cellStyle name="ส่วนที่ถูกเน้น5 9" xfId="644" xr:uid="{00000000-0005-0000-0000-000078890000}"/>
    <cellStyle name="ส่วนที่ถูกเน้น6 10" xfId="715" xr:uid="{00000000-0005-0000-0000-000079890000}"/>
    <cellStyle name="ส่วนที่ถูกเน้น6 11" xfId="1165" xr:uid="{00000000-0005-0000-0000-00007A890000}"/>
    <cellStyle name="ส่วนที่ถูกเน้น6 12" xfId="2136" xr:uid="{00000000-0005-0000-0000-00007B890000}"/>
    <cellStyle name="ส่วนที่ถูกเน้น6 13" xfId="2462" xr:uid="{00000000-0005-0000-0000-00007C890000}"/>
    <cellStyle name="ส่วนที่ถูกเน้น6 14" xfId="4607" xr:uid="{00000000-0005-0000-0000-00007D890000}"/>
    <cellStyle name="ส่วนที่ถูกเน้น6 15" xfId="4610" xr:uid="{00000000-0005-0000-0000-00007E890000}"/>
    <cellStyle name="ส่วนที่ถูกเน้น6 16" xfId="4688" xr:uid="{00000000-0005-0000-0000-00007F890000}"/>
    <cellStyle name="ส่วนที่ถูกเน้น6 17" xfId="8986" xr:uid="{00000000-0005-0000-0000-000080890000}"/>
    <cellStyle name="ส่วนที่ถูกเน้น6 18" xfId="9072" xr:uid="{00000000-0005-0000-0000-000081890000}"/>
    <cellStyle name="ส่วนที่ถูกเน้น6 19" xfId="17792" xr:uid="{00000000-0005-0000-0000-000082890000}"/>
    <cellStyle name="ส่วนที่ถูกเน้น6 2" xfId="156" xr:uid="{00000000-0005-0000-0000-000083890000}"/>
    <cellStyle name="ส่วนที่ถูกเน้น6 3" xfId="252" xr:uid="{00000000-0005-0000-0000-000084890000}"/>
    <cellStyle name="ส่วนที่ถูกเน้น6 4" xfId="319" xr:uid="{00000000-0005-0000-0000-000085890000}"/>
    <cellStyle name="ส่วนที่ถูกเน้น6 5" xfId="313" xr:uid="{00000000-0005-0000-0000-000086890000}"/>
    <cellStyle name="ส่วนที่ถูกเน้น6 6" xfId="355" xr:uid="{00000000-0005-0000-0000-000087890000}"/>
    <cellStyle name="ส่วนที่ถูกเน้น6 7" xfId="341" xr:uid="{00000000-0005-0000-0000-000088890000}"/>
    <cellStyle name="ส่วนที่ถูกเน้น6 8" xfId="441" xr:uid="{00000000-0005-0000-0000-000089890000}"/>
    <cellStyle name="ส่วนที่ถูกเน้น6 9" xfId="634" xr:uid="{00000000-0005-0000-0000-00008A890000}"/>
  </cellStyles>
  <dxfs count="0"/>
  <tableStyles count="0" defaultTableStyle="TableStyleMedium9" defaultPivotStyle="PivotStyleLight16"/>
  <colors>
    <mruColors>
      <color rgb="FF1818A8"/>
      <color rgb="FFFFCCFF"/>
      <color rgb="FFCCFF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A156"/>
  <sheetViews>
    <sheetView zoomScale="80" zoomScaleNormal="80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175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175</v>
      </c>
      <c r="AA1" s="814"/>
      <c r="AB1" s="814"/>
      <c r="AC1" s="814"/>
      <c r="AD1" s="814"/>
      <c r="AE1" s="814"/>
      <c r="AF1" s="159"/>
      <c r="AG1" s="815" t="s">
        <v>175</v>
      </c>
      <c r="AH1" s="815"/>
      <c r="AI1" s="815"/>
      <c r="AJ1" s="815"/>
      <c r="AK1" s="161"/>
      <c r="AL1" s="811" t="s">
        <v>175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175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175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175</v>
      </c>
      <c r="DE1" s="814"/>
      <c r="DF1" s="814"/>
      <c r="DG1" s="814"/>
      <c r="DH1" s="814"/>
      <c r="DI1" s="814"/>
      <c r="DJ1" s="159"/>
      <c r="DK1" s="815" t="s">
        <v>175</v>
      </c>
      <c r="DL1" s="815"/>
      <c r="DM1" s="815"/>
      <c r="DN1" s="815"/>
      <c r="DO1" s="161"/>
      <c r="DP1" s="805" t="s">
        <v>175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175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174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174</v>
      </c>
      <c r="GI1" s="814"/>
      <c r="GJ1" s="814"/>
      <c r="GK1" s="814"/>
      <c r="GL1" s="814"/>
      <c r="GM1" s="814"/>
      <c r="GN1" s="159"/>
      <c r="GO1" s="815" t="s">
        <v>174</v>
      </c>
      <c r="GP1" s="815"/>
      <c r="GQ1" s="815"/>
      <c r="GR1" s="815"/>
      <c r="GS1" s="161"/>
      <c r="GT1" s="805" t="s">
        <v>174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174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188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188</v>
      </c>
      <c r="JM1" s="814"/>
      <c r="JN1" s="814"/>
      <c r="JO1" s="814"/>
      <c r="JP1" s="814"/>
      <c r="JQ1" s="814"/>
      <c r="JR1" s="159"/>
      <c r="JS1" s="815" t="s">
        <v>188</v>
      </c>
      <c r="JT1" s="815"/>
      <c r="JU1" s="815"/>
      <c r="JV1" s="815"/>
      <c r="JW1" s="161"/>
      <c r="JX1" s="805" t="s">
        <v>188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188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174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188</v>
      </c>
      <c r="MN1" s="798"/>
      <c r="MO1" s="798"/>
      <c r="MP1" s="798"/>
      <c r="MQ1" s="798"/>
      <c r="MR1" s="798"/>
      <c r="MS1" s="798"/>
      <c r="MT1" s="176"/>
      <c r="MU1" s="799" t="s">
        <v>188</v>
      </c>
      <c r="MV1" s="799"/>
      <c r="MW1" s="799"/>
      <c r="MX1" s="799"/>
      <c r="MY1" s="176"/>
      <c r="MZ1" s="800" t="s">
        <v>188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188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167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167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167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167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167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10112186</v>
      </c>
      <c r="C4" s="242">
        <v>9880035</v>
      </c>
      <c r="D4" s="243">
        <v>2.35</v>
      </c>
      <c r="E4" s="244"/>
      <c r="F4" s="245"/>
      <c r="G4" s="246" t="s">
        <v>8</v>
      </c>
      <c r="H4" s="247">
        <v>2277459</v>
      </c>
      <c r="I4" s="248">
        <v>1912587</v>
      </c>
      <c r="J4" s="249">
        <v>1680584</v>
      </c>
      <c r="K4" s="247">
        <v>5870630</v>
      </c>
      <c r="L4" s="250">
        <v>5744178</v>
      </c>
      <c r="M4" s="251">
        <v>2.2000000000000002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8084377</v>
      </c>
      <c r="CG4" s="242">
        <v>7887483</v>
      </c>
      <c r="CH4" s="243">
        <v>2.5</v>
      </c>
      <c r="CI4" s="245"/>
      <c r="CJ4" s="245"/>
      <c r="CK4" s="246" t="s">
        <v>8</v>
      </c>
      <c r="CL4" s="247">
        <v>1567590</v>
      </c>
      <c r="CM4" s="248">
        <v>1502151</v>
      </c>
      <c r="CN4" s="249">
        <v>1426701</v>
      </c>
      <c r="CO4" s="247">
        <v>4496442</v>
      </c>
      <c r="CP4" s="250">
        <v>4407018</v>
      </c>
      <c r="CQ4" s="251">
        <v>2.0299999999999998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81</v>
      </c>
      <c r="DG4" s="257" t="s">
        <v>82</v>
      </c>
      <c r="DH4" s="257" t="s">
        <v>83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6568318</v>
      </c>
      <c r="FK4" s="242">
        <v>6614967</v>
      </c>
      <c r="FL4" s="243">
        <v>-0.71</v>
      </c>
      <c r="FM4" s="245"/>
      <c r="FN4" s="245"/>
      <c r="FO4" s="246" t="s">
        <v>8</v>
      </c>
      <c r="FP4" s="247">
        <v>1315683</v>
      </c>
      <c r="FQ4" s="248">
        <v>1226314</v>
      </c>
      <c r="FR4" s="249">
        <v>1203669</v>
      </c>
      <c r="FS4" s="247">
        <v>3745666</v>
      </c>
      <c r="FT4" s="250">
        <v>3818372</v>
      </c>
      <c r="FU4" s="251">
        <v>-1.9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11247768</v>
      </c>
      <c r="IO4" s="242">
        <v>10964178</v>
      </c>
      <c r="IP4" s="243">
        <v>2.59</v>
      </c>
      <c r="IQ4" s="245"/>
      <c r="IR4" s="245"/>
      <c r="IS4" s="246" t="s">
        <v>8</v>
      </c>
      <c r="IT4" s="247">
        <v>1739390</v>
      </c>
      <c r="IU4" s="248">
        <v>1960801</v>
      </c>
      <c r="IV4" s="249">
        <v>2331833</v>
      </c>
      <c r="IW4" s="247">
        <v>6032024</v>
      </c>
      <c r="IX4" s="250">
        <v>5954914</v>
      </c>
      <c r="IY4" s="251">
        <v>1.29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36012649</v>
      </c>
      <c r="LS4" s="242">
        <v>35346663</v>
      </c>
      <c r="LT4" s="243">
        <v>1.88</v>
      </c>
      <c r="LU4" s="293"/>
      <c r="LV4" s="293"/>
      <c r="LW4" s="246" t="s">
        <v>8</v>
      </c>
      <c r="LX4" s="294">
        <v>20144762</v>
      </c>
      <c r="LY4" s="295">
        <v>19924482</v>
      </c>
      <c r="LZ4" s="296">
        <v>1.1100000000000001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8578245</v>
      </c>
      <c r="C5" s="310">
        <v>8391956</v>
      </c>
      <c r="D5" s="311">
        <v>2.2200000000000002</v>
      </c>
      <c r="E5" s="244"/>
      <c r="F5" s="245"/>
      <c r="G5" s="312" t="s">
        <v>13</v>
      </c>
      <c r="H5" s="247">
        <v>47</v>
      </c>
      <c r="I5" s="248">
        <v>41</v>
      </c>
      <c r="J5" s="249">
        <v>44</v>
      </c>
      <c r="K5" s="247">
        <v>132</v>
      </c>
      <c r="L5" s="250">
        <v>133</v>
      </c>
      <c r="M5" s="251">
        <v>-0.75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4254</v>
      </c>
      <c r="AC5" s="292">
        <v>4254</v>
      </c>
      <c r="AD5" s="292">
        <v>4254</v>
      </c>
      <c r="AE5" s="292">
        <v>4254</v>
      </c>
      <c r="AF5" s="183"/>
      <c r="AG5" s="319" t="s">
        <v>88</v>
      </c>
      <c r="AH5" s="320">
        <v>4254</v>
      </c>
      <c r="AI5" s="321">
        <v>4130</v>
      </c>
      <c r="AJ5" s="322">
        <v>3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6955494</v>
      </c>
      <c r="CG5" s="310">
        <v>6829371</v>
      </c>
      <c r="CH5" s="311">
        <v>1.85</v>
      </c>
      <c r="CI5" s="245"/>
      <c r="CJ5" s="245"/>
      <c r="CK5" s="312" t="s">
        <v>13</v>
      </c>
      <c r="CL5" s="247">
        <v>172</v>
      </c>
      <c r="CM5" s="248">
        <v>179</v>
      </c>
      <c r="CN5" s="249">
        <v>315</v>
      </c>
      <c r="CO5" s="247">
        <v>666</v>
      </c>
      <c r="CP5" s="250">
        <v>617</v>
      </c>
      <c r="CQ5" s="251">
        <v>7.94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4254</v>
      </c>
      <c r="DG5" s="292">
        <v>4254</v>
      </c>
      <c r="DH5" s="292">
        <v>4254</v>
      </c>
      <c r="DI5" s="292">
        <v>4254</v>
      </c>
      <c r="DJ5" s="183"/>
      <c r="DK5" s="319" t="s">
        <v>88</v>
      </c>
      <c r="DL5" s="320">
        <v>4254</v>
      </c>
      <c r="DM5" s="321">
        <v>4130</v>
      </c>
      <c r="DN5" s="322">
        <v>3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5350086</v>
      </c>
      <c r="FK5" s="310">
        <v>5454384</v>
      </c>
      <c r="FL5" s="311">
        <v>-1.91</v>
      </c>
      <c r="FM5" s="245"/>
      <c r="FN5" s="245"/>
      <c r="FO5" s="312" t="s">
        <v>13</v>
      </c>
      <c r="FP5" s="247">
        <v>36</v>
      </c>
      <c r="FQ5" s="248">
        <v>33</v>
      </c>
      <c r="FR5" s="249">
        <v>52</v>
      </c>
      <c r="FS5" s="247">
        <v>121</v>
      </c>
      <c r="FT5" s="250">
        <v>96</v>
      </c>
      <c r="FU5" s="251">
        <v>26.04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4254</v>
      </c>
      <c r="GK5" s="292">
        <v>4254</v>
      </c>
      <c r="GL5" s="292">
        <v>4254</v>
      </c>
      <c r="GM5" s="292">
        <v>4254</v>
      </c>
      <c r="GN5" s="183"/>
      <c r="GO5" s="319" t="s">
        <v>88</v>
      </c>
      <c r="GP5" s="320">
        <v>4254</v>
      </c>
      <c r="GQ5" s="321">
        <v>4130</v>
      </c>
      <c r="GR5" s="322">
        <v>3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9694312</v>
      </c>
      <c r="IO5" s="310">
        <v>9493134</v>
      </c>
      <c r="IP5" s="311">
        <v>2.12</v>
      </c>
      <c r="IQ5" s="245"/>
      <c r="IR5" s="245"/>
      <c r="IS5" s="312" t="s">
        <v>13</v>
      </c>
      <c r="IT5" s="247">
        <v>92</v>
      </c>
      <c r="IU5" s="248">
        <v>118</v>
      </c>
      <c r="IV5" s="249">
        <v>182</v>
      </c>
      <c r="IW5" s="247">
        <v>392</v>
      </c>
      <c r="IX5" s="250">
        <v>495</v>
      </c>
      <c r="IY5" s="251">
        <v>-20.81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4254</v>
      </c>
      <c r="JO5" s="292">
        <v>4254</v>
      </c>
      <c r="JP5" s="292">
        <v>4254</v>
      </c>
      <c r="JQ5" s="292">
        <v>4254</v>
      </c>
      <c r="JR5" s="183"/>
      <c r="JS5" s="319" t="s">
        <v>88</v>
      </c>
      <c r="JT5" s="320">
        <v>4254</v>
      </c>
      <c r="JU5" s="321">
        <v>4130</v>
      </c>
      <c r="JV5" s="322">
        <v>3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30578137</v>
      </c>
      <c r="LS5" s="310">
        <v>30168845</v>
      </c>
      <c r="LT5" s="311">
        <v>1.36</v>
      </c>
      <c r="LU5" s="293"/>
      <c r="LV5" s="293"/>
      <c r="LW5" s="312" t="s">
        <v>13</v>
      </c>
      <c r="LX5" s="294">
        <v>1311</v>
      </c>
      <c r="LY5" s="295">
        <v>1341</v>
      </c>
      <c r="LZ5" s="296">
        <v>-2.2400000000000002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4254</v>
      </c>
      <c r="MP5" s="343">
        <v>4254</v>
      </c>
      <c r="MQ5" s="343">
        <v>4254</v>
      </c>
      <c r="MR5" s="343">
        <v>4254</v>
      </c>
      <c r="MS5" s="343">
        <v>4254</v>
      </c>
      <c r="MT5" s="300"/>
      <c r="MU5" s="319" t="s">
        <v>88</v>
      </c>
      <c r="MV5" s="320">
        <v>4254</v>
      </c>
      <c r="MW5" s="321">
        <v>4130</v>
      </c>
      <c r="MX5" s="322">
        <v>3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1533941</v>
      </c>
      <c r="C6" s="310">
        <v>1488079</v>
      </c>
      <c r="D6" s="345">
        <v>3.08</v>
      </c>
      <c r="E6" s="244"/>
      <c r="F6" s="245"/>
      <c r="G6" s="312" t="s">
        <v>23</v>
      </c>
      <c r="H6" s="247">
        <v>244</v>
      </c>
      <c r="I6" s="248">
        <v>297</v>
      </c>
      <c r="J6" s="249">
        <v>164</v>
      </c>
      <c r="K6" s="247">
        <v>705</v>
      </c>
      <c r="L6" s="250">
        <v>499</v>
      </c>
      <c r="M6" s="251">
        <v>41.28</v>
      </c>
      <c r="N6" s="183"/>
      <c r="O6" s="346" t="s">
        <v>91</v>
      </c>
      <c r="P6" s="347">
        <v>686.03</v>
      </c>
      <c r="Q6" s="348">
        <v>662.94</v>
      </c>
      <c r="R6" s="349">
        <v>3.48</v>
      </c>
      <c r="S6" s="347">
        <v>0</v>
      </c>
      <c r="T6" s="350">
        <v>0</v>
      </c>
      <c r="U6" s="349">
        <v>0</v>
      </c>
      <c r="V6" s="347">
        <v>588.47</v>
      </c>
      <c r="W6" s="348">
        <v>571.23</v>
      </c>
      <c r="X6" s="349">
        <v>3.02</v>
      </c>
      <c r="Y6" s="351"/>
      <c r="Z6" s="183"/>
      <c r="AA6" s="183" t="s">
        <v>92</v>
      </c>
      <c r="AB6" s="342">
        <v>613</v>
      </c>
      <c r="AC6" s="342">
        <v>613</v>
      </c>
      <c r="AD6" s="342">
        <v>613</v>
      </c>
      <c r="AE6" s="342">
        <v>613</v>
      </c>
      <c r="AF6" s="183"/>
      <c r="AG6" s="352" t="s">
        <v>93</v>
      </c>
      <c r="AH6" s="353">
        <v>109961</v>
      </c>
      <c r="AI6" s="354">
        <v>105800</v>
      </c>
      <c r="AJ6" s="322">
        <v>3.93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1128883</v>
      </c>
      <c r="CG6" s="310">
        <v>1058112</v>
      </c>
      <c r="CH6" s="345">
        <v>6.69</v>
      </c>
      <c r="CI6" s="245"/>
      <c r="CJ6" s="245"/>
      <c r="CK6" s="312" t="s">
        <v>23</v>
      </c>
      <c r="CL6" s="247">
        <v>307</v>
      </c>
      <c r="CM6" s="248">
        <v>178</v>
      </c>
      <c r="CN6" s="249">
        <v>281</v>
      </c>
      <c r="CO6" s="247">
        <v>766</v>
      </c>
      <c r="CP6" s="250">
        <v>782</v>
      </c>
      <c r="CQ6" s="251">
        <v>-2.0499999999999998</v>
      </c>
      <c r="CR6" s="183"/>
      <c r="CS6" s="346" t="s">
        <v>91</v>
      </c>
      <c r="CT6" s="347">
        <v>529.47</v>
      </c>
      <c r="CU6" s="348">
        <v>519.58000000000004</v>
      </c>
      <c r="CV6" s="349">
        <v>1.9</v>
      </c>
      <c r="CW6" s="347">
        <v>0</v>
      </c>
      <c r="CX6" s="350">
        <v>0</v>
      </c>
      <c r="CY6" s="349">
        <v>0</v>
      </c>
      <c r="CZ6" s="347">
        <v>444.86</v>
      </c>
      <c r="DA6" s="348">
        <v>439.42</v>
      </c>
      <c r="DB6" s="349">
        <v>1.24</v>
      </c>
      <c r="DC6" s="351"/>
      <c r="DD6" s="183"/>
      <c r="DE6" s="183" t="s">
        <v>92</v>
      </c>
      <c r="DF6" s="342">
        <v>613</v>
      </c>
      <c r="DG6" s="342">
        <v>613</v>
      </c>
      <c r="DH6" s="342">
        <v>613</v>
      </c>
      <c r="DI6" s="342">
        <v>613</v>
      </c>
      <c r="DJ6" s="183"/>
      <c r="DK6" s="352" t="s">
        <v>93</v>
      </c>
      <c r="DL6" s="353">
        <v>109961</v>
      </c>
      <c r="DM6" s="354">
        <v>105800</v>
      </c>
      <c r="DN6" s="322">
        <v>3.93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1218232</v>
      </c>
      <c r="FK6" s="310">
        <v>1160583</v>
      </c>
      <c r="FL6" s="345">
        <v>4.97</v>
      </c>
      <c r="FM6" s="245"/>
      <c r="FN6" s="245"/>
      <c r="FO6" s="312" t="s">
        <v>23</v>
      </c>
      <c r="FP6" s="247">
        <v>111</v>
      </c>
      <c r="FQ6" s="248">
        <v>74</v>
      </c>
      <c r="FR6" s="249">
        <v>261</v>
      </c>
      <c r="FS6" s="247">
        <v>446</v>
      </c>
      <c r="FT6" s="250">
        <v>518</v>
      </c>
      <c r="FU6" s="251">
        <v>-13.9</v>
      </c>
      <c r="FV6" s="183"/>
      <c r="FW6" s="346" t="s">
        <v>91</v>
      </c>
      <c r="FX6" s="347">
        <v>611.01</v>
      </c>
      <c r="FY6" s="348">
        <v>606.48</v>
      </c>
      <c r="FZ6" s="349">
        <v>0.75</v>
      </c>
      <c r="GA6" s="347">
        <v>0</v>
      </c>
      <c r="GB6" s="350">
        <v>0</v>
      </c>
      <c r="GC6" s="349">
        <v>0</v>
      </c>
      <c r="GD6" s="347">
        <v>527.33000000000004</v>
      </c>
      <c r="GE6" s="348">
        <v>525.15</v>
      </c>
      <c r="GF6" s="349">
        <v>0.42</v>
      </c>
      <c r="GG6" s="351"/>
      <c r="GH6" s="183"/>
      <c r="GI6" s="183" t="s">
        <v>92</v>
      </c>
      <c r="GJ6" s="342">
        <v>613</v>
      </c>
      <c r="GK6" s="342">
        <v>613</v>
      </c>
      <c r="GL6" s="342">
        <v>613</v>
      </c>
      <c r="GM6" s="342">
        <v>613</v>
      </c>
      <c r="GN6" s="183"/>
      <c r="GO6" s="352" t="s">
        <v>93</v>
      </c>
      <c r="GP6" s="353">
        <v>109961</v>
      </c>
      <c r="GQ6" s="354">
        <v>105800</v>
      </c>
      <c r="GR6" s="322">
        <v>3.93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1553456</v>
      </c>
      <c r="IO6" s="310">
        <v>1471044</v>
      </c>
      <c r="IP6" s="345">
        <v>5.6</v>
      </c>
      <c r="IQ6" s="245"/>
      <c r="IR6" s="245"/>
      <c r="IS6" s="312" t="s">
        <v>23</v>
      </c>
      <c r="IT6" s="247">
        <v>238</v>
      </c>
      <c r="IU6" s="248">
        <v>299</v>
      </c>
      <c r="IV6" s="249">
        <v>495</v>
      </c>
      <c r="IW6" s="247">
        <v>1032</v>
      </c>
      <c r="IX6" s="250">
        <v>1135</v>
      </c>
      <c r="IY6" s="251">
        <v>-9.07</v>
      </c>
      <c r="IZ6" s="183"/>
      <c r="JA6" s="346" t="s">
        <v>91</v>
      </c>
      <c r="JB6" s="347">
        <v>707.36</v>
      </c>
      <c r="JC6" s="348">
        <v>687.47</v>
      </c>
      <c r="JD6" s="349">
        <v>2.89</v>
      </c>
      <c r="JE6" s="347">
        <v>0</v>
      </c>
      <c r="JF6" s="350">
        <v>0</v>
      </c>
      <c r="JG6" s="349">
        <v>0</v>
      </c>
      <c r="JH6" s="347">
        <v>577.55999999999995</v>
      </c>
      <c r="JI6" s="348">
        <v>565.38</v>
      </c>
      <c r="JJ6" s="349">
        <v>2.15</v>
      </c>
      <c r="JK6" s="351"/>
      <c r="JL6" s="183"/>
      <c r="JM6" s="183" t="s">
        <v>92</v>
      </c>
      <c r="JN6" s="342">
        <v>613</v>
      </c>
      <c r="JO6" s="342">
        <v>613</v>
      </c>
      <c r="JP6" s="342">
        <v>613</v>
      </c>
      <c r="JQ6" s="342">
        <v>613</v>
      </c>
      <c r="JR6" s="183"/>
      <c r="JS6" s="352" t="s">
        <v>93</v>
      </c>
      <c r="JT6" s="353">
        <v>109961</v>
      </c>
      <c r="JU6" s="354">
        <v>105800</v>
      </c>
      <c r="JV6" s="322">
        <v>3.93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5434512</v>
      </c>
      <c r="LS6" s="310">
        <v>5177818</v>
      </c>
      <c r="LT6" s="345">
        <v>4.96</v>
      </c>
      <c r="LU6" s="293"/>
      <c r="LV6" s="293"/>
      <c r="LW6" s="312" t="s">
        <v>23</v>
      </c>
      <c r="LX6" s="294">
        <v>2949</v>
      </c>
      <c r="LY6" s="295">
        <v>2934</v>
      </c>
      <c r="LZ6" s="296">
        <v>0.51</v>
      </c>
      <c r="MA6" s="266"/>
      <c r="MB6" s="346" t="s">
        <v>91</v>
      </c>
      <c r="MC6" s="347">
        <v>645.14</v>
      </c>
      <c r="MD6" s="369">
        <v>627.63</v>
      </c>
      <c r="ME6" s="349">
        <v>2.79</v>
      </c>
      <c r="MF6" s="347">
        <v>0</v>
      </c>
      <c r="MG6" s="369">
        <v>0</v>
      </c>
      <c r="MH6" s="349">
        <v>0</v>
      </c>
      <c r="MI6" s="347">
        <v>542.94000000000005</v>
      </c>
      <c r="MJ6" s="370">
        <v>531.41</v>
      </c>
      <c r="MK6" s="349">
        <v>2.17</v>
      </c>
      <c r="ML6" s="297"/>
      <c r="MM6" s="297"/>
      <c r="MN6" s="297" t="s">
        <v>92</v>
      </c>
      <c r="MO6" s="371">
        <v>613</v>
      </c>
      <c r="MP6" s="371">
        <v>613</v>
      </c>
      <c r="MQ6" s="371">
        <v>613</v>
      </c>
      <c r="MR6" s="371">
        <v>613</v>
      </c>
      <c r="MS6" s="371">
        <v>613</v>
      </c>
      <c r="MT6" s="300"/>
      <c r="MU6" s="352" t="s">
        <v>93</v>
      </c>
      <c r="MV6" s="353">
        <v>109961</v>
      </c>
      <c r="MW6" s="354">
        <v>105800</v>
      </c>
      <c r="MX6" s="322">
        <v>3.93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7500218</v>
      </c>
      <c r="C7" s="373">
        <v>7338431</v>
      </c>
      <c r="D7" s="243">
        <v>2.2000000000000002</v>
      </c>
      <c r="E7" s="244"/>
      <c r="F7" s="245"/>
      <c r="G7" s="312" t="s">
        <v>24</v>
      </c>
      <c r="H7" s="247">
        <v>1188</v>
      </c>
      <c r="I7" s="248">
        <v>1429</v>
      </c>
      <c r="J7" s="249">
        <v>1247</v>
      </c>
      <c r="K7" s="247">
        <v>3864</v>
      </c>
      <c r="L7" s="250">
        <v>2629</v>
      </c>
      <c r="M7" s="251">
        <v>46.98</v>
      </c>
      <c r="N7" s="183"/>
      <c r="O7" s="346" t="s">
        <v>95</v>
      </c>
      <c r="P7" s="347">
        <v>520.12</v>
      </c>
      <c r="Q7" s="348">
        <v>501.94</v>
      </c>
      <c r="R7" s="349">
        <v>3.62</v>
      </c>
      <c r="S7" s="347">
        <v>299.89</v>
      </c>
      <c r="T7" s="350">
        <v>288.91000000000003</v>
      </c>
      <c r="U7" s="349">
        <v>3.8</v>
      </c>
      <c r="V7" s="347">
        <v>488.8</v>
      </c>
      <c r="W7" s="348">
        <v>472.47</v>
      </c>
      <c r="X7" s="349">
        <v>3.46</v>
      </c>
      <c r="Y7" s="351"/>
      <c r="Z7" s="183"/>
      <c r="AA7" s="183" t="s">
        <v>96</v>
      </c>
      <c r="AB7" s="342">
        <v>2363</v>
      </c>
      <c r="AC7" s="342">
        <v>2363</v>
      </c>
      <c r="AD7" s="342">
        <v>2363</v>
      </c>
      <c r="AE7" s="342">
        <v>2363</v>
      </c>
      <c r="AF7" s="183"/>
      <c r="AG7" s="352" t="s">
        <v>193</v>
      </c>
      <c r="AH7" s="374">
        <v>70.64</v>
      </c>
      <c r="AI7" s="375">
        <v>71.88</v>
      </c>
      <c r="AJ7" s="322">
        <v>-1.24</v>
      </c>
      <c r="AK7" s="376"/>
      <c r="AL7" s="377" t="s">
        <v>98</v>
      </c>
      <c r="AM7" s="378">
        <v>73522</v>
      </c>
      <c r="AN7" s="379">
        <v>10185</v>
      </c>
      <c r="AO7" s="379">
        <v>45502</v>
      </c>
      <c r="AP7" s="380">
        <v>0</v>
      </c>
      <c r="AQ7" s="379"/>
      <c r="AR7" s="379"/>
      <c r="AS7" s="379"/>
      <c r="AT7" s="379"/>
      <c r="AU7" s="381">
        <v>129209</v>
      </c>
      <c r="AV7" s="382">
        <v>43475</v>
      </c>
      <c r="AW7" s="383">
        <v>172684</v>
      </c>
      <c r="AX7" s="384"/>
      <c r="AY7" s="384"/>
      <c r="AZ7" s="385" t="s">
        <v>98</v>
      </c>
      <c r="BA7" s="378">
        <v>84826</v>
      </c>
      <c r="BB7" s="379">
        <v>7096</v>
      </c>
      <c r="BC7" s="379">
        <v>46821</v>
      </c>
      <c r="BD7" s="380">
        <v>0</v>
      </c>
      <c r="BE7" s="379"/>
      <c r="BF7" s="379"/>
      <c r="BG7" s="379"/>
      <c r="BH7" s="379"/>
      <c r="BI7" s="381">
        <v>138743</v>
      </c>
      <c r="BJ7" s="382">
        <v>18457</v>
      </c>
      <c r="BK7" s="383">
        <v>157200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5904896</v>
      </c>
      <c r="CG7" s="373">
        <v>5770387</v>
      </c>
      <c r="CH7" s="243">
        <v>2.33</v>
      </c>
      <c r="CI7" s="245"/>
      <c r="CJ7" s="245"/>
      <c r="CK7" s="312" t="s">
        <v>24</v>
      </c>
      <c r="CL7" s="247">
        <v>866</v>
      </c>
      <c r="CM7" s="248">
        <v>728</v>
      </c>
      <c r="CN7" s="249">
        <v>1185</v>
      </c>
      <c r="CO7" s="247">
        <v>2779</v>
      </c>
      <c r="CP7" s="250">
        <v>3430</v>
      </c>
      <c r="CQ7" s="251">
        <v>-18.98</v>
      </c>
      <c r="CR7" s="183"/>
      <c r="CS7" s="346" t="s">
        <v>95</v>
      </c>
      <c r="CT7" s="347">
        <v>551.1</v>
      </c>
      <c r="CU7" s="348">
        <v>541.32000000000005</v>
      </c>
      <c r="CV7" s="349">
        <v>1.81</v>
      </c>
      <c r="CW7" s="347">
        <v>329.95</v>
      </c>
      <c r="CX7" s="350">
        <v>321.69</v>
      </c>
      <c r="CY7" s="349">
        <v>2.57</v>
      </c>
      <c r="CZ7" s="347">
        <v>515.76</v>
      </c>
      <c r="DA7" s="348">
        <v>507.43</v>
      </c>
      <c r="DB7" s="349">
        <v>1.64</v>
      </c>
      <c r="DC7" s="351"/>
      <c r="DD7" s="183"/>
      <c r="DE7" s="183" t="s">
        <v>96</v>
      </c>
      <c r="DF7" s="342">
        <v>2363</v>
      </c>
      <c r="DG7" s="342">
        <v>2363</v>
      </c>
      <c r="DH7" s="342">
        <v>2363</v>
      </c>
      <c r="DI7" s="342">
        <v>2363</v>
      </c>
      <c r="DJ7" s="183"/>
      <c r="DK7" s="352" t="s">
        <v>193</v>
      </c>
      <c r="DL7" s="374">
        <v>56.18</v>
      </c>
      <c r="DM7" s="375">
        <v>56.73</v>
      </c>
      <c r="DN7" s="322">
        <v>-0.55000000000000004</v>
      </c>
      <c r="DO7" s="376"/>
      <c r="DP7" s="377" t="s">
        <v>98</v>
      </c>
      <c r="DQ7" s="378">
        <v>159168</v>
      </c>
      <c r="DR7" s="379">
        <v>5471</v>
      </c>
      <c r="DS7" s="379">
        <v>49907</v>
      </c>
      <c r="DT7" s="380">
        <v>0</v>
      </c>
      <c r="DU7" s="379"/>
      <c r="DV7" s="379"/>
      <c r="DW7" s="379"/>
      <c r="DX7" s="379"/>
      <c r="DY7" s="381">
        <v>214546</v>
      </c>
      <c r="DZ7" s="382">
        <v>407</v>
      </c>
      <c r="EA7" s="383">
        <v>214953</v>
      </c>
      <c r="EB7" s="384"/>
      <c r="EC7" s="384"/>
      <c r="ED7" s="385" t="s">
        <v>98</v>
      </c>
      <c r="EE7" s="378">
        <v>114963</v>
      </c>
      <c r="EF7" s="379">
        <v>9721</v>
      </c>
      <c r="EG7" s="379">
        <v>28487</v>
      </c>
      <c r="EH7" s="380">
        <v>0</v>
      </c>
      <c r="EI7" s="379"/>
      <c r="EJ7" s="379"/>
      <c r="EK7" s="379"/>
      <c r="EL7" s="379"/>
      <c r="EM7" s="381">
        <v>153171</v>
      </c>
      <c r="EN7" s="382">
        <v>5054</v>
      </c>
      <c r="EO7" s="383">
        <v>158225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5010473</v>
      </c>
      <c r="FK7" s="373">
        <v>5042749</v>
      </c>
      <c r="FL7" s="243">
        <v>-0.64</v>
      </c>
      <c r="FM7" s="245"/>
      <c r="FN7" s="245"/>
      <c r="FO7" s="312" t="s">
        <v>24</v>
      </c>
      <c r="FP7" s="247">
        <v>402</v>
      </c>
      <c r="FQ7" s="248">
        <v>538</v>
      </c>
      <c r="FR7" s="249">
        <v>535</v>
      </c>
      <c r="FS7" s="247">
        <v>1475</v>
      </c>
      <c r="FT7" s="250">
        <v>1066</v>
      </c>
      <c r="FU7" s="251">
        <v>38.369999999999997</v>
      </c>
      <c r="FV7" s="183"/>
      <c r="FW7" s="346" t="s">
        <v>95</v>
      </c>
      <c r="FX7" s="347">
        <v>542</v>
      </c>
      <c r="FY7" s="348">
        <v>526.94000000000005</v>
      </c>
      <c r="FZ7" s="349">
        <v>2.86</v>
      </c>
      <c r="GA7" s="347">
        <v>323.17</v>
      </c>
      <c r="GB7" s="350">
        <v>323.02999999999997</v>
      </c>
      <c r="GC7" s="349">
        <v>0.04</v>
      </c>
      <c r="GD7" s="347">
        <v>512.04</v>
      </c>
      <c r="GE7" s="348">
        <v>499.6</v>
      </c>
      <c r="GF7" s="349">
        <v>2.4900000000000002</v>
      </c>
      <c r="GG7" s="351"/>
      <c r="GH7" s="183"/>
      <c r="GI7" s="183" t="s">
        <v>96</v>
      </c>
      <c r="GJ7" s="342">
        <v>2363</v>
      </c>
      <c r="GK7" s="342">
        <v>2363</v>
      </c>
      <c r="GL7" s="342">
        <v>2363</v>
      </c>
      <c r="GM7" s="342">
        <v>2363</v>
      </c>
      <c r="GN7" s="183"/>
      <c r="GO7" s="352" t="s">
        <v>193</v>
      </c>
      <c r="GP7" s="374">
        <v>52.17</v>
      </c>
      <c r="GQ7" s="375">
        <v>53.45</v>
      </c>
      <c r="GR7" s="322">
        <v>-1.28</v>
      </c>
      <c r="GS7" s="376"/>
      <c r="GT7" s="377" t="s">
        <v>98</v>
      </c>
      <c r="GU7" s="378">
        <v>99734</v>
      </c>
      <c r="GV7" s="379">
        <v>6310</v>
      </c>
      <c r="GW7" s="379">
        <v>27272</v>
      </c>
      <c r="GX7" s="380">
        <v>0</v>
      </c>
      <c r="GY7" s="379"/>
      <c r="GZ7" s="379"/>
      <c r="HA7" s="379"/>
      <c r="HB7" s="379"/>
      <c r="HC7" s="381">
        <v>133316</v>
      </c>
      <c r="HD7" s="382">
        <v>433</v>
      </c>
      <c r="HE7" s="383">
        <v>133749</v>
      </c>
      <c r="HF7" s="384"/>
      <c r="HG7" s="384"/>
      <c r="HH7" s="385" t="s">
        <v>98</v>
      </c>
      <c r="HI7" s="378">
        <v>143214</v>
      </c>
      <c r="HJ7" s="379">
        <v>10714</v>
      </c>
      <c r="HK7" s="379">
        <v>26854</v>
      </c>
      <c r="HL7" s="380">
        <v>0</v>
      </c>
      <c r="HM7" s="379"/>
      <c r="HN7" s="379"/>
      <c r="HO7" s="379"/>
      <c r="HP7" s="379"/>
      <c r="HQ7" s="381">
        <v>180782</v>
      </c>
      <c r="HR7" s="382">
        <v>1597</v>
      </c>
      <c r="HS7" s="383">
        <v>182379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7517890</v>
      </c>
      <c r="IO7" s="373">
        <v>7372835</v>
      </c>
      <c r="IP7" s="243">
        <v>1.97</v>
      </c>
      <c r="IQ7" s="245"/>
      <c r="IR7" s="245"/>
      <c r="IS7" s="312" t="s">
        <v>24</v>
      </c>
      <c r="IT7" s="247">
        <v>1446</v>
      </c>
      <c r="IU7" s="248">
        <v>1611</v>
      </c>
      <c r="IV7" s="249">
        <v>2401</v>
      </c>
      <c r="IW7" s="247">
        <v>5458</v>
      </c>
      <c r="IX7" s="250">
        <v>6005</v>
      </c>
      <c r="IY7" s="251">
        <v>-9.11</v>
      </c>
      <c r="IZ7" s="183"/>
      <c r="JA7" s="346" t="s">
        <v>95</v>
      </c>
      <c r="JB7" s="347">
        <v>635.20000000000005</v>
      </c>
      <c r="JC7" s="348">
        <v>607.04999999999995</v>
      </c>
      <c r="JD7" s="349">
        <v>4.6399999999999997</v>
      </c>
      <c r="JE7" s="347">
        <v>479.53</v>
      </c>
      <c r="JF7" s="350">
        <v>453.54</v>
      </c>
      <c r="JG7" s="349">
        <v>5.73</v>
      </c>
      <c r="JH7" s="347">
        <v>606.63</v>
      </c>
      <c r="JI7" s="348">
        <v>579.79</v>
      </c>
      <c r="JJ7" s="349">
        <v>4.63</v>
      </c>
      <c r="JK7" s="351"/>
      <c r="JL7" s="183"/>
      <c r="JM7" s="183" t="s">
        <v>96</v>
      </c>
      <c r="JN7" s="342">
        <v>2363</v>
      </c>
      <c r="JO7" s="342">
        <v>2363</v>
      </c>
      <c r="JP7" s="342">
        <v>2363</v>
      </c>
      <c r="JQ7" s="342">
        <v>2363</v>
      </c>
      <c r="JR7" s="183"/>
      <c r="JS7" s="352" t="s">
        <v>193</v>
      </c>
      <c r="JT7" s="374">
        <v>68.64</v>
      </c>
      <c r="JU7" s="375">
        <v>68.099999999999994</v>
      </c>
      <c r="JV7" s="322">
        <v>0.54</v>
      </c>
      <c r="JW7" s="376"/>
      <c r="JX7" s="387" t="s">
        <v>98</v>
      </c>
      <c r="JY7" s="378">
        <v>185035</v>
      </c>
      <c r="JZ7" s="379">
        <v>21446</v>
      </c>
      <c r="KA7" s="379">
        <v>85464</v>
      </c>
      <c r="KB7" s="380">
        <v>0</v>
      </c>
      <c r="KC7" s="379"/>
      <c r="KD7" s="379"/>
      <c r="KE7" s="379"/>
      <c r="KF7" s="379"/>
      <c r="KG7" s="381">
        <v>291945</v>
      </c>
      <c r="KH7" s="382">
        <v>14500</v>
      </c>
      <c r="KI7" s="383">
        <v>306445</v>
      </c>
      <c r="KJ7" s="290"/>
      <c r="KK7" s="290"/>
      <c r="KL7" s="387" t="s">
        <v>98</v>
      </c>
      <c r="KM7" s="378">
        <v>204295</v>
      </c>
      <c r="KN7" s="379">
        <v>16297</v>
      </c>
      <c r="KO7" s="379">
        <v>47263</v>
      </c>
      <c r="KP7" s="380">
        <v>0</v>
      </c>
      <c r="KQ7" s="379"/>
      <c r="KR7" s="379"/>
      <c r="KS7" s="379"/>
      <c r="KT7" s="379"/>
      <c r="KU7" s="381">
        <v>267855</v>
      </c>
      <c r="KV7" s="382">
        <v>2404</v>
      </c>
      <c r="KW7" s="383">
        <v>270259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25933477</v>
      </c>
      <c r="LS7" s="373">
        <v>25524402</v>
      </c>
      <c r="LT7" s="243">
        <v>1.6</v>
      </c>
      <c r="LU7" s="293"/>
      <c r="LV7" s="293"/>
      <c r="LW7" s="312" t="s">
        <v>24</v>
      </c>
      <c r="LX7" s="294">
        <v>13576</v>
      </c>
      <c r="LY7" s="295">
        <v>13130</v>
      </c>
      <c r="LZ7" s="296">
        <v>3.4</v>
      </c>
      <c r="MA7" s="266"/>
      <c r="MB7" s="346" t="s">
        <v>95</v>
      </c>
      <c r="MC7" s="347">
        <v>567.05999999999995</v>
      </c>
      <c r="MD7" s="369">
        <v>547</v>
      </c>
      <c r="ME7" s="349">
        <v>3.67</v>
      </c>
      <c r="MF7" s="347">
        <v>375.61</v>
      </c>
      <c r="MG7" s="369">
        <v>360.98</v>
      </c>
      <c r="MH7" s="349">
        <v>4.05</v>
      </c>
      <c r="MI7" s="347">
        <v>536.73</v>
      </c>
      <c r="MJ7" s="370">
        <v>518.48</v>
      </c>
      <c r="MK7" s="349">
        <v>3.52</v>
      </c>
      <c r="ML7" s="297"/>
      <c r="MM7" s="297"/>
      <c r="MN7" s="297" t="s">
        <v>96</v>
      </c>
      <c r="MO7" s="371">
        <v>2363</v>
      </c>
      <c r="MP7" s="371">
        <v>2363</v>
      </c>
      <c r="MQ7" s="371">
        <v>2363</v>
      </c>
      <c r="MR7" s="371">
        <v>2363</v>
      </c>
      <c r="MS7" s="371">
        <v>2363</v>
      </c>
      <c r="MT7" s="300"/>
      <c r="MU7" s="352" t="s">
        <v>193</v>
      </c>
      <c r="MV7" s="374">
        <v>61.91</v>
      </c>
      <c r="MW7" s="375">
        <v>62.54</v>
      </c>
      <c r="MX7" s="322">
        <v>-0.63</v>
      </c>
      <c r="MY7" s="388"/>
      <c r="MZ7" s="377" t="s">
        <v>98</v>
      </c>
      <c r="NA7" s="389">
        <v>517459</v>
      </c>
      <c r="NB7" s="390">
        <v>43412</v>
      </c>
      <c r="NC7" s="390">
        <v>208145</v>
      </c>
      <c r="ND7" s="391">
        <v>0</v>
      </c>
      <c r="NE7" s="390"/>
      <c r="NF7" s="390"/>
      <c r="NG7" s="390"/>
      <c r="NH7" s="392"/>
      <c r="NI7" s="393">
        <v>769016</v>
      </c>
      <c r="NJ7" s="394">
        <v>58815</v>
      </c>
      <c r="NK7" s="395">
        <v>827831</v>
      </c>
      <c r="NL7" s="290"/>
      <c r="NM7" s="290"/>
      <c r="NN7" s="377" t="s">
        <v>98</v>
      </c>
      <c r="NO7" s="389">
        <v>547298</v>
      </c>
      <c r="NP7" s="390">
        <v>43828</v>
      </c>
      <c r="NQ7" s="390">
        <v>149425</v>
      </c>
      <c r="NR7" s="391">
        <v>0</v>
      </c>
      <c r="NS7" s="390"/>
      <c r="NT7" s="390"/>
      <c r="NU7" s="390"/>
      <c r="NV7" s="392"/>
      <c r="NW7" s="396">
        <v>740551</v>
      </c>
      <c r="NX7" s="394">
        <v>27512</v>
      </c>
      <c r="NY7" s="397">
        <v>768063</v>
      </c>
      <c r="OA7" s="307"/>
    </row>
    <row r="8" spans="1:391" s="195" customFormat="1" ht="21.75" customHeight="1" x14ac:dyDescent="0.2">
      <c r="A8" s="308" t="s">
        <v>99</v>
      </c>
      <c r="B8" s="309">
        <v>6217669</v>
      </c>
      <c r="C8" s="310">
        <v>6100143</v>
      </c>
      <c r="D8" s="311">
        <v>1.93</v>
      </c>
      <c r="E8" s="244"/>
      <c r="F8" s="245"/>
      <c r="G8" s="312" t="s">
        <v>26</v>
      </c>
      <c r="H8" s="247">
        <v>1385</v>
      </c>
      <c r="I8" s="248">
        <v>1085</v>
      </c>
      <c r="J8" s="249">
        <v>1062</v>
      </c>
      <c r="K8" s="247">
        <v>3532</v>
      </c>
      <c r="L8" s="250">
        <v>4392</v>
      </c>
      <c r="M8" s="251">
        <v>-19.579999999999998</v>
      </c>
      <c r="N8" s="183"/>
      <c r="O8" s="346" t="s">
        <v>100</v>
      </c>
      <c r="P8" s="347">
        <v>569.45000000000005</v>
      </c>
      <c r="Q8" s="348">
        <v>559.82000000000005</v>
      </c>
      <c r="R8" s="349">
        <v>1.72</v>
      </c>
      <c r="S8" s="347">
        <v>431.91</v>
      </c>
      <c r="T8" s="350">
        <v>423.33</v>
      </c>
      <c r="U8" s="349">
        <v>2.0299999999999998</v>
      </c>
      <c r="V8" s="347">
        <v>549.89</v>
      </c>
      <c r="W8" s="348">
        <v>540.94000000000005</v>
      </c>
      <c r="X8" s="349">
        <v>1.65</v>
      </c>
      <c r="Y8" s="351"/>
      <c r="Z8" s="183"/>
      <c r="AA8" s="183" t="s">
        <v>101</v>
      </c>
      <c r="AB8" s="342">
        <v>1278</v>
      </c>
      <c r="AC8" s="342">
        <v>1278</v>
      </c>
      <c r="AD8" s="342">
        <v>1278</v>
      </c>
      <c r="AE8" s="342">
        <v>1278</v>
      </c>
      <c r="AF8" s="183"/>
      <c r="AG8" s="352" t="s">
        <v>102</v>
      </c>
      <c r="AH8" s="320">
        <v>7132690</v>
      </c>
      <c r="AI8" s="398">
        <v>6963482</v>
      </c>
      <c r="AJ8" s="322">
        <v>2.4300000000000002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/>
      <c r="AR8" s="400"/>
      <c r="AS8" s="400"/>
      <c r="AT8" s="400"/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6754</v>
      </c>
      <c r="BB8" s="400">
        <v>2195</v>
      </c>
      <c r="BC8" s="400">
        <v>8870</v>
      </c>
      <c r="BD8" s="401">
        <v>0</v>
      </c>
      <c r="BE8" s="400"/>
      <c r="BF8" s="400"/>
      <c r="BG8" s="400"/>
      <c r="BH8" s="400"/>
      <c r="BI8" s="402">
        <v>17819</v>
      </c>
      <c r="BJ8" s="382">
        <v>8910</v>
      </c>
      <c r="BK8" s="383">
        <v>26729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4877411</v>
      </c>
      <c r="CG8" s="310">
        <v>4810955</v>
      </c>
      <c r="CH8" s="311">
        <v>1.38</v>
      </c>
      <c r="CI8" s="245"/>
      <c r="CJ8" s="245"/>
      <c r="CK8" s="312" t="s">
        <v>26</v>
      </c>
      <c r="CL8" s="247">
        <v>1026</v>
      </c>
      <c r="CM8" s="248">
        <v>887</v>
      </c>
      <c r="CN8" s="249">
        <v>905</v>
      </c>
      <c r="CO8" s="247">
        <v>2818</v>
      </c>
      <c r="CP8" s="250">
        <v>2988</v>
      </c>
      <c r="CQ8" s="251">
        <v>-5.69</v>
      </c>
      <c r="CR8" s="183"/>
      <c r="CS8" s="346" t="s">
        <v>100</v>
      </c>
      <c r="CT8" s="347">
        <v>467.62</v>
      </c>
      <c r="CU8" s="348">
        <v>459.37</v>
      </c>
      <c r="CV8" s="349">
        <v>1.8</v>
      </c>
      <c r="CW8" s="347">
        <v>318.48</v>
      </c>
      <c r="CX8" s="350">
        <v>312.17</v>
      </c>
      <c r="CY8" s="349">
        <v>2.02</v>
      </c>
      <c r="CZ8" s="347">
        <v>443.79</v>
      </c>
      <c r="DA8" s="348">
        <v>436.66</v>
      </c>
      <c r="DB8" s="349">
        <v>1.63</v>
      </c>
      <c r="DC8" s="351"/>
      <c r="DD8" s="183"/>
      <c r="DE8" s="183" t="s">
        <v>101</v>
      </c>
      <c r="DF8" s="342">
        <v>1278</v>
      </c>
      <c r="DG8" s="342">
        <v>1278</v>
      </c>
      <c r="DH8" s="342">
        <v>1278</v>
      </c>
      <c r="DI8" s="342">
        <v>1278</v>
      </c>
      <c r="DJ8" s="183"/>
      <c r="DK8" s="352" t="s">
        <v>102</v>
      </c>
      <c r="DL8" s="320">
        <v>5518127</v>
      </c>
      <c r="DM8" s="398">
        <v>5360531</v>
      </c>
      <c r="DN8" s="322">
        <v>2.94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/>
      <c r="DV8" s="400"/>
      <c r="DW8" s="400"/>
      <c r="DX8" s="400"/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/>
      <c r="EJ8" s="400"/>
      <c r="EK8" s="400"/>
      <c r="EL8" s="400"/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3947148</v>
      </c>
      <c r="FK8" s="310">
        <v>4035574</v>
      </c>
      <c r="FL8" s="311">
        <v>-2.19</v>
      </c>
      <c r="FM8" s="245"/>
      <c r="FN8" s="245"/>
      <c r="FO8" s="312" t="s">
        <v>26</v>
      </c>
      <c r="FP8" s="247">
        <v>990</v>
      </c>
      <c r="FQ8" s="248">
        <v>930</v>
      </c>
      <c r="FR8" s="249">
        <v>850</v>
      </c>
      <c r="FS8" s="247">
        <v>2770</v>
      </c>
      <c r="FT8" s="250">
        <v>3790</v>
      </c>
      <c r="FU8" s="251">
        <v>-26.91</v>
      </c>
      <c r="FV8" s="183"/>
      <c r="FW8" s="346" t="s">
        <v>100</v>
      </c>
      <c r="FX8" s="347">
        <v>441.83</v>
      </c>
      <c r="FY8" s="348">
        <v>428.56</v>
      </c>
      <c r="FZ8" s="349">
        <v>3.1</v>
      </c>
      <c r="GA8" s="347">
        <v>270.39999999999998</v>
      </c>
      <c r="GB8" s="350">
        <v>267.41000000000003</v>
      </c>
      <c r="GC8" s="349">
        <v>1.1200000000000001</v>
      </c>
      <c r="GD8" s="347">
        <v>418.35</v>
      </c>
      <c r="GE8" s="348">
        <v>406.95</v>
      </c>
      <c r="GF8" s="349">
        <v>2.8</v>
      </c>
      <c r="GG8" s="351"/>
      <c r="GH8" s="183"/>
      <c r="GI8" s="183" t="s">
        <v>101</v>
      </c>
      <c r="GJ8" s="342">
        <v>1278</v>
      </c>
      <c r="GK8" s="342">
        <v>1278</v>
      </c>
      <c r="GL8" s="342">
        <v>1278</v>
      </c>
      <c r="GM8" s="342">
        <v>1278</v>
      </c>
      <c r="GN8" s="183"/>
      <c r="GO8" s="352" t="s">
        <v>102</v>
      </c>
      <c r="GP8" s="320">
        <v>4782785</v>
      </c>
      <c r="GQ8" s="398">
        <v>4799196</v>
      </c>
      <c r="GR8" s="322">
        <v>-0.34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/>
      <c r="GZ8" s="400"/>
      <c r="HA8" s="400"/>
      <c r="HB8" s="400"/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/>
      <c r="HN8" s="400"/>
      <c r="HO8" s="400"/>
      <c r="HP8" s="400"/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6353125</v>
      </c>
      <c r="IO8" s="310">
        <v>6270538</v>
      </c>
      <c r="IP8" s="311">
        <v>1.32</v>
      </c>
      <c r="IQ8" s="245"/>
      <c r="IR8" s="245"/>
      <c r="IS8" s="312" t="s">
        <v>26</v>
      </c>
      <c r="IT8" s="247">
        <v>1419</v>
      </c>
      <c r="IU8" s="248">
        <v>1167</v>
      </c>
      <c r="IV8" s="249">
        <v>1533</v>
      </c>
      <c r="IW8" s="247">
        <v>4119</v>
      </c>
      <c r="IX8" s="250">
        <v>4809</v>
      </c>
      <c r="IY8" s="251">
        <v>-14.35</v>
      </c>
      <c r="IZ8" s="183"/>
      <c r="JA8" s="346" t="s">
        <v>100</v>
      </c>
      <c r="JB8" s="347">
        <v>551.65</v>
      </c>
      <c r="JC8" s="348">
        <v>518.76</v>
      </c>
      <c r="JD8" s="349">
        <v>6.34</v>
      </c>
      <c r="JE8" s="347">
        <v>469.45</v>
      </c>
      <c r="JF8" s="350">
        <v>438.11</v>
      </c>
      <c r="JG8" s="349">
        <v>7.15</v>
      </c>
      <c r="JH8" s="347">
        <v>536.57000000000005</v>
      </c>
      <c r="JI8" s="348">
        <v>504.44</v>
      </c>
      <c r="JJ8" s="349">
        <v>6.37</v>
      </c>
      <c r="JK8" s="351"/>
      <c r="JL8" s="183"/>
      <c r="JM8" s="183" t="s">
        <v>101</v>
      </c>
      <c r="JN8" s="342">
        <v>1278</v>
      </c>
      <c r="JO8" s="342">
        <v>1278</v>
      </c>
      <c r="JP8" s="342">
        <v>1278</v>
      </c>
      <c r="JQ8" s="342">
        <v>1278</v>
      </c>
      <c r="JR8" s="183"/>
      <c r="JS8" s="352" t="s">
        <v>102</v>
      </c>
      <c r="JT8" s="320">
        <v>7180624</v>
      </c>
      <c r="JU8" s="398">
        <v>7040036</v>
      </c>
      <c r="JV8" s="322">
        <v>2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/>
      <c r="KD8" s="400"/>
      <c r="KE8" s="400"/>
      <c r="KF8" s="400"/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/>
      <c r="KR8" s="400"/>
      <c r="KS8" s="400"/>
      <c r="KT8" s="400"/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21395353</v>
      </c>
      <c r="LS8" s="310">
        <v>21217210</v>
      </c>
      <c r="LT8" s="311">
        <v>0.84</v>
      </c>
      <c r="LU8" s="293"/>
      <c r="LV8" s="293"/>
      <c r="LW8" s="312" t="s">
        <v>26</v>
      </c>
      <c r="LX8" s="294">
        <v>13239</v>
      </c>
      <c r="LY8" s="295">
        <v>15979</v>
      </c>
      <c r="LZ8" s="296">
        <v>-17.149999999999999</v>
      </c>
      <c r="MA8" s="266"/>
      <c r="MB8" s="346" t="s">
        <v>100</v>
      </c>
      <c r="MC8" s="347">
        <v>519.14</v>
      </c>
      <c r="MD8" s="369">
        <v>500.48</v>
      </c>
      <c r="ME8" s="349">
        <v>3.73</v>
      </c>
      <c r="MF8" s="347">
        <v>395.23</v>
      </c>
      <c r="MG8" s="369">
        <v>378.87</v>
      </c>
      <c r="MH8" s="349">
        <v>4.32</v>
      </c>
      <c r="MI8" s="347">
        <v>499.51</v>
      </c>
      <c r="MJ8" s="370">
        <v>481.84</v>
      </c>
      <c r="MK8" s="349">
        <v>3.67</v>
      </c>
      <c r="ML8" s="297"/>
      <c r="MM8" s="297"/>
      <c r="MN8" s="297" t="s">
        <v>101</v>
      </c>
      <c r="MO8" s="371">
        <v>1278</v>
      </c>
      <c r="MP8" s="371">
        <v>1278</v>
      </c>
      <c r="MQ8" s="371">
        <v>1278</v>
      </c>
      <c r="MR8" s="371">
        <v>1278</v>
      </c>
      <c r="MS8" s="371">
        <v>1278</v>
      </c>
      <c r="MT8" s="300"/>
      <c r="MU8" s="352" t="s">
        <v>102</v>
      </c>
      <c r="MV8" s="320">
        <v>24614226</v>
      </c>
      <c r="MW8" s="398">
        <v>24163245</v>
      </c>
      <c r="MX8" s="322">
        <v>1.87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6754</v>
      </c>
      <c r="NP8" s="404">
        <v>2195</v>
      </c>
      <c r="NQ8" s="404">
        <v>8870</v>
      </c>
      <c r="NR8" s="405">
        <v>0</v>
      </c>
      <c r="NS8" s="404"/>
      <c r="NT8" s="404"/>
      <c r="NU8" s="404"/>
      <c r="NV8" s="406"/>
      <c r="NW8" s="410">
        <v>17819</v>
      </c>
      <c r="NX8" s="408">
        <v>8910</v>
      </c>
      <c r="NY8" s="411">
        <v>26729</v>
      </c>
      <c r="OA8" s="307"/>
    </row>
    <row r="9" spans="1:391" s="195" customFormat="1" ht="21.75" customHeight="1" x14ac:dyDescent="0.2">
      <c r="A9" s="344" t="s">
        <v>90</v>
      </c>
      <c r="B9" s="412">
        <v>1282549</v>
      </c>
      <c r="C9" s="413">
        <v>1238288</v>
      </c>
      <c r="D9" s="345">
        <v>3.57</v>
      </c>
      <c r="E9" s="244"/>
      <c r="F9" s="245"/>
      <c r="G9" s="312" t="s">
        <v>27</v>
      </c>
      <c r="H9" s="247">
        <v>11429</v>
      </c>
      <c r="I9" s="248">
        <v>9931</v>
      </c>
      <c r="J9" s="249">
        <v>10962</v>
      </c>
      <c r="K9" s="247">
        <v>32322</v>
      </c>
      <c r="L9" s="250">
        <v>36708</v>
      </c>
      <c r="M9" s="251">
        <v>-11.95</v>
      </c>
      <c r="N9" s="183"/>
      <c r="O9" s="346" t="s">
        <v>103</v>
      </c>
      <c r="P9" s="347">
        <v>288.45999999999998</v>
      </c>
      <c r="Q9" s="348">
        <v>281.95</v>
      </c>
      <c r="R9" s="349">
        <v>2.31</v>
      </c>
      <c r="S9" s="347">
        <v>186.24</v>
      </c>
      <c r="T9" s="350">
        <v>181.2</v>
      </c>
      <c r="U9" s="349">
        <v>2.78</v>
      </c>
      <c r="V9" s="347">
        <v>273.92</v>
      </c>
      <c r="W9" s="348">
        <v>268.02</v>
      </c>
      <c r="X9" s="349">
        <v>2.2000000000000002</v>
      </c>
      <c r="Y9" s="351"/>
      <c r="Z9" s="183"/>
      <c r="AA9" s="183" t="s">
        <v>104</v>
      </c>
      <c r="AB9" s="342">
        <v>82</v>
      </c>
      <c r="AC9" s="342">
        <v>82</v>
      </c>
      <c r="AD9" s="342">
        <v>82</v>
      </c>
      <c r="AE9" s="342">
        <v>82</v>
      </c>
      <c r="AF9" s="183"/>
      <c r="AG9" s="352" t="s">
        <v>194</v>
      </c>
      <c r="AH9" s="414">
        <v>1.93</v>
      </c>
      <c r="AI9" s="415">
        <v>1.96</v>
      </c>
      <c r="AJ9" s="322">
        <v>-0.03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/>
      <c r="AR9" s="400"/>
      <c r="AS9" s="400"/>
      <c r="AT9" s="400"/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/>
      <c r="BF9" s="400"/>
      <c r="BG9" s="400"/>
      <c r="BH9" s="400"/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1027485</v>
      </c>
      <c r="CG9" s="413">
        <v>959432</v>
      </c>
      <c r="CH9" s="345">
        <v>7.09</v>
      </c>
      <c r="CI9" s="245"/>
      <c r="CJ9" s="245"/>
      <c r="CK9" s="312" t="s">
        <v>27</v>
      </c>
      <c r="CL9" s="247">
        <v>9427</v>
      </c>
      <c r="CM9" s="248">
        <v>8035</v>
      </c>
      <c r="CN9" s="249">
        <v>5468</v>
      </c>
      <c r="CO9" s="247">
        <v>22930</v>
      </c>
      <c r="CP9" s="250">
        <v>29488</v>
      </c>
      <c r="CQ9" s="251">
        <v>-22.24</v>
      </c>
      <c r="CR9" s="183"/>
      <c r="CS9" s="346" t="s">
        <v>103</v>
      </c>
      <c r="CT9" s="347">
        <v>308.01</v>
      </c>
      <c r="CU9" s="348">
        <v>303.61</v>
      </c>
      <c r="CV9" s="349">
        <v>1.45</v>
      </c>
      <c r="CW9" s="347">
        <v>128.91</v>
      </c>
      <c r="CX9" s="350">
        <v>125.29</v>
      </c>
      <c r="CY9" s="349">
        <v>2.89</v>
      </c>
      <c r="CZ9" s="347">
        <v>279.39</v>
      </c>
      <c r="DA9" s="348">
        <v>276.10000000000002</v>
      </c>
      <c r="DB9" s="349">
        <v>1.19</v>
      </c>
      <c r="DC9" s="351"/>
      <c r="DD9" s="183"/>
      <c r="DE9" s="183" t="s">
        <v>104</v>
      </c>
      <c r="DF9" s="342">
        <v>82</v>
      </c>
      <c r="DG9" s="342">
        <v>82</v>
      </c>
      <c r="DH9" s="342">
        <v>82</v>
      </c>
      <c r="DI9" s="342">
        <v>82</v>
      </c>
      <c r="DJ9" s="183"/>
      <c r="DK9" s="352" t="s">
        <v>194</v>
      </c>
      <c r="DL9" s="414">
        <v>1.94</v>
      </c>
      <c r="DM9" s="415">
        <v>1.98</v>
      </c>
      <c r="DN9" s="322">
        <v>-0.04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/>
      <c r="DV9" s="400"/>
      <c r="DW9" s="400"/>
      <c r="DX9" s="400"/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/>
      <c r="EJ9" s="400"/>
      <c r="EK9" s="400"/>
      <c r="EL9" s="400"/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1063325</v>
      </c>
      <c r="FK9" s="413">
        <v>1007175</v>
      </c>
      <c r="FL9" s="345">
        <v>5.57</v>
      </c>
      <c r="FM9" s="245"/>
      <c r="FN9" s="245"/>
      <c r="FO9" s="312" t="s">
        <v>27</v>
      </c>
      <c r="FP9" s="247">
        <v>6953</v>
      </c>
      <c r="FQ9" s="248">
        <v>8960</v>
      </c>
      <c r="FR9" s="249">
        <v>7352</v>
      </c>
      <c r="FS9" s="247">
        <v>23265</v>
      </c>
      <c r="FT9" s="250">
        <v>34201</v>
      </c>
      <c r="FU9" s="251">
        <v>-31.98</v>
      </c>
      <c r="FV9" s="183"/>
      <c r="FW9" s="346" t="s">
        <v>103</v>
      </c>
      <c r="FX9" s="347">
        <v>258.8</v>
      </c>
      <c r="FY9" s="348">
        <v>257.82</v>
      </c>
      <c r="FZ9" s="349">
        <v>0.38</v>
      </c>
      <c r="GA9" s="347">
        <v>115.69</v>
      </c>
      <c r="GB9" s="350">
        <v>113.85</v>
      </c>
      <c r="GC9" s="349">
        <v>1.62</v>
      </c>
      <c r="GD9" s="347">
        <v>239.21</v>
      </c>
      <c r="GE9" s="348">
        <v>238.51</v>
      </c>
      <c r="GF9" s="349">
        <v>0.28999999999999998</v>
      </c>
      <c r="GG9" s="351"/>
      <c r="GH9" s="183"/>
      <c r="GI9" s="183" t="s">
        <v>104</v>
      </c>
      <c r="GJ9" s="342">
        <v>82</v>
      </c>
      <c r="GK9" s="342">
        <v>82</v>
      </c>
      <c r="GL9" s="342">
        <v>82</v>
      </c>
      <c r="GM9" s="342">
        <v>82</v>
      </c>
      <c r="GN9" s="183"/>
      <c r="GO9" s="352" t="s">
        <v>194</v>
      </c>
      <c r="GP9" s="414">
        <v>2.0099999999999998</v>
      </c>
      <c r="GQ9" s="415">
        <v>2.0499999999999998</v>
      </c>
      <c r="GR9" s="322">
        <v>-0.04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/>
      <c r="GZ9" s="400"/>
      <c r="HA9" s="400"/>
      <c r="HB9" s="400"/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/>
      <c r="HN9" s="400"/>
      <c r="HO9" s="400"/>
      <c r="HP9" s="400"/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1164765</v>
      </c>
      <c r="IO9" s="413">
        <v>1102297</v>
      </c>
      <c r="IP9" s="345">
        <v>5.67</v>
      </c>
      <c r="IQ9" s="245"/>
      <c r="IR9" s="245"/>
      <c r="IS9" s="312" t="s">
        <v>27</v>
      </c>
      <c r="IT9" s="247">
        <v>8180</v>
      </c>
      <c r="IU9" s="248">
        <v>10383</v>
      </c>
      <c r="IV9" s="249">
        <v>13413</v>
      </c>
      <c r="IW9" s="247">
        <v>31976</v>
      </c>
      <c r="IX9" s="250">
        <v>36035</v>
      </c>
      <c r="IY9" s="251">
        <v>-11.26</v>
      </c>
      <c r="IZ9" s="183"/>
      <c r="JA9" s="346" t="s">
        <v>103</v>
      </c>
      <c r="JB9" s="347">
        <v>260.48</v>
      </c>
      <c r="JC9" s="348">
        <v>257.16000000000003</v>
      </c>
      <c r="JD9" s="349">
        <v>1.29</v>
      </c>
      <c r="JE9" s="347">
        <v>285.81</v>
      </c>
      <c r="JF9" s="350">
        <v>287.45999999999998</v>
      </c>
      <c r="JG9" s="349">
        <v>-0.56999999999999995</v>
      </c>
      <c r="JH9" s="347">
        <v>265.13</v>
      </c>
      <c r="JI9" s="348">
        <v>262.54000000000002</v>
      </c>
      <c r="JJ9" s="349">
        <v>0.99</v>
      </c>
      <c r="JK9" s="351"/>
      <c r="JL9" s="183"/>
      <c r="JM9" s="183" t="s">
        <v>104</v>
      </c>
      <c r="JN9" s="342">
        <v>82</v>
      </c>
      <c r="JO9" s="342">
        <v>82</v>
      </c>
      <c r="JP9" s="342">
        <v>82</v>
      </c>
      <c r="JQ9" s="342">
        <v>82</v>
      </c>
      <c r="JR9" s="183"/>
      <c r="JS9" s="352" t="s">
        <v>194</v>
      </c>
      <c r="JT9" s="414">
        <v>1.86</v>
      </c>
      <c r="JU9" s="415">
        <v>1.89</v>
      </c>
      <c r="JV9" s="322">
        <v>-0.03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/>
      <c r="KD9" s="400"/>
      <c r="KE9" s="400"/>
      <c r="KF9" s="400"/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/>
      <c r="KR9" s="400"/>
      <c r="KS9" s="400"/>
      <c r="KT9" s="400"/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4538124</v>
      </c>
      <c r="LS9" s="413">
        <v>4307192</v>
      </c>
      <c r="LT9" s="345">
        <v>5.36</v>
      </c>
      <c r="LU9" s="293"/>
      <c r="LV9" s="293"/>
      <c r="LW9" s="312" t="s">
        <v>27</v>
      </c>
      <c r="LX9" s="294">
        <v>110493</v>
      </c>
      <c r="LY9" s="295">
        <v>136432</v>
      </c>
      <c r="LZ9" s="296">
        <v>-19.010000000000002</v>
      </c>
      <c r="MA9" s="266"/>
      <c r="MB9" s="346" t="s">
        <v>103</v>
      </c>
      <c r="MC9" s="347">
        <v>279.47000000000003</v>
      </c>
      <c r="MD9" s="369">
        <v>274.77999999999997</v>
      </c>
      <c r="ME9" s="349">
        <v>1.71</v>
      </c>
      <c r="MF9" s="347">
        <v>198.71</v>
      </c>
      <c r="MG9" s="369">
        <v>196.17</v>
      </c>
      <c r="MH9" s="349">
        <v>1.29</v>
      </c>
      <c r="MI9" s="347">
        <v>266.68</v>
      </c>
      <c r="MJ9" s="370">
        <v>262.72000000000003</v>
      </c>
      <c r="MK9" s="349">
        <v>1.51</v>
      </c>
      <c r="ML9" s="297"/>
      <c r="MM9" s="297"/>
      <c r="MN9" s="297" t="s">
        <v>104</v>
      </c>
      <c r="MO9" s="371">
        <v>82</v>
      </c>
      <c r="MP9" s="371">
        <v>82</v>
      </c>
      <c r="MQ9" s="371">
        <v>82</v>
      </c>
      <c r="MR9" s="371">
        <v>82</v>
      </c>
      <c r="MS9" s="371">
        <v>82</v>
      </c>
      <c r="MT9" s="300"/>
      <c r="MU9" s="352" t="s">
        <v>194</v>
      </c>
      <c r="MV9" s="414">
        <v>1.93</v>
      </c>
      <c r="MW9" s="415">
        <v>1.96</v>
      </c>
      <c r="MX9" s="322">
        <v>-0.03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2611968</v>
      </c>
      <c r="C10" s="242">
        <v>2541604</v>
      </c>
      <c r="D10" s="243">
        <v>2.77</v>
      </c>
      <c r="E10" s="244"/>
      <c r="F10" s="245"/>
      <c r="G10" s="312" t="s">
        <v>29</v>
      </c>
      <c r="H10" s="247">
        <v>1330</v>
      </c>
      <c r="I10" s="248">
        <v>1430</v>
      </c>
      <c r="J10" s="249">
        <v>1177</v>
      </c>
      <c r="K10" s="247">
        <v>3937</v>
      </c>
      <c r="L10" s="250">
        <v>3950</v>
      </c>
      <c r="M10" s="251">
        <v>-0.33</v>
      </c>
      <c r="N10" s="183"/>
      <c r="O10" s="346" t="s">
        <v>108</v>
      </c>
      <c r="P10" s="347">
        <v>158.13999999999999</v>
      </c>
      <c r="Q10" s="348">
        <v>153.51</v>
      </c>
      <c r="R10" s="349">
        <v>3.02</v>
      </c>
      <c r="S10" s="347">
        <v>96.13</v>
      </c>
      <c r="T10" s="350">
        <v>93.62</v>
      </c>
      <c r="U10" s="349">
        <v>2.68</v>
      </c>
      <c r="V10" s="347">
        <v>149.33000000000001</v>
      </c>
      <c r="W10" s="348">
        <v>145.22999999999999</v>
      </c>
      <c r="X10" s="349">
        <v>2.82</v>
      </c>
      <c r="Y10" s="351"/>
      <c r="Z10" s="183"/>
      <c r="AA10" s="183" t="s">
        <v>109</v>
      </c>
      <c r="AB10" s="342">
        <v>140</v>
      </c>
      <c r="AC10" s="342">
        <v>140</v>
      </c>
      <c r="AD10" s="342">
        <v>140</v>
      </c>
      <c r="AE10" s="342">
        <v>140</v>
      </c>
      <c r="AF10" s="183"/>
      <c r="AG10" s="419" t="s">
        <v>195</v>
      </c>
      <c r="AH10" s="420">
        <v>1.97</v>
      </c>
      <c r="AI10" s="421">
        <v>1.99</v>
      </c>
      <c r="AJ10" s="422">
        <v>-0.02</v>
      </c>
      <c r="AK10" s="278"/>
      <c r="AL10" s="377" t="s">
        <v>28</v>
      </c>
      <c r="AM10" s="399">
        <v>305178</v>
      </c>
      <c r="AN10" s="400">
        <v>20723</v>
      </c>
      <c r="AO10" s="400">
        <v>287726</v>
      </c>
      <c r="AP10" s="401">
        <v>0</v>
      </c>
      <c r="AQ10" s="400"/>
      <c r="AR10" s="400"/>
      <c r="AS10" s="400"/>
      <c r="AT10" s="400"/>
      <c r="AU10" s="402">
        <v>613627</v>
      </c>
      <c r="AV10" s="382">
        <v>183440</v>
      </c>
      <c r="AW10" s="383">
        <v>797067</v>
      </c>
      <c r="AX10" s="384"/>
      <c r="AY10" s="384"/>
      <c r="AZ10" s="385" t="s">
        <v>28</v>
      </c>
      <c r="BA10" s="399">
        <v>107891</v>
      </c>
      <c r="BB10" s="400">
        <v>10391</v>
      </c>
      <c r="BC10" s="400">
        <v>46798</v>
      </c>
      <c r="BD10" s="401">
        <v>0</v>
      </c>
      <c r="BE10" s="400"/>
      <c r="BF10" s="400"/>
      <c r="BG10" s="400"/>
      <c r="BH10" s="400"/>
      <c r="BI10" s="402">
        <v>165080</v>
      </c>
      <c r="BJ10" s="382">
        <v>61890</v>
      </c>
      <c r="BK10" s="383">
        <v>226970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2179481</v>
      </c>
      <c r="CG10" s="242">
        <v>2117096</v>
      </c>
      <c r="CH10" s="243">
        <v>2.95</v>
      </c>
      <c r="CI10" s="245"/>
      <c r="CJ10" s="245"/>
      <c r="CK10" s="312" t="s">
        <v>29</v>
      </c>
      <c r="CL10" s="247">
        <v>2288</v>
      </c>
      <c r="CM10" s="248">
        <v>2908</v>
      </c>
      <c r="CN10" s="249">
        <v>2103</v>
      </c>
      <c r="CO10" s="247">
        <v>7299</v>
      </c>
      <c r="CP10" s="250">
        <v>9226</v>
      </c>
      <c r="CQ10" s="251">
        <v>-20.89</v>
      </c>
      <c r="CR10" s="183"/>
      <c r="CS10" s="346" t="s">
        <v>108</v>
      </c>
      <c r="CT10" s="347">
        <v>252.02</v>
      </c>
      <c r="CU10" s="348">
        <v>248.56</v>
      </c>
      <c r="CV10" s="349">
        <v>1.39</v>
      </c>
      <c r="CW10" s="347">
        <v>99.92</v>
      </c>
      <c r="CX10" s="350">
        <v>97.16</v>
      </c>
      <c r="CY10" s="349">
        <v>2.84</v>
      </c>
      <c r="CZ10" s="347">
        <v>227.72</v>
      </c>
      <c r="DA10" s="348">
        <v>225.2</v>
      </c>
      <c r="DB10" s="349">
        <v>1.1200000000000001</v>
      </c>
      <c r="DC10" s="351"/>
      <c r="DD10" s="183"/>
      <c r="DE10" s="183" t="s">
        <v>109</v>
      </c>
      <c r="DF10" s="342">
        <v>140</v>
      </c>
      <c r="DG10" s="342">
        <v>140</v>
      </c>
      <c r="DH10" s="342">
        <v>140</v>
      </c>
      <c r="DI10" s="342">
        <v>140</v>
      </c>
      <c r="DJ10" s="183"/>
      <c r="DK10" s="419" t="s">
        <v>195</v>
      </c>
      <c r="DL10" s="420">
        <v>1.91</v>
      </c>
      <c r="DM10" s="421">
        <v>1.95</v>
      </c>
      <c r="DN10" s="422">
        <v>-0.04</v>
      </c>
      <c r="DO10" s="278"/>
      <c r="DP10" s="377" t="s">
        <v>28</v>
      </c>
      <c r="DQ10" s="399">
        <v>310921</v>
      </c>
      <c r="DR10" s="400">
        <v>10838</v>
      </c>
      <c r="DS10" s="400">
        <v>190080</v>
      </c>
      <c r="DT10" s="401">
        <v>0</v>
      </c>
      <c r="DU10" s="400"/>
      <c r="DV10" s="400"/>
      <c r="DW10" s="400"/>
      <c r="DX10" s="400"/>
      <c r="DY10" s="402">
        <v>511839</v>
      </c>
      <c r="DZ10" s="382">
        <v>72217</v>
      </c>
      <c r="EA10" s="383">
        <v>584056</v>
      </c>
      <c r="EB10" s="384"/>
      <c r="EC10" s="384"/>
      <c r="ED10" s="385" t="s">
        <v>28</v>
      </c>
      <c r="EE10" s="399">
        <v>173232</v>
      </c>
      <c r="EF10" s="400">
        <v>14077</v>
      </c>
      <c r="EG10" s="400">
        <v>63001</v>
      </c>
      <c r="EH10" s="401">
        <v>0</v>
      </c>
      <c r="EI10" s="400"/>
      <c r="EJ10" s="400"/>
      <c r="EK10" s="400"/>
      <c r="EL10" s="400"/>
      <c r="EM10" s="402">
        <v>250310</v>
      </c>
      <c r="EN10" s="382">
        <v>25948</v>
      </c>
      <c r="EO10" s="383">
        <v>276258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1557845</v>
      </c>
      <c r="FK10" s="242">
        <v>1572218</v>
      </c>
      <c r="FL10" s="243">
        <v>-0.91</v>
      </c>
      <c r="FM10" s="245"/>
      <c r="FN10" s="245"/>
      <c r="FO10" s="312" t="s">
        <v>29</v>
      </c>
      <c r="FP10" s="247">
        <v>1377</v>
      </c>
      <c r="FQ10" s="248">
        <v>1056</v>
      </c>
      <c r="FR10" s="249">
        <v>1240</v>
      </c>
      <c r="FS10" s="247">
        <v>3673</v>
      </c>
      <c r="FT10" s="250">
        <v>4221</v>
      </c>
      <c r="FU10" s="251">
        <v>-12.98</v>
      </c>
      <c r="FV10" s="183"/>
      <c r="FW10" s="346" t="s">
        <v>108</v>
      </c>
      <c r="FX10" s="347">
        <v>257.74</v>
      </c>
      <c r="FY10" s="348">
        <v>259.8</v>
      </c>
      <c r="FZ10" s="349">
        <v>-0.79</v>
      </c>
      <c r="GA10" s="347">
        <v>108.02</v>
      </c>
      <c r="GB10" s="350">
        <v>108.99</v>
      </c>
      <c r="GC10" s="349">
        <v>-0.89</v>
      </c>
      <c r="GD10" s="347">
        <v>237.24</v>
      </c>
      <c r="GE10" s="348">
        <v>239.58</v>
      </c>
      <c r="GF10" s="349">
        <v>-0.98</v>
      </c>
      <c r="GG10" s="351"/>
      <c r="GH10" s="183"/>
      <c r="GI10" s="183" t="s">
        <v>109</v>
      </c>
      <c r="GJ10" s="342">
        <v>140</v>
      </c>
      <c r="GK10" s="342">
        <v>140</v>
      </c>
      <c r="GL10" s="342">
        <v>140</v>
      </c>
      <c r="GM10" s="342">
        <v>140</v>
      </c>
      <c r="GN10" s="183"/>
      <c r="GO10" s="419" t="s">
        <v>195</v>
      </c>
      <c r="GP10" s="420">
        <v>1.82</v>
      </c>
      <c r="GQ10" s="421">
        <v>1.9</v>
      </c>
      <c r="GR10" s="422">
        <v>-0.08</v>
      </c>
      <c r="GS10" s="278"/>
      <c r="GT10" s="377" t="s">
        <v>28</v>
      </c>
      <c r="GU10" s="399">
        <v>269164</v>
      </c>
      <c r="GV10" s="400">
        <v>15088</v>
      </c>
      <c r="GW10" s="400">
        <v>166343</v>
      </c>
      <c r="GX10" s="401">
        <v>0</v>
      </c>
      <c r="GY10" s="400"/>
      <c r="GZ10" s="400"/>
      <c r="HA10" s="400"/>
      <c r="HB10" s="400"/>
      <c r="HC10" s="402">
        <v>450595</v>
      </c>
      <c r="HD10" s="382">
        <v>69444</v>
      </c>
      <c r="HE10" s="383">
        <v>520039</v>
      </c>
      <c r="HF10" s="384"/>
      <c r="HG10" s="384"/>
      <c r="HH10" s="385" t="s">
        <v>28</v>
      </c>
      <c r="HI10" s="399">
        <v>78884</v>
      </c>
      <c r="HJ10" s="400">
        <v>16591</v>
      </c>
      <c r="HK10" s="400">
        <v>63325</v>
      </c>
      <c r="HL10" s="401">
        <v>0</v>
      </c>
      <c r="HM10" s="400"/>
      <c r="HN10" s="400"/>
      <c r="HO10" s="400"/>
      <c r="HP10" s="400"/>
      <c r="HQ10" s="402">
        <v>158800</v>
      </c>
      <c r="HR10" s="382">
        <v>50956</v>
      </c>
      <c r="HS10" s="383">
        <v>209756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3729878</v>
      </c>
      <c r="IO10" s="242">
        <v>3591343</v>
      </c>
      <c r="IP10" s="243">
        <v>3.86</v>
      </c>
      <c r="IQ10" s="245"/>
      <c r="IR10" s="245"/>
      <c r="IS10" s="312" t="s">
        <v>29</v>
      </c>
      <c r="IT10" s="247">
        <v>1981</v>
      </c>
      <c r="IU10" s="248">
        <v>2221</v>
      </c>
      <c r="IV10" s="249">
        <v>2278</v>
      </c>
      <c r="IW10" s="247">
        <v>6480</v>
      </c>
      <c r="IX10" s="250">
        <v>5982</v>
      </c>
      <c r="IY10" s="251">
        <v>8.32</v>
      </c>
      <c r="IZ10" s="183"/>
      <c r="JA10" s="346" t="s">
        <v>108</v>
      </c>
      <c r="JB10" s="347">
        <v>265.3</v>
      </c>
      <c r="JC10" s="348">
        <v>271.89</v>
      </c>
      <c r="JD10" s="349">
        <v>-2.42</v>
      </c>
      <c r="JE10" s="347">
        <v>272.56</v>
      </c>
      <c r="JF10" s="350">
        <v>277.38</v>
      </c>
      <c r="JG10" s="349">
        <v>-1.74</v>
      </c>
      <c r="JH10" s="347">
        <v>266.63</v>
      </c>
      <c r="JI10" s="348">
        <v>272.86</v>
      </c>
      <c r="JJ10" s="349">
        <v>-2.2799999999999998</v>
      </c>
      <c r="JK10" s="351"/>
      <c r="JL10" s="183"/>
      <c r="JM10" s="183" t="s">
        <v>109</v>
      </c>
      <c r="JN10" s="342">
        <v>140</v>
      </c>
      <c r="JO10" s="342">
        <v>140</v>
      </c>
      <c r="JP10" s="342">
        <v>140</v>
      </c>
      <c r="JQ10" s="342">
        <v>140</v>
      </c>
      <c r="JR10" s="183"/>
      <c r="JS10" s="419" t="s">
        <v>195</v>
      </c>
      <c r="JT10" s="420">
        <v>1.93</v>
      </c>
      <c r="JU10" s="421">
        <v>2.0099999999999998</v>
      </c>
      <c r="JV10" s="422">
        <v>-0.08</v>
      </c>
      <c r="JW10" s="278"/>
      <c r="JX10" s="387" t="s">
        <v>28</v>
      </c>
      <c r="JY10" s="399">
        <v>390380</v>
      </c>
      <c r="JZ10" s="400">
        <v>32514</v>
      </c>
      <c r="KA10" s="400">
        <v>276474</v>
      </c>
      <c r="KB10" s="401">
        <v>0</v>
      </c>
      <c r="KC10" s="400"/>
      <c r="KD10" s="400"/>
      <c r="KE10" s="400"/>
      <c r="KF10" s="400"/>
      <c r="KG10" s="402">
        <v>699368</v>
      </c>
      <c r="KH10" s="382">
        <v>125078</v>
      </c>
      <c r="KI10" s="383">
        <v>824446</v>
      </c>
      <c r="KJ10" s="290"/>
      <c r="KK10" s="290"/>
      <c r="KL10" s="387" t="s">
        <v>28</v>
      </c>
      <c r="KM10" s="399">
        <v>101596</v>
      </c>
      <c r="KN10" s="400">
        <v>23588</v>
      </c>
      <c r="KO10" s="400">
        <v>97021</v>
      </c>
      <c r="KP10" s="401">
        <v>0</v>
      </c>
      <c r="KQ10" s="400"/>
      <c r="KR10" s="400"/>
      <c r="KS10" s="400"/>
      <c r="KT10" s="400"/>
      <c r="KU10" s="402">
        <v>222205</v>
      </c>
      <c r="KV10" s="382">
        <v>77798</v>
      </c>
      <c r="KW10" s="383">
        <v>300003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10079172</v>
      </c>
      <c r="LS10" s="242">
        <v>9822261</v>
      </c>
      <c r="LT10" s="243">
        <v>2.62</v>
      </c>
      <c r="LU10" s="293"/>
      <c r="LV10" s="293"/>
      <c r="LW10" s="312" t="s">
        <v>29</v>
      </c>
      <c r="LX10" s="294">
        <v>21389</v>
      </c>
      <c r="LY10" s="295">
        <v>23379</v>
      </c>
      <c r="LZ10" s="296">
        <v>-8.51</v>
      </c>
      <c r="MA10" s="266"/>
      <c r="MB10" s="346" t="s">
        <v>108</v>
      </c>
      <c r="MC10" s="347">
        <v>230.17</v>
      </c>
      <c r="MD10" s="369">
        <v>230.18</v>
      </c>
      <c r="ME10" s="349">
        <v>0</v>
      </c>
      <c r="MF10" s="347">
        <v>163</v>
      </c>
      <c r="MG10" s="369">
        <v>163.01</v>
      </c>
      <c r="MH10" s="349">
        <v>-0.01</v>
      </c>
      <c r="MI10" s="347">
        <v>219.53</v>
      </c>
      <c r="MJ10" s="370">
        <v>219.88</v>
      </c>
      <c r="MK10" s="349">
        <v>-0.16</v>
      </c>
      <c r="ML10" s="297"/>
      <c r="MM10" s="297"/>
      <c r="MN10" s="297" t="s">
        <v>109</v>
      </c>
      <c r="MO10" s="371">
        <v>140</v>
      </c>
      <c r="MP10" s="371">
        <v>140</v>
      </c>
      <c r="MQ10" s="371">
        <v>140</v>
      </c>
      <c r="MR10" s="371">
        <v>140</v>
      </c>
      <c r="MS10" s="371">
        <v>140</v>
      </c>
      <c r="MT10" s="300"/>
      <c r="MU10" s="419" t="s">
        <v>195</v>
      </c>
      <c r="MV10" s="420">
        <v>1.91</v>
      </c>
      <c r="MW10" s="421">
        <v>1.97</v>
      </c>
      <c r="MX10" s="422">
        <v>-0.06</v>
      </c>
      <c r="MY10" s="417"/>
      <c r="MZ10" s="377" t="s">
        <v>28</v>
      </c>
      <c r="NA10" s="387">
        <v>1275643</v>
      </c>
      <c r="NB10" s="404">
        <v>79163</v>
      </c>
      <c r="NC10" s="404">
        <v>920623</v>
      </c>
      <c r="ND10" s="405">
        <v>0</v>
      </c>
      <c r="NE10" s="404"/>
      <c r="NF10" s="404"/>
      <c r="NG10" s="404"/>
      <c r="NH10" s="406"/>
      <c r="NI10" s="407">
        <v>2275429</v>
      </c>
      <c r="NJ10" s="408">
        <v>450179</v>
      </c>
      <c r="NK10" s="409">
        <v>2725608</v>
      </c>
      <c r="NL10" s="290"/>
      <c r="NM10" s="290"/>
      <c r="NN10" s="377" t="s">
        <v>28</v>
      </c>
      <c r="NO10" s="387">
        <v>461603</v>
      </c>
      <c r="NP10" s="404">
        <v>64647</v>
      </c>
      <c r="NQ10" s="404">
        <v>270145</v>
      </c>
      <c r="NR10" s="405">
        <v>0</v>
      </c>
      <c r="NS10" s="404"/>
      <c r="NT10" s="404"/>
      <c r="NU10" s="404"/>
      <c r="NV10" s="406"/>
      <c r="NW10" s="410">
        <v>796395</v>
      </c>
      <c r="NX10" s="408">
        <v>216592</v>
      </c>
      <c r="NY10" s="411">
        <v>1012987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2360576</v>
      </c>
      <c r="C11" s="310">
        <v>2291813</v>
      </c>
      <c r="D11" s="311">
        <v>3</v>
      </c>
      <c r="E11" s="244"/>
      <c r="F11" s="245"/>
      <c r="G11" s="312" t="s">
        <v>31</v>
      </c>
      <c r="H11" s="247">
        <v>1113</v>
      </c>
      <c r="I11" s="248">
        <v>1435</v>
      </c>
      <c r="J11" s="249">
        <v>1007</v>
      </c>
      <c r="K11" s="247">
        <v>3555</v>
      </c>
      <c r="L11" s="250">
        <v>2466</v>
      </c>
      <c r="M11" s="251">
        <v>44.16</v>
      </c>
      <c r="N11" s="183"/>
      <c r="O11" s="346" t="s">
        <v>111</v>
      </c>
      <c r="P11" s="347">
        <v>248.92</v>
      </c>
      <c r="Q11" s="348">
        <v>241.08</v>
      </c>
      <c r="R11" s="349">
        <v>3.25</v>
      </c>
      <c r="S11" s="347">
        <v>197.91</v>
      </c>
      <c r="T11" s="350">
        <v>193.45</v>
      </c>
      <c r="U11" s="349">
        <v>2.31</v>
      </c>
      <c r="V11" s="347">
        <v>241.67</v>
      </c>
      <c r="W11" s="348">
        <v>234.49</v>
      </c>
      <c r="X11" s="349">
        <v>3.06</v>
      </c>
      <c r="Y11" s="351"/>
      <c r="Z11" s="183"/>
      <c r="AA11" s="183" t="s">
        <v>112</v>
      </c>
      <c r="AB11" s="342">
        <v>126</v>
      </c>
      <c r="AC11" s="342">
        <v>126</v>
      </c>
      <c r="AD11" s="342">
        <v>126</v>
      </c>
      <c r="AE11" s="342">
        <v>126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/>
      <c r="AR11" s="400"/>
      <c r="AS11" s="400"/>
      <c r="AT11" s="400"/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/>
      <c r="BF11" s="400"/>
      <c r="BG11" s="400"/>
      <c r="BH11" s="400"/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2078083</v>
      </c>
      <c r="CG11" s="310">
        <v>2018416</v>
      </c>
      <c r="CH11" s="311">
        <v>2.96</v>
      </c>
      <c r="CI11" s="245"/>
      <c r="CJ11" s="245"/>
      <c r="CK11" s="312" t="s">
        <v>31</v>
      </c>
      <c r="CL11" s="247">
        <v>830</v>
      </c>
      <c r="CM11" s="248">
        <v>647</v>
      </c>
      <c r="CN11" s="249">
        <v>1174</v>
      </c>
      <c r="CO11" s="247">
        <v>2651</v>
      </c>
      <c r="CP11" s="250">
        <v>2956</v>
      </c>
      <c r="CQ11" s="251">
        <v>-10.32</v>
      </c>
      <c r="CR11" s="183"/>
      <c r="CS11" s="346" t="s">
        <v>111</v>
      </c>
      <c r="CT11" s="347">
        <v>217.6</v>
      </c>
      <c r="CU11" s="348">
        <v>211.62</v>
      </c>
      <c r="CV11" s="349">
        <v>2.83</v>
      </c>
      <c r="CW11" s="347">
        <v>116.89</v>
      </c>
      <c r="CX11" s="350">
        <v>112.63</v>
      </c>
      <c r="CY11" s="349">
        <v>3.78</v>
      </c>
      <c r="CZ11" s="347">
        <v>201.5</v>
      </c>
      <c r="DA11" s="348">
        <v>196.35</v>
      </c>
      <c r="DB11" s="349">
        <v>2.62</v>
      </c>
      <c r="DC11" s="351"/>
      <c r="DD11" s="183"/>
      <c r="DE11" s="183" t="s">
        <v>112</v>
      </c>
      <c r="DF11" s="342">
        <v>126</v>
      </c>
      <c r="DG11" s="342">
        <v>126</v>
      </c>
      <c r="DH11" s="342">
        <v>126</v>
      </c>
      <c r="DI11" s="342">
        <v>126</v>
      </c>
      <c r="DJ11" s="183"/>
      <c r="DK11" s="183" t="s">
        <v>192</v>
      </c>
      <c r="DL11" s="183"/>
      <c r="DM11" s="183"/>
      <c r="DN11" s="183"/>
      <c r="DO11" s="183"/>
      <c r="DP11" s="377" t="s">
        <v>30</v>
      </c>
      <c r="DQ11" s="425">
        <v>0</v>
      </c>
      <c r="DR11" s="426">
        <v>0</v>
      </c>
      <c r="DS11" s="426">
        <v>0</v>
      </c>
      <c r="DT11" s="401">
        <v>0</v>
      </c>
      <c r="DU11" s="400"/>
      <c r="DV11" s="400"/>
      <c r="DW11" s="400"/>
      <c r="DX11" s="400"/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/>
      <c r="EJ11" s="400"/>
      <c r="EK11" s="400"/>
      <c r="EL11" s="400"/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1402938</v>
      </c>
      <c r="FK11" s="310">
        <v>1418810</v>
      </c>
      <c r="FL11" s="311">
        <v>-1.1200000000000001</v>
      </c>
      <c r="FM11" s="245"/>
      <c r="FN11" s="245"/>
      <c r="FO11" s="312" t="s">
        <v>31</v>
      </c>
      <c r="FP11" s="247">
        <v>1063</v>
      </c>
      <c r="FQ11" s="248">
        <v>1087</v>
      </c>
      <c r="FR11" s="249">
        <v>1321</v>
      </c>
      <c r="FS11" s="247">
        <v>3471</v>
      </c>
      <c r="FT11" s="250">
        <v>4666</v>
      </c>
      <c r="FU11" s="251">
        <v>-25.61</v>
      </c>
      <c r="FV11" s="183"/>
      <c r="FW11" s="346" t="s">
        <v>111</v>
      </c>
      <c r="FX11" s="347">
        <v>206.23</v>
      </c>
      <c r="FY11" s="348">
        <v>199.8</v>
      </c>
      <c r="FZ11" s="349">
        <v>3.22</v>
      </c>
      <c r="GA11" s="347">
        <v>111.64</v>
      </c>
      <c r="GB11" s="350">
        <v>108.18</v>
      </c>
      <c r="GC11" s="349">
        <v>3.2</v>
      </c>
      <c r="GD11" s="347">
        <v>193.28</v>
      </c>
      <c r="GE11" s="348">
        <v>187.52</v>
      </c>
      <c r="GF11" s="349">
        <v>3.07</v>
      </c>
      <c r="GG11" s="351"/>
      <c r="GH11" s="183"/>
      <c r="GI11" s="183" t="s">
        <v>112</v>
      </c>
      <c r="GJ11" s="342">
        <v>126</v>
      </c>
      <c r="GK11" s="342">
        <v>126</v>
      </c>
      <c r="GL11" s="342">
        <v>126</v>
      </c>
      <c r="GM11" s="342">
        <v>126</v>
      </c>
      <c r="GN11" s="183"/>
      <c r="GO11" s="183" t="s">
        <v>192</v>
      </c>
      <c r="GP11" s="183"/>
      <c r="GQ11" s="183"/>
      <c r="GR11" s="183"/>
      <c r="GS11" s="183"/>
      <c r="GT11" s="377" t="s">
        <v>30</v>
      </c>
      <c r="GU11" s="425">
        <v>0</v>
      </c>
      <c r="GV11" s="426">
        <v>0</v>
      </c>
      <c r="GW11" s="426">
        <v>0</v>
      </c>
      <c r="GX11" s="401">
        <v>0</v>
      </c>
      <c r="GY11" s="400"/>
      <c r="GZ11" s="400"/>
      <c r="HA11" s="400"/>
      <c r="HB11" s="400"/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/>
      <c r="HN11" s="400"/>
      <c r="HO11" s="400"/>
      <c r="HP11" s="400"/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3341187</v>
      </c>
      <c r="IO11" s="310">
        <v>3222596</v>
      </c>
      <c r="IP11" s="311">
        <v>3.68</v>
      </c>
      <c r="IQ11" s="245"/>
      <c r="IR11" s="245"/>
      <c r="IS11" s="312" t="s">
        <v>31</v>
      </c>
      <c r="IT11" s="247">
        <v>1839</v>
      </c>
      <c r="IU11" s="248">
        <v>1520</v>
      </c>
      <c r="IV11" s="249">
        <v>1217</v>
      </c>
      <c r="IW11" s="247">
        <v>4576</v>
      </c>
      <c r="IX11" s="250">
        <v>4357</v>
      </c>
      <c r="IY11" s="251">
        <v>5.03</v>
      </c>
      <c r="IZ11" s="183"/>
      <c r="JA11" s="346" t="s">
        <v>111</v>
      </c>
      <c r="JB11" s="347">
        <v>271.3</v>
      </c>
      <c r="JC11" s="348">
        <v>256.5</v>
      </c>
      <c r="JD11" s="349">
        <v>5.77</v>
      </c>
      <c r="JE11" s="347">
        <v>319.23</v>
      </c>
      <c r="JF11" s="350">
        <v>307.37</v>
      </c>
      <c r="JG11" s="349">
        <v>3.86</v>
      </c>
      <c r="JH11" s="347">
        <v>280.08999999999997</v>
      </c>
      <c r="JI11" s="348">
        <v>265.52999999999997</v>
      </c>
      <c r="JJ11" s="349">
        <v>5.48</v>
      </c>
      <c r="JK11" s="351"/>
      <c r="JL11" s="183"/>
      <c r="JM11" s="183" t="s">
        <v>112</v>
      </c>
      <c r="JN11" s="342">
        <v>126</v>
      </c>
      <c r="JO11" s="342">
        <v>126</v>
      </c>
      <c r="JP11" s="342">
        <v>126</v>
      </c>
      <c r="JQ11" s="342">
        <v>126</v>
      </c>
      <c r="JR11" s="183"/>
      <c r="JS11" s="183" t="s">
        <v>192</v>
      </c>
      <c r="JT11" s="183"/>
      <c r="JU11" s="183"/>
      <c r="JV11" s="183"/>
      <c r="JW11" s="183"/>
      <c r="JX11" s="387" t="s">
        <v>30</v>
      </c>
      <c r="JY11" s="425">
        <v>0</v>
      </c>
      <c r="JZ11" s="426">
        <v>0</v>
      </c>
      <c r="KA11" s="426">
        <v>0</v>
      </c>
      <c r="KB11" s="401">
        <v>0</v>
      </c>
      <c r="KC11" s="400"/>
      <c r="KD11" s="400"/>
      <c r="KE11" s="400"/>
      <c r="KF11" s="400"/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/>
      <c r="KR11" s="400"/>
      <c r="KS11" s="400"/>
      <c r="KT11" s="400"/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9182784</v>
      </c>
      <c r="LS11" s="310">
        <v>8951635</v>
      </c>
      <c r="LT11" s="311">
        <v>2.58</v>
      </c>
      <c r="LU11" s="293"/>
      <c r="LV11" s="293"/>
      <c r="LW11" s="312" t="s">
        <v>31</v>
      </c>
      <c r="LX11" s="294">
        <v>14253</v>
      </c>
      <c r="LY11" s="295">
        <v>14445</v>
      </c>
      <c r="LZ11" s="296">
        <v>-1.33</v>
      </c>
      <c r="MA11" s="266"/>
      <c r="MB11" s="346" t="s">
        <v>111</v>
      </c>
      <c r="MC11" s="347">
        <v>241.45</v>
      </c>
      <c r="MD11" s="369">
        <v>231.43</v>
      </c>
      <c r="ME11" s="349">
        <v>4.33</v>
      </c>
      <c r="MF11" s="347">
        <v>210.54</v>
      </c>
      <c r="MG11" s="369">
        <v>202.72</v>
      </c>
      <c r="MH11" s="349">
        <v>3.86</v>
      </c>
      <c r="MI11" s="347">
        <v>236.55</v>
      </c>
      <c r="MJ11" s="370">
        <v>227.03</v>
      </c>
      <c r="MK11" s="349">
        <v>4.1900000000000004</v>
      </c>
      <c r="ML11" s="297"/>
      <c r="MM11" s="297"/>
      <c r="MN11" s="297" t="s">
        <v>112</v>
      </c>
      <c r="MO11" s="371">
        <v>126</v>
      </c>
      <c r="MP11" s="371">
        <v>126</v>
      </c>
      <c r="MQ11" s="371">
        <v>126</v>
      </c>
      <c r="MR11" s="371">
        <v>126</v>
      </c>
      <c r="MS11" s="371">
        <v>126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251392</v>
      </c>
      <c r="C12" s="310">
        <v>249791</v>
      </c>
      <c r="D12" s="438">
        <v>0.64</v>
      </c>
      <c r="E12" s="244"/>
      <c r="F12" s="245"/>
      <c r="G12" s="312" t="s">
        <v>32</v>
      </c>
      <c r="H12" s="247">
        <v>8078</v>
      </c>
      <c r="I12" s="248">
        <v>5630</v>
      </c>
      <c r="J12" s="249">
        <v>4541</v>
      </c>
      <c r="K12" s="247">
        <v>18249</v>
      </c>
      <c r="L12" s="250">
        <v>18819</v>
      </c>
      <c r="M12" s="251">
        <v>-3.03</v>
      </c>
      <c r="N12" s="183"/>
      <c r="O12" s="439" t="s">
        <v>114</v>
      </c>
      <c r="P12" s="347">
        <v>70.91</v>
      </c>
      <c r="Q12" s="348">
        <v>69.5</v>
      </c>
      <c r="R12" s="349">
        <v>2.0299999999999998</v>
      </c>
      <c r="S12" s="347">
        <v>64.760000000000005</v>
      </c>
      <c r="T12" s="350">
        <v>63.57</v>
      </c>
      <c r="U12" s="349">
        <v>1.87</v>
      </c>
      <c r="V12" s="347">
        <v>70.03</v>
      </c>
      <c r="W12" s="348">
        <v>68.680000000000007</v>
      </c>
      <c r="X12" s="349">
        <v>1.97</v>
      </c>
      <c r="Y12" s="351"/>
      <c r="Z12" s="183"/>
      <c r="AA12" s="183" t="s">
        <v>115</v>
      </c>
      <c r="AB12" s="342">
        <v>441</v>
      </c>
      <c r="AC12" s="342">
        <v>441</v>
      </c>
      <c r="AD12" s="342">
        <v>441</v>
      </c>
      <c r="AE12" s="342">
        <v>441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378700</v>
      </c>
      <c r="AN12" s="442">
        <v>30908</v>
      </c>
      <c r="AO12" s="442">
        <v>333228</v>
      </c>
      <c r="AP12" s="443">
        <v>0</v>
      </c>
      <c r="AQ12" s="444"/>
      <c r="AR12" s="444"/>
      <c r="AS12" s="444"/>
      <c r="AT12" s="444"/>
      <c r="AU12" s="445">
        <v>742836</v>
      </c>
      <c r="AV12" s="446">
        <v>226915</v>
      </c>
      <c r="AW12" s="446">
        <v>969751</v>
      </c>
      <c r="AX12" s="447"/>
      <c r="AY12" s="447"/>
      <c r="AZ12" s="440" t="s">
        <v>22</v>
      </c>
      <c r="BA12" s="441">
        <v>199471</v>
      </c>
      <c r="BB12" s="442">
        <v>19682</v>
      </c>
      <c r="BC12" s="442">
        <v>102489</v>
      </c>
      <c r="BD12" s="443">
        <v>0</v>
      </c>
      <c r="BE12" s="444"/>
      <c r="BF12" s="444"/>
      <c r="BG12" s="444"/>
      <c r="BH12" s="444"/>
      <c r="BI12" s="445">
        <v>321642</v>
      </c>
      <c r="BJ12" s="446">
        <v>89257</v>
      </c>
      <c r="BK12" s="446">
        <v>410899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101398</v>
      </c>
      <c r="CG12" s="310">
        <v>98680</v>
      </c>
      <c r="CH12" s="438">
        <v>2.75</v>
      </c>
      <c r="CI12" s="245"/>
      <c r="CJ12" s="245"/>
      <c r="CK12" s="312" t="s">
        <v>32</v>
      </c>
      <c r="CL12" s="247">
        <v>5230</v>
      </c>
      <c r="CM12" s="248">
        <v>7428</v>
      </c>
      <c r="CN12" s="249">
        <v>5800</v>
      </c>
      <c r="CO12" s="247">
        <v>18458</v>
      </c>
      <c r="CP12" s="250">
        <v>22304</v>
      </c>
      <c r="CQ12" s="251">
        <v>-17.239999999999998</v>
      </c>
      <c r="CR12" s="183"/>
      <c r="CS12" s="439" t="s">
        <v>114</v>
      </c>
      <c r="CT12" s="347">
        <v>111.79</v>
      </c>
      <c r="CU12" s="348">
        <v>111.5</v>
      </c>
      <c r="CV12" s="349">
        <v>0.26</v>
      </c>
      <c r="CW12" s="347">
        <v>67.69</v>
      </c>
      <c r="CX12" s="350">
        <v>66.150000000000006</v>
      </c>
      <c r="CY12" s="349">
        <v>2.33</v>
      </c>
      <c r="CZ12" s="347">
        <v>104.75</v>
      </c>
      <c r="DA12" s="348">
        <v>104.5</v>
      </c>
      <c r="DB12" s="349">
        <v>0.24</v>
      </c>
      <c r="DC12" s="351"/>
      <c r="DD12" s="183"/>
      <c r="DE12" s="183" t="s">
        <v>115</v>
      </c>
      <c r="DF12" s="342">
        <v>441</v>
      </c>
      <c r="DG12" s="342">
        <v>441</v>
      </c>
      <c r="DH12" s="342">
        <v>441</v>
      </c>
      <c r="DI12" s="342">
        <v>441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470089</v>
      </c>
      <c r="DR12" s="442">
        <v>16309</v>
      </c>
      <c r="DS12" s="442">
        <v>239987</v>
      </c>
      <c r="DT12" s="443">
        <v>0</v>
      </c>
      <c r="DU12" s="444"/>
      <c r="DV12" s="444"/>
      <c r="DW12" s="444"/>
      <c r="DX12" s="444"/>
      <c r="DY12" s="445">
        <v>726385</v>
      </c>
      <c r="DZ12" s="446">
        <v>72624</v>
      </c>
      <c r="EA12" s="446">
        <v>799009</v>
      </c>
      <c r="EB12" s="447"/>
      <c r="EC12" s="447"/>
      <c r="ED12" s="448" t="s">
        <v>22</v>
      </c>
      <c r="EE12" s="441">
        <v>288195</v>
      </c>
      <c r="EF12" s="442">
        <v>23798</v>
      </c>
      <c r="EG12" s="442">
        <v>91488</v>
      </c>
      <c r="EH12" s="443">
        <v>0</v>
      </c>
      <c r="EI12" s="444"/>
      <c r="EJ12" s="444"/>
      <c r="EK12" s="444"/>
      <c r="EL12" s="444"/>
      <c r="EM12" s="445">
        <v>403481</v>
      </c>
      <c r="EN12" s="446">
        <v>31002</v>
      </c>
      <c r="EO12" s="446">
        <v>434483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154907</v>
      </c>
      <c r="FK12" s="310">
        <v>153408</v>
      </c>
      <c r="FL12" s="438">
        <v>0.98</v>
      </c>
      <c r="FM12" s="245"/>
      <c r="FN12" s="245"/>
      <c r="FO12" s="312" t="s">
        <v>32</v>
      </c>
      <c r="FP12" s="247">
        <v>4616</v>
      </c>
      <c r="FQ12" s="248">
        <v>4481</v>
      </c>
      <c r="FR12" s="249">
        <v>4813</v>
      </c>
      <c r="FS12" s="247">
        <v>13910</v>
      </c>
      <c r="FT12" s="250">
        <v>20067</v>
      </c>
      <c r="FU12" s="251">
        <v>-30.68</v>
      </c>
      <c r="FV12" s="183"/>
      <c r="FW12" s="439" t="s">
        <v>114</v>
      </c>
      <c r="FX12" s="347">
        <v>122.63</v>
      </c>
      <c r="FY12" s="348">
        <v>124.55</v>
      </c>
      <c r="FZ12" s="349">
        <v>-1.54</v>
      </c>
      <c r="GA12" s="347">
        <v>69.06</v>
      </c>
      <c r="GB12" s="350">
        <v>69.11</v>
      </c>
      <c r="GC12" s="349">
        <v>-7.0000000000000007E-2</v>
      </c>
      <c r="GD12" s="347">
        <v>115.29</v>
      </c>
      <c r="GE12" s="348">
        <v>117.12</v>
      </c>
      <c r="GF12" s="349">
        <v>-1.56</v>
      </c>
      <c r="GG12" s="351"/>
      <c r="GH12" s="183"/>
      <c r="GI12" s="183" t="s">
        <v>115</v>
      </c>
      <c r="GJ12" s="342">
        <v>441</v>
      </c>
      <c r="GK12" s="342">
        <v>441</v>
      </c>
      <c r="GL12" s="342">
        <v>441</v>
      </c>
      <c r="GM12" s="342">
        <v>441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368898</v>
      </c>
      <c r="GV12" s="442">
        <v>21398</v>
      </c>
      <c r="GW12" s="442">
        <v>193615</v>
      </c>
      <c r="GX12" s="443">
        <v>0</v>
      </c>
      <c r="GY12" s="444"/>
      <c r="GZ12" s="444"/>
      <c r="HA12" s="444"/>
      <c r="HB12" s="444"/>
      <c r="HC12" s="445">
        <v>583911</v>
      </c>
      <c r="HD12" s="446">
        <v>69877</v>
      </c>
      <c r="HE12" s="446">
        <v>653788</v>
      </c>
      <c r="HF12" s="447"/>
      <c r="HG12" s="447"/>
      <c r="HH12" s="448" t="s">
        <v>22</v>
      </c>
      <c r="HI12" s="441">
        <v>222098</v>
      </c>
      <c r="HJ12" s="442">
        <v>27305</v>
      </c>
      <c r="HK12" s="442">
        <v>90179</v>
      </c>
      <c r="HL12" s="443">
        <v>0</v>
      </c>
      <c r="HM12" s="444"/>
      <c r="HN12" s="444"/>
      <c r="HO12" s="444"/>
      <c r="HP12" s="444"/>
      <c r="HQ12" s="445">
        <v>339582</v>
      </c>
      <c r="HR12" s="446">
        <v>52553</v>
      </c>
      <c r="HS12" s="446">
        <v>392135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388691</v>
      </c>
      <c r="IO12" s="310">
        <v>368747</v>
      </c>
      <c r="IP12" s="438">
        <v>5.41</v>
      </c>
      <c r="IQ12" s="245"/>
      <c r="IR12" s="245"/>
      <c r="IS12" s="312" t="s">
        <v>32</v>
      </c>
      <c r="IT12" s="247">
        <v>7561</v>
      </c>
      <c r="IU12" s="248">
        <v>8601</v>
      </c>
      <c r="IV12" s="249">
        <v>11554</v>
      </c>
      <c r="IW12" s="247">
        <v>27716</v>
      </c>
      <c r="IX12" s="250">
        <v>28899</v>
      </c>
      <c r="IY12" s="251">
        <v>-4.09</v>
      </c>
      <c r="IZ12" s="183"/>
      <c r="JA12" s="439" t="s">
        <v>114</v>
      </c>
      <c r="JB12" s="347">
        <v>120.05</v>
      </c>
      <c r="JC12" s="348">
        <v>117.03</v>
      </c>
      <c r="JD12" s="349">
        <v>2.58</v>
      </c>
      <c r="JE12" s="347">
        <v>210.85</v>
      </c>
      <c r="JF12" s="350">
        <v>229.98</v>
      </c>
      <c r="JG12" s="349">
        <v>-8.32</v>
      </c>
      <c r="JH12" s="347">
        <v>136.71</v>
      </c>
      <c r="JI12" s="348">
        <v>137.09</v>
      </c>
      <c r="JJ12" s="349">
        <v>-0.28000000000000003</v>
      </c>
      <c r="JK12" s="351"/>
      <c r="JL12" s="183"/>
      <c r="JM12" s="183" t="s">
        <v>115</v>
      </c>
      <c r="JN12" s="342">
        <v>441</v>
      </c>
      <c r="JO12" s="342">
        <v>441</v>
      </c>
      <c r="JP12" s="342">
        <v>441</v>
      </c>
      <c r="JQ12" s="342">
        <v>441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575415</v>
      </c>
      <c r="JZ12" s="442">
        <v>53960</v>
      </c>
      <c r="KA12" s="442">
        <v>361938</v>
      </c>
      <c r="KB12" s="443">
        <v>0</v>
      </c>
      <c r="KC12" s="444"/>
      <c r="KD12" s="444"/>
      <c r="KE12" s="444"/>
      <c r="KF12" s="444"/>
      <c r="KG12" s="445">
        <v>991313</v>
      </c>
      <c r="KH12" s="446">
        <v>139578</v>
      </c>
      <c r="KI12" s="446">
        <v>1130891</v>
      </c>
      <c r="KJ12" s="451"/>
      <c r="KK12" s="451"/>
      <c r="KL12" s="450" t="s">
        <v>22</v>
      </c>
      <c r="KM12" s="441">
        <v>305891</v>
      </c>
      <c r="KN12" s="442">
        <v>39885</v>
      </c>
      <c r="KO12" s="442">
        <v>144284</v>
      </c>
      <c r="KP12" s="443">
        <v>0</v>
      </c>
      <c r="KQ12" s="444"/>
      <c r="KR12" s="444"/>
      <c r="KS12" s="444"/>
      <c r="KT12" s="444"/>
      <c r="KU12" s="445">
        <v>490060</v>
      </c>
      <c r="KV12" s="446">
        <v>80202</v>
      </c>
      <c r="KW12" s="446">
        <v>570262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896388</v>
      </c>
      <c r="LS12" s="310">
        <v>870626</v>
      </c>
      <c r="LT12" s="438">
        <v>2.96</v>
      </c>
      <c r="LU12" s="293"/>
      <c r="LV12" s="293"/>
      <c r="LW12" s="312" t="s">
        <v>32</v>
      </c>
      <c r="LX12" s="294">
        <v>78333</v>
      </c>
      <c r="LY12" s="295">
        <v>90089</v>
      </c>
      <c r="LZ12" s="296">
        <v>-13.05</v>
      </c>
      <c r="MA12" s="266"/>
      <c r="MB12" s="439" t="s">
        <v>114</v>
      </c>
      <c r="MC12" s="347">
        <v>104.55</v>
      </c>
      <c r="MD12" s="369">
        <v>103.43</v>
      </c>
      <c r="ME12" s="349">
        <v>1.08</v>
      </c>
      <c r="MF12" s="347">
        <v>119.24</v>
      </c>
      <c r="MG12" s="369">
        <v>124.94</v>
      </c>
      <c r="MH12" s="349">
        <v>-4.5599999999999996</v>
      </c>
      <c r="MI12" s="347">
        <v>106.87</v>
      </c>
      <c r="MJ12" s="370">
        <v>106.73</v>
      </c>
      <c r="MK12" s="349">
        <v>0.13</v>
      </c>
      <c r="ML12" s="297"/>
      <c r="MM12" s="297"/>
      <c r="MN12" s="297" t="s">
        <v>115</v>
      </c>
      <c r="MO12" s="371">
        <v>441</v>
      </c>
      <c r="MP12" s="371">
        <v>441</v>
      </c>
      <c r="MQ12" s="371">
        <v>441</v>
      </c>
      <c r="MR12" s="371">
        <v>441</v>
      </c>
      <c r="MS12" s="371">
        <v>441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1793102</v>
      </c>
      <c r="NB12" s="444">
        <v>122575</v>
      </c>
      <c r="NC12" s="444">
        <v>1128768</v>
      </c>
      <c r="ND12" s="443">
        <v>0</v>
      </c>
      <c r="NE12" s="444"/>
      <c r="NF12" s="444"/>
      <c r="NG12" s="444"/>
      <c r="NH12" s="444"/>
      <c r="NI12" s="443">
        <v>3044445</v>
      </c>
      <c r="NJ12" s="450">
        <v>508994</v>
      </c>
      <c r="NK12" s="446">
        <v>3553439</v>
      </c>
      <c r="NL12" s="290"/>
      <c r="NM12" s="290"/>
      <c r="NN12" s="450" t="s">
        <v>22</v>
      </c>
      <c r="NO12" s="450">
        <v>1015655</v>
      </c>
      <c r="NP12" s="444">
        <v>110670</v>
      </c>
      <c r="NQ12" s="444">
        <v>428440</v>
      </c>
      <c r="NR12" s="443">
        <v>0</v>
      </c>
      <c r="NS12" s="444"/>
      <c r="NT12" s="444"/>
      <c r="NU12" s="444"/>
      <c r="NV12" s="444"/>
      <c r="NW12" s="443">
        <v>1554765</v>
      </c>
      <c r="NX12" s="450">
        <v>253014</v>
      </c>
      <c r="NY12" s="446">
        <v>1807779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2.37</v>
      </c>
      <c r="C13" s="453">
        <v>2.42</v>
      </c>
      <c r="D13" s="243">
        <v>-0.05</v>
      </c>
      <c r="E13" s="244"/>
      <c r="F13" s="245"/>
      <c r="G13" s="312" t="s">
        <v>33</v>
      </c>
      <c r="H13" s="247">
        <v>1395</v>
      </c>
      <c r="I13" s="248">
        <v>1352</v>
      </c>
      <c r="J13" s="249">
        <v>1082</v>
      </c>
      <c r="K13" s="247">
        <v>3829</v>
      </c>
      <c r="L13" s="250">
        <v>4585</v>
      </c>
      <c r="M13" s="251">
        <v>-16.489999999999998</v>
      </c>
      <c r="N13" s="183"/>
      <c r="O13" s="454" t="s">
        <v>117</v>
      </c>
      <c r="P13" s="455">
        <v>2542.0299999999997</v>
      </c>
      <c r="Q13" s="456">
        <v>2470.7400000000002</v>
      </c>
      <c r="R13" s="457">
        <v>2.89</v>
      </c>
      <c r="S13" s="458">
        <v>1276.8399999999999</v>
      </c>
      <c r="T13" s="456">
        <v>1244.08</v>
      </c>
      <c r="U13" s="457">
        <v>2.63</v>
      </c>
      <c r="V13" s="458">
        <v>2362.11</v>
      </c>
      <c r="W13" s="456">
        <v>2301.06</v>
      </c>
      <c r="X13" s="457">
        <v>2.65</v>
      </c>
      <c r="Y13" s="459"/>
      <c r="Z13" s="183"/>
      <c r="AA13" s="183" t="s">
        <v>118</v>
      </c>
      <c r="AB13" s="342">
        <v>489</v>
      </c>
      <c r="AC13" s="342">
        <v>489</v>
      </c>
      <c r="AD13" s="342">
        <v>489</v>
      </c>
      <c r="AE13" s="342">
        <v>489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2.31</v>
      </c>
      <c r="CG13" s="453">
        <v>2.37</v>
      </c>
      <c r="CH13" s="243">
        <v>-0.06</v>
      </c>
      <c r="CI13" s="245"/>
      <c r="CJ13" s="245"/>
      <c r="CK13" s="312" t="s">
        <v>33</v>
      </c>
      <c r="CL13" s="247">
        <v>1107</v>
      </c>
      <c r="CM13" s="248">
        <v>698</v>
      </c>
      <c r="CN13" s="249">
        <v>765</v>
      </c>
      <c r="CO13" s="247">
        <v>2570</v>
      </c>
      <c r="CP13" s="250">
        <v>2359</v>
      </c>
      <c r="CQ13" s="251">
        <v>8.94</v>
      </c>
      <c r="CR13" s="183"/>
      <c r="CS13" s="454" t="s">
        <v>117</v>
      </c>
      <c r="CT13" s="455">
        <v>2437.61</v>
      </c>
      <c r="CU13" s="456">
        <v>2395.56</v>
      </c>
      <c r="CV13" s="457">
        <v>1.76</v>
      </c>
      <c r="CW13" s="458">
        <v>1061.8399999999999</v>
      </c>
      <c r="CX13" s="466">
        <v>1035.0899999999999</v>
      </c>
      <c r="CY13" s="457">
        <v>2.58</v>
      </c>
      <c r="CZ13" s="458">
        <v>2217.7700000000004</v>
      </c>
      <c r="DA13" s="456">
        <v>2185.6600000000003</v>
      </c>
      <c r="DB13" s="457">
        <v>1.47</v>
      </c>
      <c r="DC13" s="459"/>
      <c r="DD13" s="183"/>
      <c r="DE13" s="183" t="s">
        <v>118</v>
      </c>
      <c r="DF13" s="342">
        <v>489</v>
      </c>
      <c r="DG13" s="342">
        <v>489</v>
      </c>
      <c r="DH13" s="342">
        <v>489</v>
      </c>
      <c r="DI13" s="342">
        <v>489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2.4</v>
      </c>
      <c r="FK13" s="453">
        <v>2.42</v>
      </c>
      <c r="FL13" s="243">
        <v>-0.02</v>
      </c>
      <c r="FM13" s="245"/>
      <c r="FN13" s="245"/>
      <c r="FO13" s="312" t="s">
        <v>33</v>
      </c>
      <c r="FP13" s="247">
        <v>1269</v>
      </c>
      <c r="FQ13" s="248">
        <v>828</v>
      </c>
      <c r="FR13" s="249">
        <v>1327</v>
      </c>
      <c r="FS13" s="247">
        <v>3424</v>
      </c>
      <c r="FT13" s="250">
        <v>3422</v>
      </c>
      <c r="FU13" s="251">
        <v>0.06</v>
      </c>
      <c r="FV13" s="183"/>
      <c r="FW13" s="454" t="s">
        <v>117</v>
      </c>
      <c r="FX13" s="455">
        <v>2440.2400000000002</v>
      </c>
      <c r="FY13" s="456">
        <v>2403.9500000000003</v>
      </c>
      <c r="FZ13" s="457">
        <v>1.51</v>
      </c>
      <c r="GA13" s="458">
        <v>997.98</v>
      </c>
      <c r="GB13" s="456">
        <v>990.57</v>
      </c>
      <c r="GC13" s="457">
        <v>0.75</v>
      </c>
      <c r="GD13" s="458">
        <v>2242.7399999999998</v>
      </c>
      <c r="GE13" s="456">
        <v>2214.4299999999998</v>
      </c>
      <c r="GF13" s="457">
        <v>1.28</v>
      </c>
      <c r="GG13" s="459"/>
      <c r="GH13" s="183"/>
      <c r="GI13" s="183" t="s">
        <v>118</v>
      </c>
      <c r="GJ13" s="342">
        <v>489</v>
      </c>
      <c r="GK13" s="342">
        <v>489</v>
      </c>
      <c r="GL13" s="342">
        <v>489</v>
      </c>
      <c r="GM13" s="342">
        <v>489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2.42</v>
      </c>
      <c r="IO13" s="453">
        <v>2.4700000000000002</v>
      </c>
      <c r="IP13" s="243">
        <v>-0.05</v>
      </c>
      <c r="IQ13" s="245"/>
      <c r="IR13" s="245"/>
      <c r="IS13" s="312" t="s">
        <v>33</v>
      </c>
      <c r="IT13" s="247">
        <v>779</v>
      </c>
      <c r="IU13" s="248">
        <v>1093</v>
      </c>
      <c r="IV13" s="249">
        <v>1175</v>
      </c>
      <c r="IW13" s="247">
        <v>3047</v>
      </c>
      <c r="IX13" s="250">
        <v>2527</v>
      </c>
      <c r="IY13" s="251">
        <v>20.58</v>
      </c>
      <c r="IZ13" s="183"/>
      <c r="JA13" s="454" t="s">
        <v>117</v>
      </c>
      <c r="JB13" s="455">
        <v>2811.3400000000006</v>
      </c>
      <c r="JC13" s="456">
        <v>2715.86</v>
      </c>
      <c r="JD13" s="457">
        <v>3.52</v>
      </c>
      <c r="JE13" s="458">
        <v>2037.4299999999998</v>
      </c>
      <c r="JF13" s="456">
        <v>1993.8400000000001</v>
      </c>
      <c r="JG13" s="457">
        <v>2.19</v>
      </c>
      <c r="JH13" s="458">
        <v>2669.3200000000006</v>
      </c>
      <c r="JI13" s="456">
        <v>2587.63</v>
      </c>
      <c r="JJ13" s="457">
        <v>3.16</v>
      </c>
      <c r="JK13" s="459"/>
      <c r="JL13" s="183"/>
      <c r="JM13" s="183" t="s">
        <v>118</v>
      </c>
      <c r="JN13" s="342">
        <v>489</v>
      </c>
      <c r="JO13" s="342">
        <v>489</v>
      </c>
      <c r="JP13" s="342">
        <v>489</v>
      </c>
      <c r="JQ13" s="342">
        <v>489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2.38</v>
      </c>
      <c r="LS13" s="453">
        <v>2.4300000000000002</v>
      </c>
      <c r="LT13" s="243">
        <v>-0.05</v>
      </c>
      <c r="LU13" s="293"/>
      <c r="LV13" s="293"/>
      <c r="LW13" s="312" t="s">
        <v>33</v>
      </c>
      <c r="LX13" s="294">
        <v>12870</v>
      </c>
      <c r="LY13" s="295">
        <v>12893</v>
      </c>
      <c r="LZ13" s="296">
        <v>-0.18</v>
      </c>
      <c r="MA13" s="266"/>
      <c r="MB13" s="454" t="s">
        <v>117</v>
      </c>
      <c r="MC13" s="455">
        <v>2586.9799999999996</v>
      </c>
      <c r="MD13" s="468">
        <v>2514.9299999999998</v>
      </c>
      <c r="ME13" s="457">
        <v>2.86</v>
      </c>
      <c r="MF13" s="455">
        <v>1462.3300000000002</v>
      </c>
      <c r="MG13" s="469">
        <v>1426.69</v>
      </c>
      <c r="MH13" s="457">
        <v>2.5</v>
      </c>
      <c r="MI13" s="455">
        <v>2408.8100000000004</v>
      </c>
      <c r="MJ13" s="470">
        <v>2348.09</v>
      </c>
      <c r="MK13" s="457">
        <v>2.59</v>
      </c>
      <c r="ML13" s="297"/>
      <c r="MM13" s="297"/>
      <c r="MN13" s="297" t="s">
        <v>118</v>
      </c>
      <c r="MO13" s="371">
        <v>489</v>
      </c>
      <c r="MP13" s="371">
        <v>489</v>
      </c>
      <c r="MQ13" s="371">
        <v>489</v>
      </c>
      <c r="MR13" s="371">
        <v>489</v>
      </c>
      <c r="MS13" s="371">
        <v>489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2.29</v>
      </c>
      <c r="C14" s="472">
        <v>2.34</v>
      </c>
      <c r="D14" s="311">
        <v>-0.05</v>
      </c>
      <c r="E14" s="244"/>
      <c r="F14" s="245"/>
      <c r="G14" s="312" t="s">
        <v>36</v>
      </c>
      <c r="H14" s="247">
        <v>136229</v>
      </c>
      <c r="I14" s="248">
        <v>147118</v>
      </c>
      <c r="J14" s="249">
        <v>127632</v>
      </c>
      <c r="K14" s="247">
        <v>410979</v>
      </c>
      <c r="L14" s="250">
        <v>398808</v>
      </c>
      <c r="M14" s="251">
        <v>3.05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109961</v>
      </c>
      <c r="AC14" s="292">
        <v>109961</v>
      </c>
      <c r="AD14" s="292">
        <v>109961</v>
      </c>
      <c r="AE14" s="292">
        <v>109961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2.2400000000000002</v>
      </c>
      <c r="CG14" s="472">
        <v>2.2999999999999998</v>
      </c>
      <c r="CH14" s="311">
        <v>-0.06</v>
      </c>
      <c r="CI14" s="245"/>
      <c r="CJ14" s="245"/>
      <c r="CK14" s="312" t="s">
        <v>36</v>
      </c>
      <c r="CL14" s="247">
        <v>127827</v>
      </c>
      <c r="CM14" s="248">
        <v>119924</v>
      </c>
      <c r="CN14" s="249">
        <v>109561</v>
      </c>
      <c r="CO14" s="247">
        <v>357312</v>
      </c>
      <c r="CP14" s="250">
        <v>312210</v>
      </c>
      <c r="CQ14" s="251">
        <v>14.45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109961</v>
      </c>
      <c r="DG14" s="292">
        <v>109961</v>
      </c>
      <c r="DH14" s="292">
        <v>109961</v>
      </c>
      <c r="DI14" s="292">
        <v>109961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2.2400000000000002</v>
      </c>
      <c r="FK14" s="472">
        <v>2.27</v>
      </c>
      <c r="FL14" s="311">
        <v>-0.03</v>
      </c>
      <c r="FM14" s="245"/>
      <c r="FN14" s="245"/>
      <c r="FO14" s="312" t="s">
        <v>36</v>
      </c>
      <c r="FP14" s="247">
        <v>121900</v>
      </c>
      <c r="FQ14" s="248">
        <v>102883</v>
      </c>
      <c r="FR14" s="249">
        <v>105700</v>
      </c>
      <c r="FS14" s="247">
        <v>330483</v>
      </c>
      <c r="FT14" s="250">
        <v>259666</v>
      </c>
      <c r="FU14" s="251">
        <v>27.27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109961</v>
      </c>
      <c r="GK14" s="292">
        <v>109961</v>
      </c>
      <c r="GL14" s="292">
        <v>109961</v>
      </c>
      <c r="GM14" s="292">
        <v>109961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2.34</v>
      </c>
      <c r="IO14" s="472">
        <v>2.38</v>
      </c>
      <c r="IP14" s="311">
        <v>-0.04</v>
      </c>
      <c r="IQ14" s="245"/>
      <c r="IR14" s="245"/>
      <c r="IS14" s="312" t="s">
        <v>36</v>
      </c>
      <c r="IT14" s="247">
        <v>102223</v>
      </c>
      <c r="IU14" s="248">
        <v>112208</v>
      </c>
      <c r="IV14" s="249">
        <v>121825</v>
      </c>
      <c r="IW14" s="247">
        <v>336256</v>
      </c>
      <c r="IX14" s="250">
        <v>276804</v>
      </c>
      <c r="IY14" s="251">
        <v>21.48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109961</v>
      </c>
      <c r="JO14" s="292">
        <v>109961</v>
      </c>
      <c r="JP14" s="292">
        <v>109961</v>
      </c>
      <c r="JQ14" s="292">
        <v>109961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2.2799999999999998</v>
      </c>
      <c r="LS14" s="472">
        <v>2.33</v>
      </c>
      <c r="LT14" s="311">
        <v>-0.05</v>
      </c>
      <c r="LU14" s="293"/>
      <c r="LV14" s="293"/>
      <c r="LW14" s="312" t="s">
        <v>36</v>
      </c>
      <c r="LX14" s="294">
        <v>1435030</v>
      </c>
      <c r="LY14" s="295">
        <v>1247488</v>
      </c>
      <c r="LZ14" s="296">
        <v>15.03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109961</v>
      </c>
      <c r="MP14" s="343">
        <v>109961</v>
      </c>
      <c r="MQ14" s="343">
        <v>109961</v>
      </c>
      <c r="MR14" s="343">
        <v>109961</v>
      </c>
      <c r="MS14" s="343">
        <v>109961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2.76</v>
      </c>
      <c r="C15" s="483">
        <v>2.83</v>
      </c>
      <c r="D15" s="438">
        <v>-7.0000000000000007E-2</v>
      </c>
      <c r="E15" s="244"/>
      <c r="F15" s="245"/>
      <c r="G15" s="312" t="s">
        <v>37</v>
      </c>
      <c r="H15" s="247">
        <v>5323</v>
      </c>
      <c r="I15" s="248">
        <v>3921</v>
      </c>
      <c r="J15" s="249">
        <v>3854</v>
      </c>
      <c r="K15" s="247">
        <v>13098</v>
      </c>
      <c r="L15" s="250">
        <v>9578</v>
      </c>
      <c r="M15" s="251">
        <v>36.75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/>
      <c r="Y15" s="486"/>
      <c r="Z15" s="183"/>
      <c r="AA15" s="183" t="s">
        <v>92</v>
      </c>
      <c r="AB15" s="342">
        <v>8967</v>
      </c>
      <c r="AC15" s="342">
        <v>8967</v>
      </c>
      <c r="AD15" s="342">
        <v>8967</v>
      </c>
      <c r="AE15" s="342">
        <v>8967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2.67</v>
      </c>
      <c r="CG15" s="483">
        <v>2.75</v>
      </c>
      <c r="CH15" s="438">
        <v>-0.08</v>
      </c>
      <c r="CI15" s="245"/>
      <c r="CJ15" s="245"/>
      <c r="CK15" s="312" t="s">
        <v>37</v>
      </c>
      <c r="CL15" s="247">
        <v>3566</v>
      </c>
      <c r="CM15" s="248">
        <v>3020</v>
      </c>
      <c r="CN15" s="249">
        <v>3325</v>
      </c>
      <c r="CO15" s="247">
        <v>9911</v>
      </c>
      <c r="CP15" s="250">
        <v>7794</v>
      </c>
      <c r="CQ15" s="251">
        <v>27.16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/>
      <c r="DC15" s="486"/>
      <c r="DD15" s="183"/>
      <c r="DE15" s="183" t="s">
        <v>92</v>
      </c>
      <c r="DF15" s="342">
        <v>8967</v>
      </c>
      <c r="DG15" s="342">
        <v>8967</v>
      </c>
      <c r="DH15" s="342">
        <v>8967</v>
      </c>
      <c r="DI15" s="342">
        <v>8967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2.98</v>
      </c>
      <c r="FK15" s="483">
        <v>3.02</v>
      </c>
      <c r="FL15" s="438">
        <v>-0.04</v>
      </c>
      <c r="FM15" s="245"/>
      <c r="FN15" s="245"/>
      <c r="FO15" s="312" t="s">
        <v>37</v>
      </c>
      <c r="FP15" s="247">
        <v>1774</v>
      </c>
      <c r="FQ15" s="248">
        <v>2037</v>
      </c>
      <c r="FR15" s="249">
        <v>2459</v>
      </c>
      <c r="FS15" s="247">
        <v>6270</v>
      </c>
      <c r="FT15" s="250">
        <v>9263</v>
      </c>
      <c r="FU15" s="251">
        <v>-32.31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/>
      <c r="GG15" s="486"/>
      <c r="GH15" s="183"/>
      <c r="GI15" s="183" t="s">
        <v>92</v>
      </c>
      <c r="GJ15" s="342">
        <v>8967</v>
      </c>
      <c r="GK15" s="342">
        <v>8967</v>
      </c>
      <c r="GL15" s="342">
        <v>8967</v>
      </c>
      <c r="GM15" s="342">
        <v>8967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2.85</v>
      </c>
      <c r="IO15" s="483">
        <v>3.01</v>
      </c>
      <c r="IP15" s="438">
        <v>-0.16</v>
      </c>
      <c r="IQ15" s="245"/>
      <c r="IR15" s="245"/>
      <c r="IS15" s="312" t="s">
        <v>37</v>
      </c>
      <c r="IT15" s="247">
        <v>3563</v>
      </c>
      <c r="IU15" s="248">
        <v>5501</v>
      </c>
      <c r="IV15" s="249">
        <v>8000</v>
      </c>
      <c r="IW15" s="247">
        <v>17064</v>
      </c>
      <c r="IX15" s="250">
        <v>16138</v>
      </c>
      <c r="IY15" s="251">
        <v>5.74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8967</v>
      </c>
      <c r="JO15" s="342">
        <v>8967</v>
      </c>
      <c r="JP15" s="342">
        <v>8967</v>
      </c>
      <c r="JQ15" s="342">
        <v>8967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2.81</v>
      </c>
      <c r="LS15" s="483">
        <v>2.91</v>
      </c>
      <c r="LT15" s="438">
        <v>-0.1</v>
      </c>
      <c r="LU15" s="293"/>
      <c r="LV15" s="293"/>
      <c r="LW15" s="312" t="s">
        <v>37</v>
      </c>
      <c r="LX15" s="294">
        <v>46343</v>
      </c>
      <c r="LY15" s="295">
        <v>42773</v>
      </c>
      <c r="LZ15" s="296">
        <v>8.35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8967</v>
      </c>
      <c r="MP15" s="371">
        <v>8967</v>
      </c>
      <c r="MQ15" s="371">
        <v>8967</v>
      </c>
      <c r="MR15" s="371">
        <v>8967</v>
      </c>
      <c r="MS15" s="371">
        <v>8967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20168</v>
      </c>
      <c r="I16" s="248">
        <v>18250</v>
      </c>
      <c r="J16" s="249">
        <v>20622</v>
      </c>
      <c r="K16" s="247">
        <v>59040</v>
      </c>
      <c r="L16" s="250">
        <v>62522</v>
      </c>
      <c r="M16" s="251">
        <v>-5.57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41007</v>
      </c>
      <c r="AC16" s="342">
        <v>41007</v>
      </c>
      <c r="AD16" s="342">
        <v>41007</v>
      </c>
      <c r="AE16" s="342">
        <v>41007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11966</v>
      </c>
      <c r="CM16" s="248">
        <v>12621</v>
      </c>
      <c r="CN16" s="249">
        <v>17215</v>
      </c>
      <c r="CO16" s="247">
        <v>41802</v>
      </c>
      <c r="CP16" s="250">
        <v>41558</v>
      </c>
      <c r="CQ16" s="251">
        <v>0.59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41007</v>
      </c>
      <c r="DG16" s="342">
        <v>41007</v>
      </c>
      <c r="DH16" s="342">
        <v>41007</v>
      </c>
      <c r="DI16" s="342">
        <v>41007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20199</v>
      </c>
      <c r="FQ16" s="248">
        <v>22225</v>
      </c>
      <c r="FR16" s="249">
        <v>19020</v>
      </c>
      <c r="FS16" s="247">
        <v>61444</v>
      </c>
      <c r="FT16" s="250">
        <v>53265</v>
      </c>
      <c r="FU16" s="251">
        <v>15.36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41007</v>
      </c>
      <c r="GK16" s="342">
        <v>41007</v>
      </c>
      <c r="GL16" s="342">
        <v>41007</v>
      </c>
      <c r="GM16" s="342">
        <v>41007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12100</v>
      </c>
      <c r="IU16" s="248">
        <v>19167</v>
      </c>
      <c r="IV16" s="249">
        <v>20745</v>
      </c>
      <c r="IW16" s="247">
        <v>52012</v>
      </c>
      <c r="IX16" s="250">
        <v>48621</v>
      </c>
      <c r="IY16" s="251">
        <v>6.97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41007</v>
      </c>
      <c r="JO16" s="342">
        <v>41007</v>
      </c>
      <c r="JP16" s="342">
        <v>41007</v>
      </c>
      <c r="JQ16" s="342">
        <v>41007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214298</v>
      </c>
      <c r="LY16" s="295">
        <v>205966</v>
      </c>
      <c r="LZ16" s="296">
        <v>4.05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41007</v>
      </c>
      <c r="MP16" s="371">
        <v>41007</v>
      </c>
      <c r="MQ16" s="371">
        <v>41007</v>
      </c>
      <c r="MR16" s="371">
        <v>41007</v>
      </c>
      <c r="MS16" s="371">
        <v>41007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2685</v>
      </c>
      <c r="C17" s="502">
        <v>2608.41</v>
      </c>
      <c r="D17" s="243">
        <v>2.94</v>
      </c>
      <c r="E17" s="503"/>
      <c r="F17" s="503"/>
      <c r="G17" s="312" t="s">
        <v>39</v>
      </c>
      <c r="H17" s="247">
        <v>24072</v>
      </c>
      <c r="I17" s="248">
        <v>23141</v>
      </c>
      <c r="J17" s="249">
        <v>16280</v>
      </c>
      <c r="K17" s="247">
        <v>63493</v>
      </c>
      <c r="L17" s="250">
        <v>47931</v>
      </c>
      <c r="M17" s="251">
        <v>32.47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59987</v>
      </c>
      <c r="AC17" s="342">
        <v>59987</v>
      </c>
      <c r="AD17" s="342">
        <v>59987</v>
      </c>
      <c r="AE17" s="342">
        <v>59987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386054</v>
      </c>
      <c r="AN17" s="379">
        <v>21633</v>
      </c>
      <c r="AO17" s="379">
        <v>91671</v>
      </c>
      <c r="AP17" s="380">
        <v>12455</v>
      </c>
      <c r="AQ17" s="379"/>
      <c r="AR17" s="379"/>
      <c r="AS17" s="379"/>
      <c r="AT17" s="379"/>
      <c r="AU17" s="381">
        <v>511813</v>
      </c>
      <c r="AV17" s="382">
        <v>23519</v>
      </c>
      <c r="AW17" s="383">
        <v>535332</v>
      </c>
      <c r="AX17" s="384"/>
      <c r="AY17" s="384"/>
      <c r="AZ17" s="385" t="s">
        <v>98</v>
      </c>
      <c r="BA17" s="378">
        <v>177823</v>
      </c>
      <c r="BB17" s="379">
        <v>30335</v>
      </c>
      <c r="BC17" s="379">
        <v>99602</v>
      </c>
      <c r="BD17" s="380">
        <v>1477</v>
      </c>
      <c r="BE17" s="379"/>
      <c r="BF17" s="379"/>
      <c r="BG17" s="379"/>
      <c r="BH17" s="379"/>
      <c r="BI17" s="381">
        <v>309237</v>
      </c>
      <c r="BJ17" s="382">
        <v>2450</v>
      </c>
      <c r="BK17" s="383">
        <v>311687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2553.3000000000002</v>
      </c>
      <c r="CG17" s="502">
        <v>2499.81</v>
      </c>
      <c r="CH17" s="243">
        <v>2.14</v>
      </c>
      <c r="CI17" s="503"/>
      <c r="CJ17" s="503"/>
      <c r="CK17" s="312" t="s">
        <v>39</v>
      </c>
      <c r="CL17" s="247">
        <v>12266</v>
      </c>
      <c r="CM17" s="248">
        <v>9249</v>
      </c>
      <c r="CN17" s="249">
        <v>10301</v>
      </c>
      <c r="CO17" s="247">
        <v>31816</v>
      </c>
      <c r="CP17" s="250">
        <v>25623</v>
      </c>
      <c r="CQ17" s="251">
        <v>24.17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59987</v>
      </c>
      <c r="DG17" s="342">
        <v>59987</v>
      </c>
      <c r="DH17" s="342">
        <v>59987</v>
      </c>
      <c r="DI17" s="342">
        <v>59987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196107</v>
      </c>
      <c r="DR17" s="379">
        <v>28454</v>
      </c>
      <c r="DS17" s="379">
        <v>100653</v>
      </c>
      <c r="DT17" s="380">
        <v>12549</v>
      </c>
      <c r="DU17" s="379"/>
      <c r="DV17" s="379"/>
      <c r="DW17" s="379"/>
      <c r="DX17" s="379"/>
      <c r="DY17" s="381">
        <v>337763</v>
      </c>
      <c r="DZ17" s="382">
        <v>21799</v>
      </c>
      <c r="EA17" s="383">
        <v>359562</v>
      </c>
      <c r="EB17" s="384"/>
      <c r="EC17" s="384"/>
      <c r="ED17" s="385" t="s">
        <v>98</v>
      </c>
      <c r="EE17" s="378">
        <v>112447</v>
      </c>
      <c r="EF17" s="379">
        <v>27430</v>
      </c>
      <c r="EG17" s="379">
        <v>71942</v>
      </c>
      <c r="EH17" s="380">
        <v>0</v>
      </c>
      <c r="EI17" s="379"/>
      <c r="EJ17" s="379"/>
      <c r="EK17" s="379"/>
      <c r="EL17" s="379"/>
      <c r="EM17" s="381">
        <v>211819</v>
      </c>
      <c r="EN17" s="382">
        <v>2059</v>
      </c>
      <c r="EO17" s="383">
        <v>213878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2696.9500000000003</v>
      </c>
      <c r="FK17" s="502">
        <v>2637.4299999999994</v>
      </c>
      <c r="FL17" s="243">
        <v>2.2599999999999998</v>
      </c>
      <c r="FM17" s="503"/>
      <c r="FN17" s="503"/>
      <c r="FO17" s="312" t="s">
        <v>39</v>
      </c>
      <c r="FP17" s="247">
        <v>10653</v>
      </c>
      <c r="FQ17" s="248">
        <v>10860</v>
      </c>
      <c r="FR17" s="249">
        <v>12388</v>
      </c>
      <c r="FS17" s="247">
        <v>33901</v>
      </c>
      <c r="FT17" s="250">
        <v>25794</v>
      </c>
      <c r="FU17" s="251">
        <v>31.43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59987</v>
      </c>
      <c r="GK17" s="342">
        <v>59987</v>
      </c>
      <c r="GL17" s="342">
        <v>59987</v>
      </c>
      <c r="GM17" s="342">
        <v>59987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216910</v>
      </c>
      <c r="GV17" s="379">
        <v>27564</v>
      </c>
      <c r="GW17" s="379">
        <v>110958</v>
      </c>
      <c r="GX17" s="380">
        <v>2902</v>
      </c>
      <c r="GY17" s="379"/>
      <c r="GZ17" s="379"/>
      <c r="HA17" s="379"/>
      <c r="HB17" s="379"/>
      <c r="HC17" s="381">
        <v>358334</v>
      </c>
      <c r="HD17" s="382">
        <v>8508</v>
      </c>
      <c r="HE17" s="383">
        <v>366842</v>
      </c>
      <c r="HF17" s="384"/>
      <c r="HG17" s="384"/>
      <c r="HH17" s="385" t="s">
        <v>98</v>
      </c>
      <c r="HI17" s="378">
        <v>172661</v>
      </c>
      <c r="HJ17" s="379">
        <v>20763</v>
      </c>
      <c r="HK17" s="379">
        <v>67132</v>
      </c>
      <c r="HL17" s="380">
        <v>214</v>
      </c>
      <c r="HM17" s="379"/>
      <c r="HN17" s="379"/>
      <c r="HO17" s="379"/>
      <c r="HP17" s="379"/>
      <c r="HQ17" s="381">
        <v>260770</v>
      </c>
      <c r="HR17" s="382">
        <v>2278</v>
      </c>
      <c r="HS17" s="383">
        <v>263048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2899.0000000000005</v>
      </c>
      <c r="IO17" s="502">
        <v>2818.1499999999996</v>
      </c>
      <c r="IP17" s="243">
        <v>2.87</v>
      </c>
      <c r="IQ17" s="503"/>
      <c r="IR17" s="503"/>
      <c r="IS17" s="312" t="s">
        <v>39</v>
      </c>
      <c r="IT17" s="247">
        <v>13144</v>
      </c>
      <c r="IU17" s="248">
        <v>14685</v>
      </c>
      <c r="IV17" s="249">
        <v>15462</v>
      </c>
      <c r="IW17" s="247">
        <v>43291</v>
      </c>
      <c r="IX17" s="250">
        <v>38865</v>
      </c>
      <c r="IY17" s="251">
        <v>11.39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59987</v>
      </c>
      <c r="JO17" s="342">
        <v>59987</v>
      </c>
      <c r="JP17" s="342">
        <v>59987</v>
      </c>
      <c r="JQ17" s="342">
        <v>59987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204182</v>
      </c>
      <c r="JZ17" s="379">
        <v>24270</v>
      </c>
      <c r="KA17" s="379">
        <v>131886</v>
      </c>
      <c r="KB17" s="380">
        <v>7287</v>
      </c>
      <c r="KC17" s="379"/>
      <c r="KD17" s="379"/>
      <c r="KE17" s="379"/>
      <c r="KF17" s="379"/>
      <c r="KG17" s="381">
        <v>367625</v>
      </c>
      <c r="KH17" s="382">
        <v>12024</v>
      </c>
      <c r="KI17" s="383">
        <v>379649</v>
      </c>
      <c r="KJ17" s="290"/>
      <c r="KK17" s="290"/>
      <c r="KL17" s="387" t="s">
        <v>98</v>
      </c>
      <c r="KM17" s="378">
        <v>121976</v>
      </c>
      <c r="KN17" s="379">
        <v>15667</v>
      </c>
      <c r="KO17" s="379">
        <v>73453</v>
      </c>
      <c r="KP17" s="380">
        <v>949</v>
      </c>
      <c r="KQ17" s="379"/>
      <c r="KR17" s="379"/>
      <c r="KS17" s="379"/>
      <c r="KT17" s="379"/>
      <c r="KU17" s="381">
        <v>212045</v>
      </c>
      <c r="KV17" s="382">
        <v>3051</v>
      </c>
      <c r="KW17" s="383">
        <v>215096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2727.72</v>
      </c>
      <c r="LS17" s="502">
        <v>2652.24</v>
      </c>
      <c r="LT17" s="243">
        <v>2.85</v>
      </c>
      <c r="LU17" s="505"/>
      <c r="LV17" s="505"/>
      <c r="LW17" s="312" t="s">
        <v>39</v>
      </c>
      <c r="LX17" s="294">
        <v>172501</v>
      </c>
      <c r="LY17" s="295">
        <v>138213</v>
      </c>
      <c r="LZ17" s="296">
        <v>24.81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59987</v>
      </c>
      <c r="MP17" s="371">
        <v>59987</v>
      </c>
      <c r="MQ17" s="371">
        <v>59987</v>
      </c>
      <c r="MR17" s="371">
        <v>59987</v>
      </c>
      <c r="MS17" s="371">
        <v>59987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1003253</v>
      </c>
      <c r="NB17" s="390">
        <v>101921</v>
      </c>
      <c r="NC17" s="390">
        <v>435168</v>
      </c>
      <c r="ND17" s="391">
        <v>35193</v>
      </c>
      <c r="NE17" s="390"/>
      <c r="NF17" s="390"/>
      <c r="NG17" s="390"/>
      <c r="NH17" s="392"/>
      <c r="NI17" s="393">
        <v>1575535</v>
      </c>
      <c r="NJ17" s="394">
        <v>65850</v>
      </c>
      <c r="NK17" s="395">
        <v>1641385</v>
      </c>
      <c r="NL17" s="290"/>
      <c r="NM17" s="290"/>
      <c r="NN17" s="507" t="s">
        <v>98</v>
      </c>
      <c r="NO17" s="389">
        <v>584907</v>
      </c>
      <c r="NP17" s="390">
        <v>94195</v>
      </c>
      <c r="NQ17" s="390">
        <v>312129</v>
      </c>
      <c r="NR17" s="391">
        <v>2640</v>
      </c>
      <c r="NS17" s="390"/>
      <c r="NT17" s="390"/>
      <c r="NU17" s="390"/>
      <c r="NV17" s="392"/>
      <c r="NW17" s="393">
        <v>993871</v>
      </c>
      <c r="NX17" s="394">
        <v>9838</v>
      </c>
      <c r="NY17" s="395">
        <v>1003709</v>
      </c>
      <c r="OA17" s="307"/>
    </row>
    <row r="18" spans="1:391" s="195" customFormat="1" ht="21.75" customHeight="1" thickTop="1" x14ac:dyDescent="0.2">
      <c r="A18" s="308" t="s">
        <v>99</v>
      </c>
      <c r="B18" s="471">
        <v>2362.11</v>
      </c>
      <c r="C18" s="508">
        <v>2301.06</v>
      </c>
      <c r="D18" s="311">
        <v>2.65</v>
      </c>
      <c r="E18" s="503"/>
      <c r="F18" s="503"/>
      <c r="G18" s="312" t="s">
        <v>40</v>
      </c>
      <c r="H18" s="247">
        <v>4157</v>
      </c>
      <c r="I18" s="248">
        <v>3351</v>
      </c>
      <c r="J18" s="249">
        <v>3661</v>
      </c>
      <c r="K18" s="247">
        <v>11169</v>
      </c>
      <c r="L18" s="250">
        <v>8375</v>
      </c>
      <c r="M18" s="251">
        <v>33.36</v>
      </c>
      <c r="N18" s="183"/>
      <c r="O18" s="346" t="s">
        <v>91</v>
      </c>
      <c r="P18" s="347">
        <v>1384.39</v>
      </c>
      <c r="Q18" s="348">
        <v>1338.15</v>
      </c>
      <c r="R18" s="349">
        <v>3.46</v>
      </c>
      <c r="S18" s="347">
        <v>0</v>
      </c>
      <c r="T18" s="350">
        <v>0</v>
      </c>
      <c r="U18" s="349">
        <v>0</v>
      </c>
      <c r="V18" s="347">
        <v>1292.5899999999999</v>
      </c>
      <c r="W18" s="348">
        <v>1249.1199999999999</v>
      </c>
      <c r="X18" s="349">
        <v>3.48</v>
      </c>
      <c r="Y18" s="351"/>
      <c r="Z18" s="183"/>
      <c r="AA18" s="183" t="s">
        <v>104</v>
      </c>
      <c r="AB18" s="342">
        <v>5638</v>
      </c>
      <c r="AC18" s="342">
        <v>5638</v>
      </c>
      <c r="AD18" s="342">
        <v>5638</v>
      </c>
      <c r="AE18" s="342">
        <v>5638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192664</v>
      </c>
      <c r="AN18" s="400">
        <v>25474</v>
      </c>
      <c r="AO18" s="400">
        <v>73979</v>
      </c>
      <c r="AP18" s="401">
        <v>12885</v>
      </c>
      <c r="AQ18" s="400"/>
      <c r="AR18" s="400"/>
      <c r="AS18" s="400"/>
      <c r="AT18" s="400"/>
      <c r="AU18" s="402">
        <v>305002</v>
      </c>
      <c r="AV18" s="382">
        <v>96554</v>
      </c>
      <c r="AW18" s="383">
        <v>401556</v>
      </c>
      <c r="AX18" s="384"/>
      <c r="AY18" s="384"/>
      <c r="AZ18" s="385" t="s">
        <v>25</v>
      </c>
      <c r="BA18" s="399">
        <v>92974</v>
      </c>
      <c r="BB18" s="400">
        <v>18350</v>
      </c>
      <c r="BC18" s="400">
        <v>20689</v>
      </c>
      <c r="BD18" s="401">
        <v>614</v>
      </c>
      <c r="BE18" s="400"/>
      <c r="BF18" s="400"/>
      <c r="BG18" s="400"/>
      <c r="BH18" s="400"/>
      <c r="BI18" s="402">
        <v>132627</v>
      </c>
      <c r="BJ18" s="382">
        <v>3893</v>
      </c>
      <c r="BK18" s="383">
        <v>136520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2217.7700000000004</v>
      </c>
      <c r="CG18" s="508">
        <v>2185.6600000000003</v>
      </c>
      <c r="CH18" s="311">
        <v>1.47</v>
      </c>
      <c r="CI18" s="503"/>
      <c r="CJ18" s="503"/>
      <c r="CK18" s="312" t="s">
        <v>40</v>
      </c>
      <c r="CL18" s="247">
        <v>4715</v>
      </c>
      <c r="CM18" s="248">
        <v>4077</v>
      </c>
      <c r="CN18" s="249">
        <v>3321</v>
      </c>
      <c r="CO18" s="247">
        <v>12113</v>
      </c>
      <c r="CP18" s="250">
        <v>9534</v>
      </c>
      <c r="CQ18" s="251">
        <v>27.05</v>
      </c>
      <c r="CR18" s="183"/>
      <c r="CS18" s="346" t="s">
        <v>91</v>
      </c>
      <c r="CT18" s="347">
        <v>1109.0999999999999</v>
      </c>
      <c r="CU18" s="348">
        <v>1081.47</v>
      </c>
      <c r="CV18" s="349">
        <v>2.5499999999999998</v>
      </c>
      <c r="CW18" s="347">
        <v>0</v>
      </c>
      <c r="CX18" s="350">
        <v>0</v>
      </c>
      <c r="CY18" s="349">
        <v>0</v>
      </c>
      <c r="CZ18" s="347">
        <v>1069.57</v>
      </c>
      <c r="DA18" s="348">
        <v>1042.48</v>
      </c>
      <c r="DB18" s="349">
        <v>2.6</v>
      </c>
      <c r="DC18" s="351"/>
      <c r="DD18" s="183"/>
      <c r="DE18" s="183" t="s">
        <v>104</v>
      </c>
      <c r="DF18" s="342">
        <v>5638</v>
      </c>
      <c r="DG18" s="342">
        <v>5638</v>
      </c>
      <c r="DH18" s="342">
        <v>5638</v>
      </c>
      <c r="DI18" s="342">
        <v>5638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152926</v>
      </c>
      <c r="DR18" s="400">
        <v>15767</v>
      </c>
      <c r="DS18" s="400">
        <v>45034</v>
      </c>
      <c r="DT18" s="401">
        <v>13911</v>
      </c>
      <c r="DU18" s="400"/>
      <c r="DV18" s="400"/>
      <c r="DW18" s="400"/>
      <c r="DX18" s="400"/>
      <c r="DY18" s="402">
        <v>227638</v>
      </c>
      <c r="DZ18" s="382">
        <v>42518</v>
      </c>
      <c r="EA18" s="383">
        <v>270156</v>
      </c>
      <c r="EB18" s="384"/>
      <c r="EC18" s="384"/>
      <c r="ED18" s="385" t="s">
        <v>25</v>
      </c>
      <c r="EE18" s="399">
        <v>51807</v>
      </c>
      <c r="EF18" s="400">
        <v>16545</v>
      </c>
      <c r="EG18" s="400">
        <v>8631</v>
      </c>
      <c r="EH18" s="401">
        <v>336</v>
      </c>
      <c r="EI18" s="400"/>
      <c r="EJ18" s="400"/>
      <c r="EK18" s="400"/>
      <c r="EL18" s="400"/>
      <c r="EM18" s="402">
        <v>77319</v>
      </c>
      <c r="EN18" s="382">
        <v>2562</v>
      </c>
      <c r="EO18" s="383">
        <v>79881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2242.7399999999998</v>
      </c>
      <c r="FK18" s="508">
        <v>2214.4299999999998</v>
      </c>
      <c r="FL18" s="311">
        <v>1.28</v>
      </c>
      <c r="FM18" s="503"/>
      <c r="FN18" s="503"/>
      <c r="FO18" s="312" t="s">
        <v>40</v>
      </c>
      <c r="FP18" s="247">
        <v>5919</v>
      </c>
      <c r="FQ18" s="248">
        <v>5065</v>
      </c>
      <c r="FR18" s="249">
        <v>5459</v>
      </c>
      <c r="FS18" s="247">
        <v>16443</v>
      </c>
      <c r="FT18" s="250">
        <v>12852</v>
      </c>
      <c r="FU18" s="251">
        <v>27.94</v>
      </c>
      <c r="FV18" s="183"/>
      <c r="FW18" s="346" t="s">
        <v>91</v>
      </c>
      <c r="FX18" s="347">
        <v>1057.99</v>
      </c>
      <c r="FY18" s="348">
        <v>1065.77</v>
      </c>
      <c r="FZ18" s="349">
        <v>-0.73</v>
      </c>
      <c r="GA18" s="347">
        <v>0</v>
      </c>
      <c r="GB18" s="350">
        <v>0</v>
      </c>
      <c r="GC18" s="349">
        <v>0</v>
      </c>
      <c r="GD18" s="347">
        <v>1008.68</v>
      </c>
      <c r="GE18" s="348">
        <v>1014.6</v>
      </c>
      <c r="GF18" s="349">
        <v>-0.57999999999999996</v>
      </c>
      <c r="GG18" s="351"/>
      <c r="GH18" s="183"/>
      <c r="GI18" s="183" t="s">
        <v>104</v>
      </c>
      <c r="GJ18" s="342">
        <v>5638</v>
      </c>
      <c r="GK18" s="342">
        <v>5638</v>
      </c>
      <c r="GL18" s="342">
        <v>5638</v>
      </c>
      <c r="GM18" s="342">
        <v>5638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133435</v>
      </c>
      <c r="GV18" s="400">
        <v>10981</v>
      </c>
      <c r="GW18" s="400">
        <v>43700</v>
      </c>
      <c r="GX18" s="401">
        <v>9761</v>
      </c>
      <c r="GY18" s="400"/>
      <c r="GZ18" s="400"/>
      <c r="HA18" s="400"/>
      <c r="HB18" s="400"/>
      <c r="HC18" s="402">
        <v>197877</v>
      </c>
      <c r="HD18" s="382">
        <v>37849</v>
      </c>
      <c r="HE18" s="383">
        <v>235726</v>
      </c>
      <c r="HF18" s="384"/>
      <c r="HG18" s="384"/>
      <c r="HH18" s="385" t="s">
        <v>25</v>
      </c>
      <c r="HI18" s="399">
        <v>72815</v>
      </c>
      <c r="HJ18" s="400">
        <v>6861</v>
      </c>
      <c r="HK18" s="400">
        <v>10447</v>
      </c>
      <c r="HL18" s="401">
        <v>776</v>
      </c>
      <c r="HM18" s="400"/>
      <c r="HN18" s="400"/>
      <c r="HO18" s="400"/>
      <c r="HP18" s="400"/>
      <c r="HQ18" s="402">
        <v>90899</v>
      </c>
      <c r="HR18" s="382">
        <v>1452</v>
      </c>
      <c r="HS18" s="383">
        <v>92351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2669.3200000000006</v>
      </c>
      <c r="IO18" s="508">
        <v>2587.63</v>
      </c>
      <c r="IP18" s="311">
        <v>3.16</v>
      </c>
      <c r="IQ18" s="503"/>
      <c r="IR18" s="503"/>
      <c r="IS18" s="312" t="s">
        <v>40</v>
      </c>
      <c r="IT18" s="247">
        <v>3638</v>
      </c>
      <c r="IU18" s="248">
        <v>6907</v>
      </c>
      <c r="IV18" s="249">
        <v>4547</v>
      </c>
      <c r="IW18" s="247">
        <v>15092</v>
      </c>
      <c r="IX18" s="250">
        <v>13334</v>
      </c>
      <c r="IY18" s="251">
        <v>13.18</v>
      </c>
      <c r="IZ18" s="183"/>
      <c r="JA18" s="346" t="s">
        <v>91</v>
      </c>
      <c r="JB18" s="347">
        <v>1037.97</v>
      </c>
      <c r="JC18" s="348">
        <v>1020.8</v>
      </c>
      <c r="JD18" s="349">
        <v>1.68</v>
      </c>
      <c r="JE18" s="347">
        <v>0</v>
      </c>
      <c r="JF18" s="350">
        <v>0</v>
      </c>
      <c r="JG18" s="349">
        <v>0</v>
      </c>
      <c r="JH18" s="347">
        <v>929.17</v>
      </c>
      <c r="JI18" s="348">
        <v>918.7</v>
      </c>
      <c r="JJ18" s="349">
        <v>1.1399999999999999</v>
      </c>
      <c r="JK18" s="351"/>
      <c r="JL18" s="183"/>
      <c r="JM18" s="183" t="s">
        <v>104</v>
      </c>
      <c r="JN18" s="342">
        <v>5638</v>
      </c>
      <c r="JO18" s="342">
        <v>5638</v>
      </c>
      <c r="JP18" s="342">
        <v>5638</v>
      </c>
      <c r="JQ18" s="342">
        <v>5638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215997</v>
      </c>
      <c r="JZ18" s="400">
        <v>11053</v>
      </c>
      <c r="KA18" s="400">
        <v>50915</v>
      </c>
      <c r="KB18" s="401">
        <v>22733</v>
      </c>
      <c r="KC18" s="400"/>
      <c r="KD18" s="400"/>
      <c r="KE18" s="400"/>
      <c r="KF18" s="400"/>
      <c r="KG18" s="402">
        <v>300698</v>
      </c>
      <c r="KH18" s="382">
        <v>95325</v>
      </c>
      <c r="KI18" s="383">
        <v>396023</v>
      </c>
      <c r="KJ18" s="290"/>
      <c r="KK18" s="290"/>
      <c r="KL18" s="387" t="s">
        <v>25</v>
      </c>
      <c r="KM18" s="399">
        <v>52172</v>
      </c>
      <c r="KN18" s="400">
        <v>9089</v>
      </c>
      <c r="KO18" s="400">
        <v>7524</v>
      </c>
      <c r="KP18" s="401">
        <v>1118</v>
      </c>
      <c r="KQ18" s="400"/>
      <c r="KR18" s="400"/>
      <c r="KS18" s="400"/>
      <c r="KT18" s="400"/>
      <c r="KU18" s="402">
        <v>69903</v>
      </c>
      <c r="KV18" s="382">
        <v>18249</v>
      </c>
      <c r="KW18" s="383">
        <v>88152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2408.8100000000004</v>
      </c>
      <c r="LS18" s="508">
        <v>2348.09</v>
      </c>
      <c r="LT18" s="311">
        <v>2.59</v>
      </c>
      <c r="LU18" s="505"/>
      <c r="LV18" s="505"/>
      <c r="LW18" s="312" t="s">
        <v>40</v>
      </c>
      <c r="LX18" s="294">
        <v>54817</v>
      </c>
      <c r="LY18" s="295">
        <v>44095</v>
      </c>
      <c r="LZ18" s="296">
        <v>24.32</v>
      </c>
      <c r="MA18" s="266"/>
      <c r="MB18" s="346" t="s">
        <v>91</v>
      </c>
      <c r="MC18" s="347">
        <v>1155.99</v>
      </c>
      <c r="MD18" s="370">
        <v>1130.6400000000001</v>
      </c>
      <c r="ME18" s="349">
        <v>2.2400000000000002</v>
      </c>
      <c r="MF18" s="347">
        <v>0</v>
      </c>
      <c r="MG18" s="370">
        <v>0</v>
      </c>
      <c r="MH18" s="349">
        <v>0</v>
      </c>
      <c r="MI18" s="347">
        <v>1080.06</v>
      </c>
      <c r="MJ18" s="370">
        <v>1057.21</v>
      </c>
      <c r="MK18" s="349">
        <v>2.16</v>
      </c>
      <c r="ML18" s="297"/>
      <c r="MM18" s="297"/>
      <c r="MN18" s="297" t="s">
        <v>104</v>
      </c>
      <c r="MO18" s="371">
        <v>5638</v>
      </c>
      <c r="MP18" s="371">
        <v>5638</v>
      </c>
      <c r="MQ18" s="371">
        <v>5638</v>
      </c>
      <c r="MR18" s="371">
        <v>5638</v>
      </c>
      <c r="MS18" s="371">
        <v>5638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695022</v>
      </c>
      <c r="NB18" s="404">
        <v>63275</v>
      </c>
      <c r="NC18" s="404">
        <v>213628</v>
      </c>
      <c r="ND18" s="405">
        <v>59290</v>
      </c>
      <c r="NE18" s="404"/>
      <c r="NF18" s="404"/>
      <c r="NG18" s="404"/>
      <c r="NH18" s="406"/>
      <c r="NI18" s="407">
        <v>1031215</v>
      </c>
      <c r="NJ18" s="408">
        <v>272246</v>
      </c>
      <c r="NK18" s="409">
        <v>1303461</v>
      </c>
      <c r="NL18" s="290"/>
      <c r="NM18" s="290"/>
      <c r="NN18" s="377" t="s">
        <v>25</v>
      </c>
      <c r="NO18" s="387">
        <v>269768</v>
      </c>
      <c r="NP18" s="404">
        <v>50845</v>
      </c>
      <c r="NQ18" s="404">
        <v>47291</v>
      </c>
      <c r="NR18" s="405">
        <v>2844</v>
      </c>
      <c r="NS18" s="404"/>
      <c r="NT18" s="404"/>
      <c r="NU18" s="404"/>
      <c r="NV18" s="406"/>
      <c r="NW18" s="407">
        <v>370748</v>
      </c>
      <c r="NX18" s="408">
        <v>26156</v>
      </c>
      <c r="NY18" s="409">
        <v>396904</v>
      </c>
      <c r="OA18" s="307"/>
    </row>
    <row r="19" spans="1:391" s="195" customFormat="1" ht="21.75" customHeight="1" x14ac:dyDescent="0.2">
      <c r="A19" s="344" t="s">
        <v>90</v>
      </c>
      <c r="B19" s="509">
        <v>4098.7199999999993</v>
      </c>
      <c r="C19" s="508">
        <v>3964.6800000000003</v>
      </c>
      <c r="D19" s="345">
        <v>3.38</v>
      </c>
      <c r="E19" s="503"/>
      <c r="F19" s="503"/>
      <c r="G19" s="312" t="s">
        <v>41</v>
      </c>
      <c r="H19" s="247">
        <v>4077</v>
      </c>
      <c r="I19" s="248">
        <v>4072</v>
      </c>
      <c r="J19" s="249">
        <v>3441</v>
      </c>
      <c r="K19" s="247">
        <v>11590</v>
      </c>
      <c r="L19" s="250">
        <v>9094</v>
      </c>
      <c r="M19" s="251">
        <v>27.45</v>
      </c>
      <c r="N19" s="183"/>
      <c r="O19" s="346" t="s">
        <v>95</v>
      </c>
      <c r="P19" s="347">
        <v>815.94</v>
      </c>
      <c r="Q19" s="348">
        <v>788.94</v>
      </c>
      <c r="R19" s="349">
        <v>3.42</v>
      </c>
      <c r="S19" s="347">
        <v>374.59</v>
      </c>
      <c r="T19" s="350">
        <v>360.54</v>
      </c>
      <c r="U19" s="349">
        <v>3.9</v>
      </c>
      <c r="V19" s="347">
        <v>786.67</v>
      </c>
      <c r="W19" s="348">
        <v>760.43</v>
      </c>
      <c r="X19" s="349">
        <v>3.45</v>
      </c>
      <c r="Y19" s="351"/>
      <c r="Z19" s="183"/>
      <c r="AA19" s="183" t="s">
        <v>109</v>
      </c>
      <c r="AB19" s="342">
        <v>9249</v>
      </c>
      <c r="AC19" s="342">
        <v>9249</v>
      </c>
      <c r="AD19" s="342">
        <v>9249</v>
      </c>
      <c r="AE19" s="342">
        <v>9249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478343</v>
      </c>
      <c r="AN19" s="400">
        <v>67623</v>
      </c>
      <c r="AO19" s="400">
        <v>359399</v>
      </c>
      <c r="AP19" s="401">
        <v>84396</v>
      </c>
      <c r="AQ19" s="400"/>
      <c r="AR19" s="400"/>
      <c r="AS19" s="400"/>
      <c r="AT19" s="400"/>
      <c r="AU19" s="402">
        <v>989761</v>
      </c>
      <c r="AV19" s="382">
        <v>481821</v>
      </c>
      <c r="AW19" s="383">
        <v>1471582</v>
      </c>
      <c r="AX19" s="384"/>
      <c r="AY19" s="384"/>
      <c r="AZ19" s="385" t="s">
        <v>106</v>
      </c>
      <c r="BA19" s="399">
        <v>163173</v>
      </c>
      <c r="BB19" s="400">
        <v>36267</v>
      </c>
      <c r="BC19" s="400">
        <v>64409</v>
      </c>
      <c r="BD19" s="401">
        <v>6712</v>
      </c>
      <c r="BE19" s="400"/>
      <c r="BF19" s="400"/>
      <c r="BG19" s="400"/>
      <c r="BH19" s="400"/>
      <c r="BI19" s="402">
        <v>270561</v>
      </c>
      <c r="BJ19" s="382">
        <v>35448</v>
      </c>
      <c r="BK19" s="383">
        <v>306009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4086.99</v>
      </c>
      <c r="CG19" s="508">
        <v>4001.47</v>
      </c>
      <c r="CH19" s="345">
        <v>2.14</v>
      </c>
      <c r="CI19" s="503"/>
      <c r="CJ19" s="503"/>
      <c r="CK19" s="312" t="s">
        <v>41</v>
      </c>
      <c r="CL19" s="247">
        <v>2840</v>
      </c>
      <c r="CM19" s="248">
        <v>2522</v>
      </c>
      <c r="CN19" s="249">
        <v>3292</v>
      </c>
      <c r="CO19" s="247">
        <v>8654</v>
      </c>
      <c r="CP19" s="250">
        <v>8956</v>
      </c>
      <c r="CQ19" s="251">
        <v>-3.37</v>
      </c>
      <c r="CR19" s="183"/>
      <c r="CS19" s="346" t="s">
        <v>95</v>
      </c>
      <c r="CT19" s="347">
        <v>767.79</v>
      </c>
      <c r="CU19" s="348">
        <v>746.32</v>
      </c>
      <c r="CV19" s="349">
        <v>2.88</v>
      </c>
      <c r="CW19" s="347">
        <v>369.04</v>
      </c>
      <c r="CX19" s="350">
        <v>358.63</v>
      </c>
      <c r="CY19" s="349">
        <v>2.9</v>
      </c>
      <c r="CZ19" s="347">
        <v>753.58</v>
      </c>
      <c r="DA19" s="348">
        <v>732.35</v>
      </c>
      <c r="DB19" s="349">
        <v>2.9</v>
      </c>
      <c r="DC19" s="351"/>
      <c r="DD19" s="183"/>
      <c r="DE19" s="183" t="s">
        <v>109</v>
      </c>
      <c r="DF19" s="342">
        <v>9249</v>
      </c>
      <c r="DG19" s="342">
        <v>9249</v>
      </c>
      <c r="DH19" s="342">
        <v>9249</v>
      </c>
      <c r="DI19" s="342">
        <v>9249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514323</v>
      </c>
      <c r="DR19" s="400">
        <v>66688</v>
      </c>
      <c r="DS19" s="400">
        <v>335536</v>
      </c>
      <c r="DT19" s="401">
        <v>100735</v>
      </c>
      <c r="DU19" s="400"/>
      <c r="DV19" s="400"/>
      <c r="DW19" s="400"/>
      <c r="DX19" s="400"/>
      <c r="DY19" s="402">
        <v>1017282</v>
      </c>
      <c r="DZ19" s="382">
        <v>465038</v>
      </c>
      <c r="EA19" s="383">
        <v>1482320</v>
      </c>
      <c r="EB19" s="384"/>
      <c r="EC19" s="384"/>
      <c r="ED19" s="385" t="s">
        <v>106</v>
      </c>
      <c r="EE19" s="399">
        <v>96163</v>
      </c>
      <c r="EF19" s="400">
        <v>27361</v>
      </c>
      <c r="EG19" s="400">
        <v>43882</v>
      </c>
      <c r="EH19" s="401">
        <v>1875</v>
      </c>
      <c r="EI19" s="400"/>
      <c r="EJ19" s="400"/>
      <c r="EK19" s="400"/>
      <c r="EL19" s="400"/>
      <c r="EM19" s="402">
        <v>169281</v>
      </c>
      <c r="EN19" s="382">
        <v>20117</v>
      </c>
      <c r="EO19" s="383">
        <v>189398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4097.03</v>
      </c>
      <c r="FK19" s="508">
        <v>4038.12</v>
      </c>
      <c r="FL19" s="345">
        <v>1.46</v>
      </c>
      <c r="FM19" s="503"/>
      <c r="FN19" s="503"/>
      <c r="FO19" s="312" t="s">
        <v>41</v>
      </c>
      <c r="FP19" s="247">
        <v>3827</v>
      </c>
      <c r="FQ19" s="248">
        <v>3223</v>
      </c>
      <c r="FR19" s="249">
        <v>2635</v>
      </c>
      <c r="FS19" s="247">
        <v>9685</v>
      </c>
      <c r="FT19" s="250">
        <v>10733</v>
      </c>
      <c r="FU19" s="251">
        <v>-9.76</v>
      </c>
      <c r="FV19" s="183"/>
      <c r="FW19" s="346" t="s">
        <v>95</v>
      </c>
      <c r="FX19" s="347">
        <v>905.62</v>
      </c>
      <c r="FY19" s="348">
        <v>880.8</v>
      </c>
      <c r="FZ19" s="349">
        <v>2.82</v>
      </c>
      <c r="GA19" s="347">
        <v>413.86</v>
      </c>
      <c r="GB19" s="350">
        <v>402.07</v>
      </c>
      <c r="GC19" s="349">
        <v>2.93</v>
      </c>
      <c r="GD19" s="347">
        <v>882.7</v>
      </c>
      <c r="GE19" s="348">
        <v>857.82</v>
      </c>
      <c r="GF19" s="349">
        <v>2.9</v>
      </c>
      <c r="GG19" s="351"/>
      <c r="GH19" s="183"/>
      <c r="GI19" s="183" t="s">
        <v>109</v>
      </c>
      <c r="GJ19" s="342">
        <v>9249</v>
      </c>
      <c r="GK19" s="342">
        <v>9249</v>
      </c>
      <c r="GL19" s="342">
        <v>9249</v>
      </c>
      <c r="GM19" s="342">
        <v>9249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415570</v>
      </c>
      <c r="GV19" s="400">
        <v>43322</v>
      </c>
      <c r="GW19" s="400">
        <v>283713</v>
      </c>
      <c r="GX19" s="401">
        <v>58887</v>
      </c>
      <c r="GY19" s="400"/>
      <c r="GZ19" s="400"/>
      <c r="HA19" s="400"/>
      <c r="HB19" s="400"/>
      <c r="HC19" s="402">
        <v>801492</v>
      </c>
      <c r="HD19" s="382">
        <v>277687</v>
      </c>
      <c r="HE19" s="383">
        <v>1079179</v>
      </c>
      <c r="HF19" s="384"/>
      <c r="HG19" s="384"/>
      <c r="HH19" s="385" t="s">
        <v>106</v>
      </c>
      <c r="HI19" s="399">
        <v>102530</v>
      </c>
      <c r="HJ19" s="400">
        <v>20741</v>
      </c>
      <c r="HK19" s="400">
        <v>36374</v>
      </c>
      <c r="HL19" s="401">
        <v>6099</v>
      </c>
      <c r="HM19" s="400"/>
      <c r="HN19" s="400"/>
      <c r="HO19" s="400"/>
      <c r="HP19" s="400"/>
      <c r="HQ19" s="402">
        <v>165744</v>
      </c>
      <c r="HR19" s="382">
        <v>22702</v>
      </c>
      <c r="HS19" s="383">
        <v>188446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4026.68</v>
      </c>
      <c r="IO19" s="508">
        <v>3952.7400000000007</v>
      </c>
      <c r="IP19" s="345">
        <v>1.87</v>
      </c>
      <c r="IQ19" s="503"/>
      <c r="IR19" s="503"/>
      <c r="IS19" s="312" t="s">
        <v>41</v>
      </c>
      <c r="IT19" s="247">
        <v>3259</v>
      </c>
      <c r="IU19" s="248">
        <v>3051</v>
      </c>
      <c r="IV19" s="249">
        <v>3897</v>
      </c>
      <c r="IW19" s="247">
        <v>10207</v>
      </c>
      <c r="IX19" s="250">
        <v>9720</v>
      </c>
      <c r="IY19" s="251">
        <v>5.01</v>
      </c>
      <c r="IZ19" s="183"/>
      <c r="JA19" s="346" t="s">
        <v>95</v>
      </c>
      <c r="JB19" s="347">
        <v>903.28</v>
      </c>
      <c r="JC19" s="348">
        <v>884.6</v>
      </c>
      <c r="JD19" s="349">
        <v>2.11</v>
      </c>
      <c r="JE19" s="347">
        <v>502.1</v>
      </c>
      <c r="JF19" s="350">
        <v>478.92</v>
      </c>
      <c r="JG19" s="349">
        <v>4.84</v>
      </c>
      <c r="JH19" s="347">
        <v>861.23</v>
      </c>
      <c r="JI19" s="348">
        <v>844.02</v>
      </c>
      <c r="JJ19" s="349">
        <v>2.04</v>
      </c>
      <c r="JK19" s="351"/>
      <c r="JL19" s="183"/>
      <c r="JM19" s="183" t="s">
        <v>109</v>
      </c>
      <c r="JN19" s="342">
        <v>9249</v>
      </c>
      <c r="JO19" s="342">
        <v>9249</v>
      </c>
      <c r="JP19" s="342">
        <v>9249</v>
      </c>
      <c r="JQ19" s="342">
        <v>9249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648940</v>
      </c>
      <c r="JZ19" s="400">
        <v>79638</v>
      </c>
      <c r="KA19" s="400">
        <v>505010</v>
      </c>
      <c r="KB19" s="401">
        <v>90997</v>
      </c>
      <c r="KC19" s="400"/>
      <c r="KD19" s="400"/>
      <c r="KE19" s="400"/>
      <c r="KF19" s="400"/>
      <c r="KG19" s="402">
        <v>1324585</v>
      </c>
      <c r="KH19" s="382">
        <v>831748</v>
      </c>
      <c r="KI19" s="383">
        <v>2156333</v>
      </c>
      <c r="KJ19" s="290"/>
      <c r="KK19" s="290"/>
      <c r="KL19" s="387" t="s">
        <v>106</v>
      </c>
      <c r="KM19" s="399">
        <v>113227</v>
      </c>
      <c r="KN19" s="400">
        <v>25030</v>
      </c>
      <c r="KO19" s="400">
        <v>33652</v>
      </c>
      <c r="KP19" s="401">
        <v>4143</v>
      </c>
      <c r="KQ19" s="400"/>
      <c r="KR19" s="400"/>
      <c r="KS19" s="400"/>
      <c r="KT19" s="400"/>
      <c r="KU19" s="402">
        <v>176052</v>
      </c>
      <c r="KV19" s="382">
        <v>48065</v>
      </c>
      <c r="KW19" s="383">
        <v>224117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4082.0999999999995</v>
      </c>
      <c r="LS19" s="508">
        <v>3977.0800000000004</v>
      </c>
      <c r="LT19" s="345">
        <v>2.64</v>
      </c>
      <c r="LU19" s="505"/>
      <c r="LV19" s="505"/>
      <c r="LW19" s="312" t="s">
        <v>41</v>
      </c>
      <c r="LX19" s="294">
        <v>40136</v>
      </c>
      <c r="LY19" s="295">
        <v>38503</v>
      </c>
      <c r="LZ19" s="296">
        <v>4.24</v>
      </c>
      <c r="MA19" s="266"/>
      <c r="MB19" s="346" t="s">
        <v>95</v>
      </c>
      <c r="MC19" s="347">
        <v>851.84</v>
      </c>
      <c r="MD19" s="370">
        <v>825.6</v>
      </c>
      <c r="ME19" s="349">
        <v>3.18</v>
      </c>
      <c r="MF19" s="347">
        <v>436.04</v>
      </c>
      <c r="MG19" s="370">
        <v>417.78</v>
      </c>
      <c r="MH19" s="349">
        <v>4.37</v>
      </c>
      <c r="MI19" s="347">
        <v>824.53</v>
      </c>
      <c r="MJ19" s="370">
        <v>799.11</v>
      </c>
      <c r="MK19" s="349">
        <v>3.18</v>
      </c>
      <c r="ML19" s="297"/>
      <c r="MM19" s="297"/>
      <c r="MN19" s="297" t="s">
        <v>109</v>
      </c>
      <c r="MO19" s="371">
        <v>9249</v>
      </c>
      <c r="MP19" s="371">
        <v>9249</v>
      </c>
      <c r="MQ19" s="371">
        <v>9249</v>
      </c>
      <c r="MR19" s="371">
        <v>9249</v>
      </c>
      <c r="MS19" s="371">
        <v>9249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2057176</v>
      </c>
      <c r="NB19" s="404">
        <v>257271</v>
      </c>
      <c r="NC19" s="404">
        <v>1483658</v>
      </c>
      <c r="ND19" s="405">
        <v>335015</v>
      </c>
      <c r="NE19" s="404"/>
      <c r="NF19" s="404"/>
      <c r="NG19" s="404"/>
      <c r="NH19" s="406"/>
      <c r="NI19" s="407">
        <v>4133120</v>
      </c>
      <c r="NJ19" s="408">
        <v>2056294</v>
      </c>
      <c r="NK19" s="409">
        <v>6189414</v>
      </c>
      <c r="NL19" s="290"/>
      <c r="NM19" s="290"/>
      <c r="NN19" s="377" t="s">
        <v>106</v>
      </c>
      <c r="NO19" s="387">
        <v>475093</v>
      </c>
      <c r="NP19" s="404">
        <v>109399</v>
      </c>
      <c r="NQ19" s="404">
        <v>178317</v>
      </c>
      <c r="NR19" s="405">
        <v>18829</v>
      </c>
      <c r="NS19" s="404"/>
      <c r="NT19" s="404"/>
      <c r="NU19" s="404"/>
      <c r="NV19" s="406"/>
      <c r="NW19" s="407">
        <v>781638</v>
      </c>
      <c r="NX19" s="408">
        <v>126332</v>
      </c>
      <c r="NY19" s="409">
        <v>907970</v>
      </c>
      <c r="OA19" s="307"/>
    </row>
    <row r="20" spans="1:391" s="195" customFormat="1" ht="21.75" customHeight="1" x14ac:dyDescent="0.2">
      <c r="A20" s="511" t="s">
        <v>123</v>
      </c>
      <c r="B20" s="501">
        <v>2886.73</v>
      </c>
      <c r="C20" s="512">
        <v>2798.5400000000004</v>
      </c>
      <c r="D20" s="243">
        <v>3.15</v>
      </c>
      <c r="E20" s="503"/>
      <c r="F20" s="503"/>
      <c r="G20" s="312" t="s">
        <v>42</v>
      </c>
      <c r="H20" s="247">
        <v>4599</v>
      </c>
      <c r="I20" s="248">
        <v>3955</v>
      </c>
      <c r="J20" s="249">
        <v>3285</v>
      </c>
      <c r="K20" s="247">
        <v>11839</v>
      </c>
      <c r="L20" s="250">
        <v>10189</v>
      </c>
      <c r="M20" s="251">
        <v>16.190000000000001</v>
      </c>
      <c r="N20" s="183"/>
      <c r="O20" s="346" t="s">
        <v>100</v>
      </c>
      <c r="P20" s="347">
        <v>776.42</v>
      </c>
      <c r="Q20" s="348">
        <v>744.76</v>
      </c>
      <c r="R20" s="349">
        <v>4.25</v>
      </c>
      <c r="S20" s="347">
        <v>497.35</v>
      </c>
      <c r="T20" s="350">
        <v>484.69</v>
      </c>
      <c r="U20" s="349">
        <v>2.61</v>
      </c>
      <c r="V20" s="347">
        <v>757.91</v>
      </c>
      <c r="W20" s="348">
        <v>727.45</v>
      </c>
      <c r="X20" s="349">
        <v>4.1900000000000004</v>
      </c>
      <c r="Y20" s="351"/>
      <c r="Z20" s="183"/>
      <c r="AA20" s="183" t="s">
        <v>112</v>
      </c>
      <c r="AB20" s="342">
        <v>6260</v>
      </c>
      <c r="AC20" s="342">
        <v>6260</v>
      </c>
      <c r="AD20" s="342">
        <v>6260</v>
      </c>
      <c r="AE20" s="342">
        <v>6260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1561903</v>
      </c>
      <c r="AN20" s="400">
        <v>238957</v>
      </c>
      <c r="AO20" s="400">
        <v>1630094</v>
      </c>
      <c r="AP20" s="401">
        <v>237303</v>
      </c>
      <c r="AQ20" s="400"/>
      <c r="AR20" s="400"/>
      <c r="AS20" s="400"/>
      <c r="AT20" s="400"/>
      <c r="AU20" s="402">
        <v>3668257</v>
      </c>
      <c r="AV20" s="382">
        <v>1531767</v>
      </c>
      <c r="AW20" s="383">
        <v>5200024</v>
      </c>
      <c r="AX20" s="384"/>
      <c r="AY20" s="384"/>
      <c r="AZ20" s="385" t="s">
        <v>28</v>
      </c>
      <c r="BA20" s="399">
        <v>120283</v>
      </c>
      <c r="BB20" s="400">
        <v>43921</v>
      </c>
      <c r="BC20" s="400">
        <v>72592</v>
      </c>
      <c r="BD20" s="401">
        <v>11686</v>
      </c>
      <c r="BE20" s="400"/>
      <c r="BF20" s="400"/>
      <c r="BG20" s="400"/>
      <c r="BH20" s="400"/>
      <c r="BI20" s="402">
        <v>248482</v>
      </c>
      <c r="BJ20" s="382">
        <v>120344</v>
      </c>
      <c r="BK20" s="383">
        <v>368826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2788.7499999999995</v>
      </c>
      <c r="CG20" s="512">
        <v>2723.86</v>
      </c>
      <c r="CH20" s="243">
        <v>2.38</v>
      </c>
      <c r="CI20" s="503"/>
      <c r="CJ20" s="503"/>
      <c r="CK20" s="312" t="s">
        <v>42</v>
      </c>
      <c r="CL20" s="247">
        <v>3873</v>
      </c>
      <c r="CM20" s="248">
        <v>3020</v>
      </c>
      <c r="CN20" s="249">
        <v>4332</v>
      </c>
      <c r="CO20" s="247">
        <v>11225</v>
      </c>
      <c r="CP20" s="250">
        <v>9833</v>
      </c>
      <c r="CQ20" s="251">
        <v>14.16</v>
      </c>
      <c r="CR20" s="183"/>
      <c r="CS20" s="346" t="s">
        <v>100</v>
      </c>
      <c r="CT20" s="347">
        <v>836.58</v>
      </c>
      <c r="CU20" s="348">
        <v>828.3</v>
      </c>
      <c r="CV20" s="349">
        <v>1</v>
      </c>
      <c r="CW20" s="347">
        <v>374.76</v>
      </c>
      <c r="CX20" s="350">
        <v>366.54</v>
      </c>
      <c r="CY20" s="349">
        <v>2.2400000000000002</v>
      </c>
      <c r="CZ20" s="347">
        <v>820.12</v>
      </c>
      <c r="DA20" s="348">
        <v>811.66</v>
      </c>
      <c r="DB20" s="349">
        <v>1.04</v>
      </c>
      <c r="DC20" s="351"/>
      <c r="DD20" s="183"/>
      <c r="DE20" s="183" t="s">
        <v>112</v>
      </c>
      <c r="DF20" s="342">
        <v>6260</v>
      </c>
      <c r="DG20" s="342">
        <v>6260</v>
      </c>
      <c r="DH20" s="342">
        <v>6260</v>
      </c>
      <c r="DI20" s="342">
        <v>6260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1021547</v>
      </c>
      <c r="DR20" s="400">
        <v>141592</v>
      </c>
      <c r="DS20" s="400">
        <v>1151430</v>
      </c>
      <c r="DT20" s="401">
        <v>253774</v>
      </c>
      <c r="DU20" s="400"/>
      <c r="DV20" s="400"/>
      <c r="DW20" s="400"/>
      <c r="DX20" s="400"/>
      <c r="DY20" s="402">
        <v>2568343</v>
      </c>
      <c r="DZ20" s="382">
        <v>1476104</v>
      </c>
      <c r="EA20" s="383">
        <v>4044447</v>
      </c>
      <c r="EB20" s="384"/>
      <c r="EC20" s="384"/>
      <c r="ED20" s="385" t="s">
        <v>28</v>
      </c>
      <c r="EE20" s="399">
        <v>83872</v>
      </c>
      <c r="EF20" s="400">
        <v>32857</v>
      </c>
      <c r="EG20" s="400">
        <v>44083</v>
      </c>
      <c r="EH20" s="401">
        <v>3589</v>
      </c>
      <c r="EI20" s="400"/>
      <c r="EJ20" s="400"/>
      <c r="EK20" s="400"/>
      <c r="EL20" s="400"/>
      <c r="EM20" s="402">
        <v>164401</v>
      </c>
      <c r="EN20" s="382">
        <v>45658</v>
      </c>
      <c r="EO20" s="383">
        <v>210059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2909.9300000000003</v>
      </c>
      <c r="FK20" s="512">
        <v>2842.79</v>
      </c>
      <c r="FL20" s="243">
        <v>2.36</v>
      </c>
      <c r="FM20" s="503"/>
      <c r="FN20" s="503"/>
      <c r="FO20" s="312" t="s">
        <v>42</v>
      </c>
      <c r="FP20" s="247">
        <v>5672</v>
      </c>
      <c r="FQ20" s="248">
        <v>4286</v>
      </c>
      <c r="FR20" s="249">
        <v>3823</v>
      </c>
      <c r="FS20" s="247">
        <v>13781</v>
      </c>
      <c r="FT20" s="250">
        <v>13304</v>
      </c>
      <c r="FU20" s="251">
        <v>3.59</v>
      </c>
      <c r="FV20" s="183"/>
      <c r="FW20" s="346" t="s">
        <v>100</v>
      </c>
      <c r="FX20" s="347">
        <v>849.63</v>
      </c>
      <c r="FY20" s="348">
        <v>838.78</v>
      </c>
      <c r="FZ20" s="349">
        <v>1.29</v>
      </c>
      <c r="GA20" s="347">
        <v>420.83</v>
      </c>
      <c r="GB20" s="350">
        <v>412.69</v>
      </c>
      <c r="GC20" s="349">
        <v>1.97</v>
      </c>
      <c r="GD20" s="347">
        <v>829.64</v>
      </c>
      <c r="GE20" s="348">
        <v>818.32</v>
      </c>
      <c r="GF20" s="349">
        <v>1.38</v>
      </c>
      <c r="GG20" s="351"/>
      <c r="GH20" s="183"/>
      <c r="GI20" s="183" t="s">
        <v>112</v>
      </c>
      <c r="GJ20" s="342">
        <v>6260</v>
      </c>
      <c r="GK20" s="342">
        <v>6260</v>
      </c>
      <c r="GL20" s="342">
        <v>6260</v>
      </c>
      <c r="GM20" s="342">
        <v>6260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842716</v>
      </c>
      <c r="GV20" s="400">
        <v>121763</v>
      </c>
      <c r="GW20" s="400">
        <v>911123</v>
      </c>
      <c r="GX20" s="401">
        <v>129932</v>
      </c>
      <c r="GY20" s="400"/>
      <c r="GZ20" s="400"/>
      <c r="HA20" s="400"/>
      <c r="HB20" s="400"/>
      <c r="HC20" s="402">
        <v>2005534</v>
      </c>
      <c r="HD20" s="382">
        <v>1009017</v>
      </c>
      <c r="HE20" s="383">
        <v>3014551</v>
      </c>
      <c r="HF20" s="384"/>
      <c r="HG20" s="384"/>
      <c r="HH20" s="385" t="s">
        <v>28</v>
      </c>
      <c r="HI20" s="399">
        <v>103971</v>
      </c>
      <c r="HJ20" s="400">
        <v>34838</v>
      </c>
      <c r="HK20" s="400">
        <v>47984</v>
      </c>
      <c r="HL20" s="401">
        <v>17770</v>
      </c>
      <c r="HM20" s="400"/>
      <c r="HN20" s="400"/>
      <c r="HO20" s="400"/>
      <c r="HP20" s="400"/>
      <c r="HQ20" s="402">
        <v>204563</v>
      </c>
      <c r="HR20" s="382">
        <v>74008</v>
      </c>
      <c r="HS20" s="383">
        <v>278571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3064.57</v>
      </c>
      <c r="IO20" s="512">
        <v>2969.6400000000003</v>
      </c>
      <c r="IP20" s="243">
        <v>3.2</v>
      </c>
      <c r="IQ20" s="503"/>
      <c r="IR20" s="503"/>
      <c r="IS20" s="312" t="s">
        <v>42</v>
      </c>
      <c r="IT20" s="247">
        <v>3693</v>
      </c>
      <c r="IU20" s="248">
        <v>4219</v>
      </c>
      <c r="IV20" s="249">
        <v>4150</v>
      </c>
      <c r="IW20" s="247">
        <v>12062</v>
      </c>
      <c r="IX20" s="250">
        <v>11742</v>
      </c>
      <c r="IY20" s="251">
        <v>2.73</v>
      </c>
      <c r="IZ20" s="183"/>
      <c r="JA20" s="346" t="s">
        <v>100</v>
      </c>
      <c r="JB20" s="347">
        <v>802.73</v>
      </c>
      <c r="JC20" s="348">
        <v>771.6</v>
      </c>
      <c r="JD20" s="349">
        <v>4.03</v>
      </c>
      <c r="JE20" s="347">
        <v>727.98</v>
      </c>
      <c r="JF20" s="350">
        <v>748.45</v>
      </c>
      <c r="JG20" s="349">
        <v>-2.73</v>
      </c>
      <c r="JH20" s="347">
        <v>794.9</v>
      </c>
      <c r="JI20" s="348">
        <v>769.29</v>
      </c>
      <c r="JJ20" s="349">
        <v>3.33</v>
      </c>
      <c r="JK20" s="351"/>
      <c r="JL20" s="183"/>
      <c r="JM20" s="183" t="s">
        <v>112</v>
      </c>
      <c r="JN20" s="342">
        <v>6260</v>
      </c>
      <c r="JO20" s="342">
        <v>6260</v>
      </c>
      <c r="JP20" s="342">
        <v>6260</v>
      </c>
      <c r="JQ20" s="342">
        <v>6260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1382521</v>
      </c>
      <c r="JZ20" s="400">
        <v>219975</v>
      </c>
      <c r="KA20" s="400">
        <v>1566324</v>
      </c>
      <c r="KB20" s="401">
        <v>200084</v>
      </c>
      <c r="KC20" s="400"/>
      <c r="KD20" s="400"/>
      <c r="KE20" s="400"/>
      <c r="KF20" s="400"/>
      <c r="KG20" s="402">
        <v>3368904</v>
      </c>
      <c r="KH20" s="382">
        <v>2262512</v>
      </c>
      <c r="KI20" s="383">
        <v>5631416</v>
      </c>
      <c r="KJ20" s="290"/>
      <c r="KK20" s="290"/>
      <c r="KL20" s="387" t="s">
        <v>28</v>
      </c>
      <c r="KM20" s="399">
        <v>109009</v>
      </c>
      <c r="KN20" s="400">
        <v>37488</v>
      </c>
      <c r="KO20" s="400">
        <v>59450</v>
      </c>
      <c r="KP20" s="401">
        <v>9497</v>
      </c>
      <c r="KQ20" s="400"/>
      <c r="KR20" s="400"/>
      <c r="KS20" s="400"/>
      <c r="KT20" s="400"/>
      <c r="KU20" s="402">
        <v>215444</v>
      </c>
      <c r="KV20" s="382">
        <v>237232</v>
      </c>
      <c r="KW20" s="383">
        <v>452676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2927.2099999999996</v>
      </c>
      <c r="LS20" s="512">
        <v>2839.1400000000003</v>
      </c>
      <c r="LT20" s="243">
        <v>3.1</v>
      </c>
      <c r="LU20" s="505"/>
      <c r="LV20" s="505"/>
      <c r="LW20" s="312" t="s">
        <v>42</v>
      </c>
      <c r="LX20" s="294">
        <v>48907</v>
      </c>
      <c r="LY20" s="295">
        <v>45068</v>
      </c>
      <c r="LZ20" s="296">
        <v>8.52</v>
      </c>
      <c r="MA20" s="266"/>
      <c r="MB20" s="346" t="s">
        <v>100</v>
      </c>
      <c r="MC20" s="347">
        <v>815.58</v>
      </c>
      <c r="MD20" s="370">
        <v>790.39</v>
      </c>
      <c r="ME20" s="349">
        <v>3.19</v>
      </c>
      <c r="MF20" s="347">
        <v>570.27</v>
      </c>
      <c r="MG20" s="370">
        <v>570.33000000000004</v>
      </c>
      <c r="MH20" s="349">
        <v>-0.01</v>
      </c>
      <c r="MI20" s="347">
        <v>799.47</v>
      </c>
      <c r="MJ20" s="370">
        <v>776.1</v>
      </c>
      <c r="MK20" s="349">
        <v>3.01</v>
      </c>
      <c r="ML20" s="297"/>
      <c r="MM20" s="297"/>
      <c r="MN20" s="297" t="s">
        <v>112</v>
      </c>
      <c r="MO20" s="371">
        <v>6260</v>
      </c>
      <c r="MP20" s="371">
        <v>6260</v>
      </c>
      <c r="MQ20" s="371">
        <v>6260</v>
      </c>
      <c r="MR20" s="371">
        <v>6260</v>
      </c>
      <c r="MS20" s="371">
        <v>6260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4808687</v>
      </c>
      <c r="NB20" s="404">
        <v>722287</v>
      </c>
      <c r="NC20" s="404">
        <v>5258971</v>
      </c>
      <c r="ND20" s="405">
        <v>821093</v>
      </c>
      <c r="NE20" s="404"/>
      <c r="NF20" s="404"/>
      <c r="NG20" s="404"/>
      <c r="NH20" s="406"/>
      <c r="NI20" s="407">
        <v>11611038</v>
      </c>
      <c r="NJ20" s="408">
        <v>6279400</v>
      </c>
      <c r="NK20" s="409">
        <v>17890438</v>
      </c>
      <c r="NL20" s="290"/>
      <c r="NM20" s="290"/>
      <c r="NN20" s="377" t="s">
        <v>28</v>
      </c>
      <c r="NO20" s="387">
        <v>417135</v>
      </c>
      <c r="NP20" s="404">
        <v>149104</v>
      </c>
      <c r="NQ20" s="404">
        <v>224109</v>
      </c>
      <c r="NR20" s="405">
        <v>42542</v>
      </c>
      <c r="NS20" s="404"/>
      <c r="NT20" s="404"/>
      <c r="NU20" s="404"/>
      <c r="NV20" s="406"/>
      <c r="NW20" s="407">
        <v>832890</v>
      </c>
      <c r="NX20" s="408">
        <v>477242</v>
      </c>
      <c r="NY20" s="409">
        <v>1310132</v>
      </c>
      <c r="OA20" s="307"/>
    </row>
    <row r="21" spans="1:391" s="195" customFormat="1" ht="21.75" customHeight="1" thickBot="1" x14ac:dyDescent="0.25">
      <c r="A21" s="308" t="s">
        <v>99</v>
      </c>
      <c r="B21" s="471">
        <v>2542.0299999999997</v>
      </c>
      <c r="C21" s="508">
        <v>2470.7400000000002</v>
      </c>
      <c r="D21" s="311">
        <v>2.89</v>
      </c>
      <c r="E21" s="503"/>
      <c r="F21" s="503"/>
      <c r="G21" s="312" t="s">
        <v>43</v>
      </c>
      <c r="H21" s="247">
        <v>3974</v>
      </c>
      <c r="I21" s="248">
        <v>4618</v>
      </c>
      <c r="J21" s="249">
        <v>4278</v>
      </c>
      <c r="K21" s="247">
        <v>12870</v>
      </c>
      <c r="L21" s="250">
        <v>10504</v>
      </c>
      <c r="M21" s="251">
        <v>22.52</v>
      </c>
      <c r="N21" s="183"/>
      <c r="O21" s="346" t="s">
        <v>103</v>
      </c>
      <c r="P21" s="347">
        <v>488.4</v>
      </c>
      <c r="Q21" s="348">
        <v>471.13</v>
      </c>
      <c r="R21" s="349">
        <v>3.67</v>
      </c>
      <c r="S21" s="347">
        <v>214.8</v>
      </c>
      <c r="T21" s="350">
        <v>208.93</v>
      </c>
      <c r="U21" s="349">
        <v>2.81</v>
      </c>
      <c r="V21" s="347">
        <v>470.26</v>
      </c>
      <c r="W21" s="348">
        <v>453.69</v>
      </c>
      <c r="X21" s="349">
        <v>3.65</v>
      </c>
      <c r="Y21" s="351"/>
      <c r="Z21" s="183"/>
      <c r="AA21" s="183" t="s">
        <v>115</v>
      </c>
      <c r="AB21" s="342">
        <v>19777</v>
      </c>
      <c r="AC21" s="342">
        <v>19777</v>
      </c>
      <c r="AD21" s="342">
        <v>19777</v>
      </c>
      <c r="AE21" s="342">
        <v>19777</v>
      </c>
      <c r="AF21" s="183"/>
      <c r="AG21" s="183"/>
      <c r="AH21" s="183"/>
      <c r="AI21" s="183"/>
      <c r="AJ21" s="183"/>
      <c r="AK21" s="183"/>
      <c r="AL21" s="377" t="s">
        <v>30</v>
      </c>
      <c r="AM21" s="425">
        <v>0</v>
      </c>
      <c r="AN21" s="426">
        <v>0</v>
      </c>
      <c r="AO21" s="426">
        <v>0</v>
      </c>
      <c r="AP21" s="401">
        <v>0</v>
      </c>
      <c r="AQ21" s="400"/>
      <c r="AR21" s="400"/>
      <c r="AS21" s="400"/>
      <c r="AT21" s="400"/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/>
      <c r="BF21" s="400"/>
      <c r="BG21" s="400"/>
      <c r="BH21" s="400"/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2437.61</v>
      </c>
      <c r="CG21" s="508">
        <v>2395.56</v>
      </c>
      <c r="CH21" s="311">
        <v>1.76</v>
      </c>
      <c r="CI21" s="503"/>
      <c r="CJ21" s="503"/>
      <c r="CK21" s="312" t="s">
        <v>43</v>
      </c>
      <c r="CL21" s="247">
        <v>3244</v>
      </c>
      <c r="CM21" s="248">
        <v>2269</v>
      </c>
      <c r="CN21" s="249">
        <v>3077</v>
      </c>
      <c r="CO21" s="247">
        <v>8590</v>
      </c>
      <c r="CP21" s="250">
        <v>7508</v>
      </c>
      <c r="CQ21" s="251">
        <v>14.41</v>
      </c>
      <c r="CR21" s="183"/>
      <c r="CS21" s="346" t="s">
        <v>103</v>
      </c>
      <c r="CT21" s="347">
        <v>508.09</v>
      </c>
      <c r="CU21" s="348">
        <v>495.01</v>
      </c>
      <c r="CV21" s="349">
        <v>2.64</v>
      </c>
      <c r="CW21" s="347">
        <v>165.09</v>
      </c>
      <c r="CX21" s="350">
        <v>161.72999999999999</v>
      </c>
      <c r="CY21" s="349">
        <v>2.08</v>
      </c>
      <c r="CZ21" s="347">
        <v>495.87</v>
      </c>
      <c r="DA21" s="348">
        <v>483</v>
      </c>
      <c r="DB21" s="349">
        <v>2.66</v>
      </c>
      <c r="DC21" s="351"/>
      <c r="DD21" s="183"/>
      <c r="DE21" s="183" t="s">
        <v>115</v>
      </c>
      <c r="DF21" s="342">
        <v>19777</v>
      </c>
      <c r="DG21" s="342">
        <v>19777</v>
      </c>
      <c r="DH21" s="342">
        <v>19777</v>
      </c>
      <c r="DI21" s="342">
        <v>19777</v>
      </c>
      <c r="DJ21" s="183"/>
      <c r="DK21" s="183"/>
      <c r="DL21" s="183"/>
      <c r="DM21" s="183"/>
      <c r="DN21" s="183"/>
      <c r="DO21" s="183"/>
      <c r="DP21" s="377" t="s">
        <v>30</v>
      </c>
      <c r="DQ21" s="425">
        <v>0</v>
      </c>
      <c r="DR21" s="426">
        <v>0</v>
      </c>
      <c r="DS21" s="426">
        <v>0</v>
      </c>
      <c r="DT21" s="401">
        <v>0</v>
      </c>
      <c r="DU21" s="400"/>
      <c r="DV21" s="400"/>
      <c r="DW21" s="400"/>
      <c r="DX21" s="400"/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676</v>
      </c>
      <c r="EF21" s="426">
        <v>0</v>
      </c>
      <c r="EG21" s="426">
        <v>508</v>
      </c>
      <c r="EH21" s="401">
        <v>0</v>
      </c>
      <c r="EI21" s="400"/>
      <c r="EJ21" s="400"/>
      <c r="EK21" s="400"/>
      <c r="EL21" s="400"/>
      <c r="EM21" s="402">
        <v>1184</v>
      </c>
      <c r="EN21" s="382">
        <v>0</v>
      </c>
      <c r="EO21" s="383">
        <v>1184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2440.2400000000002</v>
      </c>
      <c r="FK21" s="508">
        <v>2403.9500000000003</v>
      </c>
      <c r="FL21" s="311">
        <v>1.51</v>
      </c>
      <c r="FM21" s="503"/>
      <c r="FN21" s="503"/>
      <c r="FO21" s="312" t="s">
        <v>43</v>
      </c>
      <c r="FP21" s="247">
        <v>3647</v>
      </c>
      <c r="FQ21" s="248">
        <v>2783</v>
      </c>
      <c r="FR21" s="249">
        <v>3137</v>
      </c>
      <c r="FS21" s="247">
        <v>9567</v>
      </c>
      <c r="FT21" s="250">
        <v>9310</v>
      </c>
      <c r="FU21" s="251">
        <v>2.76</v>
      </c>
      <c r="FV21" s="183"/>
      <c r="FW21" s="346" t="s">
        <v>103</v>
      </c>
      <c r="FX21" s="347">
        <v>481.7</v>
      </c>
      <c r="FY21" s="348">
        <v>468.69</v>
      </c>
      <c r="FZ21" s="349">
        <v>2.78</v>
      </c>
      <c r="GA21" s="347">
        <v>192.24</v>
      </c>
      <c r="GB21" s="350">
        <v>188.19</v>
      </c>
      <c r="GC21" s="349">
        <v>2.15</v>
      </c>
      <c r="GD21" s="347">
        <v>468.21</v>
      </c>
      <c r="GE21" s="348">
        <v>455.22</v>
      </c>
      <c r="GF21" s="349">
        <v>2.85</v>
      </c>
      <c r="GG21" s="351"/>
      <c r="GH21" s="183"/>
      <c r="GI21" s="183" t="s">
        <v>115</v>
      </c>
      <c r="GJ21" s="342">
        <v>19777</v>
      </c>
      <c r="GK21" s="342">
        <v>19777</v>
      </c>
      <c r="GL21" s="342">
        <v>19777</v>
      </c>
      <c r="GM21" s="342">
        <v>19777</v>
      </c>
      <c r="GN21" s="183"/>
      <c r="GO21" s="183"/>
      <c r="GP21" s="183"/>
      <c r="GQ21" s="183"/>
      <c r="GR21" s="183"/>
      <c r="GS21" s="183"/>
      <c r="GT21" s="377" t="s">
        <v>30</v>
      </c>
      <c r="GU21" s="425">
        <v>0</v>
      </c>
      <c r="GV21" s="426">
        <v>0</v>
      </c>
      <c r="GW21" s="426">
        <v>0</v>
      </c>
      <c r="GX21" s="401">
        <v>0</v>
      </c>
      <c r="GY21" s="400"/>
      <c r="GZ21" s="400"/>
      <c r="HA21" s="400"/>
      <c r="HB21" s="400"/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420</v>
      </c>
      <c r="HJ21" s="426">
        <v>0</v>
      </c>
      <c r="HK21" s="426">
        <v>0</v>
      </c>
      <c r="HL21" s="401">
        <v>1347</v>
      </c>
      <c r="HM21" s="400"/>
      <c r="HN21" s="400"/>
      <c r="HO21" s="400"/>
      <c r="HP21" s="400"/>
      <c r="HQ21" s="402">
        <v>1767</v>
      </c>
      <c r="HR21" s="382">
        <v>1914</v>
      </c>
      <c r="HS21" s="383">
        <v>3681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2811.3400000000006</v>
      </c>
      <c r="IO21" s="508">
        <v>2715.86</v>
      </c>
      <c r="IP21" s="311">
        <v>3.52</v>
      </c>
      <c r="IQ21" s="503"/>
      <c r="IR21" s="503"/>
      <c r="IS21" s="312" t="s">
        <v>43</v>
      </c>
      <c r="IT21" s="247">
        <v>2324</v>
      </c>
      <c r="IU21" s="248">
        <v>3238</v>
      </c>
      <c r="IV21" s="249">
        <v>3362</v>
      </c>
      <c r="IW21" s="247">
        <v>8924</v>
      </c>
      <c r="IX21" s="250">
        <v>8900</v>
      </c>
      <c r="IY21" s="251">
        <v>0.27</v>
      </c>
      <c r="IZ21" s="183"/>
      <c r="JA21" s="346" t="s">
        <v>103</v>
      </c>
      <c r="JB21" s="347">
        <v>525.29999999999995</v>
      </c>
      <c r="JC21" s="348">
        <v>533.04</v>
      </c>
      <c r="JD21" s="349">
        <v>-1.45</v>
      </c>
      <c r="JE21" s="347">
        <v>328.82</v>
      </c>
      <c r="JF21" s="350">
        <v>317.86</v>
      </c>
      <c r="JG21" s="349">
        <v>3.45</v>
      </c>
      <c r="JH21" s="347">
        <v>504.7</v>
      </c>
      <c r="JI21" s="348">
        <v>511.52</v>
      </c>
      <c r="JJ21" s="349">
        <v>-1.33</v>
      </c>
      <c r="JK21" s="351"/>
      <c r="JL21" s="183"/>
      <c r="JM21" s="183" t="s">
        <v>115</v>
      </c>
      <c r="JN21" s="342">
        <v>19777</v>
      </c>
      <c r="JO21" s="342">
        <v>19777</v>
      </c>
      <c r="JP21" s="342">
        <v>19777</v>
      </c>
      <c r="JQ21" s="342">
        <v>19777</v>
      </c>
      <c r="JR21" s="183"/>
      <c r="JS21" s="183"/>
      <c r="JT21" s="183"/>
      <c r="JU21" s="183"/>
      <c r="JV21" s="183"/>
      <c r="JW21" s="183"/>
      <c r="JX21" s="387" t="s">
        <v>30</v>
      </c>
      <c r="JY21" s="425">
        <v>0</v>
      </c>
      <c r="JZ21" s="426">
        <v>0</v>
      </c>
      <c r="KA21" s="426">
        <v>0</v>
      </c>
      <c r="KB21" s="401">
        <v>0</v>
      </c>
      <c r="KC21" s="400"/>
      <c r="KD21" s="400"/>
      <c r="KE21" s="400"/>
      <c r="KF21" s="400"/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803</v>
      </c>
      <c r="KN21" s="426">
        <v>0</v>
      </c>
      <c r="KO21" s="426">
        <v>0</v>
      </c>
      <c r="KP21" s="401">
        <v>458</v>
      </c>
      <c r="KQ21" s="400"/>
      <c r="KR21" s="400"/>
      <c r="KS21" s="400"/>
      <c r="KT21" s="400"/>
      <c r="KU21" s="402">
        <v>1261</v>
      </c>
      <c r="KV21" s="382">
        <v>1892</v>
      </c>
      <c r="KW21" s="383">
        <v>3153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2586.9799999999996</v>
      </c>
      <c r="LS21" s="508">
        <v>2514.9299999999998</v>
      </c>
      <c r="LT21" s="311">
        <v>2.86</v>
      </c>
      <c r="LU21" s="505"/>
      <c r="LV21" s="505"/>
      <c r="LW21" s="312" t="s">
        <v>43</v>
      </c>
      <c r="LX21" s="294">
        <v>39951</v>
      </c>
      <c r="LY21" s="295">
        <v>36222</v>
      </c>
      <c r="LZ21" s="296">
        <v>10.29</v>
      </c>
      <c r="MA21" s="266"/>
      <c r="MB21" s="346" t="s">
        <v>103</v>
      </c>
      <c r="MC21" s="347">
        <v>501.32</v>
      </c>
      <c r="MD21" s="370">
        <v>490.77</v>
      </c>
      <c r="ME21" s="349">
        <v>2.15</v>
      </c>
      <c r="MF21" s="347">
        <v>254.72</v>
      </c>
      <c r="MG21" s="370">
        <v>246.06</v>
      </c>
      <c r="MH21" s="349">
        <v>3.52</v>
      </c>
      <c r="MI21" s="347">
        <v>485.12</v>
      </c>
      <c r="MJ21" s="370">
        <v>474.87</v>
      </c>
      <c r="MK21" s="349">
        <v>2.16</v>
      </c>
      <c r="ML21" s="297"/>
      <c r="MM21" s="297"/>
      <c r="MN21" s="297" t="s">
        <v>115</v>
      </c>
      <c r="MO21" s="371">
        <v>19777</v>
      </c>
      <c r="MP21" s="371">
        <v>19777</v>
      </c>
      <c r="MQ21" s="371">
        <v>19777</v>
      </c>
      <c r="MR21" s="371">
        <v>19777</v>
      </c>
      <c r="MS21" s="371">
        <v>19777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1899</v>
      </c>
      <c r="NP21" s="429">
        <v>0</v>
      </c>
      <c r="NQ21" s="429">
        <v>508</v>
      </c>
      <c r="NR21" s="430">
        <v>1805</v>
      </c>
      <c r="NS21" s="429"/>
      <c r="NT21" s="429"/>
      <c r="NU21" s="429"/>
      <c r="NV21" s="431"/>
      <c r="NW21" s="432">
        <v>4212</v>
      </c>
      <c r="NX21" s="433">
        <v>3806</v>
      </c>
      <c r="NY21" s="434">
        <v>8018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4273.2500000000009</v>
      </c>
      <c r="C22" s="516">
        <v>4133.76</v>
      </c>
      <c r="D22" s="345">
        <v>3.37</v>
      </c>
      <c r="E22" s="503"/>
      <c r="F22" s="503"/>
      <c r="G22" s="246" t="s">
        <v>44</v>
      </c>
      <c r="H22" s="247">
        <v>1146</v>
      </c>
      <c r="I22" s="248">
        <v>812</v>
      </c>
      <c r="J22" s="249">
        <v>1009</v>
      </c>
      <c r="K22" s="247">
        <v>2967</v>
      </c>
      <c r="L22" s="250">
        <v>2075</v>
      </c>
      <c r="M22" s="251">
        <v>42.99</v>
      </c>
      <c r="N22" s="183"/>
      <c r="O22" s="346" t="s">
        <v>108</v>
      </c>
      <c r="P22" s="347">
        <v>330.49</v>
      </c>
      <c r="Q22" s="348">
        <v>324.48</v>
      </c>
      <c r="R22" s="349">
        <v>1.85</v>
      </c>
      <c r="S22" s="347">
        <v>197.66</v>
      </c>
      <c r="T22" s="350">
        <v>192.16</v>
      </c>
      <c r="U22" s="349">
        <v>2.86</v>
      </c>
      <c r="V22" s="347">
        <v>321.68</v>
      </c>
      <c r="W22" s="348">
        <v>315.67</v>
      </c>
      <c r="X22" s="349">
        <v>1.9</v>
      </c>
      <c r="Y22" s="351"/>
      <c r="Z22" s="183"/>
      <c r="AA22" s="183" t="s">
        <v>118</v>
      </c>
      <c r="AB22" s="342">
        <v>19063</v>
      </c>
      <c r="AC22" s="342">
        <v>19063</v>
      </c>
      <c r="AD22" s="342">
        <v>19063</v>
      </c>
      <c r="AE22" s="342">
        <v>19063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2618964</v>
      </c>
      <c r="AN22" s="442">
        <v>353687</v>
      </c>
      <c r="AO22" s="442">
        <v>2155143</v>
      </c>
      <c r="AP22" s="443">
        <v>347039</v>
      </c>
      <c r="AQ22" s="444"/>
      <c r="AR22" s="444"/>
      <c r="AS22" s="444"/>
      <c r="AT22" s="444"/>
      <c r="AU22" s="445">
        <v>5474833</v>
      </c>
      <c r="AV22" s="446">
        <v>2133661</v>
      </c>
      <c r="AW22" s="446">
        <v>7608494</v>
      </c>
      <c r="AX22" s="447"/>
      <c r="AY22" s="447"/>
      <c r="AZ22" s="440" t="s">
        <v>22</v>
      </c>
      <c r="BA22" s="441">
        <v>554253</v>
      </c>
      <c r="BB22" s="442">
        <v>128873</v>
      </c>
      <c r="BC22" s="442">
        <v>257292</v>
      </c>
      <c r="BD22" s="443">
        <v>20489</v>
      </c>
      <c r="BE22" s="444"/>
      <c r="BF22" s="444"/>
      <c r="BG22" s="444"/>
      <c r="BH22" s="444"/>
      <c r="BI22" s="445">
        <v>960907</v>
      </c>
      <c r="BJ22" s="446">
        <v>162135</v>
      </c>
      <c r="BK22" s="446">
        <v>1123042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4187.04</v>
      </c>
      <c r="CG22" s="516">
        <v>4100.7700000000004</v>
      </c>
      <c r="CH22" s="345">
        <v>2.1</v>
      </c>
      <c r="CI22" s="503"/>
      <c r="CJ22" s="503"/>
      <c r="CK22" s="246" t="s">
        <v>44</v>
      </c>
      <c r="CL22" s="247">
        <v>539</v>
      </c>
      <c r="CM22" s="248">
        <v>617</v>
      </c>
      <c r="CN22" s="249">
        <v>658</v>
      </c>
      <c r="CO22" s="247">
        <v>1814</v>
      </c>
      <c r="CP22" s="250">
        <v>1687</v>
      </c>
      <c r="CQ22" s="251">
        <v>7.53</v>
      </c>
      <c r="CR22" s="183"/>
      <c r="CS22" s="346" t="s">
        <v>108</v>
      </c>
      <c r="CT22" s="347">
        <v>496.34</v>
      </c>
      <c r="CU22" s="348">
        <v>484.87</v>
      </c>
      <c r="CV22" s="349">
        <v>2.37</v>
      </c>
      <c r="CW22" s="347">
        <v>170.02</v>
      </c>
      <c r="CX22" s="350">
        <v>165.38</v>
      </c>
      <c r="CY22" s="349">
        <v>2.81</v>
      </c>
      <c r="CZ22" s="347">
        <v>484.71</v>
      </c>
      <c r="DA22" s="348">
        <v>473.35</v>
      </c>
      <c r="DB22" s="349">
        <v>2.4</v>
      </c>
      <c r="DC22" s="351"/>
      <c r="DD22" s="183"/>
      <c r="DE22" s="183" t="s">
        <v>118</v>
      </c>
      <c r="DF22" s="342">
        <v>19063</v>
      </c>
      <c r="DG22" s="342">
        <v>19063</v>
      </c>
      <c r="DH22" s="342">
        <v>19063</v>
      </c>
      <c r="DI22" s="342">
        <v>19063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1884903</v>
      </c>
      <c r="DR22" s="442">
        <v>252501</v>
      </c>
      <c r="DS22" s="442">
        <v>1632653</v>
      </c>
      <c r="DT22" s="443">
        <v>380969</v>
      </c>
      <c r="DU22" s="444"/>
      <c r="DV22" s="444"/>
      <c r="DW22" s="444"/>
      <c r="DX22" s="444"/>
      <c r="DY22" s="445">
        <v>4151026</v>
      </c>
      <c r="DZ22" s="446">
        <v>2005459</v>
      </c>
      <c r="EA22" s="446">
        <v>6156485</v>
      </c>
      <c r="EB22" s="447"/>
      <c r="EC22" s="447"/>
      <c r="ED22" s="448" t="s">
        <v>22</v>
      </c>
      <c r="EE22" s="441">
        <v>344965</v>
      </c>
      <c r="EF22" s="442">
        <v>104193</v>
      </c>
      <c r="EG22" s="442">
        <v>169046</v>
      </c>
      <c r="EH22" s="443">
        <v>5800</v>
      </c>
      <c r="EI22" s="444"/>
      <c r="EJ22" s="444"/>
      <c r="EK22" s="444"/>
      <c r="EL22" s="444"/>
      <c r="EM22" s="445">
        <v>624004</v>
      </c>
      <c r="EN22" s="446">
        <v>70396</v>
      </c>
      <c r="EO22" s="446">
        <v>694400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4220.53</v>
      </c>
      <c r="FK22" s="516">
        <v>4164.42</v>
      </c>
      <c r="FL22" s="345">
        <v>1.35</v>
      </c>
      <c r="FM22" s="503"/>
      <c r="FN22" s="503"/>
      <c r="FO22" s="246" t="s">
        <v>44</v>
      </c>
      <c r="FP22" s="247">
        <v>1245</v>
      </c>
      <c r="FQ22" s="248">
        <v>1050</v>
      </c>
      <c r="FR22" s="249">
        <v>1143</v>
      </c>
      <c r="FS22" s="247">
        <v>3438</v>
      </c>
      <c r="FT22" s="250">
        <v>2450</v>
      </c>
      <c r="FU22" s="251">
        <v>40.33</v>
      </c>
      <c r="FV22" s="183"/>
      <c r="FW22" s="346" t="s">
        <v>108</v>
      </c>
      <c r="FX22" s="347">
        <v>412.58</v>
      </c>
      <c r="FY22" s="348">
        <v>406.34</v>
      </c>
      <c r="FZ22" s="349">
        <v>1.54</v>
      </c>
      <c r="GA22" s="347">
        <v>200.44</v>
      </c>
      <c r="GB22" s="350">
        <v>197.45</v>
      </c>
      <c r="GC22" s="349">
        <v>1.51</v>
      </c>
      <c r="GD22" s="347">
        <v>402.69</v>
      </c>
      <c r="GE22" s="348">
        <v>396.31</v>
      </c>
      <c r="GF22" s="349">
        <v>1.61</v>
      </c>
      <c r="GG22" s="351"/>
      <c r="GH22" s="183"/>
      <c r="GI22" s="183" t="s">
        <v>118</v>
      </c>
      <c r="GJ22" s="342">
        <v>19063</v>
      </c>
      <c r="GK22" s="342">
        <v>19063</v>
      </c>
      <c r="GL22" s="342">
        <v>19063</v>
      </c>
      <c r="GM22" s="342">
        <v>19063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1608631</v>
      </c>
      <c r="GV22" s="442">
        <v>203630</v>
      </c>
      <c r="GW22" s="442">
        <v>1349494</v>
      </c>
      <c r="GX22" s="443">
        <v>201482</v>
      </c>
      <c r="GY22" s="444"/>
      <c r="GZ22" s="444"/>
      <c r="HA22" s="444"/>
      <c r="HB22" s="444"/>
      <c r="HC22" s="445">
        <v>3363237</v>
      </c>
      <c r="HD22" s="446">
        <v>1333061</v>
      </c>
      <c r="HE22" s="446">
        <v>4696298</v>
      </c>
      <c r="HF22" s="447"/>
      <c r="HG22" s="447"/>
      <c r="HH22" s="448" t="s">
        <v>22</v>
      </c>
      <c r="HI22" s="441">
        <v>452397</v>
      </c>
      <c r="HJ22" s="442">
        <v>83203</v>
      </c>
      <c r="HK22" s="442">
        <v>161937</v>
      </c>
      <c r="HL22" s="443">
        <v>26206</v>
      </c>
      <c r="HM22" s="444"/>
      <c r="HN22" s="444"/>
      <c r="HO22" s="444"/>
      <c r="HP22" s="444"/>
      <c r="HQ22" s="445">
        <v>723743</v>
      </c>
      <c r="HR22" s="446">
        <v>102354</v>
      </c>
      <c r="HS22" s="446">
        <v>826097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4198.6499999999996</v>
      </c>
      <c r="IO22" s="516">
        <v>4111.1099999999997</v>
      </c>
      <c r="IP22" s="345">
        <v>2.13</v>
      </c>
      <c r="IQ22" s="503"/>
      <c r="IR22" s="503"/>
      <c r="IS22" s="246" t="s">
        <v>44</v>
      </c>
      <c r="IT22" s="247">
        <v>935</v>
      </c>
      <c r="IU22" s="248">
        <v>1511</v>
      </c>
      <c r="IV22" s="249">
        <v>1050</v>
      </c>
      <c r="IW22" s="247">
        <v>3496</v>
      </c>
      <c r="IX22" s="250">
        <v>3055</v>
      </c>
      <c r="IY22" s="251">
        <v>14.44</v>
      </c>
      <c r="IZ22" s="183"/>
      <c r="JA22" s="346" t="s">
        <v>108</v>
      </c>
      <c r="JB22" s="347">
        <v>358.08</v>
      </c>
      <c r="JC22" s="348">
        <v>349.27</v>
      </c>
      <c r="JD22" s="349">
        <v>2.52</v>
      </c>
      <c r="JE22" s="347">
        <v>383.16</v>
      </c>
      <c r="JF22" s="350">
        <v>391.84</v>
      </c>
      <c r="JG22" s="349">
        <v>-2.2200000000000002</v>
      </c>
      <c r="JH22" s="347">
        <v>360.71</v>
      </c>
      <c r="JI22" s="348">
        <v>353.53</v>
      </c>
      <c r="JJ22" s="349">
        <v>2.0299999999999998</v>
      </c>
      <c r="JK22" s="351"/>
      <c r="JL22" s="183"/>
      <c r="JM22" s="183" t="s">
        <v>118</v>
      </c>
      <c r="JN22" s="342">
        <v>19063</v>
      </c>
      <c r="JO22" s="342">
        <v>19063</v>
      </c>
      <c r="JP22" s="342">
        <v>19063</v>
      </c>
      <c r="JQ22" s="342">
        <v>19063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2451640</v>
      </c>
      <c r="JZ22" s="442">
        <v>334936</v>
      </c>
      <c r="KA22" s="442">
        <v>2254135</v>
      </c>
      <c r="KB22" s="443">
        <v>321101</v>
      </c>
      <c r="KC22" s="444"/>
      <c r="KD22" s="444"/>
      <c r="KE22" s="444"/>
      <c r="KF22" s="444"/>
      <c r="KG22" s="445">
        <v>5361812</v>
      </c>
      <c r="KH22" s="446">
        <v>3201609</v>
      </c>
      <c r="KI22" s="446">
        <v>8563421</v>
      </c>
      <c r="KJ22" s="451"/>
      <c r="KK22" s="451"/>
      <c r="KL22" s="450" t="s">
        <v>22</v>
      </c>
      <c r="KM22" s="441">
        <v>397187</v>
      </c>
      <c r="KN22" s="442">
        <v>87274</v>
      </c>
      <c r="KO22" s="442">
        <v>174079</v>
      </c>
      <c r="KP22" s="443">
        <v>16165</v>
      </c>
      <c r="KQ22" s="444"/>
      <c r="KR22" s="444"/>
      <c r="KS22" s="444"/>
      <c r="KT22" s="444"/>
      <c r="KU22" s="445">
        <v>674705</v>
      </c>
      <c r="KV22" s="446">
        <v>308489</v>
      </c>
      <c r="KW22" s="446">
        <v>983194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4228.68</v>
      </c>
      <c r="LS22" s="516">
        <v>4117.8499999999995</v>
      </c>
      <c r="LT22" s="345">
        <v>2.69</v>
      </c>
      <c r="LU22" s="505"/>
      <c r="LV22" s="505"/>
      <c r="LW22" s="246" t="s">
        <v>44</v>
      </c>
      <c r="LX22" s="294">
        <v>11715</v>
      </c>
      <c r="LY22" s="295">
        <v>9267</v>
      </c>
      <c r="LZ22" s="296">
        <v>26.42</v>
      </c>
      <c r="MA22" s="266"/>
      <c r="MB22" s="346" t="s">
        <v>108</v>
      </c>
      <c r="MC22" s="347">
        <v>394.25</v>
      </c>
      <c r="MD22" s="370">
        <v>383.85</v>
      </c>
      <c r="ME22" s="349">
        <v>2.71</v>
      </c>
      <c r="MF22" s="347">
        <v>275.45</v>
      </c>
      <c r="MG22" s="370">
        <v>274.63</v>
      </c>
      <c r="MH22" s="349">
        <v>0.3</v>
      </c>
      <c r="MI22" s="347">
        <v>386.45</v>
      </c>
      <c r="MJ22" s="370">
        <v>376.76</v>
      </c>
      <c r="MK22" s="349">
        <v>2.57</v>
      </c>
      <c r="ML22" s="297"/>
      <c r="MM22" s="297"/>
      <c r="MN22" s="297" t="s">
        <v>118</v>
      </c>
      <c r="MO22" s="371">
        <v>19063</v>
      </c>
      <c r="MP22" s="371">
        <v>19063</v>
      </c>
      <c r="MQ22" s="371">
        <v>19063</v>
      </c>
      <c r="MR22" s="371">
        <v>19063</v>
      </c>
      <c r="MS22" s="371">
        <v>19063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8564138</v>
      </c>
      <c r="NB22" s="444">
        <v>1144754</v>
      </c>
      <c r="NC22" s="444">
        <v>7391425</v>
      </c>
      <c r="ND22" s="443">
        <v>1250591</v>
      </c>
      <c r="NE22" s="444"/>
      <c r="NF22" s="444"/>
      <c r="NG22" s="444"/>
      <c r="NH22" s="444"/>
      <c r="NI22" s="443">
        <v>18350908</v>
      </c>
      <c r="NJ22" s="450">
        <v>8673790</v>
      </c>
      <c r="NK22" s="446">
        <v>27024698</v>
      </c>
      <c r="NL22" s="290"/>
      <c r="NM22" s="290"/>
      <c r="NN22" s="450" t="s">
        <v>22</v>
      </c>
      <c r="NO22" s="450">
        <v>1748802</v>
      </c>
      <c r="NP22" s="444">
        <v>403543</v>
      </c>
      <c r="NQ22" s="444">
        <v>762354</v>
      </c>
      <c r="NR22" s="443">
        <v>68660</v>
      </c>
      <c r="NS22" s="444"/>
      <c r="NT22" s="444"/>
      <c r="NU22" s="444"/>
      <c r="NV22" s="444"/>
      <c r="NW22" s="443">
        <v>2983359</v>
      </c>
      <c r="NX22" s="450">
        <v>643374</v>
      </c>
      <c r="NY22" s="446">
        <v>3626733</v>
      </c>
      <c r="OA22" s="307"/>
    </row>
    <row r="23" spans="1:391" s="195" customFormat="1" ht="21.75" customHeight="1" thickTop="1" x14ac:dyDescent="0.3">
      <c r="A23" s="418" t="s">
        <v>124</v>
      </c>
      <c r="B23" s="501">
        <v>1311.93</v>
      </c>
      <c r="C23" s="502">
        <v>1278.3499999999999</v>
      </c>
      <c r="D23" s="243">
        <v>2.63</v>
      </c>
      <c r="E23" s="503"/>
      <c r="F23" s="503"/>
      <c r="G23" s="246" t="s">
        <v>45</v>
      </c>
      <c r="H23" s="247">
        <v>45250</v>
      </c>
      <c r="I23" s="248">
        <v>39017</v>
      </c>
      <c r="J23" s="249">
        <v>43229</v>
      </c>
      <c r="K23" s="247">
        <v>127496</v>
      </c>
      <c r="L23" s="250">
        <v>121599</v>
      </c>
      <c r="M23" s="251">
        <v>4.8499999999999996</v>
      </c>
      <c r="N23" s="183"/>
      <c r="O23" s="346" t="s">
        <v>111</v>
      </c>
      <c r="P23" s="347">
        <v>334.1</v>
      </c>
      <c r="Q23" s="348">
        <v>324.07</v>
      </c>
      <c r="R23" s="349">
        <v>3.1</v>
      </c>
      <c r="S23" s="347">
        <v>248.58</v>
      </c>
      <c r="T23" s="350">
        <v>239.8</v>
      </c>
      <c r="U23" s="349">
        <v>3.66</v>
      </c>
      <c r="V23" s="347">
        <v>328.43</v>
      </c>
      <c r="W23" s="348">
        <v>318.45999999999998</v>
      </c>
      <c r="X23" s="349">
        <v>3.13</v>
      </c>
      <c r="Y23" s="351"/>
      <c r="Z23" s="318" t="s">
        <v>97</v>
      </c>
      <c r="AA23" s="318"/>
      <c r="AB23" s="517">
        <v>79.62</v>
      </c>
      <c r="AC23" s="517">
        <v>73.45</v>
      </c>
      <c r="AD23" s="517">
        <v>58.84</v>
      </c>
      <c r="AE23" s="517">
        <v>70.64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1076.6300000000001</v>
      </c>
      <c r="CG23" s="502">
        <v>1049.5600000000002</v>
      </c>
      <c r="CH23" s="243">
        <v>2.58</v>
      </c>
      <c r="CI23" s="503"/>
      <c r="CJ23" s="503"/>
      <c r="CK23" s="246" t="s">
        <v>45</v>
      </c>
      <c r="CL23" s="247">
        <v>31337</v>
      </c>
      <c r="CM23" s="248">
        <v>30519</v>
      </c>
      <c r="CN23" s="249">
        <v>27076</v>
      </c>
      <c r="CO23" s="247">
        <v>88932</v>
      </c>
      <c r="CP23" s="250">
        <v>79714</v>
      </c>
      <c r="CQ23" s="251">
        <v>11.56</v>
      </c>
      <c r="CR23" s="183"/>
      <c r="CS23" s="346" t="s">
        <v>111</v>
      </c>
      <c r="CT23" s="347">
        <v>301.85000000000002</v>
      </c>
      <c r="CU23" s="348">
        <v>296.36</v>
      </c>
      <c r="CV23" s="349">
        <v>1.85</v>
      </c>
      <c r="CW23" s="347">
        <v>205.53</v>
      </c>
      <c r="CX23" s="350">
        <v>199.74</v>
      </c>
      <c r="CY23" s="349">
        <v>2.9</v>
      </c>
      <c r="CZ23" s="347">
        <v>298.41000000000003</v>
      </c>
      <c r="DA23" s="348">
        <v>292.88</v>
      </c>
      <c r="DB23" s="349">
        <v>1.89</v>
      </c>
      <c r="DC23" s="351"/>
      <c r="DD23" s="318" t="s">
        <v>97</v>
      </c>
      <c r="DE23" s="318"/>
      <c r="DF23" s="517">
        <v>58.22</v>
      </c>
      <c r="DG23" s="517">
        <v>55.84</v>
      </c>
      <c r="DH23" s="517">
        <v>54.48</v>
      </c>
      <c r="DI23" s="517">
        <v>56.18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1054.94</v>
      </c>
      <c r="FK23" s="502">
        <v>1043.5899999999999</v>
      </c>
      <c r="FL23" s="243">
        <v>1.0900000000000001</v>
      </c>
      <c r="FM23" s="503"/>
      <c r="FN23" s="503"/>
      <c r="FO23" s="246" t="s">
        <v>45</v>
      </c>
      <c r="FP23" s="247">
        <v>26827</v>
      </c>
      <c r="FQ23" s="248">
        <v>20470</v>
      </c>
      <c r="FR23" s="249">
        <v>23107</v>
      </c>
      <c r="FS23" s="247">
        <v>70404</v>
      </c>
      <c r="FT23" s="250">
        <v>81832</v>
      </c>
      <c r="FU23" s="251">
        <v>-13.97</v>
      </c>
      <c r="FV23" s="183"/>
      <c r="FW23" s="346" t="s">
        <v>111</v>
      </c>
      <c r="FX23" s="347">
        <v>343.31</v>
      </c>
      <c r="FY23" s="348">
        <v>333.15</v>
      </c>
      <c r="FZ23" s="349">
        <v>3.05</v>
      </c>
      <c r="GA23" s="347">
        <v>237.95</v>
      </c>
      <c r="GB23" s="350">
        <v>229.19</v>
      </c>
      <c r="GC23" s="349">
        <v>3.82</v>
      </c>
      <c r="GD23" s="347">
        <v>338.4</v>
      </c>
      <c r="GE23" s="348">
        <v>328.15</v>
      </c>
      <c r="GF23" s="349">
        <v>3.12</v>
      </c>
      <c r="GG23" s="351"/>
      <c r="GH23" s="318" t="s">
        <v>97</v>
      </c>
      <c r="GI23" s="318"/>
      <c r="GJ23" s="517">
        <v>54.43</v>
      </c>
      <c r="GK23" s="517">
        <v>51.26</v>
      </c>
      <c r="GL23" s="517">
        <v>50.84</v>
      </c>
      <c r="GM23" s="517">
        <v>52.17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2091.6699999999996</v>
      </c>
      <c r="IO23" s="502">
        <v>2048.6400000000003</v>
      </c>
      <c r="IP23" s="243">
        <v>2.1</v>
      </c>
      <c r="IQ23" s="503"/>
      <c r="IR23" s="503"/>
      <c r="IS23" s="246" t="s">
        <v>45</v>
      </c>
      <c r="IT23" s="247">
        <v>28150</v>
      </c>
      <c r="IU23" s="248">
        <v>36556</v>
      </c>
      <c r="IV23" s="249">
        <v>34909</v>
      </c>
      <c r="IW23" s="247">
        <v>99615</v>
      </c>
      <c r="IX23" s="250">
        <v>98037</v>
      </c>
      <c r="IY23" s="251">
        <v>1.61</v>
      </c>
      <c r="IZ23" s="183"/>
      <c r="JA23" s="346" t="s">
        <v>111</v>
      </c>
      <c r="JB23" s="347">
        <v>382.85</v>
      </c>
      <c r="JC23" s="348">
        <v>363.72</v>
      </c>
      <c r="JD23" s="349">
        <v>5.26</v>
      </c>
      <c r="JE23" s="347">
        <v>406.36</v>
      </c>
      <c r="JF23" s="350">
        <v>380.97</v>
      </c>
      <c r="JG23" s="349">
        <v>6.66</v>
      </c>
      <c r="JH23" s="347">
        <v>385.31</v>
      </c>
      <c r="JI23" s="348">
        <v>365.44</v>
      </c>
      <c r="JJ23" s="349">
        <v>5.44</v>
      </c>
      <c r="JK23" s="351"/>
      <c r="JL23" s="318" t="s">
        <v>97</v>
      </c>
      <c r="JM23" s="318"/>
      <c r="JN23" s="517">
        <v>59.52</v>
      </c>
      <c r="JO23" s="517">
        <v>69.33</v>
      </c>
      <c r="JP23" s="517">
        <v>77.06</v>
      </c>
      <c r="JQ23" s="517">
        <v>68.64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1509.89</v>
      </c>
      <c r="LS23" s="502">
        <v>1473.1</v>
      </c>
      <c r="LT23" s="243">
        <v>2.5</v>
      </c>
      <c r="LU23" s="505"/>
      <c r="LV23" s="505"/>
      <c r="LW23" s="246" t="s">
        <v>45</v>
      </c>
      <c r="LX23" s="294">
        <v>386447</v>
      </c>
      <c r="LY23" s="295">
        <v>381182</v>
      </c>
      <c r="LZ23" s="296">
        <v>1.38</v>
      </c>
      <c r="MA23" s="266"/>
      <c r="MB23" s="346" t="s">
        <v>111</v>
      </c>
      <c r="MC23" s="347">
        <v>342.65</v>
      </c>
      <c r="MD23" s="370">
        <v>330.12</v>
      </c>
      <c r="ME23" s="349">
        <v>3.8</v>
      </c>
      <c r="MF23" s="347">
        <v>310.29000000000002</v>
      </c>
      <c r="MG23" s="370">
        <v>293.18</v>
      </c>
      <c r="MH23" s="349">
        <v>5.84</v>
      </c>
      <c r="MI23" s="347">
        <v>340.52</v>
      </c>
      <c r="MJ23" s="370">
        <v>327.72</v>
      </c>
      <c r="MK23" s="349">
        <v>3.91</v>
      </c>
      <c r="ML23" s="297"/>
      <c r="MM23" s="175" t="s">
        <v>97</v>
      </c>
      <c r="MN23" s="175"/>
      <c r="MO23" s="523">
        <v>70.64</v>
      </c>
      <c r="MP23" s="523">
        <v>56.18</v>
      </c>
      <c r="MQ23" s="523">
        <v>52.17</v>
      </c>
      <c r="MR23" s="523">
        <v>68.64</v>
      </c>
      <c r="MS23" s="523">
        <v>61.91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1276.8399999999999</v>
      </c>
      <c r="C24" s="508">
        <v>1244.08</v>
      </c>
      <c r="D24" s="311">
        <v>2.63</v>
      </c>
      <c r="E24" s="503"/>
      <c r="F24" s="503"/>
      <c r="G24" s="312" t="s">
        <v>48</v>
      </c>
      <c r="H24" s="247">
        <v>25674</v>
      </c>
      <c r="I24" s="248">
        <v>21878</v>
      </c>
      <c r="J24" s="249">
        <v>21623</v>
      </c>
      <c r="K24" s="247">
        <v>69175</v>
      </c>
      <c r="L24" s="250">
        <v>69883</v>
      </c>
      <c r="M24" s="251">
        <v>-1.01</v>
      </c>
      <c r="N24" s="183"/>
      <c r="O24" s="439" t="s">
        <v>114</v>
      </c>
      <c r="P24" s="347">
        <v>143.51</v>
      </c>
      <c r="Q24" s="348">
        <v>142.22999999999999</v>
      </c>
      <c r="R24" s="349">
        <v>0.9</v>
      </c>
      <c r="S24" s="347">
        <v>108.44</v>
      </c>
      <c r="T24" s="350">
        <v>106.57</v>
      </c>
      <c r="U24" s="349">
        <v>1.75</v>
      </c>
      <c r="V24" s="347">
        <v>141.18</v>
      </c>
      <c r="W24" s="348">
        <v>139.86000000000001</v>
      </c>
      <c r="X24" s="349">
        <v>0.94</v>
      </c>
      <c r="Y24" s="351"/>
      <c r="Z24" s="183"/>
      <c r="AA24" s="183" t="s">
        <v>92</v>
      </c>
      <c r="AB24" s="376">
        <v>78.98</v>
      </c>
      <c r="AC24" s="376">
        <v>72.41</v>
      </c>
      <c r="AD24" s="376">
        <v>53.31</v>
      </c>
      <c r="AE24" s="376">
        <v>68.23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1061.8399999999999</v>
      </c>
      <c r="CG24" s="508">
        <v>1035.0899999999999</v>
      </c>
      <c r="CH24" s="311">
        <v>2.58</v>
      </c>
      <c r="CI24" s="503"/>
      <c r="CJ24" s="503"/>
      <c r="CK24" s="312" t="s">
        <v>48</v>
      </c>
      <c r="CL24" s="247">
        <v>21754</v>
      </c>
      <c r="CM24" s="248">
        <v>21072</v>
      </c>
      <c r="CN24" s="249">
        <v>16201</v>
      </c>
      <c r="CO24" s="247">
        <v>59027</v>
      </c>
      <c r="CP24" s="250">
        <v>50132</v>
      </c>
      <c r="CQ24" s="251">
        <v>17.739999999999998</v>
      </c>
      <c r="CR24" s="183"/>
      <c r="CS24" s="439" t="s">
        <v>114</v>
      </c>
      <c r="CT24" s="347">
        <v>167.29</v>
      </c>
      <c r="CU24" s="348">
        <v>168.44</v>
      </c>
      <c r="CV24" s="349">
        <v>-0.68</v>
      </c>
      <c r="CW24" s="347">
        <v>95.47</v>
      </c>
      <c r="CX24" s="350">
        <v>93.64</v>
      </c>
      <c r="CY24" s="349">
        <v>1.95</v>
      </c>
      <c r="CZ24" s="347">
        <v>164.73</v>
      </c>
      <c r="DA24" s="348">
        <v>165.75</v>
      </c>
      <c r="DB24" s="349">
        <v>-0.62</v>
      </c>
      <c r="DC24" s="351"/>
      <c r="DD24" s="183"/>
      <c r="DE24" s="183" t="s">
        <v>92</v>
      </c>
      <c r="DF24" s="376">
        <v>53.34</v>
      </c>
      <c r="DG24" s="376">
        <v>52.35</v>
      </c>
      <c r="DH24" s="376">
        <v>50.37</v>
      </c>
      <c r="DI24" s="376">
        <v>52.02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997.98</v>
      </c>
      <c r="FK24" s="508">
        <v>990.57</v>
      </c>
      <c r="FL24" s="311">
        <v>0.75</v>
      </c>
      <c r="FM24" s="503"/>
      <c r="FN24" s="503"/>
      <c r="FO24" s="312" t="s">
        <v>48</v>
      </c>
      <c r="FP24" s="247">
        <v>15729</v>
      </c>
      <c r="FQ24" s="248">
        <v>13922</v>
      </c>
      <c r="FR24" s="249">
        <v>14683</v>
      </c>
      <c r="FS24" s="247">
        <v>44334</v>
      </c>
      <c r="FT24" s="250">
        <v>55467</v>
      </c>
      <c r="FU24" s="251">
        <v>-20.07</v>
      </c>
      <c r="FV24" s="183"/>
      <c r="FW24" s="439" t="s">
        <v>114</v>
      </c>
      <c r="FX24" s="347">
        <v>169.7</v>
      </c>
      <c r="FY24" s="348">
        <v>170.89</v>
      </c>
      <c r="FZ24" s="349">
        <v>-0.7</v>
      </c>
      <c r="GA24" s="347">
        <v>105.42</v>
      </c>
      <c r="GB24" s="350">
        <v>104.43</v>
      </c>
      <c r="GC24" s="349">
        <v>0.95</v>
      </c>
      <c r="GD24" s="347">
        <v>166.71</v>
      </c>
      <c r="GE24" s="348">
        <v>167.7</v>
      </c>
      <c r="GF24" s="349">
        <v>-0.59</v>
      </c>
      <c r="GG24" s="351"/>
      <c r="GH24" s="183"/>
      <c r="GI24" s="183" t="s">
        <v>92</v>
      </c>
      <c r="GJ24" s="376">
        <v>50.68</v>
      </c>
      <c r="GK24" s="376">
        <v>46.1</v>
      </c>
      <c r="GL24" s="376">
        <v>46.97</v>
      </c>
      <c r="GM24" s="376">
        <v>47.92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2037.4299999999998</v>
      </c>
      <c r="IO24" s="508">
        <v>1993.8400000000001</v>
      </c>
      <c r="IP24" s="311">
        <v>2.19</v>
      </c>
      <c r="IQ24" s="503"/>
      <c r="IR24" s="503"/>
      <c r="IS24" s="312" t="s">
        <v>48</v>
      </c>
      <c r="IT24" s="247">
        <v>17738</v>
      </c>
      <c r="IU24" s="248">
        <v>24456</v>
      </c>
      <c r="IV24" s="249">
        <v>21715</v>
      </c>
      <c r="IW24" s="247">
        <v>63909</v>
      </c>
      <c r="IX24" s="250">
        <v>63336</v>
      </c>
      <c r="IY24" s="251">
        <v>0.9</v>
      </c>
      <c r="IZ24" s="183"/>
      <c r="JA24" s="439" t="s">
        <v>114</v>
      </c>
      <c r="JB24" s="347">
        <v>188.44</v>
      </c>
      <c r="JC24" s="348">
        <v>188.08</v>
      </c>
      <c r="JD24" s="349">
        <v>0.19</v>
      </c>
      <c r="JE24" s="347">
        <v>209.6</v>
      </c>
      <c r="JF24" s="350">
        <v>209.68</v>
      </c>
      <c r="JG24" s="349">
        <v>-0.04</v>
      </c>
      <c r="JH24" s="347">
        <v>190.66</v>
      </c>
      <c r="JI24" s="348">
        <v>190.24</v>
      </c>
      <c r="JJ24" s="349">
        <v>0.22</v>
      </c>
      <c r="JK24" s="351"/>
      <c r="JL24" s="183"/>
      <c r="JM24" s="183" t="s">
        <v>92</v>
      </c>
      <c r="JN24" s="376">
        <v>57.27</v>
      </c>
      <c r="JO24" s="376">
        <v>67.010000000000005</v>
      </c>
      <c r="JP24" s="376">
        <v>76.260000000000005</v>
      </c>
      <c r="JQ24" s="376">
        <v>66.84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1462.3300000000002</v>
      </c>
      <c r="LS24" s="508">
        <v>1426.69</v>
      </c>
      <c r="LT24" s="311">
        <v>2.5</v>
      </c>
      <c r="LU24" s="505"/>
      <c r="LV24" s="505"/>
      <c r="LW24" s="312" t="s">
        <v>48</v>
      </c>
      <c r="LX24" s="294">
        <v>236445</v>
      </c>
      <c r="LY24" s="295">
        <v>238818</v>
      </c>
      <c r="LZ24" s="296">
        <v>-0.99</v>
      </c>
      <c r="MA24" s="266"/>
      <c r="MB24" s="439" t="s">
        <v>114</v>
      </c>
      <c r="MC24" s="347">
        <v>167.05</v>
      </c>
      <c r="MD24" s="370">
        <v>166.48</v>
      </c>
      <c r="ME24" s="349">
        <v>0.34</v>
      </c>
      <c r="MF24" s="347">
        <v>150.31</v>
      </c>
      <c r="MG24" s="370">
        <v>148.4</v>
      </c>
      <c r="MH24" s="349">
        <v>1.29</v>
      </c>
      <c r="MI24" s="347">
        <v>165.95</v>
      </c>
      <c r="MJ24" s="370">
        <v>165.31</v>
      </c>
      <c r="MK24" s="349">
        <v>0.39</v>
      </c>
      <c r="ML24" s="297"/>
      <c r="MM24" s="297"/>
      <c r="MN24" s="297" t="s">
        <v>92</v>
      </c>
      <c r="MO24" s="537">
        <v>68.23</v>
      </c>
      <c r="MP24" s="537">
        <v>52.02</v>
      </c>
      <c r="MQ24" s="537">
        <v>47.92</v>
      </c>
      <c r="MR24" s="537">
        <v>66.84</v>
      </c>
      <c r="MS24" s="538">
        <v>58.75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1641.42</v>
      </c>
      <c r="C25" s="539">
        <v>1592.69</v>
      </c>
      <c r="D25" s="438">
        <v>3.06</v>
      </c>
      <c r="E25" s="503"/>
      <c r="F25" s="503"/>
      <c r="G25" s="246" t="s">
        <v>49</v>
      </c>
      <c r="H25" s="247">
        <v>8464</v>
      </c>
      <c r="I25" s="248">
        <v>5822</v>
      </c>
      <c r="J25" s="249">
        <v>5781</v>
      </c>
      <c r="K25" s="247">
        <v>20067</v>
      </c>
      <c r="L25" s="250">
        <v>17315</v>
      </c>
      <c r="M25" s="251">
        <v>15.89</v>
      </c>
      <c r="N25" s="183"/>
      <c r="O25" s="454" t="s">
        <v>117</v>
      </c>
      <c r="P25" s="455">
        <v>4273.2500000000009</v>
      </c>
      <c r="Q25" s="456">
        <v>4133.76</v>
      </c>
      <c r="R25" s="457">
        <v>3.37</v>
      </c>
      <c r="S25" s="458">
        <v>1641.42</v>
      </c>
      <c r="T25" s="456">
        <v>1592.69</v>
      </c>
      <c r="U25" s="457">
        <v>3.06</v>
      </c>
      <c r="V25" s="458">
        <v>4098.7199999999993</v>
      </c>
      <c r="W25" s="456">
        <v>3964.6800000000003</v>
      </c>
      <c r="X25" s="457">
        <v>3.38</v>
      </c>
      <c r="Y25" s="459"/>
      <c r="Z25" s="183"/>
      <c r="AA25" s="183" t="s">
        <v>96</v>
      </c>
      <c r="AB25" s="376">
        <v>77.37</v>
      </c>
      <c r="AC25" s="376">
        <v>70.52</v>
      </c>
      <c r="AD25" s="376">
        <v>57.21</v>
      </c>
      <c r="AE25" s="376">
        <v>68.37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1379.91</v>
      </c>
      <c r="CG25" s="539">
        <v>1345.6600000000003</v>
      </c>
      <c r="CH25" s="438">
        <v>2.5499999999999998</v>
      </c>
      <c r="CI25" s="503"/>
      <c r="CJ25" s="503"/>
      <c r="CK25" s="246" t="s">
        <v>49</v>
      </c>
      <c r="CL25" s="247">
        <v>5322</v>
      </c>
      <c r="CM25" s="248">
        <v>5279</v>
      </c>
      <c r="CN25" s="249">
        <v>4785</v>
      </c>
      <c r="CO25" s="247">
        <v>15386</v>
      </c>
      <c r="CP25" s="250">
        <v>13381</v>
      </c>
      <c r="CQ25" s="251">
        <v>14.98</v>
      </c>
      <c r="CR25" s="183"/>
      <c r="CS25" s="454" t="s">
        <v>117</v>
      </c>
      <c r="CT25" s="455">
        <v>4187.04</v>
      </c>
      <c r="CU25" s="456">
        <v>4100.7700000000004</v>
      </c>
      <c r="CV25" s="457">
        <v>2.1</v>
      </c>
      <c r="CW25" s="458">
        <v>1379.91</v>
      </c>
      <c r="CX25" s="466">
        <v>1345.6600000000003</v>
      </c>
      <c r="CY25" s="457">
        <v>2.5499999999999998</v>
      </c>
      <c r="CZ25" s="458">
        <v>4086.99</v>
      </c>
      <c r="DA25" s="456">
        <v>4001.47</v>
      </c>
      <c r="DB25" s="457">
        <v>2.14</v>
      </c>
      <c r="DC25" s="459"/>
      <c r="DD25" s="183"/>
      <c r="DE25" s="183" t="s">
        <v>96</v>
      </c>
      <c r="DF25" s="376">
        <v>54.6</v>
      </c>
      <c r="DG25" s="376">
        <v>52.83</v>
      </c>
      <c r="DH25" s="376">
        <v>50.54</v>
      </c>
      <c r="DI25" s="376">
        <v>52.66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1570.7400000000002</v>
      </c>
      <c r="FK25" s="539">
        <v>1534.0200000000002</v>
      </c>
      <c r="FL25" s="438">
        <v>2.39</v>
      </c>
      <c r="FM25" s="503"/>
      <c r="FN25" s="503"/>
      <c r="FO25" s="246" t="s">
        <v>49</v>
      </c>
      <c r="FP25" s="247">
        <v>8060</v>
      </c>
      <c r="FQ25" s="248">
        <v>9221</v>
      </c>
      <c r="FR25" s="249">
        <v>7813</v>
      </c>
      <c r="FS25" s="247">
        <v>25094</v>
      </c>
      <c r="FT25" s="250">
        <v>21576</v>
      </c>
      <c r="FU25" s="251">
        <v>16.309999999999999</v>
      </c>
      <c r="FV25" s="183"/>
      <c r="FW25" s="454" t="s">
        <v>117</v>
      </c>
      <c r="FX25" s="455">
        <v>4220.53</v>
      </c>
      <c r="FY25" s="456">
        <v>4164.42</v>
      </c>
      <c r="FZ25" s="457">
        <v>1.35</v>
      </c>
      <c r="GA25" s="458">
        <v>1570.7400000000002</v>
      </c>
      <c r="GB25" s="456">
        <v>1534.0200000000002</v>
      </c>
      <c r="GC25" s="457">
        <v>2.39</v>
      </c>
      <c r="GD25" s="458">
        <v>4097.03</v>
      </c>
      <c r="GE25" s="456">
        <v>4038.12</v>
      </c>
      <c r="GF25" s="457">
        <v>1.46</v>
      </c>
      <c r="GG25" s="459"/>
      <c r="GH25" s="183"/>
      <c r="GI25" s="183" t="s">
        <v>96</v>
      </c>
      <c r="GJ25" s="376">
        <v>50.38</v>
      </c>
      <c r="GK25" s="376">
        <v>47.03</v>
      </c>
      <c r="GL25" s="376">
        <v>48.59</v>
      </c>
      <c r="GM25" s="376">
        <v>48.67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2558.02</v>
      </c>
      <c r="IO25" s="545">
        <v>2527.7199999999998</v>
      </c>
      <c r="IP25" s="438">
        <v>1.2</v>
      </c>
      <c r="IQ25" s="503"/>
      <c r="IR25" s="503"/>
      <c r="IS25" s="246" t="s">
        <v>49</v>
      </c>
      <c r="IT25" s="247">
        <v>7080</v>
      </c>
      <c r="IU25" s="248">
        <v>8918</v>
      </c>
      <c r="IV25" s="249">
        <v>9219</v>
      </c>
      <c r="IW25" s="247">
        <v>25217</v>
      </c>
      <c r="IX25" s="250">
        <v>23461</v>
      </c>
      <c r="IY25" s="251">
        <v>7.48</v>
      </c>
      <c r="IZ25" s="183"/>
      <c r="JA25" s="454" t="s">
        <v>117</v>
      </c>
      <c r="JB25" s="455">
        <v>4198.6499999999996</v>
      </c>
      <c r="JC25" s="456">
        <v>4111.1099999999997</v>
      </c>
      <c r="JD25" s="457">
        <v>2.13</v>
      </c>
      <c r="JE25" s="458">
        <v>2558.02</v>
      </c>
      <c r="JF25" s="456">
        <v>2527.7199999999998</v>
      </c>
      <c r="JG25" s="457">
        <v>1.2</v>
      </c>
      <c r="JH25" s="458">
        <v>4026.68</v>
      </c>
      <c r="JI25" s="456">
        <v>3952.7400000000007</v>
      </c>
      <c r="JJ25" s="457">
        <v>1.87</v>
      </c>
      <c r="JK25" s="459"/>
      <c r="JL25" s="183"/>
      <c r="JM25" s="183" t="s">
        <v>96</v>
      </c>
      <c r="JN25" s="376">
        <v>57.48</v>
      </c>
      <c r="JO25" s="376">
        <v>67.28</v>
      </c>
      <c r="JP25" s="376">
        <v>74.64</v>
      </c>
      <c r="JQ25" s="376">
        <v>66.47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1997.08</v>
      </c>
      <c r="LS25" s="539">
        <v>1950.3800000000003</v>
      </c>
      <c r="LT25" s="438">
        <v>2.39</v>
      </c>
      <c r="LU25" s="505"/>
      <c r="LV25" s="505"/>
      <c r="LW25" s="246" t="s">
        <v>49</v>
      </c>
      <c r="LX25" s="294">
        <v>85764</v>
      </c>
      <c r="LY25" s="295">
        <v>75733</v>
      </c>
      <c r="LZ25" s="296">
        <v>13.25</v>
      </c>
      <c r="MA25" s="266"/>
      <c r="MB25" s="454" t="s">
        <v>117</v>
      </c>
      <c r="MC25" s="455">
        <v>4228.68</v>
      </c>
      <c r="MD25" s="470">
        <v>4117.8499999999995</v>
      </c>
      <c r="ME25" s="457">
        <v>2.69</v>
      </c>
      <c r="MF25" s="455">
        <v>1997.08</v>
      </c>
      <c r="MG25" s="470">
        <v>1950.3800000000003</v>
      </c>
      <c r="MH25" s="457">
        <v>2.39</v>
      </c>
      <c r="MI25" s="455">
        <v>4082.0999999999995</v>
      </c>
      <c r="MJ25" s="470">
        <v>3977.0800000000004</v>
      </c>
      <c r="MK25" s="457">
        <v>2.64</v>
      </c>
      <c r="ML25" s="297"/>
      <c r="MM25" s="297"/>
      <c r="MN25" s="297" t="s">
        <v>96</v>
      </c>
      <c r="MO25" s="537">
        <v>68.37</v>
      </c>
      <c r="MP25" s="537">
        <v>52.66</v>
      </c>
      <c r="MQ25" s="537">
        <v>48.67</v>
      </c>
      <c r="MR25" s="537">
        <v>66.47</v>
      </c>
      <c r="MS25" s="538">
        <v>59.04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8455</v>
      </c>
      <c r="I26" s="248">
        <v>7176</v>
      </c>
      <c r="J26" s="249">
        <v>7689</v>
      </c>
      <c r="K26" s="247">
        <v>23320</v>
      </c>
      <c r="L26" s="250">
        <v>20444</v>
      </c>
      <c r="M26" s="251">
        <v>14.07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81.25</v>
      </c>
      <c r="AC26" s="376">
        <v>75.62</v>
      </c>
      <c r="AD26" s="376">
        <v>60.78</v>
      </c>
      <c r="AE26" s="376">
        <v>72.55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7727</v>
      </c>
      <c r="CM26" s="248">
        <v>7287</v>
      </c>
      <c r="CN26" s="249">
        <v>8101</v>
      </c>
      <c r="CO26" s="247">
        <v>23115</v>
      </c>
      <c r="CP26" s="250">
        <v>20044</v>
      </c>
      <c r="CQ26" s="251">
        <v>15.32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61.43</v>
      </c>
      <c r="DG26" s="376">
        <v>58.42</v>
      </c>
      <c r="DH26" s="376">
        <v>57.79</v>
      </c>
      <c r="DI26" s="376">
        <v>59.21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16049</v>
      </c>
      <c r="FQ26" s="248">
        <v>10463</v>
      </c>
      <c r="FR26" s="249">
        <v>11532</v>
      </c>
      <c r="FS26" s="247">
        <v>38044</v>
      </c>
      <c r="FT26" s="250">
        <v>40170</v>
      </c>
      <c r="FU26" s="251">
        <v>-5.29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57.75</v>
      </c>
      <c r="GK26" s="376">
        <v>54.93</v>
      </c>
      <c r="GL26" s="376">
        <v>52.95</v>
      </c>
      <c r="GM26" s="376">
        <v>55.21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6367</v>
      </c>
      <c r="IU26" s="248">
        <v>7582</v>
      </c>
      <c r="IV26" s="249">
        <v>7939</v>
      </c>
      <c r="IW26" s="247">
        <v>21888</v>
      </c>
      <c r="IX26" s="250">
        <v>21239</v>
      </c>
      <c r="IY26" s="251">
        <v>3.06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61.25</v>
      </c>
      <c r="JO26" s="376">
        <v>71.069999999999993</v>
      </c>
      <c r="JP26" s="376">
        <v>78.84</v>
      </c>
      <c r="JQ26" s="376">
        <v>70.39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106367</v>
      </c>
      <c r="LY26" s="295">
        <v>101897</v>
      </c>
      <c r="LZ26" s="296">
        <v>4.3899999999999997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72.55</v>
      </c>
      <c r="MP26" s="537">
        <v>59.21</v>
      </c>
      <c r="MQ26" s="537">
        <v>55.21</v>
      </c>
      <c r="MR26" s="537">
        <v>70.39</v>
      </c>
      <c r="MS26" s="538">
        <v>64.34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54748.010000000009</v>
      </c>
      <c r="C27" s="502">
        <v>53003.479999999996</v>
      </c>
      <c r="D27" s="243">
        <v>3.29</v>
      </c>
      <c r="E27" s="244"/>
      <c r="F27" s="245"/>
      <c r="G27" s="246" t="s">
        <v>51</v>
      </c>
      <c r="H27" s="247">
        <v>2568</v>
      </c>
      <c r="I27" s="248">
        <v>1254</v>
      </c>
      <c r="J27" s="249">
        <v>1631</v>
      </c>
      <c r="K27" s="247">
        <v>5453</v>
      </c>
      <c r="L27" s="250">
        <v>4493</v>
      </c>
      <c r="M27" s="251">
        <v>21.37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/>
      <c r="Y27" s="486"/>
      <c r="Z27" s="183"/>
      <c r="AA27" s="183" t="s">
        <v>104</v>
      </c>
      <c r="AB27" s="376">
        <v>92.74</v>
      </c>
      <c r="AC27" s="376">
        <v>87.2</v>
      </c>
      <c r="AD27" s="376">
        <v>69</v>
      </c>
      <c r="AE27" s="376">
        <v>82.98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459576</v>
      </c>
      <c r="AN27" s="558">
        <v>31818</v>
      </c>
      <c r="AO27" s="558">
        <v>137173</v>
      </c>
      <c r="AP27" s="559">
        <v>12455</v>
      </c>
      <c r="AQ27" s="558"/>
      <c r="AR27" s="558"/>
      <c r="AS27" s="558"/>
      <c r="AT27" s="558"/>
      <c r="AU27" s="560">
        <v>641022</v>
      </c>
      <c r="AV27" s="561">
        <v>66994</v>
      </c>
      <c r="AW27" s="562">
        <v>708016</v>
      </c>
      <c r="AX27" s="266"/>
      <c r="AY27" s="266"/>
      <c r="AZ27" s="377" t="s">
        <v>98</v>
      </c>
      <c r="BA27" s="557">
        <v>262649</v>
      </c>
      <c r="BB27" s="558">
        <v>37431</v>
      </c>
      <c r="BC27" s="558">
        <v>146423</v>
      </c>
      <c r="BD27" s="559">
        <v>1477</v>
      </c>
      <c r="BE27" s="558"/>
      <c r="BF27" s="558"/>
      <c r="BG27" s="558"/>
      <c r="BH27" s="558"/>
      <c r="BI27" s="560">
        <v>447980</v>
      </c>
      <c r="BJ27" s="561">
        <v>20907</v>
      </c>
      <c r="BK27" s="562">
        <v>468887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40465.18</v>
      </c>
      <c r="CG27" s="502">
        <v>39548.810000000012</v>
      </c>
      <c r="CH27" s="243">
        <v>2.3199999999999998</v>
      </c>
      <c r="CI27" s="244"/>
      <c r="CJ27" s="245"/>
      <c r="CK27" s="246" t="s">
        <v>51</v>
      </c>
      <c r="CL27" s="247">
        <v>1143</v>
      </c>
      <c r="CM27" s="248">
        <v>829</v>
      </c>
      <c r="CN27" s="249">
        <v>907</v>
      </c>
      <c r="CO27" s="247">
        <v>2879</v>
      </c>
      <c r="CP27" s="250">
        <v>2372</v>
      </c>
      <c r="CQ27" s="251">
        <v>21.37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/>
      <c r="DC27" s="486"/>
      <c r="DD27" s="183"/>
      <c r="DE27" s="183" t="s">
        <v>104</v>
      </c>
      <c r="DF27" s="376">
        <v>72.63</v>
      </c>
      <c r="DG27" s="376">
        <v>68.17</v>
      </c>
      <c r="DH27" s="376">
        <v>67.91</v>
      </c>
      <c r="DI27" s="376">
        <v>69.569999999999993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355275</v>
      </c>
      <c r="DR27" s="558">
        <v>33925</v>
      </c>
      <c r="DS27" s="558">
        <v>150560</v>
      </c>
      <c r="DT27" s="559">
        <v>12549</v>
      </c>
      <c r="DU27" s="558"/>
      <c r="DV27" s="558"/>
      <c r="DW27" s="558"/>
      <c r="DX27" s="558"/>
      <c r="DY27" s="560">
        <v>552309</v>
      </c>
      <c r="DZ27" s="561">
        <v>22206</v>
      </c>
      <c r="EA27" s="562">
        <v>574515</v>
      </c>
      <c r="EB27" s="266"/>
      <c r="EC27" s="266"/>
      <c r="ED27" s="377" t="s">
        <v>98</v>
      </c>
      <c r="EE27" s="557">
        <v>227410</v>
      </c>
      <c r="EF27" s="558">
        <v>37151</v>
      </c>
      <c r="EG27" s="558">
        <v>100429</v>
      </c>
      <c r="EH27" s="559">
        <v>0</v>
      </c>
      <c r="EI27" s="558"/>
      <c r="EJ27" s="558"/>
      <c r="EK27" s="558"/>
      <c r="EL27" s="558"/>
      <c r="EM27" s="560">
        <v>364990</v>
      </c>
      <c r="EN27" s="561">
        <v>7113</v>
      </c>
      <c r="EO27" s="562">
        <v>372103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36592.720000000001</v>
      </c>
      <c r="FK27" s="502">
        <v>36329.599999999999</v>
      </c>
      <c r="FL27" s="243">
        <v>0.72</v>
      </c>
      <c r="FM27" s="244"/>
      <c r="FN27" s="245"/>
      <c r="FO27" s="246" t="s">
        <v>51</v>
      </c>
      <c r="FP27" s="247">
        <v>1085</v>
      </c>
      <c r="FQ27" s="248">
        <v>851</v>
      </c>
      <c r="FR27" s="249">
        <v>1008</v>
      </c>
      <c r="FS27" s="247">
        <v>2944</v>
      </c>
      <c r="FT27" s="250">
        <v>2322</v>
      </c>
      <c r="FU27" s="251">
        <v>26.79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/>
      <c r="GG27" s="486"/>
      <c r="GH27" s="183"/>
      <c r="GI27" s="183" t="s">
        <v>104</v>
      </c>
      <c r="GJ27" s="376">
        <v>69.63</v>
      </c>
      <c r="GK27" s="376">
        <v>66.91</v>
      </c>
      <c r="GL27" s="376">
        <v>62.23</v>
      </c>
      <c r="GM27" s="376">
        <v>66.25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316644</v>
      </c>
      <c r="GV27" s="558">
        <v>33874</v>
      </c>
      <c r="GW27" s="558">
        <v>138230</v>
      </c>
      <c r="GX27" s="559">
        <v>2902</v>
      </c>
      <c r="GY27" s="558"/>
      <c r="GZ27" s="558"/>
      <c r="HA27" s="558"/>
      <c r="HB27" s="558"/>
      <c r="HC27" s="560">
        <v>491650</v>
      </c>
      <c r="HD27" s="561">
        <v>8941</v>
      </c>
      <c r="HE27" s="562">
        <v>500591</v>
      </c>
      <c r="HF27" s="266"/>
      <c r="HG27" s="266"/>
      <c r="HH27" s="377" t="s">
        <v>98</v>
      </c>
      <c r="HI27" s="557">
        <v>315875</v>
      </c>
      <c r="HJ27" s="558">
        <v>31477</v>
      </c>
      <c r="HK27" s="558">
        <v>93986</v>
      </c>
      <c r="HL27" s="559">
        <v>214</v>
      </c>
      <c r="HM27" s="558"/>
      <c r="HN27" s="558"/>
      <c r="HO27" s="558"/>
      <c r="HP27" s="558"/>
      <c r="HQ27" s="560">
        <v>441552</v>
      </c>
      <c r="HR27" s="561">
        <v>3875</v>
      </c>
      <c r="HS27" s="562">
        <v>445427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63533.760000000009</v>
      </c>
      <c r="IO27" s="502">
        <v>61528.95</v>
      </c>
      <c r="IP27" s="243">
        <v>3.26</v>
      </c>
      <c r="IQ27" s="244"/>
      <c r="IR27" s="245"/>
      <c r="IS27" s="246" t="s">
        <v>51</v>
      </c>
      <c r="IT27" s="247">
        <v>1602</v>
      </c>
      <c r="IU27" s="248">
        <v>1799</v>
      </c>
      <c r="IV27" s="249">
        <v>2059</v>
      </c>
      <c r="IW27" s="247">
        <v>5460</v>
      </c>
      <c r="IX27" s="250">
        <v>5092</v>
      </c>
      <c r="IY27" s="251">
        <v>7.23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73.73</v>
      </c>
      <c r="JO27" s="376">
        <v>82.04</v>
      </c>
      <c r="JP27" s="376">
        <v>90.08</v>
      </c>
      <c r="JQ27" s="376">
        <v>81.95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389217</v>
      </c>
      <c r="JZ27" s="558">
        <v>45716</v>
      </c>
      <c r="KA27" s="558">
        <v>217350</v>
      </c>
      <c r="KB27" s="559">
        <v>7287</v>
      </c>
      <c r="KC27" s="558"/>
      <c r="KD27" s="558"/>
      <c r="KE27" s="558"/>
      <c r="KF27" s="558"/>
      <c r="KG27" s="560">
        <v>659570</v>
      </c>
      <c r="KH27" s="561">
        <v>26524</v>
      </c>
      <c r="KI27" s="562">
        <v>686094</v>
      </c>
      <c r="KJ27" s="534"/>
      <c r="KK27" s="534"/>
      <c r="KL27" s="564" t="s">
        <v>98</v>
      </c>
      <c r="KM27" s="557">
        <v>326271</v>
      </c>
      <c r="KN27" s="558">
        <v>31964</v>
      </c>
      <c r="KO27" s="558">
        <v>120716</v>
      </c>
      <c r="KP27" s="559">
        <v>949</v>
      </c>
      <c r="KQ27" s="558"/>
      <c r="KR27" s="558"/>
      <c r="KS27" s="558"/>
      <c r="KT27" s="558"/>
      <c r="KU27" s="560">
        <v>479900</v>
      </c>
      <c r="KV27" s="561">
        <v>5455</v>
      </c>
      <c r="KW27" s="562">
        <v>485355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195339.66999999998</v>
      </c>
      <c r="LS27" s="502">
        <v>190410.84</v>
      </c>
      <c r="LT27" s="243">
        <v>2.59</v>
      </c>
      <c r="LU27" s="565"/>
      <c r="LV27" s="566"/>
      <c r="LW27" s="246" t="s">
        <v>51</v>
      </c>
      <c r="LX27" s="294">
        <v>16736</v>
      </c>
      <c r="LY27" s="295">
        <v>14279</v>
      </c>
      <c r="LZ27" s="296">
        <v>17.21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82.98</v>
      </c>
      <c r="MP27" s="537">
        <v>69.569999999999993</v>
      </c>
      <c r="MQ27" s="537">
        <v>66.25</v>
      </c>
      <c r="MR27" s="537">
        <v>81.95</v>
      </c>
      <c r="MS27" s="538">
        <v>75.19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1520712</v>
      </c>
      <c r="NB27" s="390">
        <v>145333</v>
      </c>
      <c r="NC27" s="390">
        <v>643313</v>
      </c>
      <c r="ND27" s="391">
        <v>35193</v>
      </c>
      <c r="NE27" s="390"/>
      <c r="NF27" s="390"/>
      <c r="NG27" s="390"/>
      <c r="NH27" s="392"/>
      <c r="NI27" s="567">
        <v>2344551</v>
      </c>
      <c r="NJ27" s="568">
        <v>124665</v>
      </c>
      <c r="NK27" s="395">
        <v>2469216</v>
      </c>
      <c r="NL27" s="290"/>
      <c r="NM27" s="290"/>
      <c r="NN27" s="377" t="s">
        <v>98</v>
      </c>
      <c r="NO27" s="389">
        <v>1132205</v>
      </c>
      <c r="NP27" s="390">
        <v>138023</v>
      </c>
      <c r="NQ27" s="390">
        <v>461554</v>
      </c>
      <c r="NR27" s="391">
        <v>2640</v>
      </c>
      <c r="NS27" s="390"/>
      <c r="NT27" s="390"/>
      <c r="NU27" s="390"/>
      <c r="NV27" s="392"/>
      <c r="NW27" s="569">
        <v>1734422</v>
      </c>
      <c r="NX27" s="394">
        <v>37350</v>
      </c>
      <c r="NY27" s="397">
        <v>1771772</v>
      </c>
      <c r="OA27" s="307"/>
    </row>
    <row r="28" spans="1:391" s="195" customFormat="1" ht="21.75" customHeight="1" thickTop="1" x14ac:dyDescent="0.2">
      <c r="A28" s="308" t="s">
        <v>99</v>
      </c>
      <c r="B28" s="309">
        <v>39208.810000000005</v>
      </c>
      <c r="C28" s="508">
        <v>38119.499999999993</v>
      </c>
      <c r="D28" s="311">
        <v>2.86</v>
      </c>
      <c r="E28" s="244"/>
      <c r="F28" s="245"/>
      <c r="G28" s="246" t="s">
        <v>52</v>
      </c>
      <c r="H28" s="247">
        <v>3176</v>
      </c>
      <c r="I28" s="248">
        <v>2845</v>
      </c>
      <c r="J28" s="249">
        <v>2167</v>
      </c>
      <c r="K28" s="247">
        <v>8188</v>
      </c>
      <c r="L28" s="250">
        <v>5786</v>
      </c>
      <c r="M28" s="251">
        <v>41.51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90.43</v>
      </c>
      <c r="AC28" s="376">
        <v>85.43</v>
      </c>
      <c r="AD28" s="376">
        <v>66.319999999999993</v>
      </c>
      <c r="AE28" s="376">
        <v>80.73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192664</v>
      </c>
      <c r="AN28" s="571">
        <v>25474</v>
      </c>
      <c r="AO28" s="571">
        <v>73979</v>
      </c>
      <c r="AP28" s="572">
        <v>12885</v>
      </c>
      <c r="AQ28" s="571"/>
      <c r="AR28" s="571"/>
      <c r="AS28" s="571"/>
      <c r="AT28" s="571"/>
      <c r="AU28" s="573">
        <v>305002</v>
      </c>
      <c r="AV28" s="561">
        <v>96554</v>
      </c>
      <c r="AW28" s="562">
        <v>401556</v>
      </c>
      <c r="AX28" s="266"/>
      <c r="AY28" s="266"/>
      <c r="AZ28" s="377" t="s">
        <v>25</v>
      </c>
      <c r="BA28" s="570">
        <v>99728</v>
      </c>
      <c r="BB28" s="571">
        <v>20545</v>
      </c>
      <c r="BC28" s="571">
        <v>29559</v>
      </c>
      <c r="BD28" s="572">
        <v>614</v>
      </c>
      <c r="BE28" s="571"/>
      <c r="BF28" s="571"/>
      <c r="BG28" s="571"/>
      <c r="BH28" s="571"/>
      <c r="BI28" s="573">
        <v>150446</v>
      </c>
      <c r="BJ28" s="561">
        <v>12803</v>
      </c>
      <c r="BK28" s="562">
        <v>163249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28838.6</v>
      </c>
      <c r="CG28" s="508">
        <v>28596.360000000008</v>
      </c>
      <c r="CH28" s="311">
        <v>0.85</v>
      </c>
      <c r="CI28" s="244"/>
      <c r="CJ28" s="245"/>
      <c r="CK28" s="246" t="s">
        <v>52</v>
      </c>
      <c r="CL28" s="247">
        <v>1046</v>
      </c>
      <c r="CM28" s="248">
        <v>1223</v>
      </c>
      <c r="CN28" s="249">
        <v>1008</v>
      </c>
      <c r="CO28" s="247">
        <v>3277</v>
      </c>
      <c r="CP28" s="250">
        <v>2904</v>
      </c>
      <c r="CQ28" s="251">
        <v>12.84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68.599999999999994</v>
      </c>
      <c r="DG28" s="376">
        <v>65.88</v>
      </c>
      <c r="DH28" s="376">
        <v>66.790000000000006</v>
      </c>
      <c r="DI28" s="376">
        <v>67.09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152926</v>
      </c>
      <c r="DR28" s="571">
        <v>15767</v>
      </c>
      <c r="DS28" s="571">
        <v>45034</v>
      </c>
      <c r="DT28" s="572">
        <v>13911</v>
      </c>
      <c r="DU28" s="571"/>
      <c r="DV28" s="571"/>
      <c r="DW28" s="571"/>
      <c r="DX28" s="571"/>
      <c r="DY28" s="573">
        <v>227638</v>
      </c>
      <c r="DZ28" s="561">
        <v>42518</v>
      </c>
      <c r="EA28" s="562">
        <v>270156</v>
      </c>
      <c r="EB28" s="266"/>
      <c r="EC28" s="266"/>
      <c r="ED28" s="377" t="s">
        <v>25</v>
      </c>
      <c r="EE28" s="570">
        <v>51807</v>
      </c>
      <c r="EF28" s="571">
        <v>16545</v>
      </c>
      <c r="EG28" s="571">
        <v>8631</v>
      </c>
      <c r="EH28" s="572">
        <v>336</v>
      </c>
      <c r="EI28" s="571"/>
      <c r="EJ28" s="571"/>
      <c r="EK28" s="571"/>
      <c r="EL28" s="571"/>
      <c r="EM28" s="573">
        <v>77319</v>
      </c>
      <c r="EN28" s="561">
        <v>2562</v>
      </c>
      <c r="EO28" s="562">
        <v>79881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22975.770000000004</v>
      </c>
      <c r="FK28" s="508">
        <v>23427.519999999997</v>
      </c>
      <c r="FL28" s="311">
        <v>-1.93</v>
      </c>
      <c r="FM28" s="244"/>
      <c r="FN28" s="245"/>
      <c r="FO28" s="246" t="s">
        <v>52</v>
      </c>
      <c r="FP28" s="247">
        <v>519</v>
      </c>
      <c r="FQ28" s="248">
        <v>668</v>
      </c>
      <c r="FR28" s="249">
        <v>470</v>
      </c>
      <c r="FS28" s="247">
        <v>1657</v>
      </c>
      <c r="FT28" s="250">
        <v>1284</v>
      </c>
      <c r="FU28" s="251">
        <v>29.05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66.2</v>
      </c>
      <c r="GK28" s="376">
        <v>67.58</v>
      </c>
      <c r="GL28" s="376">
        <v>61.89</v>
      </c>
      <c r="GM28" s="376">
        <v>65.22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133435</v>
      </c>
      <c r="GV28" s="571">
        <v>10981</v>
      </c>
      <c r="GW28" s="571">
        <v>43700</v>
      </c>
      <c r="GX28" s="572">
        <v>9761</v>
      </c>
      <c r="GY28" s="571"/>
      <c r="GZ28" s="571"/>
      <c r="HA28" s="571"/>
      <c r="HB28" s="571"/>
      <c r="HC28" s="573">
        <v>197877</v>
      </c>
      <c r="HD28" s="561">
        <v>37849</v>
      </c>
      <c r="HE28" s="562">
        <v>235726</v>
      </c>
      <c r="HF28" s="266"/>
      <c r="HG28" s="266"/>
      <c r="HH28" s="377" t="s">
        <v>25</v>
      </c>
      <c r="HI28" s="570">
        <v>72815</v>
      </c>
      <c r="HJ28" s="571">
        <v>6861</v>
      </c>
      <c r="HK28" s="571">
        <v>10447</v>
      </c>
      <c r="HL28" s="572">
        <v>776</v>
      </c>
      <c r="HM28" s="571"/>
      <c r="HN28" s="571"/>
      <c r="HO28" s="571"/>
      <c r="HP28" s="571"/>
      <c r="HQ28" s="573">
        <v>90899</v>
      </c>
      <c r="HR28" s="561">
        <v>1452</v>
      </c>
      <c r="HS28" s="562">
        <v>92351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48601.720000000008</v>
      </c>
      <c r="IO28" s="508">
        <v>46956.529999999992</v>
      </c>
      <c r="IP28" s="311">
        <v>3.5</v>
      </c>
      <c r="IQ28" s="244"/>
      <c r="IR28" s="245"/>
      <c r="IS28" s="246" t="s">
        <v>52</v>
      </c>
      <c r="IT28" s="247">
        <v>1062</v>
      </c>
      <c r="IU28" s="248">
        <v>1380</v>
      </c>
      <c r="IV28" s="249">
        <v>2057</v>
      </c>
      <c r="IW28" s="247">
        <v>4499</v>
      </c>
      <c r="IX28" s="250">
        <v>4208</v>
      </c>
      <c r="IY28" s="251">
        <v>6.92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68</v>
      </c>
      <c r="JO28" s="376">
        <v>80.16</v>
      </c>
      <c r="JP28" s="376">
        <v>87.97</v>
      </c>
      <c r="JQ28" s="376">
        <v>78.709999999999994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215997</v>
      </c>
      <c r="JZ28" s="571">
        <v>11053</v>
      </c>
      <c r="KA28" s="571">
        <v>50915</v>
      </c>
      <c r="KB28" s="572">
        <v>22733</v>
      </c>
      <c r="KC28" s="571"/>
      <c r="KD28" s="571"/>
      <c r="KE28" s="571"/>
      <c r="KF28" s="571"/>
      <c r="KG28" s="573">
        <v>300698</v>
      </c>
      <c r="KH28" s="561">
        <v>95325</v>
      </c>
      <c r="KI28" s="562">
        <v>396023</v>
      </c>
      <c r="KJ28" s="534"/>
      <c r="KK28" s="534"/>
      <c r="KL28" s="564" t="s">
        <v>25</v>
      </c>
      <c r="KM28" s="570">
        <v>52172</v>
      </c>
      <c r="KN28" s="571">
        <v>9089</v>
      </c>
      <c r="KO28" s="571">
        <v>7524</v>
      </c>
      <c r="KP28" s="572">
        <v>1118</v>
      </c>
      <c r="KQ28" s="571"/>
      <c r="KR28" s="571"/>
      <c r="KS28" s="571"/>
      <c r="KT28" s="571"/>
      <c r="KU28" s="573">
        <v>69903</v>
      </c>
      <c r="KV28" s="561">
        <v>18249</v>
      </c>
      <c r="KW28" s="562">
        <v>88152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139624.9</v>
      </c>
      <c r="LS28" s="508">
        <v>137099.91</v>
      </c>
      <c r="LT28" s="311">
        <v>1.84</v>
      </c>
      <c r="LU28" s="565"/>
      <c r="LV28" s="566"/>
      <c r="LW28" s="246" t="s">
        <v>52</v>
      </c>
      <c r="LX28" s="294">
        <v>17621</v>
      </c>
      <c r="LY28" s="295">
        <v>14182</v>
      </c>
      <c r="LZ28" s="296">
        <v>24.25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80.73</v>
      </c>
      <c r="MP28" s="537">
        <v>67.09</v>
      </c>
      <c r="MQ28" s="537">
        <v>65.22</v>
      </c>
      <c r="MR28" s="537">
        <v>78.709999999999994</v>
      </c>
      <c r="MS28" s="538">
        <v>72.94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695022</v>
      </c>
      <c r="NB28" s="404">
        <v>63275</v>
      </c>
      <c r="NC28" s="404">
        <v>213628</v>
      </c>
      <c r="ND28" s="405">
        <v>59290</v>
      </c>
      <c r="NE28" s="404"/>
      <c r="NF28" s="404"/>
      <c r="NG28" s="404"/>
      <c r="NH28" s="406"/>
      <c r="NI28" s="577">
        <v>1031215</v>
      </c>
      <c r="NJ28" s="578">
        <v>272246</v>
      </c>
      <c r="NK28" s="409">
        <v>1303461</v>
      </c>
      <c r="NL28" s="290"/>
      <c r="NM28" s="290"/>
      <c r="NN28" s="377" t="s">
        <v>25</v>
      </c>
      <c r="NO28" s="387">
        <v>276522</v>
      </c>
      <c r="NP28" s="404">
        <v>53040</v>
      </c>
      <c r="NQ28" s="404">
        <v>56161</v>
      </c>
      <c r="NR28" s="405">
        <v>2844</v>
      </c>
      <c r="NS28" s="404"/>
      <c r="NT28" s="404"/>
      <c r="NU28" s="404"/>
      <c r="NV28" s="406"/>
      <c r="NW28" s="579">
        <v>388567</v>
      </c>
      <c r="NX28" s="408">
        <v>35066</v>
      </c>
      <c r="NY28" s="411">
        <v>423633</v>
      </c>
      <c r="OA28" s="307"/>
    </row>
    <row r="29" spans="1:391" s="195" customFormat="1" ht="21.75" customHeight="1" thickBot="1" x14ac:dyDescent="0.25">
      <c r="A29" s="437" t="s">
        <v>90</v>
      </c>
      <c r="B29" s="309">
        <v>15539.2</v>
      </c>
      <c r="C29" s="539">
        <v>14883.980000000001</v>
      </c>
      <c r="D29" s="438">
        <v>4.4000000000000004</v>
      </c>
      <c r="E29" s="244"/>
      <c r="F29" s="245"/>
      <c r="G29" s="246" t="s">
        <v>53</v>
      </c>
      <c r="H29" s="247">
        <v>7686</v>
      </c>
      <c r="I29" s="248">
        <v>5208</v>
      </c>
      <c r="J29" s="249">
        <v>6306</v>
      </c>
      <c r="K29" s="247">
        <v>19200</v>
      </c>
      <c r="L29" s="250">
        <v>15847</v>
      </c>
      <c r="M29" s="251">
        <v>21.16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83</v>
      </c>
      <c r="AC29" s="376">
        <v>78.17</v>
      </c>
      <c r="AD29" s="376">
        <v>59.47</v>
      </c>
      <c r="AE29" s="376">
        <v>73.55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478343</v>
      </c>
      <c r="AN29" s="571">
        <v>67623</v>
      </c>
      <c r="AO29" s="571">
        <v>359399</v>
      </c>
      <c r="AP29" s="572">
        <v>84396</v>
      </c>
      <c r="AQ29" s="571"/>
      <c r="AR29" s="571"/>
      <c r="AS29" s="571"/>
      <c r="AT29" s="571"/>
      <c r="AU29" s="573">
        <v>989761</v>
      </c>
      <c r="AV29" s="561">
        <v>481821</v>
      </c>
      <c r="AW29" s="562">
        <v>1471582</v>
      </c>
      <c r="AX29" s="266"/>
      <c r="AY29" s="266"/>
      <c r="AZ29" s="377" t="s">
        <v>106</v>
      </c>
      <c r="BA29" s="570">
        <v>163173</v>
      </c>
      <c r="BB29" s="571">
        <v>36267</v>
      </c>
      <c r="BC29" s="571">
        <v>64409</v>
      </c>
      <c r="BD29" s="572">
        <v>6712</v>
      </c>
      <c r="BE29" s="571"/>
      <c r="BF29" s="571"/>
      <c r="BG29" s="571"/>
      <c r="BH29" s="571"/>
      <c r="BI29" s="573">
        <v>270561</v>
      </c>
      <c r="BJ29" s="561">
        <v>35448</v>
      </c>
      <c r="BK29" s="562">
        <v>306009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11626.58</v>
      </c>
      <c r="CG29" s="539">
        <v>10952.45</v>
      </c>
      <c r="CH29" s="438">
        <v>6.16</v>
      </c>
      <c r="CI29" s="244"/>
      <c r="CJ29" s="245"/>
      <c r="CK29" s="246" t="s">
        <v>53</v>
      </c>
      <c r="CL29" s="247">
        <v>6179</v>
      </c>
      <c r="CM29" s="248">
        <v>6718</v>
      </c>
      <c r="CN29" s="249">
        <v>6919</v>
      </c>
      <c r="CO29" s="247">
        <v>19816</v>
      </c>
      <c r="CP29" s="250">
        <v>16932</v>
      </c>
      <c r="CQ29" s="251">
        <v>17.03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63.07</v>
      </c>
      <c r="DG29" s="376">
        <v>58.43</v>
      </c>
      <c r="DH29" s="376">
        <v>57.2</v>
      </c>
      <c r="DI29" s="376">
        <v>59.57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514323</v>
      </c>
      <c r="DR29" s="571">
        <v>66688</v>
      </c>
      <c r="DS29" s="571">
        <v>335536</v>
      </c>
      <c r="DT29" s="572">
        <v>100735</v>
      </c>
      <c r="DU29" s="571"/>
      <c r="DV29" s="571"/>
      <c r="DW29" s="571"/>
      <c r="DX29" s="571"/>
      <c r="DY29" s="573">
        <v>1017282</v>
      </c>
      <c r="DZ29" s="561">
        <v>465038</v>
      </c>
      <c r="EA29" s="562">
        <v>1482320</v>
      </c>
      <c r="EB29" s="266"/>
      <c r="EC29" s="266"/>
      <c r="ED29" s="377" t="s">
        <v>106</v>
      </c>
      <c r="EE29" s="570">
        <v>96163</v>
      </c>
      <c r="EF29" s="571">
        <v>27361</v>
      </c>
      <c r="EG29" s="571">
        <v>43882</v>
      </c>
      <c r="EH29" s="572">
        <v>1875</v>
      </c>
      <c r="EI29" s="571"/>
      <c r="EJ29" s="571"/>
      <c r="EK29" s="571"/>
      <c r="EL29" s="571"/>
      <c r="EM29" s="573">
        <v>169281</v>
      </c>
      <c r="EN29" s="561">
        <v>20117</v>
      </c>
      <c r="EO29" s="562">
        <v>189398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13616.949999999997</v>
      </c>
      <c r="FK29" s="539">
        <v>12902.080000000002</v>
      </c>
      <c r="FL29" s="438">
        <v>5.54</v>
      </c>
      <c r="FM29" s="244"/>
      <c r="FN29" s="245"/>
      <c r="FO29" s="246" t="s">
        <v>53</v>
      </c>
      <c r="FP29" s="247">
        <v>12204</v>
      </c>
      <c r="FQ29" s="248">
        <v>15139</v>
      </c>
      <c r="FR29" s="249">
        <v>13522</v>
      </c>
      <c r="FS29" s="247">
        <v>40865</v>
      </c>
      <c r="FT29" s="250">
        <v>34411</v>
      </c>
      <c r="FU29" s="251">
        <v>18.760000000000002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57.91</v>
      </c>
      <c r="GK29" s="376">
        <v>56.57</v>
      </c>
      <c r="GL29" s="376">
        <v>52.41</v>
      </c>
      <c r="GM29" s="376">
        <v>55.63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415570</v>
      </c>
      <c r="GV29" s="571">
        <v>43322</v>
      </c>
      <c r="GW29" s="571">
        <v>283713</v>
      </c>
      <c r="GX29" s="572">
        <v>58887</v>
      </c>
      <c r="GY29" s="571"/>
      <c r="GZ29" s="571"/>
      <c r="HA29" s="571"/>
      <c r="HB29" s="571"/>
      <c r="HC29" s="573">
        <v>801492</v>
      </c>
      <c r="HD29" s="561">
        <v>277687</v>
      </c>
      <c r="HE29" s="562">
        <v>1079179</v>
      </c>
      <c r="HF29" s="266"/>
      <c r="HG29" s="266"/>
      <c r="HH29" s="377" t="s">
        <v>106</v>
      </c>
      <c r="HI29" s="570">
        <v>102530</v>
      </c>
      <c r="HJ29" s="571">
        <v>20741</v>
      </c>
      <c r="HK29" s="571">
        <v>36374</v>
      </c>
      <c r="HL29" s="572">
        <v>6099</v>
      </c>
      <c r="HM29" s="571"/>
      <c r="HN29" s="571"/>
      <c r="HO29" s="571"/>
      <c r="HP29" s="571"/>
      <c r="HQ29" s="573">
        <v>165744</v>
      </c>
      <c r="HR29" s="561">
        <v>22702</v>
      </c>
      <c r="HS29" s="562">
        <v>188446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14932.04</v>
      </c>
      <c r="IO29" s="539">
        <v>14572.420000000002</v>
      </c>
      <c r="IP29" s="438">
        <v>2.4700000000000002</v>
      </c>
      <c r="IQ29" s="244"/>
      <c r="IR29" s="245"/>
      <c r="IS29" s="246" t="s">
        <v>53</v>
      </c>
      <c r="IT29" s="247">
        <v>12312</v>
      </c>
      <c r="IU29" s="248">
        <v>10259</v>
      </c>
      <c r="IV29" s="249">
        <v>11644</v>
      </c>
      <c r="IW29" s="247">
        <v>34215</v>
      </c>
      <c r="IX29" s="250">
        <v>31274</v>
      </c>
      <c r="IY29" s="251">
        <v>9.4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60.96</v>
      </c>
      <c r="JO29" s="376">
        <v>73.05</v>
      </c>
      <c r="JP29" s="376">
        <v>80.790000000000006</v>
      </c>
      <c r="JQ29" s="376">
        <v>71.599999999999994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648940</v>
      </c>
      <c r="JZ29" s="571">
        <v>79638</v>
      </c>
      <c r="KA29" s="571">
        <v>505010</v>
      </c>
      <c r="KB29" s="572">
        <v>90997</v>
      </c>
      <c r="KC29" s="571"/>
      <c r="KD29" s="571"/>
      <c r="KE29" s="571"/>
      <c r="KF29" s="571"/>
      <c r="KG29" s="573">
        <v>1324585</v>
      </c>
      <c r="KH29" s="561">
        <v>831748</v>
      </c>
      <c r="KI29" s="562">
        <v>2156333</v>
      </c>
      <c r="KJ29" s="534"/>
      <c r="KK29" s="534"/>
      <c r="KL29" s="564" t="s">
        <v>106</v>
      </c>
      <c r="KM29" s="570">
        <v>113227</v>
      </c>
      <c r="KN29" s="571">
        <v>25030</v>
      </c>
      <c r="KO29" s="571">
        <v>33652</v>
      </c>
      <c r="KP29" s="572">
        <v>4143</v>
      </c>
      <c r="KQ29" s="571"/>
      <c r="KR29" s="571"/>
      <c r="KS29" s="571"/>
      <c r="KT29" s="571"/>
      <c r="KU29" s="573">
        <v>176052</v>
      </c>
      <c r="KV29" s="561">
        <v>48065</v>
      </c>
      <c r="KW29" s="562">
        <v>224117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55714.76999999999</v>
      </c>
      <c r="LS29" s="539">
        <v>53310.93</v>
      </c>
      <c r="LT29" s="438">
        <v>4.51</v>
      </c>
      <c r="LU29" s="565"/>
      <c r="LV29" s="566"/>
      <c r="LW29" s="246" t="s">
        <v>53</v>
      </c>
      <c r="LX29" s="294">
        <v>114096</v>
      </c>
      <c r="LY29" s="295">
        <v>98464</v>
      </c>
      <c r="LZ29" s="296">
        <v>15.88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73.55</v>
      </c>
      <c r="MP29" s="537">
        <v>59.57</v>
      </c>
      <c r="MQ29" s="537">
        <v>55.63</v>
      </c>
      <c r="MR29" s="537">
        <v>71.599999999999994</v>
      </c>
      <c r="MS29" s="538">
        <v>65.09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2057176</v>
      </c>
      <c r="NB29" s="404">
        <v>257271</v>
      </c>
      <c r="NC29" s="404">
        <v>1483658</v>
      </c>
      <c r="ND29" s="405">
        <v>335015</v>
      </c>
      <c r="NE29" s="404"/>
      <c r="NF29" s="404"/>
      <c r="NG29" s="404"/>
      <c r="NH29" s="406"/>
      <c r="NI29" s="577">
        <v>4133120</v>
      </c>
      <c r="NJ29" s="578">
        <v>2056294</v>
      </c>
      <c r="NK29" s="409">
        <v>6189414</v>
      </c>
      <c r="NL29" s="290"/>
      <c r="NM29" s="290"/>
      <c r="NN29" s="377" t="s">
        <v>106</v>
      </c>
      <c r="NO29" s="387">
        <v>475093</v>
      </c>
      <c r="NP29" s="404">
        <v>109399</v>
      </c>
      <c r="NQ29" s="404">
        <v>178317</v>
      </c>
      <c r="NR29" s="405">
        <v>18829</v>
      </c>
      <c r="NS29" s="404"/>
      <c r="NT29" s="404"/>
      <c r="NU29" s="404"/>
      <c r="NV29" s="406"/>
      <c r="NW29" s="579">
        <v>781638</v>
      </c>
      <c r="NX29" s="408">
        <v>126332</v>
      </c>
      <c r="NY29" s="411">
        <v>907970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2436</v>
      </c>
      <c r="I30" s="248">
        <v>1593</v>
      </c>
      <c r="J30" s="249">
        <v>2316</v>
      </c>
      <c r="K30" s="247">
        <v>6345</v>
      </c>
      <c r="L30" s="250">
        <v>4966</v>
      </c>
      <c r="M30" s="251">
        <v>27.77</v>
      </c>
      <c r="N30" s="183"/>
      <c r="O30" s="346" t="s">
        <v>91</v>
      </c>
      <c r="P30" s="347">
        <v>825.08</v>
      </c>
      <c r="Q30" s="348">
        <v>796.03</v>
      </c>
      <c r="R30" s="349">
        <v>3.65</v>
      </c>
      <c r="S30" s="347">
        <v>0</v>
      </c>
      <c r="T30" s="348">
        <v>0</v>
      </c>
      <c r="U30" s="349">
        <v>0</v>
      </c>
      <c r="V30" s="347">
        <v>719.39</v>
      </c>
      <c r="W30" s="348">
        <v>696.47</v>
      </c>
      <c r="X30" s="349">
        <v>3.29</v>
      </c>
      <c r="Y30" s="351"/>
      <c r="Z30" s="183"/>
      <c r="AA30" s="183" t="s">
        <v>115</v>
      </c>
      <c r="AB30" s="376">
        <v>79.989999999999995</v>
      </c>
      <c r="AC30" s="376">
        <v>73.3</v>
      </c>
      <c r="AD30" s="376">
        <v>59.32</v>
      </c>
      <c r="AE30" s="376">
        <v>70.87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1867081</v>
      </c>
      <c r="AN30" s="571">
        <v>259680</v>
      </c>
      <c r="AO30" s="571">
        <v>1917820</v>
      </c>
      <c r="AP30" s="572">
        <v>237303</v>
      </c>
      <c r="AQ30" s="571"/>
      <c r="AR30" s="571"/>
      <c r="AS30" s="571"/>
      <c r="AT30" s="571"/>
      <c r="AU30" s="573">
        <v>4281884</v>
      </c>
      <c r="AV30" s="561">
        <v>1715207</v>
      </c>
      <c r="AW30" s="562">
        <v>5997091</v>
      </c>
      <c r="AX30" s="266"/>
      <c r="AY30" s="266"/>
      <c r="AZ30" s="377" t="s">
        <v>28</v>
      </c>
      <c r="BA30" s="570">
        <v>228174</v>
      </c>
      <c r="BB30" s="571">
        <v>54312</v>
      </c>
      <c r="BC30" s="571">
        <v>119390</v>
      </c>
      <c r="BD30" s="572">
        <v>11686</v>
      </c>
      <c r="BE30" s="571"/>
      <c r="BF30" s="571"/>
      <c r="BG30" s="571"/>
      <c r="BH30" s="571"/>
      <c r="BI30" s="573">
        <v>413562</v>
      </c>
      <c r="BJ30" s="561">
        <v>182234</v>
      </c>
      <c r="BK30" s="562">
        <v>595796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2646</v>
      </c>
      <c r="CM30" s="248">
        <v>2829</v>
      </c>
      <c r="CN30" s="249">
        <v>4696</v>
      </c>
      <c r="CO30" s="247">
        <v>10171</v>
      </c>
      <c r="CP30" s="250">
        <v>10512</v>
      </c>
      <c r="CQ30" s="251">
        <v>-3.24</v>
      </c>
      <c r="CR30" s="183"/>
      <c r="CS30" s="346" t="s">
        <v>91</v>
      </c>
      <c r="CT30" s="347">
        <v>645.80999999999995</v>
      </c>
      <c r="CU30" s="348">
        <v>627.76</v>
      </c>
      <c r="CV30" s="349">
        <v>2.88</v>
      </c>
      <c r="CW30" s="347">
        <v>0</v>
      </c>
      <c r="CX30" s="348">
        <v>0</v>
      </c>
      <c r="CY30" s="349">
        <v>0</v>
      </c>
      <c r="CZ30" s="347">
        <v>557</v>
      </c>
      <c r="DA30" s="348">
        <v>543.75</v>
      </c>
      <c r="DB30" s="349">
        <v>2.44</v>
      </c>
      <c r="DC30" s="351"/>
      <c r="DD30" s="183"/>
      <c r="DE30" s="183" t="s">
        <v>115</v>
      </c>
      <c r="DF30" s="376">
        <v>58.83</v>
      </c>
      <c r="DG30" s="376">
        <v>57.19</v>
      </c>
      <c r="DH30" s="376">
        <v>55.96</v>
      </c>
      <c r="DI30" s="376">
        <v>57.33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1332468</v>
      </c>
      <c r="DR30" s="571">
        <v>152430</v>
      </c>
      <c r="DS30" s="571">
        <v>1341510</v>
      </c>
      <c r="DT30" s="572">
        <v>253774</v>
      </c>
      <c r="DU30" s="571"/>
      <c r="DV30" s="571"/>
      <c r="DW30" s="571"/>
      <c r="DX30" s="571"/>
      <c r="DY30" s="573">
        <v>3080182</v>
      </c>
      <c r="DZ30" s="561">
        <v>1548321</v>
      </c>
      <c r="EA30" s="562">
        <v>4628503</v>
      </c>
      <c r="EB30" s="266"/>
      <c r="EC30" s="266"/>
      <c r="ED30" s="377" t="s">
        <v>28</v>
      </c>
      <c r="EE30" s="570">
        <v>257104</v>
      </c>
      <c r="EF30" s="571">
        <v>46934</v>
      </c>
      <c r="EG30" s="571">
        <v>107084</v>
      </c>
      <c r="EH30" s="572">
        <v>3589</v>
      </c>
      <c r="EI30" s="571"/>
      <c r="EJ30" s="571"/>
      <c r="EK30" s="571"/>
      <c r="EL30" s="571"/>
      <c r="EM30" s="573">
        <v>414711</v>
      </c>
      <c r="EN30" s="561">
        <v>71606</v>
      </c>
      <c r="EO30" s="562">
        <v>486317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3359</v>
      </c>
      <c r="FQ30" s="248">
        <v>2818</v>
      </c>
      <c r="FR30" s="249">
        <v>2692</v>
      </c>
      <c r="FS30" s="247">
        <v>8869</v>
      </c>
      <c r="FT30" s="250">
        <v>9439</v>
      </c>
      <c r="FU30" s="251">
        <v>-6.04</v>
      </c>
      <c r="FV30" s="183"/>
      <c r="FW30" s="346" t="s">
        <v>91</v>
      </c>
      <c r="FX30" s="347">
        <v>728.93</v>
      </c>
      <c r="FY30" s="348">
        <v>720.97</v>
      </c>
      <c r="FZ30" s="349">
        <v>1.1000000000000001</v>
      </c>
      <c r="GA30" s="347">
        <v>0</v>
      </c>
      <c r="GB30" s="348">
        <v>0</v>
      </c>
      <c r="GC30" s="349">
        <v>0</v>
      </c>
      <c r="GD30" s="347">
        <v>645.24</v>
      </c>
      <c r="GE30" s="348">
        <v>638.67999999999995</v>
      </c>
      <c r="GF30" s="349">
        <v>1.03</v>
      </c>
      <c r="GG30" s="351"/>
      <c r="GH30" s="183"/>
      <c r="GI30" s="183" t="s">
        <v>115</v>
      </c>
      <c r="GJ30" s="376">
        <v>56.42</v>
      </c>
      <c r="GK30" s="376">
        <v>52.1</v>
      </c>
      <c r="GL30" s="376">
        <v>51.62</v>
      </c>
      <c r="GM30" s="376">
        <v>53.38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1111880</v>
      </c>
      <c r="GV30" s="571">
        <v>136851</v>
      </c>
      <c r="GW30" s="571">
        <v>1077466</v>
      </c>
      <c r="GX30" s="572">
        <v>129932</v>
      </c>
      <c r="GY30" s="571"/>
      <c r="GZ30" s="571"/>
      <c r="HA30" s="571"/>
      <c r="HB30" s="571"/>
      <c r="HC30" s="573">
        <v>2456129</v>
      </c>
      <c r="HD30" s="561">
        <v>1078461</v>
      </c>
      <c r="HE30" s="562">
        <v>3534590</v>
      </c>
      <c r="HF30" s="266"/>
      <c r="HG30" s="266"/>
      <c r="HH30" s="377" t="s">
        <v>28</v>
      </c>
      <c r="HI30" s="570">
        <v>182855</v>
      </c>
      <c r="HJ30" s="571">
        <v>51429</v>
      </c>
      <c r="HK30" s="571">
        <v>111309</v>
      </c>
      <c r="HL30" s="572">
        <v>17770</v>
      </c>
      <c r="HM30" s="571"/>
      <c r="HN30" s="571"/>
      <c r="HO30" s="571"/>
      <c r="HP30" s="571"/>
      <c r="HQ30" s="573">
        <v>363363</v>
      </c>
      <c r="HR30" s="561">
        <v>124964</v>
      </c>
      <c r="HS30" s="562">
        <v>488327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2139</v>
      </c>
      <c r="IU30" s="248">
        <v>2249</v>
      </c>
      <c r="IV30" s="249">
        <v>3164</v>
      </c>
      <c r="IW30" s="247">
        <v>7552</v>
      </c>
      <c r="IX30" s="250">
        <v>8020</v>
      </c>
      <c r="IY30" s="251">
        <v>-5.84</v>
      </c>
      <c r="IZ30" s="183"/>
      <c r="JA30" s="346" t="s">
        <v>91</v>
      </c>
      <c r="JB30" s="347">
        <v>767.71</v>
      </c>
      <c r="JC30" s="348">
        <v>748.1</v>
      </c>
      <c r="JD30" s="349">
        <v>2.62</v>
      </c>
      <c r="JE30" s="347">
        <v>0</v>
      </c>
      <c r="JF30" s="348">
        <v>0</v>
      </c>
      <c r="JG30" s="349">
        <v>0</v>
      </c>
      <c r="JH30" s="347">
        <v>637.04999999999995</v>
      </c>
      <c r="JI30" s="348">
        <v>625.04</v>
      </c>
      <c r="JJ30" s="349">
        <v>1.92</v>
      </c>
      <c r="JK30" s="351"/>
      <c r="JL30" s="183"/>
      <c r="JM30" s="183" t="s">
        <v>115</v>
      </c>
      <c r="JN30" s="376">
        <v>59.13</v>
      </c>
      <c r="JO30" s="376">
        <v>69.989999999999995</v>
      </c>
      <c r="JP30" s="376">
        <v>77.959999999999994</v>
      </c>
      <c r="JQ30" s="376">
        <v>69.03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1772901</v>
      </c>
      <c r="JZ30" s="571">
        <v>252489</v>
      </c>
      <c r="KA30" s="571">
        <v>1842798</v>
      </c>
      <c r="KB30" s="572">
        <v>200084</v>
      </c>
      <c r="KC30" s="571"/>
      <c r="KD30" s="571"/>
      <c r="KE30" s="571"/>
      <c r="KF30" s="571"/>
      <c r="KG30" s="573">
        <v>4068272</v>
      </c>
      <c r="KH30" s="561">
        <v>2387590</v>
      </c>
      <c r="KI30" s="562">
        <v>6455862</v>
      </c>
      <c r="KJ30" s="534"/>
      <c r="KK30" s="534"/>
      <c r="KL30" s="564" t="s">
        <v>28</v>
      </c>
      <c r="KM30" s="570">
        <v>210605</v>
      </c>
      <c r="KN30" s="571">
        <v>61076</v>
      </c>
      <c r="KO30" s="571">
        <v>156471</v>
      </c>
      <c r="KP30" s="572">
        <v>9497</v>
      </c>
      <c r="KQ30" s="571"/>
      <c r="KR30" s="571"/>
      <c r="KS30" s="571"/>
      <c r="KT30" s="571"/>
      <c r="KU30" s="573">
        <v>437649</v>
      </c>
      <c r="KV30" s="561">
        <v>315030</v>
      </c>
      <c r="KW30" s="562">
        <v>752679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32937</v>
      </c>
      <c r="LY30" s="295">
        <v>32937</v>
      </c>
      <c r="LZ30" s="296">
        <v>0</v>
      </c>
      <c r="MA30" s="266"/>
      <c r="MB30" s="346" t="s">
        <v>91</v>
      </c>
      <c r="MC30" s="347">
        <v>751.01</v>
      </c>
      <c r="MD30" s="370">
        <v>729.37</v>
      </c>
      <c r="ME30" s="349">
        <v>2.97</v>
      </c>
      <c r="MF30" s="347">
        <v>0</v>
      </c>
      <c r="MG30" s="370">
        <v>0</v>
      </c>
      <c r="MH30" s="349">
        <v>0</v>
      </c>
      <c r="MI30" s="347">
        <v>645.30999999999995</v>
      </c>
      <c r="MJ30" s="370">
        <v>629.58000000000004</v>
      </c>
      <c r="MK30" s="349">
        <v>2.5</v>
      </c>
      <c r="ML30" s="297"/>
      <c r="MM30" s="297"/>
      <c r="MN30" s="297" t="s">
        <v>115</v>
      </c>
      <c r="MO30" s="537">
        <v>70.87</v>
      </c>
      <c r="MP30" s="537">
        <v>57.33</v>
      </c>
      <c r="MQ30" s="537">
        <v>53.38</v>
      </c>
      <c r="MR30" s="537">
        <v>69.03</v>
      </c>
      <c r="MS30" s="538">
        <v>62.65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6084330</v>
      </c>
      <c r="NB30" s="404">
        <v>801450</v>
      </c>
      <c r="NC30" s="404">
        <v>6179594</v>
      </c>
      <c r="ND30" s="405">
        <v>821093</v>
      </c>
      <c r="NE30" s="404"/>
      <c r="NF30" s="404"/>
      <c r="NG30" s="404"/>
      <c r="NH30" s="406"/>
      <c r="NI30" s="577">
        <v>13886467</v>
      </c>
      <c r="NJ30" s="578">
        <v>6729579</v>
      </c>
      <c r="NK30" s="409">
        <v>20616046</v>
      </c>
      <c r="NL30" s="290"/>
      <c r="NM30" s="290"/>
      <c r="NN30" s="377" t="s">
        <v>28</v>
      </c>
      <c r="NO30" s="387">
        <v>878738</v>
      </c>
      <c r="NP30" s="404">
        <v>213751</v>
      </c>
      <c r="NQ30" s="404">
        <v>494254</v>
      </c>
      <c r="NR30" s="405">
        <v>42542</v>
      </c>
      <c r="NS30" s="404"/>
      <c r="NT30" s="404"/>
      <c r="NU30" s="404"/>
      <c r="NV30" s="406"/>
      <c r="NW30" s="579">
        <v>1629285</v>
      </c>
      <c r="NX30" s="408">
        <v>693834</v>
      </c>
      <c r="NY30" s="411">
        <v>2323119</v>
      </c>
      <c r="OA30" s="307"/>
    </row>
    <row r="31" spans="1:391" s="195" customFormat="1" ht="21.75" customHeight="1" thickBot="1" x14ac:dyDescent="0.25">
      <c r="A31" s="418" t="s">
        <v>129</v>
      </c>
      <c r="B31" s="241">
        <v>109961</v>
      </c>
      <c r="C31" s="583">
        <v>105800</v>
      </c>
      <c r="D31" s="243">
        <v>3.93</v>
      </c>
      <c r="E31" s="244"/>
      <c r="F31" s="245"/>
      <c r="G31" s="246" t="s">
        <v>55</v>
      </c>
      <c r="H31" s="247">
        <v>6801</v>
      </c>
      <c r="I31" s="248">
        <v>5989</v>
      </c>
      <c r="J31" s="249">
        <v>6411</v>
      </c>
      <c r="K31" s="247">
        <v>19201</v>
      </c>
      <c r="L31" s="250">
        <v>16801</v>
      </c>
      <c r="M31" s="251">
        <v>14.28</v>
      </c>
      <c r="N31" s="183"/>
      <c r="O31" s="346" t="s">
        <v>95</v>
      </c>
      <c r="P31" s="347">
        <v>579.02</v>
      </c>
      <c r="Q31" s="348">
        <v>558.51</v>
      </c>
      <c r="R31" s="349">
        <v>3.67</v>
      </c>
      <c r="S31" s="347">
        <v>307.08</v>
      </c>
      <c r="T31" s="348">
        <v>295.95</v>
      </c>
      <c r="U31" s="349">
        <v>3.76</v>
      </c>
      <c r="V31" s="347">
        <v>544.17999999999995</v>
      </c>
      <c r="W31" s="348">
        <v>525.66999999999996</v>
      </c>
      <c r="X31" s="349">
        <v>3.52</v>
      </c>
      <c r="Y31" s="351"/>
      <c r="Z31" s="183"/>
      <c r="AA31" s="183" t="s">
        <v>118</v>
      </c>
      <c r="AB31" s="376">
        <v>74.13</v>
      </c>
      <c r="AC31" s="376">
        <v>68.989999999999995</v>
      </c>
      <c r="AD31" s="376">
        <v>57.61</v>
      </c>
      <c r="AE31" s="376">
        <v>66.91</v>
      </c>
      <c r="AF31" s="524"/>
      <c r="AG31" s="524"/>
      <c r="AH31" s="524"/>
      <c r="AI31" s="524"/>
      <c r="AJ31" s="525"/>
      <c r="AK31" s="183"/>
      <c r="AL31" s="556" t="s">
        <v>30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109961</v>
      </c>
      <c r="CG31" s="583">
        <v>105800</v>
      </c>
      <c r="CH31" s="243">
        <v>3.93</v>
      </c>
      <c r="CI31" s="244"/>
      <c r="CJ31" s="245"/>
      <c r="CK31" s="246" t="s">
        <v>55</v>
      </c>
      <c r="CL31" s="247">
        <v>3838</v>
      </c>
      <c r="CM31" s="248">
        <v>3424</v>
      </c>
      <c r="CN31" s="249">
        <v>4661</v>
      </c>
      <c r="CO31" s="247">
        <v>11923</v>
      </c>
      <c r="CP31" s="250">
        <v>11109</v>
      </c>
      <c r="CQ31" s="251">
        <v>7.33</v>
      </c>
      <c r="CR31" s="183"/>
      <c r="CS31" s="346" t="s">
        <v>95</v>
      </c>
      <c r="CT31" s="347">
        <v>594.59</v>
      </c>
      <c r="CU31" s="348">
        <v>580.79</v>
      </c>
      <c r="CV31" s="349">
        <v>2.38</v>
      </c>
      <c r="CW31" s="347">
        <v>331.77</v>
      </c>
      <c r="CX31" s="348">
        <v>323.41000000000003</v>
      </c>
      <c r="CY31" s="349">
        <v>2.58</v>
      </c>
      <c r="CZ31" s="347">
        <v>558.45000000000005</v>
      </c>
      <c r="DA31" s="348">
        <v>546.35</v>
      </c>
      <c r="DB31" s="349">
        <v>2.21</v>
      </c>
      <c r="DC31" s="351"/>
      <c r="DD31" s="183"/>
      <c r="DE31" s="183" t="s">
        <v>118</v>
      </c>
      <c r="DF31" s="376">
        <v>56.79</v>
      </c>
      <c r="DG31" s="376">
        <v>53.18</v>
      </c>
      <c r="DH31" s="376">
        <v>52.52</v>
      </c>
      <c r="DI31" s="376">
        <v>54.17</v>
      </c>
      <c r="DJ31" s="528"/>
      <c r="DK31" s="528"/>
      <c r="DL31" s="528"/>
      <c r="DM31" s="528"/>
      <c r="DN31" s="525"/>
      <c r="DO31" s="183"/>
      <c r="DP31" s="556" t="s">
        <v>30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676</v>
      </c>
      <c r="EF31" s="585">
        <v>0</v>
      </c>
      <c r="EG31" s="585">
        <v>508</v>
      </c>
      <c r="EH31" s="572">
        <v>0</v>
      </c>
      <c r="EI31" s="571"/>
      <c r="EJ31" s="571"/>
      <c r="EK31" s="571"/>
      <c r="EL31" s="571"/>
      <c r="EM31" s="573">
        <v>1184</v>
      </c>
      <c r="EN31" s="561">
        <v>0</v>
      </c>
      <c r="EO31" s="562">
        <v>1184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109961</v>
      </c>
      <c r="FK31" s="583">
        <v>105800</v>
      </c>
      <c r="FL31" s="243">
        <v>3.93</v>
      </c>
      <c r="FM31" s="244"/>
      <c r="FN31" s="245"/>
      <c r="FO31" s="246" t="s">
        <v>55</v>
      </c>
      <c r="FP31" s="247">
        <v>4433</v>
      </c>
      <c r="FQ31" s="248">
        <v>3839</v>
      </c>
      <c r="FR31" s="249">
        <v>4040</v>
      </c>
      <c r="FS31" s="247">
        <v>12312</v>
      </c>
      <c r="FT31" s="250">
        <v>11406</v>
      </c>
      <c r="FU31" s="251">
        <v>7.94</v>
      </c>
      <c r="FV31" s="183"/>
      <c r="FW31" s="346" t="s">
        <v>95</v>
      </c>
      <c r="FX31" s="347">
        <v>637.94000000000005</v>
      </c>
      <c r="FY31" s="348">
        <v>615.15</v>
      </c>
      <c r="FZ31" s="349">
        <v>3.7</v>
      </c>
      <c r="GA31" s="347">
        <v>332.19</v>
      </c>
      <c r="GB31" s="348">
        <v>330.74</v>
      </c>
      <c r="GC31" s="349">
        <v>0.44</v>
      </c>
      <c r="GD31" s="347">
        <v>602.83000000000004</v>
      </c>
      <c r="GE31" s="348">
        <v>582.69000000000005</v>
      </c>
      <c r="GF31" s="349">
        <v>3.46</v>
      </c>
      <c r="GG31" s="351"/>
      <c r="GH31" s="183"/>
      <c r="GI31" s="183" t="s">
        <v>118</v>
      </c>
      <c r="GJ31" s="376">
        <v>51.46</v>
      </c>
      <c r="GK31" s="376">
        <v>47.63</v>
      </c>
      <c r="GL31" s="376">
        <v>47.43</v>
      </c>
      <c r="GM31" s="376">
        <v>48.84</v>
      </c>
      <c r="GN31" s="524"/>
      <c r="GO31" s="524"/>
      <c r="GP31" s="524"/>
      <c r="GQ31" s="524"/>
      <c r="GR31" s="525"/>
      <c r="GS31" s="183"/>
      <c r="GT31" s="556" t="s">
        <v>30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420</v>
      </c>
      <c r="HJ31" s="585">
        <v>0</v>
      </c>
      <c r="HK31" s="585">
        <v>0</v>
      </c>
      <c r="HL31" s="572">
        <v>1347</v>
      </c>
      <c r="HM31" s="571"/>
      <c r="HN31" s="571"/>
      <c r="HO31" s="571"/>
      <c r="HP31" s="571"/>
      <c r="HQ31" s="573">
        <v>1767</v>
      </c>
      <c r="HR31" s="561">
        <v>1914</v>
      </c>
      <c r="HS31" s="562">
        <v>3681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109961</v>
      </c>
      <c r="IO31" s="583">
        <v>105800</v>
      </c>
      <c r="IP31" s="243">
        <v>3.93</v>
      </c>
      <c r="IQ31" s="244"/>
      <c r="IR31" s="245"/>
      <c r="IS31" s="246" t="s">
        <v>55</v>
      </c>
      <c r="IT31" s="247">
        <v>4908</v>
      </c>
      <c r="IU31" s="248">
        <v>5528</v>
      </c>
      <c r="IV31" s="249">
        <v>6176</v>
      </c>
      <c r="IW31" s="247">
        <v>16612</v>
      </c>
      <c r="IX31" s="250">
        <v>17674</v>
      </c>
      <c r="IY31" s="251">
        <v>-6.01</v>
      </c>
      <c r="IZ31" s="183"/>
      <c r="JA31" s="346" t="s">
        <v>95</v>
      </c>
      <c r="JB31" s="347">
        <v>684.13</v>
      </c>
      <c r="JC31" s="348">
        <v>657.53</v>
      </c>
      <c r="JD31" s="349">
        <v>4.05</v>
      </c>
      <c r="JE31" s="347">
        <v>481.88</v>
      </c>
      <c r="JF31" s="348">
        <v>456.14</v>
      </c>
      <c r="JG31" s="349">
        <v>5.64</v>
      </c>
      <c r="JH31" s="347">
        <v>649.71</v>
      </c>
      <c r="JI31" s="348">
        <v>624.41</v>
      </c>
      <c r="JJ31" s="349">
        <v>4.05</v>
      </c>
      <c r="JK31" s="351"/>
      <c r="JL31" s="183"/>
      <c r="JM31" s="183" t="s">
        <v>118</v>
      </c>
      <c r="JN31" s="376">
        <v>56.57</v>
      </c>
      <c r="JO31" s="376">
        <v>63.89</v>
      </c>
      <c r="JP31" s="376">
        <v>71.349999999999994</v>
      </c>
      <c r="JQ31" s="376">
        <v>63.93</v>
      </c>
      <c r="JR31" s="528"/>
      <c r="JS31" s="528"/>
      <c r="JT31" s="528"/>
      <c r="JU31" s="528"/>
      <c r="JV31" s="525"/>
      <c r="JW31" s="183"/>
      <c r="JX31" s="556" t="s">
        <v>30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803</v>
      </c>
      <c r="KN31" s="585">
        <v>0</v>
      </c>
      <c r="KO31" s="585">
        <v>0</v>
      </c>
      <c r="KP31" s="572">
        <v>458</v>
      </c>
      <c r="KQ31" s="571"/>
      <c r="KR31" s="571"/>
      <c r="KS31" s="571"/>
      <c r="KT31" s="571"/>
      <c r="KU31" s="573">
        <v>1261</v>
      </c>
      <c r="KV31" s="561">
        <v>1892</v>
      </c>
      <c r="KW31" s="562">
        <v>3153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109961</v>
      </c>
      <c r="LS31" s="587">
        <v>105800</v>
      </c>
      <c r="LT31" s="243">
        <v>3.93</v>
      </c>
      <c r="LU31" s="293"/>
      <c r="LV31" s="293"/>
      <c r="LW31" s="246" t="s">
        <v>55</v>
      </c>
      <c r="LX31" s="294">
        <v>60048</v>
      </c>
      <c r="LY31" s="295">
        <v>56990</v>
      </c>
      <c r="LZ31" s="296">
        <v>5.37</v>
      </c>
      <c r="MA31" s="266"/>
      <c r="MB31" s="346" t="s">
        <v>95</v>
      </c>
      <c r="MC31" s="347">
        <v>626.07000000000005</v>
      </c>
      <c r="MD31" s="370">
        <v>603.35</v>
      </c>
      <c r="ME31" s="349">
        <v>3.77</v>
      </c>
      <c r="MF31" s="347">
        <v>380.99</v>
      </c>
      <c r="MG31" s="370">
        <v>366.01</v>
      </c>
      <c r="MH31" s="349">
        <v>4.09</v>
      </c>
      <c r="MI31" s="347">
        <v>591.58000000000004</v>
      </c>
      <c r="MJ31" s="370">
        <v>570.87</v>
      </c>
      <c r="MK31" s="349">
        <v>3.63</v>
      </c>
      <c r="ML31" s="297"/>
      <c r="MM31" s="297"/>
      <c r="MN31" s="297" t="s">
        <v>118</v>
      </c>
      <c r="MO31" s="537">
        <v>66.91</v>
      </c>
      <c r="MP31" s="537">
        <v>54.17</v>
      </c>
      <c r="MQ31" s="537">
        <v>48.84</v>
      </c>
      <c r="MR31" s="537">
        <v>63.93</v>
      </c>
      <c r="MS31" s="538">
        <v>58.46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1899</v>
      </c>
      <c r="NP31" s="429">
        <v>0</v>
      </c>
      <c r="NQ31" s="429">
        <v>508</v>
      </c>
      <c r="NR31" s="430">
        <v>1805</v>
      </c>
      <c r="NS31" s="429"/>
      <c r="NT31" s="429"/>
      <c r="NU31" s="429"/>
      <c r="NV31" s="431"/>
      <c r="NW31" s="590">
        <v>4212</v>
      </c>
      <c r="NX31" s="433">
        <v>3806</v>
      </c>
      <c r="NY31" s="436">
        <v>8018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70.64</v>
      </c>
      <c r="C32" s="592">
        <v>71.88</v>
      </c>
      <c r="D32" s="243">
        <v>-1.24</v>
      </c>
      <c r="E32" s="593"/>
      <c r="F32" s="245"/>
      <c r="G32" s="246" t="s">
        <v>56</v>
      </c>
      <c r="H32" s="247">
        <v>25086</v>
      </c>
      <c r="I32" s="248">
        <v>22640</v>
      </c>
      <c r="J32" s="249">
        <v>21701</v>
      </c>
      <c r="K32" s="247">
        <v>69427</v>
      </c>
      <c r="L32" s="250">
        <v>70860</v>
      </c>
      <c r="M32" s="251">
        <v>-2.02</v>
      </c>
      <c r="N32" s="183"/>
      <c r="O32" s="346" t="s">
        <v>100</v>
      </c>
      <c r="P32" s="347">
        <v>610.66</v>
      </c>
      <c r="Q32" s="348">
        <v>596.27</v>
      </c>
      <c r="R32" s="349">
        <v>2.41</v>
      </c>
      <c r="S32" s="347">
        <v>438.21</v>
      </c>
      <c r="T32" s="348">
        <v>429.36</v>
      </c>
      <c r="U32" s="349">
        <v>2.06</v>
      </c>
      <c r="V32" s="347">
        <v>588.57000000000005</v>
      </c>
      <c r="W32" s="348">
        <v>575.39</v>
      </c>
      <c r="X32" s="349">
        <v>2.29</v>
      </c>
      <c r="Y32" s="351"/>
      <c r="Z32" s="318" t="s">
        <v>102</v>
      </c>
      <c r="AA32" s="318"/>
      <c r="AB32" s="292">
        <v>2728745</v>
      </c>
      <c r="AC32" s="292">
        <v>2327635</v>
      </c>
      <c r="AD32" s="292">
        <v>2076310</v>
      </c>
      <c r="AE32" s="292">
        <v>7132690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2997664</v>
      </c>
      <c r="AN32" s="596">
        <v>384595</v>
      </c>
      <c r="AO32" s="596">
        <v>2488371</v>
      </c>
      <c r="AP32" s="597">
        <v>347039</v>
      </c>
      <c r="AQ32" s="598"/>
      <c r="AR32" s="598"/>
      <c r="AS32" s="598"/>
      <c r="AT32" s="598"/>
      <c r="AU32" s="599">
        <v>6217669</v>
      </c>
      <c r="AV32" s="600">
        <v>2360576</v>
      </c>
      <c r="AW32" s="600">
        <v>8578245</v>
      </c>
      <c r="AX32" s="601"/>
      <c r="AY32" s="601"/>
      <c r="AZ32" s="440" t="s">
        <v>22</v>
      </c>
      <c r="BA32" s="595">
        <v>753724</v>
      </c>
      <c r="BB32" s="596">
        <v>148555</v>
      </c>
      <c r="BC32" s="596">
        <v>359781</v>
      </c>
      <c r="BD32" s="597">
        <v>20489</v>
      </c>
      <c r="BE32" s="598"/>
      <c r="BF32" s="598"/>
      <c r="BG32" s="598"/>
      <c r="BH32" s="598"/>
      <c r="BI32" s="599">
        <v>1282549</v>
      </c>
      <c r="BJ32" s="600">
        <v>251392</v>
      </c>
      <c r="BK32" s="600">
        <v>1533941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56.18</v>
      </c>
      <c r="CG32" s="592">
        <v>56.73</v>
      </c>
      <c r="CH32" s="243">
        <v>-0.55000000000000004</v>
      </c>
      <c r="CI32" s="593"/>
      <c r="CJ32" s="245"/>
      <c r="CK32" s="246" t="s">
        <v>56</v>
      </c>
      <c r="CL32" s="247">
        <v>21271</v>
      </c>
      <c r="CM32" s="248">
        <v>16233</v>
      </c>
      <c r="CN32" s="249">
        <v>21790</v>
      </c>
      <c r="CO32" s="247">
        <v>59294</v>
      </c>
      <c r="CP32" s="250">
        <v>55723</v>
      </c>
      <c r="CQ32" s="251">
        <v>6.41</v>
      </c>
      <c r="CR32" s="183"/>
      <c r="CS32" s="346" t="s">
        <v>100</v>
      </c>
      <c r="CT32" s="347">
        <v>541.67999999999995</v>
      </c>
      <c r="CU32" s="348">
        <v>530.4</v>
      </c>
      <c r="CV32" s="349">
        <v>2.13</v>
      </c>
      <c r="CW32" s="347">
        <v>321.10000000000002</v>
      </c>
      <c r="CX32" s="348">
        <v>314.7</v>
      </c>
      <c r="CY32" s="349">
        <v>2.0299999999999998</v>
      </c>
      <c r="CZ32" s="347">
        <v>511.34</v>
      </c>
      <c r="DA32" s="348">
        <v>501.54</v>
      </c>
      <c r="DB32" s="349">
        <v>1.95</v>
      </c>
      <c r="DC32" s="351"/>
      <c r="DD32" s="318" t="s">
        <v>102</v>
      </c>
      <c r="DE32" s="318"/>
      <c r="DF32" s="292">
        <v>1919582</v>
      </c>
      <c r="DG32" s="292">
        <v>1834402</v>
      </c>
      <c r="DH32" s="292">
        <v>1764143</v>
      </c>
      <c r="DI32" s="292">
        <v>5518127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2354992</v>
      </c>
      <c r="DR32" s="596">
        <v>268810</v>
      </c>
      <c r="DS32" s="596">
        <v>1872640</v>
      </c>
      <c r="DT32" s="597">
        <v>380969</v>
      </c>
      <c r="DU32" s="598"/>
      <c r="DV32" s="598"/>
      <c r="DW32" s="598"/>
      <c r="DX32" s="598"/>
      <c r="DY32" s="599">
        <v>4877411</v>
      </c>
      <c r="DZ32" s="600">
        <v>2078083</v>
      </c>
      <c r="EA32" s="600">
        <v>6955494</v>
      </c>
      <c r="EB32" s="601"/>
      <c r="EC32" s="601"/>
      <c r="ED32" s="440" t="s">
        <v>22</v>
      </c>
      <c r="EE32" s="595">
        <v>633160</v>
      </c>
      <c r="EF32" s="596">
        <v>127991</v>
      </c>
      <c r="EG32" s="596">
        <v>260534</v>
      </c>
      <c r="EH32" s="597">
        <v>5800</v>
      </c>
      <c r="EI32" s="598"/>
      <c r="EJ32" s="598"/>
      <c r="EK32" s="598"/>
      <c r="EL32" s="598"/>
      <c r="EM32" s="599">
        <v>1027485</v>
      </c>
      <c r="EN32" s="600">
        <v>101398</v>
      </c>
      <c r="EO32" s="600">
        <v>1128883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52.17</v>
      </c>
      <c r="FK32" s="592">
        <v>53.45</v>
      </c>
      <c r="FL32" s="243">
        <v>-1.28</v>
      </c>
      <c r="FM32" s="593"/>
      <c r="FN32" s="245"/>
      <c r="FO32" s="246" t="s">
        <v>56</v>
      </c>
      <c r="FP32" s="247">
        <v>24143</v>
      </c>
      <c r="FQ32" s="248">
        <v>20621</v>
      </c>
      <c r="FR32" s="249">
        <v>22272</v>
      </c>
      <c r="FS32" s="247">
        <v>67036</v>
      </c>
      <c r="FT32" s="250">
        <v>56751</v>
      </c>
      <c r="FU32" s="251">
        <v>18.12</v>
      </c>
      <c r="FV32" s="183"/>
      <c r="FW32" s="346" t="s">
        <v>100</v>
      </c>
      <c r="FX32" s="347">
        <v>549.41999999999996</v>
      </c>
      <c r="FY32" s="348">
        <v>530.82000000000005</v>
      </c>
      <c r="FZ32" s="349">
        <v>3.5</v>
      </c>
      <c r="GA32" s="347">
        <v>285.36</v>
      </c>
      <c r="GB32" s="348">
        <v>281.58</v>
      </c>
      <c r="GC32" s="349">
        <v>1.34</v>
      </c>
      <c r="GD32" s="347">
        <v>519.1</v>
      </c>
      <c r="GE32" s="348">
        <v>502.37</v>
      </c>
      <c r="GF32" s="349">
        <v>3.33</v>
      </c>
      <c r="GG32" s="351"/>
      <c r="GH32" s="318" t="s">
        <v>102</v>
      </c>
      <c r="GI32" s="318"/>
      <c r="GJ32" s="292">
        <v>1684661</v>
      </c>
      <c r="GK32" s="292">
        <v>1554834</v>
      </c>
      <c r="GL32" s="292">
        <v>1543290</v>
      </c>
      <c r="GM32" s="292">
        <v>4782785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1977529</v>
      </c>
      <c r="GV32" s="596">
        <v>225028</v>
      </c>
      <c r="GW32" s="596">
        <v>1543109</v>
      </c>
      <c r="GX32" s="597">
        <v>201482</v>
      </c>
      <c r="GY32" s="598"/>
      <c r="GZ32" s="598"/>
      <c r="HA32" s="598"/>
      <c r="HB32" s="598"/>
      <c r="HC32" s="599">
        <v>3947148</v>
      </c>
      <c r="HD32" s="600">
        <v>1402938</v>
      </c>
      <c r="HE32" s="600">
        <v>5350086</v>
      </c>
      <c r="HF32" s="601"/>
      <c r="HG32" s="601"/>
      <c r="HH32" s="440" t="s">
        <v>22</v>
      </c>
      <c r="HI32" s="595">
        <v>674495</v>
      </c>
      <c r="HJ32" s="596">
        <v>110508</v>
      </c>
      <c r="HK32" s="596">
        <v>252116</v>
      </c>
      <c r="HL32" s="597">
        <v>26206</v>
      </c>
      <c r="HM32" s="598"/>
      <c r="HN32" s="598"/>
      <c r="HO32" s="598"/>
      <c r="HP32" s="598"/>
      <c r="HQ32" s="599">
        <v>1063325</v>
      </c>
      <c r="HR32" s="600">
        <v>154907</v>
      </c>
      <c r="HS32" s="600">
        <v>1218232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68.64</v>
      </c>
      <c r="IO32" s="592">
        <v>68.099999999999994</v>
      </c>
      <c r="IP32" s="243">
        <v>0.54</v>
      </c>
      <c r="IQ32" s="593"/>
      <c r="IR32" s="245"/>
      <c r="IS32" s="246" t="s">
        <v>56</v>
      </c>
      <c r="IT32" s="247">
        <v>20611</v>
      </c>
      <c r="IU32" s="248">
        <v>25593</v>
      </c>
      <c r="IV32" s="249">
        <v>21031</v>
      </c>
      <c r="IW32" s="247">
        <v>67235</v>
      </c>
      <c r="IX32" s="250">
        <v>69649</v>
      </c>
      <c r="IY32" s="251">
        <v>-3.47</v>
      </c>
      <c r="IZ32" s="183"/>
      <c r="JA32" s="346" t="s">
        <v>100</v>
      </c>
      <c r="JB32" s="347">
        <v>597.48</v>
      </c>
      <c r="JC32" s="348">
        <v>564.75</v>
      </c>
      <c r="JD32" s="349">
        <v>5.8</v>
      </c>
      <c r="JE32" s="347">
        <v>496.39</v>
      </c>
      <c r="JF32" s="348">
        <v>469.97</v>
      </c>
      <c r="JG32" s="349">
        <v>5.62</v>
      </c>
      <c r="JH32" s="347">
        <v>580.28</v>
      </c>
      <c r="JI32" s="348">
        <v>549.16</v>
      </c>
      <c r="JJ32" s="349">
        <v>5.67</v>
      </c>
      <c r="JK32" s="351"/>
      <c r="JL32" s="318" t="s">
        <v>102</v>
      </c>
      <c r="JM32" s="318"/>
      <c r="JN32" s="292">
        <v>2066592</v>
      </c>
      <c r="JO32" s="292">
        <v>2361234</v>
      </c>
      <c r="JP32" s="292">
        <v>2752798</v>
      </c>
      <c r="JQ32" s="292">
        <v>7180624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3027055</v>
      </c>
      <c r="JZ32" s="596">
        <v>388896</v>
      </c>
      <c r="KA32" s="596">
        <v>2616073</v>
      </c>
      <c r="KB32" s="597">
        <v>321101</v>
      </c>
      <c r="KC32" s="598"/>
      <c r="KD32" s="598"/>
      <c r="KE32" s="598"/>
      <c r="KF32" s="598"/>
      <c r="KG32" s="599">
        <v>6353125</v>
      </c>
      <c r="KH32" s="600">
        <v>3341187</v>
      </c>
      <c r="KI32" s="600">
        <v>9694312</v>
      </c>
      <c r="KJ32" s="603"/>
      <c r="KK32" s="603"/>
      <c r="KL32" s="604" t="s">
        <v>22</v>
      </c>
      <c r="KM32" s="595">
        <v>703078</v>
      </c>
      <c r="KN32" s="596">
        <v>127159</v>
      </c>
      <c r="KO32" s="596">
        <v>318363</v>
      </c>
      <c r="KP32" s="597">
        <v>16165</v>
      </c>
      <c r="KQ32" s="598"/>
      <c r="KR32" s="598"/>
      <c r="KS32" s="598"/>
      <c r="KT32" s="598"/>
      <c r="KU32" s="599">
        <v>1164765</v>
      </c>
      <c r="KV32" s="600">
        <v>388691</v>
      </c>
      <c r="KW32" s="600">
        <v>1553456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61.91</v>
      </c>
      <c r="LS32" s="606">
        <v>62.54</v>
      </c>
      <c r="LT32" s="243">
        <v>-0.63</v>
      </c>
      <c r="LU32" s="607"/>
      <c r="LV32" s="293"/>
      <c r="LW32" s="246" t="s">
        <v>56</v>
      </c>
      <c r="LX32" s="294">
        <v>262992</v>
      </c>
      <c r="LY32" s="295">
        <v>252983</v>
      </c>
      <c r="LZ32" s="296">
        <v>3.96</v>
      </c>
      <c r="MA32" s="266"/>
      <c r="MB32" s="346" t="s">
        <v>100</v>
      </c>
      <c r="MC32" s="347">
        <v>580.58000000000004</v>
      </c>
      <c r="MD32" s="370">
        <v>559.12</v>
      </c>
      <c r="ME32" s="349">
        <v>3.84</v>
      </c>
      <c r="MF32" s="347">
        <v>410.79</v>
      </c>
      <c r="MG32" s="370">
        <v>395.84</v>
      </c>
      <c r="MH32" s="349">
        <v>3.78</v>
      </c>
      <c r="MI32" s="347">
        <v>556.67999999999995</v>
      </c>
      <c r="MJ32" s="370">
        <v>536.78</v>
      </c>
      <c r="MK32" s="349">
        <v>3.71</v>
      </c>
      <c r="ML32" s="297"/>
      <c r="MM32" s="175" t="s">
        <v>102</v>
      </c>
      <c r="MN32" s="175"/>
      <c r="MO32" s="343">
        <v>7132690</v>
      </c>
      <c r="MP32" s="343">
        <v>5518127</v>
      </c>
      <c r="MQ32" s="343">
        <v>4782785</v>
      </c>
      <c r="MR32" s="343">
        <v>7180624</v>
      </c>
      <c r="MS32" s="343">
        <v>24614226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10357240</v>
      </c>
      <c r="NB32" s="444">
        <v>1267329</v>
      </c>
      <c r="NC32" s="444">
        <v>8520193</v>
      </c>
      <c r="ND32" s="443">
        <v>1250591</v>
      </c>
      <c r="NE32" s="444"/>
      <c r="NF32" s="444"/>
      <c r="NG32" s="444"/>
      <c r="NH32" s="444"/>
      <c r="NI32" s="443">
        <v>21395353</v>
      </c>
      <c r="NJ32" s="450">
        <v>9182784</v>
      </c>
      <c r="NK32" s="446">
        <v>30578137</v>
      </c>
      <c r="NL32" s="290"/>
      <c r="NM32" s="290"/>
      <c r="NN32" s="450" t="s">
        <v>22</v>
      </c>
      <c r="NO32" s="450">
        <v>2764457</v>
      </c>
      <c r="NP32" s="444">
        <v>514213</v>
      </c>
      <c r="NQ32" s="444">
        <v>1190794</v>
      </c>
      <c r="NR32" s="443">
        <v>68660</v>
      </c>
      <c r="NS32" s="444"/>
      <c r="NT32" s="444"/>
      <c r="NU32" s="444"/>
      <c r="NV32" s="444"/>
      <c r="NW32" s="443">
        <v>4538124</v>
      </c>
      <c r="NX32" s="446">
        <v>896388</v>
      </c>
      <c r="NY32" s="446">
        <v>5434512</v>
      </c>
      <c r="OA32" s="307"/>
    </row>
    <row r="33" spans="1:391" s="195" customFormat="1" ht="21.75" customHeight="1" thickTop="1" x14ac:dyDescent="0.2">
      <c r="A33" s="418" t="s">
        <v>130</v>
      </c>
      <c r="B33" s="241">
        <v>7132690</v>
      </c>
      <c r="C33" s="583">
        <v>6963482</v>
      </c>
      <c r="D33" s="243">
        <v>2.4300000000000002</v>
      </c>
      <c r="E33" s="244"/>
      <c r="F33" s="245"/>
      <c r="G33" s="246" t="s">
        <v>57</v>
      </c>
      <c r="H33" s="247">
        <v>5127</v>
      </c>
      <c r="I33" s="248">
        <v>4665</v>
      </c>
      <c r="J33" s="249">
        <v>4088</v>
      </c>
      <c r="K33" s="247">
        <v>13880</v>
      </c>
      <c r="L33" s="250">
        <v>11674</v>
      </c>
      <c r="M33" s="251">
        <v>18.899999999999999</v>
      </c>
      <c r="N33" s="183"/>
      <c r="O33" s="346" t="s">
        <v>103</v>
      </c>
      <c r="P33" s="347">
        <v>328.27</v>
      </c>
      <c r="Q33" s="348">
        <v>319.24</v>
      </c>
      <c r="R33" s="349">
        <v>2.83</v>
      </c>
      <c r="S33" s="347">
        <v>188.99</v>
      </c>
      <c r="T33" s="348">
        <v>183.93</v>
      </c>
      <c r="U33" s="349">
        <v>2.75</v>
      </c>
      <c r="V33" s="347">
        <v>310.43</v>
      </c>
      <c r="W33" s="348">
        <v>302.32</v>
      </c>
      <c r="X33" s="349">
        <v>2.68</v>
      </c>
      <c r="Y33" s="351"/>
      <c r="Z33" s="183"/>
      <c r="AA33" s="183" t="s">
        <v>92</v>
      </c>
      <c r="AB33" s="342">
        <v>206996</v>
      </c>
      <c r="AC33" s="342">
        <v>176868</v>
      </c>
      <c r="AD33" s="342">
        <v>149286</v>
      </c>
      <c r="AE33" s="342">
        <v>533150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286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5518127</v>
      </c>
      <c r="CG33" s="583">
        <v>5360531</v>
      </c>
      <c r="CH33" s="243">
        <v>2.94</v>
      </c>
      <c r="CI33" s="244"/>
      <c r="CJ33" s="245"/>
      <c r="CK33" s="246" t="s">
        <v>57</v>
      </c>
      <c r="CL33" s="247">
        <v>2446</v>
      </c>
      <c r="CM33" s="248">
        <v>2199</v>
      </c>
      <c r="CN33" s="249">
        <v>2885</v>
      </c>
      <c r="CO33" s="247">
        <v>7530</v>
      </c>
      <c r="CP33" s="250">
        <v>6851</v>
      </c>
      <c r="CQ33" s="251">
        <v>9.91</v>
      </c>
      <c r="CR33" s="183"/>
      <c r="CS33" s="346" t="s">
        <v>103</v>
      </c>
      <c r="CT33" s="347">
        <v>348.17</v>
      </c>
      <c r="CU33" s="348">
        <v>340.46</v>
      </c>
      <c r="CV33" s="349">
        <v>2.2599999999999998</v>
      </c>
      <c r="CW33" s="347">
        <v>130.59</v>
      </c>
      <c r="CX33" s="348">
        <v>126.99</v>
      </c>
      <c r="CY33" s="349">
        <v>2.83</v>
      </c>
      <c r="CZ33" s="347">
        <v>318.25</v>
      </c>
      <c r="DA33" s="348">
        <v>311.89</v>
      </c>
      <c r="DB33" s="349">
        <v>2.04</v>
      </c>
      <c r="DC33" s="351"/>
      <c r="DD33" s="183"/>
      <c r="DE33" s="183" t="s">
        <v>92</v>
      </c>
      <c r="DF33" s="342">
        <v>136887</v>
      </c>
      <c r="DG33" s="342">
        <v>134877</v>
      </c>
      <c r="DH33" s="342">
        <v>125037</v>
      </c>
      <c r="DI33" s="342">
        <v>396801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4782785</v>
      </c>
      <c r="FK33" s="583">
        <v>4799196</v>
      </c>
      <c r="FL33" s="243">
        <v>-0.34</v>
      </c>
      <c r="FM33" s="244"/>
      <c r="FN33" s="245"/>
      <c r="FO33" s="246" t="s">
        <v>57</v>
      </c>
      <c r="FP33" s="247">
        <v>3516</v>
      </c>
      <c r="FQ33" s="248">
        <v>4254</v>
      </c>
      <c r="FR33" s="249">
        <v>3616</v>
      </c>
      <c r="FS33" s="247">
        <v>11386</v>
      </c>
      <c r="FT33" s="250">
        <v>10099</v>
      </c>
      <c r="FU33" s="251">
        <v>12.74</v>
      </c>
      <c r="FV33" s="183"/>
      <c r="FW33" s="346" t="s">
        <v>103</v>
      </c>
      <c r="FX33" s="347">
        <v>317.61</v>
      </c>
      <c r="FY33" s="348">
        <v>310.38</v>
      </c>
      <c r="FZ33" s="349">
        <v>2.33</v>
      </c>
      <c r="GA33" s="347">
        <v>123.3</v>
      </c>
      <c r="GB33" s="348">
        <v>121.1</v>
      </c>
      <c r="GC33" s="349">
        <v>1.82</v>
      </c>
      <c r="GD33" s="347">
        <v>295.3</v>
      </c>
      <c r="GE33" s="348">
        <v>288.77</v>
      </c>
      <c r="GF33" s="349">
        <v>2.2599999999999998</v>
      </c>
      <c r="GG33" s="351"/>
      <c r="GH33" s="183"/>
      <c r="GI33" s="183" t="s">
        <v>92</v>
      </c>
      <c r="GJ33" s="342">
        <v>119236</v>
      </c>
      <c r="GK33" s="342">
        <v>106876</v>
      </c>
      <c r="GL33" s="342">
        <v>109424</v>
      </c>
      <c r="GM33" s="342">
        <v>335536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7180624</v>
      </c>
      <c r="IO33" s="583">
        <v>7040036</v>
      </c>
      <c r="IP33" s="243">
        <v>2</v>
      </c>
      <c r="IQ33" s="244"/>
      <c r="IR33" s="245"/>
      <c r="IS33" s="246" t="s">
        <v>57</v>
      </c>
      <c r="IT33" s="247">
        <v>3154</v>
      </c>
      <c r="IU33" s="248">
        <v>4835</v>
      </c>
      <c r="IV33" s="249">
        <v>6607</v>
      </c>
      <c r="IW33" s="247">
        <v>14596</v>
      </c>
      <c r="IX33" s="250">
        <v>15326</v>
      </c>
      <c r="IY33" s="251">
        <v>-4.76</v>
      </c>
      <c r="IZ33" s="183"/>
      <c r="JA33" s="346" t="s">
        <v>103</v>
      </c>
      <c r="JB33" s="347">
        <v>308.82</v>
      </c>
      <c r="JC33" s="348">
        <v>307.33999999999997</v>
      </c>
      <c r="JD33" s="349">
        <v>0.48</v>
      </c>
      <c r="JE33" s="347">
        <v>290.29000000000002</v>
      </c>
      <c r="JF33" s="348">
        <v>290.58</v>
      </c>
      <c r="JG33" s="349">
        <v>-0.1</v>
      </c>
      <c r="JH33" s="347">
        <v>305.67</v>
      </c>
      <c r="JI33" s="348">
        <v>304.58</v>
      </c>
      <c r="JJ33" s="349">
        <v>0.36</v>
      </c>
      <c r="JK33" s="351"/>
      <c r="JL33" s="183"/>
      <c r="JM33" s="183" t="s">
        <v>92</v>
      </c>
      <c r="JN33" s="342">
        <v>149472</v>
      </c>
      <c r="JO33" s="342">
        <v>167075</v>
      </c>
      <c r="JP33" s="342">
        <v>199508</v>
      </c>
      <c r="JQ33" s="342">
        <v>516055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24614226</v>
      </c>
      <c r="LS33" s="587">
        <v>24163245</v>
      </c>
      <c r="LT33" s="243">
        <v>1.87</v>
      </c>
      <c r="LU33" s="293"/>
      <c r="LV33" s="293"/>
      <c r="LW33" s="246" t="s">
        <v>57</v>
      </c>
      <c r="LX33" s="294">
        <v>47392</v>
      </c>
      <c r="LY33" s="295">
        <v>43950</v>
      </c>
      <c r="LZ33" s="296">
        <v>7.83</v>
      </c>
      <c r="MA33" s="266"/>
      <c r="MB33" s="346" t="s">
        <v>103</v>
      </c>
      <c r="MC33" s="347">
        <v>325.45</v>
      </c>
      <c r="MD33" s="370">
        <v>318.45999999999998</v>
      </c>
      <c r="ME33" s="349">
        <v>2.19</v>
      </c>
      <c r="MF33" s="347">
        <v>203.7</v>
      </c>
      <c r="MG33" s="370">
        <v>200.59</v>
      </c>
      <c r="MH33" s="349">
        <v>1.55</v>
      </c>
      <c r="MI33" s="347">
        <v>308.31</v>
      </c>
      <c r="MJ33" s="370">
        <v>302.33999999999997</v>
      </c>
      <c r="MK33" s="349">
        <v>1.97</v>
      </c>
      <c r="ML33" s="297"/>
      <c r="MM33" s="297"/>
      <c r="MN33" s="297" t="s">
        <v>92</v>
      </c>
      <c r="MO33" s="371">
        <v>533150</v>
      </c>
      <c r="MP33" s="371">
        <v>396801</v>
      </c>
      <c r="MQ33" s="371">
        <v>335536</v>
      </c>
      <c r="MR33" s="371">
        <v>516055</v>
      </c>
      <c r="MS33" s="371">
        <v>1781542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5870630</v>
      </c>
      <c r="C34" s="613">
        <v>5744178</v>
      </c>
      <c r="D34" s="311">
        <v>2.2000000000000002</v>
      </c>
      <c r="E34" s="244"/>
      <c r="F34" s="245"/>
      <c r="G34" s="246" t="s">
        <v>58</v>
      </c>
      <c r="H34" s="247">
        <v>7214</v>
      </c>
      <c r="I34" s="248">
        <v>4187</v>
      </c>
      <c r="J34" s="249">
        <v>4602</v>
      </c>
      <c r="K34" s="247">
        <v>16003</v>
      </c>
      <c r="L34" s="250">
        <v>16914</v>
      </c>
      <c r="M34" s="251">
        <v>-5.39</v>
      </c>
      <c r="N34" s="183"/>
      <c r="O34" s="346" t="s">
        <v>108</v>
      </c>
      <c r="P34" s="347">
        <v>192.46</v>
      </c>
      <c r="Q34" s="348">
        <v>187.21</v>
      </c>
      <c r="R34" s="349">
        <v>2.8</v>
      </c>
      <c r="S34" s="347">
        <v>105.9</v>
      </c>
      <c r="T34" s="348">
        <v>103.31</v>
      </c>
      <c r="U34" s="349">
        <v>2.5099999999999998</v>
      </c>
      <c r="V34" s="347">
        <v>181.37</v>
      </c>
      <c r="W34" s="348">
        <v>176.72</v>
      </c>
      <c r="X34" s="349">
        <v>2.63</v>
      </c>
      <c r="Y34" s="351"/>
      <c r="Z34" s="183"/>
      <c r="AA34" s="183" t="s">
        <v>96</v>
      </c>
      <c r="AB34" s="342">
        <v>1089070</v>
      </c>
      <c r="AC34" s="342">
        <v>923952</v>
      </c>
      <c r="AD34" s="342">
        <v>835130</v>
      </c>
      <c r="AE34" s="342">
        <v>2848152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4496442</v>
      </c>
      <c r="CG34" s="613">
        <v>4407018</v>
      </c>
      <c r="CH34" s="311">
        <v>2.0299999999999998</v>
      </c>
      <c r="CI34" s="244"/>
      <c r="CJ34" s="245"/>
      <c r="CK34" s="246" t="s">
        <v>58</v>
      </c>
      <c r="CL34" s="247">
        <v>3499</v>
      </c>
      <c r="CM34" s="248">
        <v>3460</v>
      </c>
      <c r="CN34" s="249">
        <v>5333</v>
      </c>
      <c r="CO34" s="247">
        <v>12292</v>
      </c>
      <c r="CP34" s="250">
        <v>13069</v>
      </c>
      <c r="CQ34" s="251">
        <v>-5.95</v>
      </c>
      <c r="CR34" s="183"/>
      <c r="CS34" s="346" t="s">
        <v>108</v>
      </c>
      <c r="CT34" s="347">
        <v>301.06</v>
      </c>
      <c r="CU34" s="348">
        <v>294.05</v>
      </c>
      <c r="CV34" s="349">
        <v>2.38</v>
      </c>
      <c r="CW34" s="347">
        <v>103.18</v>
      </c>
      <c r="CX34" s="348">
        <v>100.34</v>
      </c>
      <c r="CY34" s="349">
        <v>2.83</v>
      </c>
      <c r="CZ34" s="347">
        <v>273.85000000000002</v>
      </c>
      <c r="DA34" s="348">
        <v>268.13</v>
      </c>
      <c r="DB34" s="349">
        <v>2.13</v>
      </c>
      <c r="DC34" s="351"/>
      <c r="DD34" s="183"/>
      <c r="DE34" s="183" t="s">
        <v>96</v>
      </c>
      <c r="DF34" s="342">
        <v>740801</v>
      </c>
      <c r="DG34" s="342">
        <v>717001</v>
      </c>
      <c r="DH34" s="342">
        <v>675372</v>
      </c>
      <c r="DI34" s="342">
        <v>2133174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3745666</v>
      </c>
      <c r="FK34" s="613">
        <v>3818372</v>
      </c>
      <c r="FL34" s="311">
        <v>-1.9</v>
      </c>
      <c r="FM34" s="244"/>
      <c r="FN34" s="245"/>
      <c r="FO34" s="246" t="s">
        <v>58</v>
      </c>
      <c r="FP34" s="247">
        <v>3078</v>
      </c>
      <c r="FQ34" s="248">
        <v>2819</v>
      </c>
      <c r="FR34" s="249">
        <v>2382</v>
      </c>
      <c r="FS34" s="247">
        <v>8279</v>
      </c>
      <c r="FT34" s="250">
        <v>7313</v>
      </c>
      <c r="FU34" s="251">
        <v>13.21</v>
      </c>
      <c r="FV34" s="183"/>
      <c r="FW34" s="346" t="s">
        <v>108</v>
      </c>
      <c r="FX34" s="347">
        <v>298.58999999999997</v>
      </c>
      <c r="FY34" s="348">
        <v>296.33</v>
      </c>
      <c r="FZ34" s="349">
        <v>0.76</v>
      </c>
      <c r="GA34" s="347">
        <v>117.21</v>
      </c>
      <c r="GB34" s="348">
        <v>117.62</v>
      </c>
      <c r="GC34" s="349">
        <v>-0.35</v>
      </c>
      <c r="GD34" s="347">
        <v>277.77</v>
      </c>
      <c r="GE34" s="348">
        <v>275.93</v>
      </c>
      <c r="GF34" s="349">
        <v>0.67</v>
      </c>
      <c r="GG34" s="351"/>
      <c r="GH34" s="183"/>
      <c r="GI34" s="183" t="s">
        <v>96</v>
      </c>
      <c r="GJ34" s="342">
        <v>626956</v>
      </c>
      <c r="GK34" s="342">
        <v>574642</v>
      </c>
      <c r="GL34" s="342">
        <v>593627</v>
      </c>
      <c r="GM34" s="342">
        <v>1795225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6032024</v>
      </c>
      <c r="IO34" s="613">
        <v>5954914</v>
      </c>
      <c r="IP34" s="311">
        <v>1.29</v>
      </c>
      <c r="IQ34" s="244"/>
      <c r="IR34" s="245"/>
      <c r="IS34" s="246" t="s">
        <v>58</v>
      </c>
      <c r="IT34" s="247">
        <v>3050</v>
      </c>
      <c r="IU34" s="248">
        <v>3291</v>
      </c>
      <c r="IV34" s="249">
        <v>5602</v>
      </c>
      <c r="IW34" s="247">
        <v>11943</v>
      </c>
      <c r="IX34" s="250">
        <v>12237</v>
      </c>
      <c r="IY34" s="251">
        <v>-2.4</v>
      </c>
      <c r="IZ34" s="183"/>
      <c r="JA34" s="346" t="s">
        <v>108</v>
      </c>
      <c r="JB34" s="347">
        <v>282.24</v>
      </c>
      <c r="JC34" s="348">
        <v>285.95999999999998</v>
      </c>
      <c r="JD34" s="349">
        <v>-1.3</v>
      </c>
      <c r="JE34" s="347">
        <v>284.08</v>
      </c>
      <c r="JF34" s="348">
        <v>289.13</v>
      </c>
      <c r="JG34" s="349">
        <v>-1.75</v>
      </c>
      <c r="JH34" s="347">
        <v>282.55</v>
      </c>
      <c r="JI34" s="348">
        <v>286.49</v>
      </c>
      <c r="JJ34" s="349">
        <v>-1.38</v>
      </c>
      <c r="JK34" s="351"/>
      <c r="JL34" s="183"/>
      <c r="JM34" s="183" t="s">
        <v>96</v>
      </c>
      <c r="JN34" s="342">
        <v>840714</v>
      </c>
      <c r="JO34" s="342">
        <v>972453</v>
      </c>
      <c r="JP34" s="342">
        <v>1121269</v>
      </c>
      <c r="JQ34" s="342">
        <v>2934436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20144762</v>
      </c>
      <c r="LS34" s="616">
        <v>19924482</v>
      </c>
      <c r="LT34" s="311">
        <v>1.1100000000000001</v>
      </c>
      <c r="LU34" s="293"/>
      <c r="LV34" s="293"/>
      <c r="LW34" s="246" t="s">
        <v>58</v>
      </c>
      <c r="LX34" s="294">
        <v>48517</v>
      </c>
      <c r="LY34" s="295">
        <v>49533</v>
      </c>
      <c r="LZ34" s="296">
        <v>-2.0499999999999998</v>
      </c>
      <c r="MA34" s="266"/>
      <c r="MB34" s="346" t="s">
        <v>108</v>
      </c>
      <c r="MC34" s="347">
        <v>264.18</v>
      </c>
      <c r="MD34" s="370">
        <v>261.26</v>
      </c>
      <c r="ME34" s="349">
        <v>1.1200000000000001</v>
      </c>
      <c r="MF34" s="347">
        <v>173</v>
      </c>
      <c r="MG34" s="370">
        <v>172.9</v>
      </c>
      <c r="MH34" s="349">
        <v>0.06</v>
      </c>
      <c r="MI34" s="347">
        <v>251.34</v>
      </c>
      <c r="MJ34" s="370">
        <v>249.17</v>
      </c>
      <c r="MK34" s="349">
        <v>0.87</v>
      </c>
      <c r="ML34" s="297"/>
      <c r="MM34" s="297"/>
      <c r="MN34" s="297" t="s">
        <v>96</v>
      </c>
      <c r="MO34" s="371">
        <v>2848152</v>
      </c>
      <c r="MP34" s="371">
        <v>2133174</v>
      </c>
      <c r="MQ34" s="371">
        <v>1795225</v>
      </c>
      <c r="MR34" s="371">
        <v>2934436</v>
      </c>
      <c r="MS34" s="371">
        <v>9710987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1262060</v>
      </c>
      <c r="C35" s="618">
        <v>1219304</v>
      </c>
      <c r="D35" s="438">
        <v>3.51</v>
      </c>
      <c r="E35" s="244"/>
      <c r="F35" s="245"/>
      <c r="G35" s="246" t="s">
        <v>59</v>
      </c>
      <c r="H35" s="247">
        <v>36747</v>
      </c>
      <c r="I35" s="248">
        <v>28719</v>
      </c>
      <c r="J35" s="249">
        <v>30604</v>
      </c>
      <c r="K35" s="247">
        <v>96070</v>
      </c>
      <c r="L35" s="250">
        <v>100941</v>
      </c>
      <c r="M35" s="251">
        <v>-4.83</v>
      </c>
      <c r="N35" s="183"/>
      <c r="O35" s="346" t="s">
        <v>111</v>
      </c>
      <c r="P35" s="347">
        <v>265.88</v>
      </c>
      <c r="Q35" s="348">
        <v>257.44</v>
      </c>
      <c r="R35" s="349">
        <v>3.28</v>
      </c>
      <c r="S35" s="347">
        <v>202.79</v>
      </c>
      <c r="T35" s="348">
        <v>198</v>
      </c>
      <c r="U35" s="349">
        <v>2.42</v>
      </c>
      <c r="V35" s="347">
        <v>257.8</v>
      </c>
      <c r="W35" s="348">
        <v>250.01</v>
      </c>
      <c r="X35" s="349">
        <v>3.12</v>
      </c>
      <c r="Y35" s="351"/>
      <c r="Z35" s="183"/>
      <c r="AA35" s="183" t="s">
        <v>101</v>
      </c>
      <c r="AB35" s="342">
        <v>1432679</v>
      </c>
      <c r="AC35" s="342">
        <v>1226815</v>
      </c>
      <c r="AD35" s="342">
        <v>1091894</v>
      </c>
      <c r="AE35" s="342">
        <v>3751388</v>
      </c>
      <c r="AF35" s="524"/>
      <c r="AG35" s="524"/>
      <c r="AH35" s="524"/>
      <c r="AI35" s="524"/>
      <c r="AJ35" s="525"/>
      <c r="AK35" s="183"/>
      <c r="AL35" s="614"/>
      <c r="AM35" s="776" t="s">
        <v>287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1021685</v>
      </c>
      <c r="CG35" s="618">
        <v>953513</v>
      </c>
      <c r="CH35" s="438">
        <v>7.15</v>
      </c>
      <c r="CI35" s="244"/>
      <c r="CJ35" s="245"/>
      <c r="CK35" s="246" t="s">
        <v>59</v>
      </c>
      <c r="CL35" s="247">
        <v>23544</v>
      </c>
      <c r="CM35" s="248">
        <v>28736</v>
      </c>
      <c r="CN35" s="249">
        <v>29329</v>
      </c>
      <c r="CO35" s="247">
        <v>81609</v>
      </c>
      <c r="CP35" s="250">
        <v>74247</v>
      </c>
      <c r="CQ35" s="251">
        <v>9.92</v>
      </c>
      <c r="CR35" s="183"/>
      <c r="CS35" s="346" t="s">
        <v>111</v>
      </c>
      <c r="CT35" s="347">
        <v>234.51</v>
      </c>
      <c r="CU35" s="348">
        <v>227.94</v>
      </c>
      <c r="CV35" s="349">
        <v>2.88</v>
      </c>
      <c r="CW35" s="347">
        <v>121.01</v>
      </c>
      <c r="CX35" s="348">
        <v>116.69</v>
      </c>
      <c r="CY35" s="349">
        <v>3.7</v>
      </c>
      <c r="CZ35" s="347">
        <v>218.9</v>
      </c>
      <c r="DA35" s="348">
        <v>213.05</v>
      </c>
      <c r="DB35" s="349">
        <v>2.75</v>
      </c>
      <c r="DC35" s="351"/>
      <c r="DD35" s="183"/>
      <c r="DE35" s="183" t="s">
        <v>101</v>
      </c>
      <c r="DF35" s="342">
        <v>1041894</v>
      </c>
      <c r="DG35" s="342">
        <v>982524</v>
      </c>
      <c r="DH35" s="342">
        <v>963734</v>
      </c>
      <c r="DI35" s="342">
        <v>2988152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1037119</v>
      </c>
      <c r="FK35" s="618">
        <v>980824</v>
      </c>
      <c r="FL35" s="438">
        <v>5.74</v>
      </c>
      <c r="FM35" s="244"/>
      <c r="FN35" s="245"/>
      <c r="FO35" s="246" t="s">
        <v>59</v>
      </c>
      <c r="FP35" s="247">
        <v>29634</v>
      </c>
      <c r="FQ35" s="248">
        <v>21623</v>
      </c>
      <c r="FR35" s="249">
        <v>28123</v>
      </c>
      <c r="FS35" s="247">
        <v>79380</v>
      </c>
      <c r="FT35" s="250">
        <v>69695</v>
      </c>
      <c r="FU35" s="251">
        <v>13.9</v>
      </c>
      <c r="FV35" s="183"/>
      <c r="FW35" s="346" t="s">
        <v>111</v>
      </c>
      <c r="FX35" s="347">
        <v>242.39</v>
      </c>
      <c r="FY35" s="348">
        <v>233.04</v>
      </c>
      <c r="FZ35" s="349">
        <v>4.01</v>
      </c>
      <c r="GA35" s="347">
        <v>124.2</v>
      </c>
      <c r="GB35" s="348">
        <v>119.99</v>
      </c>
      <c r="GC35" s="349">
        <v>3.51</v>
      </c>
      <c r="GD35" s="347">
        <v>228.82</v>
      </c>
      <c r="GE35" s="348">
        <v>220.14</v>
      </c>
      <c r="GF35" s="349">
        <v>3.94</v>
      </c>
      <c r="GG35" s="351"/>
      <c r="GH35" s="183"/>
      <c r="GI35" s="183" t="s">
        <v>101</v>
      </c>
      <c r="GJ35" s="342">
        <v>938469</v>
      </c>
      <c r="GK35" s="342">
        <v>873316</v>
      </c>
      <c r="GL35" s="342">
        <v>840239</v>
      </c>
      <c r="GM35" s="342">
        <v>2652024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1148600</v>
      </c>
      <c r="IO35" s="618">
        <v>1085122</v>
      </c>
      <c r="IP35" s="438">
        <v>5.85</v>
      </c>
      <c r="IQ35" s="244"/>
      <c r="IR35" s="245"/>
      <c r="IS35" s="246" t="s">
        <v>59</v>
      </c>
      <c r="IT35" s="247">
        <v>23604</v>
      </c>
      <c r="IU35" s="248">
        <v>35822</v>
      </c>
      <c r="IV35" s="249">
        <v>32273</v>
      </c>
      <c r="IW35" s="247">
        <v>91699</v>
      </c>
      <c r="IX35" s="250">
        <v>87627</v>
      </c>
      <c r="IY35" s="251">
        <v>4.6500000000000004</v>
      </c>
      <c r="IZ35" s="183"/>
      <c r="JA35" s="346" t="s">
        <v>111</v>
      </c>
      <c r="JB35" s="347">
        <v>291.66000000000003</v>
      </c>
      <c r="JC35" s="348">
        <v>276</v>
      </c>
      <c r="JD35" s="349">
        <v>5.67</v>
      </c>
      <c r="JE35" s="347">
        <v>328.31</v>
      </c>
      <c r="JF35" s="348">
        <v>314.92</v>
      </c>
      <c r="JG35" s="349">
        <v>4.25</v>
      </c>
      <c r="JH35" s="347">
        <v>297.89999999999998</v>
      </c>
      <c r="JI35" s="348">
        <v>282.39999999999998</v>
      </c>
      <c r="JJ35" s="349">
        <v>5.49</v>
      </c>
      <c r="JK35" s="351"/>
      <c r="JL35" s="183"/>
      <c r="JM35" s="183" t="s">
        <v>101</v>
      </c>
      <c r="JN35" s="342">
        <v>1076406</v>
      </c>
      <c r="JO35" s="342">
        <v>1221706</v>
      </c>
      <c r="JP35" s="342">
        <v>1432021</v>
      </c>
      <c r="JQ35" s="342">
        <v>3730133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4469464</v>
      </c>
      <c r="LS35" s="622">
        <v>4238763</v>
      </c>
      <c r="LT35" s="438">
        <v>5.44</v>
      </c>
      <c r="LU35" s="293"/>
      <c r="LV35" s="293"/>
      <c r="LW35" s="246" t="s">
        <v>59</v>
      </c>
      <c r="LX35" s="294">
        <v>348758</v>
      </c>
      <c r="LY35" s="295">
        <v>332510</v>
      </c>
      <c r="LZ35" s="296">
        <v>4.8899999999999997</v>
      </c>
      <c r="MA35" s="266"/>
      <c r="MB35" s="346" t="s">
        <v>111</v>
      </c>
      <c r="MC35" s="347">
        <v>262.42</v>
      </c>
      <c r="MD35" s="370">
        <v>251.39</v>
      </c>
      <c r="ME35" s="349">
        <v>4.3899999999999997</v>
      </c>
      <c r="MF35" s="347">
        <v>219.41</v>
      </c>
      <c r="MG35" s="370">
        <v>210.74</v>
      </c>
      <c r="MH35" s="349">
        <v>4.1100000000000003</v>
      </c>
      <c r="MI35" s="347">
        <v>256.37</v>
      </c>
      <c r="MJ35" s="370">
        <v>245.83</v>
      </c>
      <c r="MK35" s="349">
        <v>4.29</v>
      </c>
      <c r="ML35" s="297"/>
      <c r="MM35" s="297"/>
      <c r="MN35" s="297" t="s">
        <v>101</v>
      </c>
      <c r="MO35" s="371">
        <v>3751388</v>
      </c>
      <c r="MP35" s="371">
        <v>2988152</v>
      </c>
      <c r="MQ35" s="371">
        <v>2652024</v>
      </c>
      <c r="MR35" s="371">
        <v>3730133</v>
      </c>
      <c r="MS35" s="371">
        <v>13121697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2697</v>
      </c>
      <c r="I36" s="248">
        <v>1644</v>
      </c>
      <c r="J36" s="249">
        <v>1453</v>
      </c>
      <c r="K36" s="247">
        <v>5794</v>
      </c>
      <c r="L36" s="250">
        <v>4570</v>
      </c>
      <c r="M36" s="251">
        <v>26.78</v>
      </c>
      <c r="N36" s="183"/>
      <c r="O36" s="439" t="s">
        <v>114</v>
      </c>
      <c r="P36" s="347">
        <v>85.36</v>
      </c>
      <c r="Q36" s="348">
        <v>83.84</v>
      </c>
      <c r="R36" s="349">
        <v>1.81</v>
      </c>
      <c r="S36" s="347">
        <v>68.959999999999994</v>
      </c>
      <c r="T36" s="348">
        <v>67.8</v>
      </c>
      <c r="U36" s="349">
        <v>1.71</v>
      </c>
      <c r="V36" s="347">
        <v>83.26</v>
      </c>
      <c r="W36" s="348">
        <v>81.83</v>
      </c>
      <c r="X36" s="349">
        <v>1.75</v>
      </c>
      <c r="Y36" s="351"/>
      <c r="Z36" s="183"/>
      <c r="AA36" s="183" t="s">
        <v>104</v>
      </c>
      <c r="AB36" s="342">
        <v>144305</v>
      </c>
      <c r="AC36" s="342">
        <v>118791</v>
      </c>
      <c r="AD36" s="342">
        <v>105021</v>
      </c>
      <c r="AE36" s="342">
        <v>368117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1282</v>
      </c>
      <c r="CM36" s="248">
        <v>1469</v>
      </c>
      <c r="CN36" s="249">
        <v>1707</v>
      </c>
      <c r="CO36" s="247">
        <v>4458</v>
      </c>
      <c r="CP36" s="250">
        <v>5461</v>
      </c>
      <c r="CQ36" s="251">
        <v>-18.37</v>
      </c>
      <c r="CR36" s="183"/>
      <c r="CS36" s="439" t="s">
        <v>114</v>
      </c>
      <c r="CT36" s="347">
        <v>122.93</v>
      </c>
      <c r="CU36" s="348">
        <v>122.46</v>
      </c>
      <c r="CV36" s="349">
        <v>0.38</v>
      </c>
      <c r="CW36" s="347">
        <v>68.98</v>
      </c>
      <c r="CX36" s="348">
        <v>67.430000000000007</v>
      </c>
      <c r="CY36" s="349">
        <v>2.2999999999999998</v>
      </c>
      <c r="CZ36" s="347">
        <v>115.51</v>
      </c>
      <c r="DA36" s="348">
        <v>115.1</v>
      </c>
      <c r="DB36" s="349">
        <v>0.36</v>
      </c>
      <c r="DC36" s="351"/>
      <c r="DD36" s="183"/>
      <c r="DE36" s="183" t="s">
        <v>104</v>
      </c>
      <c r="DF36" s="342">
        <v>100417</v>
      </c>
      <c r="DG36" s="342">
        <v>95143</v>
      </c>
      <c r="DH36" s="342">
        <v>94553</v>
      </c>
      <c r="DI36" s="342">
        <v>290113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1044</v>
      </c>
      <c r="FQ36" s="248">
        <v>1457</v>
      </c>
      <c r="FR36" s="249">
        <v>1294</v>
      </c>
      <c r="FS36" s="247">
        <v>3795</v>
      </c>
      <c r="FT36" s="250">
        <v>5688</v>
      </c>
      <c r="FU36" s="251">
        <v>-33.28</v>
      </c>
      <c r="FV36" s="183"/>
      <c r="FW36" s="439" t="s">
        <v>114</v>
      </c>
      <c r="FX36" s="347">
        <v>135.05000000000001</v>
      </c>
      <c r="FY36" s="348">
        <v>136.1</v>
      </c>
      <c r="FZ36" s="349">
        <v>-0.77</v>
      </c>
      <c r="GA36" s="347">
        <v>72.680000000000007</v>
      </c>
      <c r="GB36" s="348">
        <v>72.56</v>
      </c>
      <c r="GC36" s="349">
        <v>0.17</v>
      </c>
      <c r="GD36" s="347">
        <v>127.89</v>
      </c>
      <c r="GE36" s="348">
        <v>128.85</v>
      </c>
      <c r="GF36" s="349">
        <v>-0.75</v>
      </c>
      <c r="GG36" s="351"/>
      <c r="GH36" s="183"/>
      <c r="GI36" s="183" t="s">
        <v>104</v>
      </c>
      <c r="GJ36" s="342">
        <v>93811</v>
      </c>
      <c r="GK36" s="342">
        <v>85236</v>
      </c>
      <c r="GL36" s="342">
        <v>80733</v>
      </c>
      <c r="GM36" s="342">
        <v>259780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2120</v>
      </c>
      <c r="IU36" s="248">
        <v>2549</v>
      </c>
      <c r="IV36" s="249">
        <v>1897</v>
      </c>
      <c r="IW36" s="247">
        <v>6566</v>
      </c>
      <c r="IX36" s="250">
        <v>6349</v>
      </c>
      <c r="IY36" s="251">
        <v>3.42</v>
      </c>
      <c r="IZ36" s="183"/>
      <c r="JA36" s="439" t="s">
        <v>114</v>
      </c>
      <c r="JB36" s="347">
        <v>132.53</v>
      </c>
      <c r="JC36" s="348">
        <v>129.96</v>
      </c>
      <c r="JD36" s="349">
        <v>1.98</v>
      </c>
      <c r="JE36" s="347">
        <v>210.72</v>
      </c>
      <c r="JF36" s="348">
        <v>227.9</v>
      </c>
      <c r="JG36" s="349">
        <v>-7.54</v>
      </c>
      <c r="JH36" s="347">
        <v>145.84</v>
      </c>
      <c r="JI36" s="348">
        <v>146.07</v>
      </c>
      <c r="JJ36" s="349">
        <v>-0.16</v>
      </c>
      <c r="JK36" s="351"/>
      <c r="JL36" s="183"/>
      <c r="JM36" s="183" t="s">
        <v>104</v>
      </c>
      <c r="JN36" s="342">
        <v>97934</v>
      </c>
      <c r="JO36" s="342">
        <v>110078</v>
      </c>
      <c r="JP36" s="342">
        <v>119076</v>
      </c>
      <c r="JQ36" s="342">
        <v>327088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20613</v>
      </c>
      <c r="LY36" s="295">
        <v>22068</v>
      </c>
      <c r="LZ36" s="296">
        <v>-6.59</v>
      </c>
      <c r="MA36" s="266"/>
      <c r="MB36" s="439" t="s">
        <v>114</v>
      </c>
      <c r="MC36" s="347">
        <v>117.5</v>
      </c>
      <c r="MD36" s="370">
        <v>116.19</v>
      </c>
      <c r="ME36" s="349">
        <v>1.1299999999999999</v>
      </c>
      <c r="MF36" s="347">
        <v>122</v>
      </c>
      <c r="MG36" s="370">
        <v>127.02</v>
      </c>
      <c r="MH36" s="349">
        <v>-3.95</v>
      </c>
      <c r="MI36" s="347">
        <v>118.13</v>
      </c>
      <c r="MJ36" s="370">
        <v>117.67</v>
      </c>
      <c r="MK36" s="349">
        <v>0.39</v>
      </c>
      <c r="ML36" s="297"/>
      <c r="MM36" s="297"/>
      <c r="MN36" s="297" t="s">
        <v>104</v>
      </c>
      <c r="MO36" s="371">
        <v>368117</v>
      </c>
      <c r="MP36" s="371">
        <v>290113</v>
      </c>
      <c r="MQ36" s="371">
        <v>259780</v>
      </c>
      <c r="MR36" s="371">
        <v>327088</v>
      </c>
      <c r="MS36" s="371">
        <v>1245098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10788</v>
      </c>
      <c r="I37" s="248">
        <v>7740</v>
      </c>
      <c r="J37" s="249">
        <v>10239</v>
      </c>
      <c r="K37" s="247">
        <v>28767</v>
      </c>
      <c r="L37" s="250">
        <v>34318</v>
      </c>
      <c r="M37" s="251">
        <v>-16.18</v>
      </c>
      <c r="N37" s="183"/>
      <c r="O37" s="454" t="s">
        <v>117</v>
      </c>
      <c r="P37" s="455">
        <v>2886.73</v>
      </c>
      <c r="Q37" s="456">
        <v>2798.5400000000004</v>
      </c>
      <c r="R37" s="457">
        <v>3.15</v>
      </c>
      <c r="S37" s="458">
        <v>1311.93</v>
      </c>
      <c r="T37" s="456">
        <v>1278.3499999999999</v>
      </c>
      <c r="U37" s="457">
        <v>2.63</v>
      </c>
      <c r="V37" s="458">
        <v>2685</v>
      </c>
      <c r="W37" s="456">
        <v>2608.41</v>
      </c>
      <c r="X37" s="457">
        <v>2.94</v>
      </c>
      <c r="Y37" s="459"/>
      <c r="Z37" s="183"/>
      <c r="AA37" s="183" t="s">
        <v>109</v>
      </c>
      <c r="AB37" s="342">
        <v>221497</v>
      </c>
      <c r="AC37" s="342">
        <v>189437</v>
      </c>
      <c r="AD37" s="342">
        <v>162241</v>
      </c>
      <c r="AE37" s="342">
        <v>573175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722225</v>
      </c>
      <c r="BB37" s="558">
        <v>69249</v>
      </c>
      <c r="BC37" s="558">
        <v>283596</v>
      </c>
      <c r="BD37" s="559">
        <v>13932</v>
      </c>
      <c r="BE37" s="558"/>
      <c r="BF37" s="558"/>
      <c r="BG37" s="558"/>
      <c r="BH37" s="558"/>
      <c r="BI37" s="560">
        <v>1089002</v>
      </c>
      <c r="BJ37" s="561">
        <v>87901</v>
      </c>
      <c r="BK37" s="562">
        <v>1176903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8211</v>
      </c>
      <c r="CM37" s="248">
        <v>6604</v>
      </c>
      <c r="CN37" s="249">
        <v>8278</v>
      </c>
      <c r="CO37" s="247">
        <v>23093</v>
      </c>
      <c r="CP37" s="250">
        <v>31071</v>
      </c>
      <c r="CQ37" s="251">
        <v>-25.68</v>
      </c>
      <c r="CR37" s="183"/>
      <c r="CS37" s="454" t="s">
        <v>117</v>
      </c>
      <c r="CT37" s="455">
        <v>2788.7499999999995</v>
      </c>
      <c r="CU37" s="456">
        <v>2723.86</v>
      </c>
      <c r="CV37" s="457">
        <v>2.38</v>
      </c>
      <c r="CW37" s="458">
        <v>1076.6300000000001</v>
      </c>
      <c r="CX37" s="456">
        <v>1049.5600000000002</v>
      </c>
      <c r="CY37" s="457">
        <v>2.58</v>
      </c>
      <c r="CZ37" s="458">
        <v>2553.3000000000002</v>
      </c>
      <c r="DA37" s="456">
        <v>2499.81</v>
      </c>
      <c r="DB37" s="457">
        <v>2.14</v>
      </c>
      <c r="DC37" s="459"/>
      <c r="DD37" s="183"/>
      <c r="DE37" s="183" t="s">
        <v>109</v>
      </c>
      <c r="DF37" s="342">
        <v>163514</v>
      </c>
      <c r="DG37" s="342">
        <v>155196</v>
      </c>
      <c r="DH37" s="342">
        <v>156437</v>
      </c>
      <c r="DI37" s="342">
        <v>475147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582685</v>
      </c>
      <c r="EF37" s="558">
        <v>71076</v>
      </c>
      <c r="EG37" s="558">
        <v>250989</v>
      </c>
      <c r="EH37" s="559">
        <v>12549</v>
      </c>
      <c r="EI37" s="558"/>
      <c r="EJ37" s="558"/>
      <c r="EK37" s="558"/>
      <c r="EL37" s="558"/>
      <c r="EM37" s="560">
        <v>917299</v>
      </c>
      <c r="EN37" s="561">
        <v>29319</v>
      </c>
      <c r="EO37" s="562">
        <v>946618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8164</v>
      </c>
      <c r="FQ37" s="248">
        <v>7102</v>
      </c>
      <c r="FR37" s="249">
        <v>9384</v>
      </c>
      <c r="FS37" s="247">
        <v>24650</v>
      </c>
      <c r="FT37" s="250">
        <v>36219</v>
      </c>
      <c r="FU37" s="251">
        <v>-31.94</v>
      </c>
      <c r="FV37" s="183"/>
      <c r="FW37" s="454" t="s">
        <v>117</v>
      </c>
      <c r="FX37" s="455">
        <v>2909.9300000000003</v>
      </c>
      <c r="FY37" s="456">
        <v>2842.79</v>
      </c>
      <c r="FZ37" s="457">
        <v>2.36</v>
      </c>
      <c r="GA37" s="458">
        <v>1054.94</v>
      </c>
      <c r="GB37" s="456">
        <v>1043.5899999999999</v>
      </c>
      <c r="GC37" s="457">
        <v>1.0900000000000001</v>
      </c>
      <c r="GD37" s="458">
        <v>2696.9500000000003</v>
      </c>
      <c r="GE37" s="456">
        <v>2637.4299999999994</v>
      </c>
      <c r="GF37" s="457">
        <v>2.2599999999999998</v>
      </c>
      <c r="GG37" s="459"/>
      <c r="GH37" s="183"/>
      <c r="GI37" s="183" t="s">
        <v>109</v>
      </c>
      <c r="GJ37" s="342">
        <v>156817</v>
      </c>
      <c r="GK37" s="342">
        <v>154340</v>
      </c>
      <c r="GL37" s="342">
        <v>139720</v>
      </c>
      <c r="GM37" s="342">
        <v>450877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632519</v>
      </c>
      <c r="HJ37" s="558">
        <v>65351</v>
      </c>
      <c r="HK37" s="558">
        <v>232216</v>
      </c>
      <c r="HL37" s="559">
        <v>3116</v>
      </c>
      <c r="HM37" s="558"/>
      <c r="HN37" s="558"/>
      <c r="HO37" s="558"/>
      <c r="HP37" s="558"/>
      <c r="HQ37" s="560">
        <v>933202</v>
      </c>
      <c r="HR37" s="561">
        <v>12816</v>
      </c>
      <c r="HS37" s="562">
        <v>946018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6510</v>
      </c>
      <c r="IU37" s="248">
        <v>10479</v>
      </c>
      <c r="IV37" s="249">
        <v>12157</v>
      </c>
      <c r="IW37" s="247">
        <v>29146</v>
      </c>
      <c r="IX37" s="250">
        <v>34797</v>
      </c>
      <c r="IY37" s="251">
        <v>-16.239999999999998</v>
      </c>
      <c r="IZ37" s="183"/>
      <c r="JA37" s="454" t="s">
        <v>117</v>
      </c>
      <c r="JB37" s="455">
        <v>3064.57</v>
      </c>
      <c r="JC37" s="456">
        <v>2969.6400000000003</v>
      </c>
      <c r="JD37" s="457">
        <v>3.2</v>
      </c>
      <c r="JE37" s="458">
        <v>2091.6699999999996</v>
      </c>
      <c r="JF37" s="456">
        <v>2048.6400000000003</v>
      </c>
      <c r="JG37" s="457">
        <v>2.1</v>
      </c>
      <c r="JH37" s="458">
        <v>2899.0000000000005</v>
      </c>
      <c r="JI37" s="456">
        <v>2818.1499999999996</v>
      </c>
      <c r="JJ37" s="457">
        <v>2.87</v>
      </c>
      <c r="JK37" s="459"/>
      <c r="JL37" s="183"/>
      <c r="JM37" s="183" t="s">
        <v>109</v>
      </c>
      <c r="JN37" s="342">
        <v>159922</v>
      </c>
      <c r="JO37" s="342">
        <v>192125</v>
      </c>
      <c r="JP37" s="342">
        <v>224601</v>
      </c>
      <c r="JQ37" s="342">
        <v>576648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715488</v>
      </c>
      <c r="KN37" s="558">
        <v>77680</v>
      </c>
      <c r="KO37" s="558">
        <v>338066</v>
      </c>
      <c r="KP37" s="559">
        <v>8236</v>
      </c>
      <c r="KQ37" s="558"/>
      <c r="KR37" s="558"/>
      <c r="KS37" s="558"/>
      <c r="KT37" s="558"/>
      <c r="KU37" s="560">
        <v>1139470</v>
      </c>
      <c r="KV37" s="561">
        <v>31979</v>
      </c>
      <c r="KW37" s="562">
        <v>1171449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105656</v>
      </c>
      <c r="LY37" s="295">
        <v>136405</v>
      </c>
      <c r="LZ37" s="296">
        <v>-22.54</v>
      </c>
      <c r="MA37" s="266"/>
      <c r="MB37" s="454" t="s">
        <v>117</v>
      </c>
      <c r="MC37" s="455">
        <v>2927.2099999999996</v>
      </c>
      <c r="MD37" s="470">
        <v>2839.1400000000003</v>
      </c>
      <c r="ME37" s="457">
        <v>3.1</v>
      </c>
      <c r="MF37" s="455">
        <v>1509.89</v>
      </c>
      <c r="MG37" s="470">
        <v>1473.1</v>
      </c>
      <c r="MH37" s="457">
        <v>2.5</v>
      </c>
      <c r="MI37" s="455">
        <v>2727.72</v>
      </c>
      <c r="MJ37" s="470">
        <v>2652.24</v>
      </c>
      <c r="MK37" s="457">
        <v>2.85</v>
      </c>
      <c r="ML37" s="297"/>
      <c r="MM37" s="297"/>
      <c r="MN37" s="297" t="s">
        <v>109</v>
      </c>
      <c r="MO37" s="371">
        <v>573175</v>
      </c>
      <c r="MP37" s="371">
        <v>475147</v>
      </c>
      <c r="MQ37" s="371">
        <v>450877</v>
      </c>
      <c r="MR37" s="371">
        <v>576648</v>
      </c>
      <c r="MS37" s="371">
        <v>2075847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2652917</v>
      </c>
      <c r="NP37" s="379">
        <v>283356</v>
      </c>
      <c r="NQ37" s="379">
        <v>1104867</v>
      </c>
      <c r="NR37" s="380">
        <v>37833</v>
      </c>
      <c r="NS37" s="379"/>
      <c r="NT37" s="379"/>
      <c r="NU37" s="379"/>
      <c r="NV37" s="379"/>
      <c r="NW37" s="381">
        <v>4078973</v>
      </c>
      <c r="NX37" s="382">
        <v>162015</v>
      </c>
      <c r="NY37" s="383">
        <v>4240988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1292</v>
      </c>
      <c r="I38" s="248">
        <v>1051</v>
      </c>
      <c r="J38" s="249">
        <v>983</v>
      </c>
      <c r="K38" s="247">
        <v>3326</v>
      </c>
      <c r="L38" s="250">
        <v>3810</v>
      </c>
      <c r="M38" s="251">
        <v>-12.7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153569</v>
      </c>
      <c r="AC38" s="342">
        <v>134144</v>
      </c>
      <c r="AD38" s="342">
        <v>113016</v>
      </c>
      <c r="AE38" s="342">
        <v>400729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292392</v>
      </c>
      <c r="BB38" s="571">
        <v>46019</v>
      </c>
      <c r="BC38" s="571">
        <v>103538</v>
      </c>
      <c r="BD38" s="572">
        <v>13499</v>
      </c>
      <c r="BE38" s="571"/>
      <c r="BF38" s="571"/>
      <c r="BG38" s="571"/>
      <c r="BH38" s="571"/>
      <c r="BI38" s="573">
        <v>455448</v>
      </c>
      <c r="BJ38" s="561">
        <v>109357</v>
      </c>
      <c r="BK38" s="562">
        <v>564805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1596</v>
      </c>
      <c r="CM38" s="248">
        <v>485</v>
      </c>
      <c r="CN38" s="249">
        <v>1155</v>
      </c>
      <c r="CO38" s="247">
        <v>3236</v>
      </c>
      <c r="CP38" s="250">
        <v>4788</v>
      </c>
      <c r="CQ38" s="251">
        <v>-32.409999999999997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109313</v>
      </c>
      <c r="DG38" s="342">
        <v>100480</v>
      </c>
      <c r="DH38" s="342">
        <v>97250</v>
      </c>
      <c r="DI38" s="342">
        <v>307043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204733</v>
      </c>
      <c r="EF38" s="571">
        <v>32312</v>
      </c>
      <c r="EG38" s="571">
        <v>53665</v>
      </c>
      <c r="EH38" s="572">
        <v>14247</v>
      </c>
      <c r="EI38" s="571"/>
      <c r="EJ38" s="571"/>
      <c r="EK38" s="571"/>
      <c r="EL38" s="571"/>
      <c r="EM38" s="573">
        <v>304957</v>
      </c>
      <c r="EN38" s="561">
        <v>45080</v>
      </c>
      <c r="EO38" s="562">
        <v>350037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1293</v>
      </c>
      <c r="FQ38" s="248">
        <v>1424</v>
      </c>
      <c r="FR38" s="249">
        <v>1015</v>
      </c>
      <c r="FS38" s="247">
        <v>3732</v>
      </c>
      <c r="FT38" s="250">
        <v>4402</v>
      </c>
      <c r="FU38" s="251">
        <v>-15.22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97829</v>
      </c>
      <c r="GK38" s="342">
        <v>92211</v>
      </c>
      <c r="GL38" s="342">
        <v>85696</v>
      </c>
      <c r="GM38" s="342">
        <v>275736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206250</v>
      </c>
      <c r="HJ38" s="571">
        <v>17842</v>
      </c>
      <c r="HK38" s="571">
        <v>54147</v>
      </c>
      <c r="HL38" s="572">
        <v>10537</v>
      </c>
      <c r="HM38" s="571"/>
      <c r="HN38" s="571"/>
      <c r="HO38" s="571"/>
      <c r="HP38" s="571"/>
      <c r="HQ38" s="573">
        <v>288776</v>
      </c>
      <c r="HR38" s="561">
        <v>39301</v>
      </c>
      <c r="HS38" s="562">
        <v>328077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1566</v>
      </c>
      <c r="IU38" s="248">
        <v>1739</v>
      </c>
      <c r="IV38" s="249">
        <v>1463</v>
      </c>
      <c r="IW38" s="247">
        <v>4768</v>
      </c>
      <c r="IX38" s="250">
        <v>5140</v>
      </c>
      <c r="IY38" s="251">
        <v>-7.24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107477</v>
      </c>
      <c r="JO38" s="342">
        <v>123633</v>
      </c>
      <c r="JP38" s="342">
        <v>147021</v>
      </c>
      <c r="JQ38" s="342">
        <v>378131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268169</v>
      </c>
      <c r="KN38" s="571">
        <v>20142</v>
      </c>
      <c r="KO38" s="571">
        <v>58439</v>
      </c>
      <c r="KP38" s="572">
        <v>23851</v>
      </c>
      <c r="KQ38" s="571"/>
      <c r="KR38" s="571"/>
      <c r="KS38" s="571"/>
      <c r="KT38" s="571"/>
      <c r="KU38" s="573">
        <v>370601</v>
      </c>
      <c r="KV38" s="561">
        <v>113574</v>
      </c>
      <c r="KW38" s="562">
        <v>484175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15062</v>
      </c>
      <c r="LY38" s="295">
        <v>18140</v>
      </c>
      <c r="LZ38" s="296">
        <v>-16.97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400729</v>
      </c>
      <c r="MP38" s="371">
        <v>307043</v>
      </c>
      <c r="MQ38" s="371">
        <v>275736</v>
      </c>
      <c r="MR38" s="371">
        <v>378131</v>
      </c>
      <c r="MS38" s="371">
        <v>1361639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971544</v>
      </c>
      <c r="NP38" s="400">
        <v>116315</v>
      </c>
      <c r="NQ38" s="400">
        <v>269789</v>
      </c>
      <c r="NR38" s="401">
        <v>62134</v>
      </c>
      <c r="NS38" s="400"/>
      <c r="NT38" s="400"/>
      <c r="NU38" s="400"/>
      <c r="NV38" s="400"/>
      <c r="NW38" s="402">
        <v>1419782</v>
      </c>
      <c r="NX38" s="382">
        <v>307312</v>
      </c>
      <c r="NY38" s="383">
        <v>1727094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5726</v>
      </c>
      <c r="I39" s="248">
        <v>5211</v>
      </c>
      <c r="J39" s="249">
        <v>4421</v>
      </c>
      <c r="K39" s="247">
        <v>15358</v>
      </c>
      <c r="L39" s="250">
        <v>10970</v>
      </c>
      <c r="M39" s="251">
        <v>40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451105</v>
      </c>
      <c r="AC39" s="342">
        <v>382529</v>
      </c>
      <c r="AD39" s="342">
        <v>345452</v>
      </c>
      <c r="AE39" s="342">
        <v>1179086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641516</v>
      </c>
      <c r="BB39" s="571">
        <v>103890</v>
      </c>
      <c r="BC39" s="571">
        <v>423808</v>
      </c>
      <c r="BD39" s="572">
        <v>91108</v>
      </c>
      <c r="BE39" s="571"/>
      <c r="BF39" s="571"/>
      <c r="BG39" s="571"/>
      <c r="BH39" s="571"/>
      <c r="BI39" s="573">
        <v>1260322</v>
      </c>
      <c r="BJ39" s="561">
        <v>517269</v>
      </c>
      <c r="BK39" s="562">
        <v>1777591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3644</v>
      </c>
      <c r="CM39" s="248">
        <v>2079</v>
      </c>
      <c r="CN39" s="249">
        <v>3661</v>
      </c>
      <c r="CO39" s="247">
        <v>9384</v>
      </c>
      <c r="CP39" s="250">
        <v>7656</v>
      </c>
      <c r="CQ39" s="251">
        <v>22.57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324141</v>
      </c>
      <c r="DG39" s="342">
        <v>311235</v>
      </c>
      <c r="DH39" s="342">
        <v>304055</v>
      </c>
      <c r="DI39" s="342">
        <v>939431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610486</v>
      </c>
      <c r="EF39" s="571">
        <v>94049</v>
      </c>
      <c r="EG39" s="571">
        <v>379418</v>
      </c>
      <c r="EH39" s="572">
        <v>102610</v>
      </c>
      <c r="EI39" s="571"/>
      <c r="EJ39" s="571"/>
      <c r="EK39" s="571"/>
      <c r="EL39" s="571"/>
      <c r="EM39" s="573">
        <v>1186563</v>
      </c>
      <c r="EN39" s="561">
        <v>485155</v>
      </c>
      <c r="EO39" s="562">
        <v>1671718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4638</v>
      </c>
      <c r="FQ39" s="248">
        <v>7020</v>
      </c>
      <c r="FR39" s="249">
        <v>5986</v>
      </c>
      <c r="FS39" s="247">
        <v>17644</v>
      </c>
      <c r="FT39" s="250">
        <v>20608</v>
      </c>
      <c r="FU39" s="251">
        <v>-14.38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292435</v>
      </c>
      <c r="GK39" s="342">
        <v>267168</v>
      </c>
      <c r="GL39" s="342">
        <v>263019</v>
      </c>
      <c r="GM39" s="342">
        <v>822622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518100</v>
      </c>
      <c r="HJ39" s="571">
        <v>64063</v>
      </c>
      <c r="HK39" s="571">
        <v>320087</v>
      </c>
      <c r="HL39" s="572">
        <v>64986</v>
      </c>
      <c r="HM39" s="571"/>
      <c r="HN39" s="571"/>
      <c r="HO39" s="571"/>
      <c r="HP39" s="571"/>
      <c r="HQ39" s="573">
        <v>967236</v>
      </c>
      <c r="HR39" s="561">
        <v>300389</v>
      </c>
      <c r="HS39" s="562">
        <v>1267625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3575</v>
      </c>
      <c r="IU39" s="248">
        <v>3906</v>
      </c>
      <c r="IV39" s="249">
        <v>4623</v>
      </c>
      <c r="IW39" s="247">
        <v>12104</v>
      </c>
      <c r="IX39" s="250">
        <v>12236</v>
      </c>
      <c r="IY39" s="251">
        <v>-1.08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338559</v>
      </c>
      <c r="JO39" s="342">
        <v>387857</v>
      </c>
      <c r="JP39" s="342">
        <v>461530</v>
      </c>
      <c r="JQ39" s="342">
        <v>1187946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762167</v>
      </c>
      <c r="KN39" s="571">
        <v>104668</v>
      </c>
      <c r="KO39" s="571">
        <v>538662</v>
      </c>
      <c r="KP39" s="572">
        <v>95140</v>
      </c>
      <c r="KQ39" s="571"/>
      <c r="KR39" s="571"/>
      <c r="KS39" s="571"/>
      <c r="KT39" s="571"/>
      <c r="KU39" s="573">
        <v>1500637</v>
      </c>
      <c r="KV39" s="561">
        <v>879813</v>
      </c>
      <c r="KW39" s="562">
        <v>2380450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54490</v>
      </c>
      <c r="LY39" s="295">
        <v>51470</v>
      </c>
      <c r="LZ39" s="296">
        <v>5.87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1179086</v>
      </c>
      <c r="MP39" s="371">
        <v>939431</v>
      </c>
      <c r="MQ39" s="371">
        <v>822622</v>
      </c>
      <c r="MR39" s="371">
        <v>1187946</v>
      </c>
      <c r="MS39" s="371">
        <v>4129085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2532269</v>
      </c>
      <c r="NP39" s="400">
        <v>366670</v>
      </c>
      <c r="NQ39" s="400">
        <v>1661975</v>
      </c>
      <c r="NR39" s="401">
        <v>353844</v>
      </c>
      <c r="NS39" s="400"/>
      <c r="NT39" s="400"/>
      <c r="NU39" s="400"/>
      <c r="NV39" s="400"/>
      <c r="NW39" s="402">
        <v>4914758</v>
      </c>
      <c r="NX39" s="382">
        <v>2182626</v>
      </c>
      <c r="NY39" s="383">
        <v>7097384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4545</v>
      </c>
      <c r="I40" s="248">
        <v>3852</v>
      </c>
      <c r="J40" s="249">
        <v>3859</v>
      </c>
      <c r="K40" s="247">
        <v>12256</v>
      </c>
      <c r="L40" s="250">
        <v>15796</v>
      </c>
      <c r="M40" s="251">
        <v>-22.41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462203</v>
      </c>
      <c r="AC40" s="342">
        <v>401914</v>
      </c>
      <c r="AD40" s="342">
        <v>366164</v>
      </c>
      <c r="AE40" s="342">
        <v>1230281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2095255</v>
      </c>
      <c r="BB40" s="571">
        <v>313992</v>
      </c>
      <c r="BC40" s="571">
        <v>2037210</v>
      </c>
      <c r="BD40" s="572">
        <v>248989</v>
      </c>
      <c r="BE40" s="571"/>
      <c r="BF40" s="571"/>
      <c r="BG40" s="571"/>
      <c r="BH40" s="571"/>
      <c r="BI40" s="573">
        <v>4695446</v>
      </c>
      <c r="BJ40" s="561">
        <v>1897441</v>
      </c>
      <c r="BK40" s="562">
        <v>6592887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4600</v>
      </c>
      <c r="CM40" s="248">
        <v>3608</v>
      </c>
      <c r="CN40" s="249">
        <v>3331</v>
      </c>
      <c r="CO40" s="247">
        <v>11539</v>
      </c>
      <c r="CP40" s="250">
        <v>13412</v>
      </c>
      <c r="CQ40" s="251">
        <v>-13.97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344509</v>
      </c>
      <c r="DG40" s="342">
        <v>320470</v>
      </c>
      <c r="DH40" s="342">
        <v>311439</v>
      </c>
      <c r="DI40" s="342">
        <v>976418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1589572</v>
      </c>
      <c r="EF40" s="571">
        <v>199364</v>
      </c>
      <c r="EG40" s="571">
        <v>1448594</v>
      </c>
      <c r="EH40" s="572">
        <v>257363</v>
      </c>
      <c r="EI40" s="571"/>
      <c r="EJ40" s="571"/>
      <c r="EK40" s="571"/>
      <c r="EL40" s="571"/>
      <c r="EM40" s="573">
        <v>3494893</v>
      </c>
      <c r="EN40" s="561">
        <v>1619927</v>
      </c>
      <c r="EO40" s="562">
        <v>5114820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6741</v>
      </c>
      <c r="FQ40" s="248">
        <v>5902</v>
      </c>
      <c r="FR40" s="249">
        <v>6591</v>
      </c>
      <c r="FS40" s="247">
        <v>19234</v>
      </c>
      <c r="FT40" s="250">
        <v>25876</v>
      </c>
      <c r="FU40" s="251">
        <v>-25.67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297577</v>
      </c>
      <c r="GK40" s="342">
        <v>274361</v>
      </c>
      <c r="GL40" s="342">
        <v>271071</v>
      </c>
      <c r="GM40" s="342">
        <v>843009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1294735</v>
      </c>
      <c r="HJ40" s="571">
        <v>188280</v>
      </c>
      <c r="HK40" s="571">
        <v>1188775</v>
      </c>
      <c r="HL40" s="572">
        <v>147702</v>
      </c>
      <c r="HM40" s="571"/>
      <c r="HN40" s="571"/>
      <c r="HO40" s="571"/>
      <c r="HP40" s="571"/>
      <c r="HQ40" s="573">
        <v>2819492</v>
      </c>
      <c r="HR40" s="561">
        <v>1203425</v>
      </c>
      <c r="HS40" s="562">
        <v>4022917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4613</v>
      </c>
      <c r="IU40" s="248">
        <v>3789</v>
      </c>
      <c r="IV40" s="249">
        <v>7470</v>
      </c>
      <c r="IW40" s="247">
        <v>15872</v>
      </c>
      <c r="IX40" s="250">
        <v>17856</v>
      </c>
      <c r="IY40" s="251">
        <v>-11.11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372514</v>
      </c>
      <c r="JO40" s="342">
        <v>408013</v>
      </c>
      <c r="JP40" s="342">
        <v>479793</v>
      </c>
      <c r="JQ40" s="342">
        <v>1260320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1983506</v>
      </c>
      <c r="KN40" s="571">
        <v>313565</v>
      </c>
      <c r="KO40" s="571">
        <v>1999269</v>
      </c>
      <c r="KP40" s="572">
        <v>209581</v>
      </c>
      <c r="KQ40" s="571"/>
      <c r="KR40" s="571"/>
      <c r="KS40" s="571"/>
      <c r="KT40" s="571"/>
      <c r="KU40" s="573">
        <v>4505921</v>
      </c>
      <c r="KV40" s="561">
        <v>2702620</v>
      </c>
      <c r="KW40" s="562">
        <v>7208541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58901</v>
      </c>
      <c r="LY40" s="295">
        <v>72940</v>
      </c>
      <c r="LZ40" s="296">
        <v>-19.25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1230281</v>
      </c>
      <c r="MP40" s="371">
        <v>976418</v>
      </c>
      <c r="MQ40" s="371">
        <v>843009</v>
      </c>
      <c r="MR40" s="371">
        <v>1260320</v>
      </c>
      <c r="MS40" s="371">
        <v>4310028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6963068</v>
      </c>
      <c r="NP40" s="400">
        <v>1015201</v>
      </c>
      <c r="NQ40" s="400">
        <v>6673848</v>
      </c>
      <c r="NR40" s="401">
        <v>863635</v>
      </c>
      <c r="NS40" s="400"/>
      <c r="NT40" s="400"/>
      <c r="NU40" s="400"/>
      <c r="NV40" s="400"/>
      <c r="NW40" s="402">
        <v>15515752</v>
      </c>
      <c r="NX40" s="382">
        <v>7423413</v>
      </c>
      <c r="NY40" s="383">
        <v>22939165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557</v>
      </c>
      <c r="I41" s="248">
        <v>428</v>
      </c>
      <c r="J41" s="249">
        <v>576</v>
      </c>
      <c r="K41" s="247">
        <v>1561</v>
      </c>
      <c r="L41" s="250">
        <v>1878</v>
      </c>
      <c r="M41" s="251">
        <v>-16.88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1.96</v>
      </c>
      <c r="AC41" s="644">
        <v>1.93</v>
      </c>
      <c r="AD41" s="644">
        <v>1.89</v>
      </c>
      <c r="AE41" s="644">
        <v>1.93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441</v>
      </c>
      <c r="CM41" s="248">
        <v>352</v>
      </c>
      <c r="CN41" s="249">
        <v>424</v>
      </c>
      <c r="CO41" s="247">
        <v>1217</v>
      </c>
      <c r="CP41" s="250">
        <v>1661</v>
      </c>
      <c r="CQ41" s="251">
        <v>-26.73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1.92</v>
      </c>
      <c r="DG41" s="644">
        <v>1.96</v>
      </c>
      <c r="DH41" s="644">
        <v>1.94</v>
      </c>
      <c r="DI41" s="644">
        <v>1.94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676</v>
      </c>
      <c r="EF41" s="585">
        <v>0</v>
      </c>
      <c r="EG41" s="585">
        <v>508</v>
      </c>
      <c r="EH41" s="572">
        <v>0</v>
      </c>
      <c r="EI41" s="571"/>
      <c r="EJ41" s="571"/>
      <c r="EK41" s="571"/>
      <c r="EL41" s="571"/>
      <c r="EM41" s="573">
        <v>1184</v>
      </c>
      <c r="EN41" s="561">
        <v>0</v>
      </c>
      <c r="EO41" s="562">
        <v>1184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294</v>
      </c>
      <c r="FQ41" s="248">
        <v>296</v>
      </c>
      <c r="FR41" s="249">
        <v>574</v>
      </c>
      <c r="FS41" s="247">
        <v>1164</v>
      </c>
      <c r="FT41" s="250">
        <v>1190</v>
      </c>
      <c r="FU41" s="251">
        <v>-2.1800000000000002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2.0099999999999998</v>
      </c>
      <c r="GK41" s="644">
        <v>2.0299999999999998</v>
      </c>
      <c r="GL41" s="644">
        <v>1.98</v>
      </c>
      <c r="GM41" s="644">
        <v>2.0099999999999998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420</v>
      </c>
      <c r="HJ41" s="585">
        <v>0</v>
      </c>
      <c r="HK41" s="585">
        <v>0</v>
      </c>
      <c r="HL41" s="572">
        <v>1347</v>
      </c>
      <c r="HM41" s="571"/>
      <c r="HN41" s="571"/>
      <c r="HO41" s="571"/>
      <c r="HP41" s="571"/>
      <c r="HQ41" s="573">
        <v>1767</v>
      </c>
      <c r="HR41" s="561">
        <v>1914</v>
      </c>
      <c r="HS41" s="562">
        <v>3681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390</v>
      </c>
      <c r="IU41" s="248">
        <v>833</v>
      </c>
      <c r="IV41" s="249">
        <v>667</v>
      </c>
      <c r="IW41" s="247">
        <v>1890</v>
      </c>
      <c r="IX41" s="250">
        <v>2236</v>
      </c>
      <c r="IY41" s="251">
        <v>-15.47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1.87</v>
      </c>
      <c r="JO41" s="644">
        <v>1.85</v>
      </c>
      <c r="JP41" s="644">
        <v>1.85</v>
      </c>
      <c r="JQ41" s="644">
        <v>1.86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803</v>
      </c>
      <c r="KN41" s="585">
        <v>0</v>
      </c>
      <c r="KO41" s="585">
        <v>0</v>
      </c>
      <c r="KP41" s="572">
        <v>458</v>
      </c>
      <c r="KQ41" s="571"/>
      <c r="KR41" s="571"/>
      <c r="KS41" s="571"/>
      <c r="KT41" s="571"/>
      <c r="KU41" s="573">
        <v>1261</v>
      </c>
      <c r="KV41" s="561">
        <v>1892</v>
      </c>
      <c r="KW41" s="562">
        <v>3153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5832</v>
      </c>
      <c r="LY41" s="295">
        <v>6965</v>
      </c>
      <c r="LZ41" s="296">
        <v>-16.27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1.93</v>
      </c>
      <c r="MP41" s="646">
        <v>1.94</v>
      </c>
      <c r="MQ41" s="646">
        <v>2.0099999999999998</v>
      </c>
      <c r="MR41" s="646">
        <v>1.86</v>
      </c>
      <c r="MS41" s="646">
        <v>1.93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1899</v>
      </c>
      <c r="NP41" s="426">
        <v>0</v>
      </c>
      <c r="NQ41" s="426">
        <v>508</v>
      </c>
      <c r="NR41" s="401">
        <v>1805</v>
      </c>
      <c r="NS41" s="400"/>
      <c r="NT41" s="400"/>
      <c r="NU41" s="400"/>
      <c r="NV41" s="400"/>
      <c r="NW41" s="402">
        <v>4212</v>
      </c>
      <c r="NX41" s="382">
        <v>3806</v>
      </c>
      <c r="NY41" s="383">
        <v>8018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11043</v>
      </c>
      <c r="I42" s="248">
        <v>12261</v>
      </c>
      <c r="J42" s="249">
        <v>10699</v>
      </c>
      <c r="K42" s="647">
        <v>34003</v>
      </c>
      <c r="L42" s="250">
        <v>37182</v>
      </c>
      <c r="M42" s="648">
        <v>-8.5500000000000007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2.02</v>
      </c>
      <c r="AC42" s="649">
        <v>1.97</v>
      </c>
      <c r="AD42" s="649">
        <v>1.9</v>
      </c>
      <c r="AE42" s="649">
        <v>1.97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3751388</v>
      </c>
      <c r="BB42" s="596">
        <v>533150</v>
      </c>
      <c r="BC42" s="596">
        <v>2848152</v>
      </c>
      <c r="BD42" s="597">
        <v>367528</v>
      </c>
      <c r="BE42" s="598"/>
      <c r="BF42" s="598"/>
      <c r="BG42" s="598"/>
      <c r="BH42" s="598"/>
      <c r="BI42" s="599">
        <v>7500218</v>
      </c>
      <c r="BJ42" s="600">
        <v>2611968</v>
      </c>
      <c r="BK42" s="600">
        <v>10112186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8377</v>
      </c>
      <c r="CM42" s="248">
        <v>8839</v>
      </c>
      <c r="CN42" s="249">
        <v>12117</v>
      </c>
      <c r="CO42" s="647">
        <v>29333</v>
      </c>
      <c r="CP42" s="250">
        <v>33621</v>
      </c>
      <c r="CQ42" s="648">
        <v>-12.75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1.96</v>
      </c>
      <c r="DG42" s="649">
        <v>2.02</v>
      </c>
      <c r="DH42" s="649">
        <v>2.0099999999999998</v>
      </c>
      <c r="DI42" s="649">
        <v>2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2988152</v>
      </c>
      <c r="EF42" s="596">
        <v>396801</v>
      </c>
      <c r="EG42" s="596">
        <v>2133174</v>
      </c>
      <c r="EH42" s="597">
        <v>386769</v>
      </c>
      <c r="EI42" s="598"/>
      <c r="EJ42" s="598"/>
      <c r="EK42" s="598"/>
      <c r="EL42" s="598"/>
      <c r="EM42" s="599">
        <v>5904896</v>
      </c>
      <c r="EN42" s="600">
        <v>2179481</v>
      </c>
      <c r="EO42" s="600">
        <v>8084377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6515</v>
      </c>
      <c r="FQ42" s="248">
        <v>6212</v>
      </c>
      <c r="FR42" s="249">
        <v>6002</v>
      </c>
      <c r="FS42" s="647">
        <v>18729</v>
      </c>
      <c r="FT42" s="250">
        <v>16392</v>
      </c>
      <c r="FU42" s="648">
        <v>14.26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2.09</v>
      </c>
      <c r="GK42" s="649">
        <v>2.15</v>
      </c>
      <c r="GL42" s="649">
        <v>2.0499999999999998</v>
      </c>
      <c r="GM42" s="649">
        <v>2.09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2652024</v>
      </c>
      <c r="HJ42" s="596">
        <v>335536</v>
      </c>
      <c r="HK42" s="596">
        <v>1795225</v>
      </c>
      <c r="HL42" s="597">
        <v>227688</v>
      </c>
      <c r="HM42" s="598"/>
      <c r="HN42" s="598"/>
      <c r="HO42" s="598"/>
      <c r="HP42" s="598"/>
      <c r="HQ42" s="599">
        <v>5010473</v>
      </c>
      <c r="HR42" s="600">
        <v>1557845</v>
      </c>
      <c r="HS42" s="600">
        <v>6568318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8237</v>
      </c>
      <c r="IU42" s="248">
        <v>11370</v>
      </c>
      <c r="IV42" s="249">
        <v>11007</v>
      </c>
      <c r="IW42" s="647">
        <v>30614</v>
      </c>
      <c r="IX42" s="250">
        <v>31905</v>
      </c>
      <c r="IY42" s="648">
        <v>-4.05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1.99</v>
      </c>
      <c r="JO42" s="649">
        <v>1.98</v>
      </c>
      <c r="JP42" s="649">
        <v>1.98</v>
      </c>
      <c r="JQ42" s="649">
        <v>1.98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3730133</v>
      </c>
      <c r="KN42" s="596">
        <v>516055</v>
      </c>
      <c r="KO42" s="596">
        <v>2934436</v>
      </c>
      <c r="KP42" s="597">
        <v>337266</v>
      </c>
      <c r="KQ42" s="598"/>
      <c r="KR42" s="598"/>
      <c r="KS42" s="598"/>
      <c r="KT42" s="598"/>
      <c r="KU42" s="599">
        <v>7517890</v>
      </c>
      <c r="KV42" s="600">
        <v>3729878</v>
      </c>
      <c r="KW42" s="600">
        <v>11247768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112679</v>
      </c>
      <c r="LY42" s="295">
        <v>119100</v>
      </c>
      <c r="LZ42" s="296">
        <v>-5.39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1.97</v>
      </c>
      <c r="MP42" s="654">
        <v>2</v>
      </c>
      <c r="MQ42" s="654">
        <v>2.09</v>
      </c>
      <c r="MR42" s="654">
        <v>1.98</v>
      </c>
      <c r="MS42" s="655">
        <v>2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13121697</v>
      </c>
      <c r="NP42" s="442">
        <v>1781542</v>
      </c>
      <c r="NQ42" s="442">
        <v>9710987</v>
      </c>
      <c r="NR42" s="443">
        <v>1319251</v>
      </c>
      <c r="NS42" s="444"/>
      <c r="NT42" s="444"/>
      <c r="NU42" s="444"/>
      <c r="NV42" s="444"/>
      <c r="NW42" s="445">
        <v>25933477</v>
      </c>
      <c r="NX42" s="446">
        <v>10079172</v>
      </c>
      <c r="NY42" s="446">
        <v>36012649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2728745</v>
      </c>
      <c r="I43" s="659">
        <v>2327635</v>
      </c>
      <c r="J43" s="660">
        <v>2076310</v>
      </c>
      <c r="K43" s="658">
        <v>7132690</v>
      </c>
      <c r="L43" s="661">
        <v>6963482</v>
      </c>
      <c r="M43" s="662">
        <v>2.4300000000000002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1.86</v>
      </c>
      <c r="AC43" s="649">
        <v>1.83</v>
      </c>
      <c r="AD43" s="649">
        <v>1.79</v>
      </c>
      <c r="AE43" s="649">
        <v>1.83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1919582</v>
      </c>
      <c r="CM43" s="659">
        <v>1834402</v>
      </c>
      <c r="CN43" s="660">
        <v>1764143</v>
      </c>
      <c r="CO43" s="658">
        <v>5518127</v>
      </c>
      <c r="CP43" s="661">
        <v>5360531</v>
      </c>
      <c r="CQ43" s="662">
        <v>2.94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1.81</v>
      </c>
      <c r="DG43" s="649">
        <v>1.87</v>
      </c>
      <c r="DH43" s="649">
        <v>1.83</v>
      </c>
      <c r="DI43" s="649">
        <v>1.84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1684661</v>
      </c>
      <c r="FQ43" s="659">
        <v>1554834</v>
      </c>
      <c r="FR43" s="660">
        <v>1543290</v>
      </c>
      <c r="FS43" s="658">
        <v>4782785</v>
      </c>
      <c r="FT43" s="661">
        <v>4799196</v>
      </c>
      <c r="FU43" s="662">
        <v>-0.34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1.91</v>
      </c>
      <c r="GK43" s="649">
        <v>1.94</v>
      </c>
      <c r="GL43" s="649">
        <v>1.9</v>
      </c>
      <c r="GM43" s="649">
        <v>1.92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2066592</v>
      </c>
      <c r="IU43" s="659">
        <v>2361234</v>
      </c>
      <c r="IV43" s="660">
        <v>2752798</v>
      </c>
      <c r="IW43" s="658">
        <v>7180624</v>
      </c>
      <c r="IX43" s="661">
        <v>7040036</v>
      </c>
      <c r="IY43" s="662">
        <v>2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1.74</v>
      </c>
      <c r="JO43" s="649">
        <v>1.72</v>
      </c>
      <c r="JP43" s="649">
        <v>1.74</v>
      </c>
      <c r="JQ43" s="649">
        <v>1.73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24614226</v>
      </c>
      <c r="LY43" s="670">
        <v>24163245</v>
      </c>
      <c r="LZ43" s="671">
        <v>1.87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1.83</v>
      </c>
      <c r="MP43" s="654">
        <v>1.84</v>
      </c>
      <c r="MQ43" s="654">
        <v>1.92</v>
      </c>
      <c r="MR43" s="654">
        <v>1.73</v>
      </c>
      <c r="MS43" s="655">
        <v>1.82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2277459</v>
      </c>
      <c r="I44" s="674">
        <v>1912587</v>
      </c>
      <c r="J44" s="674">
        <v>1680584</v>
      </c>
      <c r="K44" s="674">
        <v>5870630</v>
      </c>
      <c r="L44" s="675">
        <v>5744178</v>
      </c>
      <c r="M44" s="676">
        <v>2.2000000000000002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2.02</v>
      </c>
      <c r="AC44" s="649">
        <v>2</v>
      </c>
      <c r="AD44" s="649">
        <v>1.97</v>
      </c>
      <c r="AE44" s="649">
        <v>2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1567590</v>
      </c>
      <c r="CM44" s="674">
        <v>1502151</v>
      </c>
      <c r="CN44" s="674">
        <v>1426701</v>
      </c>
      <c r="CO44" s="674">
        <v>4496442</v>
      </c>
      <c r="CP44" s="675">
        <v>4407018</v>
      </c>
      <c r="CQ44" s="676">
        <v>2.0299999999999998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2</v>
      </c>
      <c r="DG44" s="649">
        <v>2.02</v>
      </c>
      <c r="DH44" s="649">
        <v>2.0099999999999998</v>
      </c>
      <c r="DI44" s="649">
        <v>2.0099999999999998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1315683</v>
      </c>
      <c r="FQ44" s="674">
        <v>1226314</v>
      </c>
      <c r="FR44" s="674">
        <v>1203669</v>
      </c>
      <c r="FS44" s="674">
        <v>3745666</v>
      </c>
      <c r="FT44" s="675">
        <v>3818372</v>
      </c>
      <c r="FU44" s="676">
        <v>-1.9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2.0699999999999998</v>
      </c>
      <c r="GK44" s="649">
        <v>2.0699999999999998</v>
      </c>
      <c r="GL44" s="649">
        <v>2.0299999999999998</v>
      </c>
      <c r="GM44" s="649">
        <v>2.06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1739390</v>
      </c>
      <c r="IU44" s="674">
        <v>1960801</v>
      </c>
      <c r="IV44" s="674">
        <v>2331833</v>
      </c>
      <c r="IW44" s="674">
        <v>6032024</v>
      </c>
      <c r="IX44" s="675">
        <v>5954914</v>
      </c>
      <c r="IY44" s="676">
        <v>1.29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1.96</v>
      </c>
      <c r="JO44" s="649">
        <v>1.94</v>
      </c>
      <c r="JP44" s="649">
        <v>1.93</v>
      </c>
      <c r="JQ44" s="649">
        <v>1.94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20144762</v>
      </c>
      <c r="LY44" s="679">
        <v>19924482</v>
      </c>
      <c r="LZ44" s="680">
        <v>1.1100000000000001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2</v>
      </c>
      <c r="MP44" s="654">
        <v>2.0099999999999998</v>
      </c>
      <c r="MQ44" s="654">
        <v>2.06</v>
      </c>
      <c r="MR44" s="654">
        <v>1.94</v>
      </c>
      <c r="MS44" s="655">
        <v>2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451286</v>
      </c>
      <c r="I45" s="674">
        <v>415048</v>
      </c>
      <c r="J45" s="674">
        <v>395726</v>
      </c>
      <c r="K45" s="674">
        <v>1262060</v>
      </c>
      <c r="L45" s="675">
        <v>1219304</v>
      </c>
      <c r="M45" s="682">
        <v>3.51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2.2000000000000002</v>
      </c>
      <c r="AC45" s="649">
        <v>2.2200000000000002</v>
      </c>
      <c r="AD45" s="649">
        <v>2.23</v>
      </c>
      <c r="AE45" s="649">
        <v>2.21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351992</v>
      </c>
      <c r="CM45" s="674">
        <v>332251</v>
      </c>
      <c r="CN45" s="674">
        <v>337442</v>
      </c>
      <c r="CO45" s="674">
        <v>1021685</v>
      </c>
      <c r="CP45" s="675">
        <v>953513</v>
      </c>
      <c r="CQ45" s="682">
        <v>7.15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2.31</v>
      </c>
      <c r="DG45" s="649">
        <v>2.2999999999999998</v>
      </c>
      <c r="DH45" s="649">
        <v>2.2799999999999998</v>
      </c>
      <c r="DI45" s="649">
        <v>2.2999999999999998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368978</v>
      </c>
      <c r="FQ45" s="674">
        <v>328520</v>
      </c>
      <c r="FR45" s="674">
        <v>339621</v>
      </c>
      <c r="FS45" s="674">
        <v>1037119</v>
      </c>
      <c r="FT45" s="675">
        <v>980824</v>
      </c>
      <c r="FU45" s="682">
        <v>5.74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2.4</v>
      </c>
      <c r="GK45" s="649">
        <v>2.4500000000000002</v>
      </c>
      <c r="GL45" s="649">
        <v>2.36</v>
      </c>
      <c r="GM45" s="649">
        <v>2.41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327202</v>
      </c>
      <c r="IU45" s="674">
        <v>400433</v>
      </c>
      <c r="IV45" s="674">
        <v>420965</v>
      </c>
      <c r="IW45" s="674">
        <v>1148600</v>
      </c>
      <c r="IX45" s="675">
        <v>1085122</v>
      </c>
      <c r="IY45" s="682">
        <v>5.85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2.44</v>
      </c>
      <c r="JO45" s="649">
        <v>2.38</v>
      </c>
      <c r="JP45" s="649">
        <v>2.4300000000000002</v>
      </c>
      <c r="JQ45" s="649">
        <v>2.42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4469464</v>
      </c>
      <c r="LY45" s="679">
        <v>4238763</v>
      </c>
      <c r="LZ45" s="680">
        <v>5.44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2.21</v>
      </c>
      <c r="MP45" s="654">
        <v>2.2999999999999998</v>
      </c>
      <c r="MQ45" s="654">
        <v>2.41</v>
      </c>
      <c r="MR45" s="654">
        <v>2.42</v>
      </c>
      <c r="MS45" s="655">
        <v>2.33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2.23</v>
      </c>
      <c r="AC46" s="649">
        <v>2.25</v>
      </c>
      <c r="AD46" s="649">
        <v>2.2000000000000002</v>
      </c>
      <c r="AE46" s="649">
        <v>2.2200000000000002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2.2200000000000002</v>
      </c>
      <c r="DG46" s="649">
        <v>2.2599999999999998</v>
      </c>
      <c r="DH46" s="649">
        <v>2.25</v>
      </c>
      <c r="DI46" s="649">
        <v>2.2400000000000002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2.27</v>
      </c>
      <c r="GK46" s="649">
        <v>2.2799999999999998</v>
      </c>
      <c r="GL46" s="649">
        <v>2.21</v>
      </c>
      <c r="GM46" s="649">
        <v>2.2599999999999998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2.25</v>
      </c>
      <c r="JO46" s="649">
        <v>2.11</v>
      </c>
      <c r="JP46" s="649">
        <v>2.11</v>
      </c>
      <c r="JQ46" s="649">
        <v>2.15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2.2200000000000002</v>
      </c>
      <c r="MP46" s="654">
        <v>2.2400000000000002</v>
      </c>
      <c r="MQ46" s="654">
        <v>2.2599999999999998</v>
      </c>
      <c r="MR46" s="654">
        <v>2.15</v>
      </c>
      <c r="MS46" s="655">
        <v>2.21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2.0299999999999998</v>
      </c>
      <c r="AC47" s="649">
        <v>2.0099999999999998</v>
      </c>
      <c r="AD47" s="649">
        <v>1.95</v>
      </c>
      <c r="AE47" s="649">
        <v>2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2.0099999999999998</v>
      </c>
      <c r="DG47" s="649">
        <v>2.06</v>
      </c>
      <c r="DH47" s="649">
        <v>2.04</v>
      </c>
      <c r="DI47" s="649">
        <v>2.04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2.09</v>
      </c>
      <c r="GK47" s="649">
        <v>2.11</v>
      </c>
      <c r="GL47" s="649">
        <v>2.06</v>
      </c>
      <c r="GM47" s="649">
        <v>2.09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2.0499999999999998</v>
      </c>
      <c r="JO47" s="649">
        <v>2.0499999999999998</v>
      </c>
      <c r="JP47" s="649">
        <v>2.02</v>
      </c>
      <c r="JQ47" s="649">
        <v>2.04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2</v>
      </c>
      <c r="MP47" s="654">
        <v>2.04</v>
      </c>
      <c r="MQ47" s="654">
        <v>2.09</v>
      </c>
      <c r="MR47" s="654">
        <v>2.04</v>
      </c>
      <c r="MS47" s="655">
        <v>2.04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2.0699999999999998</v>
      </c>
      <c r="AC48" s="649">
        <v>2.04</v>
      </c>
      <c r="AD48" s="649">
        <v>2</v>
      </c>
      <c r="AE48" s="649">
        <v>2.04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2.0299999999999998</v>
      </c>
      <c r="DG48" s="649">
        <v>2.0499999999999998</v>
      </c>
      <c r="DH48" s="649">
        <v>2.0299999999999998</v>
      </c>
      <c r="DI48" s="649">
        <v>2.04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2.1</v>
      </c>
      <c r="GK48" s="649">
        <v>2.1</v>
      </c>
      <c r="GL48" s="649">
        <v>2.06</v>
      </c>
      <c r="GM48" s="649">
        <v>2.09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1.97</v>
      </c>
      <c r="JO48" s="649">
        <v>1.97</v>
      </c>
      <c r="JP48" s="649">
        <v>1.94</v>
      </c>
      <c r="JQ48" s="649">
        <v>1.96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2.04</v>
      </c>
      <c r="MP48" s="654">
        <v>2.04</v>
      </c>
      <c r="MQ48" s="654">
        <v>2.09</v>
      </c>
      <c r="MR48" s="654">
        <v>1.96</v>
      </c>
      <c r="MS48" s="655">
        <v>2.0299999999999998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1.82</v>
      </c>
      <c r="AC49" s="649">
        <v>1.77</v>
      </c>
      <c r="AD49" s="649">
        <v>1.77</v>
      </c>
      <c r="AE49" s="649">
        <v>1.79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1.76</v>
      </c>
      <c r="DG49" s="649">
        <v>1.77</v>
      </c>
      <c r="DH49" s="649">
        <v>1.79</v>
      </c>
      <c r="DI49" s="649">
        <v>1.77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1.83</v>
      </c>
      <c r="GK49" s="649">
        <v>1.81</v>
      </c>
      <c r="GL49" s="649">
        <v>1.79</v>
      </c>
      <c r="GM49" s="649">
        <v>1.81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1.69</v>
      </c>
      <c r="JO49" s="649">
        <v>1.68</v>
      </c>
      <c r="JP49" s="649">
        <v>1.67</v>
      </c>
      <c r="JQ49" s="649">
        <v>1.68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1.79</v>
      </c>
      <c r="MP49" s="654">
        <v>1.77</v>
      </c>
      <c r="MQ49" s="654">
        <v>1.81</v>
      </c>
      <c r="MR49" s="654">
        <v>1.68</v>
      </c>
      <c r="MS49" s="655">
        <v>1.76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1.97</v>
      </c>
      <c r="AC50" s="644">
        <v>1.99</v>
      </c>
      <c r="AD50" s="644">
        <v>1.96</v>
      </c>
      <c r="AE50" s="644">
        <v>1.97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1.92</v>
      </c>
      <c r="DG50" s="644">
        <v>1.89</v>
      </c>
      <c r="DH50" s="644">
        <v>1.91</v>
      </c>
      <c r="DI50" s="644">
        <v>1.91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1.83</v>
      </c>
      <c r="GK50" s="644">
        <v>1.81</v>
      </c>
      <c r="GL50" s="644">
        <v>1.82</v>
      </c>
      <c r="GM50" s="644">
        <v>1.82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1.91</v>
      </c>
      <c r="JO50" s="644">
        <v>1.92</v>
      </c>
      <c r="JP50" s="644">
        <v>1.94</v>
      </c>
      <c r="JQ50" s="644">
        <v>1.93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1.97</v>
      </c>
      <c r="MP50" s="646">
        <v>1.91</v>
      </c>
      <c r="MQ50" s="646">
        <v>1.82</v>
      </c>
      <c r="MR50" s="646">
        <v>1.93</v>
      </c>
      <c r="MS50" s="646">
        <v>1.91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1.91</v>
      </c>
      <c r="AC51" s="649">
        <v>1.92</v>
      </c>
      <c r="AD51" s="649">
        <v>1.91</v>
      </c>
      <c r="AE51" s="649">
        <v>1.91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1.87</v>
      </c>
      <c r="DG51" s="649">
        <v>1.87</v>
      </c>
      <c r="DH51" s="649">
        <v>1.86</v>
      </c>
      <c r="DI51" s="649">
        <v>1.87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1.77</v>
      </c>
      <c r="GK51" s="649">
        <v>1.79</v>
      </c>
      <c r="GL51" s="649">
        <v>1.78</v>
      </c>
      <c r="GM51" s="649">
        <v>1.78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1.86</v>
      </c>
      <c r="JO51" s="649">
        <v>1.83</v>
      </c>
      <c r="JP51" s="649">
        <v>1.86</v>
      </c>
      <c r="JQ51" s="649">
        <v>1.85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1.91</v>
      </c>
      <c r="MP51" s="654">
        <v>1.87</v>
      </c>
      <c r="MQ51" s="654">
        <v>1.78</v>
      </c>
      <c r="MR51" s="654">
        <v>1.85</v>
      </c>
      <c r="MS51" s="655">
        <v>1.86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2.06</v>
      </c>
      <c r="AC52" s="649">
        <v>2.08</v>
      </c>
      <c r="AD52" s="649">
        <v>2.06</v>
      </c>
      <c r="AE52" s="649">
        <v>2.06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2</v>
      </c>
      <c r="DG52" s="649">
        <v>1.99</v>
      </c>
      <c r="DH52" s="649">
        <v>1.99</v>
      </c>
      <c r="DI52" s="649">
        <v>1.99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1.88</v>
      </c>
      <c r="GK52" s="649">
        <v>1.86</v>
      </c>
      <c r="GL52" s="649">
        <v>1.88</v>
      </c>
      <c r="GM52" s="649">
        <v>1.87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2</v>
      </c>
      <c r="JO52" s="649">
        <v>2.02</v>
      </c>
      <c r="JP52" s="649">
        <v>2.0499999999999998</v>
      </c>
      <c r="JQ52" s="649">
        <v>2.0299999999999998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2.06</v>
      </c>
      <c r="MP52" s="654">
        <v>1.99</v>
      </c>
      <c r="MQ52" s="654">
        <v>1.87</v>
      </c>
      <c r="MR52" s="654">
        <v>2.0299999999999998</v>
      </c>
      <c r="MS52" s="655">
        <v>2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1.91</v>
      </c>
      <c r="AC53" s="649">
        <v>1.93</v>
      </c>
      <c r="AD53" s="649">
        <v>1.9</v>
      </c>
      <c r="AE53" s="649">
        <v>1.91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1.88</v>
      </c>
      <c r="DG53" s="649">
        <v>1.83</v>
      </c>
      <c r="DH53" s="649">
        <v>1.86</v>
      </c>
      <c r="DI53" s="649">
        <v>1.86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1.81</v>
      </c>
      <c r="GK53" s="649">
        <v>1.77</v>
      </c>
      <c r="GL53" s="649">
        <v>1.78</v>
      </c>
      <c r="GM53" s="649">
        <v>1.79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1.85</v>
      </c>
      <c r="JO53" s="649">
        <v>1.85</v>
      </c>
      <c r="JP53" s="649">
        <v>1.88</v>
      </c>
      <c r="JQ53" s="649">
        <v>1.86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1.91</v>
      </c>
      <c r="MP53" s="654">
        <v>1.86</v>
      </c>
      <c r="MQ53" s="654">
        <v>1.79</v>
      </c>
      <c r="MR53" s="654">
        <v>1.86</v>
      </c>
      <c r="MS53" s="655">
        <v>1.86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1.95</v>
      </c>
      <c r="AC54" s="649">
        <v>1.91</v>
      </c>
      <c r="AD54" s="649">
        <v>1.94</v>
      </c>
      <c r="AE54" s="649">
        <v>1.93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1.89</v>
      </c>
      <c r="DG54" s="649">
        <v>1.84</v>
      </c>
      <c r="DH54" s="649">
        <v>1.87</v>
      </c>
      <c r="DI54" s="649">
        <v>1.87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1.85</v>
      </c>
      <c r="GK54" s="649">
        <v>1.79</v>
      </c>
      <c r="GL54" s="649">
        <v>1.81</v>
      </c>
      <c r="GM54" s="649">
        <v>1.82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1.85</v>
      </c>
      <c r="JO54" s="649">
        <v>1.88</v>
      </c>
      <c r="JP54" s="649">
        <v>1.85</v>
      </c>
      <c r="JQ54" s="649">
        <v>1.86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1.93</v>
      </c>
      <c r="MP54" s="654">
        <v>1.87</v>
      </c>
      <c r="MQ54" s="654">
        <v>1.82</v>
      </c>
      <c r="MR54" s="654">
        <v>1.86</v>
      </c>
      <c r="MS54" s="655">
        <v>1.87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1.9</v>
      </c>
      <c r="AC55" s="649">
        <v>1.92</v>
      </c>
      <c r="AD55" s="649">
        <v>1.87</v>
      </c>
      <c r="AE55" s="649">
        <v>1.9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1.9</v>
      </c>
      <c r="DG55" s="649">
        <v>1.86</v>
      </c>
      <c r="DH55" s="649">
        <v>1.9</v>
      </c>
      <c r="DI55" s="649">
        <v>1.89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1.86</v>
      </c>
      <c r="GK55" s="649">
        <v>1.81</v>
      </c>
      <c r="GL55" s="649">
        <v>1.8</v>
      </c>
      <c r="GM55" s="649">
        <v>1.82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1.83</v>
      </c>
      <c r="JO55" s="649">
        <v>1.83</v>
      </c>
      <c r="JP55" s="649">
        <v>1.88</v>
      </c>
      <c r="JQ55" s="649">
        <v>1.85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1.9</v>
      </c>
      <c r="MP55" s="654">
        <v>1.89</v>
      </c>
      <c r="MQ55" s="654">
        <v>1.82</v>
      </c>
      <c r="MR55" s="654">
        <v>1.85</v>
      </c>
      <c r="MS55" s="655">
        <v>1.87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1.93</v>
      </c>
      <c r="AC56" s="649">
        <v>1.95</v>
      </c>
      <c r="AD56" s="649">
        <v>1.91</v>
      </c>
      <c r="AE56" s="649">
        <v>1.93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1.86</v>
      </c>
      <c r="DG56" s="649">
        <v>1.82</v>
      </c>
      <c r="DH56" s="649">
        <v>1.85</v>
      </c>
      <c r="DI56" s="649">
        <v>1.84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1.81</v>
      </c>
      <c r="GK56" s="649">
        <v>1.77</v>
      </c>
      <c r="GL56" s="649">
        <v>1.8</v>
      </c>
      <c r="GM56" s="649">
        <v>1.79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1.86</v>
      </c>
      <c r="JO56" s="649">
        <v>1.85</v>
      </c>
      <c r="JP56" s="649">
        <v>1.89</v>
      </c>
      <c r="JQ56" s="649">
        <v>1.87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1.93</v>
      </c>
      <c r="MP56" s="654">
        <v>1.84</v>
      </c>
      <c r="MQ56" s="654">
        <v>1.79</v>
      </c>
      <c r="MR56" s="654">
        <v>1.87</v>
      </c>
      <c r="MS56" s="655">
        <v>1.86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1.9</v>
      </c>
      <c r="AC57" s="649">
        <v>1.92</v>
      </c>
      <c r="AD57" s="649">
        <v>1.9</v>
      </c>
      <c r="AE57" s="649">
        <v>1.91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1.87</v>
      </c>
      <c r="DG57" s="649">
        <v>1.82</v>
      </c>
      <c r="DH57" s="649">
        <v>1.85</v>
      </c>
      <c r="DI57" s="649">
        <v>1.85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1.78</v>
      </c>
      <c r="GK57" s="649">
        <v>1.76</v>
      </c>
      <c r="GL57" s="649">
        <v>1.76</v>
      </c>
      <c r="GM57" s="649">
        <v>1.77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1.84</v>
      </c>
      <c r="JO57" s="649">
        <v>1.84</v>
      </c>
      <c r="JP57" s="649">
        <v>1.87</v>
      </c>
      <c r="JQ57" s="649">
        <v>1.85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1.91</v>
      </c>
      <c r="MP57" s="654">
        <v>1.85</v>
      </c>
      <c r="MQ57" s="654">
        <v>1.77</v>
      </c>
      <c r="MR57" s="654">
        <v>1.85</v>
      </c>
      <c r="MS57" s="655">
        <v>1.85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1.91</v>
      </c>
      <c r="AC58" s="649">
        <v>1.94</v>
      </c>
      <c r="AD58" s="649">
        <v>1.9</v>
      </c>
      <c r="AE58" s="649">
        <v>1.92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1.87</v>
      </c>
      <c r="DG58" s="649">
        <v>1.81</v>
      </c>
      <c r="DH58" s="649">
        <v>1.85</v>
      </c>
      <c r="DI58" s="649">
        <v>1.85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1.79</v>
      </c>
      <c r="GK58" s="649">
        <v>1.76</v>
      </c>
      <c r="GL58" s="649">
        <v>1.78</v>
      </c>
      <c r="GM58" s="649">
        <v>1.78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1.88</v>
      </c>
      <c r="JO58" s="649">
        <v>1.88</v>
      </c>
      <c r="JP58" s="649">
        <v>1.9</v>
      </c>
      <c r="JQ58" s="649">
        <v>1.89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1.92</v>
      </c>
      <c r="MP58" s="654">
        <v>1.85</v>
      </c>
      <c r="MQ58" s="654">
        <v>1.78</v>
      </c>
      <c r="MR58" s="654">
        <v>1.89</v>
      </c>
      <c r="MS58" s="655">
        <v>1.87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JS3:JV3"/>
    <mergeCell ref="JX3:KI3"/>
    <mergeCell ref="KL3:KW3"/>
    <mergeCell ref="MU3:MX3"/>
    <mergeCell ref="MZ3:NK3"/>
    <mergeCell ref="NN3:NY3"/>
    <mergeCell ref="V4:X4"/>
    <mergeCell ref="CZ4:DB4"/>
    <mergeCell ref="JH4:JJ4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CT4:CV4"/>
    <mergeCell ref="CW4:CY4"/>
    <mergeCell ref="KM5:KU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AM5:AU5"/>
    <mergeCell ref="BA5:BI5"/>
    <mergeCell ref="DQ5:DY5"/>
    <mergeCell ref="EE5:EM5"/>
    <mergeCell ref="GU5:HC5"/>
    <mergeCell ref="HI5:HQ5"/>
    <mergeCell ref="JY5:KG5"/>
    <mergeCell ref="V16:X16"/>
    <mergeCell ref="CZ16:DB16"/>
    <mergeCell ref="JH16:JJ16"/>
    <mergeCell ref="AM25:AU25"/>
    <mergeCell ref="BA25:BI25"/>
    <mergeCell ref="DQ25:DY25"/>
    <mergeCell ref="EE25:EM25"/>
    <mergeCell ref="GU25:HC25"/>
    <mergeCell ref="HI25:HQ25"/>
    <mergeCell ref="CT16:CV16"/>
    <mergeCell ref="CW16:CY16"/>
    <mergeCell ref="NT45:NW45"/>
    <mergeCell ref="V28:X28"/>
    <mergeCell ref="CZ28:DB28"/>
    <mergeCell ref="JH28:JJ28"/>
    <mergeCell ref="GT47:HE47"/>
    <mergeCell ref="HI47:HO47"/>
    <mergeCell ref="HP47:HQ47"/>
    <mergeCell ref="HR47:HS47"/>
    <mergeCell ref="JX47:KI47"/>
    <mergeCell ref="KM47:KS47"/>
    <mergeCell ref="AL45:AW45"/>
    <mergeCell ref="DP45:EA45"/>
    <mergeCell ref="GT45:HE45"/>
    <mergeCell ref="JX45:KI45"/>
    <mergeCell ref="AM33:AP34"/>
    <mergeCell ref="DQ33:DT34"/>
    <mergeCell ref="GU33:GX34"/>
    <mergeCell ref="JY33:KB34"/>
    <mergeCell ref="AM35:AP35"/>
    <mergeCell ref="BA35:BI35"/>
    <mergeCell ref="DQ35:DT35"/>
    <mergeCell ref="CT28:CV28"/>
    <mergeCell ref="CW28:CY28"/>
    <mergeCell ref="BH47:BI47"/>
    <mergeCell ref="BJ47:BK47"/>
    <mergeCell ref="JY25:KG25"/>
    <mergeCell ref="KM25:KU25"/>
    <mergeCell ref="NA25:NI25"/>
    <mergeCell ref="NO25:NW25"/>
    <mergeCell ref="NO35:NW35"/>
    <mergeCell ref="DP47:EA47"/>
    <mergeCell ref="EE47:EK47"/>
    <mergeCell ref="EL47:EM47"/>
    <mergeCell ref="EN47:EO47"/>
    <mergeCell ref="EE35:EM35"/>
    <mergeCell ref="GU35:GX35"/>
    <mergeCell ref="HI35:HQ35"/>
    <mergeCell ref="JY35:KB35"/>
    <mergeCell ref="KM35:KU35"/>
    <mergeCell ref="KT47:KU47"/>
    <mergeCell ref="KV47:KW47"/>
    <mergeCell ref="NA33:ND34"/>
    <mergeCell ref="NA35:ND35"/>
    <mergeCell ref="MC40:ME40"/>
    <mergeCell ref="NA45:ND45"/>
    <mergeCell ref="NF45:NI45"/>
    <mergeCell ref="NO45:NR45"/>
    <mergeCell ref="NO55:NR55"/>
    <mergeCell ref="NT55:NW55"/>
    <mergeCell ref="A1:D1"/>
    <mergeCell ref="CE1:CH1"/>
    <mergeCell ref="IM1:IP1"/>
    <mergeCell ref="LQ1:LT1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  <mergeCell ref="AL46:AW46"/>
    <mergeCell ref="DP46:EA46"/>
    <mergeCell ref="GT46:HE46"/>
    <mergeCell ref="JX46:KI46"/>
    <mergeCell ref="AL47:AW47"/>
    <mergeCell ref="BA47:BG47"/>
  </mergeCells>
  <pageMargins left="0" right="0" top="0" bottom="0" header="0.31496062992125984" footer="0.31496062992125984"/>
  <pageSetup paperSize="9" scale="62" orientation="landscape" horizont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A156"/>
  <sheetViews>
    <sheetView topLeftCell="MR8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137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137</v>
      </c>
      <c r="AA1" s="814"/>
      <c r="AB1" s="814"/>
      <c r="AC1" s="814"/>
      <c r="AD1" s="814"/>
      <c r="AE1" s="814"/>
      <c r="AF1" s="159"/>
      <c r="AG1" s="815" t="s">
        <v>137</v>
      </c>
      <c r="AH1" s="815"/>
      <c r="AI1" s="815"/>
      <c r="AJ1" s="815"/>
      <c r="AK1" s="161"/>
      <c r="AL1" s="811" t="s">
        <v>137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137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137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137</v>
      </c>
      <c r="DE1" s="814"/>
      <c r="DF1" s="814"/>
      <c r="DG1" s="814"/>
      <c r="DH1" s="814"/>
      <c r="DI1" s="814"/>
      <c r="DJ1" s="159"/>
      <c r="DK1" s="815" t="s">
        <v>137</v>
      </c>
      <c r="DL1" s="815"/>
      <c r="DM1" s="815"/>
      <c r="DN1" s="815"/>
      <c r="DO1" s="161"/>
      <c r="DP1" s="805" t="s">
        <v>137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137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137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137</v>
      </c>
      <c r="GI1" s="814"/>
      <c r="GJ1" s="814"/>
      <c r="GK1" s="814"/>
      <c r="GL1" s="814"/>
      <c r="GM1" s="814"/>
      <c r="GN1" s="159"/>
      <c r="GO1" s="815" t="s">
        <v>137</v>
      </c>
      <c r="GP1" s="815"/>
      <c r="GQ1" s="815"/>
      <c r="GR1" s="815"/>
      <c r="GS1" s="161"/>
      <c r="GT1" s="805" t="s">
        <v>137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137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137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137</v>
      </c>
      <c r="JM1" s="814"/>
      <c r="JN1" s="814"/>
      <c r="JO1" s="814"/>
      <c r="JP1" s="814"/>
      <c r="JQ1" s="814"/>
      <c r="JR1" s="159"/>
      <c r="JS1" s="815" t="s">
        <v>137</v>
      </c>
      <c r="JT1" s="815"/>
      <c r="JU1" s="815"/>
      <c r="JV1" s="815"/>
      <c r="JW1" s="161"/>
      <c r="JX1" s="805" t="s">
        <v>137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137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137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137</v>
      </c>
      <c r="MN1" s="798"/>
      <c r="MO1" s="798"/>
      <c r="MP1" s="798"/>
      <c r="MQ1" s="798"/>
      <c r="MR1" s="798"/>
      <c r="MS1" s="798"/>
      <c r="MT1" s="176"/>
      <c r="MU1" s="799" t="s">
        <v>137</v>
      </c>
      <c r="MV1" s="799"/>
      <c r="MW1" s="799"/>
      <c r="MX1" s="799"/>
      <c r="MY1" s="176"/>
      <c r="MZ1" s="800" t="s">
        <v>137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137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138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138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138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138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138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647534</v>
      </c>
      <c r="C4" s="242">
        <v>618025</v>
      </c>
      <c r="D4" s="243">
        <v>4.7699999999999996</v>
      </c>
      <c r="E4" s="244"/>
      <c r="F4" s="245"/>
      <c r="G4" s="246" t="s">
        <v>8</v>
      </c>
      <c r="H4" s="247">
        <v>213750</v>
      </c>
      <c r="I4" s="248">
        <v>168067</v>
      </c>
      <c r="J4" s="249">
        <v>158546</v>
      </c>
      <c r="K4" s="247">
        <v>540363</v>
      </c>
      <c r="L4" s="250">
        <v>508418</v>
      </c>
      <c r="M4" s="251">
        <v>6.28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548162</v>
      </c>
      <c r="CG4" s="242">
        <v>531689</v>
      </c>
      <c r="CH4" s="243">
        <v>3.1</v>
      </c>
      <c r="CI4" s="245"/>
      <c r="CJ4" s="245"/>
      <c r="CK4" s="246" t="s">
        <v>8</v>
      </c>
      <c r="CL4" s="247">
        <v>154013</v>
      </c>
      <c r="CM4" s="248">
        <v>143957</v>
      </c>
      <c r="CN4" s="249">
        <v>140494</v>
      </c>
      <c r="CO4" s="247">
        <v>438464</v>
      </c>
      <c r="CP4" s="250">
        <v>419955</v>
      </c>
      <c r="CQ4" s="251">
        <v>4.41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424796</v>
      </c>
      <c r="FK4" s="242">
        <v>434833</v>
      </c>
      <c r="FL4" s="243">
        <v>-2.31</v>
      </c>
      <c r="FM4" s="245"/>
      <c r="FN4" s="245"/>
      <c r="FO4" s="246" t="s">
        <v>8</v>
      </c>
      <c r="FP4" s="247">
        <v>120249</v>
      </c>
      <c r="FQ4" s="248">
        <v>107106</v>
      </c>
      <c r="FR4" s="249">
        <v>124180</v>
      </c>
      <c r="FS4" s="247">
        <v>351535</v>
      </c>
      <c r="FT4" s="250">
        <v>357079</v>
      </c>
      <c r="FU4" s="251">
        <v>-1.55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790584</v>
      </c>
      <c r="IO4" s="242">
        <v>777741</v>
      </c>
      <c r="IP4" s="243">
        <v>1.65</v>
      </c>
      <c r="IQ4" s="245"/>
      <c r="IR4" s="245"/>
      <c r="IS4" s="246" t="s">
        <v>8</v>
      </c>
      <c r="IT4" s="247">
        <v>205575</v>
      </c>
      <c r="IU4" s="248">
        <v>235370</v>
      </c>
      <c r="IV4" s="249">
        <v>270953</v>
      </c>
      <c r="IW4" s="247">
        <v>711898</v>
      </c>
      <c r="IX4" s="250">
        <v>700539</v>
      </c>
      <c r="IY4" s="251">
        <v>1.62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2411076</v>
      </c>
      <c r="LS4" s="242">
        <v>2362288</v>
      </c>
      <c r="LT4" s="243">
        <v>2.0699999999999998</v>
      </c>
      <c r="LU4" s="293"/>
      <c r="LV4" s="293"/>
      <c r="LW4" s="246" t="s">
        <v>8</v>
      </c>
      <c r="LX4" s="294">
        <v>2042260</v>
      </c>
      <c r="LY4" s="295">
        <v>1985991</v>
      </c>
      <c r="LZ4" s="296">
        <v>2.83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641490</v>
      </c>
      <c r="C5" s="310">
        <v>612108</v>
      </c>
      <c r="D5" s="311">
        <v>4.8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460</v>
      </c>
      <c r="AC5" s="292">
        <v>460</v>
      </c>
      <c r="AD5" s="292">
        <v>460</v>
      </c>
      <c r="AE5" s="292">
        <v>460</v>
      </c>
      <c r="AF5" s="183"/>
      <c r="AG5" s="319" t="s">
        <v>88</v>
      </c>
      <c r="AH5" s="320">
        <v>460</v>
      </c>
      <c r="AI5" s="321">
        <v>462</v>
      </c>
      <c r="AJ5" s="322">
        <v>-0.43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541574</v>
      </c>
      <c r="CG5" s="310">
        <v>525277</v>
      </c>
      <c r="CH5" s="311">
        <v>3.1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460</v>
      </c>
      <c r="DG5" s="292">
        <v>460</v>
      </c>
      <c r="DH5" s="292">
        <v>460</v>
      </c>
      <c r="DI5" s="292">
        <v>460</v>
      </c>
      <c r="DJ5" s="183"/>
      <c r="DK5" s="319" t="s">
        <v>88</v>
      </c>
      <c r="DL5" s="320">
        <v>460</v>
      </c>
      <c r="DM5" s="321">
        <v>462</v>
      </c>
      <c r="DN5" s="322">
        <v>-0.43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418279</v>
      </c>
      <c r="FK5" s="310">
        <v>428054</v>
      </c>
      <c r="FL5" s="311">
        <v>-2.2799999999999998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460</v>
      </c>
      <c r="GK5" s="292">
        <v>460</v>
      </c>
      <c r="GL5" s="292">
        <v>460</v>
      </c>
      <c r="GM5" s="292">
        <v>460</v>
      </c>
      <c r="GN5" s="183"/>
      <c r="GO5" s="319" t="s">
        <v>88</v>
      </c>
      <c r="GP5" s="320">
        <v>460</v>
      </c>
      <c r="GQ5" s="321">
        <v>462</v>
      </c>
      <c r="GR5" s="322">
        <v>-0.43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783203</v>
      </c>
      <c r="IO5" s="310">
        <v>770618</v>
      </c>
      <c r="IP5" s="311">
        <v>1.63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460</v>
      </c>
      <c r="JO5" s="292">
        <v>460</v>
      </c>
      <c r="JP5" s="292">
        <v>460</v>
      </c>
      <c r="JQ5" s="292">
        <v>460</v>
      </c>
      <c r="JR5" s="183"/>
      <c r="JS5" s="319" t="s">
        <v>88</v>
      </c>
      <c r="JT5" s="320">
        <v>460</v>
      </c>
      <c r="JU5" s="321">
        <v>462</v>
      </c>
      <c r="JV5" s="322">
        <v>-0.43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2384546</v>
      </c>
      <c r="LS5" s="310">
        <v>2336057</v>
      </c>
      <c r="LT5" s="311">
        <v>2.08</v>
      </c>
      <c r="LU5" s="293"/>
      <c r="LV5" s="293"/>
      <c r="LW5" s="312" t="s">
        <v>13</v>
      </c>
      <c r="LX5" s="294">
        <v>0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460</v>
      </c>
      <c r="MP5" s="343">
        <v>460</v>
      </c>
      <c r="MQ5" s="343">
        <v>460</v>
      </c>
      <c r="MR5" s="343">
        <v>460</v>
      </c>
      <c r="MS5" s="343">
        <v>460</v>
      </c>
      <c r="MT5" s="300"/>
      <c r="MU5" s="319" t="s">
        <v>88</v>
      </c>
      <c r="MV5" s="320">
        <v>460</v>
      </c>
      <c r="MW5" s="321">
        <v>462</v>
      </c>
      <c r="MX5" s="322">
        <v>-0.43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6044</v>
      </c>
      <c r="C6" s="310">
        <v>5917</v>
      </c>
      <c r="D6" s="345">
        <v>2.15</v>
      </c>
      <c r="E6" s="244"/>
      <c r="F6" s="245"/>
      <c r="G6" s="312" t="s">
        <v>23</v>
      </c>
      <c r="H6" s="247">
        <v>0</v>
      </c>
      <c r="I6" s="248">
        <v>3</v>
      </c>
      <c r="J6" s="249">
        <v>0</v>
      </c>
      <c r="K6" s="247">
        <v>3</v>
      </c>
      <c r="L6" s="250">
        <v>0</v>
      </c>
      <c r="M6" s="251">
        <v>0</v>
      </c>
      <c r="N6" s="183"/>
      <c r="O6" s="346" t="s">
        <v>91</v>
      </c>
      <c r="P6" s="347">
        <v>451.03</v>
      </c>
      <c r="Q6" s="348">
        <v>430.14</v>
      </c>
      <c r="R6" s="349">
        <v>4.8600000000000003</v>
      </c>
      <c r="S6" s="347">
        <v>0</v>
      </c>
      <c r="T6" s="350">
        <v>0</v>
      </c>
      <c r="U6" s="349">
        <v>0</v>
      </c>
      <c r="V6" s="347">
        <v>436.83</v>
      </c>
      <c r="W6" s="348">
        <v>417.31</v>
      </c>
      <c r="X6" s="349">
        <v>4.68</v>
      </c>
      <c r="Y6" s="351"/>
      <c r="Z6" s="183"/>
      <c r="AA6" s="183" t="s">
        <v>92</v>
      </c>
      <c r="AB6" s="342">
        <v>2</v>
      </c>
      <c r="AC6" s="342">
        <v>2</v>
      </c>
      <c r="AD6" s="342">
        <v>2</v>
      </c>
      <c r="AE6" s="342">
        <v>2</v>
      </c>
      <c r="AF6" s="183"/>
      <c r="AG6" s="352" t="s">
        <v>93</v>
      </c>
      <c r="AH6" s="353">
        <v>6659</v>
      </c>
      <c r="AI6" s="354">
        <v>6332</v>
      </c>
      <c r="AJ6" s="322">
        <v>5.16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6588</v>
      </c>
      <c r="CG6" s="310">
        <v>6412</v>
      </c>
      <c r="CH6" s="345">
        <v>2.74</v>
      </c>
      <c r="CI6" s="245"/>
      <c r="CJ6" s="245"/>
      <c r="CK6" s="312" t="s">
        <v>23</v>
      </c>
      <c r="CL6" s="247">
        <v>0</v>
      </c>
      <c r="CM6" s="248">
        <v>12</v>
      </c>
      <c r="CN6" s="249">
        <v>0</v>
      </c>
      <c r="CO6" s="247">
        <v>12</v>
      </c>
      <c r="CP6" s="250">
        <v>0</v>
      </c>
      <c r="CQ6" s="251">
        <v>0</v>
      </c>
      <c r="CR6" s="183"/>
      <c r="CS6" s="346" t="s">
        <v>91</v>
      </c>
      <c r="CT6" s="347">
        <v>305.83999999999997</v>
      </c>
      <c r="CU6" s="348">
        <v>297.41000000000003</v>
      </c>
      <c r="CV6" s="349">
        <v>2.83</v>
      </c>
      <c r="CW6" s="347">
        <v>0</v>
      </c>
      <c r="CX6" s="350">
        <v>0</v>
      </c>
      <c r="CY6" s="349">
        <v>0</v>
      </c>
      <c r="CZ6" s="347">
        <v>291.81</v>
      </c>
      <c r="DA6" s="348">
        <v>284.17</v>
      </c>
      <c r="DB6" s="349">
        <v>2.69</v>
      </c>
      <c r="DC6" s="351"/>
      <c r="DD6" s="183"/>
      <c r="DE6" s="183" t="s">
        <v>92</v>
      </c>
      <c r="DF6" s="342">
        <v>2</v>
      </c>
      <c r="DG6" s="342">
        <v>2</v>
      </c>
      <c r="DH6" s="342">
        <v>2</v>
      </c>
      <c r="DI6" s="342">
        <v>2</v>
      </c>
      <c r="DJ6" s="183"/>
      <c r="DK6" s="352" t="s">
        <v>93</v>
      </c>
      <c r="DL6" s="353">
        <v>6659</v>
      </c>
      <c r="DM6" s="354">
        <v>6332</v>
      </c>
      <c r="DN6" s="322">
        <v>5.16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6517</v>
      </c>
      <c r="FK6" s="310">
        <v>6779</v>
      </c>
      <c r="FL6" s="345">
        <v>-3.86</v>
      </c>
      <c r="FM6" s="245"/>
      <c r="FN6" s="245"/>
      <c r="FO6" s="312" t="s">
        <v>23</v>
      </c>
      <c r="FP6" s="247">
        <v>2</v>
      </c>
      <c r="FQ6" s="248">
        <v>0</v>
      </c>
      <c r="FR6" s="249">
        <v>0</v>
      </c>
      <c r="FS6" s="247">
        <v>2</v>
      </c>
      <c r="FT6" s="250">
        <v>0</v>
      </c>
      <c r="FU6" s="251">
        <v>0</v>
      </c>
      <c r="FV6" s="183"/>
      <c r="FW6" s="346" t="s">
        <v>91</v>
      </c>
      <c r="FX6" s="347">
        <v>322.70999999999998</v>
      </c>
      <c r="FY6" s="348">
        <v>313.60000000000002</v>
      </c>
      <c r="FZ6" s="349">
        <v>2.9</v>
      </c>
      <c r="GA6" s="347">
        <v>0</v>
      </c>
      <c r="GB6" s="350">
        <v>0</v>
      </c>
      <c r="GC6" s="349">
        <v>0</v>
      </c>
      <c r="GD6" s="347">
        <v>307.75</v>
      </c>
      <c r="GE6" s="348">
        <v>299.48</v>
      </c>
      <c r="GF6" s="349">
        <v>2.76</v>
      </c>
      <c r="GG6" s="351"/>
      <c r="GH6" s="183"/>
      <c r="GI6" s="183" t="s">
        <v>92</v>
      </c>
      <c r="GJ6" s="342">
        <v>2</v>
      </c>
      <c r="GK6" s="342">
        <v>2</v>
      </c>
      <c r="GL6" s="342">
        <v>2</v>
      </c>
      <c r="GM6" s="342">
        <v>2</v>
      </c>
      <c r="GN6" s="183"/>
      <c r="GO6" s="352" t="s">
        <v>93</v>
      </c>
      <c r="GP6" s="353">
        <v>6659</v>
      </c>
      <c r="GQ6" s="354">
        <v>6332</v>
      </c>
      <c r="GR6" s="322">
        <v>5.16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7381</v>
      </c>
      <c r="IO6" s="310">
        <v>7123</v>
      </c>
      <c r="IP6" s="345">
        <v>3.62</v>
      </c>
      <c r="IQ6" s="245"/>
      <c r="IR6" s="245"/>
      <c r="IS6" s="312" t="s">
        <v>23</v>
      </c>
      <c r="IT6" s="247">
        <v>0</v>
      </c>
      <c r="IU6" s="248">
        <v>6</v>
      </c>
      <c r="IV6" s="249">
        <v>9</v>
      </c>
      <c r="IW6" s="247">
        <v>15</v>
      </c>
      <c r="IX6" s="250">
        <v>0</v>
      </c>
      <c r="IY6" s="251">
        <v>0</v>
      </c>
      <c r="IZ6" s="183"/>
      <c r="JA6" s="346" t="s">
        <v>91</v>
      </c>
      <c r="JB6" s="347">
        <v>336.96</v>
      </c>
      <c r="JC6" s="348">
        <v>316.82</v>
      </c>
      <c r="JD6" s="349">
        <v>6.36</v>
      </c>
      <c r="JE6" s="347">
        <v>0</v>
      </c>
      <c r="JF6" s="350">
        <v>0</v>
      </c>
      <c r="JG6" s="349">
        <v>0</v>
      </c>
      <c r="JH6" s="347">
        <v>325.2</v>
      </c>
      <c r="JI6" s="348">
        <v>306.49</v>
      </c>
      <c r="JJ6" s="349">
        <v>6.1</v>
      </c>
      <c r="JK6" s="351"/>
      <c r="JL6" s="183"/>
      <c r="JM6" s="183" t="s">
        <v>92</v>
      </c>
      <c r="JN6" s="342">
        <v>2</v>
      </c>
      <c r="JO6" s="342">
        <v>2</v>
      </c>
      <c r="JP6" s="342">
        <v>2</v>
      </c>
      <c r="JQ6" s="342">
        <v>2</v>
      </c>
      <c r="JR6" s="183"/>
      <c r="JS6" s="352" t="s">
        <v>93</v>
      </c>
      <c r="JT6" s="353">
        <v>6659</v>
      </c>
      <c r="JU6" s="354">
        <v>6332</v>
      </c>
      <c r="JV6" s="322">
        <v>5.16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26530</v>
      </c>
      <c r="LS6" s="310">
        <v>26231</v>
      </c>
      <c r="LT6" s="345">
        <v>1.1399999999999999</v>
      </c>
      <c r="LU6" s="293"/>
      <c r="LV6" s="293"/>
      <c r="LW6" s="312" t="s">
        <v>23</v>
      </c>
      <c r="LX6" s="294">
        <v>32</v>
      </c>
      <c r="LY6" s="295">
        <v>0</v>
      </c>
      <c r="LZ6" s="296">
        <v>0</v>
      </c>
      <c r="MA6" s="266"/>
      <c r="MB6" s="346" t="s">
        <v>91</v>
      </c>
      <c r="MC6" s="347">
        <v>357.05</v>
      </c>
      <c r="MD6" s="369">
        <v>341</v>
      </c>
      <c r="ME6" s="349">
        <v>4.71</v>
      </c>
      <c r="MF6" s="347">
        <v>0</v>
      </c>
      <c r="MG6" s="369">
        <v>0</v>
      </c>
      <c r="MH6" s="349">
        <v>0</v>
      </c>
      <c r="MI6" s="347">
        <v>343.38</v>
      </c>
      <c r="MJ6" s="370">
        <v>328.52</v>
      </c>
      <c r="MK6" s="349">
        <v>4.5199999999999996</v>
      </c>
      <c r="ML6" s="297"/>
      <c r="MM6" s="297"/>
      <c r="MN6" s="297" t="s">
        <v>92</v>
      </c>
      <c r="MO6" s="371">
        <v>2</v>
      </c>
      <c r="MP6" s="371">
        <v>2</v>
      </c>
      <c r="MQ6" s="371">
        <v>2</v>
      </c>
      <c r="MR6" s="371">
        <v>2</v>
      </c>
      <c r="MS6" s="371">
        <v>2</v>
      </c>
      <c r="MT6" s="300"/>
      <c r="MU6" s="352" t="s">
        <v>93</v>
      </c>
      <c r="MV6" s="353">
        <v>6659</v>
      </c>
      <c r="MW6" s="354">
        <v>6332</v>
      </c>
      <c r="MX6" s="322">
        <v>5.16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601980</v>
      </c>
      <c r="C7" s="373">
        <v>575093</v>
      </c>
      <c r="D7" s="243">
        <v>4.68</v>
      </c>
      <c r="E7" s="244"/>
      <c r="F7" s="245"/>
      <c r="G7" s="312" t="s">
        <v>24</v>
      </c>
      <c r="H7" s="247">
        <v>5</v>
      </c>
      <c r="I7" s="248">
        <v>0</v>
      </c>
      <c r="J7" s="249">
        <v>0</v>
      </c>
      <c r="K7" s="247">
        <v>5</v>
      </c>
      <c r="L7" s="250">
        <v>0</v>
      </c>
      <c r="M7" s="251">
        <v>0</v>
      </c>
      <c r="N7" s="183"/>
      <c r="O7" s="346" t="s">
        <v>95</v>
      </c>
      <c r="P7" s="347">
        <v>368.54</v>
      </c>
      <c r="Q7" s="348">
        <v>354.78</v>
      </c>
      <c r="R7" s="349">
        <v>3.88</v>
      </c>
      <c r="S7" s="347">
        <v>296.19</v>
      </c>
      <c r="T7" s="350">
        <v>280.32</v>
      </c>
      <c r="U7" s="349">
        <v>5.66</v>
      </c>
      <c r="V7" s="347">
        <v>366.26</v>
      </c>
      <c r="W7" s="348">
        <v>352.56</v>
      </c>
      <c r="X7" s="349">
        <v>3.89</v>
      </c>
      <c r="Y7" s="351"/>
      <c r="Z7" s="183"/>
      <c r="AA7" s="183" t="s">
        <v>96</v>
      </c>
      <c r="AB7" s="342">
        <v>421</v>
      </c>
      <c r="AC7" s="342">
        <v>421</v>
      </c>
      <c r="AD7" s="342">
        <v>421</v>
      </c>
      <c r="AE7" s="342">
        <v>421</v>
      </c>
      <c r="AF7" s="183"/>
      <c r="AG7" s="352" t="s">
        <v>193</v>
      </c>
      <c r="AH7" s="374">
        <v>64.66</v>
      </c>
      <c r="AI7" s="375">
        <v>63.49</v>
      </c>
      <c r="AJ7" s="322">
        <v>1.17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493373</v>
      </c>
      <c r="CG7" s="373">
        <v>479269</v>
      </c>
      <c r="CH7" s="243">
        <v>2.94</v>
      </c>
      <c r="CI7" s="245"/>
      <c r="CJ7" s="245"/>
      <c r="CK7" s="312" t="s">
        <v>24</v>
      </c>
      <c r="CL7" s="247">
        <v>0</v>
      </c>
      <c r="CM7" s="248">
        <v>0</v>
      </c>
      <c r="CN7" s="249">
        <v>0</v>
      </c>
      <c r="CO7" s="247">
        <v>0</v>
      </c>
      <c r="CP7" s="250">
        <v>2</v>
      </c>
      <c r="CQ7" s="251">
        <v>-100</v>
      </c>
      <c r="CR7" s="183"/>
      <c r="CS7" s="346" t="s">
        <v>95</v>
      </c>
      <c r="CT7" s="347">
        <v>390.61</v>
      </c>
      <c r="CU7" s="348">
        <v>380.93</v>
      </c>
      <c r="CV7" s="349">
        <v>2.54</v>
      </c>
      <c r="CW7" s="347">
        <v>345.76</v>
      </c>
      <c r="CX7" s="350">
        <v>336.17</v>
      </c>
      <c r="CY7" s="349">
        <v>2.85</v>
      </c>
      <c r="CZ7" s="347">
        <v>388.55</v>
      </c>
      <c r="DA7" s="348">
        <v>378.94</v>
      </c>
      <c r="DB7" s="349">
        <v>2.54</v>
      </c>
      <c r="DC7" s="351"/>
      <c r="DD7" s="183"/>
      <c r="DE7" s="183" t="s">
        <v>96</v>
      </c>
      <c r="DF7" s="342">
        <v>421</v>
      </c>
      <c r="DG7" s="342">
        <v>421</v>
      </c>
      <c r="DH7" s="342">
        <v>421</v>
      </c>
      <c r="DI7" s="342">
        <v>421</v>
      </c>
      <c r="DJ7" s="183"/>
      <c r="DK7" s="352" t="s">
        <v>193</v>
      </c>
      <c r="DL7" s="374">
        <v>45.03</v>
      </c>
      <c r="DM7" s="375">
        <v>43.85</v>
      </c>
      <c r="DN7" s="322">
        <v>1.18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384295</v>
      </c>
      <c r="FK7" s="373">
        <v>393667</v>
      </c>
      <c r="FL7" s="243">
        <v>-2.38</v>
      </c>
      <c r="FM7" s="245"/>
      <c r="FN7" s="245"/>
      <c r="FO7" s="312" t="s">
        <v>24</v>
      </c>
      <c r="FP7" s="247">
        <v>5</v>
      </c>
      <c r="FQ7" s="248">
        <v>0</v>
      </c>
      <c r="FR7" s="249">
        <v>0</v>
      </c>
      <c r="FS7" s="247">
        <v>5</v>
      </c>
      <c r="FT7" s="250">
        <v>0</v>
      </c>
      <c r="FU7" s="251">
        <v>0</v>
      </c>
      <c r="FV7" s="183"/>
      <c r="FW7" s="346" t="s">
        <v>95</v>
      </c>
      <c r="FX7" s="347">
        <v>382.45</v>
      </c>
      <c r="FY7" s="348">
        <v>375.13</v>
      </c>
      <c r="FZ7" s="349">
        <v>1.95</v>
      </c>
      <c r="GA7" s="347">
        <v>346.7</v>
      </c>
      <c r="GB7" s="350">
        <v>342.43</v>
      </c>
      <c r="GC7" s="349">
        <v>1.25</v>
      </c>
      <c r="GD7" s="347">
        <v>380.79</v>
      </c>
      <c r="GE7" s="348">
        <v>373.66</v>
      </c>
      <c r="GF7" s="349">
        <v>1.91</v>
      </c>
      <c r="GG7" s="351"/>
      <c r="GH7" s="183"/>
      <c r="GI7" s="183" t="s">
        <v>96</v>
      </c>
      <c r="GJ7" s="342">
        <v>421</v>
      </c>
      <c r="GK7" s="342">
        <v>421</v>
      </c>
      <c r="GL7" s="342">
        <v>421</v>
      </c>
      <c r="GM7" s="342">
        <v>421</v>
      </c>
      <c r="GN7" s="183"/>
      <c r="GO7" s="352" t="s">
        <v>193</v>
      </c>
      <c r="GP7" s="374">
        <v>44.06</v>
      </c>
      <c r="GQ7" s="375">
        <v>47.67</v>
      </c>
      <c r="GR7" s="322">
        <v>-3.61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725977</v>
      </c>
      <c r="IO7" s="373">
        <v>714950</v>
      </c>
      <c r="IP7" s="243">
        <v>1.54</v>
      </c>
      <c r="IQ7" s="245"/>
      <c r="IR7" s="245"/>
      <c r="IS7" s="312" t="s">
        <v>24</v>
      </c>
      <c r="IT7" s="247">
        <v>9</v>
      </c>
      <c r="IU7" s="248">
        <v>3</v>
      </c>
      <c r="IV7" s="249">
        <v>24</v>
      </c>
      <c r="IW7" s="247">
        <v>36</v>
      </c>
      <c r="IX7" s="250">
        <v>33</v>
      </c>
      <c r="IY7" s="251">
        <v>9.09</v>
      </c>
      <c r="IZ7" s="183"/>
      <c r="JA7" s="346" t="s">
        <v>95</v>
      </c>
      <c r="JB7" s="347">
        <v>387.37</v>
      </c>
      <c r="JC7" s="348">
        <v>368.9</v>
      </c>
      <c r="JD7" s="349">
        <v>5.01</v>
      </c>
      <c r="JE7" s="347">
        <v>344.3</v>
      </c>
      <c r="JF7" s="350">
        <v>335.83</v>
      </c>
      <c r="JG7" s="349">
        <v>2.52</v>
      </c>
      <c r="JH7" s="347">
        <v>385.87</v>
      </c>
      <c r="JI7" s="348">
        <v>367.83</v>
      </c>
      <c r="JJ7" s="349">
        <v>4.9000000000000004</v>
      </c>
      <c r="JK7" s="351"/>
      <c r="JL7" s="183"/>
      <c r="JM7" s="183" t="s">
        <v>96</v>
      </c>
      <c r="JN7" s="342">
        <v>421</v>
      </c>
      <c r="JO7" s="342">
        <v>421</v>
      </c>
      <c r="JP7" s="342">
        <v>421</v>
      </c>
      <c r="JQ7" s="342">
        <v>421</v>
      </c>
      <c r="JR7" s="183"/>
      <c r="JS7" s="352" t="s">
        <v>193</v>
      </c>
      <c r="JT7" s="374">
        <v>68.58</v>
      </c>
      <c r="JU7" s="375">
        <v>68.02</v>
      </c>
      <c r="JV7" s="322">
        <v>0.56000000000000005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2205625</v>
      </c>
      <c r="LS7" s="373">
        <v>2162979</v>
      </c>
      <c r="LT7" s="243">
        <v>1.97</v>
      </c>
      <c r="LU7" s="293"/>
      <c r="LV7" s="293"/>
      <c r="LW7" s="312" t="s">
        <v>24</v>
      </c>
      <c r="LX7" s="294">
        <v>46</v>
      </c>
      <c r="LY7" s="295">
        <v>35</v>
      </c>
      <c r="LZ7" s="296">
        <v>31.43</v>
      </c>
      <c r="MA7" s="266"/>
      <c r="MB7" s="346" t="s">
        <v>95</v>
      </c>
      <c r="MC7" s="347">
        <v>381.68</v>
      </c>
      <c r="MD7" s="369">
        <v>368.82</v>
      </c>
      <c r="ME7" s="349">
        <v>3.49</v>
      </c>
      <c r="MF7" s="347">
        <v>334.86</v>
      </c>
      <c r="MG7" s="369">
        <v>325.76</v>
      </c>
      <c r="MH7" s="349">
        <v>2.79</v>
      </c>
      <c r="MI7" s="347">
        <v>379.88</v>
      </c>
      <c r="MJ7" s="370">
        <v>367.24</v>
      </c>
      <c r="MK7" s="349">
        <v>3.44</v>
      </c>
      <c r="ML7" s="297"/>
      <c r="MM7" s="297"/>
      <c r="MN7" s="297" t="s">
        <v>96</v>
      </c>
      <c r="MO7" s="371">
        <v>421</v>
      </c>
      <c r="MP7" s="371">
        <v>421</v>
      </c>
      <c r="MQ7" s="371">
        <v>421</v>
      </c>
      <c r="MR7" s="371">
        <v>421</v>
      </c>
      <c r="MS7" s="371">
        <v>421</v>
      </c>
      <c r="MT7" s="300"/>
      <c r="MU7" s="352" t="s">
        <v>193</v>
      </c>
      <c r="MV7" s="374">
        <v>55.58</v>
      </c>
      <c r="MW7" s="375">
        <v>55.76</v>
      </c>
      <c r="MX7" s="322">
        <v>-0.18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599947</v>
      </c>
      <c r="C8" s="310">
        <v>573097</v>
      </c>
      <c r="D8" s="311">
        <v>4.6900000000000004</v>
      </c>
      <c r="E8" s="244"/>
      <c r="F8" s="245"/>
      <c r="G8" s="312" t="s">
        <v>26</v>
      </c>
      <c r="H8" s="247">
        <v>3</v>
      </c>
      <c r="I8" s="248">
        <v>4</v>
      </c>
      <c r="J8" s="249">
        <v>5</v>
      </c>
      <c r="K8" s="247">
        <v>12</v>
      </c>
      <c r="L8" s="250">
        <v>9</v>
      </c>
      <c r="M8" s="251">
        <v>33.33</v>
      </c>
      <c r="N8" s="183"/>
      <c r="O8" s="346" t="s">
        <v>100</v>
      </c>
      <c r="P8" s="347">
        <v>347.08</v>
      </c>
      <c r="Q8" s="348">
        <v>340.46</v>
      </c>
      <c r="R8" s="349">
        <v>1.94</v>
      </c>
      <c r="S8" s="347">
        <v>361.14</v>
      </c>
      <c r="T8" s="350">
        <v>346.71</v>
      </c>
      <c r="U8" s="349">
        <v>4.16</v>
      </c>
      <c r="V8" s="347">
        <v>347.52</v>
      </c>
      <c r="W8" s="348">
        <v>340.64</v>
      </c>
      <c r="X8" s="349">
        <v>2.02</v>
      </c>
      <c r="Y8" s="351"/>
      <c r="Z8" s="183"/>
      <c r="AA8" s="183" t="s">
        <v>101</v>
      </c>
      <c r="AB8" s="342">
        <v>37</v>
      </c>
      <c r="AC8" s="342">
        <v>37</v>
      </c>
      <c r="AD8" s="342">
        <v>37</v>
      </c>
      <c r="AE8" s="342">
        <v>37</v>
      </c>
      <c r="AF8" s="183"/>
      <c r="AG8" s="352" t="s">
        <v>102</v>
      </c>
      <c r="AH8" s="320">
        <v>541984</v>
      </c>
      <c r="AI8" s="398">
        <v>509968</v>
      </c>
      <c r="AJ8" s="322">
        <v>6.28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489209</v>
      </c>
      <c r="CG8" s="310">
        <v>475200</v>
      </c>
      <c r="CH8" s="311">
        <v>2.95</v>
      </c>
      <c r="CI8" s="245"/>
      <c r="CJ8" s="245"/>
      <c r="CK8" s="312" t="s">
        <v>26</v>
      </c>
      <c r="CL8" s="247">
        <v>8</v>
      </c>
      <c r="CM8" s="248">
        <v>0</v>
      </c>
      <c r="CN8" s="249">
        <v>7</v>
      </c>
      <c r="CO8" s="247">
        <v>15</v>
      </c>
      <c r="CP8" s="250">
        <v>5</v>
      </c>
      <c r="CQ8" s="251">
        <v>200</v>
      </c>
      <c r="CR8" s="183"/>
      <c r="CS8" s="346" t="s">
        <v>100</v>
      </c>
      <c r="CT8" s="347">
        <v>263.12</v>
      </c>
      <c r="CU8" s="348">
        <v>254.57</v>
      </c>
      <c r="CV8" s="349">
        <v>3.36</v>
      </c>
      <c r="CW8" s="347">
        <v>406.25</v>
      </c>
      <c r="CX8" s="350">
        <v>412.79</v>
      </c>
      <c r="CY8" s="349">
        <v>-1.58</v>
      </c>
      <c r="CZ8" s="347">
        <v>269.69</v>
      </c>
      <c r="DA8" s="348">
        <v>261.61</v>
      </c>
      <c r="DB8" s="349">
        <v>3.09</v>
      </c>
      <c r="DC8" s="351"/>
      <c r="DD8" s="183"/>
      <c r="DE8" s="183" t="s">
        <v>101</v>
      </c>
      <c r="DF8" s="342">
        <v>37</v>
      </c>
      <c r="DG8" s="342">
        <v>37</v>
      </c>
      <c r="DH8" s="342">
        <v>37</v>
      </c>
      <c r="DI8" s="342">
        <v>37</v>
      </c>
      <c r="DJ8" s="183"/>
      <c r="DK8" s="352" t="s">
        <v>102</v>
      </c>
      <c r="DL8" s="320">
        <v>442628</v>
      </c>
      <c r="DM8" s="398">
        <v>424024</v>
      </c>
      <c r="DN8" s="322">
        <v>4.3899999999999997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379895</v>
      </c>
      <c r="FK8" s="310">
        <v>389016</v>
      </c>
      <c r="FL8" s="311">
        <v>-2.34</v>
      </c>
      <c r="FM8" s="245"/>
      <c r="FN8" s="245"/>
      <c r="FO8" s="312" t="s">
        <v>26</v>
      </c>
      <c r="FP8" s="247">
        <v>9</v>
      </c>
      <c r="FQ8" s="248">
        <v>4</v>
      </c>
      <c r="FR8" s="249">
        <v>0</v>
      </c>
      <c r="FS8" s="247">
        <v>13</v>
      </c>
      <c r="FT8" s="250">
        <v>6</v>
      </c>
      <c r="FU8" s="251">
        <v>116.67</v>
      </c>
      <c r="FV8" s="183"/>
      <c r="FW8" s="346" t="s">
        <v>100</v>
      </c>
      <c r="FX8" s="347">
        <v>363.92</v>
      </c>
      <c r="FY8" s="348">
        <v>372.67</v>
      </c>
      <c r="FZ8" s="349">
        <v>-2.35</v>
      </c>
      <c r="GA8" s="347">
        <v>380.94</v>
      </c>
      <c r="GB8" s="350">
        <v>375.97</v>
      </c>
      <c r="GC8" s="349">
        <v>1.32</v>
      </c>
      <c r="GD8" s="347">
        <v>364.71</v>
      </c>
      <c r="GE8" s="348">
        <v>372.82</v>
      </c>
      <c r="GF8" s="349">
        <v>-2.1800000000000002</v>
      </c>
      <c r="GG8" s="351"/>
      <c r="GH8" s="183"/>
      <c r="GI8" s="183" t="s">
        <v>101</v>
      </c>
      <c r="GJ8" s="342">
        <v>37</v>
      </c>
      <c r="GK8" s="342">
        <v>37</v>
      </c>
      <c r="GL8" s="342">
        <v>37</v>
      </c>
      <c r="GM8" s="342">
        <v>37</v>
      </c>
      <c r="GN8" s="183"/>
      <c r="GO8" s="352" t="s">
        <v>102</v>
      </c>
      <c r="GP8" s="320">
        <v>355935</v>
      </c>
      <c r="GQ8" s="398">
        <v>361730</v>
      </c>
      <c r="GR8" s="322">
        <v>-1.6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721834</v>
      </c>
      <c r="IO8" s="310">
        <v>710970</v>
      </c>
      <c r="IP8" s="311">
        <v>1.53</v>
      </c>
      <c r="IQ8" s="245"/>
      <c r="IR8" s="245"/>
      <c r="IS8" s="312" t="s">
        <v>26</v>
      </c>
      <c r="IT8" s="247">
        <v>5</v>
      </c>
      <c r="IU8" s="248">
        <v>21</v>
      </c>
      <c r="IV8" s="249">
        <v>8</v>
      </c>
      <c r="IW8" s="247">
        <v>34</v>
      </c>
      <c r="IX8" s="250">
        <v>33</v>
      </c>
      <c r="IY8" s="251">
        <v>3.03</v>
      </c>
      <c r="IZ8" s="183"/>
      <c r="JA8" s="346" t="s">
        <v>100</v>
      </c>
      <c r="JB8" s="347">
        <v>375.43</v>
      </c>
      <c r="JC8" s="348">
        <v>359.83</v>
      </c>
      <c r="JD8" s="349">
        <v>4.34</v>
      </c>
      <c r="JE8" s="347">
        <v>195.16</v>
      </c>
      <c r="JF8" s="350">
        <v>186.46</v>
      </c>
      <c r="JG8" s="349">
        <v>4.67</v>
      </c>
      <c r="JH8" s="347">
        <v>369.14</v>
      </c>
      <c r="JI8" s="348">
        <v>354.18</v>
      </c>
      <c r="JJ8" s="349">
        <v>4.22</v>
      </c>
      <c r="JK8" s="351"/>
      <c r="JL8" s="183"/>
      <c r="JM8" s="183" t="s">
        <v>101</v>
      </c>
      <c r="JN8" s="342">
        <v>37</v>
      </c>
      <c r="JO8" s="342">
        <v>37</v>
      </c>
      <c r="JP8" s="342">
        <v>37</v>
      </c>
      <c r="JQ8" s="342">
        <v>37</v>
      </c>
      <c r="JR8" s="183"/>
      <c r="JS8" s="352" t="s">
        <v>102</v>
      </c>
      <c r="JT8" s="320">
        <v>716041</v>
      </c>
      <c r="JU8" s="398">
        <v>704519</v>
      </c>
      <c r="JV8" s="322">
        <v>1.64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2190885</v>
      </c>
      <c r="LS8" s="310">
        <v>2148283</v>
      </c>
      <c r="LT8" s="311">
        <v>1.98</v>
      </c>
      <c r="LU8" s="293"/>
      <c r="LV8" s="293"/>
      <c r="LW8" s="312" t="s">
        <v>26</v>
      </c>
      <c r="LX8" s="294">
        <v>74</v>
      </c>
      <c r="LY8" s="295">
        <v>53</v>
      </c>
      <c r="LZ8" s="296">
        <v>39.619999999999997</v>
      </c>
      <c r="MA8" s="266"/>
      <c r="MB8" s="346" t="s">
        <v>100</v>
      </c>
      <c r="MC8" s="347">
        <v>340.27</v>
      </c>
      <c r="MD8" s="369">
        <v>334.02</v>
      </c>
      <c r="ME8" s="349">
        <v>1.87</v>
      </c>
      <c r="MF8" s="347">
        <v>324.64</v>
      </c>
      <c r="MG8" s="369">
        <v>319.52999999999997</v>
      </c>
      <c r="MH8" s="349">
        <v>1.6</v>
      </c>
      <c r="MI8" s="347">
        <v>339.67</v>
      </c>
      <c r="MJ8" s="370">
        <v>333.49</v>
      </c>
      <c r="MK8" s="349">
        <v>1.85</v>
      </c>
      <c r="ML8" s="297"/>
      <c r="MM8" s="297"/>
      <c r="MN8" s="297" t="s">
        <v>101</v>
      </c>
      <c r="MO8" s="371">
        <v>37</v>
      </c>
      <c r="MP8" s="371">
        <v>37</v>
      </c>
      <c r="MQ8" s="371">
        <v>37</v>
      </c>
      <c r="MR8" s="371">
        <v>37</v>
      </c>
      <c r="MS8" s="371">
        <v>37</v>
      </c>
      <c r="MT8" s="300"/>
      <c r="MU8" s="352" t="s">
        <v>102</v>
      </c>
      <c r="MV8" s="320">
        <v>2056588</v>
      </c>
      <c r="MW8" s="398">
        <v>2000241</v>
      </c>
      <c r="MX8" s="322">
        <v>2.82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2033</v>
      </c>
      <c r="C9" s="413">
        <v>1996</v>
      </c>
      <c r="D9" s="345">
        <v>1.85</v>
      </c>
      <c r="E9" s="244"/>
      <c r="F9" s="245"/>
      <c r="G9" s="312" t="s">
        <v>27</v>
      </c>
      <c r="H9" s="247">
        <v>7</v>
      </c>
      <c r="I9" s="248">
        <v>2</v>
      </c>
      <c r="J9" s="249">
        <v>6</v>
      </c>
      <c r="K9" s="247">
        <v>15</v>
      </c>
      <c r="L9" s="250">
        <v>9</v>
      </c>
      <c r="M9" s="251">
        <v>66.67</v>
      </c>
      <c r="N9" s="183"/>
      <c r="O9" s="346" t="s">
        <v>103</v>
      </c>
      <c r="P9" s="347">
        <v>186.54</v>
      </c>
      <c r="Q9" s="348">
        <v>179.23</v>
      </c>
      <c r="R9" s="349">
        <v>4.08</v>
      </c>
      <c r="S9" s="347">
        <v>82.2</v>
      </c>
      <c r="T9" s="350">
        <v>77.86</v>
      </c>
      <c r="U9" s="349">
        <v>5.57</v>
      </c>
      <c r="V9" s="347">
        <v>183.26</v>
      </c>
      <c r="W9" s="348">
        <v>176.21</v>
      </c>
      <c r="X9" s="349">
        <v>4</v>
      </c>
      <c r="Y9" s="351"/>
      <c r="Z9" s="183"/>
      <c r="AA9" s="183" t="s">
        <v>104</v>
      </c>
      <c r="AB9" s="342">
        <v>0</v>
      </c>
      <c r="AC9" s="342">
        <v>0</v>
      </c>
      <c r="AD9" s="342">
        <v>0</v>
      </c>
      <c r="AE9" s="342">
        <v>0</v>
      </c>
      <c r="AF9" s="183"/>
      <c r="AG9" s="352" t="s">
        <v>194</v>
      </c>
      <c r="AH9" s="414">
        <v>1.53</v>
      </c>
      <c r="AI9" s="415">
        <v>1.54</v>
      </c>
      <c r="AJ9" s="322">
        <v>-0.01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4164</v>
      </c>
      <c r="CG9" s="413">
        <v>4069</v>
      </c>
      <c r="CH9" s="345">
        <v>2.33</v>
      </c>
      <c r="CI9" s="245"/>
      <c r="CJ9" s="245"/>
      <c r="CK9" s="312" t="s">
        <v>27</v>
      </c>
      <c r="CL9" s="247">
        <v>15</v>
      </c>
      <c r="CM9" s="248">
        <v>8</v>
      </c>
      <c r="CN9" s="249">
        <v>24</v>
      </c>
      <c r="CO9" s="247">
        <v>47</v>
      </c>
      <c r="CP9" s="250">
        <v>37</v>
      </c>
      <c r="CQ9" s="251">
        <v>27.03</v>
      </c>
      <c r="CR9" s="183"/>
      <c r="CS9" s="346" t="s">
        <v>103</v>
      </c>
      <c r="CT9" s="347">
        <v>178.91</v>
      </c>
      <c r="CU9" s="348">
        <v>172.4</v>
      </c>
      <c r="CV9" s="349">
        <v>3.78</v>
      </c>
      <c r="CW9" s="347">
        <v>90.15</v>
      </c>
      <c r="CX9" s="350">
        <v>88.61</v>
      </c>
      <c r="CY9" s="349">
        <v>1.74</v>
      </c>
      <c r="CZ9" s="347">
        <v>174.84</v>
      </c>
      <c r="DA9" s="348">
        <v>168.67</v>
      </c>
      <c r="DB9" s="349">
        <v>3.66</v>
      </c>
      <c r="DC9" s="351"/>
      <c r="DD9" s="183"/>
      <c r="DE9" s="183" t="s">
        <v>104</v>
      </c>
      <c r="DF9" s="342">
        <v>0</v>
      </c>
      <c r="DG9" s="342">
        <v>0</v>
      </c>
      <c r="DH9" s="342">
        <v>0</v>
      </c>
      <c r="DI9" s="342">
        <v>0</v>
      </c>
      <c r="DJ9" s="183"/>
      <c r="DK9" s="352" t="s">
        <v>194</v>
      </c>
      <c r="DL9" s="414">
        <v>1.29</v>
      </c>
      <c r="DM9" s="415">
        <v>1.35</v>
      </c>
      <c r="DN9" s="322">
        <v>-0.06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4400</v>
      </c>
      <c r="FK9" s="413">
        <v>4651</v>
      </c>
      <c r="FL9" s="345">
        <v>-5.4</v>
      </c>
      <c r="FM9" s="245"/>
      <c r="FN9" s="245"/>
      <c r="FO9" s="312" t="s">
        <v>27</v>
      </c>
      <c r="FP9" s="247">
        <v>13</v>
      </c>
      <c r="FQ9" s="248">
        <v>9</v>
      </c>
      <c r="FR9" s="249">
        <v>12</v>
      </c>
      <c r="FS9" s="247">
        <v>34</v>
      </c>
      <c r="FT9" s="250">
        <v>20</v>
      </c>
      <c r="FU9" s="251">
        <v>70</v>
      </c>
      <c r="FV9" s="183"/>
      <c r="FW9" s="346" t="s">
        <v>103</v>
      </c>
      <c r="FX9" s="347">
        <v>107.12</v>
      </c>
      <c r="FY9" s="348">
        <v>105.46</v>
      </c>
      <c r="FZ9" s="349">
        <v>1.57</v>
      </c>
      <c r="GA9" s="347">
        <v>83.67</v>
      </c>
      <c r="GB9" s="350">
        <v>81.739999999999995</v>
      </c>
      <c r="GC9" s="349">
        <v>2.36</v>
      </c>
      <c r="GD9" s="347">
        <v>106.04</v>
      </c>
      <c r="GE9" s="348">
        <v>104.39</v>
      </c>
      <c r="GF9" s="349">
        <v>1.58</v>
      </c>
      <c r="GG9" s="351"/>
      <c r="GH9" s="183"/>
      <c r="GI9" s="183" t="s">
        <v>104</v>
      </c>
      <c r="GJ9" s="342">
        <v>0</v>
      </c>
      <c r="GK9" s="342">
        <v>0</v>
      </c>
      <c r="GL9" s="342">
        <v>0</v>
      </c>
      <c r="GM9" s="342">
        <v>0</v>
      </c>
      <c r="GN9" s="183"/>
      <c r="GO9" s="352" t="s">
        <v>194</v>
      </c>
      <c r="GP9" s="414">
        <v>1.46</v>
      </c>
      <c r="GQ9" s="415">
        <v>1.52</v>
      </c>
      <c r="GR9" s="322">
        <v>-0.06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4143</v>
      </c>
      <c r="IO9" s="413">
        <v>3980</v>
      </c>
      <c r="IP9" s="345">
        <v>4.0999999999999996</v>
      </c>
      <c r="IQ9" s="245"/>
      <c r="IR9" s="245"/>
      <c r="IS9" s="312" t="s">
        <v>27</v>
      </c>
      <c r="IT9" s="247">
        <v>34</v>
      </c>
      <c r="IU9" s="248">
        <v>76</v>
      </c>
      <c r="IV9" s="249">
        <v>92</v>
      </c>
      <c r="IW9" s="247">
        <v>202</v>
      </c>
      <c r="IX9" s="250">
        <v>122</v>
      </c>
      <c r="IY9" s="251">
        <v>65.569999999999993</v>
      </c>
      <c r="IZ9" s="183"/>
      <c r="JA9" s="346" t="s">
        <v>103</v>
      </c>
      <c r="JB9" s="347">
        <v>116.35</v>
      </c>
      <c r="JC9" s="348">
        <v>113.94</v>
      </c>
      <c r="JD9" s="349">
        <v>2.12</v>
      </c>
      <c r="JE9" s="347">
        <v>91.78</v>
      </c>
      <c r="JF9" s="350">
        <v>89.49</v>
      </c>
      <c r="JG9" s="349">
        <v>2.56</v>
      </c>
      <c r="JH9" s="347">
        <v>115.49</v>
      </c>
      <c r="JI9" s="348">
        <v>113.14</v>
      </c>
      <c r="JJ9" s="349">
        <v>2.08</v>
      </c>
      <c r="JK9" s="351"/>
      <c r="JL9" s="183"/>
      <c r="JM9" s="183" t="s">
        <v>104</v>
      </c>
      <c r="JN9" s="342">
        <v>0</v>
      </c>
      <c r="JO9" s="342">
        <v>0</v>
      </c>
      <c r="JP9" s="342">
        <v>0</v>
      </c>
      <c r="JQ9" s="342">
        <v>0</v>
      </c>
      <c r="JR9" s="183"/>
      <c r="JS9" s="352" t="s">
        <v>194</v>
      </c>
      <c r="JT9" s="414">
        <v>1.23</v>
      </c>
      <c r="JU9" s="415">
        <v>1.26</v>
      </c>
      <c r="JV9" s="322">
        <v>-0.03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14740</v>
      </c>
      <c r="LS9" s="413">
        <v>14696</v>
      </c>
      <c r="LT9" s="345">
        <v>0.3</v>
      </c>
      <c r="LU9" s="293"/>
      <c r="LV9" s="293"/>
      <c r="LW9" s="312" t="s">
        <v>27</v>
      </c>
      <c r="LX9" s="294">
        <v>298</v>
      </c>
      <c r="LY9" s="295">
        <v>188</v>
      </c>
      <c r="LZ9" s="296">
        <v>58.51</v>
      </c>
      <c r="MA9" s="266"/>
      <c r="MB9" s="346" t="s">
        <v>103</v>
      </c>
      <c r="MC9" s="347">
        <v>147.12</v>
      </c>
      <c r="MD9" s="369">
        <v>141.91999999999999</v>
      </c>
      <c r="ME9" s="349">
        <v>3.66</v>
      </c>
      <c r="MF9" s="347">
        <v>87.63</v>
      </c>
      <c r="MG9" s="369">
        <v>85.26</v>
      </c>
      <c r="MH9" s="349">
        <v>2.78</v>
      </c>
      <c r="MI9" s="347">
        <v>144.84</v>
      </c>
      <c r="MJ9" s="370">
        <v>139.85</v>
      </c>
      <c r="MK9" s="349">
        <v>3.57</v>
      </c>
      <c r="ML9" s="297"/>
      <c r="MM9" s="297"/>
      <c r="MN9" s="297" t="s">
        <v>104</v>
      </c>
      <c r="MO9" s="371">
        <v>0</v>
      </c>
      <c r="MP9" s="371">
        <v>0</v>
      </c>
      <c r="MQ9" s="371">
        <v>0</v>
      </c>
      <c r="MR9" s="371">
        <v>0</v>
      </c>
      <c r="MS9" s="371">
        <v>0</v>
      </c>
      <c r="MT9" s="300"/>
      <c r="MU9" s="352" t="s">
        <v>194</v>
      </c>
      <c r="MV9" s="414">
        <v>1.37</v>
      </c>
      <c r="MW9" s="415">
        <v>1.4</v>
      </c>
      <c r="MX9" s="322">
        <v>-0.03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45554</v>
      </c>
      <c r="C10" s="242">
        <v>42932</v>
      </c>
      <c r="D10" s="243">
        <v>6.11</v>
      </c>
      <c r="E10" s="244"/>
      <c r="F10" s="245"/>
      <c r="G10" s="312" t="s">
        <v>29</v>
      </c>
      <c r="H10" s="247">
        <v>0</v>
      </c>
      <c r="I10" s="248">
        <v>0</v>
      </c>
      <c r="J10" s="249">
        <v>0</v>
      </c>
      <c r="K10" s="247">
        <v>0</v>
      </c>
      <c r="L10" s="250">
        <v>0</v>
      </c>
      <c r="M10" s="251">
        <v>0</v>
      </c>
      <c r="N10" s="183"/>
      <c r="O10" s="346" t="s">
        <v>108</v>
      </c>
      <c r="P10" s="347">
        <v>62.62</v>
      </c>
      <c r="Q10" s="348">
        <v>58.76</v>
      </c>
      <c r="R10" s="349">
        <v>6.57</v>
      </c>
      <c r="S10" s="347">
        <v>64.69</v>
      </c>
      <c r="T10" s="350">
        <v>61.15</v>
      </c>
      <c r="U10" s="349">
        <v>5.79</v>
      </c>
      <c r="V10" s="347">
        <v>62.68</v>
      </c>
      <c r="W10" s="348">
        <v>58.83</v>
      </c>
      <c r="X10" s="349">
        <v>6.54</v>
      </c>
      <c r="Y10" s="351"/>
      <c r="Z10" s="183"/>
      <c r="AA10" s="183" t="s">
        <v>109</v>
      </c>
      <c r="AB10" s="342">
        <v>1</v>
      </c>
      <c r="AC10" s="342">
        <v>1</v>
      </c>
      <c r="AD10" s="342">
        <v>1</v>
      </c>
      <c r="AE10" s="342">
        <v>1</v>
      </c>
      <c r="AF10" s="183"/>
      <c r="AG10" s="419" t="s">
        <v>195</v>
      </c>
      <c r="AH10" s="420">
        <v>2.13</v>
      </c>
      <c r="AI10" s="421">
        <v>2.16</v>
      </c>
      <c r="AJ10" s="422">
        <v>-0.03</v>
      </c>
      <c r="AK10" s="278"/>
      <c r="AL10" s="377" t="s">
        <v>28</v>
      </c>
      <c r="AM10" s="399">
        <v>5176</v>
      </c>
      <c r="AN10" s="400">
        <v>0</v>
      </c>
      <c r="AO10" s="400">
        <v>95812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100988</v>
      </c>
      <c r="AV10" s="382">
        <v>9846</v>
      </c>
      <c r="AW10" s="383">
        <v>110834</v>
      </c>
      <c r="AX10" s="384"/>
      <c r="AY10" s="384"/>
      <c r="AZ10" s="385" t="s">
        <v>28</v>
      </c>
      <c r="BA10" s="399">
        <v>47</v>
      </c>
      <c r="BB10" s="400">
        <v>0</v>
      </c>
      <c r="BC10" s="400">
        <v>92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139</v>
      </c>
      <c r="BJ10" s="382">
        <v>77</v>
      </c>
      <c r="BK10" s="383">
        <v>216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54789</v>
      </c>
      <c r="CG10" s="242">
        <v>52420</v>
      </c>
      <c r="CH10" s="243">
        <v>4.5199999999999996</v>
      </c>
      <c r="CI10" s="245"/>
      <c r="CJ10" s="245"/>
      <c r="CK10" s="312" t="s">
        <v>29</v>
      </c>
      <c r="CL10" s="247">
        <v>0</v>
      </c>
      <c r="CM10" s="248">
        <v>0</v>
      </c>
      <c r="CN10" s="249">
        <v>0</v>
      </c>
      <c r="CO10" s="247">
        <v>0</v>
      </c>
      <c r="CP10" s="250">
        <v>0</v>
      </c>
      <c r="CQ10" s="251">
        <v>0</v>
      </c>
      <c r="CR10" s="183"/>
      <c r="CS10" s="346" t="s">
        <v>108</v>
      </c>
      <c r="CT10" s="347">
        <v>121.45</v>
      </c>
      <c r="CU10" s="348">
        <v>117.56</v>
      </c>
      <c r="CV10" s="349">
        <v>3.31</v>
      </c>
      <c r="CW10" s="347">
        <v>75.06</v>
      </c>
      <c r="CX10" s="350">
        <v>72.8</v>
      </c>
      <c r="CY10" s="349">
        <v>3.1</v>
      </c>
      <c r="CZ10" s="347">
        <v>119.32</v>
      </c>
      <c r="DA10" s="348">
        <v>115.56</v>
      </c>
      <c r="DB10" s="349">
        <v>3.25</v>
      </c>
      <c r="DC10" s="351"/>
      <c r="DD10" s="183"/>
      <c r="DE10" s="183" t="s">
        <v>109</v>
      </c>
      <c r="DF10" s="342">
        <v>1</v>
      </c>
      <c r="DG10" s="342">
        <v>1</v>
      </c>
      <c r="DH10" s="342">
        <v>1</v>
      </c>
      <c r="DI10" s="342">
        <v>1</v>
      </c>
      <c r="DJ10" s="183"/>
      <c r="DK10" s="419" t="s">
        <v>195</v>
      </c>
      <c r="DL10" s="420">
        <v>2.1</v>
      </c>
      <c r="DM10" s="421">
        <v>2.25</v>
      </c>
      <c r="DN10" s="422">
        <v>-0.15</v>
      </c>
      <c r="DO10" s="278"/>
      <c r="DP10" s="377" t="s">
        <v>28</v>
      </c>
      <c r="DQ10" s="399">
        <v>2503</v>
      </c>
      <c r="DR10" s="400">
        <v>0</v>
      </c>
      <c r="DS10" s="400">
        <v>63026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65529</v>
      </c>
      <c r="DZ10" s="382">
        <v>6874</v>
      </c>
      <c r="EA10" s="383">
        <v>72403</v>
      </c>
      <c r="EB10" s="384"/>
      <c r="EC10" s="384"/>
      <c r="ED10" s="385" t="s">
        <v>28</v>
      </c>
      <c r="EE10" s="399">
        <v>158</v>
      </c>
      <c r="EF10" s="400">
        <v>0</v>
      </c>
      <c r="EG10" s="400">
        <v>454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612</v>
      </c>
      <c r="EN10" s="382">
        <v>857</v>
      </c>
      <c r="EO10" s="383">
        <v>1469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40501</v>
      </c>
      <c r="FK10" s="242">
        <v>41166</v>
      </c>
      <c r="FL10" s="243">
        <v>-1.62</v>
      </c>
      <c r="FM10" s="245"/>
      <c r="FN10" s="245"/>
      <c r="FO10" s="312" t="s">
        <v>29</v>
      </c>
      <c r="FP10" s="247">
        <v>0</v>
      </c>
      <c r="FQ10" s="248">
        <v>0</v>
      </c>
      <c r="FR10" s="249">
        <v>0</v>
      </c>
      <c r="FS10" s="247">
        <v>0</v>
      </c>
      <c r="FT10" s="250">
        <v>0</v>
      </c>
      <c r="FU10" s="251">
        <v>0</v>
      </c>
      <c r="FV10" s="183"/>
      <c r="FW10" s="346" t="s">
        <v>108</v>
      </c>
      <c r="FX10" s="347">
        <v>77.58</v>
      </c>
      <c r="FY10" s="348">
        <v>77.91</v>
      </c>
      <c r="FZ10" s="349">
        <v>-0.42</v>
      </c>
      <c r="GA10" s="347">
        <v>65.319999999999993</v>
      </c>
      <c r="GB10" s="350">
        <v>67.03</v>
      </c>
      <c r="GC10" s="349">
        <v>-2.5499999999999998</v>
      </c>
      <c r="GD10" s="347">
        <v>77.010000000000005</v>
      </c>
      <c r="GE10" s="348">
        <v>77.42</v>
      </c>
      <c r="GF10" s="349">
        <v>-0.53</v>
      </c>
      <c r="GG10" s="351"/>
      <c r="GH10" s="183"/>
      <c r="GI10" s="183" t="s">
        <v>109</v>
      </c>
      <c r="GJ10" s="342">
        <v>1</v>
      </c>
      <c r="GK10" s="342">
        <v>1</v>
      </c>
      <c r="GL10" s="342">
        <v>1</v>
      </c>
      <c r="GM10" s="342">
        <v>1</v>
      </c>
      <c r="GN10" s="183"/>
      <c r="GO10" s="419" t="s">
        <v>195</v>
      </c>
      <c r="GP10" s="420">
        <v>1.92</v>
      </c>
      <c r="GQ10" s="421">
        <v>1.99</v>
      </c>
      <c r="GR10" s="422">
        <v>-7.0000000000000007E-2</v>
      </c>
      <c r="GS10" s="278"/>
      <c r="GT10" s="377" t="s">
        <v>28</v>
      </c>
      <c r="GU10" s="399">
        <v>3960</v>
      </c>
      <c r="GV10" s="400">
        <v>0</v>
      </c>
      <c r="GW10" s="400">
        <v>61308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65268</v>
      </c>
      <c r="HD10" s="382">
        <v>7499</v>
      </c>
      <c r="HE10" s="383">
        <v>72767</v>
      </c>
      <c r="HF10" s="384"/>
      <c r="HG10" s="384"/>
      <c r="HH10" s="385" t="s">
        <v>28</v>
      </c>
      <c r="HI10" s="399">
        <v>478</v>
      </c>
      <c r="HJ10" s="400">
        <v>0</v>
      </c>
      <c r="HK10" s="400">
        <v>1045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1523</v>
      </c>
      <c r="HR10" s="382">
        <v>782</v>
      </c>
      <c r="HS10" s="383">
        <v>2305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64607</v>
      </c>
      <c r="IO10" s="242">
        <v>62791</v>
      </c>
      <c r="IP10" s="243">
        <v>2.89</v>
      </c>
      <c r="IQ10" s="245"/>
      <c r="IR10" s="245"/>
      <c r="IS10" s="312" t="s">
        <v>29</v>
      </c>
      <c r="IT10" s="247">
        <v>0</v>
      </c>
      <c r="IU10" s="248">
        <v>3</v>
      </c>
      <c r="IV10" s="249">
        <v>5</v>
      </c>
      <c r="IW10" s="247">
        <v>8</v>
      </c>
      <c r="IX10" s="250">
        <v>0</v>
      </c>
      <c r="IY10" s="251">
        <v>0</v>
      </c>
      <c r="IZ10" s="183"/>
      <c r="JA10" s="346" t="s">
        <v>108</v>
      </c>
      <c r="JB10" s="347">
        <v>73.680000000000007</v>
      </c>
      <c r="JC10" s="348">
        <v>71.28</v>
      </c>
      <c r="JD10" s="349">
        <v>3.37</v>
      </c>
      <c r="JE10" s="347">
        <v>62.08</v>
      </c>
      <c r="JF10" s="350">
        <v>62.84</v>
      </c>
      <c r="JG10" s="349">
        <v>-1.21</v>
      </c>
      <c r="JH10" s="347">
        <v>73.28</v>
      </c>
      <c r="JI10" s="348">
        <v>71</v>
      </c>
      <c r="JJ10" s="349">
        <v>3.21</v>
      </c>
      <c r="JK10" s="351"/>
      <c r="JL10" s="183"/>
      <c r="JM10" s="183" t="s">
        <v>109</v>
      </c>
      <c r="JN10" s="342">
        <v>1</v>
      </c>
      <c r="JO10" s="342">
        <v>1</v>
      </c>
      <c r="JP10" s="342">
        <v>1</v>
      </c>
      <c r="JQ10" s="342">
        <v>1</v>
      </c>
      <c r="JR10" s="183"/>
      <c r="JS10" s="419" t="s">
        <v>195</v>
      </c>
      <c r="JT10" s="420">
        <v>2.1</v>
      </c>
      <c r="JU10" s="421">
        <v>2.2400000000000002</v>
      </c>
      <c r="JV10" s="422">
        <v>-0.14000000000000001</v>
      </c>
      <c r="JW10" s="278"/>
      <c r="JX10" s="387" t="s">
        <v>28</v>
      </c>
      <c r="JY10" s="399">
        <v>3715</v>
      </c>
      <c r="JZ10" s="400">
        <v>0</v>
      </c>
      <c r="KA10" s="400">
        <v>73886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77601</v>
      </c>
      <c r="KH10" s="382">
        <v>20976</v>
      </c>
      <c r="KI10" s="383">
        <v>98577</v>
      </c>
      <c r="KJ10" s="290"/>
      <c r="KK10" s="290"/>
      <c r="KL10" s="387" t="s">
        <v>28</v>
      </c>
      <c r="KM10" s="399">
        <v>167</v>
      </c>
      <c r="KN10" s="400">
        <v>0</v>
      </c>
      <c r="KO10" s="400">
        <v>349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516</v>
      </c>
      <c r="KV10" s="382">
        <v>148</v>
      </c>
      <c r="KW10" s="383">
        <v>664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205451</v>
      </c>
      <c r="LS10" s="242">
        <v>199309</v>
      </c>
      <c r="LT10" s="243">
        <v>3.08</v>
      </c>
      <c r="LU10" s="293"/>
      <c r="LV10" s="293"/>
      <c r="LW10" s="312" t="s">
        <v>29</v>
      </c>
      <c r="LX10" s="294">
        <v>8</v>
      </c>
      <c r="LY10" s="295">
        <v>0</v>
      </c>
      <c r="LZ10" s="296">
        <v>0</v>
      </c>
      <c r="MA10" s="266"/>
      <c r="MB10" s="346" t="s">
        <v>108</v>
      </c>
      <c r="MC10" s="347">
        <v>81.99</v>
      </c>
      <c r="MD10" s="369">
        <v>79.22</v>
      </c>
      <c r="ME10" s="349">
        <v>3.5</v>
      </c>
      <c r="MF10" s="347">
        <v>66.819999999999993</v>
      </c>
      <c r="MG10" s="369">
        <v>66.09</v>
      </c>
      <c r="MH10" s="349">
        <v>1.1000000000000001</v>
      </c>
      <c r="MI10" s="347">
        <v>81.41</v>
      </c>
      <c r="MJ10" s="370">
        <v>78.739999999999995</v>
      </c>
      <c r="MK10" s="349">
        <v>3.39</v>
      </c>
      <c r="ML10" s="297"/>
      <c r="MM10" s="297"/>
      <c r="MN10" s="297" t="s">
        <v>109</v>
      </c>
      <c r="MO10" s="371">
        <v>1</v>
      </c>
      <c r="MP10" s="371">
        <v>1</v>
      </c>
      <c r="MQ10" s="371">
        <v>1</v>
      </c>
      <c r="MR10" s="371">
        <v>1</v>
      </c>
      <c r="MS10" s="371">
        <v>1</v>
      </c>
      <c r="MT10" s="300"/>
      <c r="MU10" s="419" t="s">
        <v>195</v>
      </c>
      <c r="MV10" s="420">
        <v>2.09</v>
      </c>
      <c r="MW10" s="421">
        <v>2.1800000000000002</v>
      </c>
      <c r="MX10" s="422">
        <v>-0.09</v>
      </c>
      <c r="MY10" s="417"/>
      <c r="MZ10" s="377" t="s">
        <v>28</v>
      </c>
      <c r="NA10" s="387">
        <v>15354</v>
      </c>
      <c r="NB10" s="404">
        <v>0</v>
      </c>
      <c r="NC10" s="404">
        <v>294032</v>
      </c>
      <c r="ND10" s="405">
        <v>0</v>
      </c>
      <c r="NE10" s="404"/>
      <c r="NF10" s="404"/>
      <c r="NG10" s="404"/>
      <c r="NH10" s="406"/>
      <c r="NI10" s="407">
        <v>309386</v>
      </c>
      <c r="NJ10" s="408">
        <v>45195</v>
      </c>
      <c r="NK10" s="409">
        <v>354581</v>
      </c>
      <c r="NL10" s="290"/>
      <c r="NM10" s="290"/>
      <c r="NN10" s="377" t="s">
        <v>28</v>
      </c>
      <c r="NO10" s="387">
        <v>850</v>
      </c>
      <c r="NP10" s="404">
        <v>0</v>
      </c>
      <c r="NQ10" s="404">
        <v>1940</v>
      </c>
      <c r="NR10" s="405">
        <v>0</v>
      </c>
      <c r="NS10" s="404"/>
      <c r="NT10" s="404"/>
      <c r="NU10" s="404"/>
      <c r="NV10" s="406"/>
      <c r="NW10" s="410">
        <v>2790</v>
      </c>
      <c r="NX10" s="408">
        <v>1864</v>
      </c>
      <c r="NY10" s="411">
        <v>4654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41543</v>
      </c>
      <c r="C11" s="310">
        <v>39011</v>
      </c>
      <c r="D11" s="311">
        <v>6.49</v>
      </c>
      <c r="E11" s="244"/>
      <c r="F11" s="245"/>
      <c r="G11" s="312" t="s">
        <v>31</v>
      </c>
      <c r="H11" s="247">
        <v>0</v>
      </c>
      <c r="I11" s="248">
        <v>0</v>
      </c>
      <c r="J11" s="249">
        <v>0</v>
      </c>
      <c r="K11" s="247">
        <v>0</v>
      </c>
      <c r="L11" s="250">
        <v>0</v>
      </c>
      <c r="M11" s="251">
        <v>0</v>
      </c>
      <c r="N11" s="183"/>
      <c r="O11" s="346" t="s">
        <v>111</v>
      </c>
      <c r="P11" s="347">
        <v>178.31</v>
      </c>
      <c r="Q11" s="348">
        <v>170.43</v>
      </c>
      <c r="R11" s="349">
        <v>4.62</v>
      </c>
      <c r="S11" s="347">
        <v>180.03</v>
      </c>
      <c r="T11" s="350">
        <v>176.6</v>
      </c>
      <c r="U11" s="349">
        <v>1.94</v>
      </c>
      <c r="V11" s="347">
        <v>178.36</v>
      </c>
      <c r="W11" s="348">
        <v>170.62</v>
      </c>
      <c r="X11" s="349">
        <v>4.54</v>
      </c>
      <c r="Y11" s="351"/>
      <c r="Z11" s="183"/>
      <c r="AA11" s="183" t="s">
        <v>112</v>
      </c>
      <c r="AB11" s="342">
        <v>1</v>
      </c>
      <c r="AC11" s="342">
        <v>1</v>
      </c>
      <c r="AD11" s="342">
        <v>1</v>
      </c>
      <c r="AE11" s="342">
        <v>1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52365</v>
      </c>
      <c r="CG11" s="310">
        <v>50077</v>
      </c>
      <c r="CH11" s="311">
        <v>4.57</v>
      </c>
      <c r="CI11" s="245"/>
      <c r="CJ11" s="245"/>
      <c r="CK11" s="312" t="s">
        <v>31</v>
      </c>
      <c r="CL11" s="247">
        <v>4</v>
      </c>
      <c r="CM11" s="248">
        <v>6</v>
      </c>
      <c r="CN11" s="249">
        <v>5</v>
      </c>
      <c r="CO11" s="247">
        <v>15</v>
      </c>
      <c r="CP11" s="250">
        <v>17</v>
      </c>
      <c r="CQ11" s="251">
        <v>-11.76</v>
      </c>
      <c r="CR11" s="183"/>
      <c r="CS11" s="346" t="s">
        <v>111</v>
      </c>
      <c r="CT11" s="347">
        <v>165.36</v>
      </c>
      <c r="CU11" s="348">
        <v>161.59</v>
      </c>
      <c r="CV11" s="349">
        <v>2.33</v>
      </c>
      <c r="CW11" s="347">
        <v>57.34</v>
      </c>
      <c r="CX11" s="350">
        <v>54.24</v>
      </c>
      <c r="CY11" s="349">
        <v>5.72</v>
      </c>
      <c r="CZ11" s="347">
        <v>160.4</v>
      </c>
      <c r="DA11" s="348">
        <v>156.81</v>
      </c>
      <c r="DB11" s="349">
        <v>2.29</v>
      </c>
      <c r="DC11" s="351"/>
      <c r="DD11" s="183"/>
      <c r="DE11" s="183" t="s">
        <v>112</v>
      </c>
      <c r="DF11" s="342">
        <v>1</v>
      </c>
      <c r="DG11" s="342">
        <v>1</v>
      </c>
      <c r="DH11" s="342">
        <v>1</v>
      </c>
      <c r="DI11" s="342">
        <v>1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38384</v>
      </c>
      <c r="FK11" s="310">
        <v>39038</v>
      </c>
      <c r="FL11" s="311">
        <v>-1.68</v>
      </c>
      <c r="FM11" s="245"/>
      <c r="FN11" s="245"/>
      <c r="FO11" s="312" t="s">
        <v>31</v>
      </c>
      <c r="FP11" s="247">
        <v>0</v>
      </c>
      <c r="FQ11" s="248">
        <v>0</v>
      </c>
      <c r="FR11" s="249">
        <v>0</v>
      </c>
      <c r="FS11" s="247">
        <v>0</v>
      </c>
      <c r="FT11" s="250">
        <v>8</v>
      </c>
      <c r="FU11" s="251">
        <v>-100</v>
      </c>
      <c r="FV11" s="183"/>
      <c r="FW11" s="346" t="s">
        <v>111</v>
      </c>
      <c r="FX11" s="347">
        <v>76.180000000000007</v>
      </c>
      <c r="FY11" s="348">
        <v>73.62</v>
      </c>
      <c r="FZ11" s="349">
        <v>3.48</v>
      </c>
      <c r="GA11" s="347">
        <v>70.41</v>
      </c>
      <c r="GB11" s="350">
        <v>66.37</v>
      </c>
      <c r="GC11" s="349">
        <v>6.09</v>
      </c>
      <c r="GD11" s="347">
        <v>75.91</v>
      </c>
      <c r="GE11" s="348">
        <v>73.3</v>
      </c>
      <c r="GF11" s="349">
        <v>3.56</v>
      </c>
      <c r="GG11" s="351"/>
      <c r="GH11" s="183"/>
      <c r="GI11" s="183" t="s">
        <v>112</v>
      </c>
      <c r="GJ11" s="342">
        <v>1</v>
      </c>
      <c r="GK11" s="342">
        <v>1</v>
      </c>
      <c r="GL11" s="342">
        <v>1</v>
      </c>
      <c r="GM11" s="342">
        <v>1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61369</v>
      </c>
      <c r="IO11" s="310">
        <v>59648</v>
      </c>
      <c r="IP11" s="311">
        <v>2.89</v>
      </c>
      <c r="IQ11" s="245"/>
      <c r="IR11" s="245"/>
      <c r="IS11" s="312" t="s">
        <v>31</v>
      </c>
      <c r="IT11" s="247">
        <v>3</v>
      </c>
      <c r="IU11" s="248">
        <v>12</v>
      </c>
      <c r="IV11" s="249">
        <v>8</v>
      </c>
      <c r="IW11" s="247">
        <v>23</v>
      </c>
      <c r="IX11" s="250">
        <v>17</v>
      </c>
      <c r="IY11" s="251">
        <v>35.29</v>
      </c>
      <c r="IZ11" s="183"/>
      <c r="JA11" s="346" t="s">
        <v>111</v>
      </c>
      <c r="JB11" s="347">
        <v>147.74</v>
      </c>
      <c r="JC11" s="348">
        <v>140.46</v>
      </c>
      <c r="JD11" s="349">
        <v>5.18</v>
      </c>
      <c r="JE11" s="347">
        <v>132.61000000000001</v>
      </c>
      <c r="JF11" s="350">
        <v>125.44</v>
      </c>
      <c r="JG11" s="349">
        <v>5.72</v>
      </c>
      <c r="JH11" s="347">
        <v>147.21</v>
      </c>
      <c r="JI11" s="348">
        <v>139.97</v>
      </c>
      <c r="JJ11" s="349">
        <v>5.17</v>
      </c>
      <c r="JK11" s="351"/>
      <c r="JL11" s="183"/>
      <c r="JM11" s="183" t="s">
        <v>112</v>
      </c>
      <c r="JN11" s="342">
        <v>1</v>
      </c>
      <c r="JO11" s="342">
        <v>1</v>
      </c>
      <c r="JP11" s="342">
        <v>1</v>
      </c>
      <c r="JQ11" s="342">
        <v>1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193661</v>
      </c>
      <c r="LS11" s="310">
        <v>187774</v>
      </c>
      <c r="LT11" s="311">
        <v>3.14</v>
      </c>
      <c r="LU11" s="293"/>
      <c r="LV11" s="293"/>
      <c r="LW11" s="312" t="s">
        <v>31</v>
      </c>
      <c r="LX11" s="294">
        <v>38</v>
      </c>
      <c r="LY11" s="295">
        <v>42</v>
      </c>
      <c r="LZ11" s="296">
        <v>-9.52</v>
      </c>
      <c r="MA11" s="266"/>
      <c r="MB11" s="346" t="s">
        <v>111</v>
      </c>
      <c r="MC11" s="347">
        <v>147.84</v>
      </c>
      <c r="MD11" s="369">
        <v>141.47999999999999</v>
      </c>
      <c r="ME11" s="349">
        <v>4.5</v>
      </c>
      <c r="MF11" s="347">
        <v>110.09</v>
      </c>
      <c r="MG11" s="369">
        <v>104.81</v>
      </c>
      <c r="MH11" s="349">
        <v>5.04</v>
      </c>
      <c r="MI11" s="347">
        <v>146.4</v>
      </c>
      <c r="MJ11" s="370">
        <v>140.13999999999999</v>
      </c>
      <c r="MK11" s="349">
        <v>4.47</v>
      </c>
      <c r="ML11" s="297"/>
      <c r="MM11" s="297"/>
      <c r="MN11" s="297" t="s">
        <v>112</v>
      </c>
      <c r="MO11" s="371">
        <v>1</v>
      </c>
      <c r="MP11" s="371">
        <v>1</v>
      </c>
      <c r="MQ11" s="371">
        <v>1</v>
      </c>
      <c r="MR11" s="371">
        <v>1</v>
      </c>
      <c r="MS11" s="371">
        <v>1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4011</v>
      </c>
      <c r="C12" s="310">
        <v>3921</v>
      </c>
      <c r="D12" s="438">
        <v>2.2999999999999998</v>
      </c>
      <c r="E12" s="244"/>
      <c r="F12" s="245"/>
      <c r="G12" s="312" t="s">
        <v>32</v>
      </c>
      <c r="H12" s="247">
        <v>5</v>
      </c>
      <c r="I12" s="248">
        <v>6</v>
      </c>
      <c r="J12" s="249">
        <v>10</v>
      </c>
      <c r="K12" s="247">
        <v>21</v>
      </c>
      <c r="L12" s="250">
        <v>11</v>
      </c>
      <c r="M12" s="251">
        <v>90.91</v>
      </c>
      <c r="N12" s="183"/>
      <c r="O12" s="439" t="s">
        <v>114</v>
      </c>
      <c r="P12" s="347">
        <v>65.72</v>
      </c>
      <c r="Q12" s="348">
        <v>62.73</v>
      </c>
      <c r="R12" s="349">
        <v>4.7699999999999996</v>
      </c>
      <c r="S12" s="347">
        <v>44.81</v>
      </c>
      <c r="T12" s="350">
        <v>42.24</v>
      </c>
      <c r="U12" s="349">
        <v>6.08</v>
      </c>
      <c r="V12" s="347">
        <v>65.06</v>
      </c>
      <c r="W12" s="348">
        <v>62.12</v>
      </c>
      <c r="X12" s="349">
        <v>4.7300000000000004</v>
      </c>
      <c r="Y12" s="351"/>
      <c r="Z12" s="183"/>
      <c r="AA12" s="183" t="s">
        <v>115</v>
      </c>
      <c r="AB12" s="342">
        <v>6</v>
      </c>
      <c r="AC12" s="342">
        <v>6</v>
      </c>
      <c r="AD12" s="342">
        <v>6</v>
      </c>
      <c r="AE12" s="342">
        <v>6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5176</v>
      </c>
      <c r="AN12" s="442">
        <v>0</v>
      </c>
      <c r="AO12" s="442">
        <v>95812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100988</v>
      </c>
      <c r="AV12" s="446">
        <v>9846</v>
      </c>
      <c r="AW12" s="446">
        <v>110834</v>
      </c>
      <c r="AX12" s="447"/>
      <c r="AY12" s="447"/>
      <c r="AZ12" s="440" t="s">
        <v>22</v>
      </c>
      <c r="BA12" s="441">
        <v>47</v>
      </c>
      <c r="BB12" s="442">
        <v>0</v>
      </c>
      <c r="BC12" s="442">
        <v>92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139</v>
      </c>
      <c r="BJ12" s="446">
        <v>77</v>
      </c>
      <c r="BK12" s="446">
        <v>216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2424</v>
      </c>
      <c r="CG12" s="310">
        <v>2343</v>
      </c>
      <c r="CH12" s="438">
        <v>3.46</v>
      </c>
      <c r="CI12" s="245"/>
      <c r="CJ12" s="245"/>
      <c r="CK12" s="312" t="s">
        <v>32</v>
      </c>
      <c r="CL12" s="247">
        <v>19</v>
      </c>
      <c r="CM12" s="248">
        <v>35</v>
      </c>
      <c r="CN12" s="249">
        <v>26</v>
      </c>
      <c r="CO12" s="247">
        <v>80</v>
      </c>
      <c r="CP12" s="250">
        <v>66</v>
      </c>
      <c r="CQ12" s="251">
        <v>21.21</v>
      </c>
      <c r="CR12" s="183"/>
      <c r="CS12" s="439" t="s">
        <v>114</v>
      </c>
      <c r="CT12" s="347">
        <v>39.21</v>
      </c>
      <c r="CU12" s="348">
        <v>37.94</v>
      </c>
      <c r="CV12" s="349">
        <v>3.35</v>
      </c>
      <c r="CW12" s="347">
        <v>53.91</v>
      </c>
      <c r="CX12" s="350">
        <v>52.89</v>
      </c>
      <c r="CY12" s="349">
        <v>1.93</v>
      </c>
      <c r="CZ12" s="347">
        <v>39.89</v>
      </c>
      <c r="DA12" s="348">
        <v>38.61</v>
      </c>
      <c r="DB12" s="349">
        <v>3.32</v>
      </c>
      <c r="DC12" s="351"/>
      <c r="DD12" s="183"/>
      <c r="DE12" s="183" t="s">
        <v>115</v>
      </c>
      <c r="DF12" s="342">
        <v>6</v>
      </c>
      <c r="DG12" s="342">
        <v>6</v>
      </c>
      <c r="DH12" s="342">
        <v>6</v>
      </c>
      <c r="DI12" s="342">
        <v>6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2503</v>
      </c>
      <c r="DR12" s="442">
        <v>0</v>
      </c>
      <c r="DS12" s="442">
        <v>63026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65529</v>
      </c>
      <c r="DZ12" s="446">
        <v>6874</v>
      </c>
      <c r="EA12" s="446">
        <v>72403</v>
      </c>
      <c r="EB12" s="447"/>
      <c r="EC12" s="447"/>
      <c r="ED12" s="448" t="s">
        <v>22</v>
      </c>
      <c r="EE12" s="441">
        <v>158</v>
      </c>
      <c r="EF12" s="442">
        <v>0</v>
      </c>
      <c r="EG12" s="442">
        <v>454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612</v>
      </c>
      <c r="EN12" s="446">
        <v>857</v>
      </c>
      <c r="EO12" s="446">
        <v>1469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2117</v>
      </c>
      <c r="FK12" s="310">
        <v>2128</v>
      </c>
      <c r="FL12" s="438">
        <v>-0.52</v>
      </c>
      <c r="FM12" s="245"/>
      <c r="FN12" s="245"/>
      <c r="FO12" s="312" t="s">
        <v>32</v>
      </c>
      <c r="FP12" s="247">
        <v>46</v>
      </c>
      <c r="FQ12" s="248">
        <v>57</v>
      </c>
      <c r="FR12" s="249">
        <v>32</v>
      </c>
      <c r="FS12" s="247">
        <v>135</v>
      </c>
      <c r="FT12" s="250">
        <v>117</v>
      </c>
      <c r="FU12" s="251">
        <v>15.38</v>
      </c>
      <c r="FV12" s="183"/>
      <c r="FW12" s="439" t="s">
        <v>114</v>
      </c>
      <c r="FX12" s="347">
        <v>68.38</v>
      </c>
      <c r="FY12" s="348">
        <v>65.739999999999995</v>
      </c>
      <c r="FZ12" s="349">
        <v>4.0199999999999996</v>
      </c>
      <c r="GA12" s="347">
        <v>57.64</v>
      </c>
      <c r="GB12" s="350">
        <v>55.42</v>
      </c>
      <c r="GC12" s="349">
        <v>4.01</v>
      </c>
      <c r="GD12" s="347">
        <v>67.89</v>
      </c>
      <c r="GE12" s="348">
        <v>65.28</v>
      </c>
      <c r="GF12" s="349">
        <v>4</v>
      </c>
      <c r="GG12" s="351"/>
      <c r="GH12" s="183"/>
      <c r="GI12" s="183" t="s">
        <v>115</v>
      </c>
      <c r="GJ12" s="342">
        <v>6</v>
      </c>
      <c r="GK12" s="342">
        <v>6</v>
      </c>
      <c r="GL12" s="342">
        <v>6</v>
      </c>
      <c r="GM12" s="342">
        <v>6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3960</v>
      </c>
      <c r="GV12" s="442">
        <v>0</v>
      </c>
      <c r="GW12" s="442">
        <v>61308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65268</v>
      </c>
      <c r="HD12" s="446">
        <v>7499</v>
      </c>
      <c r="HE12" s="446">
        <v>72767</v>
      </c>
      <c r="HF12" s="447"/>
      <c r="HG12" s="447"/>
      <c r="HH12" s="448" t="s">
        <v>22</v>
      </c>
      <c r="HI12" s="441">
        <v>478</v>
      </c>
      <c r="HJ12" s="442">
        <v>0</v>
      </c>
      <c r="HK12" s="442">
        <v>1045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1523</v>
      </c>
      <c r="HR12" s="446">
        <v>782</v>
      </c>
      <c r="HS12" s="446">
        <v>2305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3238</v>
      </c>
      <c r="IO12" s="310">
        <v>3143</v>
      </c>
      <c r="IP12" s="438">
        <v>3.02</v>
      </c>
      <c r="IQ12" s="245"/>
      <c r="IR12" s="245"/>
      <c r="IS12" s="312" t="s">
        <v>32</v>
      </c>
      <c r="IT12" s="247">
        <v>57</v>
      </c>
      <c r="IU12" s="248">
        <v>153</v>
      </c>
      <c r="IV12" s="249">
        <v>165</v>
      </c>
      <c r="IW12" s="247">
        <v>375</v>
      </c>
      <c r="IX12" s="250">
        <v>197</v>
      </c>
      <c r="IY12" s="251">
        <v>90.36</v>
      </c>
      <c r="IZ12" s="183"/>
      <c r="JA12" s="439" t="s">
        <v>114</v>
      </c>
      <c r="JB12" s="347">
        <v>78.92</v>
      </c>
      <c r="JC12" s="348">
        <v>76.19</v>
      </c>
      <c r="JD12" s="349">
        <v>3.58</v>
      </c>
      <c r="JE12" s="347">
        <v>66.83</v>
      </c>
      <c r="JF12" s="350">
        <v>63.47</v>
      </c>
      <c r="JG12" s="349">
        <v>5.29</v>
      </c>
      <c r="JH12" s="347">
        <v>78.5</v>
      </c>
      <c r="JI12" s="348">
        <v>75.77</v>
      </c>
      <c r="JJ12" s="349">
        <v>3.6</v>
      </c>
      <c r="JK12" s="351"/>
      <c r="JL12" s="183"/>
      <c r="JM12" s="183" t="s">
        <v>115</v>
      </c>
      <c r="JN12" s="342">
        <v>6</v>
      </c>
      <c r="JO12" s="342">
        <v>6</v>
      </c>
      <c r="JP12" s="342">
        <v>6</v>
      </c>
      <c r="JQ12" s="342">
        <v>6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3715</v>
      </c>
      <c r="JZ12" s="442">
        <v>0</v>
      </c>
      <c r="KA12" s="442">
        <v>73886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77601</v>
      </c>
      <c r="KH12" s="446">
        <v>20976</v>
      </c>
      <c r="KI12" s="446">
        <v>98577</v>
      </c>
      <c r="KJ12" s="451"/>
      <c r="KK12" s="451"/>
      <c r="KL12" s="450" t="s">
        <v>22</v>
      </c>
      <c r="KM12" s="441">
        <v>167</v>
      </c>
      <c r="KN12" s="442">
        <v>0</v>
      </c>
      <c r="KO12" s="442">
        <v>349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516</v>
      </c>
      <c r="KV12" s="446">
        <v>148</v>
      </c>
      <c r="KW12" s="446">
        <v>664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11790</v>
      </c>
      <c r="LS12" s="310">
        <v>11535</v>
      </c>
      <c r="LT12" s="438">
        <v>2.21</v>
      </c>
      <c r="LU12" s="293"/>
      <c r="LV12" s="293"/>
      <c r="LW12" s="312" t="s">
        <v>32</v>
      </c>
      <c r="LX12" s="294">
        <v>611</v>
      </c>
      <c r="LY12" s="295">
        <v>391</v>
      </c>
      <c r="LZ12" s="296">
        <v>56.27</v>
      </c>
      <c r="MA12" s="266"/>
      <c r="MB12" s="439" t="s">
        <v>114</v>
      </c>
      <c r="MC12" s="347">
        <v>64.69</v>
      </c>
      <c r="MD12" s="369">
        <v>62.65</v>
      </c>
      <c r="ME12" s="349">
        <v>3.26</v>
      </c>
      <c r="MF12" s="347">
        <v>56.75</v>
      </c>
      <c r="MG12" s="369">
        <v>54.59</v>
      </c>
      <c r="MH12" s="349">
        <v>3.96</v>
      </c>
      <c r="MI12" s="347">
        <v>64.39</v>
      </c>
      <c r="MJ12" s="370">
        <v>62.35</v>
      </c>
      <c r="MK12" s="349">
        <v>3.27</v>
      </c>
      <c r="ML12" s="297"/>
      <c r="MM12" s="297"/>
      <c r="MN12" s="297" t="s">
        <v>115</v>
      </c>
      <c r="MO12" s="371">
        <v>6</v>
      </c>
      <c r="MP12" s="371">
        <v>6</v>
      </c>
      <c r="MQ12" s="371">
        <v>6</v>
      </c>
      <c r="MR12" s="371">
        <v>6</v>
      </c>
      <c r="MS12" s="371">
        <v>6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15354</v>
      </c>
      <c r="NB12" s="444">
        <v>0</v>
      </c>
      <c r="NC12" s="444">
        <v>294032</v>
      </c>
      <c r="ND12" s="443">
        <v>0</v>
      </c>
      <c r="NE12" s="444"/>
      <c r="NF12" s="444"/>
      <c r="NG12" s="444"/>
      <c r="NH12" s="444"/>
      <c r="NI12" s="443">
        <v>309386</v>
      </c>
      <c r="NJ12" s="450">
        <v>45195</v>
      </c>
      <c r="NK12" s="446">
        <v>354581</v>
      </c>
      <c r="NL12" s="290"/>
      <c r="NM12" s="290"/>
      <c r="NN12" s="450" t="s">
        <v>22</v>
      </c>
      <c r="NO12" s="450">
        <v>850</v>
      </c>
      <c r="NP12" s="444">
        <v>0</v>
      </c>
      <c r="NQ12" s="444">
        <v>1940</v>
      </c>
      <c r="NR12" s="443">
        <v>0</v>
      </c>
      <c r="NS12" s="444"/>
      <c r="NT12" s="444"/>
      <c r="NU12" s="444"/>
      <c r="NV12" s="444"/>
      <c r="NW12" s="443">
        <v>2790</v>
      </c>
      <c r="NX12" s="450">
        <v>1864</v>
      </c>
      <c r="NY12" s="446">
        <v>4654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2.13</v>
      </c>
      <c r="C13" s="453">
        <v>2.21</v>
      </c>
      <c r="D13" s="243">
        <v>-0.08</v>
      </c>
      <c r="E13" s="244"/>
      <c r="F13" s="245"/>
      <c r="G13" s="312" t="s">
        <v>33</v>
      </c>
      <c r="H13" s="247">
        <v>0</v>
      </c>
      <c r="I13" s="248">
        <v>0</v>
      </c>
      <c r="J13" s="249">
        <v>0</v>
      </c>
      <c r="K13" s="247">
        <v>0</v>
      </c>
      <c r="L13" s="250">
        <v>2</v>
      </c>
      <c r="M13" s="251">
        <v>-100</v>
      </c>
      <c r="N13" s="183"/>
      <c r="O13" s="454" t="s">
        <v>117</v>
      </c>
      <c r="P13" s="455">
        <v>1659.8399999999997</v>
      </c>
      <c r="Q13" s="456">
        <v>1596.53</v>
      </c>
      <c r="R13" s="457">
        <v>3.97</v>
      </c>
      <c r="S13" s="458">
        <v>1029.06</v>
      </c>
      <c r="T13" s="456">
        <v>984.88</v>
      </c>
      <c r="U13" s="457">
        <v>4.49</v>
      </c>
      <c r="V13" s="458">
        <v>1639.9699999999998</v>
      </c>
      <c r="W13" s="456">
        <v>1578.29</v>
      </c>
      <c r="X13" s="457">
        <v>3.91</v>
      </c>
      <c r="Y13" s="459"/>
      <c r="Z13" s="183"/>
      <c r="AA13" s="183" t="s">
        <v>118</v>
      </c>
      <c r="AB13" s="342">
        <v>29</v>
      </c>
      <c r="AC13" s="342">
        <v>29</v>
      </c>
      <c r="AD13" s="342">
        <v>29</v>
      </c>
      <c r="AE13" s="342">
        <v>29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2.2400000000000002</v>
      </c>
      <c r="CG13" s="453">
        <v>2.27</v>
      </c>
      <c r="CH13" s="243">
        <v>-0.03</v>
      </c>
      <c r="CI13" s="245"/>
      <c r="CJ13" s="245"/>
      <c r="CK13" s="312" t="s">
        <v>33</v>
      </c>
      <c r="CL13" s="247">
        <v>7</v>
      </c>
      <c r="CM13" s="248">
        <v>0</v>
      </c>
      <c r="CN13" s="249">
        <v>0</v>
      </c>
      <c r="CO13" s="247">
        <v>7</v>
      </c>
      <c r="CP13" s="250">
        <v>0</v>
      </c>
      <c r="CQ13" s="251">
        <v>0</v>
      </c>
      <c r="CR13" s="183"/>
      <c r="CS13" s="454" t="s">
        <v>117</v>
      </c>
      <c r="CT13" s="455">
        <v>1464.5</v>
      </c>
      <c r="CU13" s="456">
        <v>1422.4</v>
      </c>
      <c r="CV13" s="457">
        <v>2.96</v>
      </c>
      <c r="CW13" s="458">
        <v>1028.47</v>
      </c>
      <c r="CX13" s="466">
        <v>1017.5</v>
      </c>
      <c r="CY13" s="457">
        <v>1.08</v>
      </c>
      <c r="CZ13" s="458">
        <v>1444.5</v>
      </c>
      <c r="DA13" s="456">
        <v>1404.37</v>
      </c>
      <c r="DB13" s="457">
        <v>2.86</v>
      </c>
      <c r="DC13" s="459"/>
      <c r="DD13" s="183"/>
      <c r="DE13" s="183" t="s">
        <v>118</v>
      </c>
      <c r="DF13" s="342">
        <v>29</v>
      </c>
      <c r="DG13" s="342">
        <v>29</v>
      </c>
      <c r="DH13" s="342">
        <v>29</v>
      </c>
      <c r="DI13" s="342">
        <v>29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2.09</v>
      </c>
      <c r="FK13" s="453">
        <v>2.14</v>
      </c>
      <c r="FL13" s="243">
        <v>-0.05</v>
      </c>
      <c r="FM13" s="245"/>
      <c r="FN13" s="245"/>
      <c r="FO13" s="312" t="s">
        <v>33</v>
      </c>
      <c r="FP13" s="247">
        <v>5</v>
      </c>
      <c r="FQ13" s="248">
        <v>3</v>
      </c>
      <c r="FR13" s="249">
        <v>0</v>
      </c>
      <c r="FS13" s="247">
        <v>8</v>
      </c>
      <c r="FT13" s="250">
        <v>0</v>
      </c>
      <c r="FU13" s="251">
        <v>0</v>
      </c>
      <c r="FV13" s="183"/>
      <c r="FW13" s="454" t="s">
        <v>117</v>
      </c>
      <c r="FX13" s="455">
        <v>1398.3399999999997</v>
      </c>
      <c r="FY13" s="456">
        <v>1384.1300000000003</v>
      </c>
      <c r="FZ13" s="457">
        <v>1.03</v>
      </c>
      <c r="GA13" s="458">
        <v>1004.6799999999998</v>
      </c>
      <c r="GB13" s="456">
        <v>988.96</v>
      </c>
      <c r="GC13" s="457">
        <v>1.59</v>
      </c>
      <c r="GD13" s="458">
        <v>1380.1000000000001</v>
      </c>
      <c r="GE13" s="456">
        <v>1366.3500000000001</v>
      </c>
      <c r="GF13" s="457">
        <v>1.01</v>
      </c>
      <c r="GG13" s="459"/>
      <c r="GH13" s="183"/>
      <c r="GI13" s="183" t="s">
        <v>118</v>
      </c>
      <c r="GJ13" s="342">
        <v>29</v>
      </c>
      <c r="GK13" s="342">
        <v>29</v>
      </c>
      <c r="GL13" s="342">
        <v>29</v>
      </c>
      <c r="GM13" s="342">
        <v>29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2.35</v>
      </c>
      <c r="IO13" s="453">
        <v>2.4900000000000002</v>
      </c>
      <c r="IP13" s="243">
        <v>-0.14000000000000001</v>
      </c>
      <c r="IQ13" s="245"/>
      <c r="IR13" s="245"/>
      <c r="IS13" s="312" t="s">
        <v>33</v>
      </c>
      <c r="IT13" s="247">
        <v>0</v>
      </c>
      <c r="IU13" s="248">
        <v>6</v>
      </c>
      <c r="IV13" s="249">
        <v>0</v>
      </c>
      <c r="IW13" s="247">
        <v>6</v>
      </c>
      <c r="IX13" s="250">
        <v>0</v>
      </c>
      <c r="IY13" s="251">
        <v>0</v>
      </c>
      <c r="IZ13" s="183"/>
      <c r="JA13" s="454" t="s">
        <v>117</v>
      </c>
      <c r="JB13" s="455">
        <v>1516.45</v>
      </c>
      <c r="JC13" s="456">
        <v>1447.42</v>
      </c>
      <c r="JD13" s="457">
        <v>4.7699999999999996</v>
      </c>
      <c r="JE13" s="458">
        <v>892.7600000000001</v>
      </c>
      <c r="JF13" s="456">
        <v>863.53</v>
      </c>
      <c r="JG13" s="457">
        <v>3.38</v>
      </c>
      <c r="JH13" s="458">
        <v>1494.69</v>
      </c>
      <c r="JI13" s="456">
        <v>1428.38</v>
      </c>
      <c r="JJ13" s="457">
        <v>4.6399999999999997</v>
      </c>
      <c r="JK13" s="459"/>
      <c r="JL13" s="183"/>
      <c r="JM13" s="183" t="s">
        <v>118</v>
      </c>
      <c r="JN13" s="342">
        <v>29</v>
      </c>
      <c r="JO13" s="342">
        <v>29</v>
      </c>
      <c r="JP13" s="342">
        <v>29</v>
      </c>
      <c r="JQ13" s="342">
        <v>29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2.2200000000000002</v>
      </c>
      <c r="LS13" s="453">
        <v>2.2999999999999998</v>
      </c>
      <c r="LT13" s="243">
        <v>-0.08</v>
      </c>
      <c r="LU13" s="293"/>
      <c r="LV13" s="293"/>
      <c r="LW13" s="312" t="s">
        <v>33</v>
      </c>
      <c r="LX13" s="294">
        <v>21</v>
      </c>
      <c r="LY13" s="295">
        <v>2</v>
      </c>
      <c r="LZ13" s="296">
        <v>950</v>
      </c>
      <c r="MA13" s="266"/>
      <c r="MB13" s="454" t="s">
        <v>117</v>
      </c>
      <c r="MC13" s="455">
        <v>1520.6399999999999</v>
      </c>
      <c r="MD13" s="468">
        <v>1469.1100000000001</v>
      </c>
      <c r="ME13" s="457">
        <v>3.51</v>
      </c>
      <c r="MF13" s="455">
        <v>980.79000000000008</v>
      </c>
      <c r="MG13" s="469">
        <v>956.04000000000008</v>
      </c>
      <c r="MH13" s="457">
        <v>2.59</v>
      </c>
      <c r="MI13" s="455">
        <v>1499.9700000000003</v>
      </c>
      <c r="MJ13" s="470">
        <v>1450.33</v>
      </c>
      <c r="MK13" s="457">
        <v>3.42</v>
      </c>
      <c r="ML13" s="297"/>
      <c r="MM13" s="297"/>
      <c r="MN13" s="297" t="s">
        <v>118</v>
      </c>
      <c r="MO13" s="371">
        <v>29</v>
      </c>
      <c r="MP13" s="371">
        <v>29</v>
      </c>
      <c r="MQ13" s="371">
        <v>29</v>
      </c>
      <c r="MR13" s="371">
        <v>29</v>
      </c>
      <c r="MS13" s="371">
        <v>29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2.13</v>
      </c>
      <c r="C14" s="472">
        <v>2.21</v>
      </c>
      <c r="D14" s="311">
        <v>-0.08</v>
      </c>
      <c r="E14" s="244"/>
      <c r="F14" s="245"/>
      <c r="G14" s="312" t="s">
        <v>36</v>
      </c>
      <c r="H14" s="247">
        <v>48</v>
      </c>
      <c r="I14" s="248">
        <v>42</v>
      </c>
      <c r="J14" s="249">
        <v>35</v>
      </c>
      <c r="K14" s="247">
        <v>125</v>
      </c>
      <c r="L14" s="250">
        <v>119</v>
      </c>
      <c r="M14" s="251">
        <v>5.04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6659</v>
      </c>
      <c r="AC14" s="292">
        <v>6659</v>
      </c>
      <c r="AD14" s="292">
        <v>6659</v>
      </c>
      <c r="AE14" s="292">
        <v>6659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2.23</v>
      </c>
      <c r="CG14" s="472">
        <v>2.2599999999999998</v>
      </c>
      <c r="CH14" s="311">
        <v>-0.03</v>
      </c>
      <c r="CI14" s="245"/>
      <c r="CJ14" s="245"/>
      <c r="CK14" s="312" t="s">
        <v>36</v>
      </c>
      <c r="CL14" s="247">
        <v>163</v>
      </c>
      <c r="CM14" s="248">
        <v>208</v>
      </c>
      <c r="CN14" s="249">
        <v>149</v>
      </c>
      <c r="CO14" s="247">
        <v>520</v>
      </c>
      <c r="CP14" s="250">
        <v>458</v>
      </c>
      <c r="CQ14" s="251">
        <v>13.54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6659</v>
      </c>
      <c r="DG14" s="292">
        <v>6659</v>
      </c>
      <c r="DH14" s="292">
        <v>6659</v>
      </c>
      <c r="DI14" s="292">
        <v>6659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2.08</v>
      </c>
      <c r="FK14" s="472">
        <v>2.13</v>
      </c>
      <c r="FL14" s="311">
        <v>-0.05</v>
      </c>
      <c r="FM14" s="245"/>
      <c r="FN14" s="245"/>
      <c r="FO14" s="312" t="s">
        <v>36</v>
      </c>
      <c r="FP14" s="247">
        <v>287</v>
      </c>
      <c r="FQ14" s="248">
        <v>174</v>
      </c>
      <c r="FR14" s="249">
        <v>149</v>
      </c>
      <c r="FS14" s="247">
        <v>610</v>
      </c>
      <c r="FT14" s="250">
        <v>622</v>
      </c>
      <c r="FU14" s="251">
        <v>-1.93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6659</v>
      </c>
      <c r="GK14" s="292">
        <v>6659</v>
      </c>
      <c r="GL14" s="292">
        <v>6659</v>
      </c>
      <c r="GM14" s="292">
        <v>6659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2.35</v>
      </c>
      <c r="IO14" s="472">
        <v>2.4900000000000002</v>
      </c>
      <c r="IP14" s="311">
        <v>-0.14000000000000001</v>
      </c>
      <c r="IQ14" s="245"/>
      <c r="IR14" s="245"/>
      <c r="IS14" s="312" t="s">
        <v>36</v>
      </c>
      <c r="IT14" s="247">
        <v>159</v>
      </c>
      <c r="IU14" s="248">
        <v>125</v>
      </c>
      <c r="IV14" s="249">
        <v>218</v>
      </c>
      <c r="IW14" s="247">
        <v>502</v>
      </c>
      <c r="IX14" s="250">
        <v>398</v>
      </c>
      <c r="IY14" s="251">
        <v>26.13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6659</v>
      </c>
      <c r="JO14" s="292">
        <v>6659</v>
      </c>
      <c r="JP14" s="292">
        <v>6659</v>
      </c>
      <c r="JQ14" s="292">
        <v>6659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2.2200000000000002</v>
      </c>
      <c r="LS14" s="472">
        <v>2.2999999999999998</v>
      </c>
      <c r="LT14" s="311">
        <v>-0.08</v>
      </c>
      <c r="LU14" s="293"/>
      <c r="LV14" s="293"/>
      <c r="LW14" s="312" t="s">
        <v>36</v>
      </c>
      <c r="LX14" s="294">
        <v>1757</v>
      </c>
      <c r="LY14" s="295">
        <v>1597</v>
      </c>
      <c r="LZ14" s="296">
        <v>10.02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6659</v>
      </c>
      <c r="MP14" s="343">
        <v>6659</v>
      </c>
      <c r="MQ14" s="343">
        <v>6659</v>
      </c>
      <c r="MR14" s="343">
        <v>6659</v>
      </c>
      <c r="MS14" s="343">
        <v>6659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2.65</v>
      </c>
      <c r="C15" s="483">
        <v>2.68</v>
      </c>
      <c r="D15" s="438">
        <v>-0.03</v>
      </c>
      <c r="E15" s="244"/>
      <c r="F15" s="245"/>
      <c r="G15" s="312" t="s">
        <v>37</v>
      </c>
      <c r="H15" s="247">
        <v>6</v>
      </c>
      <c r="I15" s="248">
        <v>0</v>
      </c>
      <c r="J15" s="249">
        <v>0</v>
      </c>
      <c r="K15" s="247">
        <v>6</v>
      </c>
      <c r="L15" s="250">
        <v>5</v>
      </c>
      <c r="M15" s="251">
        <v>20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27</v>
      </c>
      <c r="AC15" s="342">
        <v>27</v>
      </c>
      <c r="AD15" s="342">
        <v>27</v>
      </c>
      <c r="AE15" s="342">
        <v>27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2.92</v>
      </c>
      <c r="CG15" s="483">
        <v>2.94</v>
      </c>
      <c r="CH15" s="438">
        <v>-0.02</v>
      </c>
      <c r="CI15" s="245"/>
      <c r="CJ15" s="245"/>
      <c r="CK15" s="312" t="s">
        <v>37</v>
      </c>
      <c r="CL15" s="247">
        <v>0</v>
      </c>
      <c r="CM15" s="248">
        <v>0</v>
      </c>
      <c r="CN15" s="249">
        <v>8</v>
      </c>
      <c r="CO15" s="247">
        <v>8</v>
      </c>
      <c r="CP15" s="250">
        <v>0</v>
      </c>
      <c r="CQ15" s="251">
        <v>0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27</v>
      </c>
      <c r="DG15" s="342">
        <v>27</v>
      </c>
      <c r="DH15" s="342">
        <v>27</v>
      </c>
      <c r="DI15" s="342">
        <v>27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2.87</v>
      </c>
      <c r="FK15" s="483">
        <v>2.93</v>
      </c>
      <c r="FL15" s="438">
        <v>-0.06</v>
      </c>
      <c r="FM15" s="245"/>
      <c r="FN15" s="245"/>
      <c r="FO15" s="312" t="s">
        <v>37</v>
      </c>
      <c r="FP15" s="247">
        <v>0</v>
      </c>
      <c r="FQ15" s="248">
        <v>0</v>
      </c>
      <c r="FR15" s="249">
        <v>0</v>
      </c>
      <c r="FS15" s="247">
        <v>0</v>
      </c>
      <c r="FT15" s="250">
        <v>0</v>
      </c>
      <c r="FU15" s="251">
        <v>0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27</v>
      </c>
      <c r="GK15" s="342">
        <v>27</v>
      </c>
      <c r="GL15" s="342">
        <v>27</v>
      </c>
      <c r="GM15" s="342">
        <v>27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2.2799999999999998</v>
      </c>
      <c r="IO15" s="483">
        <v>2.5</v>
      </c>
      <c r="IP15" s="438">
        <v>-0.22</v>
      </c>
      <c r="IQ15" s="245"/>
      <c r="IR15" s="245"/>
      <c r="IS15" s="312" t="s">
        <v>37</v>
      </c>
      <c r="IT15" s="247">
        <v>0</v>
      </c>
      <c r="IU15" s="248">
        <v>8</v>
      </c>
      <c r="IV15" s="249">
        <v>5</v>
      </c>
      <c r="IW15" s="247">
        <v>13</v>
      </c>
      <c r="IX15" s="250">
        <v>6</v>
      </c>
      <c r="IY15" s="251">
        <v>116.67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27</v>
      </c>
      <c r="JO15" s="342">
        <v>27</v>
      </c>
      <c r="JP15" s="342">
        <v>27</v>
      </c>
      <c r="JQ15" s="342">
        <v>27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2.69</v>
      </c>
      <c r="LS15" s="483">
        <v>2.78</v>
      </c>
      <c r="LT15" s="438">
        <v>-0.09</v>
      </c>
      <c r="LU15" s="293"/>
      <c r="LV15" s="293"/>
      <c r="LW15" s="312" t="s">
        <v>37</v>
      </c>
      <c r="LX15" s="294">
        <v>27</v>
      </c>
      <c r="LY15" s="295">
        <v>11</v>
      </c>
      <c r="LZ15" s="296">
        <v>145.44999999999999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27</v>
      </c>
      <c r="MP15" s="371">
        <v>27</v>
      </c>
      <c r="MQ15" s="371">
        <v>27</v>
      </c>
      <c r="MR15" s="371">
        <v>27</v>
      </c>
      <c r="MS15" s="371">
        <v>27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19</v>
      </c>
      <c r="I16" s="248">
        <v>25</v>
      </c>
      <c r="J16" s="249">
        <v>16</v>
      </c>
      <c r="K16" s="247">
        <v>60</v>
      </c>
      <c r="L16" s="250">
        <v>49</v>
      </c>
      <c r="M16" s="251">
        <v>22.45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4950</v>
      </c>
      <c r="AC16" s="342">
        <v>4950</v>
      </c>
      <c r="AD16" s="342">
        <v>4950</v>
      </c>
      <c r="AE16" s="342">
        <v>4950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46</v>
      </c>
      <c r="CM16" s="248">
        <v>52</v>
      </c>
      <c r="CN16" s="249">
        <v>34</v>
      </c>
      <c r="CO16" s="247">
        <v>132</v>
      </c>
      <c r="CP16" s="250">
        <v>108</v>
      </c>
      <c r="CQ16" s="251">
        <v>22.22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4950</v>
      </c>
      <c r="DG16" s="342">
        <v>4950</v>
      </c>
      <c r="DH16" s="342">
        <v>4950</v>
      </c>
      <c r="DI16" s="342">
        <v>4950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34</v>
      </c>
      <c r="FQ16" s="248">
        <v>39</v>
      </c>
      <c r="FR16" s="249">
        <v>31</v>
      </c>
      <c r="FS16" s="247">
        <v>104</v>
      </c>
      <c r="FT16" s="250">
        <v>80</v>
      </c>
      <c r="FU16" s="251">
        <v>30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4950</v>
      </c>
      <c r="GK16" s="342">
        <v>4950</v>
      </c>
      <c r="GL16" s="342">
        <v>4950</v>
      </c>
      <c r="GM16" s="342">
        <v>4950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21</v>
      </c>
      <c r="IU16" s="248">
        <v>73</v>
      </c>
      <c r="IV16" s="249">
        <v>67</v>
      </c>
      <c r="IW16" s="247">
        <v>161</v>
      </c>
      <c r="IX16" s="250">
        <v>135</v>
      </c>
      <c r="IY16" s="251">
        <v>19.260000000000002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4950</v>
      </c>
      <c r="JO16" s="342">
        <v>4950</v>
      </c>
      <c r="JP16" s="342">
        <v>4950</v>
      </c>
      <c r="JQ16" s="342">
        <v>4950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457</v>
      </c>
      <c r="LY16" s="295">
        <v>372</v>
      </c>
      <c r="LZ16" s="296">
        <v>22.85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4950</v>
      </c>
      <c r="MP16" s="371">
        <v>4950</v>
      </c>
      <c r="MQ16" s="371">
        <v>4950</v>
      </c>
      <c r="MR16" s="371">
        <v>4950</v>
      </c>
      <c r="MS16" s="371">
        <v>4950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1640.9299999999998</v>
      </c>
      <c r="C17" s="502">
        <v>1579.35</v>
      </c>
      <c r="D17" s="243">
        <v>3.9</v>
      </c>
      <c r="E17" s="503"/>
      <c r="F17" s="503"/>
      <c r="G17" s="312" t="s">
        <v>39</v>
      </c>
      <c r="H17" s="247">
        <v>8</v>
      </c>
      <c r="I17" s="248">
        <v>7</v>
      </c>
      <c r="J17" s="249">
        <v>10</v>
      </c>
      <c r="K17" s="247">
        <v>25</v>
      </c>
      <c r="L17" s="250">
        <v>35</v>
      </c>
      <c r="M17" s="251">
        <v>-28.57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1682</v>
      </c>
      <c r="AC17" s="342">
        <v>1682</v>
      </c>
      <c r="AD17" s="342">
        <v>1682</v>
      </c>
      <c r="AE17" s="342">
        <v>1682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0</v>
      </c>
      <c r="AN17" s="379">
        <v>0</v>
      </c>
      <c r="AO17" s="379">
        <v>0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0</v>
      </c>
      <c r="AV17" s="382">
        <v>0</v>
      </c>
      <c r="AW17" s="383">
        <v>0</v>
      </c>
      <c r="AX17" s="384"/>
      <c r="AY17" s="384"/>
      <c r="AZ17" s="385" t="s">
        <v>98</v>
      </c>
      <c r="BA17" s="378">
        <v>0</v>
      </c>
      <c r="BB17" s="379">
        <v>0</v>
      </c>
      <c r="BC17" s="379">
        <v>0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0</v>
      </c>
      <c r="BJ17" s="382">
        <v>0</v>
      </c>
      <c r="BK17" s="383">
        <v>0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1449.37</v>
      </c>
      <c r="CG17" s="502">
        <v>1409.22</v>
      </c>
      <c r="CH17" s="243">
        <v>2.85</v>
      </c>
      <c r="CI17" s="503"/>
      <c r="CJ17" s="503"/>
      <c r="CK17" s="312" t="s">
        <v>39</v>
      </c>
      <c r="CL17" s="247">
        <v>4</v>
      </c>
      <c r="CM17" s="248">
        <v>7</v>
      </c>
      <c r="CN17" s="249">
        <v>8</v>
      </c>
      <c r="CO17" s="247">
        <v>19</v>
      </c>
      <c r="CP17" s="250">
        <v>12</v>
      </c>
      <c r="CQ17" s="251">
        <v>58.33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1682</v>
      </c>
      <c r="DG17" s="342">
        <v>1682</v>
      </c>
      <c r="DH17" s="342">
        <v>1682</v>
      </c>
      <c r="DI17" s="342">
        <v>1682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0</v>
      </c>
      <c r="DR17" s="379">
        <v>0</v>
      </c>
      <c r="DS17" s="379">
        <v>0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0</v>
      </c>
      <c r="DZ17" s="382">
        <v>0</v>
      </c>
      <c r="EA17" s="383">
        <v>0</v>
      </c>
      <c r="EB17" s="384"/>
      <c r="EC17" s="384"/>
      <c r="ED17" s="385" t="s">
        <v>98</v>
      </c>
      <c r="EE17" s="378">
        <v>0</v>
      </c>
      <c r="EF17" s="379">
        <v>0</v>
      </c>
      <c r="EG17" s="379">
        <v>0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0</v>
      </c>
      <c r="EN17" s="382">
        <v>0</v>
      </c>
      <c r="EO17" s="383">
        <v>0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1387.0700000000002</v>
      </c>
      <c r="FK17" s="502">
        <v>1373.58</v>
      </c>
      <c r="FL17" s="243">
        <v>0.98</v>
      </c>
      <c r="FM17" s="503"/>
      <c r="FN17" s="503"/>
      <c r="FO17" s="312" t="s">
        <v>39</v>
      </c>
      <c r="FP17" s="247">
        <v>19</v>
      </c>
      <c r="FQ17" s="248">
        <v>14</v>
      </c>
      <c r="FR17" s="249">
        <v>0</v>
      </c>
      <c r="FS17" s="247">
        <v>33</v>
      </c>
      <c r="FT17" s="250">
        <v>17</v>
      </c>
      <c r="FU17" s="251">
        <v>94.12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1682</v>
      </c>
      <c r="GK17" s="342">
        <v>1682</v>
      </c>
      <c r="GL17" s="342">
        <v>1682</v>
      </c>
      <c r="GM17" s="342">
        <v>1682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0</v>
      </c>
      <c r="GV17" s="379">
        <v>0</v>
      </c>
      <c r="GW17" s="379">
        <v>0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0</v>
      </c>
      <c r="HD17" s="382">
        <v>0</v>
      </c>
      <c r="HE17" s="383">
        <v>0</v>
      </c>
      <c r="HF17" s="384"/>
      <c r="HG17" s="384"/>
      <c r="HH17" s="385" t="s">
        <v>98</v>
      </c>
      <c r="HI17" s="378">
        <v>0</v>
      </c>
      <c r="HJ17" s="379">
        <v>0</v>
      </c>
      <c r="HK17" s="379">
        <v>0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0</v>
      </c>
      <c r="HR17" s="382">
        <v>0</v>
      </c>
      <c r="HS17" s="383">
        <v>0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1498.2</v>
      </c>
      <c r="IO17" s="502">
        <v>1432.16</v>
      </c>
      <c r="IP17" s="243">
        <v>4.6100000000000003</v>
      </c>
      <c r="IQ17" s="503"/>
      <c r="IR17" s="503"/>
      <c r="IS17" s="312" t="s">
        <v>39</v>
      </c>
      <c r="IT17" s="247">
        <v>8</v>
      </c>
      <c r="IU17" s="248">
        <v>34</v>
      </c>
      <c r="IV17" s="249">
        <v>26</v>
      </c>
      <c r="IW17" s="247">
        <v>68</v>
      </c>
      <c r="IX17" s="250">
        <v>63</v>
      </c>
      <c r="IY17" s="251">
        <v>7.94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1682</v>
      </c>
      <c r="JO17" s="342">
        <v>1682</v>
      </c>
      <c r="JP17" s="342">
        <v>1682</v>
      </c>
      <c r="JQ17" s="342">
        <v>1682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0</v>
      </c>
      <c r="JZ17" s="379">
        <v>0</v>
      </c>
      <c r="KA17" s="379">
        <v>0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0</v>
      </c>
      <c r="KH17" s="382">
        <v>0</v>
      </c>
      <c r="KI17" s="383">
        <v>0</v>
      </c>
      <c r="KJ17" s="290"/>
      <c r="KK17" s="290"/>
      <c r="KL17" s="387" t="s">
        <v>98</v>
      </c>
      <c r="KM17" s="378">
        <v>0</v>
      </c>
      <c r="KN17" s="379">
        <v>0</v>
      </c>
      <c r="KO17" s="379">
        <v>0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0</v>
      </c>
      <c r="KV17" s="382">
        <v>0</v>
      </c>
      <c r="KW17" s="383">
        <v>0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1503.4199999999998</v>
      </c>
      <c r="LS17" s="502">
        <v>1454.0400000000002</v>
      </c>
      <c r="LT17" s="243">
        <v>3.4</v>
      </c>
      <c r="LU17" s="505"/>
      <c r="LV17" s="505"/>
      <c r="LW17" s="312" t="s">
        <v>39</v>
      </c>
      <c r="LX17" s="294">
        <v>145</v>
      </c>
      <c r="LY17" s="295">
        <v>127</v>
      </c>
      <c r="LZ17" s="296">
        <v>14.17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1682</v>
      </c>
      <c r="MP17" s="371">
        <v>1682</v>
      </c>
      <c r="MQ17" s="371">
        <v>1682</v>
      </c>
      <c r="MR17" s="371">
        <v>1682</v>
      </c>
      <c r="MS17" s="371">
        <v>1682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0</v>
      </c>
      <c r="NB17" s="390">
        <v>0</v>
      </c>
      <c r="NC17" s="390">
        <v>0</v>
      </c>
      <c r="ND17" s="391">
        <v>0</v>
      </c>
      <c r="NE17" s="390"/>
      <c r="NF17" s="390"/>
      <c r="NG17" s="390"/>
      <c r="NH17" s="392"/>
      <c r="NI17" s="393">
        <v>0</v>
      </c>
      <c r="NJ17" s="394">
        <v>0</v>
      </c>
      <c r="NK17" s="395">
        <v>0</v>
      </c>
      <c r="NL17" s="290"/>
      <c r="NM17" s="290"/>
      <c r="NN17" s="507" t="s">
        <v>98</v>
      </c>
      <c r="NO17" s="389">
        <v>0</v>
      </c>
      <c r="NP17" s="390">
        <v>0</v>
      </c>
      <c r="NQ17" s="390">
        <v>0</v>
      </c>
      <c r="NR17" s="391">
        <v>0</v>
      </c>
      <c r="NS17" s="390"/>
      <c r="NT17" s="390"/>
      <c r="NU17" s="390"/>
      <c r="NV17" s="392"/>
      <c r="NW17" s="393">
        <v>0</v>
      </c>
      <c r="NX17" s="394">
        <v>0</v>
      </c>
      <c r="NY17" s="395">
        <v>0</v>
      </c>
      <c r="OA17" s="307"/>
    </row>
    <row r="18" spans="1:391" s="195" customFormat="1" ht="21.75" customHeight="1" thickTop="1" x14ac:dyDescent="0.2">
      <c r="A18" s="308" t="s">
        <v>99</v>
      </c>
      <c r="B18" s="471">
        <v>1639.9699999999998</v>
      </c>
      <c r="C18" s="508">
        <v>1578.29</v>
      </c>
      <c r="D18" s="311">
        <v>3.91</v>
      </c>
      <c r="E18" s="503"/>
      <c r="F18" s="503"/>
      <c r="G18" s="312" t="s">
        <v>40</v>
      </c>
      <c r="H18" s="247">
        <v>0</v>
      </c>
      <c r="I18" s="248">
        <v>4</v>
      </c>
      <c r="J18" s="249">
        <v>0</v>
      </c>
      <c r="K18" s="247">
        <v>4</v>
      </c>
      <c r="L18" s="250">
        <v>0</v>
      </c>
      <c r="M18" s="251">
        <v>0</v>
      </c>
      <c r="N18" s="183"/>
      <c r="O18" s="346" t="s">
        <v>91</v>
      </c>
      <c r="P18" s="347">
        <v>762.44</v>
      </c>
      <c r="Q18" s="348">
        <v>746.53</v>
      </c>
      <c r="R18" s="349">
        <v>2.13</v>
      </c>
      <c r="S18" s="347">
        <v>0</v>
      </c>
      <c r="T18" s="350">
        <v>0</v>
      </c>
      <c r="U18" s="349">
        <v>0</v>
      </c>
      <c r="V18" s="347">
        <v>437.29</v>
      </c>
      <c r="W18" s="348">
        <v>431.03</v>
      </c>
      <c r="X18" s="349">
        <v>1.45</v>
      </c>
      <c r="Y18" s="351"/>
      <c r="Z18" s="183"/>
      <c r="AA18" s="183" t="s">
        <v>104</v>
      </c>
      <c r="AB18" s="342">
        <v>0</v>
      </c>
      <c r="AC18" s="342">
        <v>0</v>
      </c>
      <c r="AD18" s="342">
        <v>0</v>
      </c>
      <c r="AE18" s="342">
        <v>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0</v>
      </c>
      <c r="AN18" s="400">
        <v>0</v>
      </c>
      <c r="AO18" s="400">
        <v>0</v>
      </c>
      <c r="AP18" s="401">
        <v>0</v>
      </c>
      <c r="AQ18" s="400">
        <v>0</v>
      </c>
      <c r="AR18" s="400">
        <v>0</v>
      </c>
      <c r="AS18" s="400">
        <v>0</v>
      </c>
      <c r="AT18" s="400">
        <v>0</v>
      </c>
      <c r="AU18" s="402">
        <v>0</v>
      </c>
      <c r="AV18" s="382">
        <v>0</v>
      </c>
      <c r="AW18" s="383">
        <v>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1444.5</v>
      </c>
      <c r="CG18" s="508">
        <v>1404.37</v>
      </c>
      <c r="CH18" s="311">
        <v>2.86</v>
      </c>
      <c r="CI18" s="503"/>
      <c r="CJ18" s="503"/>
      <c r="CK18" s="312" t="s">
        <v>40</v>
      </c>
      <c r="CL18" s="247">
        <v>2</v>
      </c>
      <c r="CM18" s="248">
        <v>4</v>
      </c>
      <c r="CN18" s="249">
        <v>0</v>
      </c>
      <c r="CO18" s="247">
        <v>6</v>
      </c>
      <c r="CP18" s="250">
        <v>4</v>
      </c>
      <c r="CQ18" s="251">
        <v>50</v>
      </c>
      <c r="CR18" s="183"/>
      <c r="CS18" s="346" t="s">
        <v>91</v>
      </c>
      <c r="CT18" s="347">
        <v>495.61</v>
      </c>
      <c r="CU18" s="348">
        <v>483.89</v>
      </c>
      <c r="CV18" s="349">
        <v>2.42</v>
      </c>
      <c r="CW18" s="347">
        <v>0</v>
      </c>
      <c r="CX18" s="350">
        <v>0</v>
      </c>
      <c r="CY18" s="349">
        <v>0</v>
      </c>
      <c r="CZ18" s="347">
        <v>413.23</v>
      </c>
      <c r="DA18" s="348">
        <v>404.53</v>
      </c>
      <c r="DB18" s="349">
        <v>2.15</v>
      </c>
      <c r="DC18" s="351"/>
      <c r="DD18" s="183"/>
      <c r="DE18" s="183" t="s">
        <v>104</v>
      </c>
      <c r="DF18" s="342">
        <v>0</v>
      </c>
      <c r="DG18" s="342">
        <v>0</v>
      </c>
      <c r="DH18" s="342">
        <v>0</v>
      </c>
      <c r="DI18" s="342">
        <v>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0</v>
      </c>
      <c r="DR18" s="400">
        <v>0</v>
      </c>
      <c r="DS18" s="400">
        <v>0</v>
      </c>
      <c r="DT18" s="401">
        <v>0</v>
      </c>
      <c r="DU18" s="400">
        <v>0</v>
      </c>
      <c r="DV18" s="400">
        <v>0</v>
      </c>
      <c r="DW18" s="400">
        <v>0</v>
      </c>
      <c r="DX18" s="400">
        <v>0</v>
      </c>
      <c r="DY18" s="402">
        <v>0</v>
      </c>
      <c r="DZ18" s="382">
        <v>0</v>
      </c>
      <c r="EA18" s="383">
        <v>0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1380.1000000000001</v>
      </c>
      <c r="FK18" s="508">
        <v>1366.3500000000001</v>
      </c>
      <c r="FL18" s="311">
        <v>1.01</v>
      </c>
      <c r="FM18" s="503"/>
      <c r="FN18" s="503"/>
      <c r="FO18" s="312" t="s">
        <v>40</v>
      </c>
      <c r="FP18" s="247">
        <v>10</v>
      </c>
      <c r="FQ18" s="248">
        <v>8</v>
      </c>
      <c r="FR18" s="249">
        <v>0</v>
      </c>
      <c r="FS18" s="247">
        <v>18</v>
      </c>
      <c r="FT18" s="250">
        <v>0</v>
      </c>
      <c r="FU18" s="251">
        <v>0</v>
      </c>
      <c r="FV18" s="183"/>
      <c r="FW18" s="346" t="s">
        <v>91</v>
      </c>
      <c r="FX18" s="347">
        <v>482.74</v>
      </c>
      <c r="FY18" s="348">
        <v>478.7</v>
      </c>
      <c r="FZ18" s="349">
        <v>0.84</v>
      </c>
      <c r="GA18" s="347">
        <v>0</v>
      </c>
      <c r="GB18" s="350">
        <v>0</v>
      </c>
      <c r="GC18" s="349">
        <v>0</v>
      </c>
      <c r="GD18" s="347">
        <v>413.49</v>
      </c>
      <c r="GE18" s="348">
        <v>414.06</v>
      </c>
      <c r="GF18" s="349">
        <v>-0.14000000000000001</v>
      </c>
      <c r="GG18" s="351"/>
      <c r="GH18" s="183"/>
      <c r="GI18" s="183" t="s">
        <v>104</v>
      </c>
      <c r="GJ18" s="342">
        <v>0</v>
      </c>
      <c r="GK18" s="342">
        <v>0</v>
      </c>
      <c r="GL18" s="342">
        <v>0</v>
      </c>
      <c r="GM18" s="342">
        <v>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0</v>
      </c>
      <c r="GV18" s="400">
        <v>0</v>
      </c>
      <c r="GW18" s="400">
        <v>0</v>
      </c>
      <c r="GX18" s="401">
        <v>0</v>
      </c>
      <c r="GY18" s="400">
        <v>0</v>
      </c>
      <c r="GZ18" s="400">
        <v>0</v>
      </c>
      <c r="HA18" s="400">
        <v>0</v>
      </c>
      <c r="HB18" s="400">
        <v>0</v>
      </c>
      <c r="HC18" s="402">
        <v>0</v>
      </c>
      <c r="HD18" s="382">
        <v>0</v>
      </c>
      <c r="HE18" s="383">
        <v>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1494.69</v>
      </c>
      <c r="IO18" s="508">
        <v>1428.38</v>
      </c>
      <c r="IP18" s="311">
        <v>4.6399999999999997</v>
      </c>
      <c r="IQ18" s="503"/>
      <c r="IR18" s="503"/>
      <c r="IS18" s="312" t="s">
        <v>40</v>
      </c>
      <c r="IT18" s="247">
        <v>0</v>
      </c>
      <c r="IU18" s="248">
        <v>5</v>
      </c>
      <c r="IV18" s="249">
        <v>4</v>
      </c>
      <c r="IW18" s="247">
        <v>9</v>
      </c>
      <c r="IX18" s="250">
        <v>14</v>
      </c>
      <c r="IY18" s="251">
        <v>-35.71</v>
      </c>
      <c r="IZ18" s="183"/>
      <c r="JA18" s="346" t="s">
        <v>91</v>
      </c>
      <c r="JB18" s="347">
        <v>576.03</v>
      </c>
      <c r="JC18" s="348">
        <v>566.97</v>
      </c>
      <c r="JD18" s="349">
        <v>1.6</v>
      </c>
      <c r="JE18" s="347">
        <v>0</v>
      </c>
      <c r="JF18" s="350">
        <v>0</v>
      </c>
      <c r="JG18" s="349">
        <v>0</v>
      </c>
      <c r="JH18" s="347">
        <v>429.1</v>
      </c>
      <c r="JI18" s="348">
        <v>430.72</v>
      </c>
      <c r="JJ18" s="349">
        <v>-0.38</v>
      </c>
      <c r="JK18" s="351"/>
      <c r="JL18" s="183"/>
      <c r="JM18" s="183" t="s">
        <v>104</v>
      </c>
      <c r="JN18" s="342">
        <v>0</v>
      </c>
      <c r="JO18" s="342">
        <v>0</v>
      </c>
      <c r="JP18" s="342">
        <v>0</v>
      </c>
      <c r="JQ18" s="342">
        <v>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0</v>
      </c>
      <c r="JZ18" s="400">
        <v>0</v>
      </c>
      <c r="KA18" s="400">
        <v>0</v>
      </c>
      <c r="KB18" s="401">
        <v>0</v>
      </c>
      <c r="KC18" s="400">
        <v>0</v>
      </c>
      <c r="KD18" s="400">
        <v>0</v>
      </c>
      <c r="KE18" s="400">
        <v>0</v>
      </c>
      <c r="KF18" s="400">
        <v>0</v>
      </c>
      <c r="KG18" s="402">
        <v>0</v>
      </c>
      <c r="KH18" s="382">
        <v>0</v>
      </c>
      <c r="KI18" s="383">
        <v>0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1499.9700000000003</v>
      </c>
      <c r="LS18" s="508">
        <v>1450.33</v>
      </c>
      <c r="LT18" s="311">
        <v>3.42</v>
      </c>
      <c r="LU18" s="505"/>
      <c r="LV18" s="505"/>
      <c r="LW18" s="312" t="s">
        <v>40</v>
      </c>
      <c r="LX18" s="294">
        <v>37</v>
      </c>
      <c r="LY18" s="295">
        <v>18</v>
      </c>
      <c r="LZ18" s="296">
        <v>105.56</v>
      </c>
      <c r="MA18" s="266"/>
      <c r="MB18" s="346" t="s">
        <v>91</v>
      </c>
      <c r="MC18" s="347">
        <v>546.77</v>
      </c>
      <c r="MD18" s="370">
        <v>537.02</v>
      </c>
      <c r="ME18" s="349">
        <v>1.82</v>
      </c>
      <c r="MF18" s="347">
        <v>0</v>
      </c>
      <c r="MG18" s="370">
        <v>0</v>
      </c>
      <c r="MH18" s="349">
        <v>0</v>
      </c>
      <c r="MI18" s="347">
        <v>421.45</v>
      </c>
      <c r="MJ18" s="370">
        <v>418.78</v>
      </c>
      <c r="MK18" s="349">
        <v>0.64</v>
      </c>
      <c r="ML18" s="297"/>
      <c r="MM18" s="297"/>
      <c r="MN18" s="297" t="s">
        <v>104</v>
      </c>
      <c r="MO18" s="371">
        <v>0</v>
      </c>
      <c r="MP18" s="371">
        <v>0</v>
      </c>
      <c r="MQ18" s="371">
        <v>0</v>
      </c>
      <c r="MR18" s="371">
        <v>0</v>
      </c>
      <c r="MS18" s="371">
        <v>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0</v>
      </c>
      <c r="NB18" s="404">
        <v>0</v>
      </c>
      <c r="NC18" s="404">
        <v>0</v>
      </c>
      <c r="ND18" s="405">
        <v>0</v>
      </c>
      <c r="NE18" s="404"/>
      <c r="NF18" s="404"/>
      <c r="NG18" s="404"/>
      <c r="NH18" s="406"/>
      <c r="NI18" s="407">
        <v>0</v>
      </c>
      <c r="NJ18" s="408">
        <v>0</v>
      </c>
      <c r="NK18" s="409">
        <v>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1776.73</v>
      </c>
      <c r="C19" s="508">
        <v>1726.3199999999997</v>
      </c>
      <c r="D19" s="345">
        <v>2.92</v>
      </c>
      <c r="E19" s="503"/>
      <c r="F19" s="503"/>
      <c r="G19" s="312" t="s">
        <v>41</v>
      </c>
      <c r="H19" s="247">
        <v>3</v>
      </c>
      <c r="I19" s="248">
        <v>9</v>
      </c>
      <c r="J19" s="249">
        <v>12</v>
      </c>
      <c r="K19" s="247">
        <v>24</v>
      </c>
      <c r="L19" s="250">
        <v>23</v>
      </c>
      <c r="M19" s="251">
        <v>4.3499999999999996</v>
      </c>
      <c r="N19" s="183"/>
      <c r="O19" s="346" t="s">
        <v>95</v>
      </c>
      <c r="P19" s="347">
        <v>520.47</v>
      </c>
      <c r="Q19" s="348">
        <v>495.31</v>
      </c>
      <c r="R19" s="349">
        <v>5.08</v>
      </c>
      <c r="S19" s="347">
        <v>374.27</v>
      </c>
      <c r="T19" s="350">
        <v>365.15</v>
      </c>
      <c r="U19" s="349">
        <v>2.5</v>
      </c>
      <c r="V19" s="347">
        <v>458.12</v>
      </c>
      <c r="W19" s="348">
        <v>440.3</v>
      </c>
      <c r="X19" s="349">
        <v>4.05</v>
      </c>
      <c r="Y19" s="351"/>
      <c r="Z19" s="183"/>
      <c r="AA19" s="183" t="s">
        <v>109</v>
      </c>
      <c r="AB19" s="342">
        <v>45</v>
      </c>
      <c r="AC19" s="342">
        <v>45</v>
      </c>
      <c r="AD19" s="342">
        <v>45</v>
      </c>
      <c r="AE19" s="342">
        <v>45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27267</v>
      </c>
      <c r="AN19" s="400">
        <v>435</v>
      </c>
      <c r="AO19" s="400">
        <v>43413</v>
      </c>
      <c r="AP19" s="401">
        <v>20438</v>
      </c>
      <c r="AQ19" s="400">
        <v>0</v>
      </c>
      <c r="AR19" s="400">
        <v>0</v>
      </c>
      <c r="AS19" s="400">
        <v>0</v>
      </c>
      <c r="AT19" s="400">
        <v>0</v>
      </c>
      <c r="AU19" s="402">
        <v>91553</v>
      </c>
      <c r="AV19" s="382">
        <v>5704</v>
      </c>
      <c r="AW19" s="383">
        <v>97257</v>
      </c>
      <c r="AX19" s="384"/>
      <c r="AY19" s="384"/>
      <c r="AZ19" s="385" t="s">
        <v>106</v>
      </c>
      <c r="BA19" s="399">
        <v>129</v>
      </c>
      <c r="BB19" s="400">
        <v>0</v>
      </c>
      <c r="BC19" s="400">
        <v>237</v>
      </c>
      <c r="BD19" s="401">
        <v>76</v>
      </c>
      <c r="BE19" s="400">
        <v>0</v>
      </c>
      <c r="BF19" s="400">
        <v>0</v>
      </c>
      <c r="BG19" s="400">
        <v>0</v>
      </c>
      <c r="BH19" s="400">
        <v>0</v>
      </c>
      <c r="BI19" s="402">
        <v>442</v>
      </c>
      <c r="BJ19" s="382">
        <v>356</v>
      </c>
      <c r="BK19" s="383">
        <v>798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1830.6</v>
      </c>
      <c r="CG19" s="508">
        <v>1791.12</v>
      </c>
      <c r="CH19" s="345">
        <v>2.2000000000000002</v>
      </c>
      <c r="CI19" s="503"/>
      <c r="CJ19" s="503"/>
      <c r="CK19" s="312" t="s">
        <v>41</v>
      </c>
      <c r="CL19" s="247">
        <v>0</v>
      </c>
      <c r="CM19" s="248">
        <v>3</v>
      </c>
      <c r="CN19" s="249">
        <v>6</v>
      </c>
      <c r="CO19" s="247">
        <v>9</v>
      </c>
      <c r="CP19" s="250">
        <v>11</v>
      </c>
      <c r="CQ19" s="251">
        <v>-18.18</v>
      </c>
      <c r="CR19" s="183"/>
      <c r="CS19" s="346" t="s">
        <v>95</v>
      </c>
      <c r="CT19" s="347">
        <v>518.79</v>
      </c>
      <c r="CU19" s="348">
        <v>509.56</v>
      </c>
      <c r="CV19" s="349">
        <v>1.81</v>
      </c>
      <c r="CW19" s="347">
        <v>350.66</v>
      </c>
      <c r="CX19" s="350">
        <v>343.29</v>
      </c>
      <c r="CY19" s="349">
        <v>2.15</v>
      </c>
      <c r="CZ19" s="347">
        <v>490.84</v>
      </c>
      <c r="DA19" s="348">
        <v>482.29</v>
      </c>
      <c r="DB19" s="349">
        <v>1.77</v>
      </c>
      <c r="DC19" s="351"/>
      <c r="DD19" s="183"/>
      <c r="DE19" s="183" t="s">
        <v>109</v>
      </c>
      <c r="DF19" s="342">
        <v>45</v>
      </c>
      <c r="DG19" s="342">
        <v>45</v>
      </c>
      <c r="DH19" s="342">
        <v>45</v>
      </c>
      <c r="DI19" s="342">
        <v>45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32842</v>
      </c>
      <c r="DR19" s="400">
        <v>379</v>
      </c>
      <c r="DS19" s="400">
        <v>36525</v>
      </c>
      <c r="DT19" s="401">
        <v>9269</v>
      </c>
      <c r="DU19" s="400">
        <v>0</v>
      </c>
      <c r="DV19" s="400">
        <v>0</v>
      </c>
      <c r="DW19" s="400">
        <v>0</v>
      </c>
      <c r="DX19" s="400">
        <v>0</v>
      </c>
      <c r="DY19" s="402">
        <v>79015</v>
      </c>
      <c r="DZ19" s="382">
        <v>13851</v>
      </c>
      <c r="EA19" s="383">
        <v>92866</v>
      </c>
      <c r="EB19" s="384"/>
      <c r="EC19" s="384"/>
      <c r="ED19" s="385" t="s">
        <v>106</v>
      </c>
      <c r="EE19" s="399">
        <v>479</v>
      </c>
      <c r="EF19" s="400">
        <v>0</v>
      </c>
      <c r="EG19" s="400">
        <v>652</v>
      </c>
      <c r="EH19" s="401">
        <v>0</v>
      </c>
      <c r="EI19" s="400">
        <v>0</v>
      </c>
      <c r="EJ19" s="400">
        <v>0</v>
      </c>
      <c r="EK19" s="400">
        <v>0</v>
      </c>
      <c r="EL19" s="400">
        <v>0</v>
      </c>
      <c r="EM19" s="402">
        <v>1131</v>
      </c>
      <c r="EN19" s="382">
        <v>685</v>
      </c>
      <c r="EO19" s="383">
        <v>1816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1779.0799999999997</v>
      </c>
      <c r="FK19" s="508">
        <v>1771.36</v>
      </c>
      <c r="FL19" s="345">
        <v>0.44</v>
      </c>
      <c r="FM19" s="503"/>
      <c r="FN19" s="503"/>
      <c r="FO19" s="312" t="s">
        <v>41</v>
      </c>
      <c r="FP19" s="247">
        <v>23</v>
      </c>
      <c r="FQ19" s="248">
        <v>6</v>
      </c>
      <c r="FR19" s="249">
        <v>14</v>
      </c>
      <c r="FS19" s="247">
        <v>43</v>
      </c>
      <c r="FT19" s="250">
        <v>29</v>
      </c>
      <c r="FU19" s="251">
        <v>48.28</v>
      </c>
      <c r="FV19" s="183"/>
      <c r="FW19" s="346" t="s">
        <v>95</v>
      </c>
      <c r="FX19" s="347">
        <v>501.23</v>
      </c>
      <c r="FY19" s="348">
        <v>495.35</v>
      </c>
      <c r="FZ19" s="349">
        <v>1.19</v>
      </c>
      <c r="GA19" s="347">
        <v>350.68</v>
      </c>
      <c r="GB19" s="350">
        <v>347.11</v>
      </c>
      <c r="GC19" s="349">
        <v>1.03</v>
      </c>
      <c r="GD19" s="347">
        <v>479.63</v>
      </c>
      <c r="GE19" s="348">
        <v>475.34</v>
      </c>
      <c r="GF19" s="349">
        <v>0.9</v>
      </c>
      <c r="GG19" s="351"/>
      <c r="GH19" s="183"/>
      <c r="GI19" s="183" t="s">
        <v>109</v>
      </c>
      <c r="GJ19" s="342">
        <v>45</v>
      </c>
      <c r="GK19" s="342">
        <v>45</v>
      </c>
      <c r="GL19" s="342">
        <v>45</v>
      </c>
      <c r="GM19" s="342">
        <v>45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26517</v>
      </c>
      <c r="GV19" s="400">
        <v>524</v>
      </c>
      <c r="GW19" s="400">
        <v>35788</v>
      </c>
      <c r="GX19" s="401">
        <v>9368</v>
      </c>
      <c r="GY19" s="400">
        <v>0</v>
      </c>
      <c r="GZ19" s="400">
        <v>0</v>
      </c>
      <c r="HA19" s="400">
        <v>0</v>
      </c>
      <c r="HB19" s="400">
        <v>0</v>
      </c>
      <c r="HC19" s="402">
        <v>72197</v>
      </c>
      <c r="HD19" s="382">
        <v>9624</v>
      </c>
      <c r="HE19" s="383">
        <v>81821</v>
      </c>
      <c r="HF19" s="384"/>
      <c r="HG19" s="384"/>
      <c r="HH19" s="385" t="s">
        <v>106</v>
      </c>
      <c r="HI19" s="399">
        <v>224</v>
      </c>
      <c r="HJ19" s="400">
        <v>0</v>
      </c>
      <c r="HK19" s="400">
        <v>689</v>
      </c>
      <c r="HL19" s="401">
        <v>0</v>
      </c>
      <c r="HM19" s="400">
        <v>0</v>
      </c>
      <c r="HN19" s="400">
        <v>0</v>
      </c>
      <c r="HO19" s="400">
        <v>0</v>
      </c>
      <c r="HP19" s="400">
        <v>0</v>
      </c>
      <c r="HQ19" s="402">
        <v>913</v>
      </c>
      <c r="HR19" s="382">
        <v>286</v>
      </c>
      <c r="HS19" s="383">
        <v>1199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1986.3799999999999</v>
      </c>
      <c r="IO19" s="508">
        <v>1960.01</v>
      </c>
      <c r="IP19" s="345">
        <v>1.35</v>
      </c>
      <c r="IQ19" s="503"/>
      <c r="IR19" s="503"/>
      <c r="IS19" s="312" t="s">
        <v>41</v>
      </c>
      <c r="IT19" s="247">
        <v>5</v>
      </c>
      <c r="IU19" s="248">
        <v>3</v>
      </c>
      <c r="IV19" s="249">
        <v>2</v>
      </c>
      <c r="IW19" s="247">
        <v>10</v>
      </c>
      <c r="IX19" s="250">
        <v>17</v>
      </c>
      <c r="IY19" s="251">
        <v>-41.18</v>
      </c>
      <c r="IZ19" s="183"/>
      <c r="JA19" s="346" t="s">
        <v>95</v>
      </c>
      <c r="JB19" s="347">
        <v>521.15</v>
      </c>
      <c r="JC19" s="348">
        <v>509.21</v>
      </c>
      <c r="JD19" s="349">
        <v>2.34</v>
      </c>
      <c r="JE19" s="347">
        <v>324.43</v>
      </c>
      <c r="JF19" s="350">
        <v>311.02999999999997</v>
      </c>
      <c r="JG19" s="349">
        <v>4.3099999999999996</v>
      </c>
      <c r="JH19" s="347">
        <v>470.97</v>
      </c>
      <c r="JI19" s="348">
        <v>461.59</v>
      </c>
      <c r="JJ19" s="349">
        <v>2.0299999999999998</v>
      </c>
      <c r="JK19" s="351"/>
      <c r="JL19" s="183"/>
      <c r="JM19" s="183" t="s">
        <v>109</v>
      </c>
      <c r="JN19" s="342">
        <v>45</v>
      </c>
      <c r="JO19" s="342">
        <v>45</v>
      </c>
      <c r="JP19" s="342">
        <v>45</v>
      </c>
      <c r="JQ19" s="342">
        <v>45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48980</v>
      </c>
      <c r="JZ19" s="400">
        <v>658</v>
      </c>
      <c r="KA19" s="400">
        <v>91092</v>
      </c>
      <c r="KB19" s="401">
        <v>2730</v>
      </c>
      <c r="KC19" s="400">
        <v>0</v>
      </c>
      <c r="KD19" s="400">
        <v>0</v>
      </c>
      <c r="KE19" s="400">
        <v>0</v>
      </c>
      <c r="KF19" s="400">
        <v>0</v>
      </c>
      <c r="KG19" s="402">
        <v>143460</v>
      </c>
      <c r="KH19" s="382">
        <v>8794</v>
      </c>
      <c r="KI19" s="383">
        <v>152254</v>
      </c>
      <c r="KJ19" s="290"/>
      <c r="KK19" s="290"/>
      <c r="KL19" s="387" t="s">
        <v>106</v>
      </c>
      <c r="KM19" s="399">
        <v>363</v>
      </c>
      <c r="KN19" s="400">
        <v>0</v>
      </c>
      <c r="KO19" s="400">
        <v>857</v>
      </c>
      <c r="KP19" s="401">
        <v>0</v>
      </c>
      <c r="KQ19" s="400">
        <v>0</v>
      </c>
      <c r="KR19" s="400">
        <v>0</v>
      </c>
      <c r="KS19" s="400">
        <v>0</v>
      </c>
      <c r="KT19" s="400">
        <v>0</v>
      </c>
      <c r="KU19" s="402">
        <v>1220</v>
      </c>
      <c r="KV19" s="382">
        <v>718</v>
      </c>
      <c r="KW19" s="383">
        <v>1938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1843.66</v>
      </c>
      <c r="LS19" s="508">
        <v>1817.8999999999999</v>
      </c>
      <c r="LT19" s="345">
        <v>1.42</v>
      </c>
      <c r="LU19" s="505"/>
      <c r="LV19" s="505"/>
      <c r="LW19" s="312" t="s">
        <v>41</v>
      </c>
      <c r="LX19" s="294">
        <v>86</v>
      </c>
      <c r="LY19" s="295">
        <v>80</v>
      </c>
      <c r="LZ19" s="296">
        <v>7.5</v>
      </c>
      <c r="MA19" s="266"/>
      <c r="MB19" s="346" t="s">
        <v>95</v>
      </c>
      <c r="MC19" s="347">
        <v>513.48</v>
      </c>
      <c r="MD19" s="370">
        <v>503.49</v>
      </c>
      <c r="ME19" s="349">
        <v>1.98</v>
      </c>
      <c r="MF19" s="347">
        <v>351.15</v>
      </c>
      <c r="MG19" s="370">
        <v>342.44</v>
      </c>
      <c r="MH19" s="349">
        <v>2.54</v>
      </c>
      <c r="MI19" s="347">
        <v>476.27</v>
      </c>
      <c r="MJ19" s="370">
        <v>468.03</v>
      </c>
      <c r="MK19" s="349">
        <v>1.76</v>
      </c>
      <c r="ML19" s="297"/>
      <c r="MM19" s="297"/>
      <c r="MN19" s="297" t="s">
        <v>109</v>
      </c>
      <c r="MO19" s="371">
        <v>45</v>
      </c>
      <c r="MP19" s="371">
        <v>45</v>
      </c>
      <c r="MQ19" s="371">
        <v>45</v>
      </c>
      <c r="MR19" s="371">
        <v>45</v>
      </c>
      <c r="MS19" s="371">
        <v>45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135606</v>
      </c>
      <c r="NB19" s="404">
        <v>1996</v>
      </c>
      <c r="NC19" s="404">
        <v>206818</v>
      </c>
      <c r="ND19" s="405">
        <v>41805</v>
      </c>
      <c r="NE19" s="404"/>
      <c r="NF19" s="404"/>
      <c r="NG19" s="404"/>
      <c r="NH19" s="406"/>
      <c r="NI19" s="407">
        <v>386225</v>
      </c>
      <c r="NJ19" s="408">
        <v>37973</v>
      </c>
      <c r="NK19" s="409">
        <v>424198</v>
      </c>
      <c r="NL19" s="290"/>
      <c r="NM19" s="290"/>
      <c r="NN19" s="377" t="s">
        <v>106</v>
      </c>
      <c r="NO19" s="387">
        <v>1195</v>
      </c>
      <c r="NP19" s="404">
        <v>0</v>
      </c>
      <c r="NQ19" s="404">
        <v>2435</v>
      </c>
      <c r="NR19" s="405">
        <v>76</v>
      </c>
      <c r="NS19" s="404"/>
      <c r="NT19" s="404"/>
      <c r="NU19" s="404"/>
      <c r="NV19" s="406"/>
      <c r="NW19" s="407">
        <v>3706</v>
      </c>
      <c r="NX19" s="408">
        <v>2045</v>
      </c>
      <c r="NY19" s="409">
        <v>5751</v>
      </c>
      <c r="OA19" s="307"/>
    </row>
    <row r="20" spans="1:391" s="195" customFormat="1" ht="21.75" customHeight="1" x14ac:dyDescent="0.2">
      <c r="A20" s="511" t="s">
        <v>123</v>
      </c>
      <c r="B20" s="501">
        <v>1662.13</v>
      </c>
      <c r="C20" s="512">
        <v>1598.81</v>
      </c>
      <c r="D20" s="243">
        <v>3.96</v>
      </c>
      <c r="E20" s="503"/>
      <c r="F20" s="503"/>
      <c r="G20" s="312" t="s">
        <v>42</v>
      </c>
      <c r="H20" s="247">
        <v>14</v>
      </c>
      <c r="I20" s="248">
        <v>15</v>
      </c>
      <c r="J20" s="249">
        <v>6</v>
      </c>
      <c r="K20" s="247">
        <v>35</v>
      </c>
      <c r="L20" s="250">
        <v>38</v>
      </c>
      <c r="M20" s="251">
        <v>-7.89</v>
      </c>
      <c r="N20" s="183"/>
      <c r="O20" s="346" t="s">
        <v>100</v>
      </c>
      <c r="P20" s="347">
        <v>396.73</v>
      </c>
      <c r="Q20" s="348">
        <v>391.73</v>
      </c>
      <c r="R20" s="349">
        <v>1.28</v>
      </c>
      <c r="S20" s="347">
        <v>313.35000000000002</v>
      </c>
      <c r="T20" s="350">
        <v>302.02</v>
      </c>
      <c r="U20" s="349">
        <v>3.75</v>
      </c>
      <c r="V20" s="347">
        <v>361.18</v>
      </c>
      <c r="W20" s="348">
        <v>353.82</v>
      </c>
      <c r="X20" s="349">
        <v>2.08</v>
      </c>
      <c r="Y20" s="351"/>
      <c r="Z20" s="183"/>
      <c r="AA20" s="183" t="s">
        <v>112</v>
      </c>
      <c r="AB20" s="342">
        <v>49</v>
      </c>
      <c r="AC20" s="342">
        <v>49</v>
      </c>
      <c r="AD20" s="342">
        <v>49</v>
      </c>
      <c r="AE20" s="342">
        <v>49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82638</v>
      </c>
      <c r="AN20" s="400">
        <v>1392</v>
      </c>
      <c r="AO20" s="400">
        <v>284230</v>
      </c>
      <c r="AP20" s="401">
        <v>39146</v>
      </c>
      <c r="AQ20" s="400">
        <v>0</v>
      </c>
      <c r="AR20" s="400">
        <v>0</v>
      </c>
      <c r="AS20" s="400">
        <v>0</v>
      </c>
      <c r="AT20" s="400">
        <v>0</v>
      </c>
      <c r="AU20" s="402">
        <v>407406</v>
      </c>
      <c r="AV20" s="382">
        <v>25993</v>
      </c>
      <c r="AW20" s="383">
        <v>433399</v>
      </c>
      <c r="AX20" s="384"/>
      <c r="AY20" s="384"/>
      <c r="AZ20" s="385" t="s">
        <v>28</v>
      </c>
      <c r="BA20" s="399">
        <v>484</v>
      </c>
      <c r="BB20" s="400">
        <v>0</v>
      </c>
      <c r="BC20" s="400">
        <v>632</v>
      </c>
      <c r="BD20" s="401">
        <v>336</v>
      </c>
      <c r="BE20" s="400">
        <v>0</v>
      </c>
      <c r="BF20" s="400">
        <v>0</v>
      </c>
      <c r="BG20" s="400">
        <v>0</v>
      </c>
      <c r="BH20" s="400">
        <v>0</v>
      </c>
      <c r="BI20" s="402">
        <v>1452</v>
      </c>
      <c r="BJ20" s="382">
        <v>3578</v>
      </c>
      <c r="BK20" s="383">
        <v>5030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1470.23</v>
      </c>
      <c r="CG20" s="512">
        <v>1428.09</v>
      </c>
      <c r="CH20" s="243">
        <v>2.95</v>
      </c>
      <c r="CI20" s="503"/>
      <c r="CJ20" s="503"/>
      <c r="CK20" s="312" t="s">
        <v>42</v>
      </c>
      <c r="CL20" s="247">
        <v>21</v>
      </c>
      <c r="CM20" s="248">
        <v>48</v>
      </c>
      <c r="CN20" s="249">
        <v>35</v>
      </c>
      <c r="CO20" s="247">
        <v>104</v>
      </c>
      <c r="CP20" s="250">
        <v>112</v>
      </c>
      <c r="CQ20" s="251">
        <v>-7.14</v>
      </c>
      <c r="CR20" s="183"/>
      <c r="CS20" s="346" t="s">
        <v>100</v>
      </c>
      <c r="CT20" s="347">
        <v>390.98</v>
      </c>
      <c r="CU20" s="348">
        <v>383.42</v>
      </c>
      <c r="CV20" s="349">
        <v>1.97</v>
      </c>
      <c r="CW20" s="347">
        <v>301.62</v>
      </c>
      <c r="CX20" s="350">
        <v>293.89999999999998</v>
      </c>
      <c r="CY20" s="349">
        <v>2.63</v>
      </c>
      <c r="CZ20" s="347">
        <v>376.13</v>
      </c>
      <c r="DA20" s="348">
        <v>368.74</v>
      </c>
      <c r="DB20" s="349">
        <v>2</v>
      </c>
      <c r="DC20" s="351"/>
      <c r="DD20" s="183"/>
      <c r="DE20" s="183" t="s">
        <v>112</v>
      </c>
      <c r="DF20" s="342">
        <v>49</v>
      </c>
      <c r="DG20" s="342">
        <v>49</v>
      </c>
      <c r="DH20" s="342">
        <v>49</v>
      </c>
      <c r="DI20" s="342">
        <v>49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63103</v>
      </c>
      <c r="DR20" s="400">
        <v>947</v>
      </c>
      <c r="DS20" s="400">
        <v>239139</v>
      </c>
      <c r="DT20" s="401">
        <v>41476</v>
      </c>
      <c r="DU20" s="400">
        <v>0</v>
      </c>
      <c r="DV20" s="400">
        <v>0</v>
      </c>
      <c r="DW20" s="400">
        <v>0</v>
      </c>
      <c r="DX20" s="400">
        <v>0</v>
      </c>
      <c r="DY20" s="402">
        <v>344665</v>
      </c>
      <c r="DZ20" s="382">
        <v>31640</v>
      </c>
      <c r="EA20" s="383">
        <v>376305</v>
      </c>
      <c r="EB20" s="384"/>
      <c r="EC20" s="384"/>
      <c r="ED20" s="385" t="s">
        <v>28</v>
      </c>
      <c r="EE20" s="399">
        <v>1087</v>
      </c>
      <c r="EF20" s="400">
        <v>0</v>
      </c>
      <c r="EG20" s="400">
        <v>1334</v>
      </c>
      <c r="EH20" s="401">
        <v>0</v>
      </c>
      <c r="EI20" s="400">
        <v>0</v>
      </c>
      <c r="EJ20" s="400">
        <v>0</v>
      </c>
      <c r="EK20" s="400">
        <v>0</v>
      </c>
      <c r="EL20" s="400">
        <v>0</v>
      </c>
      <c r="EM20" s="402">
        <v>2421</v>
      </c>
      <c r="EN20" s="382">
        <v>882</v>
      </c>
      <c r="EO20" s="383">
        <v>3303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1406.23</v>
      </c>
      <c r="FK20" s="512">
        <v>1392.26</v>
      </c>
      <c r="FL20" s="243">
        <v>1</v>
      </c>
      <c r="FM20" s="503"/>
      <c r="FN20" s="503"/>
      <c r="FO20" s="312" t="s">
        <v>42</v>
      </c>
      <c r="FP20" s="247">
        <v>0</v>
      </c>
      <c r="FQ20" s="248">
        <v>0</v>
      </c>
      <c r="FR20" s="249">
        <v>12</v>
      </c>
      <c r="FS20" s="247">
        <v>12</v>
      </c>
      <c r="FT20" s="250">
        <v>18</v>
      </c>
      <c r="FU20" s="251">
        <v>-33.33</v>
      </c>
      <c r="FV20" s="183"/>
      <c r="FW20" s="346" t="s">
        <v>100</v>
      </c>
      <c r="FX20" s="347">
        <v>385.56</v>
      </c>
      <c r="FY20" s="348">
        <v>389.35</v>
      </c>
      <c r="FZ20" s="349">
        <v>-0.97</v>
      </c>
      <c r="GA20" s="347">
        <v>305.87</v>
      </c>
      <c r="GB20" s="350">
        <v>298.54000000000002</v>
      </c>
      <c r="GC20" s="349">
        <v>2.46</v>
      </c>
      <c r="GD20" s="347">
        <v>374.13</v>
      </c>
      <c r="GE20" s="348">
        <v>377.09</v>
      </c>
      <c r="GF20" s="349">
        <v>-0.78</v>
      </c>
      <c r="GG20" s="351"/>
      <c r="GH20" s="183"/>
      <c r="GI20" s="183" t="s">
        <v>112</v>
      </c>
      <c r="GJ20" s="342">
        <v>49</v>
      </c>
      <c r="GK20" s="342">
        <v>49</v>
      </c>
      <c r="GL20" s="342">
        <v>49</v>
      </c>
      <c r="GM20" s="342">
        <v>49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49923</v>
      </c>
      <c r="GV20" s="400">
        <v>872</v>
      </c>
      <c r="GW20" s="400">
        <v>172643</v>
      </c>
      <c r="GX20" s="401">
        <v>18992</v>
      </c>
      <c r="GY20" s="400">
        <v>0</v>
      </c>
      <c r="GZ20" s="400">
        <v>0</v>
      </c>
      <c r="HA20" s="400">
        <v>0</v>
      </c>
      <c r="HB20" s="400">
        <v>0</v>
      </c>
      <c r="HC20" s="402">
        <v>242430</v>
      </c>
      <c r="HD20" s="382">
        <v>21261</v>
      </c>
      <c r="HE20" s="383">
        <v>263691</v>
      </c>
      <c r="HF20" s="384"/>
      <c r="HG20" s="384"/>
      <c r="HH20" s="385" t="s">
        <v>28</v>
      </c>
      <c r="HI20" s="399">
        <v>538</v>
      </c>
      <c r="HJ20" s="400">
        <v>0</v>
      </c>
      <c r="HK20" s="400">
        <v>1426</v>
      </c>
      <c r="HL20" s="401">
        <v>0</v>
      </c>
      <c r="HM20" s="400">
        <v>0</v>
      </c>
      <c r="HN20" s="400">
        <v>0</v>
      </c>
      <c r="HO20" s="400">
        <v>0</v>
      </c>
      <c r="HP20" s="400">
        <v>0</v>
      </c>
      <c r="HQ20" s="402">
        <v>1964</v>
      </c>
      <c r="HR20" s="382">
        <v>1049</v>
      </c>
      <c r="HS20" s="383">
        <v>3013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1520.1200000000003</v>
      </c>
      <c r="IO20" s="512">
        <v>1451.2800000000002</v>
      </c>
      <c r="IP20" s="243">
        <v>4.74</v>
      </c>
      <c r="IQ20" s="503"/>
      <c r="IR20" s="503"/>
      <c r="IS20" s="312" t="s">
        <v>42</v>
      </c>
      <c r="IT20" s="247">
        <v>0</v>
      </c>
      <c r="IU20" s="248">
        <v>19</v>
      </c>
      <c r="IV20" s="249">
        <v>8</v>
      </c>
      <c r="IW20" s="247">
        <v>27</v>
      </c>
      <c r="IX20" s="250">
        <v>19</v>
      </c>
      <c r="IY20" s="251">
        <v>42.11</v>
      </c>
      <c r="IZ20" s="183"/>
      <c r="JA20" s="346" t="s">
        <v>100</v>
      </c>
      <c r="JB20" s="347">
        <v>396.54</v>
      </c>
      <c r="JC20" s="348">
        <v>385.48</v>
      </c>
      <c r="JD20" s="349">
        <v>2.87</v>
      </c>
      <c r="JE20" s="347">
        <v>370.71</v>
      </c>
      <c r="JF20" s="350">
        <v>365.16</v>
      </c>
      <c r="JG20" s="349">
        <v>1.52</v>
      </c>
      <c r="JH20" s="347">
        <v>389.95</v>
      </c>
      <c r="JI20" s="348">
        <v>380.6</v>
      </c>
      <c r="JJ20" s="349">
        <v>2.46</v>
      </c>
      <c r="JK20" s="351"/>
      <c r="JL20" s="183"/>
      <c r="JM20" s="183" t="s">
        <v>112</v>
      </c>
      <c r="JN20" s="342">
        <v>49</v>
      </c>
      <c r="JO20" s="342">
        <v>49</v>
      </c>
      <c r="JP20" s="342">
        <v>49</v>
      </c>
      <c r="JQ20" s="342">
        <v>49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103938</v>
      </c>
      <c r="JZ20" s="400">
        <v>2046</v>
      </c>
      <c r="KA20" s="400">
        <v>387583</v>
      </c>
      <c r="KB20" s="401">
        <v>7206</v>
      </c>
      <c r="KC20" s="400">
        <v>0</v>
      </c>
      <c r="KD20" s="400">
        <v>0</v>
      </c>
      <c r="KE20" s="400">
        <v>0</v>
      </c>
      <c r="KF20" s="400">
        <v>0</v>
      </c>
      <c r="KG20" s="402">
        <v>500773</v>
      </c>
      <c r="KH20" s="382">
        <v>31599</v>
      </c>
      <c r="KI20" s="383">
        <v>532372</v>
      </c>
      <c r="KJ20" s="290"/>
      <c r="KK20" s="290"/>
      <c r="KL20" s="387" t="s">
        <v>28</v>
      </c>
      <c r="KM20" s="399">
        <v>955</v>
      </c>
      <c r="KN20" s="400">
        <v>0</v>
      </c>
      <c r="KO20" s="400">
        <v>1452</v>
      </c>
      <c r="KP20" s="401">
        <v>0</v>
      </c>
      <c r="KQ20" s="400">
        <v>0</v>
      </c>
      <c r="KR20" s="400">
        <v>0</v>
      </c>
      <c r="KS20" s="400">
        <v>0</v>
      </c>
      <c r="KT20" s="400">
        <v>0</v>
      </c>
      <c r="KU20" s="402">
        <v>2407</v>
      </c>
      <c r="KV20" s="382">
        <v>2372</v>
      </c>
      <c r="KW20" s="383">
        <v>4779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1524.79</v>
      </c>
      <c r="LS20" s="512">
        <v>1473.4499999999998</v>
      </c>
      <c r="LT20" s="243">
        <v>3.48</v>
      </c>
      <c r="LU20" s="505"/>
      <c r="LV20" s="505"/>
      <c r="LW20" s="312" t="s">
        <v>42</v>
      </c>
      <c r="LX20" s="294">
        <v>178</v>
      </c>
      <c r="LY20" s="295">
        <v>187</v>
      </c>
      <c r="LZ20" s="296">
        <v>-4.8099999999999996</v>
      </c>
      <c r="MA20" s="266"/>
      <c r="MB20" s="346" t="s">
        <v>100</v>
      </c>
      <c r="MC20" s="347">
        <v>391.16</v>
      </c>
      <c r="MD20" s="370">
        <v>387.71</v>
      </c>
      <c r="ME20" s="349">
        <v>0.89</v>
      </c>
      <c r="MF20" s="347">
        <v>325.7</v>
      </c>
      <c r="MG20" s="370">
        <v>317.3</v>
      </c>
      <c r="MH20" s="349">
        <v>2.65</v>
      </c>
      <c r="MI20" s="347">
        <v>376.16</v>
      </c>
      <c r="MJ20" s="370">
        <v>372.21</v>
      </c>
      <c r="MK20" s="349">
        <v>1.06</v>
      </c>
      <c r="ML20" s="297"/>
      <c r="MM20" s="297"/>
      <c r="MN20" s="297" t="s">
        <v>112</v>
      </c>
      <c r="MO20" s="371">
        <v>49</v>
      </c>
      <c r="MP20" s="371">
        <v>49</v>
      </c>
      <c r="MQ20" s="371">
        <v>49</v>
      </c>
      <c r="MR20" s="371">
        <v>49</v>
      </c>
      <c r="MS20" s="371">
        <v>49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299602</v>
      </c>
      <c r="NB20" s="404">
        <v>5257</v>
      </c>
      <c r="NC20" s="404">
        <v>1083595</v>
      </c>
      <c r="ND20" s="405">
        <v>106820</v>
      </c>
      <c r="NE20" s="404"/>
      <c r="NF20" s="404"/>
      <c r="NG20" s="404"/>
      <c r="NH20" s="406"/>
      <c r="NI20" s="407">
        <v>1495274</v>
      </c>
      <c r="NJ20" s="408">
        <v>110493</v>
      </c>
      <c r="NK20" s="409">
        <v>1605767</v>
      </c>
      <c r="NL20" s="290"/>
      <c r="NM20" s="290"/>
      <c r="NN20" s="377" t="s">
        <v>28</v>
      </c>
      <c r="NO20" s="387">
        <v>3064</v>
      </c>
      <c r="NP20" s="404">
        <v>0</v>
      </c>
      <c r="NQ20" s="404">
        <v>4844</v>
      </c>
      <c r="NR20" s="405">
        <v>336</v>
      </c>
      <c r="NS20" s="404"/>
      <c r="NT20" s="404"/>
      <c r="NU20" s="404"/>
      <c r="NV20" s="406"/>
      <c r="NW20" s="407">
        <v>8244</v>
      </c>
      <c r="NX20" s="408">
        <v>7881</v>
      </c>
      <c r="NY20" s="409">
        <v>16125</v>
      </c>
      <c r="OA20" s="307"/>
    </row>
    <row r="21" spans="1:391" s="195" customFormat="1" ht="21.75" customHeight="1" thickBot="1" x14ac:dyDescent="0.25">
      <c r="A21" s="308" t="s">
        <v>99</v>
      </c>
      <c r="B21" s="471">
        <v>1659.8399999999997</v>
      </c>
      <c r="C21" s="508">
        <v>1596.53</v>
      </c>
      <c r="D21" s="311">
        <v>3.97</v>
      </c>
      <c r="E21" s="503"/>
      <c r="F21" s="503"/>
      <c r="G21" s="312" t="s">
        <v>43</v>
      </c>
      <c r="H21" s="247">
        <v>19</v>
      </c>
      <c r="I21" s="248">
        <v>30</v>
      </c>
      <c r="J21" s="249">
        <v>23</v>
      </c>
      <c r="K21" s="247">
        <v>72</v>
      </c>
      <c r="L21" s="250">
        <v>71</v>
      </c>
      <c r="M21" s="251">
        <v>1.41</v>
      </c>
      <c r="N21" s="183"/>
      <c r="O21" s="346" t="s">
        <v>103</v>
      </c>
      <c r="P21" s="347">
        <v>198.78</v>
      </c>
      <c r="Q21" s="348">
        <v>190.6</v>
      </c>
      <c r="R21" s="349">
        <v>4.29</v>
      </c>
      <c r="S21" s="347">
        <v>177.09</v>
      </c>
      <c r="T21" s="350">
        <v>172.25</v>
      </c>
      <c r="U21" s="349">
        <v>2.81</v>
      </c>
      <c r="V21" s="347">
        <v>189.53</v>
      </c>
      <c r="W21" s="348">
        <v>182.84</v>
      </c>
      <c r="X21" s="349">
        <v>3.66</v>
      </c>
      <c r="Y21" s="351"/>
      <c r="Z21" s="183"/>
      <c r="AA21" s="183" t="s">
        <v>115</v>
      </c>
      <c r="AB21" s="342">
        <v>343</v>
      </c>
      <c r="AC21" s="342">
        <v>343</v>
      </c>
      <c r="AD21" s="342">
        <v>343</v>
      </c>
      <c r="AE21" s="342">
        <v>343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1464.5</v>
      </c>
      <c r="CG21" s="508">
        <v>1422.4</v>
      </c>
      <c r="CH21" s="311">
        <v>2.96</v>
      </c>
      <c r="CI21" s="503"/>
      <c r="CJ21" s="503"/>
      <c r="CK21" s="312" t="s">
        <v>43</v>
      </c>
      <c r="CL21" s="247">
        <v>159</v>
      </c>
      <c r="CM21" s="248">
        <v>104</v>
      </c>
      <c r="CN21" s="249">
        <v>168</v>
      </c>
      <c r="CO21" s="247">
        <v>431</v>
      </c>
      <c r="CP21" s="250">
        <v>413</v>
      </c>
      <c r="CQ21" s="251">
        <v>4.3600000000000003</v>
      </c>
      <c r="CR21" s="183"/>
      <c r="CS21" s="346" t="s">
        <v>103</v>
      </c>
      <c r="CT21" s="347">
        <v>171.7</v>
      </c>
      <c r="CU21" s="348">
        <v>166.44</v>
      </c>
      <c r="CV21" s="349">
        <v>3.16</v>
      </c>
      <c r="CW21" s="347">
        <v>109.96</v>
      </c>
      <c r="CX21" s="350">
        <v>107.62</v>
      </c>
      <c r="CY21" s="349">
        <v>2.17</v>
      </c>
      <c r="CZ21" s="347">
        <v>161.44</v>
      </c>
      <c r="DA21" s="348">
        <v>156.80000000000001</v>
      </c>
      <c r="DB21" s="349">
        <v>2.96</v>
      </c>
      <c r="DC21" s="351"/>
      <c r="DD21" s="183"/>
      <c r="DE21" s="183" t="s">
        <v>115</v>
      </c>
      <c r="DF21" s="342">
        <v>343</v>
      </c>
      <c r="DG21" s="342">
        <v>343</v>
      </c>
      <c r="DH21" s="342">
        <v>343</v>
      </c>
      <c r="DI21" s="342">
        <v>343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1398.3399999999997</v>
      </c>
      <c r="FK21" s="508">
        <v>1384.1300000000003</v>
      </c>
      <c r="FL21" s="311">
        <v>1.03</v>
      </c>
      <c r="FM21" s="503"/>
      <c r="FN21" s="503"/>
      <c r="FO21" s="312" t="s">
        <v>43</v>
      </c>
      <c r="FP21" s="247">
        <v>29</v>
      </c>
      <c r="FQ21" s="248">
        <v>42</v>
      </c>
      <c r="FR21" s="249">
        <v>8</v>
      </c>
      <c r="FS21" s="247">
        <v>79</v>
      </c>
      <c r="FT21" s="250">
        <v>73</v>
      </c>
      <c r="FU21" s="251">
        <v>8.2200000000000006</v>
      </c>
      <c r="FV21" s="183"/>
      <c r="FW21" s="346" t="s">
        <v>103</v>
      </c>
      <c r="FX21" s="347">
        <v>124.31</v>
      </c>
      <c r="FY21" s="348">
        <v>123.78</v>
      </c>
      <c r="FZ21" s="349">
        <v>0.43</v>
      </c>
      <c r="GA21" s="347">
        <v>94.96</v>
      </c>
      <c r="GB21" s="350">
        <v>93.95</v>
      </c>
      <c r="GC21" s="349">
        <v>1.08</v>
      </c>
      <c r="GD21" s="347">
        <v>120.1</v>
      </c>
      <c r="GE21" s="348">
        <v>119.75</v>
      </c>
      <c r="GF21" s="349">
        <v>0.28999999999999998</v>
      </c>
      <c r="GG21" s="351"/>
      <c r="GH21" s="183"/>
      <c r="GI21" s="183" t="s">
        <v>115</v>
      </c>
      <c r="GJ21" s="342">
        <v>343</v>
      </c>
      <c r="GK21" s="342">
        <v>343</v>
      </c>
      <c r="GL21" s="342">
        <v>343</v>
      </c>
      <c r="GM21" s="342">
        <v>343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1516.45</v>
      </c>
      <c r="IO21" s="508">
        <v>1447.42</v>
      </c>
      <c r="IP21" s="311">
        <v>4.7699999999999996</v>
      </c>
      <c r="IQ21" s="503"/>
      <c r="IR21" s="503"/>
      <c r="IS21" s="312" t="s">
        <v>43</v>
      </c>
      <c r="IT21" s="247">
        <v>3</v>
      </c>
      <c r="IU21" s="248">
        <v>0</v>
      </c>
      <c r="IV21" s="249">
        <v>10</v>
      </c>
      <c r="IW21" s="247">
        <v>13</v>
      </c>
      <c r="IX21" s="250">
        <v>15</v>
      </c>
      <c r="IY21" s="251">
        <v>-13.33</v>
      </c>
      <c r="IZ21" s="183"/>
      <c r="JA21" s="346" t="s">
        <v>103</v>
      </c>
      <c r="JB21" s="347">
        <v>217.78</v>
      </c>
      <c r="JC21" s="348">
        <v>213.11</v>
      </c>
      <c r="JD21" s="349">
        <v>2.19</v>
      </c>
      <c r="JE21" s="347">
        <v>230.02</v>
      </c>
      <c r="JF21" s="350">
        <v>231.38</v>
      </c>
      <c r="JG21" s="349">
        <v>-0.59</v>
      </c>
      <c r="JH21" s="347">
        <v>220.9</v>
      </c>
      <c r="JI21" s="348">
        <v>217.5</v>
      </c>
      <c r="JJ21" s="349">
        <v>1.56</v>
      </c>
      <c r="JK21" s="351"/>
      <c r="JL21" s="183"/>
      <c r="JM21" s="183" t="s">
        <v>115</v>
      </c>
      <c r="JN21" s="342">
        <v>343</v>
      </c>
      <c r="JO21" s="342">
        <v>343</v>
      </c>
      <c r="JP21" s="342">
        <v>343</v>
      </c>
      <c r="JQ21" s="342">
        <v>343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1520.6399999999999</v>
      </c>
      <c r="LS21" s="508">
        <v>1469.1100000000001</v>
      </c>
      <c r="LT21" s="311">
        <v>3.51</v>
      </c>
      <c r="LU21" s="505"/>
      <c r="LV21" s="505"/>
      <c r="LW21" s="312" t="s">
        <v>43</v>
      </c>
      <c r="LX21" s="294">
        <v>595</v>
      </c>
      <c r="LY21" s="295">
        <v>572</v>
      </c>
      <c r="LZ21" s="296">
        <v>4.0199999999999996</v>
      </c>
      <c r="MA21" s="266"/>
      <c r="MB21" s="346" t="s">
        <v>103</v>
      </c>
      <c r="MC21" s="347">
        <v>171.24</v>
      </c>
      <c r="MD21" s="370">
        <v>166.93</v>
      </c>
      <c r="ME21" s="349">
        <v>2.58</v>
      </c>
      <c r="MF21" s="347">
        <v>162.85</v>
      </c>
      <c r="MG21" s="370">
        <v>161.25</v>
      </c>
      <c r="MH21" s="349">
        <v>0.99</v>
      </c>
      <c r="MI21" s="347">
        <v>169.32</v>
      </c>
      <c r="MJ21" s="370">
        <v>165.68</v>
      </c>
      <c r="MK21" s="349">
        <v>2.2000000000000002</v>
      </c>
      <c r="ML21" s="297"/>
      <c r="MM21" s="297"/>
      <c r="MN21" s="297" t="s">
        <v>115</v>
      </c>
      <c r="MO21" s="371">
        <v>343</v>
      </c>
      <c r="MP21" s="371">
        <v>343</v>
      </c>
      <c r="MQ21" s="371">
        <v>343</v>
      </c>
      <c r="MR21" s="371">
        <v>343</v>
      </c>
      <c r="MS21" s="371">
        <v>343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2205.17</v>
      </c>
      <c r="C22" s="516">
        <v>2139.61</v>
      </c>
      <c r="D22" s="345">
        <v>3.06</v>
      </c>
      <c r="E22" s="503"/>
      <c r="F22" s="503"/>
      <c r="G22" s="246" t="s">
        <v>44</v>
      </c>
      <c r="H22" s="247">
        <v>8</v>
      </c>
      <c r="I22" s="248">
        <v>0</v>
      </c>
      <c r="J22" s="249">
        <v>3</v>
      </c>
      <c r="K22" s="247">
        <v>11</v>
      </c>
      <c r="L22" s="250">
        <v>12</v>
      </c>
      <c r="M22" s="251">
        <v>-8.33</v>
      </c>
      <c r="N22" s="183"/>
      <c r="O22" s="346" t="s">
        <v>108</v>
      </c>
      <c r="P22" s="347">
        <v>82.88</v>
      </c>
      <c r="Q22" s="348">
        <v>80.790000000000006</v>
      </c>
      <c r="R22" s="349">
        <v>2.59</v>
      </c>
      <c r="S22" s="347">
        <v>86.33</v>
      </c>
      <c r="T22" s="350">
        <v>83.84</v>
      </c>
      <c r="U22" s="349">
        <v>2.97</v>
      </c>
      <c r="V22" s="347">
        <v>84.35</v>
      </c>
      <c r="W22" s="348">
        <v>82.08</v>
      </c>
      <c r="X22" s="349">
        <v>2.77</v>
      </c>
      <c r="Y22" s="351"/>
      <c r="Z22" s="183"/>
      <c r="AA22" s="183" t="s">
        <v>118</v>
      </c>
      <c r="AB22" s="342">
        <v>1245</v>
      </c>
      <c r="AC22" s="342">
        <v>1245</v>
      </c>
      <c r="AD22" s="342">
        <v>1245</v>
      </c>
      <c r="AE22" s="342">
        <v>1245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109905</v>
      </c>
      <c r="AN22" s="442">
        <v>1827</v>
      </c>
      <c r="AO22" s="442">
        <v>327643</v>
      </c>
      <c r="AP22" s="443">
        <v>59584</v>
      </c>
      <c r="AQ22" s="444">
        <v>0</v>
      </c>
      <c r="AR22" s="444">
        <v>0</v>
      </c>
      <c r="AS22" s="444">
        <v>0</v>
      </c>
      <c r="AT22" s="444">
        <v>0</v>
      </c>
      <c r="AU22" s="445">
        <v>498959</v>
      </c>
      <c r="AV22" s="446">
        <v>31697</v>
      </c>
      <c r="AW22" s="446">
        <v>530656</v>
      </c>
      <c r="AX22" s="447"/>
      <c r="AY22" s="447"/>
      <c r="AZ22" s="440" t="s">
        <v>22</v>
      </c>
      <c r="BA22" s="441">
        <v>613</v>
      </c>
      <c r="BB22" s="442">
        <v>0</v>
      </c>
      <c r="BC22" s="442">
        <v>869</v>
      </c>
      <c r="BD22" s="443">
        <v>412</v>
      </c>
      <c r="BE22" s="444">
        <v>0</v>
      </c>
      <c r="BF22" s="444">
        <v>0</v>
      </c>
      <c r="BG22" s="444">
        <v>0</v>
      </c>
      <c r="BH22" s="444">
        <v>0</v>
      </c>
      <c r="BI22" s="445">
        <v>1894</v>
      </c>
      <c r="BJ22" s="446">
        <v>3934</v>
      </c>
      <c r="BK22" s="446">
        <v>5828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1984.1800000000003</v>
      </c>
      <c r="CG22" s="516">
        <v>1940.3000000000002</v>
      </c>
      <c r="CH22" s="345">
        <v>2.2599999999999998</v>
      </c>
      <c r="CI22" s="503"/>
      <c r="CJ22" s="503"/>
      <c r="CK22" s="246" t="s">
        <v>44</v>
      </c>
      <c r="CL22" s="247">
        <v>5</v>
      </c>
      <c r="CM22" s="248">
        <v>8</v>
      </c>
      <c r="CN22" s="249">
        <v>4</v>
      </c>
      <c r="CO22" s="247">
        <v>17</v>
      </c>
      <c r="CP22" s="250">
        <v>13</v>
      </c>
      <c r="CQ22" s="251">
        <v>30.77</v>
      </c>
      <c r="CR22" s="183"/>
      <c r="CS22" s="346" t="s">
        <v>108</v>
      </c>
      <c r="CT22" s="347">
        <v>103.37</v>
      </c>
      <c r="CU22" s="348">
        <v>99.4</v>
      </c>
      <c r="CV22" s="349">
        <v>3.99</v>
      </c>
      <c r="CW22" s="347">
        <v>96.1</v>
      </c>
      <c r="CX22" s="350">
        <v>92.14</v>
      </c>
      <c r="CY22" s="349">
        <v>4.3</v>
      </c>
      <c r="CZ22" s="347">
        <v>102.16</v>
      </c>
      <c r="DA22" s="348">
        <v>98.21</v>
      </c>
      <c r="DB22" s="349">
        <v>4.0199999999999996</v>
      </c>
      <c r="DC22" s="351"/>
      <c r="DD22" s="183"/>
      <c r="DE22" s="183" t="s">
        <v>118</v>
      </c>
      <c r="DF22" s="342">
        <v>1245</v>
      </c>
      <c r="DG22" s="342">
        <v>1245</v>
      </c>
      <c r="DH22" s="342">
        <v>1245</v>
      </c>
      <c r="DI22" s="342">
        <v>1245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95945</v>
      </c>
      <c r="DR22" s="442">
        <v>1326</v>
      </c>
      <c r="DS22" s="442">
        <v>275664</v>
      </c>
      <c r="DT22" s="443">
        <v>50745</v>
      </c>
      <c r="DU22" s="444">
        <v>0</v>
      </c>
      <c r="DV22" s="444">
        <v>0</v>
      </c>
      <c r="DW22" s="444">
        <v>0</v>
      </c>
      <c r="DX22" s="444">
        <v>0</v>
      </c>
      <c r="DY22" s="445">
        <v>423680</v>
      </c>
      <c r="DZ22" s="446">
        <v>45491</v>
      </c>
      <c r="EA22" s="446">
        <v>469171</v>
      </c>
      <c r="EB22" s="447"/>
      <c r="EC22" s="447"/>
      <c r="ED22" s="448" t="s">
        <v>22</v>
      </c>
      <c r="EE22" s="441">
        <v>1566</v>
      </c>
      <c r="EF22" s="442">
        <v>0</v>
      </c>
      <c r="EG22" s="442">
        <v>1986</v>
      </c>
      <c r="EH22" s="443">
        <v>0</v>
      </c>
      <c r="EI22" s="444">
        <v>0</v>
      </c>
      <c r="EJ22" s="444">
        <v>0</v>
      </c>
      <c r="EK22" s="444">
        <v>0</v>
      </c>
      <c r="EL22" s="444">
        <v>0</v>
      </c>
      <c r="EM22" s="445">
        <v>3552</v>
      </c>
      <c r="EN22" s="446">
        <v>1567</v>
      </c>
      <c r="EO22" s="446">
        <v>5119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1899.54</v>
      </c>
      <c r="FK22" s="516">
        <v>1885.7600000000002</v>
      </c>
      <c r="FL22" s="345">
        <v>0.73</v>
      </c>
      <c r="FM22" s="503"/>
      <c r="FN22" s="503"/>
      <c r="FO22" s="246" t="s">
        <v>44</v>
      </c>
      <c r="FP22" s="247">
        <v>0</v>
      </c>
      <c r="FQ22" s="248">
        <v>0</v>
      </c>
      <c r="FR22" s="249">
        <v>0</v>
      </c>
      <c r="FS22" s="247">
        <v>0</v>
      </c>
      <c r="FT22" s="250">
        <v>0</v>
      </c>
      <c r="FU22" s="251">
        <v>0</v>
      </c>
      <c r="FV22" s="183"/>
      <c r="FW22" s="346" t="s">
        <v>108</v>
      </c>
      <c r="FX22" s="347">
        <v>100.6</v>
      </c>
      <c r="FY22" s="348">
        <v>102.42</v>
      </c>
      <c r="FZ22" s="349">
        <v>-1.78</v>
      </c>
      <c r="GA22" s="347">
        <v>100.51</v>
      </c>
      <c r="GB22" s="350">
        <v>97.87</v>
      </c>
      <c r="GC22" s="349">
        <v>2.7</v>
      </c>
      <c r="GD22" s="347">
        <v>100.59</v>
      </c>
      <c r="GE22" s="348">
        <v>101.81</v>
      </c>
      <c r="GF22" s="349">
        <v>-1.2</v>
      </c>
      <c r="GG22" s="351"/>
      <c r="GH22" s="183"/>
      <c r="GI22" s="183" t="s">
        <v>118</v>
      </c>
      <c r="GJ22" s="342">
        <v>1245</v>
      </c>
      <c r="GK22" s="342">
        <v>1245</v>
      </c>
      <c r="GL22" s="342">
        <v>1245</v>
      </c>
      <c r="GM22" s="342">
        <v>1245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76440</v>
      </c>
      <c r="GV22" s="442">
        <v>1396</v>
      </c>
      <c r="GW22" s="442">
        <v>208431</v>
      </c>
      <c r="GX22" s="443">
        <v>28360</v>
      </c>
      <c r="GY22" s="444">
        <v>0</v>
      </c>
      <c r="GZ22" s="444">
        <v>0</v>
      </c>
      <c r="HA22" s="444">
        <v>0</v>
      </c>
      <c r="HB22" s="444">
        <v>0</v>
      </c>
      <c r="HC22" s="445">
        <v>314627</v>
      </c>
      <c r="HD22" s="446">
        <v>30885</v>
      </c>
      <c r="HE22" s="446">
        <v>345512</v>
      </c>
      <c r="HF22" s="447"/>
      <c r="HG22" s="447"/>
      <c r="HH22" s="448" t="s">
        <v>22</v>
      </c>
      <c r="HI22" s="441">
        <v>762</v>
      </c>
      <c r="HJ22" s="442">
        <v>0</v>
      </c>
      <c r="HK22" s="442">
        <v>2115</v>
      </c>
      <c r="HL22" s="443">
        <v>0</v>
      </c>
      <c r="HM22" s="444">
        <v>0</v>
      </c>
      <c r="HN22" s="444">
        <v>0</v>
      </c>
      <c r="HO22" s="444">
        <v>0</v>
      </c>
      <c r="HP22" s="444">
        <v>0</v>
      </c>
      <c r="HQ22" s="445">
        <v>2877</v>
      </c>
      <c r="HR22" s="446">
        <v>1335</v>
      </c>
      <c r="HS22" s="446">
        <v>4212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2183.1799999999998</v>
      </c>
      <c r="IO22" s="516">
        <v>2140.19</v>
      </c>
      <c r="IP22" s="345">
        <v>2.0099999999999998</v>
      </c>
      <c r="IQ22" s="503"/>
      <c r="IR22" s="503"/>
      <c r="IS22" s="246" t="s">
        <v>44</v>
      </c>
      <c r="IT22" s="247">
        <v>9</v>
      </c>
      <c r="IU22" s="248">
        <v>0</v>
      </c>
      <c r="IV22" s="249">
        <v>6</v>
      </c>
      <c r="IW22" s="247">
        <v>15</v>
      </c>
      <c r="IX22" s="250">
        <v>23</v>
      </c>
      <c r="IY22" s="251">
        <v>-34.78</v>
      </c>
      <c r="IZ22" s="183"/>
      <c r="JA22" s="346" t="s">
        <v>108</v>
      </c>
      <c r="JB22" s="347">
        <v>164.26</v>
      </c>
      <c r="JC22" s="348">
        <v>160.07</v>
      </c>
      <c r="JD22" s="349">
        <v>2.62</v>
      </c>
      <c r="JE22" s="347">
        <v>184.38</v>
      </c>
      <c r="JF22" s="350">
        <v>182.65</v>
      </c>
      <c r="JG22" s="349">
        <v>0.95</v>
      </c>
      <c r="JH22" s="347">
        <v>169.39</v>
      </c>
      <c r="JI22" s="348">
        <v>165.5</v>
      </c>
      <c r="JJ22" s="349">
        <v>2.35</v>
      </c>
      <c r="JK22" s="351"/>
      <c r="JL22" s="183"/>
      <c r="JM22" s="183" t="s">
        <v>118</v>
      </c>
      <c r="JN22" s="342">
        <v>1245</v>
      </c>
      <c r="JO22" s="342">
        <v>1245</v>
      </c>
      <c r="JP22" s="342">
        <v>1245</v>
      </c>
      <c r="JQ22" s="342">
        <v>1245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152918</v>
      </c>
      <c r="JZ22" s="442">
        <v>2704</v>
      </c>
      <c r="KA22" s="442">
        <v>478675</v>
      </c>
      <c r="KB22" s="443">
        <v>9936</v>
      </c>
      <c r="KC22" s="444">
        <v>0</v>
      </c>
      <c r="KD22" s="444">
        <v>0</v>
      </c>
      <c r="KE22" s="444">
        <v>0</v>
      </c>
      <c r="KF22" s="444">
        <v>0</v>
      </c>
      <c r="KG22" s="445">
        <v>644233</v>
      </c>
      <c r="KH22" s="446">
        <v>40393</v>
      </c>
      <c r="KI22" s="446">
        <v>684626</v>
      </c>
      <c r="KJ22" s="451"/>
      <c r="KK22" s="451"/>
      <c r="KL22" s="450" t="s">
        <v>22</v>
      </c>
      <c r="KM22" s="441">
        <v>1318</v>
      </c>
      <c r="KN22" s="442">
        <v>0</v>
      </c>
      <c r="KO22" s="442">
        <v>2309</v>
      </c>
      <c r="KP22" s="443">
        <v>0</v>
      </c>
      <c r="KQ22" s="444">
        <v>0</v>
      </c>
      <c r="KR22" s="444">
        <v>0</v>
      </c>
      <c r="KS22" s="444">
        <v>0</v>
      </c>
      <c r="KT22" s="444">
        <v>0</v>
      </c>
      <c r="KU22" s="445">
        <v>3627</v>
      </c>
      <c r="KV22" s="446">
        <v>3090</v>
      </c>
      <c r="KW22" s="446">
        <v>6717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2033.74</v>
      </c>
      <c r="LS22" s="516">
        <v>1999.02</v>
      </c>
      <c r="LT22" s="345">
        <v>1.74</v>
      </c>
      <c r="LU22" s="505"/>
      <c r="LV22" s="505"/>
      <c r="LW22" s="246" t="s">
        <v>44</v>
      </c>
      <c r="LX22" s="294">
        <v>43</v>
      </c>
      <c r="LY22" s="295">
        <v>48</v>
      </c>
      <c r="LZ22" s="296">
        <v>-10.42</v>
      </c>
      <c r="MA22" s="266"/>
      <c r="MB22" s="346" t="s">
        <v>108</v>
      </c>
      <c r="MC22" s="347">
        <v>114.25</v>
      </c>
      <c r="MD22" s="370">
        <v>112.84</v>
      </c>
      <c r="ME22" s="349">
        <v>1.25</v>
      </c>
      <c r="MF22" s="347">
        <v>117.9</v>
      </c>
      <c r="MG22" s="370">
        <v>115.3</v>
      </c>
      <c r="MH22" s="349">
        <v>2.25</v>
      </c>
      <c r="MI22" s="347">
        <v>115.08</v>
      </c>
      <c r="MJ22" s="370">
        <v>113.38</v>
      </c>
      <c r="MK22" s="349">
        <v>1.5</v>
      </c>
      <c r="ML22" s="297"/>
      <c r="MM22" s="297"/>
      <c r="MN22" s="297" t="s">
        <v>118</v>
      </c>
      <c r="MO22" s="371">
        <v>1245</v>
      </c>
      <c r="MP22" s="371">
        <v>1245</v>
      </c>
      <c r="MQ22" s="371">
        <v>1245</v>
      </c>
      <c r="MR22" s="371">
        <v>1245</v>
      </c>
      <c r="MS22" s="371">
        <v>1245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435208</v>
      </c>
      <c r="NB22" s="444">
        <v>7253</v>
      </c>
      <c r="NC22" s="444">
        <v>1290413</v>
      </c>
      <c r="ND22" s="443">
        <v>148625</v>
      </c>
      <c r="NE22" s="444"/>
      <c r="NF22" s="444"/>
      <c r="NG22" s="444"/>
      <c r="NH22" s="444"/>
      <c r="NI22" s="443">
        <v>1881499</v>
      </c>
      <c r="NJ22" s="450">
        <v>148466</v>
      </c>
      <c r="NK22" s="446">
        <v>2029965</v>
      </c>
      <c r="NL22" s="290"/>
      <c r="NM22" s="290"/>
      <c r="NN22" s="450" t="s">
        <v>22</v>
      </c>
      <c r="NO22" s="450">
        <v>4259</v>
      </c>
      <c r="NP22" s="444">
        <v>0</v>
      </c>
      <c r="NQ22" s="444">
        <v>7279</v>
      </c>
      <c r="NR22" s="443">
        <v>412</v>
      </c>
      <c r="NS22" s="444"/>
      <c r="NT22" s="444"/>
      <c r="NU22" s="444"/>
      <c r="NV22" s="444"/>
      <c r="NW22" s="443">
        <v>11950</v>
      </c>
      <c r="NX22" s="450">
        <v>9926</v>
      </c>
      <c r="NY22" s="446">
        <v>21876</v>
      </c>
      <c r="OA22" s="307"/>
    </row>
    <row r="23" spans="1:391" s="195" customFormat="1" ht="21.75" customHeight="1" thickTop="1" x14ac:dyDescent="0.3">
      <c r="A23" s="418" t="s">
        <v>124</v>
      </c>
      <c r="B23" s="501">
        <v>1044.1600000000001</v>
      </c>
      <c r="C23" s="502">
        <v>1001.0200000000001</v>
      </c>
      <c r="D23" s="243">
        <v>4.3099999999999996</v>
      </c>
      <c r="E23" s="503"/>
      <c r="F23" s="503"/>
      <c r="G23" s="246" t="s">
        <v>45</v>
      </c>
      <c r="H23" s="247">
        <v>54</v>
      </c>
      <c r="I23" s="248">
        <v>47</v>
      </c>
      <c r="J23" s="249">
        <v>34</v>
      </c>
      <c r="K23" s="247">
        <v>135</v>
      </c>
      <c r="L23" s="250">
        <v>119</v>
      </c>
      <c r="M23" s="251">
        <v>13.45</v>
      </c>
      <c r="N23" s="183"/>
      <c r="O23" s="346" t="s">
        <v>111</v>
      </c>
      <c r="P23" s="347">
        <v>190.37</v>
      </c>
      <c r="Q23" s="348">
        <v>183.02</v>
      </c>
      <c r="R23" s="349">
        <v>4.0199999999999996</v>
      </c>
      <c r="S23" s="347">
        <v>161.05000000000001</v>
      </c>
      <c r="T23" s="350">
        <v>152.61000000000001</v>
      </c>
      <c r="U23" s="349">
        <v>5.53</v>
      </c>
      <c r="V23" s="347">
        <v>177.86</v>
      </c>
      <c r="W23" s="348">
        <v>170.17</v>
      </c>
      <c r="X23" s="349">
        <v>4.5199999999999996</v>
      </c>
      <c r="Y23" s="351"/>
      <c r="Z23" s="318" t="s">
        <v>97</v>
      </c>
      <c r="AA23" s="318"/>
      <c r="AB23" s="517">
        <v>74.459999999999994</v>
      </c>
      <c r="AC23" s="517">
        <v>63.07</v>
      </c>
      <c r="AD23" s="517">
        <v>56.45</v>
      </c>
      <c r="AE23" s="517">
        <v>64.66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1029.8899999999999</v>
      </c>
      <c r="CG23" s="502">
        <v>1018.08</v>
      </c>
      <c r="CH23" s="243">
        <v>1.1599999999999999</v>
      </c>
      <c r="CI23" s="503"/>
      <c r="CJ23" s="503"/>
      <c r="CK23" s="246" t="s">
        <v>45</v>
      </c>
      <c r="CL23" s="247">
        <v>182</v>
      </c>
      <c r="CM23" s="248">
        <v>216</v>
      </c>
      <c r="CN23" s="249">
        <v>209</v>
      </c>
      <c r="CO23" s="247">
        <v>607</v>
      </c>
      <c r="CP23" s="250">
        <v>586</v>
      </c>
      <c r="CQ23" s="251">
        <v>3.58</v>
      </c>
      <c r="CR23" s="183"/>
      <c r="CS23" s="346" t="s">
        <v>111</v>
      </c>
      <c r="CT23" s="347">
        <v>240.93</v>
      </c>
      <c r="CU23" s="348">
        <v>236.29</v>
      </c>
      <c r="CV23" s="349">
        <v>1.96</v>
      </c>
      <c r="CW23" s="347">
        <v>138.37</v>
      </c>
      <c r="CX23" s="350">
        <v>132.43</v>
      </c>
      <c r="CY23" s="349">
        <v>4.49</v>
      </c>
      <c r="CZ23" s="347">
        <v>223.88</v>
      </c>
      <c r="DA23" s="348">
        <v>219.26</v>
      </c>
      <c r="DB23" s="349">
        <v>2.11</v>
      </c>
      <c r="DC23" s="351"/>
      <c r="DD23" s="318" t="s">
        <v>97</v>
      </c>
      <c r="DE23" s="318"/>
      <c r="DF23" s="517">
        <v>46.78</v>
      </c>
      <c r="DG23" s="517">
        <v>44.85</v>
      </c>
      <c r="DH23" s="517">
        <v>43.47</v>
      </c>
      <c r="DI23" s="517">
        <v>45.03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1007.5499999999998</v>
      </c>
      <c r="FK23" s="502">
        <v>991.5100000000001</v>
      </c>
      <c r="FL23" s="243">
        <v>1.62</v>
      </c>
      <c r="FM23" s="503"/>
      <c r="FN23" s="503"/>
      <c r="FO23" s="246" t="s">
        <v>45</v>
      </c>
      <c r="FP23" s="247">
        <v>147</v>
      </c>
      <c r="FQ23" s="248">
        <v>93</v>
      </c>
      <c r="FR23" s="249">
        <v>124</v>
      </c>
      <c r="FS23" s="247">
        <v>364</v>
      </c>
      <c r="FT23" s="250">
        <v>435</v>
      </c>
      <c r="FU23" s="251">
        <v>-16.32</v>
      </c>
      <c r="FV23" s="183"/>
      <c r="FW23" s="346" t="s">
        <v>111</v>
      </c>
      <c r="FX23" s="347">
        <v>212.65</v>
      </c>
      <c r="FY23" s="348">
        <v>204.97</v>
      </c>
      <c r="FZ23" s="349">
        <v>3.75</v>
      </c>
      <c r="GA23" s="347">
        <v>142.27000000000001</v>
      </c>
      <c r="GB23" s="350">
        <v>136.47999999999999</v>
      </c>
      <c r="GC23" s="349">
        <v>4.24</v>
      </c>
      <c r="GD23" s="347">
        <v>202.55</v>
      </c>
      <c r="GE23" s="348">
        <v>195.72</v>
      </c>
      <c r="GF23" s="349">
        <v>3.49</v>
      </c>
      <c r="GG23" s="351"/>
      <c r="GH23" s="318" t="s">
        <v>97</v>
      </c>
      <c r="GI23" s="318"/>
      <c r="GJ23" s="517">
        <v>45.06</v>
      </c>
      <c r="GK23" s="517">
        <v>39.47</v>
      </c>
      <c r="GL23" s="517">
        <v>47.65</v>
      </c>
      <c r="GM23" s="517">
        <v>44.06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918.78000000000009</v>
      </c>
      <c r="IO23" s="502">
        <v>889.8900000000001</v>
      </c>
      <c r="IP23" s="243">
        <v>3.25</v>
      </c>
      <c r="IQ23" s="503"/>
      <c r="IR23" s="503"/>
      <c r="IS23" s="246" t="s">
        <v>45</v>
      </c>
      <c r="IT23" s="247">
        <v>173</v>
      </c>
      <c r="IU23" s="248">
        <v>186</v>
      </c>
      <c r="IV23" s="249">
        <v>148</v>
      </c>
      <c r="IW23" s="247">
        <v>507</v>
      </c>
      <c r="IX23" s="250">
        <v>621</v>
      </c>
      <c r="IY23" s="251">
        <v>-18.36</v>
      </c>
      <c r="IZ23" s="183"/>
      <c r="JA23" s="346" t="s">
        <v>111</v>
      </c>
      <c r="JB23" s="347">
        <v>181.08</v>
      </c>
      <c r="JC23" s="348">
        <v>172.55</v>
      </c>
      <c r="JD23" s="349">
        <v>4.9400000000000004</v>
      </c>
      <c r="JE23" s="347">
        <v>178.85</v>
      </c>
      <c r="JF23" s="350">
        <v>170.91</v>
      </c>
      <c r="JG23" s="349">
        <v>4.6500000000000004</v>
      </c>
      <c r="JH23" s="347">
        <v>180.51</v>
      </c>
      <c r="JI23" s="348">
        <v>172.16</v>
      </c>
      <c r="JJ23" s="349">
        <v>4.8499999999999996</v>
      </c>
      <c r="JK23" s="351"/>
      <c r="JL23" s="318" t="s">
        <v>97</v>
      </c>
      <c r="JM23" s="318"/>
      <c r="JN23" s="517">
        <v>60.09</v>
      </c>
      <c r="JO23" s="517">
        <v>69.209999999999994</v>
      </c>
      <c r="JP23" s="517">
        <v>76.45</v>
      </c>
      <c r="JQ23" s="517">
        <v>68.58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993.61</v>
      </c>
      <c r="LS23" s="502">
        <v>968.80000000000007</v>
      </c>
      <c r="LT23" s="243">
        <v>2.56</v>
      </c>
      <c r="LU23" s="505"/>
      <c r="LV23" s="505"/>
      <c r="LW23" s="246" t="s">
        <v>45</v>
      </c>
      <c r="LX23" s="294">
        <v>1613</v>
      </c>
      <c r="LY23" s="295">
        <v>1761</v>
      </c>
      <c r="LZ23" s="296">
        <v>-8.4</v>
      </c>
      <c r="MA23" s="266"/>
      <c r="MB23" s="346" t="s">
        <v>111</v>
      </c>
      <c r="MC23" s="347">
        <v>210.84</v>
      </c>
      <c r="MD23" s="370">
        <v>203.65</v>
      </c>
      <c r="ME23" s="349">
        <v>3.53</v>
      </c>
      <c r="MF23" s="347">
        <v>158.61000000000001</v>
      </c>
      <c r="MG23" s="370">
        <v>150.85</v>
      </c>
      <c r="MH23" s="349">
        <v>5.14</v>
      </c>
      <c r="MI23" s="347">
        <v>198.87</v>
      </c>
      <c r="MJ23" s="370">
        <v>192.02</v>
      </c>
      <c r="MK23" s="349">
        <v>3.57</v>
      </c>
      <c r="ML23" s="297"/>
      <c r="MM23" s="175" t="s">
        <v>97</v>
      </c>
      <c r="MN23" s="175"/>
      <c r="MO23" s="523">
        <v>64.66</v>
      </c>
      <c r="MP23" s="523">
        <v>45.03</v>
      </c>
      <c r="MQ23" s="523">
        <v>44.06</v>
      </c>
      <c r="MR23" s="523">
        <v>68.58</v>
      </c>
      <c r="MS23" s="523">
        <v>55.58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1029.06</v>
      </c>
      <c r="C24" s="508">
        <v>984.88</v>
      </c>
      <c r="D24" s="311">
        <v>4.49</v>
      </c>
      <c r="E24" s="503"/>
      <c r="F24" s="503"/>
      <c r="G24" s="312" t="s">
        <v>48</v>
      </c>
      <c r="H24" s="247">
        <v>82</v>
      </c>
      <c r="I24" s="248">
        <v>89</v>
      </c>
      <c r="J24" s="249">
        <v>128</v>
      </c>
      <c r="K24" s="247">
        <v>299</v>
      </c>
      <c r="L24" s="250">
        <v>293</v>
      </c>
      <c r="M24" s="251">
        <v>2.0499999999999998</v>
      </c>
      <c r="N24" s="183"/>
      <c r="O24" s="439" t="s">
        <v>114</v>
      </c>
      <c r="P24" s="347">
        <v>53.5</v>
      </c>
      <c r="Q24" s="348">
        <v>51.63</v>
      </c>
      <c r="R24" s="349">
        <v>3.62</v>
      </c>
      <c r="S24" s="347">
        <v>88.43</v>
      </c>
      <c r="T24" s="350">
        <v>85.82</v>
      </c>
      <c r="U24" s="349">
        <v>3.04</v>
      </c>
      <c r="V24" s="347">
        <v>68.400000000000006</v>
      </c>
      <c r="W24" s="348">
        <v>66.08</v>
      </c>
      <c r="X24" s="349">
        <v>3.51</v>
      </c>
      <c r="Y24" s="351"/>
      <c r="Z24" s="183"/>
      <c r="AA24" s="183" t="s">
        <v>92</v>
      </c>
      <c r="AB24" s="376">
        <v>65.28</v>
      </c>
      <c r="AC24" s="376">
        <v>53.64</v>
      </c>
      <c r="AD24" s="376">
        <v>48.56</v>
      </c>
      <c r="AE24" s="376">
        <v>55.83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1028.47</v>
      </c>
      <c r="CG24" s="508">
        <v>1017.5</v>
      </c>
      <c r="CH24" s="311">
        <v>1.08</v>
      </c>
      <c r="CI24" s="503"/>
      <c r="CJ24" s="503"/>
      <c r="CK24" s="312" t="s">
        <v>48</v>
      </c>
      <c r="CL24" s="247">
        <v>147</v>
      </c>
      <c r="CM24" s="248">
        <v>153</v>
      </c>
      <c r="CN24" s="249">
        <v>72</v>
      </c>
      <c r="CO24" s="247">
        <v>372</v>
      </c>
      <c r="CP24" s="250">
        <v>340</v>
      </c>
      <c r="CQ24" s="251">
        <v>9.41</v>
      </c>
      <c r="CR24" s="183"/>
      <c r="CS24" s="439" t="s">
        <v>114</v>
      </c>
      <c r="CT24" s="347">
        <v>62.8</v>
      </c>
      <c r="CU24" s="348">
        <v>61.3</v>
      </c>
      <c r="CV24" s="349">
        <v>2.4500000000000002</v>
      </c>
      <c r="CW24" s="347">
        <v>63.55</v>
      </c>
      <c r="CX24" s="350">
        <v>61.25</v>
      </c>
      <c r="CY24" s="349">
        <v>3.76</v>
      </c>
      <c r="CZ24" s="347">
        <v>62.92</v>
      </c>
      <c r="DA24" s="348">
        <v>61.29</v>
      </c>
      <c r="DB24" s="349">
        <v>2.66</v>
      </c>
      <c r="DC24" s="351"/>
      <c r="DD24" s="183"/>
      <c r="DE24" s="183" t="s">
        <v>92</v>
      </c>
      <c r="DF24" s="376">
        <v>39.020000000000003</v>
      </c>
      <c r="DG24" s="376">
        <v>37.630000000000003</v>
      </c>
      <c r="DH24" s="376">
        <v>36.04</v>
      </c>
      <c r="DI24" s="376">
        <v>37.56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1004.6799999999998</v>
      </c>
      <c r="FK24" s="508">
        <v>988.96</v>
      </c>
      <c r="FL24" s="311">
        <v>1.59</v>
      </c>
      <c r="FM24" s="503"/>
      <c r="FN24" s="503"/>
      <c r="FO24" s="312" t="s">
        <v>48</v>
      </c>
      <c r="FP24" s="247">
        <v>258</v>
      </c>
      <c r="FQ24" s="248">
        <v>216</v>
      </c>
      <c r="FR24" s="249">
        <v>179</v>
      </c>
      <c r="FS24" s="247">
        <v>653</v>
      </c>
      <c r="FT24" s="250">
        <v>720</v>
      </c>
      <c r="FU24" s="251">
        <v>-9.31</v>
      </c>
      <c r="FV24" s="183"/>
      <c r="FW24" s="439" t="s">
        <v>114</v>
      </c>
      <c r="FX24" s="347">
        <v>92.45</v>
      </c>
      <c r="FY24" s="348">
        <v>91.19</v>
      </c>
      <c r="FZ24" s="349">
        <v>1.38</v>
      </c>
      <c r="GA24" s="347">
        <v>65.58</v>
      </c>
      <c r="GB24" s="350">
        <v>64.53</v>
      </c>
      <c r="GC24" s="349">
        <v>1.63</v>
      </c>
      <c r="GD24" s="347">
        <v>88.59</v>
      </c>
      <c r="GE24" s="348">
        <v>87.59</v>
      </c>
      <c r="GF24" s="349">
        <v>1.1399999999999999</v>
      </c>
      <c r="GG24" s="351"/>
      <c r="GH24" s="183"/>
      <c r="GI24" s="183" t="s">
        <v>92</v>
      </c>
      <c r="GJ24" s="376">
        <v>38.159999999999997</v>
      </c>
      <c r="GK24" s="376">
        <v>32.68</v>
      </c>
      <c r="GL24" s="376">
        <v>40.340000000000003</v>
      </c>
      <c r="GM24" s="376">
        <v>37.06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892.7600000000001</v>
      </c>
      <c r="IO24" s="508">
        <v>863.53</v>
      </c>
      <c r="IP24" s="311">
        <v>3.38</v>
      </c>
      <c r="IQ24" s="503"/>
      <c r="IR24" s="503"/>
      <c r="IS24" s="312" t="s">
        <v>48</v>
      </c>
      <c r="IT24" s="247">
        <v>128</v>
      </c>
      <c r="IU24" s="248">
        <v>157</v>
      </c>
      <c r="IV24" s="249">
        <v>125</v>
      </c>
      <c r="IW24" s="247">
        <v>410</v>
      </c>
      <c r="IX24" s="250">
        <v>489</v>
      </c>
      <c r="IY24" s="251">
        <v>-16.16</v>
      </c>
      <c r="IZ24" s="183"/>
      <c r="JA24" s="439" t="s">
        <v>114</v>
      </c>
      <c r="JB24" s="347">
        <v>126.34</v>
      </c>
      <c r="JC24" s="348">
        <v>132.80000000000001</v>
      </c>
      <c r="JD24" s="349">
        <v>-4.8600000000000003</v>
      </c>
      <c r="JE24" s="347">
        <v>123.29</v>
      </c>
      <c r="JF24" s="350">
        <v>129.22</v>
      </c>
      <c r="JG24" s="349">
        <v>-4.59</v>
      </c>
      <c r="JH24" s="347">
        <v>125.56</v>
      </c>
      <c r="JI24" s="348">
        <v>131.94</v>
      </c>
      <c r="JJ24" s="349">
        <v>-4.84</v>
      </c>
      <c r="JK24" s="351"/>
      <c r="JL24" s="183"/>
      <c r="JM24" s="183" t="s">
        <v>92</v>
      </c>
      <c r="JN24" s="376">
        <v>54.42</v>
      </c>
      <c r="JO24" s="376">
        <v>62.56</v>
      </c>
      <c r="JP24" s="376">
        <v>71.03</v>
      </c>
      <c r="JQ24" s="376">
        <v>62.67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980.79000000000008</v>
      </c>
      <c r="LS24" s="508">
        <v>956.04000000000008</v>
      </c>
      <c r="LT24" s="311">
        <v>2.59</v>
      </c>
      <c r="LU24" s="505"/>
      <c r="LV24" s="505"/>
      <c r="LW24" s="312" t="s">
        <v>48</v>
      </c>
      <c r="LX24" s="294">
        <v>1734</v>
      </c>
      <c r="LY24" s="295">
        <v>1842</v>
      </c>
      <c r="LZ24" s="296">
        <v>-5.86</v>
      </c>
      <c r="MA24" s="266"/>
      <c r="MB24" s="439" t="s">
        <v>114</v>
      </c>
      <c r="MC24" s="347">
        <v>86</v>
      </c>
      <c r="MD24" s="370">
        <v>87.38</v>
      </c>
      <c r="ME24" s="349">
        <v>-1.58</v>
      </c>
      <c r="MF24" s="347">
        <v>88.21</v>
      </c>
      <c r="MG24" s="370">
        <v>89.29</v>
      </c>
      <c r="MH24" s="349">
        <v>-1.21</v>
      </c>
      <c r="MI24" s="347">
        <v>86.51</v>
      </c>
      <c r="MJ24" s="370">
        <v>87.8</v>
      </c>
      <c r="MK24" s="349">
        <v>-1.47</v>
      </c>
      <c r="ML24" s="297"/>
      <c r="MM24" s="297"/>
      <c r="MN24" s="297" t="s">
        <v>92</v>
      </c>
      <c r="MO24" s="537">
        <v>55.83</v>
      </c>
      <c r="MP24" s="537">
        <v>37.56</v>
      </c>
      <c r="MQ24" s="537">
        <v>37.06</v>
      </c>
      <c r="MR24" s="537">
        <v>62.67</v>
      </c>
      <c r="MS24" s="538">
        <v>48.28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1200.5200000000002</v>
      </c>
      <c r="C25" s="539">
        <v>1161.6899999999998</v>
      </c>
      <c r="D25" s="438">
        <v>3.34</v>
      </c>
      <c r="E25" s="503"/>
      <c r="F25" s="503"/>
      <c r="G25" s="246" t="s">
        <v>49</v>
      </c>
      <c r="H25" s="247">
        <v>19</v>
      </c>
      <c r="I25" s="248">
        <v>7</v>
      </c>
      <c r="J25" s="249">
        <v>13</v>
      </c>
      <c r="K25" s="247">
        <v>39</v>
      </c>
      <c r="L25" s="250">
        <v>45</v>
      </c>
      <c r="M25" s="251">
        <v>-13.33</v>
      </c>
      <c r="N25" s="183"/>
      <c r="O25" s="454" t="s">
        <v>117</v>
      </c>
      <c r="P25" s="455">
        <v>2205.17</v>
      </c>
      <c r="Q25" s="456">
        <v>2139.61</v>
      </c>
      <c r="R25" s="457">
        <v>3.06</v>
      </c>
      <c r="S25" s="458">
        <v>1200.5200000000002</v>
      </c>
      <c r="T25" s="456">
        <v>1161.6899999999998</v>
      </c>
      <c r="U25" s="457">
        <v>3.34</v>
      </c>
      <c r="V25" s="458">
        <v>1776.73</v>
      </c>
      <c r="W25" s="456">
        <v>1726.3199999999997</v>
      </c>
      <c r="X25" s="457">
        <v>2.92</v>
      </c>
      <c r="Y25" s="459"/>
      <c r="Z25" s="183"/>
      <c r="AA25" s="183" t="s">
        <v>96</v>
      </c>
      <c r="AB25" s="376">
        <v>76.06</v>
      </c>
      <c r="AC25" s="376">
        <v>62.93</v>
      </c>
      <c r="AD25" s="376">
        <v>56.28</v>
      </c>
      <c r="AE25" s="376">
        <v>65.09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1060.26</v>
      </c>
      <c r="CG25" s="539">
        <v>1030.6300000000001</v>
      </c>
      <c r="CH25" s="438">
        <v>2.87</v>
      </c>
      <c r="CI25" s="503"/>
      <c r="CJ25" s="503"/>
      <c r="CK25" s="246" t="s">
        <v>49</v>
      </c>
      <c r="CL25" s="247">
        <v>63</v>
      </c>
      <c r="CM25" s="248">
        <v>98</v>
      </c>
      <c r="CN25" s="249">
        <v>87</v>
      </c>
      <c r="CO25" s="247">
        <v>248</v>
      </c>
      <c r="CP25" s="250">
        <v>286</v>
      </c>
      <c r="CQ25" s="251">
        <v>-13.29</v>
      </c>
      <c r="CR25" s="183"/>
      <c r="CS25" s="454" t="s">
        <v>117</v>
      </c>
      <c r="CT25" s="455">
        <v>1984.1800000000003</v>
      </c>
      <c r="CU25" s="456">
        <v>1940.3000000000002</v>
      </c>
      <c r="CV25" s="457">
        <v>2.2599999999999998</v>
      </c>
      <c r="CW25" s="458">
        <v>1060.26</v>
      </c>
      <c r="CX25" s="466">
        <v>1030.6300000000001</v>
      </c>
      <c r="CY25" s="457">
        <v>2.87</v>
      </c>
      <c r="CZ25" s="458">
        <v>1830.6</v>
      </c>
      <c r="DA25" s="456">
        <v>1791.12</v>
      </c>
      <c r="DB25" s="457">
        <v>2.2000000000000002</v>
      </c>
      <c r="DC25" s="459"/>
      <c r="DD25" s="183"/>
      <c r="DE25" s="183" t="s">
        <v>96</v>
      </c>
      <c r="DF25" s="376">
        <v>46.59</v>
      </c>
      <c r="DG25" s="376">
        <v>45.26</v>
      </c>
      <c r="DH25" s="376">
        <v>43.89</v>
      </c>
      <c r="DI25" s="376">
        <v>45.25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1059.8699999999999</v>
      </c>
      <c r="FK25" s="539">
        <v>1038.4800000000002</v>
      </c>
      <c r="FL25" s="438">
        <v>2.06</v>
      </c>
      <c r="FM25" s="503"/>
      <c r="FN25" s="503"/>
      <c r="FO25" s="246" t="s">
        <v>49</v>
      </c>
      <c r="FP25" s="247">
        <v>174</v>
      </c>
      <c r="FQ25" s="248">
        <v>59</v>
      </c>
      <c r="FR25" s="249">
        <v>145</v>
      </c>
      <c r="FS25" s="247">
        <v>378</v>
      </c>
      <c r="FT25" s="250">
        <v>443</v>
      </c>
      <c r="FU25" s="251">
        <v>-14.67</v>
      </c>
      <c r="FV25" s="183"/>
      <c r="FW25" s="454" t="s">
        <v>117</v>
      </c>
      <c r="FX25" s="455">
        <v>1899.54</v>
      </c>
      <c r="FY25" s="456">
        <v>1885.7600000000002</v>
      </c>
      <c r="FZ25" s="457">
        <v>0.73</v>
      </c>
      <c r="GA25" s="458">
        <v>1059.8699999999999</v>
      </c>
      <c r="GB25" s="456">
        <v>1038.4800000000002</v>
      </c>
      <c r="GC25" s="457">
        <v>2.06</v>
      </c>
      <c r="GD25" s="458">
        <v>1779.0799999999997</v>
      </c>
      <c r="GE25" s="456">
        <v>1771.36</v>
      </c>
      <c r="GF25" s="457">
        <v>0.44</v>
      </c>
      <c r="GG25" s="459"/>
      <c r="GH25" s="183"/>
      <c r="GI25" s="183" t="s">
        <v>96</v>
      </c>
      <c r="GJ25" s="376">
        <v>45.72</v>
      </c>
      <c r="GK25" s="376">
        <v>40.26</v>
      </c>
      <c r="GL25" s="376">
        <v>48.59</v>
      </c>
      <c r="GM25" s="376">
        <v>44.86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1411.6799999999998</v>
      </c>
      <c r="IO25" s="545">
        <v>1390.3500000000001</v>
      </c>
      <c r="IP25" s="438">
        <v>1.53</v>
      </c>
      <c r="IQ25" s="503"/>
      <c r="IR25" s="503"/>
      <c r="IS25" s="246" t="s">
        <v>49</v>
      </c>
      <c r="IT25" s="247">
        <v>20</v>
      </c>
      <c r="IU25" s="248">
        <v>26</v>
      </c>
      <c r="IV25" s="249">
        <v>32</v>
      </c>
      <c r="IW25" s="247">
        <v>78</v>
      </c>
      <c r="IX25" s="250">
        <v>117</v>
      </c>
      <c r="IY25" s="251">
        <v>-33.33</v>
      </c>
      <c r="IZ25" s="183"/>
      <c r="JA25" s="454" t="s">
        <v>117</v>
      </c>
      <c r="JB25" s="455">
        <v>2183.1799999999998</v>
      </c>
      <c r="JC25" s="456">
        <v>2140.19</v>
      </c>
      <c r="JD25" s="457">
        <v>2.0099999999999998</v>
      </c>
      <c r="JE25" s="458">
        <v>1411.6799999999998</v>
      </c>
      <c r="JF25" s="456">
        <v>1390.3500000000001</v>
      </c>
      <c r="JG25" s="457">
        <v>1.53</v>
      </c>
      <c r="JH25" s="458">
        <v>1986.3799999999999</v>
      </c>
      <c r="JI25" s="456">
        <v>1960.01</v>
      </c>
      <c r="JJ25" s="457">
        <v>1.35</v>
      </c>
      <c r="JK25" s="459"/>
      <c r="JL25" s="183"/>
      <c r="JM25" s="183" t="s">
        <v>96</v>
      </c>
      <c r="JN25" s="376">
        <v>60.27</v>
      </c>
      <c r="JO25" s="376">
        <v>69.739999999999995</v>
      </c>
      <c r="JP25" s="376">
        <v>76.489999999999995</v>
      </c>
      <c r="JQ25" s="376">
        <v>68.83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1204.42</v>
      </c>
      <c r="LS25" s="539">
        <v>1176.4299999999998</v>
      </c>
      <c r="LT25" s="438">
        <v>2.38</v>
      </c>
      <c r="LU25" s="505"/>
      <c r="LV25" s="505"/>
      <c r="LW25" s="246" t="s">
        <v>49</v>
      </c>
      <c r="LX25" s="294">
        <v>743</v>
      </c>
      <c r="LY25" s="295">
        <v>891</v>
      </c>
      <c r="LZ25" s="296">
        <v>-16.61</v>
      </c>
      <c r="MA25" s="266"/>
      <c r="MB25" s="454" t="s">
        <v>117</v>
      </c>
      <c r="MC25" s="455">
        <v>2033.74</v>
      </c>
      <c r="MD25" s="470">
        <v>1999.02</v>
      </c>
      <c r="ME25" s="457">
        <v>1.74</v>
      </c>
      <c r="MF25" s="455">
        <v>1204.42</v>
      </c>
      <c r="MG25" s="470">
        <v>1176.4299999999998</v>
      </c>
      <c r="MH25" s="457">
        <v>2.38</v>
      </c>
      <c r="MI25" s="455">
        <v>1843.66</v>
      </c>
      <c r="MJ25" s="470">
        <v>1817.8999999999999</v>
      </c>
      <c r="MK25" s="457">
        <v>1.42</v>
      </c>
      <c r="ML25" s="297"/>
      <c r="MM25" s="297"/>
      <c r="MN25" s="297" t="s">
        <v>96</v>
      </c>
      <c r="MO25" s="537">
        <v>65.09</v>
      </c>
      <c r="MP25" s="537">
        <v>45.25</v>
      </c>
      <c r="MQ25" s="537">
        <v>44.86</v>
      </c>
      <c r="MR25" s="537">
        <v>68.83</v>
      </c>
      <c r="MS25" s="538">
        <v>56.01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10</v>
      </c>
      <c r="I26" s="248">
        <v>5</v>
      </c>
      <c r="J26" s="249">
        <v>19</v>
      </c>
      <c r="K26" s="247">
        <v>34</v>
      </c>
      <c r="L26" s="250">
        <v>27</v>
      </c>
      <c r="M26" s="251">
        <v>25.93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69.900000000000006</v>
      </c>
      <c r="AC26" s="376">
        <v>63.62</v>
      </c>
      <c r="AD26" s="376">
        <v>57.07</v>
      </c>
      <c r="AE26" s="376">
        <v>63.53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38</v>
      </c>
      <c r="CM26" s="248">
        <v>21</v>
      </c>
      <c r="CN26" s="249">
        <v>43</v>
      </c>
      <c r="CO26" s="247">
        <v>102</v>
      </c>
      <c r="CP26" s="250">
        <v>103</v>
      </c>
      <c r="CQ26" s="251">
        <v>-0.97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47.46</v>
      </c>
      <c r="DG26" s="376">
        <v>43.75</v>
      </c>
      <c r="DH26" s="376">
        <v>42.37</v>
      </c>
      <c r="DI26" s="376">
        <v>44.53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49</v>
      </c>
      <c r="FQ26" s="248">
        <v>32</v>
      </c>
      <c r="FR26" s="249">
        <v>67</v>
      </c>
      <c r="FS26" s="247">
        <v>148</v>
      </c>
      <c r="FT26" s="250">
        <v>152</v>
      </c>
      <c r="FU26" s="251">
        <v>-2.63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43.24</v>
      </c>
      <c r="GK26" s="376">
        <v>37.26</v>
      </c>
      <c r="GL26" s="376">
        <v>45</v>
      </c>
      <c r="GM26" s="376">
        <v>41.83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8</v>
      </c>
      <c r="IU26" s="248">
        <v>2</v>
      </c>
      <c r="IV26" s="249">
        <v>0</v>
      </c>
      <c r="IW26" s="247">
        <v>10</v>
      </c>
      <c r="IX26" s="250">
        <v>3</v>
      </c>
      <c r="IY26" s="251">
        <v>233.33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59.64</v>
      </c>
      <c r="JO26" s="376">
        <v>67.760000000000005</v>
      </c>
      <c r="JP26" s="376">
        <v>76.39</v>
      </c>
      <c r="JQ26" s="376">
        <v>67.930000000000007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294</v>
      </c>
      <c r="LY26" s="295">
        <v>285</v>
      </c>
      <c r="LZ26" s="296">
        <v>3.16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63.53</v>
      </c>
      <c r="MP26" s="537">
        <v>44.53</v>
      </c>
      <c r="MQ26" s="537">
        <v>41.83</v>
      </c>
      <c r="MR26" s="537">
        <v>67.930000000000007</v>
      </c>
      <c r="MS26" s="538">
        <v>54.45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2180.54</v>
      </c>
      <c r="C27" s="502">
        <v>2076.52</v>
      </c>
      <c r="D27" s="243">
        <v>5.01</v>
      </c>
      <c r="E27" s="244"/>
      <c r="F27" s="245"/>
      <c r="G27" s="246" t="s">
        <v>51</v>
      </c>
      <c r="H27" s="247">
        <v>28</v>
      </c>
      <c r="I27" s="248">
        <v>18</v>
      </c>
      <c r="J27" s="249">
        <v>15</v>
      </c>
      <c r="K27" s="247">
        <v>61</v>
      </c>
      <c r="L27" s="250">
        <v>57</v>
      </c>
      <c r="M27" s="251">
        <v>7.02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0</v>
      </c>
      <c r="AC27" s="376">
        <v>0</v>
      </c>
      <c r="AD27" s="376">
        <v>0</v>
      </c>
      <c r="AE27" s="376">
        <v>0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0</v>
      </c>
      <c r="AN27" s="558">
        <v>0</v>
      </c>
      <c r="AO27" s="558">
        <v>0</v>
      </c>
      <c r="AP27" s="559">
        <v>0</v>
      </c>
      <c r="AQ27" s="558"/>
      <c r="AR27" s="558"/>
      <c r="AS27" s="558"/>
      <c r="AT27" s="558"/>
      <c r="AU27" s="560">
        <v>0</v>
      </c>
      <c r="AV27" s="561">
        <v>0</v>
      </c>
      <c r="AW27" s="562">
        <v>0</v>
      </c>
      <c r="AX27" s="266"/>
      <c r="AY27" s="266"/>
      <c r="AZ27" s="377" t="s">
        <v>98</v>
      </c>
      <c r="BA27" s="557">
        <v>0</v>
      </c>
      <c r="BB27" s="558">
        <v>0</v>
      </c>
      <c r="BC27" s="558">
        <v>0</v>
      </c>
      <c r="BD27" s="559">
        <v>0</v>
      </c>
      <c r="BE27" s="558"/>
      <c r="BF27" s="558"/>
      <c r="BG27" s="558"/>
      <c r="BH27" s="558"/>
      <c r="BI27" s="560">
        <v>0</v>
      </c>
      <c r="BJ27" s="561">
        <v>0</v>
      </c>
      <c r="BK27" s="562">
        <v>0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1678.2300000000002</v>
      </c>
      <c r="CG27" s="502">
        <v>1604.18</v>
      </c>
      <c r="CH27" s="243">
        <v>4.62</v>
      </c>
      <c r="CI27" s="244"/>
      <c r="CJ27" s="245"/>
      <c r="CK27" s="246" t="s">
        <v>51</v>
      </c>
      <c r="CL27" s="247">
        <v>4</v>
      </c>
      <c r="CM27" s="248">
        <v>12</v>
      </c>
      <c r="CN27" s="249">
        <v>4</v>
      </c>
      <c r="CO27" s="247">
        <v>20</v>
      </c>
      <c r="CP27" s="250">
        <v>17</v>
      </c>
      <c r="CQ27" s="251">
        <v>17.649999999999999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0</v>
      </c>
      <c r="DG27" s="376">
        <v>0</v>
      </c>
      <c r="DH27" s="376">
        <v>0</v>
      </c>
      <c r="DI27" s="376">
        <v>0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0</v>
      </c>
      <c r="DR27" s="558">
        <v>0</v>
      </c>
      <c r="DS27" s="558">
        <v>0</v>
      </c>
      <c r="DT27" s="559">
        <v>0</v>
      </c>
      <c r="DU27" s="558"/>
      <c r="DV27" s="558"/>
      <c r="DW27" s="558"/>
      <c r="DX27" s="558"/>
      <c r="DY27" s="560">
        <v>0</v>
      </c>
      <c r="DZ27" s="561">
        <v>0</v>
      </c>
      <c r="EA27" s="562">
        <v>0</v>
      </c>
      <c r="EB27" s="266"/>
      <c r="EC27" s="266"/>
      <c r="ED27" s="377" t="s">
        <v>98</v>
      </c>
      <c r="EE27" s="557">
        <v>0</v>
      </c>
      <c r="EF27" s="558">
        <v>0</v>
      </c>
      <c r="EG27" s="558">
        <v>0</v>
      </c>
      <c r="EH27" s="559">
        <v>0</v>
      </c>
      <c r="EI27" s="558"/>
      <c r="EJ27" s="558"/>
      <c r="EK27" s="558"/>
      <c r="EL27" s="558"/>
      <c r="EM27" s="560">
        <v>0</v>
      </c>
      <c r="EN27" s="561">
        <v>0</v>
      </c>
      <c r="EO27" s="562">
        <v>0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1169.7300000000002</v>
      </c>
      <c r="FK27" s="502">
        <v>1213.42</v>
      </c>
      <c r="FL27" s="243">
        <v>-3.6</v>
      </c>
      <c r="FM27" s="244"/>
      <c r="FN27" s="245"/>
      <c r="FO27" s="246" t="s">
        <v>51</v>
      </c>
      <c r="FP27" s="247">
        <v>14</v>
      </c>
      <c r="FQ27" s="248">
        <v>8</v>
      </c>
      <c r="FR27" s="249">
        <v>11</v>
      </c>
      <c r="FS27" s="247">
        <v>33</v>
      </c>
      <c r="FT27" s="250">
        <v>13</v>
      </c>
      <c r="FU27" s="251">
        <v>153.85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0</v>
      </c>
      <c r="GK27" s="376">
        <v>0</v>
      </c>
      <c r="GL27" s="376">
        <v>0</v>
      </c>
      <c r="GM27" s="376">
        <v>0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0</v>
      </c>
      <c r="GV27" s="558">
        <v>0</v>
      </c>
      <c r="GW27" s="558">
        <v>0</v>
      </c>
      <c r="GX27" s="559">
        <v>0</v>
      </c>
      <c r="GY27" s="558"/>
      <c r="GZ27" s="558"/>
      <c r="HA27" s="558"/>
      <c r="HB27" s="558"/>
      <c r="HC27" s="560">
        <v>0</v>
      </c>
      <c r="HD27" s="561">
        <v>0</v>
      </c>
      <c r="HE27" s="562">
        <v>0</v>
      </c>
      <c r="HF27" s="266"/>
      <c r="HG27" s="266"/>
      <c r="HH27" s="377" t="s">
        <v>98</v>
      </c>
      <c r="HI27" s="557">
        <v>0</v>
      </c>
      <c r="HJ27" s="558">
        <v>0</v>
      </c>
      <c r="HK27" s="558">
        <v>0</v>
      </c>
      <c r="HL27" s="559">
        <v>0</v>
      </c>
      <c r="HM27" s="558"/>
      <c r="HN27" s="558"/>
      <c r="HO27" s="558"/>
      <c r="HP27" s="558"/>
      <c r="HQ27" s="560">
        <v>0</v>
      </c>
      <c r="HR27" s="561">
        <v>0</v>
      </c>
      <c r="HS27" s="562">
        <v>0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2652.35</v>
      </c>
      <c r="IO27" s="502">
        <v>2639.58</v>
      </c>
      <c r="IP27" s="243">
        <v>0.48</v>
      </c>
      <c r="IQ27" s="244"/>
      <c r="IR27" s="245"/>
      <c r="IS27" s="246" t="s">
        <v>51</v>
      </c>
      <c r="IT27" s="247">
        <v>5</v>
      </c>
      <c r="IU27" s="248">
        <v>23</v>
      </c>
      <c r="IV27" s="249">
        <v>17</v>
      </c>
      <c r="IW27" s="247">
        <v>45</v>
      </c>
      <c r="IX27" s="250">
        <v>58</v>
      </c>
      <c r="IY27" s="251">
        <v>-22.41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0</v>
      </c>
      <c r="JO27" s="376">
        <v>0</v>
      </c>
      <c r="JP27" s="376">
        <v>0</v>
      </c>
      <c r="JQ27" s="376">
        <v>0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0</v>
      </c>
      <c r="JZ27" s="558">
        <v>0</v>
      </c>
      <c r="KA27" s="558">
        <v>0</v>
      </c>
      <c r="KB27" s="559">
        <v>0</v>
      </c>
      <c r="KC27" s="558"/>
      <c r="KD27" s="558"/>
      <c r="KE27" s="558"/>
      <c r="KF27" s="558"/>
      <c r="KG27" s="560">
        <v>0</v>
      </c>
      <c r="KH27" s="561">
        <v>0</v>
      </c>
      <c r="KI27" s="562">
        <v>0</v>
      </c>
      <c r="KJ27" s="534"/>
      <c r="KK27" s="534"/>
      <c r="KL27" s="564" t="s">
        <v>98</v>
      </c>
      <c r="KM27" s="557">
        <v>0</v>
      </c>
      <c r="KN27" s="558">
        <v>0</v>
      </c>
      <c r="KO27" s="558">
        <v>0</v>
      </c>
      <c r="KP27" s="559">
        <v>0</v>
      </c>
      <c r="KQ27" s="558"/>
      <c r="KR27" s="558"/>
      <c r="KS27" s="558"/>
      <c r="KT27" s="558"/>
      <c r="KU27" s="560">
        <v>0</v>
      </c>
      <c r="KV27" s="561">
        <v>0</v>
      </c>
      <c r="KW27" s="562">
        <v>0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7680.8499999999995</v>
      </c>
      <c r="LS27" s="502">
        <v>7533.7</v>
      </c>
      <c r="LT27" s="243">
        <v>1.95</v>
      </c>
      <c r="LU27" s="565"/>
      <c r="LV27" s="566"/>
      <c r="LW27" s="246" t="s">
        <v>51</v>
      </c>
      <c r="LX27" s="294">
        <v>159</v>
      </c>
      <c r="LY27" s="295">
        <v>145</v>
      </c>
      <c r="LZ27" s="296">
        <v>9.66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0</v>
      </c>
      <c r="MP27" s="537">
        <v>0</v>
      </c>
      <c r="MQ27" s="537">
        <v>0</v>
      </c>
      <c r="MR27" s="537">
        <v>0</v>
      </c>
      <c r="MS27" s="538" t="s">
        <v>189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0</v>
      </c>
      <c r="NB27" s="390">
        <v>0</v>
      </c>
      <c r="NC27" s="390">
        <v>0</v>
      </c>
      <c r="ND27" s="391">
        <v>0</v>
      </c>
      <c r="NE27" s="390"/>
      <c r="NF27" s="390"/>
      <c r="NG27" s="390"/>
      <c r="NH27" s="392"/>
      <c r="NI27" s="567">
        <v>0</v>
      </c>
      <c r="NJ27" s="568">
        <v>0</v>
      </c>
      <c r="NK27" s="395">
        <v>0</v>
      </c>
      <c r="NL27" s="290"/>
      <c r="NM27" s="290"/>
      <c r="NN27" s="377" t="s">
        <v>98</v>
      </c>
      <c r="NO27" s="389">
        <v>0</v>
      </c>
      <c r="NP27" s="390">
        <v>0</v>
      </c>
      <c r="NQ27" s="390">
        <v>0</v>
      </c>
      <c r="NR27" s="391">
        <v>0</v>
      </c>
      <c r="NS27" s="390"/>
      <c r="NT27" s="390"/>
      <c r="NU27" s="390"/>
      <c r="NV27" s="392"/>
      <c r="NW27" s="569">
        <v>0</v>
      </c>
      <c r="NX27" s="394">
        <v>0</v>
      </c>
      <c r="NY27" s="397">
        <v>0</v>
      </c>
      <c r="OA27" s="307"/>
    </row>
    <row r="28" spans="1:391" s="195" customFormat="1" ht="21.75" customHeight="1" thickTop="1" x14ac:dyDescent="0.2">
      <c r="A28" s="308" t="s">
        <v>99</v>
      </c>
      <c r="B28" s="309">
        <v>2163.83</v>
      </c>
      <c r="C28" s="508">
        <v>2060.5099999999998</v>
      </c>
      <c r="D28" s="311">
        <v>5.01</v>
      </c>
      <c r="E28" s="244"/>
      <c r="F28" s="245"/>
      <c r="G28" s="246" t="s">
        <v>52</v>
      </c>
      <c r="H28" s="247">
        <v>0</v>
      </c>
      <c r="I28" s="248">
        <v>0</v>
      </c>
      <c r="J28" s="249">
        <v>3</v>
      </c>
      <c r="K28" s="247">
        <v>3</v>
      </c>
      <c r="L28" s="250">
        <v>0</v>
      </c>
      <c r="M28" s="251">
        <v>0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75.84</v>
      </c>
      <c r="AC28" s="376">
        <v>69.56</v>
      </c>
      <c r="AD28" s="376">
        <v>62.73</v>
      </c>
      <c r="AE28" s="376">
        <v>69.38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0</v>
      </c>
      <c r="AN28" s="571">
        <v>0</v>
      </c>
      <c r="AO28" s="571">
        <v>0</v>
      </c>
      <c r="AP28" s="572">
        <v>0</v>
      </c>
      <c r="AQ28" s="571"/>
      <c r="AR28" s="571"/>
      <c r="AS28" s="571"/>
      <c r="AT28" s="571"/>
      <c r="AU28" s="573">
        <v>0</v>
      </c>
      <c r="AV28" s="561">
        <v>0</v>
      </c>
      <c r="AW28" s="562">
        <v>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1651.5300000000002</v>
      </c>
      <c r="CG28" s="508">
        <v>1578.55</v>
      </c>
      <c r="CH28" s="311">
        <v>4.62</v>
      </c>
      <c r="CI28" s="244"/>
      <c r="CJ28" s="245"/>
      <c r="CK28" s="246" t="s">
        <v>52</v>
      </c>
      <c r="CL28" s="247">
        <v>6</v>
      </c>
      <c r="CM28" s="248">
        <v>9</v>
      </c>
      <c r="CN28" s="249">
        <v>2</v>
      </c>
      <c r="CO28" s="247">
        <v>17</v>
      </c>
      <c r="CP28" s="250">
        <v>10</v>
      </c>
      <c r="CQ28" s="251">
        <v>70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57.84</v>
      </c>
      <c r="DG28" s="376">
        <v>50.28</v>
      </c>
      <c r="DH28" s="376">
        <v>49.53</v>
      </c>
      <c r="DI28" s="376">
        <v>52.55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0</v>
      </c>
      <c r="DR28" s="571">
        <v>0</v>
      </c>
      <c r="DS28" s="571">
        <v>0</v>
      </c>
      <c r="DT28" s="572">
        <v>0</v>
      </c>
      <c r="DU28" s="571"/>
      <c r="DV28" s="571"/>
      <c r="DW28" s="571"/>
      <c r="DX28" s="571"/>
      <c r="DY28" s="573">
        <v>0</v>
      </c>
      <c r="DZ28" s="561">
        <v>0</v>
      </c>
      <c r="EA28" s="562">
        <v>0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/>
      <c r="EJ28" s="571"/>
      <c r="EK28" s="571"/>
      <c r="EL28" s="571"/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1143.4900000000002</v>
      </c>
      <c r="FK28" s="508">
        <v>1185.5</v>
      </c>
      <c r="FL28" s="311">
        <v>-3.54</v>
      </c>
      <c r="FM28" s="244"/>
      <c r="FN28" s="245"/>
      <c r="FO28" s="246" t="s">
        <v>52</v>
      </c>
      <c r="FP28" s="247">
        <v>31</v>
      </c>
      <c r="FQ28" s="248">
        <v>24</v>
      </c>
      <c r="FR28" s="249">
        <v>15</v>
      </c>
      <c r="FS28" s="247">
        <v>70</v>
      </c>
      <c r="FT28" s="250">
        <v>90</v>
      </c>
      <c r="FU28" s="251">
        <v>-22.22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47.86</v>
      </c>
      <c r="GK28" s="376">
        <v>45.12</v>
      </c>
      <c r="GL28" s="376">
        <v>53.46</v>
      </c>
      <c r="GM28" s="376">
        <v>48.81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0</v>
      </c>
      <c r="GV28" s="571">
        <v>0</v>
      </c>
      <c r="GW28" s="571">
        <v>0</v>
      </c>
      <c r="GX28" s="572">
        <v>0</v>
      </c>
      <c r="GY28" s="571"/>
      <c r="GZ28" s="571"/>
      <c r="HA28" s="571"/>
      <c r="HB28" s="571"/>
      <c r="HC28" s="573">
        <v>0</v>
      </c>
      <c r="HD28" s="561">
        <v>0</v>
      </c>
      <c r="HE28" s="562">
        <v>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2627.16</v>
      </c>
      <c r="IO28" s="508">
        <v>2613.9</v>
      </c>
      <c r="IP28" s="311">
        <v>0.51</v>
      </c>
      <c r="IQ28" s="244"/>
      <c r="IR28" s="245"/>
      <c r="IS28" s="246" t="s">
        <v>52</v>
      </c>
      <c r="IT28" s="247">
        <v>0</v>
      </c>
      <c r="IU28" s="248">
        <v>0</v>
      </c>
      <c r="IV28" s="249">
        <v>6</v>
      </c>
      <c r="IW28" s="247">
        <v>6</v>
      </c>
      <c r="IX28" s="250">
        <v>0</v>
      </c>
      <c r="IY28" s="251">
        <v>0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67.19</v>
      </c>
      <c r="JO28" s="376">
        <v>76.8</v>
      </c>
      <c r="JP28" s="376">
        <v>82.53</v>
      </c>
      <c r="JQ28" s="376">
        <v>75.510000000000005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0</v>
      </c>
      <c r="JZ28" s="571">
        <v>0</v>
      </c>
      <c r="KA28" s="571">
        <v>0</v>
      </c>
      <c r="KB28" s="572">
        <v>0</v>
      </c>
      <c r="KC28" s="571"/>
      <c r="KD28" s="571"/>
      <c r="KE28" s="571"/>
      <c r="KF28" s="571"/>
      <c r="KG28" s="573">
        <v>0</v>
      </c>
      <c r="KH28" s="561">
        <v>0</v>
      </c>
      <c r="KI28" s="562">
        <v>0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7586.0099999999993</v>
      </c>
      <c r="LS28" s="508">
        <v>7438.46</v>
      </c>
      <c r="LT28" s="311">
        <v>1.98</v>
      </c>
      <c r="LU28" s="565"/>
      <c r="LV28" s="566"/>
      <c r="LW28" s="246" t="s">
        <v>52</v>
      </c>
      <c r="LX28" s="294">
        <v>96</v>
      </c>
      <c r="LY28" s="295">
        <v>100</v>
      </c>
      <c r="LZ28" s="296">
        <v>-4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69.38</v>
      </c>
      <c r="MP28" s="537">
        <v>52.55</v>
      </c>
      <c r="MQ28" s="537">
        <v>48.81</v>
      </c>
      <c r="MR28" s="537">
        <v>75.510000000000005</v>
      </c>
      <c r="MS28" s="538">
        <v>61.56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0</v>
      </c>
      <c r="NB28" s="404">
        <v>0</v>
      </c>
      <c r="NC28" s="404">
        <v>0</v>
      </c>
      <c r="ND28" s="405">
        <v>0</v>
      </c>
      <c r="NE28" s="404"/>
      <c r="NF28" s="404"/>
      <c r="NG28" s="404"/>
      <c r="NH28" s="406"/>
      <c r="NI28" s="577">
        <v>0</v>
      </c>
      <c r="NJ28" s="578">
        <v>0</v>
      </c>
      <c r="NK28" s="409">
        <v>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16.71</v>
      </c>
      <c r="C29" s="539">
        <v>16.010000000000002</v>
      </c>
      <c r="D29" s="438">
        <v>4.37</v>
      </c>
      <c r="E29" s="244"/>
      <c r="F29" s="245"/>
      <c r="G29" s="246" t="s">
        <v>53</v>
      </c>
      <c r="H29" s="247">
        <v>2</v>
      </c>
      <c r="I29" s="248">
        <v>0</v>
      </c>
      <c r="J29" s="249">
        <v>0</v>
      </c>
      <c r="K29" s="247">
        <v>2</v>
      </c>
      <c r="L29" s="250">
        <v>4</v>
      </c>
      <c r="M29" s="251">
        <v>-50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69.430000000000007</v>
      </c>
      <c r="AC29" s="376">
        <v>67.12</v>
      </c>
      <c r="AD29" s="376">
        <v>60.34</v>
      </c>
      <c r="AE29" s="376">
        <v>65.63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27267</v>
      </c>
      <c r="AN29" s="571">
        <v>435</v>
      </c>
      <c r="AO29" s="571">
        <v>43413</v>
      </c>
      <c r="AP29" s="572">
        <v>20438</v>
      </c>
      <c r="AQ29" s="571"/>
      <c r="AR29" s="571"/>
      <c r="AS29" s="571"/>
      <c r="AT29" s="571"/>
      <c r="AU29" s="573">
        <v>91553</v>
      </c>
      <c r="AV29" s="561">
        <v>5704</v>
      </c>
      <c r="AW29" s="562">
        <v>97257</v>
      </c>
      <c r="AX29" s="266"/>
      <c r="AY29" s="266"/>
      <c r="AZ29" s="377" t="s">
        <v>106</v>
      </c>
      <c r="BA29" s="570">
        <v>129</v>
      </c>
      <c r="BB29" s="571">
        <v>0</v>
      </c>
      <c r="BC29" s="571">
        <v>237</v>
      </c>
      <c r="BD29" s="572">
        <v>76</v>
      </c>
      <c r="BE29" s="571"/>
      <c r="BF29" s="571"/>
      <c r="BG29" s="571"/>
      <c r="BH29" s="571"/>
      <c r="BI29" s="573">
        <v>442</v>
      </c>
      <c r="BJ29" s="561">
        <v>356</v>
      </c>
      <c r="BK29" s="562">
        <v>798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26.7</v>
      </c>
      <c r="CG29" s="539">
        <v>25.630000000000003</v>
      </c>
      <c r="CH29" s="438">
        <v>4.17</v>
      </c>
      <c r="CI29" s="244"/>
      <c r="CJ29" s="245"/>
      <c r="CK29" s="246" t="s">
        <v>53</v>
      </c>
      <c r="CL29" s="247">
        <v>2</v>
      </c>
      <c r="CM29" s="248">
        <v>0</v>
      </c>
      <c r="CN29" s="249">
        <v>8</v>
      </c>
      <c r="CO29" s="247">
        <v>10</v>
      </c>
      <c r="CP29" s="250">
        <v>9</v>
      </c>
      <c r="CQ29" s="251">
        <v>11.11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53.16</v>
      </c>
      <c r="DG29" s="376">
        <v>54.81</v>
      </c>
      <c r="DH29" s="376">
        <v>51.24</v>
      </c>
      <c r="DI29" s="376">
        <v>53.07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32842</v>
      </c>
      <c r="DR29" s="571">
        <v>379</v>
      </c>
      <c r="DS29" s="571">
        <v>36525</v>
      </c>
      <c r="DT29" s="572">
        <v>9269</v>
      </c>
      <c r="DU29" s="571"/>
      <c r="DV29" s="571"/>
      <c r="DW29" s="571"/>
      <c r="DX29" s="571"/>
      <c r="DY29" s="573">
        <v>79015</v>
      </c>
      <c r="DZ29" s="561">
        <v>13851</v>
      </c>
      <c r="EA29" s="562">
        <v>92866</v>
      </c>
      <c r="EB29" s="266"/>
      <c r="EC29" s="266"/>
      <c r="ED29" s="377" t="s">
        <v>106</v>
      </c>
      <c r="EE29" s="570">
        <v>479</v>
      </c>
      <c r="EF29" s="571">
        <v>0</v>
      </c>
      <c r="EG29" s="571">
        <v>652</v>
      </c>
      <c r="EH29" s="572">
        <v>0</v>
      </c>
      <c r="EI29" s="571"/>
      <c r="EJ29" s="571"/>
      <c r="EK29" s="571"/>
      <c r="EL29" s="571"/>
      <c r="EM29" s="573">
        <v>1131</v>
      </c>
      <c r="EN29" s="561">
        <v>685</v>
      </c>
      <c r="EO29" s="562">
        <v>1816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26.24</v>
      </c>
      <c r="FK29" s="539">
        <v>27.919999999999998</v>
      </c>
      <c r="FL29" s="438">
        <v>-6.02</v>
      </c>
      <c r="FM29" s="244"/>
      <c r="FN29" s="245"/>
      <c r="FO29" s="246" t="s">
        <v>53</v>
      </c>
      <c r="FP29" s="247">
        <v>0</v>
      </c>
      <c r="FQ29" s="248">
        <v>0</v>
      </c>
      <c r="FR29" s="249">
        <v>0</v>
      </c>
      <c r="FS29" s="247">
        <v>0</v>
      </c>
      <c r="FT29" s="250">
        <v>0</v>
      </c>
      <c r="FU29" s="251">
        <v>0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49.54</v>
      </c>
      <c r="GK29" s="376">
        <v>43.87</v>
      </c>
      <c r="GL29" s="376">
        <v>50.18</v>
      </c>
      <c r="GM29" s="376">
        <v>47.86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26517</v>
      </c>
      <c r="GV29" s="571">
        <v>524</v>
      </c>
      <c r="GW29" s="571">
        <v>35788</v>
      </c>
      <c r="GX29" s="572">
        <v>9368</v>
      </c>
      <c r="GY29" s="571"/>
      <c r="GZ29" s="571"/>
      <c r="HA29" s="571"/>
      <c r="HB29" s="571"/>
      <c r="HC29" s="573">
        <v>72197</v>
      </c>
      <c r="HD29" s="561">
        <v>9624</v>
      </c>
      <c r="HE29" s="562">
        <v>81821</v>
      </c>
      <c r="HF29" s="266"/>
      <c r="HG29" s="266"/>
      <c r="HH29" s="377" t="s">
        <v>106</v>
      </c>
      <c r="HI29" s="570">
        <v>224</v>
      </c>
      <c r="HJ29" s="571">
        <v>0</v>
      </c>
      <c r="HK29" s="571">
        <v>689</v>
      </c>
      <c r="HL29" s="572">
        <v>0</v>
      </c>
      <c r="HM29" s="571"/>
      <c r="HN29" s="571"/>
      <c r="HO29" s="571"/>
      <c r="HP29" s="571"/>
      <c r="HQ29" s="573">
        <v>913</v>
      </c>
      <c r="HR29" s="561">
        <v>286</v>
      </c>
      <c r="HS29" s="562">
        <v>1199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25.189999999999998</v>
      </c>
      <c r="IO29" s="539">
        <v>25.680000000000003</v>
      </c>
      <c r="IP29" s="438">
        <v>-1.91</v>
      </c>
      <c r="IQ29" s="244"/>
      <c r="IR29" s="245"/>
      <c r="IS29" s="246" t="s">
        <v>53</v>
      </c>
      <c r="IT29" s="247">
        <v>12</v>
      </c>
      <c r="IU29" s="248">
        <v>18</v>
      </c>
      <c r="IV29" s="249">
        <v>15</v>
      </c>
      <c r="IW29" s="247">
        <v>45</v>
      </c>
      <c r="IX29" s="250">
        <v>50</v>
      </c>
      <c r="IY29" s="251">
        <v>-10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63.86</v>
      </c>
      <c r="JO29" s="376">
        <v>72.64</v>
      </c>
      <c r="JP29" s="376">
        <v>79.38</v>
      </c>
      <c r="JQ29" s="376">
        <v>71.959999999999994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48980</v>
      </c>
      <c r="JZ29" s="571">
        <v>658</v>
      </c>
      <c r="KA29" s="571">
        <v>91092</v>
      </c>
      <c r="KB29" s="572">
        <v>2730</v>
      </c>
      <c r="KC29" s="571"/>
      <c r="KD29" s="571"/>
      <c r="KE29" s="571"/>
      <c r="KF29" s="571"/>
      <c r="KG29" s="573">
        <v>143460</v>
      </c>
      <c r="KH29" s="561">
        <v>8794</v>
      </c>
      <c r="KI29" s="562">
        <v>152254</v>
      </c>
      <c r="KJ29" s="534"/>
      <c r="KK29" s="534"/>
      <c r="KL29" s="564" t="s">
        <v>106</v>
      </c>
      <c r="KM29" s="570">
        <v>363</v>
      </c>
      <c r="KN29" s="571">
        <v>0</v>
      </c>
      <c r="KO29" s="571">
        <v>857</v>
      </c>
      <c r="KP29" s="572">
        <v>0</v>
      </c>
      <c r="KQ29" s="571"/>
      <c r="KR29" s="571"/>
      <c r="KS29" s="571"/>
      <c r="KT29" s="571"/>
      <c r="KU29" s="573">
        <v>1220</v>
      </c>
      <c r="KV29" s="561">
        <v>718</v>
      </c>
      <c r="KW29" s="562">
        <v>1938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94.840000000000018</v>
      </c>
      <c r="LS29" s="539">
        <v>95.240000000000009</v>
      </c>
      <c r="LT29" s="438">
        <v>-0.42</v>
      </c>
      <c r="LU29" s="565"/>
      <c r="LV29" s="566"/>
      <c r="LW29" s="246" t="s">
        <v>53</v>
      </c>
      <c r="LX29" s="294">
        <v>57</v>
      </c>
      <c r="LY29" s="295">
        <v>63</v>
      </c>
      <c r="LZ29" s="296">
        <v>-9.52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65.63</v>
      </c>
      <c r="MP29" s="537">
        <v>53.07</v>
      </c>
      <c r="MQ29" s="537">
        <v>47.86</v>
      </c>
      <c r="MR29" s="537">
        <v>71.959999999999994</v>
      </c>
      <c r="MS29" s="538">
        <v>59.63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135606</v>
      </c>
      <c r="NB29" s="404">
        <v>1996</v>
      </c>
      <c r="NC29" s="404">
        <v>206818</v>
      </c>
      <c r="ND29" s="405">
        <v>41805</v>
      </c>
      <c r="NE29" s="404"/>
      <c r="NF29" s="404"/>
      <c r="NG29" s="404"/>
      <c r="NH29" s="406"/>
      <c r="NI29" s="577">
        <v>386225</v>
      </c>
      <c r="NJ29" s="578">
        <v>37973</v>
      </c>
      <c r="NK29" s="409">
        <v>424198</v>
      </c>
      <c r="NL29" s="290"/>
      <c r="NM29" s="290"/>
      <c r="NN29" s="377" t="s">
        <v>106</v>
      </c>
      <c r="NO29" s="387">
        <v>1195</v>
      </c>
      <c r="NP29" s="404">
        <v>0</v>
      </c>
      <c r="NQ29" s="404">
        <v>2435</v>
      </c>
      <c r="NR29" s="405">
        <v>76</v>
      </c>
      <c r="NS29" s="404"/>
      <c r="NT29" s="404"/>
      <c r="NU29" s="404"/>
      <c r="NV29" s="406"/>
      <c r="NW29" s="579">
        <v>3706</v>
      </c>
      <c r="NX29" s="408">
        <v>2045</v>
      </c>
      <c r="NY29" s="411">
        <v>5751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39</v>
      </c>
      <c r="I30" s="248">
        <v>24</v>
      </c>
      <c r="J30" s="249">
        <v>27</v>
      </c>
      <c r="K30" s="247">
        <v>90</v>
      </c>
      <c r="L30" s="250">
        <v>89</v>
      </c>
      <c r="M30" s="251">
        <v>1.1200000000000001</v>
      </c>
      <c r="N30" s="183"/>
      <c r="O30" s="346" t="s">
        <v>91</v>
      </c>
      <c r="P30" s="347">
        <v>452.34</v>
      </c>
      <c r="Q30" s="348">
        <v>431.47</v>
      </c>
      <c r="R30" s="349">
        <v>4.84</v>
      </c>
      <c r="S30" s="347">
        <v>0</v>
      </c>
      <c r="T30" s="348">
        <v>0</v>
      </c>
      <c r="U30" s="349">
        <v>0</v>
      </c>
      <c r="V30" s="347">
        <v>436.83</v>
      </c>
      <c r="W30" s="348">
        <v>417.41</v>
      </c>
      <c r="X30" s="349">
        <v>4.6500000000000004</v>
      </c>
      <c r="Y30" s="351"/>
      <c r="Z30" s="183"/>
      <c r="AA30" s="183" t="s">
        <v>115</v>
      </c>
      <c r="AB30" s="376">
        <v>71.510000000000005</v>
      </c>
      <c r="AC30" s="376">
        <v>65.47</v>
      </c>
      <c r="AD30" s="376">
        <v>58.64</v>
      </c>
      <c r="AE30" s="376">
        <v>65.209999999999994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87814</v>
      </c>
      <c r="AN30" s="571">
        <v>1392</v>
      </c>
      <c r="AO30" s="571">
        <v>380042</v>
      </c>
      <c r="AP30" s="572">
        <v>39146</v>
      </c>
      <c r="AQ30" s="571"/>
      <c r="AR30" s="571"/>
      <c r="AS30" s="571"/>
      <c r="AT30" s="571"/>
      <c r="AU30" s="573">
        <v>508394</v>
      </c>
      <c r="AV30" s="561">
        <v>35839</v>
      </c>
      <c r="AW30" s="562">
        <v>544233</v>
      </c>
      <c r="AX30" s="266"/>
      <c r="AY30" s="266"/>
      <c r="AZ30" s="377" t="s">
        <v>28</v>
      </c>
      <c r="BA30" s="570">
        <v>531</v>
      </c>
      <c r="BB30" s="571">
        <v>0</v>
      </c>
      <c r="BC30" s="571">
        <v>724</v>
      </c>
      <c r="BD30" s="572">
        <v>336</v>
      </c>
      <c r="BE30" s="571"/>
      <c r="BF30" s="571"/>
      <c r="BG30" s="571"/>
      <c r="BH30" s="571"/>
      <c r="BI30" s="573">
        <v>1591</v>
      </c>
      <c r="BJ30" s="561">
        <v>3655</v>
      </c>
      <c r="BK30" s="562">
        <v>5246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9</v>
      </c>
      <c r="CM30" s="248">
        <v>11</v>
      </c>
      <c r="CN30" s="249">
        <v>34</v>
      </c>
      <c r="CO30" s="247">
        <v>54</v>
      </c>
      <c r="CP30" s="250">
        <v>68</v>
      </c>
      <c r="CQ30" s="251">
        <v>-20.59</v>
      </c>
      <c r="CR30" s="183"/>
      <c r="CS30" s="346" t="s">
        <v>91</v>
      </c>
      <c r="CT30" s="347">
        <v>307.94</v>
      </c>
      <c r="CU30" s="348">
        <v>299.45999999999998</v>
      </c>
      <c r="CV30" s="349">
        <v>2.83</v>
      </c>
      <c r="CW30" s="347">
        <v>0</v>
      </c>
      <c r="CX30" s="348">
        <v>0</v>
      </c>
      <c r="CY30" s="349">
        <v>0</v>
      </c>
      <c r="CZ30" s="347">
        <v>293.33999999999997</v>
      </c>
      <c r="DA30" s="348">
        <v>285.68</v>
      </c>
      <c r="DB30" s="349">
        <v>2.68</v>
      </c>
      <c r="DC30" s="351"/>
      <c r="DD30" s="183"/>
      <c r="DE30" s="183" t="s">
        <v>115</v>
      </c>
      <c r="DF30" s="376">
        <v>49.25</v>
      </c>
      <c r="DG30" s="376">
        <v>45.37</v>
      </c>
      <c r="DH30" s="376">
        <v>43.72</v>
      </c>
      <c r="DI30" s="376">
        <v>46.11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65606</v>
      </c>
      <c r="DR30" s="571">
        <v>947</v>
      </c>
      <c r="DS30" s="571">
        <v>302165</v>
      </c>
      <c r="DT30" s="572">
        <v>41476</v>
      </c>
      <c r="DU30" s="571"/>
      <c r="DV30" s="571"/>
      <c r="DW30" s="571"/>
      <c r="DX30" s="571"/>
      <c r="DY30" s="573">
        <v>410194</v>
      </c>
      <c r="DZ30" s="561">
        <v>38514</v>
      </c>
      <c r="EA30" s="562">
        <v>448708</v>
      </c>
      <c r="EB30" s="266"/>
      <c r="EC30" s="266"/>
      <c r="ED30" s="377" t="s">
        <v>28</v>
      </c>
      <c r="EE30" s="570">
        <v>1245</v>
      </c>
      <c r="EF30" s="571">
        <v>0</v>
      </c>
      <c r="EG30" s="571">
        <v>1788</v>
      </c>
      <c r="EH30" s="572">
        <v>0</v>
      </c>
      <c r="EI30" s="571"/>
      <c r="EJ30" s="571"/>
      <c r="EK30" s="571"/>
      <c r="EL30" s="571"/>
      <c r="EM30" s="573">
        <v>3033</v>
      </c>
      <c r="EN30" s="561">
        <v>1739</v>
      </c>
      <c r="EO30" s="562">
        <v>4772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46</v>
      </c>
      <c r="FQ30" s="248">
        <v>15</v>
      </c>
      <c r="FR30" s="249">
        <v>27</v>
      </c>
      <c r="FS30" s="247">
        <v>88</v>
      </c>
      <c r="FT30" s="250">
        <v>110</v>
      </c>
      <c r="FU30" s="251">
        <v>-20</v>
      </c>
      <c r="FV30" s="183"/>
      <c r="FW30" s="346" t="s">
        <v>91</v>
      </c>
      <c r="FX30" s="347">
        <v>325.23</v>
      </c>
      <c r="FY30" s="348">
        <v>316.27</v>
      </c>
      <c r="FZ30" s="349">
        <v>2.83</v>
      </c>
      <c r="GA30" s="347">
        <v>0</v>
      </c>
      <c r="GB30" s="348">
        <v>0</v>
      </c>
      <c r="GC30" s="349">
        <v>0</v>
      </c>
      <c r="GD30" s="347">
        <v>309.60000000000002</v>
      </c>
      <c r="GE30" s="348">
        <v>301.52999999999997</v>
      </c>
      <c r="GF30" s="349">
        <v>2.68</v>
      </c>
      <c r="GG30" s="351"/>
      <c r="GH30" s="183"/>
      <c r="GI30" s="183" t="s">
        <v>115</v>
      </c>
      <c r="GJ30" s="376">
        <v>43.73</v>
      </c>
      <c r="GK30" s="376">
        <v>39.54</v>
      </c>
      <c r="GL30" s="376">
        <v>45.61</v>
      </c>
      <c r="GM30" s="376">
        <v>42.96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53883</v>
      </c>
      <c r="GV30" s="571">
        <v>872</v>
      </c>
      <c r="GW30" s="571">
        <v>233951</v>
      </c>
      <c r="GX30" s="572">
        <v>18992</v>
      </c>
      <c r="GY30" s="571"/>
      <c r="GZ30" s="571"/>
      <c r="HA30" s="571"/>
      <c r="HB30" s="571"/>
      <c r="HC30" s="573">
        <v>307698</v>
      </c>
      <c r="HD30" s="561">
        <v>28760</v>
      </c>
      <c r="HE30" s="562">
        <v>336458</v>
      </c>
      <c r="HF30" s="266"/>
      <c r="HG30" s="266"/>
      <c r="HH30" s="377" t="s">
        <v>28</v>
      </c>
      <c r="HI30" s="570">
        <v>1016</v>
      </c>
      <c r="HJ30" s="571">
        <v>0</v>
      </c>
      <c r="HK30" s="571">
        <v>2471</v>
      </c>
      <c r="HL30" s="572">
        <v>0</v>
      </c>
      <c r="HM30" s="571"/>
      <c r="HN30" s="571"/>
      <c r="HO30" s="571"/>
      <c r="HP30" s="571"/>
      <c r="HQ30" s="573">
        <v>3487</v>
      </c>
      <c r="HR30" s="561">
        <v>1831</v>
      </c>
      <c r="HS30" s="562">
        <v>5318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23</v>
      </c>
      <c r="IU30" s="248">
        <v>59</v>
      </c>
      <c r="IV30" s="249">
        <v>36</v>
      </c>
      <c r="IW30" s="247">
        <v>118</v>
      </c>
      <c r="IX30" s="250">
        <v>126</v>
      </c>
      <c r="IY30" s="251">
        <v>-6.35</v>
      </c>
      <c r="IZ30" s="183"/>
      <c r="JA30" s="346" t="s">
        <v>91</v>
      </c>
      <c r="JB30" s="347">
        <v>338.28</v>
      </c>
      <c r="JC30" s="348">
        <v>318.20999999999998</v>
      </c>
      <c r="JD30" s="349">
        <v>6.31</v>
      </c>
      <c r="JE30" s="347">
        <v>0</v>
      </c>
      <c r="JF30" s="348">
        <v>0</v>
      </c>
      <c r="JG30" s="349">
        <v>0</v>
      </c>
      <c r="JH30" s="347">
        <v>325.95</v>
      </c>
      <c r="JI30" s="348">
        <v>307.38</v>
      </c>
      <c r="JJ30" s="349">
        <v>6.04</v>
      </c>
      <c r="JK30" s="351"/>
      <c r="JL30" s="183"/>
      <c r="JM30" s="183" t="s">
        <v>115</v>
      </c>
      <c r="JN30" s="376">
        <v>61.54</v>
      </c>
      <c r="JO30" s="376">
        <v>65.260000000000005</v>
      </c>
      <c r="JP30" s="376">
        <v>77.41</v>
      </c>
      <c r="JQ30" s="376">
        <v>68.069999999999993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107653</v>
      </c>
      <c r="JZ30" s="571">
        <v>2046</v>
      </c>
      <c r="KA30" s="571">
        <v>461469</v>
      </c>
      <c r="KB30" s="572">
        <v>7206</v>
      </c>
      <c r="KC30" s="571"/>
      <c r="KD30" s="571"/>
      <c r="KE30" s="571"/>
      <c r="KF30" s="571"/>
      <c r="KG30" s="573">
        <v>578374</v>
      </c>
      <c r="KH30" s="561">
        <v>52575</v>
      </c>
      <c r="KI30" s="562">
        <v>630949</v>
      </c>
      <c r="KJ30" s="534"/>
      <c r="KK30" s="534"/>
      <c r="KL30" s="564" t="s">
        <v>28</v>
      </c>
      <c r="KM30" s="570">
        <v>1122</v>
      </c>
      <c r="KN30" s="571">
        <v>0</v>
      </c>
      <c r="KO30" s="571">
        <v>1801</v>
      </c>
      <c r="KP30" s="572">
        <v>0</v>
      </c>
      <c r="KQ30" s="571"/>
      <c r="KR30" s="571"/>
      <c r="KS30" s="571"/>
      <c r="KT30" s="571"/>
      <c r="KU30" s="573">
        <v>2923</v>
      </c>
      <c r="KV30" s="561">
        <v>2520</v>
      </c>
      <c r="KW30" s="562">
        <v>5443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350</v>
      </c>
      <c r="LY30" s="295">
        <v>393</v>
      </c>
      <c r="LZ30" s="296">
        <v>-10.94</v>
      </c>
      <c r="MA30" s="266"/>
      <c r="MB30" s="346" t="s">
        <v>91</v>
      </c>
      <c r="MC30" s="347">
        <v>358.58</v>
      </c>
      <c r="MD30" s="370">
        <v>342.61</v>
      </c>
      <c r="ME30" s="349">
        <v>4.66</v>
      </c>
      <c r="MF30" s="347">
        <v>0</v>
      </c>
      <c r="MG30" s="370">
        <v>0</v>
      </c>
      <c r="MH30" s="349">
        <v>0</v>
      </c>
      <c r="MI30" s="347">
        <v>344.16</v>
      </c>
      <c r="MJ30" s="370">
        <v>329.43</v>
      </c>
      <c r="MK30" s="349">
        <v>4.47</v>
      </c>
      <c r="ML30" s="297"/>
      <c r="MM30" s="297"/>
      <c r="MN30" s="297" t="s">
        <v>115</v>
      </c>
      <c r="MO30" s="537">
        <v>65.209999999999994</v>
      </c>
      <c r="MP30" s="537">
        <v>46.11</v>
      </c>
      <c r="MQ30" s="537">
        <v>42.96</v>
      </c>
      <c r="MR30" s="537">
        <v>68.069999999999993</v>
      </c>
      <c r="MS30" s="538">
        <v>55.59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314956</v>
      </c>
      <c r="NB30" s="404">
        <v>5257</v>
      </c>
      <c r="NC30" s="404">
        <v>1377627</v>
      </c>
      <c r="ND30" s="405">
        <v>106820</v>
      </c>
      <c r="NE30" s="404"/>
      <c r="NF30" s="404"/>
      <c r="NG30" s="404"/>
      <c r="NH30" s="406"/>
      <c r="NI30" s="577">
        <v>1804660</v>
      </c>
      <c r="NJ30" s="578">
        <v>155688</v>
      </c>
      <c r="NK30" s="409">
        <v>1960348</v>
      </c>
      <c r="NL30" s="290"/>
      <c r="NM30" s="290"/>
      <c r="NN30" s="377" t="s">
        <v>28</v>
      </c>
      <c r="NO30" s="387">
        <v>3914</v>
      </c>
      <c r="NP30" s="404">
        <v>0</v>
      </c>
      <c r="NQ30" s="404">
        <v>6784</v>
      </c>
      <c r="NR30" s="405">
        <v>336</v>
      </c>
      <c r="NS30" s="404"/>
      <c r="NT30" s="404"/>
      <c r="NU30" s="404"/>
      <c r="NV30" s="406"/>
      <c r="NW30" s="579">
        <v>11034</v>
      </c>
      <c r="NX30" s="408">
        <v>9745</v>
      </c>
      <c r="NY30" s="411">
        <v>20779</v>
      </c>
      <c r="OA30" s="307"/>
    </row>
    <row r="31" spans="1:391" s="195" customFormat="1" ht="21.75" customHeight="1" thickBot="1" x14ac:dyDescent="0.25">
      <c r="A31" s="418" t="s">
        <v>129</v>
      </c>
      <c r="B31" s="241">
        <v>6659</v>
      </c>
      <c r="C31" s="583">
        <v>6332</v>
      </c>
      <c r="D31" s="243">
        <v>5.16</v>
      </c>
      <c r="E31" s="244"/>
      <c r="F31" s="245"/>
      <c r="G31" s="246" t="s">
        <v>55</v>
      </c>
      <c r="H31" s="247">
        <v>42</v>
      </c>
      <c r="I31" s="248">
        <v>48</v>
      </c>
      <c r="J31" s="249">
        <v>51</v>
      </c>
      <c r="K31" s="247">
        <v>141</v>
      </c>
      <c r="L31" s="250">
        <v>135</v>
      </c>
      <c r="M31" s="251">
        <v>4.4400000000000004</v>
      </c>
      <c r="N31" s="183"/>
      <c r="O31" s="346" t="s">
        <v>95</v>
      </c>
      <c r="P31" s="347">
        <v>369.17</v>
      </c>
      <c r="Q31" s="348">
        <v>355.37</v>
      </c>
      <c r="R31" s="349">
        <v>3.88</v>
      </c>
      <c r="S31" s="347">
        <v>303.06</v>
      </c>
      <c r="T31" s="348">
        <v>288.06</v>
      </c>
      <c r="U31" s="349">
        <v>5.21</v>
      </c>
      <c r="V31" s="347">
        <v>366.91</v>
      </c>
      <c r="W31" s="348">
        <v>353.18</v>
      </c>
      <c r="X31" s="349">
        <v>3.89</v>
      </c>
      <c r="Y31" s="351"/>
      <c r="Z31" s="183"/>
      <c r="AA31" s="183" t="s">
        <v>118</v>
      </c>
      <c r="AB31" s="376">
        <v>69.25</v>
      </c>
      <c r="AC31" s="376">
        <v>62.76</v>
      </c>
      <c r="AD31" s="376">
        <v>56.31</v>
      </c>
      <c r="AE31" s="376">
        <v>62.77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6659</v>
      </c>
      <c r="CG31" s="583">
        <v>6332</v>
      </c>
      <c r="CH31" s="243">
        <v>5.16</v>
      </c>
      <c r="CI31" s="244"/>
      <c r="CJ31" s="245"/>
      <c r="CK31" s="246" t="s">
        <v>55</v>
      </c>
      <c r="CL31" s="247">
        <v>46</v>
      </c>
      <c r="CM31" s="248">
        <v>29</v>
      </c>
      <c r="CN31" s="249">
        <v>51</v>
      </c>
      <c r="CO31" s="247">
        <v>126</v>
      </c>
      <c r="CP31" s="250">
        <v>145</v>
      </c>
      <c r="CQ31" s="251">
        <v>-13.1</v>
      </c>
      <c r="CR31" s="183"/>
      <c r="CS31" s="346" t="s">
        <v>95</v>
      </c>
      <c r="CT31" s="347">
        <v>392.02</v>
      </c>
      <c r="CU31" s="348">
        <v>382.34</v>
      </c>
      <c r="CV31" s="349">
        <v>2.5299999999999998</v>
      </c>
      <c r="CW31" s="347">
        <v>345.98</v>
      </c>
      <c r="CX31" s="348">
        <v>336.49</v>
      </c>
      <c r="CY31" s="349">
        <v>2.82</v>
      </c>
      <c r="CZ31" s="347">
        <v>389.84</v>
      </c>
      <c r="DA31" s="348">
        <v>380.23</v>
      </c>
      <c r="DB31" s="349">
        <v>2.5299999999999998</v>
      </c>
      <c r="DC31" s="351"/>
      <c r="DD31" s="183"/>
      <c r="DE31" s="183" t="s">
        <v>118</v>
      </c>
      <c r="DF31" s="376">
        <v>46.37</v>
      </c>
      <c r="DG31" s="376">
        <v>42.63</v>
      </c>
      <c r="DH31" s="376">
        <v>41.39</v>
      </c>
      <c r="DI31" s="376">
        <v>43.46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6659</v>
      </c>
      <c r="FK31" s="583">
        <v>6332</v>
      </c>
      <c r="FL31" s="243">
        <v>5.16</v>
      </c>
      <c r="FM31" s="244"/>
      <c r="FN31" s="245"/>
      <c r="FO31" s="246" t="s">
        <v>55</v>
      </c>
      <c r="FP31" s="247">
        <v>32</v>
      </c>
      <c r="FQ31" s="248">
        <v>57</v>
      </c>
      <c r="FR31" s="249">
        <v>39</v>
      </c>
      <c r="FS31" s="247">
        <v>128</v>
      </c>
      <c r="FT31" s="250">
        <v>103</v>
      </c>
      <c r="FU31" s="251">
        <v>24.27</v>
      </c>
      <c r="FV31" s="183"/>
      <c r="FW31" s="346" t="s">
        <v>95</v>
      </c>
      <c r="FX31" s="347">
        <v>384.32</v>
      </c>
      <c r="FY31" s="348">
        <v>377.07</v>
      </c>
      <c r="FZ31" s="349">
        <v>1.92</v>
      </c>
      <c r="GA31" s="347">
        <v>346.9</v>
      </c>
      <c r="GB31" s="348">
        <v>342.67</v>
      </c>
      <c r="GC31" s="349">
        <v>1.23</v>
      </c>
      <c r="GD31" s="347">
        <v>382.52</v>
      </c>
      <c r="GE31" s="348">
        <v>375.47</v>
      </c>
      <c r="GF31" s="349">
        <v>1.88</v>
      </c>
      <c r="GG31" s="351"/>
      <c r="GH31" s="183"/>
      <c r="GI31" s="183" t="s">
        <v>118</v>
      </c>
      <c r="GJ31" s="376">
        <v>42.69</v>
      </c>
      <c r="GK31" s="376">
        <v>36.08</v>
      </c>
      <c r="GL31" s="376">
        <v>44.32</v>
      </c>
      <c r="GM31" s="376">
        <v>41.03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6659</v>
      </c>
      <c r="IO31" s="583">
        <v>6332</v>
      </c>
      <c r="IP31" s="243">
        <v>5.16</v>
      </c>
      <c r="IQ31" s="244"/>
      <c r="IR31" s="245"/>
      <c r="IS31" s="246" t="s">
        <v>55</v>
      </c>
      <c r="IT31" s="247">
        <v>27</v>
      </c>
      <c r="IU31" s="248">
        <v>54</v>
      </c>
      <c r="IV31" s="249">
        <v>42</v>
      </c>
      <c r="IW31" s="247">
        <v>123</v>
      </c>
      <c r="IX31" s="250">
        <v>107</v>
      </c>
      <c r="IY31" s="251">
        <v>14.95</v>
      </c>
      <c r="IZ31" s="183"/>
      <c r="JA31" s="346" t="s">
        <v>95</v>
      </c>
      <c r="JB31" s="347">
        <v>388.11</v>
      </c>
      <c r="JC31" s="348">
        <v>369.69</v>
      </c>
      <c r="JD31" s="349">
        <v>4.9800000000000004</v>
      </c>
      <c r="JE31" s="347">
        <v>343.31</v>
      </c>
      <c r="JF31" s="348">
        <v>334.59</v>
      </c>
      <c r="JG31" s="349">
        <v>2.61</v>
      </c>
      <c r="JH31" s="347">
        <v>386.48</v>
      </c>
      <c r="JI31" s="348">
        <v>368.49</v>
      </c>
      <c r="JJ31" s="349">
        <v>4.88</v>
      </c>
      <c r="JK31" s="351"/>
      <c r="JL31" s="183"/>
      <c r="JM31" s="183" t="s">
        <v>118</v>
      </c>
      <c r="JN31" s="376">
        <v>58.68</v>
      </c>
      <c r="JO31" s="376">
        <v>67.930000000000007</v>
      </c>
      <c r="JP31" s="376">
        <v>75.760000000000005</v>
      </c>
      <c r="JQ31" s="376">
        <v>67.459999999999994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6659</v>
      </c>
      <c r="LS31" s="587">
        <v>6332</v>
      </c>
      <c r="LT31" s="243">
        <v>5.16</v>
      </c>
      <c r="LU31" s="293"/>
      <c r="LV31" s="293"/>
      <c r="LW31" s="246" t="s">
        <v>55</v>
      </c>
      <c r="LX31" s="294">
        <v>518</v>
      </c>
      <c r="LY31" s="295">
        <v>490</v>
      </c>
      <c r="LZ31" s="296">
        <v>5.71</v>
      </c>
      <c r="MA31" s="266"/>
      <c r="MB31" s="346" t="s">
        <v>95</v>
      </c>
      <c r="MC31" s="347">
        <v>382.74</v>
      </c>
      <c r="MD31" s="370">
        <v>369.92</v>
      </c>
      <c r="ME31" s="349">
        <v>3.47</v>
      </c>
      <c r="MF31" s="347">
        <v>335.8</v>
      </c>
      <c r="MG31" s="370">
        <v>326.73</v>
      </c>
      <c r="MH31" s="349">
        <v>2.78</v>
      </c>
      <c r="MI31" s="347">
        <v>380.85</v>
      </c>
      <c r="MJ31" s="370">
        <v>368.26</v>
      </c>
      <c r="MK31" s="349">
        <v>3.42</v>
      </c>
      <c r="ML31" s="297"/>
      <c r="MM31" s="297"/>
      <c r="MN31" s="297" t="s">
        <v>118</v>
      </c>
      <c r="MO31" s="537">
        <v>62.77</v>
      </c>
      <c r="MP31" s="537">
        <v>43.46</v>
      </c>
      <c r="MQ31" s="537">
        <v>41.03</v>
      </c>
      <c r="MR31" s="537">
        <v>67.459999999999994</v>
      </c>
      <c r="MS31" s="538">
        <v>53.68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64.66</v>
      </c>
      <c r="C32" s="592">
        <v>63.49</v>
      </c>
      <c r="D32" s="243">
        <v>1.17</v>
      </c>
      <c r="E32" s="593"/>
      <c r="F32" s="245"/>
      <c r="G32" s="246" t="s">
        <v>56</v>
      </c>
      <c r="H32" s="247">
        <v>67</v>
      </c>
      <c r="I32" s="248">
        <v>32</v>
      </c>
      <c r="J32" s="249">
        <v>56</v>
      </c>
      <c r="K32" s="247">
        <v>155</v>
      </c>
      <c r="L32" s="250">
        <v>164</v>
      </c>
      <c r="M32" s="251">
        <v>-5.49</v>
      </c>
      <c r="N32" s="183"/>
      <c r="O32" s="346" t="s">
        <v>100</v>
      </c>
      <c r="P32" s="347">
        <v>347.29</v>
      </c>
      <c r="Q32" s="348">
        <v>340.67</v>
      </c>
      <c r="R32" s="349">
        <v>1.94</v>
      </c>
      <c r="S32" s="347">
        <v>356.93</v>
      </c>
      <c r="T32" s="348">
        <v>342.63</v>
      </c>
      <c r="U32" s="349">
        <v>4.17</v>
      </c>
      <c r="V32" s="347">
        <v>347.62</v>
      </c>
      <c r="W32" s="348">
        <v>340.74</v>
      </c>
      <c r="X32" s="349">
        <v>2.02</v>
      </c>
      <c r="Y32" s="351"/>
      <c r="Z32" s="318" t="s">
        <v>102</v>
      </c>
      <c r="AA32" s="318"/>
      <c r="AB32" s="292">
        <v>214329</v>
      </c>
      <c r="AC32" s="292">
        <v>168561</v>
      </c>
      <c r="AD32" s="292">
        <v>159094</v>
      </c>
      <c r="AE32" s="292">
        <v>541984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115081</v>
      </c>
      <c r="AN32" s="596">
        <v>1827</v>
      </c>
      <c r="AO32" s="596">
        <v>423455</v>
      </c>
      <c r="AP32" s="597">
        <v>59584</v>
      </c>
      <c r="AQ32" s="598"/>
      <c r="AR32" s="598"/>
      <c r="AS32" s="598"/>
      <c r="AT32" s="598"/>
      <c r="AU32" s="599">
        <v>599947</v>
      </c>
      <c r="AV32" s="600">
        <v>41543</v>
      </c>
      <c r="AW32" s="600">
        <v>641490</v>
      </c>
      <c r="AX32" s="601"/>
      <c r="AY32" s="601"/>
      <c r="AZ32" s="440" t="s">
        <v>22</v>
      </c>
      <c r="BA32" s="595">
        <v>660</v>
      </c>
      <c r="BB32" s="596">
        <v>0</v>
      </c>
      <c r="BC32" s="596">
        <v>961</v>
      </c>
      <c r="BD32" s="597">
        <v>412</v>
      </c>
      <c r="BE32" s="598"/>
      <c r="BF32" s="598"/>
      <c r="BG32" s="598"/>
      <c r="BH32" s="598"/>
      <c r="BI32" s="599">
        <v>2033</v>
      </c>
      <c r="BJ32" s="600">
        <v>4011</v>
      </c>
      <c r="BK32" s="600">
        <v>6044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45.03</v>
      </c>
      <c r="CG32" s="592">
        <v>43.85</v>
      </c>
      <c r="CH32" s="243">
        <v>1.18</v>
      </c>
      <c r="CI32" s="593"/>
      <c r="CJ32" s="245"/>
      <c r="CK32" s="246" t="s">
        <v>56</v>
      </c>
      <c r="CL32" s="247">
        <v>159</v>
      </c>
      <c r="CM32" s="248">
        <v>217</v>
      </c>
      <c r="CN32" s="249">
        <v>246</v>
      </c>
      <c r="CO32" s="247">
        <v>622</v>
      </c>
      <c r="CP32" s="250">
        <v>646</v>
      </c>
      <c r="CQ32" s="251">
        <v>-3.72</v>
      </c>
      <c r="CR32" s="183"/>
      <c r="CS32" s="346" t="s">
        <v>100</v>
      </c>
      <c r="CT32" s="347">
        <v>264.52999999999997</v>
      </c>
      <c r="CU32" s="348">
        <v>255.99</v>
      </c>
      <c r="CV32" s="349">
        <v>3.34</v>
      </c>
      <c r="CW32" s="347">
        <v>401.62</v>
      </c>
      <c r="CX32" s="348">
        <v>407.47</v>
      </c>
      <c r="CY32" s="349">
        <v>-1.44</v>
      </c>
      <c r="CZ32" s="347">
        <v>271.02999999999997</v>
      </c>
      <c r="DA32" s="348">
        <v>262.95999999999998</v>
      </c>
      <c r="DB32" s="349">
        <v>3.07</v>
      </c>
      <c r="DC32" s="351"/>
      <c r="DD32" s="318" t="s">
        <v>102</v>
      </c>
      <c r="DE32" s="318"/>
      <c r="DF32" s="292">
        <v>155278</v>
      </c>
      <c r="DG32" s="292">
        <v>145400</v>
      </c>
      <c r="DH32" s="292">
        <v>141950</v>
      </c>
      <c r="DI32" s="292">
        <v>442628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98448</v>
      </c>
      <c r="DR32" s="596">
        <v>1326</v>
      </c>
      <c r="DS32" s="596">
        <v>338690</v>
      </c>
      <c r="DT32" s="597">
        <v>50745</v>
      </c>
      <c r="DU32" s="598"/>
      <c r="DV32" s="598"/>
      <c r="DW32" s="598"/>
      <c r="DX32" s="598"/>
      <c r="DY32" s="599">
        <v>489209</v>
      </c>
      <c r="DZ32" s="600">
        <v>52365</v>
      </c>
      <c r="EA32" s="600">
        <v>541574</v>
      </c>
      <c r="EB32" s="601"/>
      <c r="EC32" s="601"/>
      <c r="ED32" s="440" t="s">
        <v>22</v>
      </c>
      <c r="EE32" s="595">
        <v>1724</v>
      </c>
      <c r="EF32" s="596">
        <v>0</v>
      </c>
      <c r="EG32" s="596">
        <v>2440</v>
      </c>
      <c r="EH32" s="597">
        <v>0</v>
      </c>
      <c r="EI32" s="598"/>
      <c r="EJ32" s="598"/>
      <c r="EK32" s="598"/>
      <c r="EL32" s="598"/>
      <c r="EM32" s="599">
        <v>4164</v>
      </c>
      <c r="EN32" s="600">
        <v>2424</v>
      </c>
      <c r="EO32" s="600">
        <v>6588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44.06</v>
      </c>
      <c r="FK32" s="592">
        <v>47.67</v>
      </c>
      <c r="FL32" s="243">
        <v>-3.61</v>
      </c>
      <c r="FM32" s="593"/>
      <c r="FN32" s="245"/>
      <c r="FO32" s="246" t="s">
        <v>56</v>
      </c>
      <c r="FP32" s="247">
        <v>224</v>
      </c>
      <c r="FQ32" s="248">
        <v>126</v>
      </c>
      <c r="FR32" s="249">
        <v>151</v>
      </c>
      <c r="FS32" s="247">
        <v>501</v>
      </c>
      <c r="FT32" s="250">
        <v>612</v>
      </c>
      <c r="FU32" s="251">
        <v>-18.14</v>
      </c>
      <c r="FV32" s="183"/>
      <c r="FW32" s="346" t="s">
        <v>100</v>
      </c>
      <c r="FX32" s="347">
        <v>364.26</v>
      </c>
      <c r="FY32" s="348">
        <v>372.94</v>
      </c>
      <c r="FZ32" s="349">
        <v>-2.33</v>
      </c>
      <c r="GA32" s="347">
        <v>377.01</v>
      </c>
      <c r="GB32" s="348">
        <v>371.97</v>
      </c>
      <c r="GC32" s="349">
        <v>1.35</v>
      </c>
      <c r="GD32" s="347">
        <v>364.87</v>
      </c>
      <c r="GE32" s="348">
        <v>372.89</v>
      </c>
      <c r="GF32" s="349">
        <v>-2.15</v>
      </c>
      <c r="GG32" s="351"/>
      <c r="GH32" s="318" t="s">
        <v>102</v>
      </c>
      <c r="GI32" s="318"/>
      <c r="GJ32" s="292">
        <v>122142</v>
      </c>
      <c r="GK32" s="292">
        <v>108346</v>
      </c>
      <c r="GL32" s="292">
        <v>125447</v>
      </c>
      <c r="GM32" s="292">
        <v>355935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80400</v>
      </c>
      <c r="GV32" s="596">
        <v>1396</v>
      </c>
      <c r="GW32" s="596">
        <v>269739</v>
      </c>
      <c r="GX32" s="597">
        <v>28360</v>
      </c>
      <c r="GY32" s="598"/>
      <c r="GZ32" s="598"/>
      <c r="HA32" s="598"/>
      <c r="HB32" s="598"/>
      <c r="HC32" s="599">
        <v>379895</v>
      </c>
      <c r="HD32" s="600">
        <v>38384</v>
      </c>
      <c r="HE32" s="600">
        <v>418279</v>
      </c>
      <c r="HF32" s="601"/>
      <c r="HG32" s="601"/>
      <c r="HH32" s="440" t="s">
        <v>22</v>
      </c>
      <c r="HI32" s="595">
        <v>1240</v>
      </c>
      <c r="HJ32" s="596">
        <v>0</v>
      </c>
      <c r="HK32" s="596">
        <v>3160</v>
      </c>
      <c r="HL32" s="597">
        <v>0</v>
      </c>
      <c r="HM32" s="598"/>
      <c r="HN32" s="598"/>
      <c r="HO32" s="598"/>
      <c r="HP32" s="598"/>
      <c r="HQ32" s="599">
        <v>4400</v>
      </c>
      <c r="HR32" s="600">
        <v>2117</v>
      </c>
      <c r="HS32" s="600">
        <v>6517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68.58</v>
      </c>
      <c r="IO32" s="592">
        <v>68.02</v>
      </c>
      <c r="IP32" s="243">
        <v>0.56000000000000005</v>
      </c>
      <c r="IQ32" s="593"/>
      <c r="IR32" s="245"/>
      <c r="IS32" s="246" t="s">
        <v>56</v>
      </c>
      <c r="IT32" s="247">
        <v>95</v>
      </c>
      <c r="IU32" s="248">
        <v>81</v>
      </c>
      <c r="IV32" s="249">
        <v>97</v>
      </c>
      <c r="IW32" s="247">
        <v>273</v>
      </c>
      <c r="IX32" s="250">
        <v>328</v>
      </c>
      <c r="IY32" s="251">
        <v>-16.77</v>
      </c>
      <c r="IZ32" s="183"/>
      <c r="JA32" s="346" t="s">
        <v>100</v>
      </c>
      <c r="JB32" s="347">
        <v>375.54</v>
      </c>
      <c r="JC32" s="348">
        <v>359.98</v>
      </c>
      <c r="JD32" s="349">
        <v>4.32</v>
      </c>
      <c r="JE32" s="347">
        <v>203.96</v>
      </c>
      <c r="JF32" s="348">
        <v>195.4</v>
      </c>
      <c r="JG32" s="349">
        <v>4.38</v>
      </c>
      <c r="JH32" s="347">
        <v>369.29</v>
      </c>
      <c r="JI32" s="348">
        <v>354.37</v>
      </c>
      <c r="JJ32" s="349">
        <v>4.21</v>
      </c>
      <c r="JK32" s="351"/>
      <c r="JL32" s="318" t="s">
        <v>102</v>
      </c>
      <c r="JM32" s="318"/>
      <c r="JN32" s="292">
        <v>206723</v>
      </c>
      <c r="JO32" s="292">
        <v>236869</v>
      </c>
      <c r="JP32" s="292">
        <v>272449</v>
      </c>
      <c r="JQ32" s="292">
        <v>716041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156633</v>
      </c>
      <c r="JZ32" s="596">
        <v>2704</v>
      </c>
      <c r="KA32" s="596">
        <v>552561</v>
      </c>
      <c r="KB32" s="597">
        <v>9936</v>
      </c>
      <c r="KC32" s="598"/>
      <c r="KD32" s="598"/>
      <c r="KE32" s="598"/>
      <c r="KF32" s="598"/>
      <c r="KG32" s="599">
        <v>721834</v>
      </c>
      <c r="KH32" s="600">
        <v>61369</v>
      </c>
      <c r="KI32" s="600">
        <v>783203</v>
      </c>
      <c r="KJ32" s="603"/>
      <c r="KK32" s="603"/>
      <c r="KL32" s="604" t="s">
        <v>22</v>
      </c>
      <c r="KM32" s="595">
        <v>1485</v>
      </c>
      <c r="KN32" s="596">
        <v>0</v>
      </c>
      <c r="KO32" s="596">
        <v>2658</v>
      </c>
      <c r="KP32" s="597">
        <v>0</v>
      </c>
      <c r="KQ32" s="598"/>
      <c r="KR32" s="598"/>
      <c r="KS32" s="598"/>
      <c r="KT32" s="598"/>
      <c r="KU32" s="599">
        <v>4143</v>
      </c>
      <c r="KV32" s="600">
        <v>3238</v>
      </c>
      <c r="KW32" s="600">
        <v>7381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55.58</v>
      </c>
      <c r="LS32" s="606">
        <v>55.76</v>
      </c>
      <c r="LT32" s="243">
        <v>-0.18</v>
      </c>
      <c r="LU32" s="607"/>
      <c r="LV32" s="293"/>
      <c r="LW32" s="246" t="s">
        <v>56</v>
      </c>
      <c r="LX32" s="294">
        <v>1551</v>
      </c>
      <c r="LY32" s="295">
        <v>1750</v>
      </c>
      <c r="LZ32" s="296">
        <v>-11.37</v>
      </c>
      <c r="MA32" s="266"/>
      <c r="MB32" s="346" t="s">
        <v>100</v>
      </c>
      <c r="MC32" s="347">
        <v>340.68</v>
      </c>
      <c r="MD32" s="370">
        <v>334.46</v>
      </c>
      <c r="ME32" s="349">
        <v>1.86</v>
      </c>
      <c r="MF32" s="347">
        <v>324.7</v>
      </c>
      <c r="MG32" s="370">
        <v>319.39999999999998</v>
      </c>
      <c r="MH32" s="349">
        <v>1.66</v>
      </c>
      <c r="MI32" s="347">
        <v>340.04</v>
      </c>
      <c r="MJ32" s="370">
        <v>333.88</v>
      </c>
      <c r="MK32" s="349">
        <v>1.84</v>
      </c>
      <c r="ML32" s="297"/>
      <c r="MM32" s="175" t="s">
        <v>102</v>
      </c>
      <c r="MN32" s="175"/>
      <c r="MO32" s="343">
        <v>541984</v>
      </c>
      <c r="MP32" s="343">
        <v>442628</v>
      </c>
      <c r="MQ32" s="343">
        <v>355935</v>
      </c>
      <c r="MR32" s="343">
        <v>716041</v>
      </c>
      <c r="MS32" s="343">
        <v>2056588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450562</v>
      </c>
      <c r="NB32" s="444">
        <v>7253</v>
      </c>
      <c r="NC32" s="444">
        <v>1584445</v>
      </c>
      <c r="ND32" s="443">
        <v>148625</v>
      </c>
      <c r="NE32" s="444"/>
      <c r="NF32" s="444"/>
      <c r="NG32" s="444"/>
      <c r="NH32" s="444"/>
      <c r="NI32" s="443">
        <v>2190885</v>
      </c>
      <c r="NJ32" s="450">
        <v>193661</v>
      </c>
      <c r="NK32" s="446">
        <v>2384546</v>
      </c>
      <c r="NL32" s="290"/>
      <c r="NM32" s="290"/>
      <c r="NN32" s="450" t="s">
        <v>22</v>
      </c>
      <c r="NO32" s="450">
        <v>5109</v>
      </c>
      <c r="NP32" s="444">
        <v>0</v>
      </c>
      <c r="NQ32" s="444">
        <v>9219</v>
      </c>
      <c r="NR32" s="443">
        <v>412</v>
      </c>
      <c r="NS32" s="444"/>
      <c r="NT32" s="444"/>
      <c r="NU32" s="444"/>
      <c r="NV32" s="444"/>
      <c r="NW32" s="443">
        <v>14740</v>
      </c>
      <c r="NX32" s="446">
        <v>11790</v>
      </c>
      <c r="NY32" s="446">
        <v>26530</v>
      </c>
      <c r="OA32" s="307"/>
    </row>
    <row r="33" spans="1:391" s="195" customFormat="1" ht="21.75" customHeight="1" thickTop="1" x14ac:dyDescent="0.2">
      <c r="A33" s="418" t="s">
        <v>130</v>
      </c>
      <c r="B33" s="241">
        <v>541984</v>
      </c>
      <c r="C33" s="583">
        <v>509968</v>
      </c>
      <c r="D33" s="243">
        <v>6.28</v>
      </c>
      <c r="E33" s="244"/>
      <c r="F33" s="245"/>
      <c r="G33" s="246" t="s">
        <v>57</v>
      </c>
      <c r="H33" s="247">
        <v>5</v>
      </c>
      <c r="I33" s="248">
        <v>0</v>
      </c>
      <c r="J33" s="249">
        <v>3</v>
      </c>
      <c r="K33" s="247">
        <v>8</v>
      </c>
      <c r="L33" s="250">
        <v>7</v>
      </c>
      <c r="M33" s="251">
        <v>14.29</v>
      </c>
      <c r="N33" s="183"/>
      <c r="O33" s="346" t="s">
        <v>103</v>
      </c>
      <c r="P33" s="347">
        <v>186.6</v>
      </c>
      <c r="Q33" s="348">
        <v>179.28</v>
      </c>
      <c r="R33" s="349">
        <v>4.08</v>
      </c>
      <c r="S33" s="347">
        <v>90.56</v>
      </c>
      <c r="T33" s="348">
        <v>86.48</v>
      </c>
      <c r="U33" s="349">
        <v>4.72</v>
      </c>
      <c r="V33" s="347">
        <v>183.3</v>
      </c>
      <c r="W33" s="348">
        <v>176.26</v>
      </c>
      <c r="X33" s="349">
        <v>3.99</v>
      </c>
      <c r="Y33" s="351"/>
      <c r="Z33" s="183"/>
      <c r="AA33" s="183" t="s">
        <v>92</v>
      </c>
      <c r="AB33" s="342">
        <v>739</v>
      </c>
      <c r="AC33" s="342">
        <v>557</v>
      </c>
      <c r="AD33" s="342">
        <v>531</v>
      </c>
      <c r="AE33" s="342">
        <v>1827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442628</v>
      </c>
      <c r="CG33" s="583">
        <v>424024</v>
      </c>
      <c r="CH33" s="243">
        <v>4.3899999999999997</v>
      </c>
      <c r="CI33" s="244"/>
      <c r="CJ33" s="245"/>
      <c r="CK33" s="246" t="s">
        <v>57</v>
      </c>
      <c r="CL33" s="247">
        <v>7</v>
      </c>
      <c r="CM33" s="248">
        <v>0</v>
      </c>
      <c r="CN33" s="249">
        <v>4</v>
      </c>
      <c r="CO33" s="247">
        <v>11</v>
      </c>
      <c r="CP33" s="250">
        <v>0</v>
      </c>
      <c r="CQ33" s="251">
        <v>0</v>
      </c>
      <c r="CR33" s="183"/>
      <c r="CS33" s="346" t="s">
        <v>103</v>
      </c>
      <c r="CT33" s="347">
        <v>178.83</v>
      </c>
      <c r="CU33" s="348">
        <v>172.33</v>
      </c>
      <c r="CV33" s="349">
        <v>3.77</v>
      </c>
      <c r="CW33" s="347">
        <v>91.03</v>
      </c>
      <c r="CX33" s="348">
        <v>89.46</v>
      </c>
      <c r="CY33" s="349">
        <v>1.75</v>
      </c>
      <c r="CZ33" s="347">
        <v>174.67</v>
      </c>
      <c r="DA33" s="348">
        <v>168.52</v>
      </c>
      <c r="DB33" s="349">
        <v>3.65</v>
      </c>
      <c r="DC33" s="351"/>
      <c r="DD33" s="183"/>
      <c r="DE33" s="183" t="s">
        <v>92</v>
      </c>
      <c r="DF33" s="342">
        <v>448</v>
      </c>
      <c r="DG33" s="342">
        <v>465</v>
      </c>
      <c r="DH33" s="342">
        <v>413</v>
      </c>
      <c r="DI33" s="342">
        <v>1326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355935</v>
      </c>
      <c r="FK33" s="583">
        <v>361730</v>
      </c>
      <c r="FL33" s="243">
        <v>-1.6</v>
      </c>
      <c r="FM33" s="244"/>
      <c r="FN33" s="245"/>
      <c r="FO33" s="246" t="s">
        <v>57</v>
      </c>
      <c r="FP33" s="247">
        <v>8</v>
      </c>
      <c r="FQ33" s="248">
        <v>5</v>
      </c>
      <c r="FR33" s="249">
        <v>3</v>
      </c>
      <c r="FS33" s="247">
        <v>16</v>
      </c>
      <c r="FT33" s="250">
        <v>0</v>
      </c>
      <c r="FU33" s="251">
        <v>0</v>
      </c>
      <c r="FV33" s="183"/>
      <c r="FW33" s="346" t="s">
        <v>103</v>
      </c>
      <c r="FX33" s="347">
        <v>107.39</v>
      </c>
      <c r="FY33" s="348">
        <v>105.76</v>
      </c>
      <c r="FZ33" s="349">
        <v>1.54</v>
      </c>
      <c r="GA33" s="347">
        <v>84.26</v>
      </c>
      <c r="GB33" s="348">
        <v>82.37</v>
      </c>
      <c r="GC33" s="349">
        <v>2.29</v>
      </c>
      <c r="GD33" s="347">
        <v>106.28</v>
      </c>
      <c r="GE33" s="348">
        <v>104.67</v>
      </c>
      <c r="GF33" s="349">
        <v>1.54</v>
      </c>
      <c r="GG33" s="351"/>
      <c r="GH33" s="183"/>
      <c r="GI33" s="183" t="s">
        <v>92</v>
      </c>
      <c r="GJ33" s="342">
        <v>468</v>
      </c>
      <c r="GK33" s="342">
        <v>418</v>
      </c>
      <c r="GL33" s="342">
        <v>510</v>
      </c>
      <c r="GM33" s="342">
        <v>1396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716041</v>
      </c>
      <c r="IO33" s="583">
        <v>704519</v>
      </c>
      <c r="IP33" s="243">
        <v>1.64</v>
      </c>
      <c r="IQ33" s="244"/>
      <c r="IR33" s="245"/>
      <c r="IS33" s="246" t="s">
        <v>57</v>
      </c>
      <c r="IT33" s="247">
        <v>52</v>
      </c>
      <c r="IU33" s="248">
        <v>36</v>
      </c>
      <c r="IV33" s="249">
        <v>19</v>
      </c>
      <c r="IW33" s="247">
        <v>107</v>
      </c>
      <c r="IX33" s="250">
        <v>77</v>
      </c>
      <c r="IY33" s="251">
        <v>38.96</v>
      </c>
      <c r="IZ33" s="183"/>
      <c r="JA33" s="346" t="s">
        <v>103</v>
      </c>
      <c r="JB33" s="347">
        <v>116.91</v>
      </c>
      <c r="JC33" s="348">
        <v>114.49</v>
      </c>
      <c r="JD33" s="349">
        <v>2.11</v>
      </c>
      <c r="JE33" s="347">
        <v>98.71</v>
      </c>
      <c r="JF33" s="348">
        <v>96.59</v>
      </c>
      <c r="JG33" s="349">
        <v>2.19</v>
      </c>
      <c r="JH33" s="347">
        <v>116.24</v>
      </c>
      <c r="JI33" s="348">
        <v>113.88</v>
      </c>
      <c r="JJ33" s="349">
        <v>2.0699999999999998</v>
      </c>
      <c r="JK33" s="351"/>
      <c r="JL33" s="183"/>
      <c r="JM33" s="183" t="s">
        <v>92</v>
      </c>
      <c r="JN33" s="342">
        <v>759</v>
      </c>
      <c r="JO33" s="342">
        <v>912</v>
      </c>
      <c r="JP33" s="342">
        <v>1033</v>
      </c>
      <c r="JQ33" s="342">
        <v>2704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2056588</v>
      </c>
      <c r="LS33" s="587">
        <v>2000241</v>
      </c>
      <c r="LT33" s="243">
        <v>2.82</v>
      </c>
      <c r="LU33" s="293"/>
      <c r="LV33" s="293"/>
      <c r="LW33" s="246" t="s">
        <v>57</v>
      </c>
      <c r="LX33" s="294">
        <v>142</v>
      </c>
      <c r="LY33" s="295">
        <v>84</v>
      </c>
      <c r="LZ33" s="296">
        <v>69.05</v>
      </c>
      <c r="MA33" s="266"/>
      <c r="MB33" s="346" t="s">
        <v>103</v>
      </c>
      <c r="MC33" s="347">
        <v>147.32</v>
      </c>
      <c r="MD33" s="370">
        <v>142.13</v>
      </c>
      <c r="ME33" s="349">
        <v>3.65</v>
      </c>
      <c r="MF33" s="347">
        <v>91.94</v>
      </c>
      <c r="MG33" s="370">
        <v>89.66</v>
      </c>
      <c r="MH33" s="349">
        <v>2.54</v>
      </c>
      <c r="MI33" s="347">
        <v>145.09</v>
      </c>
      <c r="MJ33" s="370">
        <v>140.11000000000001</v>
      </c>
      <c r="MK33" s="349">
        <v>3.55</v>
      </c>
      <c r="ML33" s="297"/>
      <c r="MM33" s="297"/>
      <c r="MN33" s="297" t="s">
        <v>92</v>
      </c>
      <c r="MO33" s="371">
        <v>1827</v>
      </c>
      <c r="MP33" s="371">
        <v>1326</v>
      </c>
      <c r="MQ33" s="371">
        <v>1396</v>
      </c>
      <c r="MR33" s="371">
        <v>2704</v>
      </c>
      <c r="MS33" s="371">
        <v>7253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540363</v>
      </c>
      <c r="C34" s="613">
        <v>508418</v>
      </c>
      <c r="D34" s="311">
        <v>6.28</v>
      </c>
      <c r="E34" s="244"/>
      <c r="F34" s="245"/>
      <c r="G34" s="246" t="s">
        <v>58</v>
      </c>
      <c r="H34" s="247">
        <v>8</v>
      </c>
      <c r="I34" s="248">
        <v>9</v>
      </c>
      <c r="J34" s="249">
        <v>7</v>
      </c>
      <c r="K34" s="247">
        <v>24</v>
      </c>
      <c r="L34" s="250">
        <v>22</v>
      </c>
      <c r="M34" s="251">
        <v>9.09</v>
      </c>
      <c r="N34" s="183"/>
      <c r="O34" s="346" t="s">
        <v>108</v>
      </c>
      <c r="P34" s="347">
        <v>62.7</v>
      </c>
      <c r="Q34" s="348">
        <v>58.85</v>
      </c>
      <c r="R34" s="349">
        <v>6.54</v>
      </c>
      <c r="S34" s="347">
        <v>66.599999999999994</v>
      </c>
      <c r="T34" s="348">
        <v>63.22</v>
      </c>
      <c r="U34" s="349">
        <v>5.35</v>
      </c>
      <c r="V34" s="347">
        <v>62.83</v>
      </c>
      <c r="W34" s="348">
        <v>59</v>
      </c>
      <c r="X34" s="349">
        <v>6.49</v>
      </c>
      <c r="Y34" s="351"/>
      <c r="Z34" s="183"/>
      <c r="AA34" s="183" t="s">
        <v>96</v>
      </c>
      <c r="AB34" s="342">
        <v>169259</v>
      </c>
      <c r="AC34" s="342">
        <v>131218</v>
      </c>
      <c r="AD34" s="342">
        <v>123939</v>
      </c>
      <c r="AE34" s="342">
        <v>424416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438464</v>
      </c>
      <c r="CG34" s="613">
        <v>419955</v>
      </c>
      <c r="CH34" s="311">
        <v>4.41</v>
      </c>
      <c r="CI34" s="244"/>
      <c r="CJ34" s="245"/>
      <c r="CK34" s="246" t="s">
        <v>58</v>
      </c>
      <c r="CL34" s="247">
        <v>5</v>
      </c>
      <c r="CM34" s="248">
        <v>0</v>
      </c>
      <c r="CN34" s="249">
        <v>0</v>
      </c>
      <c r="CO34" s="247">
        <v>5</v>
      </c>
      <c r="CP34" s="250">
        <v>11</v>
      </c>
      <c r="CQ34" s="251">
        <v>-54.55</v>
      </c>
      <c r="CR34" s="183"/>
      <c r="CS34" s="346" t="s">
        <v>108</v>
      </c>
      <c r="CT34" s="347">
        <v>121.25</v>
      </c>
      <c r="CU34" s="348">
        <v>117.36</v>
      </c>
      <c r="CV34" s="349">
        <v>3.31</v>
      </c>
      <c r="CW34" s="347">
        <v>75.989999999999995</v>
      </c>
      <c r="CX34" s="348">
        <v>73.66</v>
      </c>
      <c r="CY34" s="349">
        <v>3.16</v>
      </c>
      <c r="CZ34" s="347">
        <v>119.1</v>
      </c>
      <c r="DA34" s="348">
        <v>115.35</v>
      </c>
      <c r="DB34" s="349">
        <v>3.25</v>
      </c>
      <c r="DC34" s="351"/>
      <c r="DD34" s="183"/>
      <c r="DE34" s="183" t="s">
        <v>96</v>
      </c>
      <c r="DF34" s="342">
        <v>119572</v>
      </c>
      <c r="DG34" s="342">
        <v>111532</v>
      </c>
      <c r="DH34" s="342">
        <v>110026</v>
      </c>
      <c r="DI34" s="342">
        <v>341130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351535</v>
      </c>
      <c r="FK34" s="613">
        <v>357079</v>
      </c>
      <c r="FL34" s="311">
        <v>-1.55</v>
      </c>
      <c r="FM34" s="244"/>
      <c r="FN34" s="245"/>
      <c r="FO34" s="246" t="s">
        <v>58</v>
      </c>
      <c r="FP34" s="247">
        <v>13</v>
      </c>
      <c r="FQ34" s="248">
        <v>28</v>
      </c>
      <c r="FR34" s="249">
        <v>0</v>
      </c>
      <c r="FS34" s="247">
        <v>41</v>
      </c>
      <c r="FT34" s="250">
        <v>55</v>
      </c>
      <c r="FU34" s="251">
        <v>-25.45</v>
      </c>
      <c r="FV34" s="183"/>
      <c r="FW34" s="346" t="s">
        <v>108</v>
      </c>
      <c r="FX34" s="347">
        <v>77.94</v>
      </c>
      <c r="FY34" s="348">
        <v>78.31</v>
      </c>
      <c r="FZ34" s="349">
        <v>-0.47</v>
      </c>
      <c r="GA34" s="347">
        <v>67.16</v>
      </c>
      <c r="GB34" s="348">
        <v>68.62</v>
      </c>
      <c r="GC34" s="349">
        <v>-2.13</v>
      </c>
      <c r="GD34" s="347">
        <v>77.42</v>
      </c>
      <c r="GE34" s="348">
        <v>77.86</v>
      </c>
      <c r="GF34" s="349">
        <v>-0.56999999999999995</v>
      </c>
      <c r="GG34" s="351"/>
      <c r="GH34" s="183"/>
      <c r="GI34" s="183" t="s">
        <v>96</v>
      </c>
      <c r="GJ34" s="342">
        <v>92812</v>
      </c>
      <c r="GK34" s="342">
        <v>83901</v>
      </c>
      <c r="GL34" s="342">
        <v>96186</v>
      </c>
      <c r="GM34" s="342">
        <v>272899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711898</v>
      </c>
      <c r="IO34" s="613">
        <v>700539</v>
      </c>
      <c r="IP34" s="311">
        <v>1.62</v>
      </c>
      <c r="IQ34" s="244"/>
      <c r="IR34" s="245"/>
      <c r="IS34" s="246" t="s">
        <v>58</v>
      </c>
      <c r="IT34" s="247">
        <v>34</v>
      </c>
      <c r="IU34" s="248">
        <v>48</v>
      </c>
      <c r="IV34" s="249">
        <v>21</v>
      </c>
      <c r="IW34" s="247">
        <v>103</v>
      </c>
      <c r="IX34" s="250">
        <v>79</v>
      </c>
      <c r="IY34" s="251">
        <v>30.38</v>
      </c>
      <c r="IZ34" s="183"/>
      <c r="JA34" s="346" t="s">
        <v>108</v>
      </c>
      <c r="JB34" s="347">
        <v>74.180000000000007</v>
      </c>
      <c r="JC34" s="348">
        <v>71.77</v>
      </c>
      <c r="JD34" s="349">
        <v>3.36</v>
      </c>
      <c r="JE34" s="347">
        <v>68.209999999999994</v>
      </c>
      <c r="JF34" s="348">
        <v>68.84</v>
      </c>
      <c r="JG34" s="349">
        <v>-0.92</v>
      </c>
      <c r="JH34" s="347">
        <v>73.959999999999994</v>
      </c>
      <c r="JI34" s="348">
        <v>71.67</v>
      </c>
      <c r="JJ34" s="349">
        <v>3.2</v>
      </c>
      <c r="JK34" s="351"/>
      <c r="JL34" s="183"/>
      <c r="JM34" s="183" t="s">
        <v>96</v>
      </c>
      <c r="JN34" s="342">
        <v>158743</v>
      </c>
      <c r="JO34" s="342">
        <v>186037</v>
      </c>
      <c r="JP34" s="342">
        <v>210439</v>
      </c>
      <c r="JQ34" s="342">
        <v>555219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2042260</v>
      </c>
      <c r="LS34" s="616">
        <v>1985991</v>
      </c>
      <c r="LT34" s="311">
        <v>2.83</v>
      </c>
      <c r="LU34" s="293"/>
      <c r="LV34" s="293"/>
      <c r="LW34" s="246" t="s">
        <v>58</v>
      </c>
      <c r="LX34" s="294">
        <v>173</v>
      </c>
      <c r="LY34" s="295">
        <v>167</v>
      </c>
      <c r="LZ34" s="296">
        <v>3.59</v>
      </c>
      <c r="MA34" s="266"/>
      <c r="MB34" s="346" t="s">
        <v>108</v>
      </c>
      <c r="MC34" s="347">
        <v>82.25</v>
      </c>
      <c r="MD34" s="370">
        <v>79.489999999999995</v>
      </c>
      <c r="ME34" s="349">
        <v>3.47</v>
      </c>
      <c r="MF34" s="347">
        <v>69.75</v>
      </c>
      <c r="MG34" s="370">
        <v>68.94</v>
      </c>
      <c r="MH34" s="349">
        <v>1.17</v>
      </c>
      <c r="MI34" s="347">
        <v>81.75</v>
      </c>
      <c r="MJ34" s="370">
        <v>79.09</v>
      </c>
      <c r="MK34" s="349">
        <v>3.36</v>
      </c>
      <c r="ML34" s="297"/>
      <c r="MM34" s="297"/>
      <c r="MN34" s="297" t="s">
        <v>96</v>
      </c>
      <c r="MO34" s="371">
        <v>424416</v>
      </c>
      <c r="MP34" s="371">
        <v>341130</v>
      </c>
      <c r="MQ34" s="371">
        <v>272899</v>
      </c>
      <c r="MR34" s="371">
        <v>555219</v>
      </c>
      <c r="MS34" s="371">
        <v>1593664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1621</v>
      </c>
      <c r="C35" s="618">
        <v>1550</v>
      </c>
      <c r="D35" s="438">
        <v>4.58</v>
      </c>
      <c r="E35" s="244"/>
      <c r="F35" s="245"/>
      <c r="G35" s="246" t="s">
        <v>59</v>
      </c>
      <c r="H35" s="247">
        <v>29</v>
      </c>
      <c r="I35" s="248">
        <v>34</v>
      </c>
      <c r="J35" s="249">
        <v>25</v>
      </c>
      <c r="K35" s="247">
        <v>88</v>
      </c>
      <c r="L35" s="250">
        <v>87</v>
      </c>
      <c r="M35" s="251">
        <v>1.1499999999999999</v>
      </c>
      <c r="N35" s="183"/>
      <c r="O35" s="346" t="s">
        <v>111</v>
      </c>
      <c r="P35" s="347">
        <v>178.36</v>
      </c>
      <c r="Q35" s="348">
        <v>170.49</v>
      </c>
      <c r="R35" s="349">
        <v>4.62</v>
      </c>
      <c r="S35" s="347">
        <v>178.36</v>
      </c>
      <c r="T35" s="348">
        <v>174.41</v>
      </c>
      <c r="U35" s="349">
        <v>2.2599999999999998</v>
      </c>
      <c r="V35" s="347">
        <v>178.36</v>
      </c>
      <c r="W35" s="348">
        <v>170.61</v>
      </c>
      <c r="X35" s="349">
        <v>4.54</v>
      </c>
      <c r="Y35" s="351"/>
      <c r="Z35" s="183"/>
      <c r="AA35" s="183" t="s">
        <v>101</v>
      </c>
      <c r="AB35" s="342">
        <v>44331</v>
      </c>
      <c r="AC35" s="342">
        <v>36786</v>
      </c>
      <c r="AD35" s="342">
        <v>34624</v>
      </c>
      <c r="AE35" s="342">
        <v>115741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4164</v>
      </c>
      <c r="CG35" s="618">
        <v>4069</v>
      </c>
      <c r="CH35" s="438">
        <v>2.33</v>
      </c>
      <c r="CI35" s="244"/>
      <c r="CJ35" s="245"/>
      <c r="CK35" s="246" t="s">
        <v>59</v>
      </c>
      <c r="CL35" s="247">
        <v>41</v>
      </c>
      <c r="CM35" s="248">
        <v>59</v>
      </c>
      <c r="CN35" s="249">
        <v>115</v>
      </c>
      <c r="CO35" s="247">
        <v>215</v>
      </c>
      <c r="CP35" s="250">
        <v>167</v>
      </c>
      <c r="CQ35" s="251">
        <v>28.74</v>
      </c>
      <c r="CR35" s="183"/>
      <c r="CS35" s="346" t="s">
        <v>111</v>
      </c>
      <c r="CT35" s="347">
        <v>166.19</v>
      </c>
      <c r="CU35" s="348">
        <v>162.41</v>
      </c>
      <c r="CV35" s="349">
        <v>2.33</v>
      </c>
      <c r="CW35" s="347">
        <v>60.93</v>
      </c>
      <c r="CX35" s="348">
        <v>57.74</v>
      </c>
      <c r="CY35" s="349">
        <v>5.52</v>
      </c>
      <c r="CZ35" s="347">
        <v>161.21</v>
      </c>
      <c r="DA35" s="348">
        <v>157.59</v>
      </c>
      <c r="DB35" s="349">
        <v>2.2999999999999998</v>
      </c>
      <c r="DC35" s="351"/>
      <c r="DD35" s="183"/>
      <c r="DE35" s="183" t="s">
        <v>101</v>
      </c>
      <c r="DF35" s="342">
        <v>35258</v>
      </c>
      <c r="DG35" s="342">
        <v>33403</v>
      </c>
      <c r="DH35" s="342">
        <v>31511</v>
      </c>
      <c r="DI35" s="342">
        <v>100172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4400</v>
      </c>
      <c r="FK35" s="618">
        <v>4651</v>
      </c>
      <c r="FL35" s="438">
        <v>-5.4</v>
      </c>
      <c r="FM35" s="244"/>
      <c r="FN35" s="245"/>
      <c r="FO35" s="246" t="s">
        <v>59</v>
      </c>
      <c r="FP35" s="247">
        <v>77</v>
      </c>
      <c r="FQ35" s="248">
        <v>41</v>
      </c>
      <c r="FR35" s="249">
        <v>34</v>
      </c>
      <c r="FS35" s="247">
        <v>152</v>
      </c>
      <c r="FT35" s="250">
        <v>101</v>
      </c>
      <c r="FU35" s="251">
        <v>50.5</v>
      </c>
      <c r="FV35" s="183"/>
      <c r="FW35" s="346" t="s">
        <v>111</v>
      </c>
      <c r="FX35" s="347">
        <v>78.33</v>
      </c>
      <c r="FY35" s="348">
        <v>75.75</v>
      </c>
      <c r="FZ35" s="349">
        <v>3.41</v>
      </c>
      <c r="GA35" s="347">
        <v>74.17</v>
      </c>
      <c r="GB35" s="348">
        <v>69.989999999999995</v>
      </c>
      <c r="GC35" s="349">
        <v>5.97</v>
      </c>
      <c r="GD35" s="347">
        <v>78.13</v>
      </c>
      <c r="GE35" s="348">
        <v>75.48</v>
      </c>
      <c r="GF35" s="349">
        <v>3.51</v>
      </c>
      <c r="GG35" s="351"/>
      <c r="GH35" s="183"/>
      <c r="GI35" s="183" t="s">
        <v>101</v>
      </c>
      <c r="GJ35" s="342">
        <v>28862</v>
      </c>
      <c r="GK35" s="342">
        <v>24027</v>
      </c>
      <c r="GL35" s="342">
        <v>28751</v>
      </c>
      <c r="GM35" s="342">
        <v>81640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4143</v>
      </c>
      <c r="IO35" s="618">
        <v>3980</v>
      </c>
      <c r="IP35" s="438">
        <v>4.0999999999999996</v>
      </c>
      <c r="IQ35" s="244"/>
      <c r="IR35" s="245"/>
      <c r="IS35" s="246" t="s">
        <v>59</v>
      </c>
      <c r="IT35" s="247">
        <v>151</v>
      </c>
      <c r="IU35" s="248">
        <v>112</v>
      </c>
      <c r="IV35" s="249">
        <v>106</v>
      </c>
      <c r="IW35" s="247">
        <v>369</v>
      </c>
      <c r="IX35" s="250">
        <v>305</v>
      </c>
      <c r="IY35" s="251">
        <v>20.98</v>
      </c>
      <c r="IZ35" s="183"/>
      <c r="JA35" s="346" t="s">
        <v>111</v>
      </c>
      <c r="JB35" s="347">
        <v>147.91999999999999</v>
      </c>
      <c r="JC35" s="348">
        <v>140.63999999999999</v>
      </c>
      <c r="JD35" s="349">
        <v>5.18</v>
      </c>
      <c r="JE35" s="347">
        <v>134.93</v>
      </c>
      <c r="JF35" s="348">
        <v>127.71</v>
      </c>
      <c r="JG35" s="349">
        <v>5.65</v>
      </c>
      <c r="JH35" s="347">
        <v>147.44999999999999</v>
      </c>
      <c r="JI35" s="348">
        <v>140.19999999999999</v>
      </c>
      <c r="JJ35" s="349">
        <v>5.17</v>
      </c>
      <c r="JK35" s="351"/>
      <c r="JL35" s="183"/>
      <c r="JM35" s="183" t="s">
        <v>101</v>
      </c>
      <c r="JN35" s="342">
        <v>47221</v>
      </c>
      <c r="JO35" s="342">
        <v>49920</v>
      </c>
      <c r="JP35" s="342">
        <v>60977</v>
      </c>
      <c r="JQ35" s="342">
        <v>158118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14328</v>
      </c>
      <c r="LS35" s="622">
        <v>14250</v>
      </c>
      <c r="LT35" s="438">
        <v>0.55000000000000004</v>
      </c>
      <c r="LU35" s="293"/>
      <c r="LV35" s="293"/>
      <c r="LW35" s="246" t="s">
        <v>59</v>
      </c>
      <c r="LX35" s="294">
        <v>824</v>
      </c>
      <c r="LY35" s="295">
        <v>660</v>
      </c>
      <c r="LZ35" s="296">
        <v>24.85</v>
      </c>
      <c r="MA35" s="266"/>
      <c r="MB35" s="346" t="s">
        <v>111</v>
      </c>
      <c r="MC35" s="347">
        <v>148.35</v>
      </c>
      <c r="MD35" s="370">
        <v>141.99</v>
      </c>
      <c r="ME35" s="349">
        <v>4.4800000000000004</v>
      </c>
      <c r="MF35" s="347">
        <v>112.87</v>
      </c>
      <c r="MG35" s="370">
        <v>107.47</v>
      </c>
      <c r="MH35" s="349">
        <v>5.0199999999999996</v>
      </c>
      <c r="MI35" s="347">
        <v>146.91999999999999</v>
      </c>
      <c r="MJ35" s="370">
        <v>140.66</v>
      </c>
      <c r="MK35" s="349">
        <v>4.45</v>
      </c>
      <c r="ML35" s="297"/>
      <c r="MM35" s="297"/>
      <c r="MN35" s="297" t="s">
        <v>101</v>
      </c>
      <c r="MO35" s="371">
        <v>115741</v>
      </c>
      <c r="MP35" s="371">
        <v>100172</v>
      </c>
      <c r="MQ35" s="371">
        <v>81640</v>
      </c>
      <c r="MR35" s="371">
        <v>158118</v>
      </c>
      <c r="MS35" s="371">
        <v>455671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5</v>
      </c>
      <c r="I36" s="248">
        <v>0</v>
      </c>
      <c r="J36" s="249">
        <v>3</v>
      </c>
      <c r="K36" s="247">
        <v>8</v>
      </c>
      <c r="L36" s="250">
        <v>7</v>
      </c>
      <c r="M36" s="251">
        <v>14.29</v>
      </c>
      <c r="N36" s="183"/>
      <c r="O36" s="439" t="s">
        <v>114</v>
      </c>
      <c r="P36" s="347">
        <v>65.67</v>
      </c>
      <c r="Q36" s="348">
        <v>62.68</v>
      </c>
      <c r="R36" s="349">
        <v>4.7699999999999996</v>
      </c>
      <c r="S36" s="347">
        <v>48.65</v>
      </c>
      <c r="T36" s="348">
        <v>46.22</v>
      </c>
      <c r="U36" s="349">
        <v>5.26</v>
      </c>
      <c r="V36" s="347">
        <v>65.08</v>
      </c>
      <c r="W36" s="348">
        <v>62.15</v>
      </c>
      <c r="X36" s="349">
        <v>4.71</v>
      </c>
      <c r="Y36" s="351"/>
      <c r="Z36" s="183"/>
      <c r="AA36" s="183" t="s">
        <v>104</v>
      </c>
      <c r="AB36" s="342">
        <v>0</v>
      </c>
      <c r="AC36" s="342">
        <v>0</v>
      </c>
      <c r="AD36" s="342">
        <v>0</v>
      </c>
      <c r="AE36" s="342">
        <v>0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29</v>
      </c>
      <c r="CM36" s="248">
        <v>20</v>
      </c>
      <c r="CN36" s="249">
        <v>18</v>
      </c>
      <c r="CO36" s="247">
        <v>67</v>
      </c>
      <c r="CP36" s="250">
        <v>67</v>
      </c>
      <c r="CQ36" s="251">
        <v>0</v>
      </c>
      <c r="CR36" s="183"/>
      <c r="CS36" s="439" t="s">
        <v>114</v>
      </c>
      <c r="CT36" s="347">
        <v>39.47</v>
      </c>
      <c r="CU36" s="348">
        <v>38.200000000000003</v>
      </c>
      <c r="CV36" s="349">
        <v>3.32</v>
      </c>
      <c r="CW36" s="347">
        <v>54.34</v>
      </c>
      <c r="CX36" s="348">
        <v>53.26</v>
      </c>
      <c r="CY36" s="349">
        <v>2.0299999999999998</v>
      </c>
      <c r="CZ36" s="347">
        <v>40.18</v>
      </c>
      <c r="DA36" s="348">
        <v>38.89</v>
      </c>
      <c r="DB36" s="349">
        <v>3.32</v>
      </c>
      <c r="DC36" s="351"/>
      <c r="DD36" s="183"/>
      <c r="DE36" s="183" t="s">
        <v>104</v>
      </c>
      <c r="DF36" s="342">
        <v>0</v>
      </c>
      <c r="DG36" s="342">
        <v>0</v>
      </c>
      <c r="DH36" s="342">
        <v>0</v>
      </c>
      <c r="DI36" s="342">
        <v>0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43</v>
      </c>
      <c r="FQ36" s="248">
        <v>19</v>
      </c>
      <c r="FR36" s="249">
        <v>12</v>
      </c>
      <c r="FS36" s="247">
        <v>74</v>
      </c>
      <c r="FT36" s="250">
        <v>101</v>
      </c>
      <c r="FU36" s="251">
        <v>-26.73</v>
      </c>
      <c r="FV36" s="183"/>
      <c r="FW36" s="439" t="s">
        <v>114</v>
      </c>
      <c r="FX36" s="347">
        <v>68.760000000000005</v>
      </c>
      <c r="FY36" s="348">
        <v>66.16</v>
      </c>
      <c r="FZ36" s="349">
        <v>3.93</v>
      </c>
      <c r="GA36" s="347">
        <v>58.05</v>
      </c>
      <c r="GB36" s="348">
        <v>55.89</v>
      </c>
      <c r="GC36" s="349">
        <v>3.86</v>
      </c>
      <c r="GD36" s="347">
        <v>68.25</v>
      </c>
      <c r="GE36" s="348">
        <v>65.680000000000007</v>
      </c>
      <c r="GF36" s="349">
        <v>3.91</v>
      </c>
      <c r="GG36" s="351"/>
      <c r="GH36" s="183"/>
      <c r="GI36" s="183" t="s">
        <v>104</v>
      </c>
      <c r="GJ36" s="342">
        <v>0</v>
      </c>
      <c r="GK36" s="342">
        <v>0</v>
      </c>
      <c r="GL36" s="342">
        <v>0</v>
      </c>
      <c r="GM36" s="342">
        <v>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4</v>
      </c>
      <c r="IU36" s="248">
        <v>15</v>
      </c>
      <c r="IV36" s="249">
        <v>9</v>
      </c>
      <c r="IW36" s="247">
        <v>28</v>
      </c>
      <c r="IX36" s="250">
        <v>31</v>
      </c>
      <c r="IY36" s="251">
        <v>-9.68</v>
      </c>
      <c r="IZ36" s="183"/>
      <c r="JA36" s="439" t="s">
        <v>114</v>
      </c>
      <c r="JB36" s="347">
        <v>79.180000000000007</v>
      </c>
      <c r="JC36" s="348">
        <v>76.5</v>
      </c>
      <c r="JD36" s="349">
        <v>3.5</v>
      </c>
      <c r="JE36" s="347">
        <v>69.66</v>
      </c>
      <c r="JF36" s="348">
        <v>66.760000000000005</v>
      </c>
      <c r="JG36" s="349">
        <v>4.34</v>
      </c>
      <c r="JH36" s="347">
        <v>78.83</v>
      </c>
      <c r="JI36" s="348">
        <v>76.17</v>
      </c>
      <c r="JJ36" s="349">
        <v>3.49</v>
      </c>
      <c r="JK36" s="351"/>
      <c r="JL36" s="183"/>
      <c r="JM36" s="183" t="s">
        <v>104</v>
      </c>
      <c r="JN36" s="342">
        <v>0</v>
      </c>
      <c r="JO36" s="342">
        <v>0</v>
      </c>
      <c r="JP36" s="342">
        <v>0</v>
      </c>
      <c r="JQ36" s="342">
        <v>0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177</v>
      </c>
      <c r="LY36" s="295">
        <v>206</v>
      </c>
      <c r="LZ36" s="296">
        <v>-14.08</v>
      </c>
      <c r="MA36" s="266"/>
      <c r="MB36" s="439" t="s">
        <v>114</v>
      </c>
      <c r="MC36" s="347">
        <v>64.87</v>
      </c>
      <c r="MD36" s="370">
        <v>62.85</v>
      </c>
      <c r="ME36" s="349">
        <v>3.21</v>
      </c>
      <c r="MF36" s="347">
        <v>58.55</v>
      </c>
      <c r="MG36" s="370">
        <v>56.6</v>
      </c>
      <c r="MH36" s="349">
        <v>3.45</v>
      </c>
      <c r="MI36" s="347">
        <v>64.61</v>
      </c>
      <c r="MJ36" s="370">
        <v>62.61</v>
      </c>
      <c r="MK36" s="349">
        <v>3.19</v>
      </c>
      <c r="ML36" s="297"/>
      <c r="MM36" s="297"/>
      <c r="MN36" s="297" t="s">
        <v>104</v>
      </c>
      <c r="MO36" s="371">
        <v>0</v>
      </c>
      <c r="MP36" s="371">
        <v>0</v>
      </c>
      <c r="MQ36" s="371">
        <v>0</v>
      </c>
      <c r="MR36" s="371">
        <v>0</v>
      </c>
      <c r="MS36" s="371">
        <v>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21</v>
      </c>
      <c r="I37" s="248">
        <v>6</v>
      </c>
      <c r="J37" s="249">
        <v>14</v>
      </c>
      <c r="K37" s="247">
        <v>41</v>
      </c>
      <c r="L37" s="250">
        <v>36</v>
      </c>
      <c r="M37" s="251">
        <v>13.89</v>
      </c>
      <c r="N37" s="183"/>
      <c r="O37" s="454" t="s">
        <v>117</v>
      </c>
      <c r="P37" s="455">
        <v>1662.13</v>
      </c>
      <c r="Q37" s="456">
        <v>1598.81</v>
      </c>
      <c r="R37" s="457">
        <v>3.96</v>
      </c>
      <c r="S37" s="458">
        <v>1044.1600000000001</v>
      </c>
      <c r="T37" s="456">
        <v>1001.0200000000001</v>
      </c>
      <c r="U37" s="457">
        <v>4.3099999999999996</v>
      </c>
      <c r="V37" s="458">
        <v>1640.9299999999998</v>
      </c>
      <c r="W37" s="456">
        <v>1579.35</v>
      </c>
      <c r="X37" s="457">
        <v>3.9</v>
      </c>
      <c r="Y37" s="459"/>
      <c r="Z37" s="183"/>
      <c r="AA37" s="183" t="s">
        <v>109</v>
      </c>
      <c r="AB37" s="342">
        <v>1391</v>
      </c>
      <c r="AC37" s="342">
        <v>1201</v>
      </c>
      <c r="AD37" s="342">
        <v>1128</v>
      </c>
      <c r="AE37" s="342">
        <v>3720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0</v>
      </c>
      <c r="BB37" s="558">
        <v>0</v>
      </c>
      <c r="BC37" s="558">
        <v>0</v>
      </c>
      <c r="BD37" s="559">
        <v>0</v>
      </c>
      <c r="BE37" s="558"/>
      <c r="BF37" s="558"/>
      <c r="BG37" s="558"/>
      <c r="BH37" s="558"/>
      <c r="BI37" s="560">
        <v>0</v>
      </c>
      <c r="BJ37" s="561">
        <v>0</v>
      </c>
      <c r="BK37" s="562">
        <v>0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18</v>
      </c>
      <c r="CM37" s="248">
        <v>56</v>
      </c>
      <c r="CN37" s="249">
        <v>22</v>
      </c>
      <c r="CO37" s="247">
        <v>96</v>
      </c>
      <c r="CP37" s="250">
        <v>120</v>
      </c>
      <c r="CQ37" s="251">
        <v>-20</v>
      </c>
      <c r="CR37" s="183"/>
      <c r="CS37" s="454" t="s">
        <v>117</v>
      </c>
      <c r="CT37" s="455">
        <v>1470.23</v>
      </c>
      <c r="CU37" s="456">
        <v>1428.09</v>
      </c>
      <c r="CV37" s="457">
        <v>2.95</v>
      </c>
      <c r="CW37" s="458">
        <v>1029.8899999999999</v>
      </c>
      <c r="CX37" s="456">
        <v>1018.08</v>
      </c>
      <c r="CY37" s="457">
        <v>1.1599999999999999</v>
      </c>
      <c r="CZ37" s="458">
        <v>1449.37</v>
      </c>
      <c r="DA37" s="456">
        <v>1409.22</v>
      </c>
      <c r="DB37" s="457">
        <v>2.85</v>
      </c>
      <c r="DC37" s="459"/>
      <c r="DD37" s="183"/>
      <c r="DE37" s="183" t="s">
        <v>109</v>
      </c>
      <c r="DF37" s="342">
        <v>1070</v>
      </c>
      <c r="DG37" s="342">
        <v>927</v>
      </c>
      <c r="DH37" s="342">
        <v>918</v>
      </c>
      <c r="DI37" s="342">
        <v>2915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0</v>
      </c>
      <c r="EF37" s="558">
        <v>0</v>
      </c>
      <c r="EG37" s="558">
        <v>0</v>
      </c>
      <c r="EH37" s="559">
        <v>0</v>
      </c>
      <c r="EI37" s="558"/>
      <c r="EJ37" s="558"/>
      <c r="EK37" s="558"/>
      <c r="EL37" s="558"/>
      <c r="EM37" s="560">
        <v>0</v>
      </c>
      <c r="EN37" s="561">
        <v>0</v>
      </c>
      <c r="EO37" s="562">
        <v>0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182</v>
      </c>
      <c r="FQ37" s="248">
        <v>90</v>
      </c>
      <c r="FR37" s="249">
        <v>138</v>
      </c>
      <c r="FS37" s="247">
        <v>410</v>
      </c>
      <c r="FT37" s="250">
        <v>436</v>
      </c>
      <c r="FU37" s="251">
        <v>-5.96</v>
      </c>
      <c r="FV37" s="183"/>
      <c r="FW37" s="454" t="s">
        <v>117</v>
      </c>
      <c r="FX37" s="455">
        <v>1406.23</v>
      </c>
      <c r="FY37" s="456">
        <v>1392.26</v>
      </c>
      <c r="FZ37" s="457">
        <v>1</v>
      </c>
      <c r="GA37" s="458">
        <v>1007.5499999999998</v>
      </c>
      <c r="GB37" s="456">
        <v>991.5100000000001</v>
      </c>
      <c r="GC37" s="457">
        <v>1.62</v>
      </c>
      <c r="GD37" s="458">
        <v>1387.0700000000002</v>
      </c>
      <c r="GE37" s="456">
        <v>1373.58</v>
      </c>
      <c r="GF37" s="457">
        <v>0.98</v>
      </c>
      <c r="GG37" s="459"/>
      <c r="GH37" s="183"/>
      <c r="GI37" s="183" t="s">
        <v>109</v>
      </c>
      <c r="GJ37" s="342">
        <v>932</v>
      </c>
      <c r="GK37" s="342">
        <v>934</v>
      </c>
      <c r="GL37" s="342">
        <v>1019</v>
      </c>
      <c r="GM37" s="342">
        <v>2885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0</v>
      </c>
      <c r="HJ37" s="558">
        <v>0</v>
      </c>
      <c r="HK37" s="558">
        <v>0</v>
      </c>
      <c r="HL37" s="559">
        <v>0</v>
      </c>
      <c r="HM37" s="558"/>
      <c r="HN37" s="558"/>
      <c r="HO37" s="558"/>
      <c r="HP37" s="558"/>
      <c r="HQ37" s="560">
        <v>0</v>
      </c>
      <c r="HR37" s="561">
        <v>0</v>
      </c>
      <c r="HS37" s="562">
        <v>0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26</v>
      </c>
      <c r="IU37" s="248">
        <v>10</v>
      </c>
      <c r="IV37" s="249">
        <v>54</v>
      </c>
      <c r="IW37" s="247">
        <v>90</v>
      </c>
      <c r="IX37" s="250">
        <v>117</v>
      </c>
      <c r="IY37" s="251">
        <v>-23.08</v>
      </c>
      <c r="IZ37" s="183"/>
      <c r="JA37" s="454" t="s">
        <v>117</v>
      </c>
      <c r="JB37" s="455">
        <v>1520.1200000000003</v>
      </c>
      <c r="JC37" s="456">
        <v>1451.2800000000002</v>
      </c>
      <c r="JD37" s="457">
        <v>4.74</v>
      </c>
      <c r="JE37" s="458">
        <v>918.78000000000009</v>
      </c>
      <c r="JF37" s="456">
        <v>889.8900000000001</v>
      </c>
      <c r="JG37" s="457">
        <v>3.25</v>
      </c>
      <c r="JH37" s="458">
        <v>1498.2</v>
      </c>
      <c r="JI37" s="456">
        <v>1432.16</v>
      </c>
      <c r="JJ37" s="457">
        <v>4.6100000000000003</v>
      </c>
      <c r="JK37" s="459"/>
      <c r="JL37" s="183"/>
      <c r="JM37" s="183" t="s">
        <v>109</v>
      </c>
      <c r="JN37" s="342">
        <v>1208</v>
      </c>
      <c r="JO37" s="342">
        <v>1456</v>
      </c>
      <c r="JP37" s="342">
        <v>1642</v>
      </c>
      <c r="JQ37" s="342">
        <v>4306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0</v>
      </c>
      <c r="KN37" s="558">
        <v>0</v>
      </c>
      <c r="KO37" s="558">
        <v>0</v>
      </c>
      <c r="KP37" s="559">
        <v>0</v>
      </c>
      <c r="KQ37" s="558"/>
      <c r="KR37" s="558"/>
      <c r="KS37" s="558"/>
      <c r="KT37" s="558"/>
      <c r="KU37" s="560">
        <v>0</v>
      </c>
      <c r="KV37" s="561">
        <v>0</v>
      </c>
      <c r="KW37" s="562">
        <v>0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637</v>
      </c>
      <c r="LY37" s="295">
        <v>709</v>
      </c>
      <c r="LZ37" s="296">
        <v>-10.16</v>
      </c>
      <c r="MA37" s="266"/>
      <c r="MB37" s="454" t="s">
        <v>117</v>
      </c>
      <c r="MC37" s="455">
        <v>1524.79</v>
      </c>
      <c r="MD37" s="470">
        <v>1473.4499999999998</v>
      </c>
      <c r="ME37" s="457">
        <v>3.48</v>
      </c>
      <c r="MF37" s="455">
        <v>993.61</v>
      </c>
      <c r="MG37" s="470">
        <v>968.80000000000007</v>
      </c>
      <c r="MH37" s="457">
        <v>2.56</v>
      </c>
      <c r="MI37" s="455">
        <v>1503.4199999999998</v>
      </c>
      <c r="MJ37" s="470">
        <v>1454.0400000000002</v>
      </c>
      <c r="MK37" s="457">
        <v>3.4</v>
      </c>
      <c r="ML37" s="297"/>
      <c r="MM37" s="297"/>
      <c r="MN37" s="297" t="s">
        <v>109</v>
      </c>
      <c r="MO37" s="371">
        <v>3720</v>
      </c>
      <c r="MP37" s="371">
        <v>2915</v>
      </c>
      <c r="MQ37" s="371">
        <v>2885</v>
      </c>
      <c r="MR37" s="371">
        <v>4306</v>
      </c>
      <c r="MS37" s="371">
        <v>13826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0</v>
      </c>
      <c r="NP37" s="379">
        <v>0</v>
      </c>
      <c r="NQ37" s="379">
        <v>0</v>
      </c>
      <c r="NR37" s="380">
        <v>0</v>
      </c>
      <c r="NS37" s="379"/>
      <c r="NT37" s="379"/>
      <c r="NU37" s="379"/>
      <c r="NV37" s="379"/>
      <c r="NW37" s="381">
        <v>0</v>
      </c>
      <c r="NX37" s="382">
        <v>0</v>
      </c>
      <c r="NY37" s="383">
        <v>0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0</v>
      </c>
      <c r="I38" s="248">
        <v>3</v>
      </c>
      <c r="J38" s="249">
        <v>0</v>
      </c>
      <c r="K38" s="247">
        <v>3</v>
      </c>
      <c r="L38" s="250">
        <v>2</v>
      </c>
      <c r="M38" s="251">
        <v>50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1297</v>
      </c>
      <c r="AC38" s="342">
        <v>1137</v>
      </c>
      <c r="AD38" s="342">
        <v>1132</v>
      </c>
      <c r="AE38" s="342">
        <v>3566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0</v>
      </c>
      <c r="BB38" s="571">
        <v>0</v>
      </c>
      <c r="BC38" s="571">
        <v>0</v>
      </c>
      <c r="BD38" s="572">
        <v>0</v>
      </c>
      <c r="BE38" s="571"/>
      <c r="BF38" s="571"/>
      <c r="BG38" s="571"/>
      <c r="BH38" s="571"/>
      <c r="BI38" s="573">
        <v>0</v>
      </c>
      <c r="BJ38" s="561">
        <v>0</v>
      </c>
      <c r="BK38" s="562">
        <v>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0</v>
      </c>
      <c r="CM38" s="248">
        <v>0</v>
      </c>
      <c r="CN38" s="249">
        <v>0</v>
      </c>
      <c r="CO38" s="247">
        <v>0</v>
      </c>
      <c r="CP38" s="250">
        <v>2</v>
      </c>
      <c r="CQ38" s="251">
        <v>-100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955</v>
      </c>
      <c r="DG38" s="342">
        <v>1079</v>
      </c>
      <c r="DH38" s="342">
        <v>934</v>
      </c>
      <c r="DI38" s="342">
        <v>2968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0</v>
      </c>
      <c r="EF38" s="571">
        <v>0</v>
      </c>
      <c r="EG38" s="571">
        <v>0</v>
      </c>
      <c r="EH38" s="572">
        <v>0</v>
      </c>
      <c r="EI38" s="571"/>
      <c r="EJ38" s="571"/>
      <c r="EK38" s="571"/>
      <c r="EL38" s="571"/>
      <c r="EM38" s="573">
        <v>0</v>
      </c>
      <c r="EN38" s="561">
        <v>0</v>
      </c>
      <c r="EO38" s="562">
        <v>0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28</v>
      </c>
      <c r="FQ38" s="248">
        <v>32</v>
      </c>
      <c r="FR38" s="249">
        <v>13</v>
      </c>
      <c r="FS38" s="247">
        <v>73</v>
      </c>
      <c r="FT38" s="250">
        <v>93</v>
      </c>
      <c r="FU38" s="251">
        <v>-21.51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970</v>
      </c>
      <c r="GK38" s="342">
        <v>916</v>
      </c>
      <c r="GL38" s="342">
        <v>961</v>
      </c>
      <c r="GM38" s="342">
        <v>2847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0</v>
      </c>
      <c r="HJ38" s="571">
        <v>0</v>
      </c>
      <c r="HK38" s="571">
        <v>0</v>
      </c>
      <c r="HL38" s="572">
        <v>0</v>
      </c>
      <c r="HM38" s="571"/>
      <c r="HN38" s="571"/>
      <c r="HO38" s="571"/>
      <c r="HP38" s="571"/>
      <c r="HQ38" s="573">
        <v>0</v>
      </c>
      <c r="HR38" s="561">
        <v>0</v>
      </c>
      <c r="HS38" s="562">
        <v>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0</v>
      </c>
      <c r="IU38" s="248">
        <v>0</v>
      </c>
      <c r="IV38" s="249">
        <v>6</v>
      </c>
      <c r="IW38" s="247">
        <v>6</v>
      </c>
      <c r="IX38" s="250">
        <v>8</v>
      </c>
      <c r="IY38" s="251">
        <v>-25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1322</v>
      </c>
      <c r="JO38" s="342">
        <v>1560</v>
      </c>
      <c r="JP38" s="342">
        <v>1663</v>
      </c>
      <c r="JQ38" s="342">
        <v>4545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0</v>
      </c>
      <c r="KN38" s="571">
        <v>0</v>
      </c>
      <c r="KO38" s="571">
        <v>0</v>
      </c>
      <c r="KP38" s="572">
        <v>0</v>
      </c>
      <c r="KQ38" s="571"/>
      <c r="KR38" s="571"/>
      <c r="KS38" s="571"/>
      <c r="KT38" s="571"/>
      <c r="KU38" s="573">
        <v>0</v>
      </c>
      <c r="KV38" s="561">
        <v>0</v>
      </c>
      <c r="KW38" s="562">
        <v>0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82</v>
      </c>
      <c r="LY38" s="295">
        <v>105</v>
      </c>
      <c r="LZ38" s="296">
        <v>-21.9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3566</v>
      </c>
      <c r="MP38" s="371">
        <v>2968</v>
      </c>
      <c r="MQ38" s="371">
        <v>2847</v>
      </c>
      <c r="MR38" s="371">
        <v>4545</v>
      </c>
      <c r="MS38" s="371">
        <v>13926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0</v>
      </c>
      <c r="NP38" s="400">
        <v>0</v>
      </c>
      <c r="NQ38" s="400">
        <v>0</v>
      </c>
      <c r="NR38" s="401">
        <v>0</v>
      </c>
      <c r="NS38" s="400"/>
      <c r="NT38" s="400"/>
      <c r="NU38" s="400"/>
      <c r="NV38" s="400"/>
      <c r="NW38" s="402">
        <v>0</v>
      </c>
      <c r="NX38" s="382">
        <v>0</v>
      </c>
      <c r="NY38" s="383">
        <v>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2</v>
      </c>
      <c r="I39" s="248">
        <v>4</v>
      </c>
      <c r="J39" s="249">
        <v>0</v>
      </c>
      <c r="K39" s="247">
        <v>6</v>
      </c>
      <c r="L39" s="250">
        <v>0</v>
      </c>
      <c r="M39" s="251">
        <v>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8924</v>
      </c>
      <c r="AC39" s="342">
        <v>7872</v>
      </c>
      <c r="AD39" s="342">
        <v>7522</v>
      </c>
      <c r="AE39" s="342">
        <v>24318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27396</v>
      </c>
      <c r="BB39" s="571">
        <v>435</v>
      </c>
      <c r="BC39" s="571">
        <v>43650</v>
      </c>
      <c r="BD39" s="572">
        <v>20514</v>
      </c>
      <c r="BE39" s="571"/>
      <c r="BF39" s="571"/>
      <c r="BG39" s="571"/>
      <c r="BH39" s="571"/>
      <c r="BI39" s="573">
        <v>91995</v>
      </c>
      <c r="BJ39" s="561">
        <v>6060</v>
      </c>
      <c r="BK39" s="562">
        <v>98055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0</v>
      </c>
      <c r="CM39" s="248">
        <v>0</v>
      </c>
      <c r="CN39" s="249">
        <v>4</v>
      </c>
      <c r="CO39" s="247">
        <v>4</v>
      </c>
      <c r="CP39" s="250">
        <v>0</v>
      </c>
      <c r="CQ39" s="251">
        <v>0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7628</v>
      </c>
      <c r="DG39" s="342">
        <v>7101</v>
      </c>
      <c r="DH39" s="342">
        <v>6628</v>
      </c>
      <c r="DI39" s="342">
        <v>21357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33321</v>
      </c>
      <c r="EF39" s="571">
        <v>379</v>
      </c>
      <c r="EG39" s="571">
        <v>37177</v>
      </c>
      <c r="EH39" s="572">
        <v>9269</v>
      </c>
      <c r="EI39" s="571"/>
      <c r="EJ39" s="571"/>
      <c r="EK39" s="571"/>
      <c r="EL39" s="571"/>
      <c r="EM39" s="573">
        <v>80146</v>
      </c>
      <c r="EN39" s="561">
        <v>14536</v>
      </c>
      <c r="EO39" s="562">
        <v>94682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3</v>
      </c>
      <c r="FQ39" s="248">
        <v>5</v>
      </c>
      <c r="FR39" s="249">
        <v>2</v>
      </c>
      <c r="FS39" s="247">
        <v>10</v>
      </c>
      <c r="FT39" s="250">
        <v>14</v>
      </c>
      <c r="FU39" s="251">
        <v>-28.57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5921</v>
      </c>
      <c r="GK39" s="342">
        <v>5332</v>
      </c>
      <c r="GL39" s="342">
        <v>5999</v>
      </c>
      <c r="GM39" s="342">
        <v>17252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26741</v>
      </c>
      <c r="HJ39" s="571">
        <v>524</v>
      </c>
      <c r="HK39" s="571">
        <v>36477</v>
      </c>
      <c r="HL39" s="572">
        <v>9368</v>
      </c>
      <c r="HM39" s="571"/>
      <c r="HN39" s="571"/>
      <c r="HO39" s="571"/>
      <c r="HP39" s="571"/>
      <c r="HQ39" s="573">
        <v>73110</v>
      </c>
      <c r="HR39" s="561">
        <v>9910</v>
      </c>
      <c r="HS39" s="562">
        <v>83020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3</v>
      </c>
      <c r="IU39" s="248">
        <v>17</v>
      </c>
      <c r="IV39" s="249">
        <v>13</v>
      </c>
      <c r="IW39" s="247">
        <v>33</v>
      </c>
      <c r="IX39" s="250">
        <v>31</v>
      </c>
      <c r="IY39" s="251">
        <v>6.45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9891</v>
      </c>
      <c r="JO39" s="342">
        <v>10247</v>
      </c>
      <c r="JP39" s="342">
        <v>12621</v>
      </c>
      <c r="JQ39" s="342">
        <v>32759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49343</v>
      </c>
      <c r="KN39" s="571">
        <v>658</v>
      </c>
      <c r="KO39" s="571">
        <v>91949</v>
      </c>
      <c r="KP39" s="572">
        <v>2730</v>
      </c>
      <c r="KQ39" s="571"/>
      <c r="KR39" s="571"/>
      <c r="KS39" s="571"/>
      <c r="KT39" s="571"/>
      <c r="KU39" s="573">
        <v>144680</v>
      </c>
      <c r="KV39" s="561">
        <v>9512</v>
      </c>
      <c r="KW39" s="562">
        <v>154192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53</v>
      </c>
      <c r="LY39" s="295">
        <v>45</v>
      </c>
      <c r="LZ39" s="296">
        <v>17.78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24318</v>
      </c>
      <c r="MP39" s="371">
        <v>21357</v>
      </c>
      <c r="MQ39" s="371">
        <v>17252</v>
      </c>
      <c r="MR39" s="371">
        <v>32759</v>
      </c>
      <c r="MS39" s="371">
        <v>95686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136801</v>
      </c>
      <c r="NP39" s="400">
        <v>1996</v>
      </c>
      <c r="NQ39" s="400">
        <v>209253</v>
      </c>
      <c r="NR39" s="401">
        <v>41881</v>
      </c>
      <c r="NS39" s="400"/>
      <c r="NT39" s="400"/>
      <c r="NU39" s="400"/>
      <c r="NV39" s="400"/>
      <c r="NW39" s="402">
        <v>389931</v>
      </c>
      <c r="NX39" s="382">
        <v>40018</v>
      </c>
      <c r="NY39" s="383">
        <v>429949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5</v>
      </c>
      <c r="I40" s="248">
        <v>0</v>
      </c>
      <c r="J40" s="249">
        <v>0</v>
      </c>
      <c r="K40" s="247">
        <v>5</v>
      </c>
      <c r="L40" s="250">
        <v>3</v>
      </c>
      <c r="M40" s="251">
        <v>66.67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32719</v>
      </c>
      <c r="AC40" s="342">
        <v>26576</v>
      </c>
      <c r="AD40" s="342">
        <v>24842</v>
      </c>
      <c r="AE40" s="342">
        <v>84137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88345</v>
      </c>
      <c r="BB40" s="571">
        <v>1392</v>
      </c>
      <c r="BC40" s="571">
        <v>380766</v>
      </c>
      <c r="BD40" s="572">
        <v>39482</v>
      </c>
      <c r="BE40" s="571"/>
      <c r="BF40" s="571"/>
      <c r="BG40" s="571"/>
      <c r="BH40" s="571"/>
      <c r="BI40" s="573">
        <v>509985</v>
      </c>
      <c r="BJ40" s="561">
        <v>39494</v>
      </c>
      <c r="BK40" s="562">
        <v>549479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0</v>
      </c>
      <c r="CM40" s="248">
        <v>0</v>
      </c>
      <c r="CN40" s="249">
        <v>0</v>
      </c>
      <c r="CO40" s="247">
        <v>0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25605</v>
      </c>
      <c r="DG40" s="342">
        <v>24296</v>
      </c>
      <c r="DH40" s="342">
        <v>23031</v>
      </c>
      <c r="DI40" s="342">
        <v>72932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66851</v>
      </c>
      <c r="EF40" s="571">
        <v>947</v>
      </c>
      <c r="EG40" s="571">
        <v>303953</v>
      </c>
      <c r="EH40" s="572">
        <v>41476</v>
      </c>
      <c r="EI40" s="571"/>
      <c r="EJ40" s="571"/>
      <c r="EK40" s="571"/>
      <c r="EL40" s="571"/>
      <c r="EM40" s="573">
        <v>413227</v>
      </c>
      <c r="EN40" s="561">
        <v>40253</v>
      </c>
      <c r="EO40" s="562">
        <v>453480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0</v>
      </c>
      <c r="FQ40" s="248">
        <v>0</v>
      </c>
      <c r="FR40" s="249">
        <v>0</v>
      </c>
      <c r="FS40" s="247">
        <v>0</v>
      </c>
      <c r="FT40" s="250">
        <v>0</v>
      </c>
      <c r="FU40" s="251">
        <v>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21039</v>
      </c>
      <c r="GK40" s="342">
        <v>16845</v>
      </c>
      <c r="GL40" s="342">
        <v>20772</v>
      </c>
      <c r="GM40" s="342">
        <v>58656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54899</v>
      </c>
      <c r="HJ40" s="571">
        <v>872</v>
      </c>
      <c r="HK40" s="571">
        <v>236422</v>
      </c>
      <c r="HL40" s="572">
        <v>18992</v>
      </c>
      <c r="HM40" s="571"/>
      <c r="HN40" s="571"/>
      <c r="HO40" s="571"/>
      <c r="HP40" s="571"/>
      <c r="HQ40" s="573">
        <v>311185</v>
      </c>
      <c r="HR40" s="561">
        <v>30591</v>
      </c>
      <c r="HS40" s="562">
        <v>341776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0</v>
      </c>
      <c r="IU40" s="248">
        <v>3</v>
      </c>
      <c r="IV40" s="249">
        <v>0</v>
      </c>
      <c r="IW40" s="247">
        <v>3</v>
      </c>
      <c r="IX40" s="250">
        <v>0</v>
      </c>
      <c r="IY40" s="251">
        <v>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34800</v>
      </c>
      <c r="JO40" s="342">
        <v>36657</v>
      </c>
      <c r="JP40" s="342">
        <v>45051</v>
      </c>
      <c r="JQ40" s="342">
        <v>116508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108775</v>
      </c>
      <c r="KN40" s="571">
        <v>2046</v>
      </c>
      <c r="KO40" s="571">
        <v>463270</v>
      </c>
      <c r="KP40" s="572">
        <v>7206</v>
      </c>
      <c r="KQ40" s="571"/>
      <c r="KR40" s="571"/>
      <c r="KS40" s="571"/>
      <c r="KT40" s="571"/>
      <c r="KU40" s="573">
        <v>581297</v>
      </c>
      <c r="KV40" s="561">
        <v>55095</v>
      </c>
      <c r="KW40" s="562">
        <v>636392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8</v>
      </c>
      <c r="LY40" s="295">
        <v>3</v>
      </c>
      <c r="LZ40" s="296">
        <v>166.67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84137</v>
      </c>
      <c r="MP40" s="371">
        <v>72932</v>
      </c>
      <c r="MQ40" s="371">
        <v>58656</v>
      </c>
      <c r="MR40" s="371">
        <v>116508</v>
      </c>
      <c r="MS40" s="371">
        <v>332233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318870</v>
      </c>
      <c r="NP40" s="400">
        <v>5257</v>
      </c>
      <c r="NQ40" s="400">
        <v>1384411</v>
      </c>
      <c r="NR40" s="401">
        <v>107156</v>
      </c>
      <c r="NS40" s="400"/>
      <c r="NT40" s="400"/>
      <c r="NU40" s="400"/>
      <c r="NV40" s="400"/>
      <c r="NW40" s="402">
        <v>1815694</v>
      </c>
      <c r="NX40" s="382">
        <v>165433</v>
      </c>
      <c r="NY40" s="383">
        <v>1981127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0</v>
      </c>
      <c r="J41" s="249">
        <v>6</v>
      </c>
      <c r="K41" s="247">
        <v>6</v>
      </c>
      <c r="L41" s="250">
        <v>0</v>
      </c>
      <c r="M41" s="251">
        <v>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1.53</v>
      </c>
      <c r="AC41" s="644">
        <v>1.51</v>
      </c>
      <c r="AD41" s="644">
        <v>1.55</v>
      </c>
      <c r="AE41" s="644">
        <v>1.53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0</v>
      </c>
      <c r="CQ41" s="251">
        <v>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1.28</v>
      </c>
      <c r="DG41" s="644">
        <v>1.31</v>
      </c>
      <c r="DH41" s="644">
        <v>1.29</v>
      </c>
      <c r="DI41" s="644">
        <v>1.29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0</v>
      </c>
      <c r="FR41" s="249">
        <v>0</v>
      </c>
      <c r="FS41" s="247">
        <v>0</v>
      </c>
      <c r="FT41" s="250">
        <v>0</v>
      </c>
      <c r="FU41" s="251">
        <v>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1.46</v>
      </c>
      <c r="GK41" s="644">
        <v>1.44</v>
      </c>
      <c r="GL41" s="644">
        <v>1.48</v>
      </c>
      <c r="GM41" s="644">
        <v>1.46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0</v>
      </c>
      <c r="IY41" s="251">
        <v>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1.24</v>
      </c>
      <c r="JO41" s="644">
        <v>1.22</v>
      </c>
      <c r="JP41" s="644">
        <v>1.25</v>
      </c>
      <c r="JQ41" s="644">
        <v>1.23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6</v>
      </c>
      <c r="LY41" s="295">
        <v>0</v>
      </c>
      <c r="LZ41" s="296">
        <v>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1.53</v>
      </c>
      <c r="MP41" s="646">
        <v>1.29</v>
      </c>
      <c r="MQ41" s="646">
        <v>1.46</v>
      </c>
      <c r="MR41" s="646">
        <v>1.23</v>
      </c>
      <c r="MS41" s="646">
        <v>1.37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16</v>
      </c>
      <c r="I42" s="248">
        <v>21</v>
      </c>
      <c r="J42" s="249">
        <v>18</v>
      </c>
      <c r="K42" s="647">
        <v>55</v>
      </c>
      <c r="L42" s="250">
        <v>70</v>
      </c>
      <c r="M42" s="648">
        <v>-21.43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1.4</v>
      </c>
      <c r="AC42" s="649">
        <v>1.36</v>
      </c>
      <c r="AD42" s="649">
        <v>1.4</v>
      </c>
      <c r="AE42" s="649">
        <v>1.39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115741</v>
      </c>
      <c r="BB42" s="596">
        <v>1827</v>
      </c>
      <c r="BC42" s="596">
        <v>424416</v>
      </c>
      <c r="BD42" s="597">
        <v>59996</v>
      </c>
      <c r="BE42" s="598"/>
      <c r="BF42" s="598"/>
      <c r="BG42" s="598"/>
      <c r="BH42" s="598"/>
      <c r="BI42" s="599">
        <v>601980</v>
      </c>
      <c r="BJ42" s="600">
        <v>45554</v>
      </c>
      <c r="BK42" s="600">
        <v>647534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56</v>
      </c>
      <c r="CM42" s="248">
        <v>47</v>
      </c>
      <c r="CN42" s="249">
        <v>63</v>
      </c>
      <c r="CO42" s="647">
        <v>166</v>
      </c>
      <c r="CP42" s="250">
        <v>234</v>
      </c>
      <c r="CQ42" s="648">
        <v>-29.06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1.26</v>
      </c>
      <c r="DG42" s="649">
        <v>1.23</v>
      </c>
      <c r="DH42" s="649">
        <v>1.27</v>
      </c>
      <c r="DI42" s="649">
        <v>1.25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100172</v>
      </c>
      <c r="EF42" s="596">
        <v>1326</v>
      </c>
      <c r="EG42" s="596">
        <v>341130</v>
      </c>
      <c r="EH42" s="597">
        <v>50745</v>
      </c>
      <c r="EI42" s="598"/>
      <c r="EJ42" s="598"/>
      <c r="EK42" s="598"/>
      <c r="EL42" s="598"/>
      <c r="EM42" s="599">
        <v>493373</v>
      </c>
      <c r="EN42" s="600">
        <v>54789</v>
      </c>
      <c r="EO42" s="600">
        <v>548162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82</v>
      </c>
      <c r="FQ42" s="248">
        <v>34</v>
      </c>
      <c r="FR42" s="249">
        <v>49</v>
      </c>
      <c r="FS42" s="647">
        <v>165</v>
      </c>
      <c r="FT42" s="250">
        <v>183</v>
      </c>
      <c r="FU42" s="648">
        <v>-9.84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1.21</v>
      </c>
      <c r="GK42" s="649">
        <v>1.19</v>
      </c>
      <c r="GL42" s="649">
        <v>1.1399999999999999</v>
      </c>
      <c r="GM42" s="649">
        <v>1.18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81640</v>
      </c>
      <c r="HJ42" s="596">
        <v>1396</v>
      </c>
      <c r="HK42" s="596">
        <v>272899</v>
      </c>
      <c r="HL42" s="597">
        <v>28360</v>
      </c>
      <c r="HM42" s="598"/>
      <c r="HN42" s="598"/>
      <c r="HO42" s="598"/>
      <c r="HP42" s="598"/>
      <c r="HQ42" s="599">
        <v>384295</v>
      </c>
      <c r="HR42" s="600">
        <v>40501</v>
      </c>
      <c r="HS42" s="600">
        <v>424796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74</v>
      </c>
      <c r="IU42" s="248">
        <v>105</v>
      </c>
      <c r="IV42" s="249">
        <v>93</v>
      </c>
      <c r="IW42" s="647">
        <v>272</v>
      </c>
      <c r="IX42" s="250">
        <v>341</v>
      </c>
      <c r="IY42" s="648">
        <v>-20.23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1.1200000000000001</v>
      </c>
      <c r="JO42" s="649">
        <v>1.07</v>
      </c>
      <c r="JP42" s="649">
        <v>1.0900000000000001</v>
      </c>
      <c r="JQ42" s="649">
        <v>1.0900000000000001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158118</v>
      </c>
      <c r="KN42" s="596">
        <v>2704</v>
      </c>
      <c r="KO42" s="596">
        <v>555219</v>
      </c>
      <c r="KP42" s="597">
        <v>9936</v>
      </c>
      <c r="KQ42" s="598"/>
      <c r="KR42" s="598"/>
      <c r="KS42" s="598"/>
      <c r="KT42" s="598"/>
      <c r="KU42" s="599">
        <v>725977</v>
      </c>
      <c r="KV42" s="600">
        <v>64607</v>
      </c>
      <c r="KW42" s="600">
        <v>790584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658</v>
      </c>
      <c r="LY42" s="295">
        <v>828</v>
      </c>
      <c r="LZ42" s="296">
        <v>-20.53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1.39</v>
      </c>
      <c r="MP42" s="654">
        <v>1.25</v>
      </c>
      <c r="MQ42" s="654">
        <v>1.18</v>
      </c>
      <c r="MR42" s="654">
        <v>1.0900000000000001</v>
      </c>
      <c r="MS42" s="655">
        <v>1.21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455671</v>
      </c>
      <c r="NP42" s="442">
        <v>7253</v>
      </c>
      <c r="NQ42" s="442">
        <v>1593664</v>
      </c>
      <c r="NR42" s="443">
        <v>149037</v>
      </c>
      <c r="NS42" s="444"/>
      <c r="NT42" s="444"/>
      <c r="NU42" s="444"/>
      <c r="NV42" s="444"/>
      <c r="NW42" s="445">
        <v>2205625</v>
      </c>
      <c r="NX42" s="446">
        <v>205451</v>
      </c>
      <c r="NY42" s="446">
        <v>2411076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214329</v>
      </c>
      <c r="I43" s="659">
        <v>168561</v>
      </c>
      <c r="J43" s="660">
        <v>159094</v>
      </c>
      <c r="K43" s="658">
        <v>541984</v>
      </c>
      <c r="L43" s="661">
        <v>509968</v>
      </c>
      <c r="M43" s="662">
        <v>6.28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1.53</v>
      </c>
      <c r="AC43" s="649">
        <v>1.51</v>
      </c>
      <c r="AD43" s="649">
        <v>1.54</v>
      </c>
      <c r="AE43" s="649">
        <v>1.53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155278</v>
      </c>
      <c r="CM43" s="659">
        <v>145400</v>
      </c>
      <c r="CN43" s="660">
        <v>141950</v>
      </c>
      <c r="CO43" s="658">
        <v>442628</v>
      </c>
      <c r="CP43" s="661">
        <v>424024</v>
      </c>
      <c r="CQ43" s="662">
        <v>4.3899999999999997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1.29</v>
      </c>
      <c r="DG43" s="649">
        <v>1.34</v>
      </c>
      <c r="DH43" s="649">
        <v>1.3</v>
      </c>
      <c r="DI43" s="649">
        <v>1.31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122142</v>
      </c>
      <c r="FQ43" s="659">
        <v>108346</v>
      </c>
      <c r="FR43" s="660">
        <v>125447</v>
      </c>
      <c r="FS43" s="658">
        <v>355935</v>
      </c>
      <c r="FT43" s="661">
        <v>361730</v>
      </c>
      <c r="FU43" s="662">
        <v>-1.6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1.49</v>
      </c>
      <c r="GK43" s="649">
        <v>1.46</v>
      </c>
      <c r="GL43" s="649">
        <v>1.51</v>
      </c>
      <c r="GM43" s="649">
        <v>1.49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206723</v>
      </c>
      <c r="IU43" s="659">
        <v>236869</v>
      </c>
      <c r="IV43" s="660">
        <v>272449</v>
      </c>
      <c r="IW43" s="658">
        <v>716041</v>
      </c>
      <c r="IX43" s="661">
        <v>704519</v>
      </c>
      <c r="IY43" s="662">
        <v>1.64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1.23</v>
      </c>
      <c r="JO43" s="649">
        <v>1.19</v>
      </c>
      <c r="JP43" s="649">
        <v>1.24</v>
      </c>
      <c r="JQ43" s="649">
        <v>1.22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2056588</v>
      </c>
      <c r="LY43" s="670">
        <v>2000241</v>
      </c>
      <c r="LZ43" s="671">
        <v>2.82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1.53</v>
      </c>
      <c r="MP43" s="654">
        <v>1.31</v>
      </c>
      <c r="MQ43" s="654">
        <v>1.49</v>
      </c>
      <c r="MR43" s="654">
        <v>1.22</v>
      </c>
      <c r="MS43" s="655">
        <v>1.37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213750</v>
      </c>
      <c r="I44" s="674">
        <v>168067</v>
      </c>
      <c r="J44" s="674">
        <v>158546</v>
      </c>
      <c r="K44" s="674">
        <v>540363</v>
      </c>
      <c r="L44" s="675">
        <v>508418</v>
      </c>
      <c r="M44" s="676">
        <v>6.28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1.54</v>
      </c>
      <c r="AC44" s="649">
        <v>1.52</v>
      </c>
      <c r="AD44" s="649">
        <v>1.59</v>
      </c>
      <c r="AE44" s="649">
        <v>1.55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154013</v>
      </c>
      <c r="CM44" s="674">
        <v>143957</v>
      </c>
      <c r="CN44" s="674">
        <v>140494</v>
      </c>
      <c r="CO44" s="674">
        <v>438464</v>
      </c>
      <c r="CP44" s="675">
        <v>419955</v>
      </c>
      <c r="CQ44" s="676">
        <v>4.41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1.27</v>
      </c>
      <c r="DG44" s="649">
        <v>1.22</v>
      </c>
      <c r="DH44" s="649">
        <v>1.25</v>
      </c>
      <c r="DI44" s="649">
        <v>1.25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120249</v>
      </c>
      <c r="FQ44" s="674">
        <v>107106</v>
      </c>
      <c r="FR44" s="674">
        <v>124180</v>
      </c>
      <c r="FS44" s="674">
        <v>351535</v>
      </c>
      <c r="FT44" s="675">
        <v>357079</v>
      </c>
      <c r="FU44" s="676">
        <v>-1.55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1.36</v>
      </c>
      <c r="GK44" s="649">
        <v>1.39</v>
      </c>
      <c r="GL44" s="649">
        <v>1.4</v>
      </c>
      <c r="GM44" s="649">
        <v>1.39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205575</v>
      </c>
      <c r="IU44" s="674">
        <v>235370</v>
      </c>
      <c r="IV44" s="674">
        <v>270953</v>
      </c>
      <c r="IW44" s="674">
        <v>711898</v>
      </c>
      <c r="IX44" s="675">
        <v>700539</v>
      </c>
      <c r="IY44" s="676">
        <v>1.62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1.26</v>
      </c>
      <c r="JO44" s="649">
        <v>1.28</v>
      </c>
      <c r="JP44" s="649">
        <v>1.26</v>
      </c>
      <c r="JQ44" s="649">
        <v>1.27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2042260</v>
      </c>
      <c r="LY44" s="679">
        <v>1985991</v>
      </c>
      <c r="LZ44" s="680">
        <v>2.83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1.55</v>
      </c>
      <c r="MP44" s="654">
        <v>1.25</v>
      </c>
      <c r="MQ44" s="654">
        <v>1.39</v>
      </c>
      <c r="MR44" s="654">
        <v>1.27</v>
      </c>
      <c r="MS44" s="655">
        <v>1.36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579</v>
      </c>
      <c r="I45" s="674">
        <v>494</v>
      </c>
      <c r="J45" s="674">
        <v>548</v>
      </c>
      <c r="K45" s="674">
        <v>1621</v>
      </c>
      <c r="L45" s="675">
        <v>1550</v>
      </c>
      <c r="M45" s="682">
        <v>4.58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0</v>
      </c>
      <c r="AC45" s="649">
        <v>0</v>
      </c>
      <c r="AD45" s="649">
        <v>0</v>
      </c>
      <c r="AE45" s="649">
        <v>0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1265</v>
      </c>
      <c r="CM45" s="674">
        <v>1443</v>
      </c>
      <c r="CN45" s="674">
        <v>1456</v>
      </c>
      <c r="CO45" s="674">
        <v>4164</v>
      </c>
      <c r="CP45" s="675">
        <v>4069</v>
      </c>
      <c r="CQ45" s="682">
        <v>2.33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0</v>
      </c>
      <c r="DG45" s="649">
        <v>0</v>
      </c>
      <c r="DH45" s="649">
        <v>0</v>
      </c>
      <c r="DI45" s="649">
        <v>0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1893</v>
      </c>
      <c r="FQ45" s="674">
        <v>1240</v>
      </c>
      <c r="FR45" s="674">
        <v>1267</v>
      </c>
      <c r="FS45" s="674">
        <v>4400</v>
      </c>
      <c r="FT45" s="675">
        <v>4651</v>
      </c>
      <c r="FU45" s="682">
        <v>-5.4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0</v>
      </c>
      <c r="GK45" s="649">
        <v>0</v>
      </c>
      <c r="GL45" s="649">
        <v>0</v>
      </c>
      <c r="GM45" s="649">
        <v>0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1148</v>
      </c>
      <c r="IU45" s="674">
        <v>1499</v>
      </c>
      <c r="IV45" s="674">
        <v>1496</v>
      </c>
      <c r="IW45" s="674">
        <v>4143</v>
      </c>
      <c r="IX45" s="675">
        <v>3980</v>
      </c>
      <c r="IY45" s="682">
        <v>4.0999999999999996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0</v>
      </c>
      <c r="JO45" s="649">
        <v>0</v>
      </c>
      <c r="JP45" s="649">
        <v>0</v>
      </c>
      <c r="JQ45" s="649">
        <v>0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14328</v>
      </c>
      <c r="LY45" s="679">
        <v>14250</v>
      </c>
      <c r="LZ45" s="680">
        <v>0.55000000000000004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0</v>
      </c>
      <c r="MP45" s="654">
        <v>0</v>
      </c>
      <c r="MQ45" s="654">
        <v>0</v>
      </c>
      <c r="MR45" s="654">
        <v>0</v>
      </c>
      <c r="MS45" s="655" t="s">
        <v>189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1.46</v>
      </c>
      <c r="AC46" s="649">
        <v>1.43</v>
      </c>
      <c r="AD46" s="649">
        <v>1.49</v>
      </c>
      <c r="AE46" s="649">
        <v>1.46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1.43</v>
      </c>
      <c r="DG46" s="649">
        <v>1.46</v>
      </c>
      <c r="DH46" s="649">
        <v>1.42</v>
      </c>
      <c r="DI46" s="649">
        <v>1.44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1.34</v>
      </c>
      <c r="GK46" s="649">
        <v>1.28</v>
      </c>
      <c r="GL46" s="649">
        <v>1.31</v>
      </c>
      <c r="GM46" s="649">
        <v>1.31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1.49</v>
      </c>
      <c r="JO46" s="649">
        <v>1.41</v>
      </c>
      <c r="JP46" s="649">
        <v>1.36</v>
      </c>
      <c r="JQ46" s="649">
        <v>1.42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1.46</v>
      </c>
      <c r="MP46" s="654">
        <v>1.44</v>
      </c>
      <c r="MQ46" s="654">
        <v>1.31</v>
      </c>
      <c r="MR46" s="654">
        <v>1.42</v>
      </c>
      <c r="MS46" s="655">
        <v>1.41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1.52</v>
      </c>
      <c r="AC47" s="649">
        <v>1.49</v>
      </c>
      <c r="AD47" s="649">
        <v>1.53</v>
      </c>
      <c r="AE47" s="649">
        <v>1.51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1.49</v>
      </c>
      <c r="DG47" s="649">
        <v>1.42</v>
      </c>
      <c r="DH47" s="649">
        <v>1.46</v>
      </c>
      <c r="DI47" s="649">
        <v>1.46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1.42</v>
      </c>
      <c r="GK47" s="649">
        <v>1.36</v>
      </c>
      <c r="GL47" s="649">
        <v>1.39</v>
      </c>
      <c r="GM47" s="649">
        <v>1.39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1.35</v>
      </c>
      <c r="JO47" s="649">
        <v>1.28</v>
      </c>
      <c r="JP47" s="649">
        <v>1.32</v>
      </c>
      <c r="JQ47" s="649">
        <v>1.32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1.51</v>
      </c>
      <c r="MP47" s="654">
        <v>1.46</v>
      </c>
      <c r="MQ47" s="654">
        <v>1.39</v>
      </c>
      <c r="MR47" s="654">
        <v>1.32</v>
      </c>
      <c r="MS47" s="655">
        <v>1.41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1.58</v>
      </c>
      <c r="AC48" s="649">
        <v>1.54</v>
      </c>
      <c r="AD48" s="649">
        <v>1.61</v>
      </c>
      <c r="AE48" s="649">
        <v>1.58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1.3</v>
      </c>
      <c r="DG48" s="649">
        <v>1.28</v>
      </c>
      <c r="DH48" s="649">
        <v>1.31</v>
      </c>
      <c r="DI48" s="649">
        <v>1.3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1.38</v>
      </c>
      <c r="GK48" s="649">
        <v>1.43</v>
      </c>
      <c r="GL48" s="649">
        <v>1.36</v>
      </c>
      <c r="GM48" s="649">
        <v>1.39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1.3</v>
      </c>
      <c r="JO48" s="649">
        <v>1.25</v>
      </c>
      <c r="JP48" s="649">
        <v>1.27</v>
      </c>
      <c r="JQ48" s="649">
        <v>1.27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1.58</v>
      </c>
      <c r="MP48" s="654">
        <v>1.3</v>
      </c>
      <c r="MQ48" s="654">
        <v>1.39</v>
      </c>
      <c r="MR48" s="654">
        <v>1.27</v>
      </c>
      <c r="MS48" s="655">
        <v>1.38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1.54</v>
      </c>
      <c r="AC49" s="649">
        <v>1.52</v>
      </c>
      <c r="AD49" s="649">
        <v>1.59</v>
      </c>
      <c r="AE49" s="649">
        <v>1.55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1.24</v>
      </c>
      <c r="DG49" s="649">
        <v>1.19</v>
      </c>
      <c r="DH49" s="649">
        <v>1.22</v>
      </c>
      <c r="DI49" s="649">
        <v>1.22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1.35</v>
      </c>
      <c r="GK49" s="649">
        <v>1.39</v>
      </c>
      <c r="GL49" s="649">
        <v>1.42</v>
      </c>
      <c r="GM49" s="649">
        <v>1.39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1.24</v>
      </c>
      <c r="JO49" s="649">
        <v>1.29</v>
      </c>
      <c r="JP49" s="649">
        <v>1.25</v>
      </c>
      <c r="JQ49" s="649">
        <v>1.26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1.55</v>
      </c>
      <c r="MP49" s="654">
        <v>1.22</v>
      </c>
      <c r="MQ49" s="654">
        <v>1.39</v>
      </c>
      <c r="MR49" s="654">
        <v>1.26</v>
      </c>
      <c r="MS49" s="655">
        <v>1.35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2.13</v>
      </c>
      <c r="AC50" s="644">
        <v>2.16</v>
      </c>
      <c r="AD50" s="644">
        <v>2.12</v>
      </c>
      <c r="AE50" s="644">
        <v>2.13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2.13</v>
      </c>
      <c r="DG50" s="644">
        <v>2.06</v>
      </c>
      <c r="DH50" s="644">
        <v>2.1</v>
      </c>
      <c r="DI50" s="644">
        <v>2.1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1.9</v>
      </c>
      <c r="GK50" s="644">
        <v>1.92</v>
      </c>
      <c r="GL50" s="644">
        <v>1.95</v>
      </c>
      <c r="GM50" s="644">
        <v>1.92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2.06</v>
      </c>
      <c r="JO50" s="644">
        <v>2.08</v>
      </c>
      <c r="JP50" s="644">
        <v>2.15</v>
      </c>
      <c r="JQ50" s="644">
        <v>2.1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2.13</v>
      </c>
      <c r="MP50" s="646">
        <v>2.1</v>
      </c>
      <c r="MQ50" s="646">
        <v>1.92</v>
      </c>
      <c r="MR50" s="646">
        <v>2.1</v>
      </c>
      <c r="MS50" s="646">
        <v>2.09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1.9</v>
      </c>
      <c r="AC51" s="649">
        <v>1.87</v>
      </c>
      <c r="AD51" s="649">
        <v>1.83</v>
      </c>
      <c r="AE51" s="649">
        <v>1.87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1.79</v>
      </c>
      <c r="DG51" s="649">
        <v>1.82</v>
      </c>
      <c r="DH51" s="649">
        <v>1.8</v>
      </c>
      <c r="DI51" s="649">
        <v>1.8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1.8</v>
      </c>
      <c r="GK51" s="649">
        <v>1.82</v>
      </c>
      <c r="GL51" s="649">
        <v>1.78</v>
      </c>
      <c r="GM51" s="649">
        <v>1.8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1.86</v>
      </c>
      <c r="JO51" s="649">
        <v>1.92</v>
      </c>
      <c r="JP51" s="649">
        <v>1.89</v>
      </c>
      <c r="JQ51" s="649">
        <v>1.89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1.87</v>
      </c>
      <c r="MP51" s="654">
        <v>1.8</v>
      </c>
      <c r="MQ51" s="654">
        <v>1.8</v>
      </c>
      <c r="MR51" s="654">
        <v>1.89</v>
      </c>
      <c r="MS51" s="655">
        <v>1.85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2.21</v>
      </c>
      <c r="AC52" s="649">
        <v>2.2599999999999998</v>
      </c>
      <c r="AD52" s="649">
        <v>2.21</v>
      </c>
      <c r="AE52" s="649">
        <v>2.23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2.23</v>
      </c>
      <c r="DG52" s="649">
        <v>2.15</v>
      </c>
      <c r="DH52" s="649">
        <v>2.19</v>
      </c>
      <c r="DI52" s="649">
        <v>2.19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1.96</v>
      </c>
      <c r="GK52" s="649">
        <v>1.99</v>
      </c>
      <c r="GL52" s="649">
        <v>2.0099999999999998</v>
      </c>
      <c r="GM52" s="649">
        <v>1.99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2.11</v>
      </c>
      <c r="JO52" s="649">
        <v>2.15</v>
      </c>
      <c r="JP52" s="649">
        <v>2.23</v>
      </c>
      <c r="JQ52" s="649">
        <v>2.16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2.23</v>
      </c>
      <c r="MP52" s="654">
        <v>2.19</v>
      </c>
      <c r="MQ52" s="654">
        <v>1.99</v>
      </c>
      <c r="MR52" s="654">
        <v>2.16</v>
      </c>
      <c r="MS52" s="655">
        <v>2.16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1.88</v>
      </c>
      <c r="AC53" s="649">
        <v>1.86</v>
      </c>
      <c r="AD53" s="649">
        <v>1.84</v>
      </c>
      <c r="AE53" s="649">
        <v>1.86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1.87</v>
      </c>
      <c r="DG53" s="649">
        <v>1.79</v>
      </c>
      <c r="DH53" s="649">
        <v>1.84</v>
      </c>
      <c r="DI53" s="649">
        <v>1.83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1.74</v>
      </c>
      <c r="GK53" s="649">
        <v>1.73</v>
      </c>
      <c r="GL53" s="649">
        <v>1.76</v>
      </c>
      <c r="GM53" s="649">
        <v>1.74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1.91</v>
      </c>
      <c r="JO53" s="649">
        <v>1.87</v>
      </c>
      <c r="JP53" s="649">
        <v>1.93</v>
      </c>
      <c r="JQ53" s="649">
        <v>1.91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1.86</v>
      </c>
      <c r="MP53" s="654">
        <v>1.83</v>
      </c>
      <c r="MQ53" s="654">
        <v>1.74</v>
      </c>
      <c r="MR53" s="654">
        <v>1.91</v>
      </c>
      <c r="MS53" s="655">
        <v>1.85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0</v>
      </c>
      <c r="AC54" s="649">
        <v>0</v>
      </c>
      <c r="AD54" s="649">
        <v>0</v>
      </c>
      <c r="AE54" s="649">
        <v>0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0</v>
      </c>
      <c r="DG54" s="649">
        <v>0</v>
      </c>
      <c r="DH54" s="649">
        <v>0</v>
      </c>
      <c r="DI54" s="649">
        <v>0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0</v>
      </c>
      <c r="GK54" s="649">
        <v>0</v>
      </c>
      <c r="GL54" s="649">
        <v>0</v>
      </c>
      <c r="GM54" s="649">
        <v>0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0</v>
      </c>
      <c r="JO54" s="649">
        <v>0</v>
      </c>
      <c r="JP54" s="649">
        <v>0</v>
      </c>
      <c r="JQ54" s="649">
        <v>0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0</v>
      </c>
      <c r="MP54" s="654">
        <v>0</v>
      </c>
      <c r="MQ54" s="654">
        <v>0</v>
      </c>
      <c r="MR54" s="654">
        <v>0</v>
      </c>
      <c r="MS54" s="655" t="s">
        <v>189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1.92</v>
      </c>
      <c r="AC55" s="649">
        <v>1.96</v>
      </c>
      <c r="AD55" s="649">
        <v>1.92</v>
      </c>
      <c r="AE55" s="649">
        <v>1.93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1.96</v>
      </c>
      <c r="DG55" s="649">
        <v>1.93</v>
      </c>
      <c r="DH55" s="649">
        <v>1.95</v>
      </c>
      <c r="DI55" s="649">
        <v>1.95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1.87</v>
      </c>
      <c r="GK55" s="649">
        <v>1.9</v>
      </c>
      <c r="GL55" s="649">
        <v>1.85</v>
      </c>
      <c r="GM55" s="649">
        <v>1.87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1.92</v>
      </c>
      <c r="JO55" s="649">
        <v>1.98</v>
      </c>
      <c r="JP55" s="649">
        <v>1.94</v>
      </c>
      <c r="JQ55" s="649">
        <v>1.95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1.93</v>
      </c>
      <c r="MP55" s="654">
        <v>1.95</v>
      </c>
      <c r="MQ55" s="654">
        <v>1.87</v>
      </c>
      <c r="MR55" s="654">
        <v>1.95</v>
      </c>
      <c r="MS55" s="655">
        <v>1.93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1.87</v>
      </c>
      <c r="AC56" s="649">
        <v>1.84</v>
      </c>
      <c r="AD56" s="649">
        <v>1.89</v>
      </c>
      <c r="AE56" s="649">
        <v>1.87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1.82</v>
      </c>
      <c r="DG56" s="649">
        <v>1.84</v>
      </c>
      <c r="DH56" s="649">
        <v>1.81</v>
      </c>
      <c r="DI56" s="649">
        <v>1.82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1.83</v>
      </c>
      <c r="GK56" s="649">
        <v>1.87</v>
      </c>
      <c r="GL56" s="649">
        <v>1.81</v>
      </c>
      <c r="GM56" s="649">
        <v>1.84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1.84</v>
      </c>
      <c r="JO56" s="649">
        <v>1.87</v>
      </c>
      <c r="JP56" s="649">
        <v>1.82</v>
      </c>
      <c r="JQ56" s="649">
        <v>1.84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1.87</v>
      </c>
      <c r="MP56" s="654">
        <v>1.82</v>
      </c>
      <c r="MQ56" s="654">
        <v>1.84</v>
      </c>
      <c r="MR56" s="654">
        <v>1.84</v>
      </c>
      <c r="MS56" s="655">
        <v>1.84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1.85</v>
      </c>
      <c r="AC57" s="649">
        <v>1.92</v>
      </c>
      <c r="AD57" s="649">
        <v>1.94</v>
      </c>
      <c r="AE57" s="649">
        <v>1.9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1.95</v>
      </c>
      <c r="DG57" s="649">
        <v>1.88</v>
      </c>
      <c r="DH57" s="649">
        <v>1.93</v>
      </c>
      <c r="DI57" s="649">
        <v>1.92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1.75</v>
      </c>
      <c r="GK57" s="649">
        <v>1.79</v>
      </c>
      <c r="GL57" s="649">
        <v>1.74</v>
      </c>
      <c r="GM57" s="649">
        <v>1.76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1.96</v>
      </c>
      <c r="JO57" s="649">
        <v>1.91</v>
      </c>
      <c r="JP57" s="649">
        <v>1.95</v>
      </c>
      <c r="JQ57" s="649">
        <v>1.94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1.9</v>
      </c>
      <c r="MP57" s="654">
        <v>1.92</v>
      </c>
      <c r="MQ57" s="654">
        <v>1.76</v>
      </c>
      <c r="MR57" s="654">
        <v>1.94</v>
      </c>
      <c r="MS57" s="655">
        <v>1.89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1.88</v>
      </c>
      <c r="AC58" s="649">
        <v>1.85</v>
      </c>
      <c r="AD58" s="649">
        <v>1.81</v>
      </c>
      <c r="AE58" s="649">
        <v>1.85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1.84</v>
      </c>
      <c r="DG58" s="649">
        <v>1.76</v>
      </c>
      <c r="DH58" s="649">
        <v>1.82</v>
      </c>
      <c r="DI58" s="649">
        <v>1.81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1.73</v>
      </c>
      <c r="GK58" s="649">
        <v>1.7</v>
      </c>
      <c r="GL58" s="649">
        <v>1.76</v>
      </c>
      <c r="GM58" s="649">
        <v>1.73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1.9</v>
      </c>
      <c r="JO58" s="649">
        <v>1.86</v>
      </c>
      <c r="JP58" s="649">
        <v>1.93</v>
      </c>
      <c r="JQ58" s="649">
        <v>1.9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1.85</v>
      </c>
      <c r="MP58" s="654">
        <v>1.81</v>
      </c>
      <c r="MQ58" s="654">
        <v>1.73</v>
      </c>
      <c r="MR58" s="654">
        <v>1.9</v>
      </c>
      <c r="MS58" s="655">
        <v>1.84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FP2:FR2"/>
    <mergeCell ref="FS2:FT2"/>
    <mergeCell ref="FW2:GF2"/>
    <mergeCell ref="GH2:GM2"/>
    <mergeCell ref="GO2:GR2"/>
    <mergeCell ref="GT2:HE2"/>
    <mergeCell ref="HH2:HS2"/>
    <mergeCell ref="HY2:IA2"/>
    <mergeCell ref="MM1:MS1"/>
    <mergeCell ref="IS1:IY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MC40:ME40"/>
    <mergeCell ref="MU3:MX3"/>
    <mergeCell ref="MZ3:NK3"/>
    <mergeCell ref="NN3:NY3"/>
    <mergeCell ref="V4:X4"/>
    <mergeCell ref="NA15:NI15"/>
    <mergeCell ref="NO15:NW15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O25:NW25"/>
    <mergeCell ref="NA35:ND35"/>
    <mergeCell ref="NO35:NW35"/>
    <mergeCell ref="V28:X28"/>
    <mergeCell ref="AM33:AP34"/>
    <mergeCell ref="DQ33:DT34"/>
    <mergeCell ref="GU33:GX34"/>
    <mergeCell ref="HI35:HQ35"/>
    <mergeCell ref="JY35:KB35"/>
    <mergeCell ref="KM35:KU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NA25:NI2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V16:X16"/>
    <mergeCell ref="AM15:AU15"/>
    <mergeCell ref="DQ15:DY15"/>
    <mergeCell ref="GU15:HC15"/>
    <mergeCell ref="HI15:HQ15"/>
    <mergeCell ref="JY15:KG15"/>
    <mergeCell ref="KM15:KU15"/>
    <mergeCell ref="JS3:JV3"/>
    <mergeCell ref="JX3:KI3"/>
    <mergeCell ref="KL3:KW3"/>
    <mergeCell ref="LC2:LE2"/>
    <mergeCell ref="LJ2:LK2"/>
    <mergeCell ref="LR2:LT2"/>
    <mergeCell ref="FJ2:FL2"/>
    <mergeCell ref="AM35:AP35"/>
    <mergeCell ref="BA35:BI35"/>
    <mergeCell ref="DQ35:DT35"/>
    <mergeCell ref="EE35:EM35"/>
    <mergeCell ref="GU35:GX35"/>
    <mergeCell ref="AL45:AW45"/>
    <mergeCell ref="DP45:EA45"/>
    <mergeCell ref="GT45:HE45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CT4:CV4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</mergeCells>
  <pageMargins left="0" right="0" top="0" bottom="0" header="0.31496062992125984" footer="0.31496062992125984"/>
  <pageSetup paperSize="9" scale="65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A156"/>
  <sheetViews>
    <sheetView topLeftCell="MR8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157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157</v>
      </c>
      <c r="AA1" s="814"/>
      <c r="AB1" s="814"/>
      <c r="AC1" s="814"/>
      <c r="AD1" s="814"/>
      <c r="AE1" s="814"/>
      <c r="AF1" s="159"/>
      <c r="AG1" s="815" t="s">
        <v>157</v>
      </c>
      <c r="AH1" s="815"/>
      <c r="AI1" s="815"/>
      <c r="AJ1" s="815"/>
      <c r="AK1" s="161"/>
      <c r="AL1" s="811" t="s">
        <v>157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157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157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157</v>
      </c>
      <c r="DE1" s="814"/>
      <c r="DF1" s="814"/>
      <c r="DG1" s="814"/>
      <c r="DH1" s="814"/>
      <c r="DI1" s="814"/>
      <c r="DJ1" s="159"/>
      <c r="DK1" s="815" t="s">
        <v>157</v>
      </c>
      <c r="DL1" s="815"/>
      <c r="DM1" s="815"/>
      <c r="DN1" s="815"/>
      <c r="DO1" s="161"/>
      <c r="DP1" s="805" t="s">
        <v>157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157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157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157</v>
      </c>
      <c r="GI1" s="814"/>
      <c r="GJ1" s="814"/>
      <c r="GK1" s="814"/>
      <c r="GL1" s="814"/>
      <c r="GM1" s="814"/>
      <c r="GN1" s="159"/>
      <c r="GO1" s="815" t="s">
        <v>157</v>
      </c>
      <c r="GP1" s="815"/>
      <c r="GQ1" s="815"/>
      <c r="GR1" s="815"/>
      <c r="GS1" s="161"/>
      <c r="GT1" s="805" t="s">
        <v>157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157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157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157</v>
      </c>
      <c r="JM1" s="814"/>
      <c r="JN1" s="814"/>
      <c r="JO1" s="814"/>
      <c r="JP1" s="814"/>
      <c r="JQ1" s="814"/>
      <c r="JR1" s="159"/>
      <c r="JS1" s="815" t="s">
        <v>157</v>
      </c>
      <c r="JT1" s="815"/>
      <c r="JU1" s="815"/>
      <c r="JV1" s="815"/>
      <c r="JW1" s="161"/>
      <c r="JX1" s="805" t="s">
        <v>157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157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157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157</v>
      </c>
      <c r="MN1" s="798"/>
      <c r="MO1" s="798"/>
      <c r="MP1" s="798"/>
      <c r="MQ1" s="798"/>
      <c r="MR1" s="798"/>
      <c r="MS1" s="798"/>
      <c r="MT1" s="176"/>
      <c r="MU1" s="799" t="s">
        <v>157</v>
      </c>
      <c r="MV1" s="799"/>
      <c r="MW1" s="799"/>
      <c r="MX1" s="799"/>
      <c r="MY1" s="176"/>
      <c r="MZ1" s="800" t="s">
        <v>157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157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158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158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158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158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158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304469</v>
      </c>
      <c r="C4" s="242">
        <v>294012</v>
      </c>
      <c r="D4" s="243">
        <v>3.56</v>
      </c>
      <c r="E4" s="244"/>
      <c r="F4" s="245"/>
      <c r="G4" s="246" t="s">
        <v>8</v>
      </c>
      <c r="H4" s="247">
        <v>60746</v>
      </c>
      <c r="I4" s="248">
        <v>47121</v>
      </c>
      <c r="J4" s="249">
        <v>48696</v>
      </c>
      <c r="K4" s="247">
        <v>156563</v>
      </c>
      <c r="L4" s="250">
        <v>150212</v>
      </c>
      <c r="M4" s="251">
        <v>4.2300000000000004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266011</v>
      </c>
      <c r="CG4" s="242">
        <v>257823</v>
      </c>
      <c r="CH4" s="243">
        <v>3.18</v>
      </c>
      <c r="CI4" s="245"/>
      <c r="CJ4" s="245"/>
      <c r="CK4" s="246" t="s">
        <v>8</v>
      </c>
      <c r="CL4" s="247">
        <v>50103</v>
      </c>
      <c r="CM4" s="248">
        <v>45587</v>
      </c>
      <c r="CN4" s="249">
        <v>43036</v>
      </c>
      <c r="CO4" s="247">
        <v>138726</v>
      </c>
      <c r="CP4" s="250">
        <v>134484</v>
      </c>
      <c r="CQ4" s="251">
        <v>3.15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268765</v>
      </c>
      <c r="FK4" s="242">
        <v>270434</v>
      </c>
      <c r="FL4" s="243">
        <v>-0.62</v>
      </c>
      <c r="FM4" s="245"/>
      <c r="FN4" s="245"/>
      <c r="FO4" s="246" t="s">
        <v>8</v>
      </c>
      <c r="FP4" s="247">
        <v>35246</v>
      </c>
      <c r="FQ4" s="248">
        <v>31287</v>
      </c>
      <c r="FR4" s="249">
        <v>32615</v>
      </c>
      <c r="FS4" s="247">
        <v>99148</v>
      </c>
      <c r="FT4" s="250">
        <v>99692</v>
      </c>
      <c r="FU4" s="251">
        <v>-0.55000000000000004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523012</v>
      </c>
      <c r="IO4" s="242">
        <v>510618</v>
      </c>
      <c r="IP4" s="243">
        <v>2.4300000000000002</v>
      </c>
      <c r="IQ4" s="245"/>
      <c r="IR4" s="245"/>
      <c r="IS4" s="246" t="s">
        <v>8</v>
      </c>
      <c r="IT4" s="247">
        <v>50692</v>
      </c>
      <c r="IU4" s="248">
        <v>59985</v>
      </c>
      <c r="IV4" s="249">
        <v>62855</v>
      </c>
      <c r="IW4" s="247">
        <v>173532</v>
      </c>
      <c r="IX4" s="250">
        <v>170164</v>
      </c>
      <c r="IY4" s="251">
        <v>1.98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1362257</v>
      </c>
      <c r="LS4" s="242">
        <v>1332887</v>
      </c>
      <c r="LT4" s="243">
        <v>2.2000000000000002</v>
      </c>
      <c r="LU4" s="293"/>
      <c r="LV4" s="293"/>
      <c r="LW4" s="246" t="s">
        <v>8</v>
      </c>
      <c r="LX4" s="294">
        <v>567969</v>
      </c>
      <c r="LY4" s="295">
        <v>554552</v>
      </c>
      <c r="LZ4" s="296">
        <v>2.42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274891</v>
      </c>
      <c r="C5" s="310">
        <v>265150</v>
      </c>
      <c r="D5" s="311">
        <v>3.67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6</v>
      </c>
      <c r="M5" s="251">
        <v>-100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94</v>
      </c>
      <c r="AC5" s="292">
        <v>94</v>
      </c>
      <c r="AD5" s="292">
        <v>94</v>
      </c>
      <c r="AE5" s="292">
        <v>94</v>
      </c>
      <c r="AF5" s="183"/>
      <c r="AG5" s="319" t="s">
        <v>88</v>
      </c>
      <c r="AH5" s="320">
        <v>94</v>
      </c>
      <c r="AI5" s="321">
        <v>90</v>
      </c>
      <c r="AJ5" s="322">
        <v>4.4400000000000004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253504</v>
      </c>
      <c r="CG5" s="310">
        <v>245740</v>
      </c>
      <c r="CH5" s="311">
        <v>3.16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94</v>
      </c>
      <c r="DG5" s="292">
        <v>94</v>
      </c>
      <c r="DH5" s="292">
        <v>94</v>
      </c>
      <c r="DI5" s="292">
        <v>94</v>
      </c>
      <c r="DJ5" s="183"/>
      <c r="DK5" s="319" t="s">
        <v>88</v>
      </c>
      <c r="DL5" s="320">
        <v>94</v>
      </c>
      <c r="DM5" s="321">
        <v>90</v>
      </c>
      <c r="DN5" s="322">
        <v>4.4400000000000004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247084</v>
      </c>
      <c r="FK5" s="310">
        <v>248392</v>
      </c>
      <c r="FL5" s="311">
        <v>-0.53</v>
      </c>
      <c r="FM5" s="245"/>
      <c r="FN5" s="245"/>
      <c r="FO5" s="312" t="s">
        <v>13</v>
      </c>
      <c r="FP5" s="247">
        <v>0</v>
      </c>
      <c r="FQ5" s="248">
        <v>5</v>
      </c>
      <c r="FR5" s="249">
        <v>0</v>
      </c>
      <c r="FS5" s="247">
        <v>5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94</v>
      </c>
      <c r="GK5" s="292">
        <v>94</v>
      </c>
      <c r="GL5" s="292">
        <v>94</v>
      </c>
      <c r="GM5" s="292">
        <v>94</v>
      </c>
      <c r="GN5" s="183"/>
      <c r="GO5" s="319" t="s">
        <v>88</v>
      </c>
      <c r="GP5" s="320">
        <v>94</v>
      </c>
      <c r="GQ5" s="321">
        <v>90</v>
      </c>
      <c r="GR5" s="322">
        <v>4.4400000000000004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470537</v>
      </c>
      <c r="IO5" s="310">
        <v>459116</v>
      </c>
      <c r="IP5" s="311">
        <v>2.4900000000000002</v>
      </c>
      <c r="IQ5" s="245"/>
      <c r="IR5" s="245"/>
      <c r="IS5" s="312" t="s">
        <v>13</v>
      </c>
      <c r="IT5" s="247">
        <v>0</v>
      </c>
      <c r="IU5" s="248">
        <v>0</v>
      </c>
      <c r="IV5" s="249">
        <v>5</v>
      </c>
      <c r="IW5" s="247">
        <v>5</v>
      </c>
      <c r="IX5" s="250">
        <v>11</v>
      </c>
      <c r="IY5" s="251">
        <v>-54.55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94</v>
      </c>
      <c r="JO5" s="292">
        <v>94</v>
      </c>
      <c r="JP5" s="292">
        <v>94</v>
      </c>
      <c r="JQ5" s="292">
        <v>94</v>
      </c>
      <c r="JR5" s="183"/>
      <c r="JS5" s="319" t="s">
        <v>88</v>
      </c>
      <c r="JT5" s="320">
        <v>94</v>
      </c>
      <c r="JU5" s="321">
        <v>90</v>
      </c>
      <c r="JV5" s="322">
        <v>4.4400000000000004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1246016</v>
      </c>
      <c r="LS5" s="310">
        <v>1218398</v>
      </c>
      <c r="LT5" s="311">
        <v>2.27</v>
      </c>
      <c r="LU5" s="293"/>
      <c r="LV5" s="293"/>
      <c r="LW5" s="312" t="s">
        <v>13</v>
      </c>
      <c r="LX5" s="294">
        <v>10</v>
      </c>
      <c r="LY5" s="295">
        <v>17</v>
      </c>
      <c r="LZ5" s="296">
        <v>-41.18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94</v>
      </c>
      <c r="MP5" s="343">
        <v>94</v>
      </c>
      <c r="MQ5" s="343">
        <v>94</v>
      </c>
      <c r="MR5" s="343">
        <v>94</v>
      </c>
      <c r="MS5" s="343">
        <v>94</v>
      </c>
      <c r="MT5" s="300"/>
      <c r="MU5" s="319" t="s">
        <v>88</v>
      </c>
      <c r="MV5" s="320">
        <v>94</v>
      </c>
      <c r="MW5" s="321">
        <v>90</v>
      </c>
      <c r="MX5" s="322">
        <v>4.4400000000000004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29578</v>
      </c>
      <c r="C6" s="310">
        <v>28862</v>
      </c>
      <c r="D6" s="345">
        <v>2.48</v>
      </c>
      <c r="E6" s="244"/>
      <c r="F6" s="245"/>
      <c r="G6" s="312" t="s">
        <v>23</v>
      </c>
      <c r="H6" s="247">
        <v>2</v>
      </c>
      <c r="I6" s="248">
        <v>0</v>
      </c>
      <c r="J6" s="249">
        <v>0</v>
      </c>
      <c r="K6" s="247">
        <v>2</v>
      </c>
      <c r="L6" s="250">
        <v>0</v>
      </c>
      <c r="M6" s="251">
        <v>0</v>
      </c>
      <c r="N6" s="183"/>
      <c r="O6" s="346" t="s">
        <v>91</v>
      </c>
      <c r="P6" s="347">
        <v>518.1</v>
      </c>
      <c r="Q6" s="348">
        <v>497.48</v>
      </c>
      <c r="R6" s="349">
        <v>4.1399999999999997</v>
      </c>
      <c r="S6" s="347">
        <v>0</v>
      </c>
      <c r="T6" s="350">
        <v>0</v>
      </c>
      <c r="U6" s="349">
        <v>0</v>
      </c>
      <c r="V6" s="347">
        <v>378.79</v>
      </c>
      <c r="W6" s="348">
        <v>365.43</v>
      </c>
      <c r="X6" s="349">
        <v>3.66</v>
      </c>
      <c r="Y6" s="351"/>
      <c r="Z6" s="183"/>
      <c r="AA6" s="183" t="s">
        <v>92</v>
      </c>
      <c r="AB6" s="342">
        <v>14</v>
      </c>
      <c r="AC6" s="342">
        <v>14</v>
      </c>
      <c r="AD6" s="342">
        <v>14</v>
      </c>
      <c r="AE6" s="342">
        <v>14</v>
      </c>
      <c r="AF6" s="183"/>
      <c r="AG6" s="352" t="s">
        <v>93</v>
      </c>
      <c r="AH6" s="353">
        <v>2869</v>
      </c>
      <c r="AI6" s="354">
        <v>2807</v>
      </c>
      <c r="AJ6" s="322">
        <v>2.21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12507</v>
      </c>
      <c r="CG6" s="310">
        <v>12083</v>
      </c>
      <c r="CH6" s="345">
        <v>3.51</v>
      </c>
      <c r="CI6" s="245"/>
      <c r="CJ6" s="245"/>
      <c r="CK6" s="312" t="s">
        <v>23</v>
      </c>
      <c r="CL6" s="247">
        <v>0</v>
      </c>
      <c r="CM6" s="248">
        <v>0</v>
      </c>
      <c r="CN6" s="249">
        <v>0</v>
      </c>
      <c r="CO6" s="247">
        <v>0</v>
      </c>
      <c r="CP6" s="250">
        <v>6</v>
      </c>
      <c r="CQ6" s="251">
        <v>-100</v>
      </c>
      <c r="CR6" s="183"/>
      <c r="CS6" s="346" t="s">
        <v>91</v>
      </c>
      <c r="CT6" s="347">
        <v>449.57</v>
      </c>
      <c r="CU6" s="348">
        <v>432.08</v>
      </c>
      <c r="CV6" s="349">
        <v>4.05</v>
      </c>
      <c r="CW6" s="347">
        <v>0</v>
      </c>
      <c r="CX6" s="350">
        <v>0</v>
      </c>
      <c r="CY6" s="349">
        <v>0</v>
      </c>
      <c r="CZ6" s="347">
        <v>330.41</v>
      </c>
      <c r="DA6" s="348">
        <v>320.39</v>
      </c>
      <c r="DB6" s="349">
        <v>3.13</v>
      </c>
      <c r="DC6" s="351"/>
      <c r="DD6" s="183"/>
      <c r="DE6" s="183" t="s">
        <v>92</v>
      </c>
      <c r="DF6" s="342">
        <v>14</v>
      </c>
      <c r="DG6" s="342">
        <v>14</v>
      </c>
      <c r="DH6" s="342">
        <v>14</v>
      </c>
      <c r="DI6" s="342">
        <v>14</v>
      </c>
      <c r="DJ6" s="183"/>
      <c r="DK6" s="352" t="s">
        <v>93</v>
      </c>
      <c r="DL6" s="353">
        <v>2869</v>
      </c>
      <c r="DM6" s="354">
        <v>2807</v>
      </c>
      <c r="DN6" s="322">
        <v>2.21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21681</v>
      </c>
      <c r="FK6" s="310">
        <v>22042</v>
      </c>
      <c r="FL6" s="345">
        <v>-1.64</v>
      </c>
      <c r="FM6" s="245"/>
      <c r="FN6" s="245"/>
      <c r="FO6" s="312" t="s">
        <v>23</v>
      </c>
      <c r="FP6" s="247">
        <v>0</v>
      </c>
      <c r="FQ6" s="248">
        <v>0</v>
      </c>
      <c r="FR6" s="249">
        <v>8</v>
      </c>
      <c r="FS6" s="247">
        <v>8</v>
      </c>
      <c r="FT6" s="250">
        <v>0</v>
      </c>
      <c r="FU6" s="251">
        <v>0</v>
      </c>
      <c r="FV6" s="183"/>
      <c r="FW6" s="346" t="s">
        <v>91</v>
      </c>
      <c r="FX6" s="347">
        <v>297.24</v>
      </c>
      <c r="FY6" s="348">
        <v>289.74</v>
      </c>
      <c r="FZ6" s="349">
        <v>2.59</v>
      </c>
      <c r="GA6" s="347">
        <v>0</v>
      </c>
      <c r="GB6" s="350">
        <v>0</v>
      </c>
      <c r="GC6" s="349">
        <v>0</v>
      </c>
      <c r="GD6" s="347">
        <v>216.46</v>
      </c>
      <c r="GE6" s="348">
        <v>212.66</v>
      </c>
      <c r="GF6" s="349">
        <v>1.79</v>
      </c>
      <c r="GG6" s="351"/>
      <c r="GH6" s="183"/>
      <c r="GI6" s="183" t="s">
        <v>92</v>
      </c>
      <c r="GJ6" s="342">
        <v>14</v>
      </c>
      <c r="GK6" s="342">
        <v>14</v>
      </c>
      <c r="GL6" s="342">
        <v>14</v>
      </c>
      <c r="GM6" s="342">
        <v>14</v>
      </c>
      <c r="GN6" s="183"/>
      <c r="GO6" s="352" t="s">
        <v>93</v>
      </c>
      <c r="GP6" s="353">
        <v>2869</v>
      </c>
      <c r="GQ6" s="354">
        <v>2807</v>
      </c>
      <c r="GR6" s="322">
        <v>2.21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52475</v>
      </c>
      <c r="IO6" s="310">
        <v>51502</v>
      </c>
      <c r="IP6" s="345">
        <v>1.89</v>
      </c>
      <c r="IQ6" s="245"/>
      <c r="IR6" s="245"/>
      <c r="IS6" s="312" t="s">
        <v>23</v>
      </c>
      <c r="IT6" s="247">
        <v>4</v>
      </c>
      <c r="IU6" s="248">
        <v>0</v>
      </c>
      <c r="IV6" s="249">
        <v>2</v>
      </c>
      <c r="IW6" s="247">
        <v>6</v>
      </c>
      <c r="IX6" s="250">
        <v>5</v>
      </c>
      <c r="IY6" s="251">
        <v>20</v>
      </c>
      <c r="IZ6" s="183"/>
      <c r="JA6" s="346" t="s">
        <v>91</v>
      </c>
      <c r="JB6" s="347">
        <v>731.46</v>
      </c>
      <c r="JC6" s="348">
        <v>745.36</v>
      </c>
      <c r="JD6" s="349">
        <v>-1.86</v>
      </c>
      <c r="JE6" s="347">
        <v>0</v>
      </c>
      <c r="JF6" s="350">
        <v>0</v>
      </c>
      <c r="JG6" s="349">
        <v>0</v>
      </c>
      <c r="JH6" s="347">
        <v>419.94</v>
      </c>
      <c r="JI6" s="348">
        <v>434.56</v>
      </c>
      <c r="JJ6" s="349">
        <v>-3.36</v>
      </c>
      <c r="JK6" s="351"/>
      <c r="JL6" s="183"/>
      <c r="JM6" s="183" t="s">
        <v>92</v>
      </c>
      <c r="JN6" s="342">
        <v>14</v>
      </c>
      <c r="JO6" s="342">
        <v>14</v>
      </c>
      <c r="JP6" s="342">
        <v>14</v>
      </c>
      <c r="JQ6" s="342">
        <v>14</v>
      </c>
      <c r="JR6" s="183"/>
      <c r="JS6" s="352" t="s">
        <v>93</v>
      </c>
      <c r="JT6" s="353">
        <v>2869</v>
      </c>
      <c r="JU6" s="354">
        <v>2807</v>
      </c>
      <c r="JV6" s="322">
        <v>2.21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116241</v>
      </c>
      <c r="LS6" s="310">
        <v>114489</v>
      </c>
      <c r="LT6" s="345">
        <v>1.53</v>
      </c>
      <c r="LU6" s="293"/>
      <c r="LV6" s="293"/>
      <c r="LW6" s="312" t="s">
        <v>23</v>
      </c>
      <c r="LX6" s="294">
        <v>16</v>
      </c>
      <c r="LY6" s="295">
        <v>11</v>
      </c>
      <c r="LZ6" s="296">
        <v>45.45</v>
      </c>
      <c r="MA6" s="266"/>
      <c r="MB6" s="346" t="s">
        <v>91</v>
      </c>
      <c r="MC6" s="347">
        <v>512.66999999999996</v>
      </c>
      <c r="MD6" s="369">
        <v>505.14</v>
      </c>
      <c r="ME6" s="349">
        <v>1.49</v>
      </c>
      <c r="MF6" s="347">
        <v>0</v>
      </c>
      <c r="MG6" s="369">
        <v>0</v>
      </c>
      <c r="MH6" s="349">
        <v>0</v>
      </c>
      <c r="MI6" s="347">
        <v>346.79</v>
      </c>
      <c r="MJ6" s="370">
        <v>344.97</v>
      </c>
      <c r="MK6" s="349">
        <v>0.53</v>
      </c>
      <c r="ML6" s="297"/>
      <c r="MM6" s="297"/>
      <c r="MN6" s="297" t="s">
        <v>92</v>
      </c>
      <c r="MO6" s="371">
        <v>14</v>
      </c>
      <c r="MP6" s="371">
        <v>14</v>
      </c>
      <c r="MQ6" s="371">
        <v>14</v>
      </c>
      <c r="MR6" s="371">
        <v>14</v>
      </c>
      <c r="MS6" s="371">
        <v>14</v>
      </c>
      <c r="MT6" s="300"/>
      <c r="MU6" s="352" t="s">
        <v>93</v>
      </c>
      <c r="MV6" s="353">
        <v>2869</v>
      </c>
      <c r="MW6" s="354">
        <v>2807</v>
      </c>
      <c r="MX6" s="322">
        <v>2.21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186848</v>
      </c>
      <c r="C7" s="373">
        <v>181192</v>
      </c>
      <c r="D7" s="243">
        <v>3.12</v>
      </c>
      <c r="E7" s="244"/>
      <c r="F7" s="245"/>
      <c r="G7" s="312" t="s">
        <v>24</v>
      </c>
      <c r="H7" s="247">
        <v>7</v>
      </c>
      <c r="I7" s="248">
        <v>8</v>
      </c>
      <c r="J7" s="249">
        <v>6</v>
      </c>
      <c r="K7" s="247">
        <v>21</v>
      </c>
      <c r="L7" s="250">
        <v>11</v>
      </c>
      <c r="M7" s="251">
        <v>90.91</v>
      </c>
      <c r="N7" s="183"/>
      <c r="O7" s="346" t="s">
        <v>95</v>
      </c>
      <c r="P7" s="347">
        <v>523.16</v>
      </c>
      <c r="Q7" s="348">
        <v>500.86</v>
      </c>
      <c r="R7" s="349">
        <v>4.45</v>
      </c>
      <c r="S7" s="347">
        <v>306.98</v>
      </c>
      <c r="T7" s="350">
        <v>294.61</v>
      </c>
      <c r="U7" s="349">
        <v>4.2</v>
      </c>
      <c r="V7" s="347">
        <v>465.03</v>
      </c>
      <c r="W7" s="348">
        <v>446.12</v>
      </c>
      <c r="X7" s="349">
        <v>4.24</v>
      </c>
      <c r="Y7" s="351"/>
      <c r="Z7" s="183"/>
      <c r="AA7" s="183" t="s">
        <v>96</v>
      </c>
      <c r="AB7" s="342">
        <v>38</v>
      </c>
      <c r="AC7" s="342">
        <v>38</v>
      </c>
      <c r="AD7" s="342">
        <v>38</v>
      </c>
      <c r="AE7" s="342">
        <v>38</v>
      </c>
      <c r="AF7" s="183"/>
      <c r="AG7" s="352" t="s">
        <v>193</v>
      </c>
      <c r="AH7" s="374">
        <v>69.11</v>
      </c>
      <c r="AI7" s="375">
        <v>67.290000000000006</v>
      </c>
      <c r="AJ7" s="322">
        <v>1.82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153466</v>
      </c>
      <c r="CG7" s="373">
        <v>149582</v>
      </c>
      <c r="CH7" s="243">
        <v>2.6</v>
      </c>
      <c r="CI7" s="245"/>
      <c r="CJ7" s="245"/>
      <c r="CK7" s="312" t="s">
        <v>24</v>
      </c>
      <c r="CL7" s="247">
        <v>9</v>
      </c>
      <c r="CM7" s="248">
        <v>11</v>
      </c>
      <c r="CN7" s="249">
        <v>6</v>
      </c>
      <c r="CO7" s="247">
        <v>26</v>
      </c>
      <c r="CP7" s="250">
        <v>9</v>
      </c>
      <c r="CQ7" s="251">
        <v>188.89</v>
      </c>
      <c r="CR7" s="183"/>
      <c r="CS7" s="346" t="s">
        <v>95</v>
      </c>
      <c r="CT7" s="347">
        <v>482.33</v>
      </c>
      <c r="CU7" s="348">
        <v>465.2</v>
      </c>
      <c r="CV7" s="349">
        <v>3.68</v>
      </c>
      <c r="CW7" s="347">
        <v>378.79</v>
      </c>
      <c r="CX7" s="350">
        <v>368.14</v>
      </c>
      <c r="CY7" s="349">
        <v>2.89</v>
      </c>
      <c r="CZ7" s="347">
        <v>454.89</v>
      </c>
      <c r="DA7" s="348">
        <v>440.11</v>
      </c>
      <c r="DB7" s="349">
        <v>3.36</v>
      </c>
      <c r="DC7" s="351"/>
      <c r="DD7" s="183"/>
      <c r="DE7" s="183" t="s">
        <v>96</v>
      </c>
      <c r="DF7" s="342">
        <v>38</v>
      </c>
      <c r="DG7" s="342">
        <v>38</v>
      </c>
      <c r="DH7" s="342">
        <v>38</v>
      </c>
      <c r="DI7" s="342">
        <v>38</v>
      </c>
      <c r="DJ7" s="183"/>
      <c r="DK7" s="352" t="s">
        <v>193</v>
      </c>
      <c r="DL7" s="374">
        <v>61.06</v>
      </c>
      <c r="DM7" s="375">
        <v>60.68</v>
      </c>
      <c r="DN7" s="322">
        <v>0.38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137702</v>
      </c>
      <c r="FK7" s="373">
        <v>139539</v>
      </c>
      <c r="FL7" s="243">
        <v>-1.32</v>
      </c>
      <c r="FM7" s="245"/>
      <c r="FN7" s="245"/>
      <c r="FO7" s="312" t="s">
        <v>24</v>
      </c>
      <c r="FP7" s="247">
        <v>6</v>
      </c>
      <c r="FQ7" s="248">
        <v>14</v>
      </c>
      <c r="FR7" s="249">
        <v>10</v>
      </c>
      <c r="FS7" s="247">
        <v>30</v>
      </c>
      <c r="FT7" s="250">
        <v>14</v>
      </c>
      <c r="FU7" s="251">
        <v>114.29</v>
      </c>
      <c r="FV7" s="183"/>
      <c r="FW7" s="346" t="s">
        <v>95</v>
      </c>
      <c r="FX7" s="347">
        <v>606.70000000000005</v>
      </c>
      <c r="FY7" s="348">
        <v>610.83000000000004</v>
      </c>
      <c r="FZ7" s="349">
        <v>-0.68</v>
      </c>
      <c r="GA7" s="347">
        <v>258.73</v>
      </c>
      <c r="GB7" s="350">
        <v>254.28</v>
      </c>
      <c r="GC7" s="349">
        <v>1.75</v>
      </c>
      <c r="GD7" s="347">
        <v>512.13</v>
      </c>
      <c r="GE7" s="348">
        <v>515.97</v>
      </c>
      <c r="GF7" s="349">
        <v>-0.74</v>
      </c>
      <c r="GG7" s="351"/>
      <c r="GH7" s="183"/>
      <c r="GI7" s="183" t="s">
        <v>96</v>
      </c>
      <c r="GJ7" s="342">
        <v>38</v>
      </c>
      <c r="GK7" s="342">
        <v>38</v>
      </c>
      <c r="GL7" s="342">
        <v>38</v>
      </c>
      <c r="GM7" s="342">
        <v>38</v>
      </c>
      <c r="GN7" s="183"/>
      <c r="GO7" s="352" t="s">
        <v>193</v>
      </c>
      <c r="GP7" s="374">
        <v>48.47</v>
      </c>
      <c r="GQ7" s="375">
        <v>50.38</v>
      </c>
      <c r="GR7" s="322">
        <v>-1.91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199919</v>
      </c>
      <c r="IO7" s="373">
        <v>196332</v>
      </c>
      <c r="IP7" s="243">
        <v>1.83</v>
      </c>
      <c r="IQ7" s="245"/>
      <c r="IR7" s="245"/>
      <c r="IS7" s="312" t="s">
        <v>24</v>
      </c>
      <c r="IT7" s="247">
        <v>9</v>
      </c>
      <c r="IU7" s="248">
        <v>26</v>
      </c>
      <c r="IV7" s="249">
        <v>34</v>
      </c>
      <c r="IW7" s="247">
        <v>69</v>
      </c>
      <c r="IX7" s="250">
        <v>41</v>
      </c>
      <c r="IY7" s="251">
        <v>68.290000000000006</v>
      </c>
      <c r="IZ7" s="183"/>
      <c r="JA7" s="346" t="s">
        <v>95</v>
      </c>
      <c r="JB7" s="347">
        <v>579.79999999999995</v>
      </c>
      <c r="JC7" s="348">
        <v>557.20000000000005</v>
      </c>
      <c r="JD7" s="349">
        <v>4.0599999999999996</v>
      </c>
      <c r="JE7" s="347">
        <v>227.53</v>
      </c>
      <c r="JF7" s="350">
        <v>217.18</v>
      </c>
      <c r="JG7" s="349">
        <v>4.7699999999999996</v>
      </c>
      <c r="JH7" s="347">
        <v>429.78</v>
      </c>
      <c r="JI7" s="348">
        <v>415.42</v>
      </c>
      <c r="JJ7" s="349">
        <v>3.46</v>
      </c>
      <c r="JK7" s="351"/>
      <c r="JL7" s="183"/>
      <c r="JM7" s="183" t="s">
        <v>96</v>
      </c>
      <c r="JN7" s="342">
        <v>38</v>
      </c>
      <c r="JO7" s="342">
        <v>38</v>
      </c>
      <c r="JP7" s="342">
        <v>38</v>
      </c>
      <c r="JQ7" s="342">
        <v>38</v>
      </c>
      <c r="JR7" s="183"/>
      <c r="JS7" s="352" t="s">
        <v>193</v>
      </c>
      <c r="JT7" s="374">
        <v>66.08</v>
      </c>
      <c r="JU7" s="375">
        <v>65</v>
      </c>
      <c r="JV7" s="322">
        <v>1.08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906</v>
      </c>
      <c r="KN7" s="379">
        <v>0</v>
      </c>
      <c r="KO7" s="379">
        <v>546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1452</v>
      </c>
      <c r="KV7" s="382">
        <v>0</v>
      </c>
      <c r="KW7" s="383">
        <v>1452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677935</v>
      </c>
      <c r="LS7" s="373">
        <v>666645</v>
      </c>
      <c r="LT7" s="243">
        <v>1.69</v>
      </c>
      <c r="LU7" s="293"/>
      <c r="LV7" s="293"/>
      <c r="LW7" s="312" t="s">
        <v>24</v>
      </c>
      <c r="LX7" s="294">
        <v>146</v>
      </c>
      <c r="LY7" s="295">
        <v>75</v>
      </c>
      <c r="LZ7" s="296">
        <v>94.67</v>
      </c>
      <c r="MA7" s="266"/>
      <c r="MB7" s="346" t="s">
        <v>95</v>
      </c>
      <c r="MC7" s="347">
        <v>551.4</v>
      </c>
      <c r="MD7" s="369">
        <v>537.5</v>
      </c>
      <c r="ME7" s="349">
        <v>2.59</v>
      </c>
      <c r="MF7" s="347">
        <v>273.95</v>
      </c>
      <c r="MG7" s="369">
        <v>263.95999999999998</v>
      </c>
      <c r="MH7" s="349">
        <v>3.78</v>
      </c>
      <c r="MI7" s="347">
        <v>461.63</v>
      </c>
      <c r="MJ7" s="370">
        <v>450.76</v>
      </c>
      <c r="MK7" s="349">
        <v>2.41</v>
      </c>
      <c r="ML7" s="297"/>
      <c r="MM7" s="297"/>
      <c r="MN7" s="297" t="s">
        <v>96</v>
      </c>
      <c r="MO7" s="371">
        <v>38</v>
      </c>
      <c r="MP7" s="371">
        <v>38</v>
      </c>
      <c r="MQ7" s="371">
        <v>38</v>
      </c>
      <c r="MR7" s="371">
        <v>38</v>
      </c>
      <c r="MS7" s="371">
        <v>38</v>
      </c>
      <c r="MT7" s="300"/>
      <c r="MU7" s="352" t="s">
        <v>193</v>
      </c>
      <c r="MV7" s="374">
        <v>61.18</v>
      </c>
      <c r="MW7" s="375">
        <v>60.84</v>
      </c>
      <c r="MX7" s="322">
        <v>0.34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906</v>
      </c>
      <c r="NP7" s="390">
        <v>0</v>
      </c>
      <c r="NQ7" s="390">
        <v>546</v>
      </c>
      <c r="NR7" s="391">
        <v>0</v>
      </c>
      <c r="NS7" s="390"/>
      <c r="NT7" s="390"/>
      <c r="NU7" s="390"/>
      <c r="NV7" s="392"/>
      <c r="NW7" s="396">
        <v>1452</v>
      </c>
      <c r="NX7" s="394">
        <v>0</v>
      </c>
      <c r="NY7" s="397">
        <v>1452</v>
      </c>
      <c r="OA7" s="307"/>
    </row>
    <row r="8" spans="1:391" s="195" customFormat="1" ht="21.75" customHeight="1" x14ac:dyDescent="0.2">
      <c r="A8" s="308" t="s">
        <v>99</v>
      </c>
      <c r="B8" s="309">
        <v>162590</v>
      </c>
      <c r="C8" s="310">
        <v>157612</v>
      </c>
      <c r="D8" s="311">
        <v>3.16</v>
      </c>
      <c r="E8" s="244"/>
      <c r="F8" s="245"/>
      <c r="G8" s="312" t="s">
        <v>26</v>
      </c>
      <c r="H8" s="247">
        <v>13</v>
      </c>
      <c r="I8" s="248">
        <v>12</v>
      </c>
      <c r="J8" s="249">
        <v>10</v>
      </c>
      <c r="K8" s="247">
        <v>35</v>
      </c>
      <c r="L8" s="250">
        <v>29</v>
      </c>
      <c r="M8" s="251">
        <v>20.69</v>
      </c>
      <c r="N8" s="183"/>
      <c r="O8" s="346" t="s">
        <v>100</v>
      </c>
      <c r="P8" s="347">
        <v>385.93</v>
      </c>
      <c r="Q8" s="348">
        <v>382.39</v>
      </c>
      <c r="R8" s="349">
        <v>0.93</v>
      </c>
      <c r="S8" s="347">
        <v>392.45</v>
      </c>
      <c r="T8" s="350">
        <v>382.98</v>
      </c>
      <c r="U8" s="349">
        <v>2.4700000000000002</v>
      </c>
      <c r="V8" s="347">
        <v>387.68</v>
      </c>
      <c r="W8" s="348">
        <v>382.55</v>
      </c>
      <c r="X8" s="349">
        <v>1.34</v>
      </c>
      <c r="Y8" s="351"/>
      <c r="Z8" s="183"/>
      <c r="AA8" s="183" t="s">
        <v>101</v>
      </c>
      <c r="AB8" s="342">
        <v>42</v>
      </c>
      <c r="AC8" s="342">
        <v>42</v>
      </c>
      <c r="AD8" s="342">
        <v>42</v>
      </c>
      <c r="AE8" s="342">
        <v>42</v>
      </c>
      <c r="AF8" s="183"/>
      <c r="AG8" s="352" t="s">
        <v>102</v>
      </c>
      <c r="AH8" s="320">
        <v>180033</v>
      </c>
      <c r="AI8" s="398">
        <v>172935</v>
      </c>
      <c r="AJ8" s="322">
        <v>4.0999999999999996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144442</v>
      </c>
      <c r="CG8" s="310">
        <v>140854</v>
      </c>
      <c r="CH8" s="311">
        <v>2.5499999999999998</v>
      </c>
      <c r="CI8" s="245"/>
      <c r="CJ8" s="245"/>
      <c r="CK8" s="312" t="s">
        <v>26</v>
      </c>
      <c r="CL8" s="247">
        <v>4</v>
      </c>
      <c r="CM8" s="248">
        <v>2</v>
      </c>
      <c r="CN8" s="249">
        <v>5</v>
      </c>
      <c r="CO8" s="247">
        <v>11</v>
      </c>
      <c r="CP8" s="250">
        <v>3</v>
      </c>
      <c r="CQ8" s="251">
        <v>266.67</v>
      </c>
      <c r="CR8" s="183"/>
      <c r="CS8" s="346" t="s">
        <v>100</v>
      </c>
      <c r="CT8" s="347">
        <v>370.9</v>
      </c>
      <c r="CU8" s="348">
        <v>360.05</v>
      </c>
      <c r="CV8" s="349">
        <v>3.01</v>
      </c>
      <c r="CW8" s="347">
        <v>325.98</v>
      </c>
      <c r="CX8" s="350">
        <v>318.75</v>
      </c>
      <c r="CY8" s="349">
        <v>2.27</v>
      </c>
      <c r="CZ8" s="347">
        <v>358.99</v>
      </c>
      <c r="DA8" s="348">
        <v>349.38</v>
      </c>
      <c r="DB8" s="349">
        <v>2.75</v>
      </c>
      <c r="DC8" s="351"/>
      <c r="DD8" s="183"/>
      <c r="DE8" s="183" t="s">
        <v>101</v>
      </c>
      <c r="DF8" s="342">
        <v>42</v>
      </c>
      <c r="DG8" s="342">
        <v>42</v>
      </c>
      <c r="DH8" s="342">
        <v>42</v>
      </c>
      <c r="DI8" s="342">
        <v>42</v>
      </c>
      <c r="DJ8" s="183"/>
      <c r="DK8" s="352" t="s">
        <v>102</v>
      </c>
      <c r="DL8" s="320">
        <v>147563</v>
      </c>
      <c r="DM8" s="398">
        <v>142987</v>
      </c>
      <c r="DN8" s="322">
        <v>3.2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128522</v>
      </c>
      <c r="FK8" s="310">
        <v>130145</v>
      </c>
      <c r="FL8" s="311">
        <v>-1.25</v>
      </c>
      <c r="FM8" s="245"/>
      <c r="FN8" s="245"/>
      <c r="FO8" s="312" t="s">
        <v>26</v>
      </c>
      <c r="FP8" s="247">
        <v>0</v>
      </c>
      <c r="FQ8" s="248">
        <v>5</v>
      </c>
      <c r="FR8" s="249">
        <v>0</v>
      </c>
      <c r="FS8" s="247">
        <v>5</v>
      </c>
      <c r="FT8" s="250">
        <v>0</v>
      </c>
      <c r="FU8" s="251">
        <v>0</v>
      </c>
      <c r="FV8" s="183"/>
      <c r="FW8" s="346" t="s">
        <v>100</v>
      </c>
      <c r="FX8" s="347">
        <v>214.38</v>
      </c>
      <c r="FY8" s="348">
        <v>206.46</v>
      </c>
      <c r="FZ8" s="349">
        <v>3.84</v>
      </c>
      <c r="GA8" s="347">
        <v>189.2</v>
      </c>
      <c r="GB8" s="350">
        <v>183.49</v>
      </c>
      <c r="GC8" s="349">
        <v>3.11</v>
      </c>
      <c r="GD8" s="347">
        <v>207.54</v>
      </c>
      <c r="GE8" s="348">
        <v>200.35</v>
      </c>
      <c r="GF8" s="349">
        <v>3.59</v>
      </c>
      <c r="GG8" s="351"/>
      <c r="GH8" s="183"/>
      <c r="GI8" s="183" t="s">
        <v>101</v>
      </c>
      <c r="GJ8" s="342">
        <v>42</v>
      </c>
      <c r="GK8" s="342">
        <v>42</v>
      </c>
      <c r="GL8" s="342">
        <v>42</v>
      </c>
      <c r="GM8" s="342">
        <v>42</v>
      </c>
      <c r="GN8" s="183"/>
      <c r="GO8" s="352" t="s">
        <v>102</v>
      </c>
      <c r="GP8" s="320">
        <v>106308</v>
      </c>
      <c r="GQ8" s="398">
        <v>106887</v>
      </c>
      <c r="GR8" s="322">
        <v>-0.54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183114</v>
      </c>
      <c r="IO8" s="310">
        <v>179706</v>
      </c>
      <c r="IP8" s="311">
        <v>1.9</v>
      </c>
      <c r="IQ8" s="245"/>
      <c r="IR8" s="245"/>
      <c r="IS8" s="312" t="s">
        <v>26</v>
      </c>
      <c r="IT8" s="247">
        <v>15</v>
      </c>
      <c r="IU8" s="248">
        <v>10</v>
      </c>
      <c r="IV8" s="249">
        <v>9</v>
      </c>
      <c r="IW8" s="247">
        <v>34</v>
      </c>
      <c r="IX8" s="250">
        <v>31</v>
      </c>
      <c r="IY8" s="251">
        <v>9.68</v>
      </c>
      <c r="IZ8" s="183"/>
      <c r="JA8" s="346" t="s">
        <v>100</v>
      </c>
      <c r="JB8" s="347">
        <v>541.82000000000005</v>
      </c>
      <c r="JC8" s="348">
        <v>532.52</v>
      </c>
      <c r="JD8" s="349">
        <v>1.75</v>
      </c>
      <c r="JE8" s="347">
        <v>389.25</v>
      </c>
      <c r="JF8" s="350">
        <v>379.48</v>
      </c>
      <c r="JG8" s="349">
        <v>2.57</v>
      </c>
      <c r="JH8" s="347">
        <v>476.84</v>
      </c>
      <c r="JI8" s="348">
        <v>468.71</v>
      </c>
      <c r="JJ8" s="349">
        <v>1.73</v>
      </c>
      <c r="JK8" s="351"/>
      <c r="JL8" s="183"/>
      <c r="JM8" s="183" t="s">
        <v>101</v>
      </c>
      <c r="JN8" s="342">
        <v>42</v>
      </c>
      <c r="JO8" s="342">
        <v>42</v>
      </c>
      <c r="JP8" s="342">
        <v>42</v>
      </c>
      <c r="JQ8" s="342">
        <v>42</v>
      </c>
      <c r="JR8" s="183"/>
      <c r="JS8" s="352" t="s">
        <v>102</v>
      </c>
      <c r="JT8" s="320">
        <v>187233</v>
      </c>
      <c r="JU8" s="398">
        <v>183711</v>
      </c>
      <c r="JV8" s="322">
        <v>1.92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618668</v>
      </c>
      <c r="LS8" s="310">
        <v>608317</v>
      </c>
      <c r="LT8" s="311">
        <v>1.7</v>
      </c>
      <c r="LU8" s="293"/>
      <c r="LV8" s="293"/>
      <c r="LW8" s="312" t="s">
        <v>26</v>
      </c>
      <c r="LX8" s="294">
        <v>85</v>
      </c>
      <c r="LY8" s="295">
        <v>63</v>
      </c>
      <c r="LZ8" s="296">
        <v>34.92</v>
      </c>
      <c r="MA8" s="266"/>
      <c r="MB8" s="346" t="s">
        <v>100</v>
      </c>
      <c r="MC8" s="347">
        <v>387.57</v>
      </c>
      <c r="MD8" s="369">
        <v>378.66</v>
      </c>
      <c r="ME8" s="349">
        <v>2.35</v>
      </c>
      <c r="MF8" s="347">
        <v>341.01</v>
      </c>
      <c r="MG8" s="369">
        <v>331.66</v>
      </c>
      <c r="MH8" s="349">
        <v>2.82</v>
      </c>
      <c r="MI8" s="347">
        <v>372.51</v>
      </c>
      <c r="MJ8" s="370">
        <v>363.75</v>
      </c>
      <c r="MK8" s="349">
        <v>2.41</v>
      </c>
      <c r="ML8" s="297"/>
      <c r="MM8" s="297"/>
      <c r="MN8" s="297" t="s">
        <v>101</v>
      </c>
      <c r="MO8" s="371">
        <v>42</v>
      </c>
      <c r="MP8" s="371">
        <v>42</v>
      </c>
      <c r="MQ8" s="371">
        <v>42</v>
      </c>
      <c r="MR8" s="371">
        <v>42</v>
      </c>
      <c r="MS8" s="371">
        <v>42</v>
      </c>
      <c r="MT8" s="300"/>
      <c r="MU8" s="352" t="s">
        <v>102</v>
      </c>
      <c r="MV8" s="320">
        <v>621137</v>
      </c>
      <c r="MW8" s="398">
        <v>606520</v>
      </c>
      <c r="MX8" s="322">
        <v>2.41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24258</v>
      </c>
      <c r="C9" s="413">
        <v>23580</v>
      </c>
      <c r="D9" s="345">
        <v>2.88</v>
      </c>
      <c r="E9" s="244"/>
      <c r="F9" s="245"/>
      <c r="G9" s="312" t="s">
        <v>27</v>
      </c>
      <c r="H9" s="247">
        <v>25</v>
      </c>
      <c r="I9" s="248">
        <v>19</v>
      </c>
      <c r="J9" s="249">
        <v>23</v>
      </c>
      <c r="K9" s="247">
        <v>67</v>
      </c>
      <c r="L9" s="250">
        <v>50</v>
      </c>
      <c r="M9" s="251">
        <v>34</v>
      </c>
      <c r="N9" s="183"/>
      <c r="O9" s="346" t="s">
        <v>103</v>
      </c>
      <c r="P9" s="347">
        <v>214.77</v>
      </c>
      <c r="Q9" s="348">
        <v>204.97</v>
      </c>
      <c r="R9" s="349">
        <v>4.78</v>
      </c>
      <c r="S9" s="347">
        <v>187.19</v>
      </c>
      <c r="T9" s="350">
        <v>180.24</v>
      </c>
      <c r="U9" s="349">
        <v>3.86</v>
      </c>
      <c r="V9" s="347">
        <v>207.35</v>
      </c>
      <c r="W9" s="348">
        <v>198.41</v>
      </c>
      <c r="X9" s="349">
        <v>4.51</v>
      </c>
      <c r="Y9" s="351"/>
      <c r="Z9" s="183"/>
      <c r="AA9" s="183" t="s">
        <v>104</v>
      </c>
      <c r="AB9" s="342">
        <v>0</v>
      </c>
      <c r="AC9" s="342">
        <v>0</v>
      </c>
      <c r="AD9" s="342">
        <v>0</v>
      </c>
      <c r="AE9" s="342">
        <v>0</v>
      </c>
      <c r="AF9" s="183"/>
      <c r="AG9" s="352" t="s">
        <v>194</v>
      </c>
      <c r="AH9" s="414">
        <v>1.88</v>
      </c>
      <c r="AI9" s="415">
        <v>1.85</v>
      </c>
      <c r="AJ9" s="322">
        <v>0.03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9024</v>
      </c>
      <c r="CG9" s="413">
        <v>8728</v>
      </c>
      <c r="CH9" s="345">
        <v>3.39</v>
      </c>
      <c r="CI9" s="245"/>
      <c r="CJ9" s="245"/>
      <c r="CK9" s="312" t="s">
        <v>27</v>
      </c>
      <c r="CL9" s="247">
        <v>31</v>
      </c>
      <c r="CM9" s="248">
        <v>29</v>
      </c>
      <c r="CN9" s="249">
        <v>38</v>
      </c>
      <c r="CO9" s="247">
        <v>98</v>
      </c>
      <c r="CP9" s="250">
        <v>85</v>
      </c>
      <c r="CQ9" s="251">
        <v>15.29</v>
      </c>
      <c r="CR9" s="183"/>
      <c r="CS9" s="346" t="s">
        <v>103</v>
      </c>
      <c r="CT9" s="347">
        <v>387.67</v>
      </c>
      <c r="CU9" s="348">
        <v>381.38</v>
      </c>
      <c r="CV9" s="349">
        <v>1.65</v>
      </c>
      <c r="CW9" s="347">
        <v>311.88</v>
      </c>
      <c r="CX9" s="350">
        <v>305.97000000000003</v>
      </c>
      <c r="CY9" s="349">
        <v>1.93</v>
      </c>
      <c r="CZ9" s="347">
        <v>367.58</v>
      </c>
      <c r="DA9" s="348">
        <v>361.88</v>
      </c>
      <c r="DB9" s="349">
        <v>1.58</v>
      </c>
      <c r="DC9" s="351"/>
      <c r="DD9" s="183"/>
      <c r="DE9" s="183" t="s">
        <v>104</v>
      </c>
      <c r="DF9" s="342">
        <v>0</v>
      </c>
      <c r="DG9" s="342">
        <v>0</v>
      </c>
      <c r="DH9" s="342">
        <v>0</v>
      </c>
      <c r="DI9" s="342">
        <v>0</v>
      </c>
      <c r="DJ9" s="183"/>
      <c r="DK9" s="352" t="s">
        <v>194</v>
      </c>
      <c r="DL9" s="414">
        <v>1.96</v>
      </c>
      <c r="DM9" s="415">
        <v>1.97</v>
      </c>
      <c r="DN9" s="322">
        <v>-0.01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9180</v>
      </c>
      <c r="FK9" s="413">
        <v>9394</v>
      </c>
      <c r="FL9" s="345">
        <v>-2.2799999999999998</v>
      </c>
      <c r="FM9" s="245"/>
      <c r="FN9" s="245"/>
      <c r="FO9" s="312" t="s">
        <v>27</v>
      </c>
      <c r="FP9" s="247">
        <v>34</v>
      </c>
      <c r="FQ9" s="248">
        <v>32</v>
      </c>
      <c r="FR9" s="249">
        <v>17</v>
      </c>
      <c r="FS9" s="247">
        <v>83</v>
      </c>
      <c r="FT9" s="250">
        <v>66</v>
      </c>
      <c r="FU9" s="251">
        <v>25.76</v>
      </c>
      <c r="FV9" s="183"/>
      <c r="FW9" s="346" t="s">
        <v>103</v>
      </c>
      <c r="FX9" s="347">
        <v>291.27999999999997</v>
      </c>
      <c r="FY9" s="348">
        <v>289.33999999999997</v>
      </c>
      <c r="FZ9" s="349">
        <v>0.67</v>
      </c>
      <c r="GA9" s="347">
        <v>174.53</v>
      </c>
      <c r="GB9" s="350">
        <v>175.47</v>
      </c>
      <c r="GC9" s="349">
        <v>-0.54</v>
      </c>
      <c r="GD9" s="347">
        <v>259.55</v>
      </c>
      <c r="GE9" s="348">
        <v>259.04000000000002</v>
      </c>
      <c r="GF9" s="349">
        <v>0.2</v>
      </c>
      <c r="GG9" s="351"/>
      <c r="GH9" s="183"/>
      <c r="GI9" s="183" t="s">
        <v>104</v>
      </c>
      <c r="GJ9" s="342">
        <v>0</v>
      </c>
      <c r="GK9" s="342">
        <v>0</v>
      </c>
      <c r="GL9" s="342">
        <v>0</v>
      </c>
      <c r="GM9" s="342">
        <v>0</v>
      </c>
      <c r="GN9" s="183"/>
      <c r="GO9" s="352" t="s">
        <v>194</v>
      </c>
      <c r="GP9" s="414">
        <v>2.06</v>
      </c>
      <c r="GQ9" s="415">
        <v>2.1</v>
      </c>
      <c r="GR9" s="322">
        <v>-0.04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16805</v>
      </c>
      <c r="IO9" s="413">
        <v>16626</v>
      </c>
      <c r="IP9" s="345">
        <v>1.08</v>
      </c>
      <c r="IQ9" s="245"/>
      <c r="IR9" s="245"/>
      <c r="IS9" s="312" t="s">
        <v>27</v>
      </c>
      <c r="IT9" s="247">
        <v>68</v>
      </c>
      <c r="IU9" s="248">
        <v>125</v>
      </c>
      <c r="IV9" s="249">
        <v>102</v>
      </c>
      <c r="IW9" s="247">
        <v>295</v>
      </c>
      <c r="IX9" s="250">
        <v>239</v>
      </c>
      <c r="IY9" s="251">
        <v>23.43</v>
      </c>
      <c r="IZ9" s="183"/>
      <c r="JA9" s="346" t="s">
        <v>103</v>
      </c>
      <c r="JB9" s="347">
        <v>296.08999999999997</v>
      </c>
      <c r="JC9" s="348">
        <v>291.91000000000003</v>
      </c>
      <c r="JD9" s="349">
        <v>1.43</v>
      </c>
      <c r="JE9" s="347">
        <v>260.69</v>
      </c>
      <c r="JF9" s="350">
        <v>264.55</v>
      </c>
      <c r="JG9" s="349">
        <v>-1.46</v>
      </c>
      <c r="JH9" s="347">
        <v>281.01</v>
      </c>
      <c r="JI9" s="348">
        <v>280.5</v>
      </c>
      <c r="JJ9" s="349">
        <v>0.18</v>
      </c>
      <c r="JK9" s="351"/>
      <c r="JL9" s="183"/>
      <c r="JM9" s="183" t="s">
        <v>104</v>
      </c>
      <c r="JN9" s="342">
        <v>0</v>
      </c>
      <c r="JO9" s="342">
        <v>0</v>
      </c>
      <c r="JP9" s="342">
        <v>0</v>
      </c>
      <c r="JQ9" s="342">
        <v>0</v>
      </c>
      <c r="JR9" s="183"/>
      <c r="JS9" s="352" t="s">
        <v>194</v>
      </c>
      <c r="JT9" s="414">
        <v>1.8</v>
      </c>
      <c r="JU9" s="415">
        <v>1.78</v>
      </c>
      <c r="JV9" s="322">
        <v>0.02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59267</v>
      </c>
      <c r="LS9" s="413">
        <v>58328</v>
      </c>
      <c r="LT9" s="345">
        <v>1.61</v>
      </c>
      <c r="LU9" s="293"/>
      <c r="LV9" s="293"/>
      <c r="LW9" s="312" t="s">
        <v>27</v>
      </c>
      <c r="LX9" s="294">
        <v>543</v>
      </c>
      <c r="LY9" s="295">
        <v>440</v>
      </c>
      <c r="LZ9" s="296">
        <v>23.41</v>
      </c>
      <c r="MA9" s="266"/>
      <c r="MB9" s="346" t="s">
        <v>103</v>
      </c>
      <c r="MC9" s="347">
        <v>297.42</v>
      </c>
      <c r="MD9" s="369">
        <v>292.52999999999997</v>
      </c>
      <c r="ME9" s="349">
        <v>1.67</v>
      </c>
      <c r="MF9" s="347">
        <v>240.14</v>
      </c>
      <c r="MG9" s="369">
        <v>239.54</v>
      </c>
      <c r="MH9" s="349">
        <v>0.25</v>
      </c>
      <c r="MI9" s="347">
        <v>278.89</v>
      </c>
      <c r="MJ9" s="370">
        <v>275.73</v>
      </c>
      <c r="MK9" s="349">
        <v>1.1499999999999999</v>
      </c>
      <c r="ML9" s="297"/>
      <c r="MM9" s="297"/>
      <c r="MN9" s="297" t="s">
        <v>104</v>
      </c>
      <c r="MO9" s="371">
        <v>0</v>
      </c>
      <c r="MP9" s="371">
        <v>0</v>
      </c>
      <c r="MQ9" s="371">
        <v>0</v>
      </c>
      <c r="MR9" s="371">
        <v>0</v>
      </c>
      <c r="MS9" s="371">
        <v>0</v>
      </c>
      <c r="MT9" s="300"/>
      <c r="MU9" s="352" t="s">
        <v>194</v>
      </c>
      <c r="MV9" s="414">
        <v>1.9</v>
      </c>
      <c r="MW9" s="415">
        <v>1.9</v>
      </c>
      <c r="MX9" s="322">
        <v>0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117621</v>
      </c>
      <c r="C10" s="242">
        <v>112820</v>
      </c>
      <c r="D10" s="243">
        <v>4.26</v>
      </c>
      <c r="E10" s="244"/>
      <c r="F10" s="245"/>
      <c r="G10" s="312" t="s">
        <v>29</v>
      </c>
      <c r="H10" s="247">
        <v>0</v>
      </c>
      <c r="I10" s="248">
        <v>0</v>
      </c>
      <c r="J10" s="249">
        <v>0</v>
      </c>
      <c r="K10" s="247">
        <v>0</v>
      </c>
      <c r="L10" s="250">
        <v>5</v>
      </c>
      <c r="M10" s="251">
        <v>-100</v>
      </c>
      <c r="N10" s="183"/>
      <c r="O10" s="346" t="s">
        <v>108</v>
      </c>
      <c r="P10" s="347">
        <v>60.59</v>
      </c>
      <c r="Q10" s="348">
        <v>57.14</v>
      </c>
      <c r="R10" s="349">
        <v>6.04</v>
      </c>
      <c r="S10" s="347">
        <v>61.74</v>
      </c>
      <c r="T10" s="350">
        <v>58.83</v>
      </c>
      <c r="U10" s="349">
        <v>4.95</v>
      </c>
      <c r="V10" s="347">
        <v>60.9</v>
      </c>
      <c r="W10" s="348">
        <v>57.59</v>
      </c>
      <c r="X10" s="349">
        <v>5.75</v>
      </c>
      <c r="Y10" s="351"/>
      <c r="Z10" s="183"/>
      <c r="AA10" s="183" t="s">
        <v>109</v>
      </c>
      <c r="AB10" s="342">
        <v>0</v>
      </c>
      <c r="AC10" s="342">
        <v>0</v>
      </c>
      <c r="AD10" s="342">
        <v>0</v>
      </c>
      <c r="AE10" s="342">
        <v>0</v>
      </c>
      <c r="AF10" s="183"/>
      <c r="AG10" s="419" t="s">
        <v>195</v>
      </c>
      <c r="AH10" s="420">
        <v>1.89</v>
      </c>
      <c r="AI10" s="421">
        <v>1.89</v>
      </c>
      <c r="AJ10" s="422">
        <v>0</v>
      </c>
      <c r="AK10" s="278"/>
      <c r="AL10" s="377" t="s">
        <v>28</v>
      </c>
      <c r="AM10" s="399">
        <v>22584</v>
      </c>
      <c r="AN10" s="400">
        <v>0</v>
      </c>
      <c r="AO10" s="400">
        <v>3279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25863</v>
      </c>
      <c r="AV10" s="382">
        <v>8305</v>
      </c>
      <c r="AW10" s="383">
        <v>34168</v>
      </c>
      <c r="AX10" s="384"/>
      <c r="AY10" s="384"/>
      <c r="AZ10" s="385" t="s">
        <v>28</v>
      </c>
      <c r="BA10" s="399">
        <v>7015</v>
      </c>
      <c r="BB10" s="400">
        <v>0</v>
      </c>
      <c r="BC10" s="400">
        <v>4593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11608</v>
      </c>
      <c r="BJ10" s="382">
        <v>2110</v>
      </c>
      <c r="BK10" s="383">
        <v>13718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112545</v>
      </c>
      <c r="CG10" s="242">
        <v>108241</v>
      </c>
      <c r="CH10" s="243">
        <v>3.98</v>
      </c>
      <c r="CI10" s="245"/>
      <c r="CJ10" s="245"/>
      <c r="CK10" s="312" t="s">
        <v>29</v>
      </c>
      <c r="CL10" s="247">
        <v>9</v>
      </c>
      <c r="CM10" s="248">
        <v>0</v>
      </c>
      <c r="CN10" s="249">
        <v>0</v>
      </c>
      <c r="CO10" s="247">
        <v>9</v>
      </c>
      <c r="CP10" s="250">
        <v>0</v>
      </c>
      <c r="CQ10" s="251">
        <v>0</v>
      </c>
      <c r="CR10" s="183"/>
      <c r="CS10" s="346" t="s">
        <v>108</v>
      </c>
      <c r="CT10" s="347">
        <v>105.28</v>
      </c>
      <c r="CU10" s="348">
        <v>103.63</v>
      </c>
      <c r="CV10" s="349">
        <v>1.59</v>
      </c>
      <c r="CW10" s="347">
        <v>87.1</v>
      </c>
      <c r="CX10" s="350">
        <v>84.45</v>
      </c>
      <c r="CY10" s="349">
        <v>3.14</v>
      </c>
      <c r="CZ10" s="347">
        <v>100.46</v>
      </c>
      <c r="DA10" s="348">
        <v>98.67</v>
      </c>
      <c r="DB10" s="349">
        <v>1.81</v>
      </c>
      <c r="DC10" s="351"/>
      <c r="DD10" s="183"/>
      <c r="DE10" s="183" t="s">
        <v>109</v>
      </c>
      <c r="DF10" s="342">
        <v>0</v>
      </c>
      <c r="DG10" s="342">
        <v>0</v>
      </c>
      <c r="DH10" s="342">
        <v>0</v>
      </c>
      <c r="DI10" s="342">
        <v>0</v>
      </c>
      <c r="DJ10" s="183"/>
      <c r="DK10" s="419" t="s">
        <v>195</v>
      </c>
      <c r="DL10" s="420">
        <v>1.8</v>
      </c>
      <c r="DM10" s="421">
        <v>1.81</v>
      </c>
      <c r="DN10" s="422">
        <v>-0.01</v>
      </c>
      <c r="DO10" s="278"/>
      <c r="DP10" s="377" t="s">
        <v>28</v>
      </c>
      <c r="DQ10" s="399">
        <v>9481</v>
      </c>
      <c r="DR10" s="400">
        <v>0</v>
      </c>
      <c r="DS10" s="400">
        <v>2099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11580</v>
      </c>
      <c r="DZ10" s="382">
        <v>3929</v>
      </c>
      <c r="EA10" s="383">
        <v>15509</v>
      </c>
      <c r="EB10" s="384"/>
      <c r="EC10" s="384"/>
      <c r="ED10" s="385" t="s">
        <v>28</v>
      </c>
      <c r="EE10" s="399">
        <v>2467</v>
      </c>
      <c r="EF10" s="400">
        <v>0</v>
      </c>
      <c r="EG10" s="400">
        <v>858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3325</v>
      </c>
      <c r="EN10" s="382">
        <v>1209</v>
      </c>
      <c r="EO10" s="383">
        <v>4534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131063</v>
      </c>
      <c r="FK10" s="242">
        <v>130895</v>
      </c>
      <c r="FL10" s="243">
        <v>0.13</v>
      </c>
      <c r="FM10" s="245"/>
      <c r="FN10" s="245"/>
      <c r="FO10" s="312" t="s">
        <v>29</v>
      </c>
      <c r="FP10" s="247">
        <v>0</v>
      </c>
      <c r="FQ10" s="248">
        <v>1</v>
      </c>
      <c r="FR10" s="249">
        <v>0</v>
      </c>
      <c r="FS10" s="247">
        <v>1</v>
      </c>
      <c r="FT10" s="250">
        <v>3</v>
      </c>
      <c r="FU10" s="251">
        <v>-66.67</v>
      </c>
      <c r="FV10" s="183"/>
      <c r="FW10" s="346" t="s">
        <v>108</v>
      </c>
      <c r="FX10" s="347">
        <v>372.61</v>
      </c>
      <c r="FY10" s="348">
        <v>376.18</v>
      </c>
      <c r="FZ10" s="349">
        <v>-0.95</v>
      </c>
      <c r="GA10" s="347">
        <v>137.05000000000001</v>
      </c>
      <c r="GB10" s="350">
        <v>132.31</v>
      </c>
      <c r="GC10" s="349">
        <v>3.58</v>
      </c>
      <c r="GD10" s="347">
        <v>308.58999999999997</v>
      </c>
      <c r="GE10" s="348">
        <v>311.3</v>
      </c>
      <c r="GF10" s="349">
        <v>-0.87</v>
      </c>
      <c r="GG10" s="351"/>
      <c r="GH10" s="183"/>
      <c r="GI10" s="183" t="s">
        <v>109</v>
      </c>
      <c r="GJ10" s="342">
        <v>0</v>
      </c>
      <c r="GK10" s="342">
        <v>0</v>
      </c>
      <c r="GL10" s="342">
        <v>0</v>
      </c>
      <c r="GM10" s="342">
        <v>0</v>
      </c>
      <c r="GN10" s="183"/>
      <c r="GO10" s="419" t="s">
        <v>195</v>
      </c>
      <c r="GP10" s="420">
        <v>1.71</v>
      </c>
      <c r="GQ10" s="421">
        <v>1.72</v>
      </c>
      <c r="GR10" s="422">
        <v>-0.01</v>
      </c>
      <c r="GS10" s="278"/>
      <c r="GT10" s="377" t="s">
        <v>28</v>
      </c>
      <c r="GU10" s="399">
        <v>16486</v>
      </c>
      <c r="GV10" s="400">
        <v>0</v>
      </c>
      <c r="GW10" s="400">
        <v>3019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19505</v>
      </c>
      <c r="HD10" s="382">
        <v>7106</v>
      </c>
      <c r="HE10" s="383">
        <v>26611</v>
      </c>
      <c r="HF10" s="384"/>
      <c r="HG10" s="384"/>
      <c r="HH10" s="385" t="s">
        <v>28</v>
      </c>
      <c r="HI10" s="399">
        <v>2721</v>
      </c>
      <c r="HJ10" s="400">
        <v>0</v>
      </c>
      <c r="HK10" s="400">
        <v>560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3281</v>
      </c>
      <c r="HR10" s="382">
        <v>7382</v>
      </c>
      <c r="HS10" s="383">
        <v>10663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323093</v>
      </c>
      <c r="IO10" s="242">
        <v>314286</v>
      </c>
      <c r="IP10" s="243">
        <v>2.8</v>
      </c>
      <c r="IQ10" s="245"/>
      <c r="IR10" s="245"/>
      <c r="IS10" s="312" t="s">
        <v>29</v>
      </c>
      <c r="IT10" s="247">
        <v>0</v>
      </c>
      <c r="IU10" s="248">
        <v>8</v>
      </c>
      <c r="IV10" s="249">
        <v>5</v>
      </c>
      <c r="IW10" s="247">
        <v>13</v>
      </c>
      <c r="IX10" s="250">
        <v>19</v>
      </c>
      <c r="IY10" s="251">
        <v>-31.58</v>
      </c>
      <c r="IZ10" s="183"/>
      <c r="JA10" s="346" t="s">
        <v>108</v>
      </c>
      <c r="JB10" s="347">
        <v>268.74</v>
      </c>
      <c r="JC10" s="348">
        <v>266.26</v>
      </c>
      <c r="JD10" s="349">
        <v>0.93</v>
      </c>
      <c r="JE10" s="347">
        <v>183.76</v>
      </c>
      <c r="JF10" s="350">
        <v>178.63</v>
      </c>
      <c r="JG10" s="349">
        <v>2.87</v>
      </c>
      <c r="JH10" s="347">
        <v>232.55</v>
      </c>
      <c r="JI10" s="348">
        <v>229.72</v>
      </c>
      <c r="JJ10" s="349">
        <v>1.23</v>
      </c>
      <c r="JK10" s="351"/>
      <c r="JL10" s="183"/>
      <c r="JM10" s="183" t="s">
        <v>109</v>
      </c>
      <c r="JN10" s="342">
        <v>0</v>
      </c>
      <c r="JO10" s="342">
        <v>0</v>
      </c>
      <c r="JP10" s="342">
        <v>0</v>
      </c>
      <c r="JQ10" s="342">
        <v>0</v>
      </c>
      <c r="JR10" s="183"/>
      <c r="JS10" s="419" t="s">
        <v>195</v>
      </c>
      <c r="JT10" s="420">
        <v>1.93</v>
      </c>
      <c r="JU10" s="421">
        <v>1.94</v>
      </c>
      <c r="JV10" s="422">
        <v>-0.01</v>
      </c>
      <c r="JW10" s="278"/>
      <c r="JX10" s="387" t="s">
        <v>28</v>
      </c>
      <c r="JY10" s="399">
        <v>19861</v>
      </c>
      <c r="JZ10" s="400">
        <v>0</v>
      </c>
      <c r="KA10" s="400">
        <v>3297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23158</v>
      </c>
      <c r="KH10" s="382">
        <v>23158</v>
      </c>
      <c r="KI10" s="383">
        <v>46316</v>
      </c>
      <c r="KJ10" s="290"/>
      <c r="KK10" s="290"/>
      <c r="KL10" s="387" t="s">
        <v>28</v>
      </c>
      <c r="KM10" s="399">
        <v>4292</v>
      </c>
      <c r="KN10" s="400">
        <v>0</v>
      </c>
      <c r="KO10" s="400">
        <v>910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5202</v>
      </c>
      <c r="KV10" s="382">
        <v>14739</v>
      </c>
      <c r="KW10" s="383">
        <v>19941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684322</v>
      </c>
      <c r="LS10" s="242">
        <v>666242</v>
      </c>
      <c r="LT10" s="243">
        <v>2.71</v>
      </c>
      <c r="LU10" s="293"/>
      <c r="LV10" s="293"/>
      <c r="LW10" s="312" t="s">
        <v>29</v>
      </c>
      <c r="LX10" s="294">
        <v>23</v>
      </c>
      <c r="LY10" s="295">
        <v>27</v>
      </c>
      <c r="LZ10" s="296">
        <v>-14.81</v>
      </c>
      <c r="MA10" s="266"/>
      <c r="MB10" s="346" t="s">
        <v>108</v>
      </c>
      <c r="MC10" s="347">
        <v>208.08</v>
      </c>
      <c r="MD10" s="369">
        <v>209.27</v>
      </c>
      <c r="ME10" s="349">
        <v>-0.56999999999999995</v>
      </c>
      <c r="MF10" s="347">
        <v>136.29</v>
      </c>
      <c r="MG10" s="369">
        <v>132.36000000000001</v>
      </c>
      <c r="MH10" s="349">
        <v>2.97</v>
      </c>
      <c r="MI10" s="347">
        <v>184.85</v>
      </c>
      <c r="MJ10" s="370">
        <v>184.88</v>
      </c>
      <c r="MK10" s="349">
        <v>-0.02</v>
      </c>
      <c r="ML10" s="297"/>
      <c r="MM10" s="297"/>
      <c r="MN10" s="297" t="s">
        <v>109</v>
      </c>
      <c r="MO10" s="371">
        <v>0</v>
      </c>
      <c r="MP10" s="371">
        <v>0</v>
      </c>
      <c r="MQ10" s="371">
        <v>0</v>
      </c>
      <c r="MR10" s="371">
        <v>0</v>
      </c>
      <c r="MS10" s="371">
        <v>0</v>
      </c>
      <c r="MT10" s="300"/>
      <c r="MU10" s="419" t="s">
        <v>195</v>
      </c>
      <c r="MV10" s="420">
        <v>1.85</v>
      </c>
      <c r="MW10" s="421">
        <v>1.85</v>
      </c>
      <c r="MX10" s="422">
        <v>0</v>
      </c>
      <c r="MY10" s="417"/>
      <c r="MZ10" s="377" t="s">
        <v>28</v>
      </c>
      <c r="NA10" s="387">
        <v>68412</v>
      </c>
      <c r="NB10" s="404">
        <v>0</v>
      </c>
      <c r="NC10" s="404">
        <v>11694</v>
      </c>
      <c r="ND10" s="405">
        <v>0</v>
      </c>
      <c r="NE10" s="404"/>
      <c r="NF10" s="404"/>
      <c r="NG10" s="404"/>
      <c r="NH10" s="406"/>
      <c r="NI10" s="407">
        <v>80106</v>
      </c>
      <c r="NJ10" s="408">
        <v>42498</v>
      </c>
      <c r="NK10" s="409">
        <v>122604</v>
      </c>
      <c r="NL10" s="290"/>
      <c r="NM10" s="290"/>
      <c r="NN10" s="377" t="s">
        <v>28</v>
      </c>
      <c r="NO10" s="387">
        <v>16495</v>
      </c>
      <c r="NP10" s="404">
        <v>0</v>
      </c>
      <c r="NQ10" s="404">
        <v>6921</v>
      </c>
      <c r="NR10" s="405">
        <v>0</v>
      </c>
      <c r="NS10" s="404"/>
      <c r="NT10" s="404"/>
      <c r="NU10" s="404"/>
      <c r="NV10" s="406"/>
      <c r="NW10" s="410">
        <v>23416</v>
      </c>
      <c r="NX10" s="408">
        <v>25440</v>
      </c>
      <c r="NY10" s="411">
        <v>48856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112301</v>
      </c>
      <c r="C11" s="310">
        <v>107538</v>
      </c>
      <c r="D11" s="311">
        <v>4.43</v>
      </c>
      <c r="E11" s="244"/>
      <c r="F11" s="245"/>
      <c r="G11" s="312" t="s">
        <v>31</v>
      </c>
      <c r="H11" s="247">
        <v>8</v>
      </c>
      <c r="I11" s="248">
        <v>16</v>
      </c>
      <c r="J11" s="249">
        <v>11</v>
      </c>
      <c r="K11" s="247">
        <v>35</v>
      </c>
      <c r="L11" s="250">
        <v>27</v>
      </c>
      <c r="M11" s="251">
        <v>29.63</v>
      </c>
      <c r="N11" s="183"/>
      <c r="O11" s="346" t="s">
        <v>111</v>
      </c>
      <c r="P11" s="347">
        <v>229.13</v>
      </c>
      <c r="Q11" s="348">
        <v>221.15</v>
      </c>
      <c r="R11" s="349">
        <v>3.61</v>
      </c>
      <c r="S11" s="347">
        <v>213.86</v>
      </c>
      <c r="T11" s="350">
        <v>209.58</v>
      </c>
      <c r="U11" s="349">
        <v>2.04</v>
      </c>
      <c r="V11" s="347">
        <v>225.02</v>
      </c>
      <c r="W11" s="348">
        <v>218.08</v>
      </c>
      <c r="X11" s="349">
        <v>3.18</v>
      </c>
      <c r="Y11" s="351"/>
      <c r="Z11" s="183"/>
      <c r="AA11" s="183" t="s">
        <v>112</v>
      </c>
      <c r="AB11" s="342">
        <v>2</v>
      </c>
      <c r="AC11" s="342">
        <v>2</v>
      </c>
      <c r="AD11" s="342">
        <v>2</v>
      </c>
      <c r="AE11" s="342">
        <v>2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109062</v>
      </c>
      <c r="CG11" s="310">
        <v>104886</v>
      </c>
      <c r="CH11" s="311">
        <v>3.98</v>
      </c>
      <c r="CI11" s="245"/>
      <c r="CJ11" s="245"/>
      <c r="CK11" s="312" t="s">
        <v>31</v>
      </c>
      <c r="CL11" s="247">
        <v>20</v>
      </c>
      <c r="CM11" s="248">
        <v>12</v>
      </c>
      <c r="CN11" s="249">
        <v>17</v>
      </c>
      <c r="CO11" s="247">
        <v>49</v>
      </c>
      <c r="CP11" s="250">
        <v>39</v>
      </c>
      <c r="CQ11" s="251">
        <v>25.64</v>
      </c>
      <c r="CR11" s="183"/>
      <c r="CS11" s="346" t="s">
        <v>111</v>
      </c>
      <c r="CT11" s="347">
        <v>227.87</v>
      </c>
      <c r="CU11" s="348">
        <v>220.86</v>
      </c>
      <c r="CV11" s="349">
        <v>3.17</v>
      </c>
      <c r="CW11" s="347">
        <v>130.08000000000001</v>
      </c>
      <c r="CX11" s="350">
        <v>126.05</v>
      </c>
      <c r="CY11" s="349">
        <v>3.2</v>
      </c>
      <c r="CZ11" s="347">
        <v>201.95</v>
      </c>
      <c r="DA11" s="348">
        <v>196.35</v>
      </c>
      <c r="DB11" s="349">
        <v>2.85</v>
      </c>
      <c r="DC11" s="351"/>
      <c r="DD11" s="183"/>
      <c r="DE11" s="183" t="s">
        <v>112</v>
      </c>
      <c r="DF11" s="342">
        <v>2</v>
      </c>
      <c r="DG11" s="342">
        <v>2</v>
      </c>
      <c r="DH11" s="342">
        <v>2</v>
      </c>
      <c r="DI11" s="342">
        <v>2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118562</v>
      </c>
      <c r="FK11" s="310">
        <v>118247</v>
      </c>
      <c r="FL11" s="311">
        <v>0.27</v>
      </c>
      <c r="FM11" s="245"/>
      <c r="FN11" s="245"/>
      <c r="FO11" s="312" t="s">
        <v>31</v>
      </c>
      <c r="FP11" s="247">
        <v>22</v>
      </c>
      <c r="FQ11" s="248">
        <v>24</v>
      </c>
      <c r="FR11" s="249">
        <v>41</v>
      </c>
      <c r="FS11" s="247">
        <v>87</v>
      </c>
      <c r="FT11" s="250">
        <v>91</v>
      </c>
      <c r="FU11" s="251">
        <v>-4.4000000000000004</v>
      </c>
      <c r="FV11" s="183"/>
      <c r="FW11" s="346" t="s">
        <v>111</v>
      </c>
      <c r="FX11" s="347">
        <v>201.03</v>
      </c>
      <c r="FY11" s="348">
        <v>196.07</v>
      </c>
      <c r="FZ11" s="349">
        <v>2.5299999999999998</v>
      </c>
      <c r="GA11" s="347">
        <v>121.36</v>
      </c>
      <c r="GB11" s="350">
        <v>118.76</v>
      </c>
      <c r="GC11" s="349">
        <v>2.19</v>
      </c>
      <c r="GD11" s="347">
        <v>179.38</v>
      </c>
      <c r="GE11" s="348">
        <v>175.5</v>
      </c>
      <c r="GF11" s="349">
        <v>2.21</v>
      </c>
      <c r="GG11" s="351"/>
      <c r="GH11" s="183"/>
      <c r="GI11" s="183" t="s">
        <v>112</v>
      </c>
      <c r="GJ11" s="342">
        <v>2</v>
      </c>
      <c r="GK11" s="342">
        <v>2</v>
      </c>
      <c r="GL11" s="342">
        <v>2</v>
      </c>
      <c r="GM11" s="342">
        <v>2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287423</v>
      </c>
      <c r="IO11" s="310">
        <v>279410</v>
      </c>
      <c r="IP11" s="311">
        <v>2.87</v>
      </c>
      <c r="IQ11" s="245"/>
      <c r="IR11" s="245"/>
      <c r="IS11" s="312" t="s">
        <v>31</v>
      </c>
      <c r="IT11" s="247">
        <v>52</v>
      </c>
      <c r="IU11" s="248">
        <v>29</v>
      </c>
      <c r="IV11" s="249">
        <v>37</v>
      </c>
      <c r="IW11" s="247">
        <v>118</v>
      </c>
      <c r="IX11" s="250">
        <v>97</v>
      </c>
      <c r="IY11" s="251">
        <v>21.65</v>
      </c>
      <c r="IZ11" s="183"/>
      <c r="JA11" s="346" t="s">
        <v>111</v>
      </c>
      <c r="JB11" s="347">
        <v>267.83999999999997</v>
      </c>
      <c r="JC11" s="348">
        <v>256.43</v>
      </c>
      <c r="JD11" s="349">
        <v>4.45</v>
      </c>
      <c r="JE11" s="347">
        <v>249.08</v>
      </c>
      <c r="JF11" s="350">
        <v>239.93</v>
      </c>
      <c r="JG11" s="349">
        <v>3.81</v>
      </c>
      <c r="JH11" s="347">
        <v>259.85000000000002</v>
      </c>
      <c r="JI11" s="348">
        <v>249.55</v>
      </c>
      <c r="JJ11" s="349">
        <v>4.13</v>
      </c>
      <c r="JK11" s="351"/>
      <c r="JL11" s="183"/>
      <c r="JM11" s="183" t="s">
        <v>112</v>
      </c>
      <c r="JN11" s="342">
        <v>2</v>
      </c>
      <c r="JO11" s="342">
        <v>2</v>
      </c>
      <c r="JP11" s="342">
        <v>2</v>
      </c>
      <c r="JQ11" s="342">
        <v>2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627348</v>
      </c>
      <c r="LS11" s="310">
        <v>610081</v>
      </c>
      <c r="LT11" s="311">
        <v>2.83</v>
      </c>
      <c r="LU11" s="293"/>
      <c r="LV11" s="293"/>
      <c r="LW11" s="312" t="s">
        <v>31</v>
      </c>
      <c r="LX11" s="294">
        <v>289</v>
      </c>
      <c r="LY11" s="295">
        <v>254</v>
      </c>
      <c r="LZ11" s="296">
        <v>13.78</v>
      </c>
      <c r="MA11" s="266"/>
      <c r="MB11" s="346" t="s">
        <v>111</v>
      </c>
      <c r="MC11" s="347">
        <v>233.79</v>
      </c>
      <c r="MD11" s="369">
        <v>225.65</v>
      </c>
      <c r="ME11" s="349">
        <v>3.61</v>
      </c>
      <c r="MF11" s="347">
        <v>197.96</v>
      </c>
      <c r="MG11" s="369">
        <v>191.52</v>
      </c>
      <c r="MH11" s="349">
        <v>3.36</v>
      </c>
      <c r="MI11" s="347">
        <v>222.2</v>
      </c>
      <c r="MJ11" s="370">
        <v>214.83</v>
      </c>
      <c r="MK11" s="349">
        <v>3.43</v>
      </c>
      <c r="ML11" s="297"/>
      <c r="MM11" s="297"/>
      <c r="MN11" s="297" t="s">
        <v>112</v>
      </c>
      <c r="MO11" s="371">
        <v>2</v>
      </c>
      <c r="MP11" s="371">
        <v>2</v>
      </c>
      <c r="MQ11" s="371">
        <v>2</v>
      </c>
      <c r="MR11" s="371">
        <v>2</v>
      </c>
      <c r="MS11" s="371">
        <v>2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5320</v>
      </c>
      <c r="C12" s="310">
        <v>5282</v>
      </c>
      <c r="D12" s="438">
        <v>0.72</v>
      </c>
      <c r="E12" s="244"/>
      <c r="F12" s="245"/>
      <c r="G12" s="312" t="s">
        <v>32</v>
      </c>
      <c r="H12" s="247">
        <v>47</v>
      </c>
      <c r="I12" s="248">
        <v>41</v>
      </c>
      <c r="J12" s="249">
        <v>29</v>
      </c>
      <c r="K12" s="247">
        <v>117</v>
      </c>
      <c r="L12" s="250">
        <v>122</v>
      </c>
      <c r="M12" s="251">
        <v>-4.0999999999999996</v>
      </c>
      <c r="N12" s="183"/>
      <c r="O12" s="439" t="s">
        <v>114</v>
      </c>
      <c r="P12" s="347">
        <v>36.229999999999997</v>
      </c>
      <c r="Q12" s="348">
        <v>34.299999999999997</v>
      </c>
      <c r="R12" s="349">
        <v>5.63</v>
      </c>
      <c r="S12" s="347">
        <v>39.78</v>
      </c>
      <c r="T12" s="350">
        <v>39.51</v>
      </c>
      <c r="U12" s="349">
        <v>0.68</v>
      </c>
      <c r="V12" s="347">
        <v>37.19</v>
      </c>
      <c r="W12" s="348">
        <v>35.69</v>
      </c>
      <c r="X12" s="349">
        <v>4.2</v>
      </c>
      <c r="Y12" s="351"/>
      <c r="Z12" s="183"/>
      <c r="AA12" s="183" t="s">
        <v>115</v>
      </c>
      <c r="AB12" s="342">
        <v>24</v>
      </c>
      <c r="AC12" s="342">
        <v>24</v>
      </c>
      <c r="AD12" s="342">
        <v>24</v>
      </c>
      <c r="AE12" s="342">
        <v>24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22584</v>
      </c>
      <c r="AN12" s="442">
        <v>0</v>
      </c>
      <c r="AO12" s="442">
        <v>3279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25863</v>
      </c>
      <c r="AV12" s="446">
        <v>8305</v>
      </c>
      <c r="AW12" s="446">
        <v>34168</v>
      </c>
      <c r="AX12" s="447"/>
      <c r="AY12" s="447"/>
      <c r="AZ12" s="440" t="s">
        <v>22</v>
      </c>
      <c r="BA12" s="441">
        <v>7015</v>
      </c>
      <c r="BB12" s="442">
        <v>0</v>
      </c>
      <c r="BC12" s="442">
        <v>4593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11608</v>
      </c>
      <c r="BJ12" s="446">
        <v>2110</v>
      </c>
      <c r="BK12" s="446">
        <v>13718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3483</v>
      </c>
      <c r="CG12" s="310">
        <v>3355</v>
      </c>
      <c r="CH12" s="438">
        <v>3.82</v>
      </c>
      <c r="CI12" s="245"/>
      <c r="CJ12" s="245"/>
      <c r="CK12" s="312" t="s">
        <v>32</v>
      </c>
      <c r="CL12" s="247">
        <v>7</v>
      </c>
      <c r="CM12" s="248">
        <v>18</v>
      </c>
      <c r="CN12" s="249">
        <v>10</v>
      </c>
      <c r="CO12" s="247">
        <v>35</v>
      </c>
      <c r="CP12" s="250">
        <v>28</v>
      </c>
      <c r="CQ12" s="251">
        <v>25</v>
      </c>
      <c r="CR12" s="183"/>
      <c r="CS12" s="439" t="s">
        <v>114</v>
      </c>
      <c r="CT12" s="347">
        <v>123.02</v>
      </c>
      <c r="CU12" s="348">
        <v>121.77</v>
      </c>
      <c r="CV12" s="349">
        <v>1.03</v>
      </c>
      <c r="CW12" s="347">
        <v>111.64</v>
      </c>
      <c r="CX12" s="350">
        <v>110.82</v>
      </c>
      <c r="CY12" s="349">
        <v>0.74</v>
      </c>
      <c r="CZ12" s="347">
        <v>120</v>
      </c>
      <c r="DA12" s="348">
        <v>118.94</v>
      </c>
      <c r="DB12" s="349">
        <v>0.89</v>
      </c>
      <c r="DC12" s="351"/>
      <c r="DD12" s="183"/>
      <c r="DE12" s="183" t="s">
        <v>115</v>
      </c>
      <c r="DF12" s="342">
        <v>24</v>
      </c>
      <c r="DG12" s="342">
        <v>24</v>
      </c>
      <c r="DH12" s="342">
        <v>24</v>
      </c>
      <c r="DI12" s="342">
        <v>24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9481</v>
      </c>
      <c r="DR12" s="442">
        <v>0</v>
      </c>
      <c r="DS12" s="442">
        <v>2099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11580</v>
      </c>
      <c r="DZ12" s="446">
        <v>3929</v>
      </c>
      <c r="EA12" s="446">
        <v>15509</v>
      </c>
      <c r="EB12" s="447"/>
      <c r="EC12" s="447"/>
      <c r="ED12" s="448" t="s">
        <v>22</v>
      </c>
      <c r="EE12" s="441">
        <v>2467</v>
      </c>
      <c r="EF12" s="442">
        <v>0</v>
      </c>
      <c r="EG12" s="442">
        <v>858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3325</v>
      </c>
      <c r="EN12" s="446">
        <v>1209</v>
      </c>
      <c r="EO12" s="446">
        <v>4534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12501</v>
      </c>
      <c r="FK12" s="310">
        <v>12648</v>
      </c>
      <c r="FL12" s="438">
        <v>-1.1599999999999999</v>
      </c>
      <c r="FM12" s="245"/>
      <c r="FN12" s="245"/>
      <c r="FO12" s="312" t="s">
        <v>32</v>
      </c>
      <c r="FP12" s="247">
        <v>37</v>
      </c>
      <c r="FQ12" s="248">
        <v>32</v>
      </c>
      <c r="FR12" s="249">
        <v>39</v>
      </c>
      <c r="FS12" s="247">
        <v>108</v>
      </c>
      <c r="FT12" s="250">
        <v>98</v>
      </c>
      <c r="FU12" s="251">
        <v>10.199999999999999</v>
      </c>
      <c r="FV12" s="183"/>
      <c r="FW12" s="439" t="s">
        <v>114</v>
      </c>
      <c r="FX12" s="347">
        <v>92.37</v>
      </c>
      <c r="FY12" s="348">
        <v>91.64</v>
      </c>
      <c r="FZ12" s="349">
        <v>0.8</v>
      </c>
      <c r="GA12" s="347">
        <v>64.540000000000006</v>
      </c>
      <c r="GB12" s="350">
        <v>64.2</v>
      </c>
      <c r="GC12" s="349">
        <v>0.53</v>
      </c>
      <c r="GD12" s="347">
        <v>84.81</v>
      </c>
      <c r="GE12" s="348">
        <v>84.34</v>
      </c>
      <c r="GF12" s="349">
        <v>0.56000000000000005</v>
      </c>
      <c r="GG12" s="351"/>
      <c r="GH12" s="183"/>
      <c r="GI12" s="183" t="s">
        <v>115</v>
      </c>
      <c r="GJ12" s="342">
        <v>24</v>
      </c>
      <c r="GK12" s="342">
        <v>24</v>
      </c>
      <c r="GL12" s="342">
        <v>24</v>
      </c>
      <c r="GM12" s="342">
        <v>24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16486</v>
      </c>
      <c r="GV12" s="442">
        <v>0</v>
      </c>
      <c r="GW12" s="442">
        <v>3019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19505</v>
      </c>
      <c r="HD12" s="446">
        <v>7106</v>
      </c>
      <c r="HE12" s="446">
        <v>26611</v>
      </c>
      <c r="HF12" s="447"/>
      <c r="HG12" s="447"/>
      <c r="HH12" s="448" t="s">
        <v>22</v>
      </c>
      <c r="HI12" s="441">
        <v>2721</v>
      </c>
      <c r="HJ12" s="442">
        <v>0</v>
      </c>
      <c r="HK12" s="442">
        <v>560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3281</v>
      </c>
      <c r="HR12" s="446">
        <v>7382</v>
      </c>
      <c r="HS12" s="446">
        <v>10663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35670</v>
      </c>
      <c r="IO12" s="310">
        <v>34876</v>
      </c>
      <c r="IP12" s="438">
        <v>2.2799999999999998</v>
      </c>
      <c r="IQ12" s="245"/>
      <c r="IR12" s="245"/>
      <c r="IS12" s="312" t="s">
        <v>32</v>
      </c>
      <c r="IT12" s="247">
        <v>19</v>
      </c>
      <c r="IU12" s="248">
        <v>37</v>
      </c>
      <c r="IV12" s="249">
        <v>45</v>
      </c>
      <c r="IW12" s="247">
        <v>101</v>
      </c>
      <c r="IX12" s="250">
        <v>81</v>
      </c>
      <c r="IY12" s="251">
        <v>24.69</v>
      </c>
      <c r="IZ12" s="183"/>
      <c r="JA12" s="439" t="s">
        <v>114</v>
      </c>
      <c r="JB12" s="347">
        <v>115.07</v>
      </c>
      <c r="JC12" s="348">
        <v>121.59</v>
      </c>
      <c r="JD12" s="349">
        <v>-5.36</v>
      </c>
      <c r="JE12" s="347">
        <v>114.94</v>
      </c>
      <c r="JF12" s="350">
        <v>116.21</v>
      </c>
      <c r="JG12" s="349">
        <v>-1.0900000000000001</v>
      </c>
      <c r="JH12" s="347">
        <v>115.02</v>
      </c>
      <c r="JI12" s="348">
        <v>119.34</v>
      </c>
      <c r="JJ12" s="349">
        <v>-3.62</v>
      </c>
      <c r="JK12" s="351"/>
      <c r="JL12" s="183"/>
      <c r="JM12" s="183" t="s">
        <v>115</v>
      </c>
      <c r="JN12" s="342">
        <v>24</v>
      </c>
      <c r="JO12" s="342">
        <v>24</v>
      </c>
      <c r="JP12" s="342">
        <v>24</v>
      </c>
      <c r="JQ12" s="342">
        <v>24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19861</v>
      </c>
      <c r="JZ12" s="442">
        <v>0</v>
      </c>
      <c r="KA12" s="442">
        <v>3297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23158</v>
      </c>
      <c r="KH12" s="446">
        <v>23158</v>
      </c>
      <c r="KI12" s="446">
        <v>46316</v>
      </c>
      <c r="KJ12" s="451"/>
      <c r="KK12" s="451"/>
      <c r="KL12" s="450" t="s">
        <v>22</v>
      </c>
      <c r="KM12" s="441">
        <v>5198</v>
      </c>
      <c r="KN12" s="442">
        <v>0</v>
      </c>
      <c r="KO12" s="442">
        <v>1456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6654</v>
      </c>
      <c r="KV12" s="446">
        <v>14739</v>
      </c>
      <c r="KW12" s="446">
        <v>21393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56974</v>
      </c>
      <c r="LS12" s="310">
        <v>56161</v>
      </c>
      <c r="LT12" s="438">
        <v>1.45</v>
      </c>
      <c r="LU12" s="293"/>
      <c r="LV12" s="293"/>
      <c r="LW12" s="312" t="s">
        <v>32</v>
      </c>
      <c r="LX12" s="294">
        <v>361</v>
      </c>
      <c r="LY12" s="295">
        <v>329</v>
      </c>
      <c r="LZ12" s="296">
        <v>9.73</v>
      </c>
      <c r="MA12" s="266"/>
      <c r="MB12" s="439" t="s">
        <v>114</v>
      </c>
      <c r="MC12" s="347">
        <v>93.17</v>
      </c>
      <c r="MD12" s="369">
        <v>94.58</v>
      </c>
      <c r="ME12" s="349">
        <v>-1.49</v>
      </c>
      <c r="MF12" s="347">
        <v>91.4</v>
      </c>
      <c r="MG12" s="369">
        <v>91.68</v>
      </c>
      <c r="MH12" s="349">
        <v>-0.31</v>
      </c>
      <c r="MI12" s="347">
        <v>92.6</v>
      </c>
      <c r="MJ12" s="370">
        <v>93.66</v>
      </c>
      <c r="MK12" s="349">
        <v>-1.1299999999999999</v>
      </c>
      <c r="ML12" s="297"/>
      <c r="MM12" s="297"/>
      <c r="MN12" s="297" t="s">
        <v>115</v>
      </c>
      <c r="MO12" s="371">
        <v>24</v>
      </c>
      <c r="MP12" s="371">
        <v>24</v>
      </c>
      <c r="MQ12" s="371">
        <v>24</v>
      </c>
      <c r="MR12" s="371">
        <v>24</v>
      </c>
      <c r="MS12" s="371">
        <v>24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68412</v>
      </c>
      <c r="NB12" s="444">
        <v>0</v>
      </c>
      <c r="NC12" s="444">
        <v>11694</v>
      </c>
      <c r="ND12" s="443">
        <v>0</v>
      </c>
      <c r="NE12" s="444"/>
      <c r="NF12" s="444"/>
      <c r="NG12" s="444"/>
      <c r="NH12" s="444"/>
      <c r="NI12" s="443">
        <v>80106</v>
      </c>
      <c r="NJ12" s="450">
        <v>42498</v>
      </c>
      <c r="NK12" s="446">
        <v>122604</v>
      </c>
      <c r="NL12" s="290"/>
      <c r="NM12" s="290"/>
      <c r="NN12" s="450" t="s">
        <v>22</v>
      </c>
      <c r="NO12" s="450">
        <v>17401</v>
      </c>
      <c r="NP12" s="444">
        <v>0</v>
      </c>
      <c r="NQ12" s="444">
        <v>7467</v>
      </c>
      <c r="NR12" s="443">
        <v>0</v>
      </c>
      <c r="NS12" s="444"/>
      <c r="NT12" s="444"/>
      <c r="NU12" s="444"/>
      <c r="NV12" s="444"/>
      <c r="NW12" s="443">
        <v>24868</v>
      </c>
      <c r="NX12" s="450">
        <v>25440</v>
      </c>
      <c r="NY12" s="446">
        <v>50308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1.89</v>
      </c>
      <c r="C13" s="453">
        <v>1.91</v>
      </c>
      <c r="D13" s="243">
        <v>-0.02</v>
      </c>
      <c r="E13" s="244"/>
      <c r="F13" s="245"/>
      <c r="G13" s="312" t="s">
        <v>33</v>
      </c>
      <c r="H13" s="247">
        <v>3</v>
      </c>
      <c r="I13" s="248">
        <v>0</v>
      </c>
      <c r="J13" s="249">
        <v>7</v>
      </c>
      <c r="K13" s="247">
        <v>10</v>
      </c>
      <c r="L13" s="250">
        <v>7</v>
      </c>
      <c r="M13" s="251">
        <v>42.86</v>
      </c>
      <c r="N13" s="183"/>
      <c r="O13" s="454" t="s">
        <v>117</v>
      </c>
      <c r="P13" s="455">
        <v>1967.9099999999999</v>
      </c>
      <c r="Q13" s="456">
        <v>1898.2900000000002</v>
      </c>
      <c r="R13" s="457">
        <v>3.67</v>
      </c>
      <c r="S13" s="458">
        <v>1202.0000000000002</v>
      </c>
      <c r="T13" s="456">
        <v>1165.75</v>
      </c>
      <c r="U13" s="457">
        <v>3.11</v>
      </c>
      <c r="V13" s="458">
        <v>1761.96</v>
      </c>
      <c r="W13" s="456">
        <v>1703.87</v>
      </c>
      <c r="X13" s="457">
        <v>3.41</v>
      </c>
      <c r="Y13" s="459"/>
      <c r="Z13" s="183"/>
      <c r="AA13" s="183" t="s">
        <v>118</v>
      </c>
      <c r="AB13" s="342">
        <v>16</v>
      </c>
      <c r="AC13" s="342">
        <v>16</v>
      </c>
      <c r="AD13" s="342">
        <v>16</v>
      </c>
      <c r="AE13" s="342">
        <v>16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2.08</v>
      </c>
      <c r="CG13" s="453">
        <v>2.13</v>
      </c>
      <c r="CH13" s="243">
        <v>-0.05</v>
      </c>
      <c r="CI13" s="245"/>
      <c r="CJ13" s="245"/>
      <c r="CK13" s="312" t="s">
        <v>33</v>
      </c>
      <c r="CL13" s="247">
        <v>5</v>
      </c>
      <c r="CM13" s="248">
        <v>0</v>
      </c>
      <c r="CN13" s="249">
        <v>4</v>
      </c>
      <c r="CO13" s="247">
        <v>9</v>
      </c>
      <c r="CP13" s="250">
        <v>2</v>
      </c>
      <c r="CQ13" s="251">
        <v>350</v>
      </c>
      <c r="CR13" s="183"/>
      <c r="CS13" s="454" t="s">
        <v>117</v>
      </c>
      <c r="CT13" s="455">
        <v>2146.64</v>
      </c>
      <c r="CU13" s="456">
        <v>2084.9700000000003</v>
      </c>
      <c r="CV13" s="457">
        <v>2.96</v>
      </c>
      <c r="CW13" s="458">
        <v>1345.47</v>
      </c>
      <c r="CX13" s="466">
        <v>1314.1799999999998</v>
      </c>
      <c r="CY13" s="457">
        <v>2.38</v>
      </c>
      <c r="CZ13" s="458">
        <v>1934.28</v>
      </c>
      <c r="DA13" s="456">
        <v>1885.7200000000003</v>
      </c>
      <c r="DB13" s="457">
        <v>2.58</v>
      </c>
      <c r="DC13" s="459"/>
      <c r="DD13" s="183"/>
      <c r="DE13" s="183" t="s">
        <v>118</v>
      </c>
      <c r="DF13" s="342">
        <v>16</v>
      </c>
      <c r="DG13" s="342">
        <v>16</v>
      </c>
      <c r="DH13" s="342">
        <v>16</v>
      </c>
      <c r="DI13" s="342">
        <v>16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2.42</v>
      </c>
      <c r="FK13" s="453">
        <v>2.4500000000000002</v>
      </c>
      <c r="FL13" s="243">
        <v>-0.03</v>
      </c>
      <c r="FM13" s="245"/>
      <c r="FN13" s="245"/>
      <c r="FO13" s="312" t="s">
        <v>33</v>
      </c>
      <c r="FP13" s="247">
        <v>0</v>
      </c>
      <c r="FQ13" s="248">
        <v>6</v>
      </c>
      <c r="FR13" s="249">
        <v>2</v>
      </c>
      <c r="FS13" s="247">
        <v>8</v>
      </c>
      <c r="FT13" s="250">
        <v>16</v>
      </c>
      <c r="FU13" s="251">
        <v>-50</v>
      </c>
      <c r="FV13" s="183"/>
      <c r="FW13" s="454" t="s">
        <v>117</v>
      </c>
      <c r="FX13" s="455">
        <v>2075.61</v>
      </c>
      <c r="FY13" s="456">
        <v>2060.2599999999998</v>
      </c>
      <c r="FZ13" s="457">
        <v>0.75</v>
      </c>
      <c r="GA13" s="458">
        <v>945.41</v>
      </c>
      <c r="GB13" s="456">
        <v>928.51</v>
      </c>
      <c r="GC13" s="457">
        <v>1.82</v>
      </c>
      <c r="GD13" s="458">
        <v>1768.46</v>
      </c>
      <c r="GE13" s="456">
        <v>1759.1599999999999</v>
      </c>
      <c r="GF13" s="457">
        <v>0.53</v>
      </c>
      <c r="GG13" s="459"/>
      <c r="GH13" s="183"/>
      <c r="GI13" s="183" t="s">
        <v>118</v>
      </c>
      <c r="GJ13" s="342">
        <v>16</v>
      </c>
      <c r="GK13" s="342">
        <v>16</v>
      </c>
      <c r="GL13" s="342">
        <v>16</v>
      </c>
      <c r="GM13" s="342">
        <v>16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2.2999999999999998</v>
      </c>
      <c r="IO13" s="453">
        <v>2.35</v>
      </c>
      <c r="IP13" s="243">
        <v>-0.05</v>
      </c>
      <c r="IQ13" s="245"/>
      <c r="IR13" s="245"/>
      <c r="IS13" s="312" t="s">
        <v>33</v>
      </c>
      <c r="IT13" s="247">
        <v>10</v>
      </c>
      <c r="IU13" s="248">
        <v>16</v>
      </c>
      <c r="IV13" s="249">
        <v>8</v>
      </c>
      <c r="IW13" s="247">
        <v>34</v>
      </c>
      <c r="IX13" s="250">
        <v>21</v>
      </c>
      <c r="IY13" s="251">
        <v>61.9</v>
      </c>
      <c r="IZ13" s="183"/>
      <c r="JA13" s="454" t="s">
        <v>117</v>
      </c>
      <c r="JB13" s="455">
        <v>2800.82</v>
      </c>
      <c r="JC13" s="456">
        <v>2771.27</v>
      </c>
      <c r="JD13" s="457">
        <v>1.07</v>
      </c>
      <c r="JE13" s="458">
        <v>1425.25</v>
      </c>
      <c r="JF13" s="456">
        <v>1395.9800000000002</v>
      </c>
      <c r="JG13" s="457">
        <v>2.1</v>
      </c>
      <c r="JH13" s="458">
        <v>2214.9899999999998</v>
      </c>
      <c r="JI13" s="456">
        <v>2197.8000000000002</v>
      </c>
      <c r="JJ13" s="457">
        <v>0.78</v>
      </c>
      <c r="JK13" s="459"/>
      <c r="JL13" s="183"/>
      <c r="JM13" s="183" t="s">
        <v>118</v>
      </c>
      <c r="JN13" s="342">
        <v>16</v>
      </c>
      <c r="JO13" s="342">
        <v>16</v>
      </c>
      <c r="JP13" s="342">
        <v>16</v>
      </c>
      <c r="JQ13" s="342">
        <v>16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2.16</v>
      </c>
      <c r="LS13" s="453">
        <v>2.2000000000000002</v>
      </c>
      <c r="LT13" s="243">
        <v>-0.04</v>
      </c>
      <c r="LU13" s="293"/>
      <c r="LV13" s="293"/>
      <c r="LW13" s="312" t="s">
        <v>33</v>
      </c>
      <c r="LX13" s="294">
        <v>61</v>
      </c>
      <c r="LY13" s="295">
        <v>46</v>
      </c>
      <c r="LZ13" s="296">
        <v>32.61</v>
      </c>
      <c r="MA13" s="266"/>
      <c r="MB13" s="454" t="s">
        <v>117</v>
      </c>
      <c r="MC13" s="455">
        <v>2284.1</v>
      </c>
      <c r="MD13" s="468">
        <v>2243.33</v>
      </c>
      <c r="ME13" s="457">
        <v>1.82</v>
      </c>
      <c r="MF13" s="455">
        <v>1280.75</v>
      </c>
      <c r="MG13" s="469">
        <v>1250.72</v>
      </c>
      <c r="MH13" s="457">
        <v>2.4</v>
      </c>
      <c r="MI13" s="455">
        <v>1959.47</v>
      </c>
      <c r="MJ13" s="470">
        <v>1928.5800000000002</v>
      </c>
      <c r="MK13" s="457">
        <v>1.6</v>
      </c>
      <c r="ML13" s="297"/>
      <c r="MM13" s="297"/>
      <c r="MN13" s="297" t="s">
        <v>118</v>
      </c>
      <c r="MO13" s="371">
        <v>16</v>
      </c>
      <c r="MP13" s="371">
        <v>16</v>
      </c>
      <c r="MQ13" s="371">
        <v>16</v>
      </c>
      <c r="MR13" s="371">
        <v>16</v>
      </c>
      <c r="MS13" s="371">
        <v>16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1.88</v>
      </c>
      <c r="C14" s="472">
        <v>1.89</v>
      </c>
      <c r="D14" s="311">
        <v>-0.01</v>
      </c>
      <c r="E14" s="244"/>
      <c r="F14" s="245"/>
      <c r="G14" s="312" t="s">
        <v>36</v>
      </c>
      <c r="H14" s="247">
        <v>362</v>
      </c>
      <c r="I14" s="248">
        <v>297</v>
      </c>
      <c r="J14" s="249">
        <v>328</v>
      </c>
      <c r="K14" s="247">
        <v>987</v>
      </c>
      <c r="L14" s="250">
        <v>823</v>
      </c>
      <c r="M14" s="251">
        <v>19.93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2869</v>
      </c>
      <c r="AC14" s="292">
        <v>2869</v>
      </c>
      <c r="AD14" s="292">
        <v>2869</v>
      </c>
      <c r="AE14" s="292">
        <v>2869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2.09</v>
      </c>
      <c r="CG14" s="472">
        <v>2.14</v>
      </c>
      <c r="CH14" s="311">
        <v>-0.05</v>
      </c>
      <c r="CI14" s="245"/>
      <c r="CJ14" s="245"/>
      <c r="CK14" s="312" t="s">
        <v>36</v>
      </c>
      <c r="CL14" s="247">
        <v>224</v>
      </c>
      <c r="CM14" s="248">
        <v>215</v>
      </c>
      <c r="CN14" s="249">
        <v>287</v>
      </c>
      <c r="CO14" s="247">
        <v>726</v>
      </c>
      <c r="CP14" s="250">
        <v>574</v>
      </c>
      <c r="CQ14" s="251">
        <v>26.48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2869</v>
      </c>
      <c r="DG14" s="292">
        <v>2869</v>
      </c>
      <c r="DH14" s="292">
        <v>2869</v>
      </c>
      <c r="DI14" s="292">
        <v>2869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2.4700000000000002</v>
      </c>
      <c r="FK14" s="472">
        <v>2.5099999999999998</v>
      </c>
      <c r="FL14" s="311">
        <v>-0.04</v>
      </c>
      <c r="FM14" s="245"/>
      <c r="FN14" s="245"/>
      <c r="FO14" s="312" t="s">
        <v>36</v>
      </c>
      <c r="FP14" s="247">
        <v>246</v>
      </c>
      <c r="FQ14" s="248">
        <v>145</v>
      </c>
      <c r="FR14" s="249">
        <v>198</v>
      </c>
      <c r="FS14" s="247">
        <v>589</v>
      </c>
      <c r="FT14" s="250">
        <v>472</v>
      </c>
      <c r="FU14" s="251">
        <v>24.79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2869</v>
      </c>
      <c r="GK14" s="292">
        <v>2869</v>
      </c>
      <c r="GL14" s="292">
        <v>2869</v>
      </c>
      <c r="GM14" s="292">
        <v>2869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2.12</v>
      </c>
      <c r="IO14" s="472">
        <v>2.17</v>
      </c>
      <c r="IP14" s="311">
        <v>-0.05</v>
      </c>
      <c r="IQ14" s="245"/>
      <c r="IR14" s="245"/>
      <c r="IS14" s="312" t="s">
        <v>36</v>
      </c>
      <c r="IT14" s="247">
        <v>284</v>
      </c>
      <c r="IU14" s="248">
        <v>398</v>
      </c>
      <c r="IV14" s="249">
        <v>327</v>
      </c>
      <c r="IW14" s="247">
        <v>1009</v>
      </c>
      <c r="IX14" s="250">
        <v>751</v>
      </c>
      <c r="IY14" s="251">
        <v>34.35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2869</v>
      </c>
      <c r="JO14" s="292">
        <v>2869</v>
      </c>
      <c r="JP14" s="292">
        <v>2869</v>
      </c>
      <c r="JQ14" s="292">
        <v>2869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2.12</v>
      </c>
      <c r="LS14" s="472">
        <v>2.16</v>
      </c>
      <c r="LT14" s="311">
        <v>-0.04</v>
      </c>
      <c r="LU14" s="293"/>
      <c r="LV14" s="293"/>
      <c r="LW14" s="312" t="s">
        <v>36</v>
      </c>
      <c r="LX14" s="294">
        <v>3311</v>
      </c>
      <c r="LY14" s="295">
        <v>2620</v>
      </c>
      <c r="LZ14" s="296">
        <v>26.37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2869</v>
      </c>
      <c r="MP14" s="343">
        <v>2869</v>
      </c>
      <c r="MQ14" s="343">
        <v>2869</v>
      </c>
      <c r="MR14" s="343">
        <v>2869</v>
      </c>
      <c r="MS14" s="343">
        <v>2869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1.99</v>
      </c>
      <c r="C15" s="483">
        <v>2.0099999999999998</v>
      </c>
      <c r="D15" s="438">
        <v>-0.02</v>
      </c>
      <c r="E15" s="244"/>
      <c r="F15" s="245"/>
      <c r="G15" s="312" t="s">
        <v>37</v>
      </c>
      <c r="H15" s="247">
        <v>17</v>
      </c>
      <c r="I15" s="248">
        <v>24</v>
      </c>
      <c r="J15" s="249">
        <v>19</v>
      </c>
      <c r="K15" s="247">
        <v>60</v>
      </c>
      <c r="L15" s="250">
        <v>45</v>
      </c>
      <c r="M15" s="251">
        <v>33.33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88</v>
      </c>
      <c r="AC15" s="342">
        <v>88</v>
      </c>
      <c r="AD15" s="342">
        <v>88</v>
      </c>
      <c r="AE15" s="342">
        <v>88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1.99</v>
      </c>
      <c r="CG15" s="483">
        <v>2.0299999999999998</v>
      </c>
      <c r="CH15" s="438">
        <v>-0.04</v>
      </c>
      <c r="CI15" s="245"/>
      <c r="CJ15" s="245"/>
      <c r="CK15" s="312" t="s">
        <v>37</v>
      </c>
      <c r="CL15" s="247">
        <v>8</v>
      </c>
      <c r="CM15" s="248">
        <v>3</v>
      </c>
      <c r="CN15" s="249">
        <v>10</v>
      </c>
      <c r="CO15" s="247">
        <v>21</v>
      </c>
      <c r="CP15" s="250">
        <v>14</v>
      </c>
      <c r="CQ15" s="251">
        <v>50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88</v>
      </c>
      <c r="DG15" s="342">
        <v>88</v>
      </c>
      <c r="DH15" s="342">
        <v>88</v>
      </c>
      <c r="DI15" s="342">
        <v>88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1.66</v>
      </c>
      <c r="FK15" s="483">
        <v>1.68</v>
      </c>
      <c r="FL15" s="438">
        <v>-0.02</v>
      </c>
      <c r="FM15" s="245"/>
      <c r="FN15" s="245"/>
      <c r="FO15" s="312" t="s">
        <v>37</v>
      </c>
      <c r="FP15" s="247">
        <v>0</v>
      </c>
      <c r="FQ15" s="248">
        <v>7</v>
      </c>
      <c r="FR15" s="249">
        <v>11</v>
      </c>
      <c r="FS15" s="247">
        <v>18</v>
      </c>
      <c r="FT15" s="250">
        <v>12</v>
      </c>
      <c r="FU15" s="251">
        <v>50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88</v>
      </c>
      <c r="GK15" s="342">
        <v>88</v>
      </c>
      <c r="GL15" s="342">
        <v>88</v>
      </c>
      <c r="GM15" s="342">
        <v>88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4.2699999999999996</v>
      </c>
      <c r="IO15" s="483">
        <v>4.34</v>
      </c>
      <c r="IP15" s="438">
        <v>-7.0000000000000007E-2</v>
      </c>
      <c r="IQ15" s="245"/>
      <c r="IR15" s="245"/>
      <c r="IS15" s="312" t="s">
        <v>37</v>
      </c>
      <c r="IT15" s="247">
        <v>18</v>
      </c>
      <c r="IU15" s="248">
        <v>14</v>
      </c>
      <c r="IV15" s="249">
        <v>9</v>
      </c>
      <c r="IW15" s="247">
        <v>41</v>
      </c>
      <c r="IX15" s="250">
        <v>42</v>
      </c>
      <c r="IY15" s="251">
        <v>-2.38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88</v>
      </c>
      <c r="JO15" s="342">
        <v>88</v>
      </c>
      <c r="JP15" s="342">
        <v>88</v>
      </c>
      <c r="JQ15" s="342">
        <v>88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2.59</v>
      </c>
      <c r="LS15" s="483">
        <v>2.62</v>
      </c>
      <c r="LT15" s="438">
        <v>-0.03</v>
      </c>
      <c r="LU15" s="293"/>
      <c r="LV15" s="293"/>
      <c r="LW15" s="312" t="s">
        <v>37</v>
      </c>
      <c r="LX15" s="294">
        <v>140</v>
      </c>
      <c r="LY15" s="295">
        <v>113</v>
      </c>
      <c r="LZ15" s="296">
        <v>23.89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88</v>
      </c>
      <c r="MP15" s="371">
        <v>88</v>
      </c>
      <c r="MQ15" s="371">
        <v>88</v>
      </c>
      <c r="MR15" s="371">
        <v>88</v>
      </c>
      <c r="MS15" s="371">
        <v>88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54</v>
      </c>
      <c r="I16" s="248">
        <v>39</v>
      </c>
      <c r="J16" s="249">
        <v>57</v>
      </c>
      <c r="K16" s="247">
        <v>150</v>
      </c>
      <c r="L16" s="250">
        <v>138</v>
      </c>
      <c r="M16" s="251">
        <v>8.6999999999999993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770</v>
      </c>
      <c r="AC16" s="342">
        <v>770</v>
      </c>
      <c r="AD16" s="342">
        <v>770</v>
      </c>
      <c r="AE16" s="342">
        <v>770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21</v>
      </c>
      <c r="CM16" s="248">
        <v>47</v>
      </c>
      <c r="CN16" s="249">
        <v>44</v>
      </c>
      <c r="CO16" s="247">
        <v>112</v>
      </c>
      <c r="CP16" s="250">
        <v>163</v>
      </c>
      <c r="CQ16" s="251">
        <v>-31.29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770</v>
      </c>
      <c r="DG16" s="342">
        <v>770</v>
      </c>
      <c r="DH16" s="342">
        <v>770</v>
      </c>
      <c r="DI16" s="342">
        <v>770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51</v>
      </c>
      <c r="FQ16" s="248">
        <v>45</v>
      </c>
      <c r="FR16" s="249">
        <v>58</v>
      </c>
      <c r="FS16" s="247">
        <v>154</v>
      </c>
      <c r="FT16" s="250">
        <v>217</v>
      </c>
      <c r="FU16" s="251">
        <v>-29.03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770</v>
      </c>
      <c r="GK16" s="342">
        <v>770</v>
      </c>
      <c r="GL16" s="342">
        <v>770</v>
      </c>
      <c r="GM16" s="342">
        <v>770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145</v>
      </c>
      <c r="IU16" s="248">
        <v>182</v>
      </c>
      <c r="IV16" s="249">
        <v>156</v>
      </c>
      <c r="IW16" s="247">
        <v>483</v>
      </c>
      <c r="IX16" s="250">
        <v>463</v>
      </c>
      <c r="IY16" s="251">
        <v>4.32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770</v>
      </c>
      <c r="JO16" s="342">
        <v>770</v>
      </c>
      <c r="JP16" s="342">
        <v>770</v>
      </c>
      <c r="JQ16" s="342">
        <v>770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899</v>
      </c>
      <c r="LY16" s="295">
        <v>981</v>
      </c>
      <c r="LZ16" s="296">
        <v>-8.36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770</v>
      </c>
      <c r="MP16" s="371">
        <v>770</v>
      </c>
      <c r="MQ16" s="371">
        <v>770</v>
      </c>
      <c r="MR16" s="371">
        <v>770</v>
      </c>
      <c r="MS16" s="371">
        <v>770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1873.6799999999998</v>
      </c>
      <c r="C17" s="502">
        <v>1812.73</v>
      </c>
      <c r="D17" s="243">
        <v>3.36</v>
      </c>
      <c r="E17" s="503"/>
      <c r="F17" s="503"/>
      <c r="G17" s="312" t="s">
        <v>39</v>
      </c>
      <c r="H17" s="247">
        <v>32</v>
      </c>
      <c r="I17" s="248">
        <v>17</v>
      </c>
      <c r="J17" s="249">
        <v>21</v>
      </c>
      <c r="K17" s="247">
        <v>70</v>
      </c>
      <c r="L17" s="250">
        <v>64</v>
      </c>
      <c r="M17" s="251">
        <v>9.3800000000000008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2011</v>
      </c>
      <c r="AC17" s="342">
        <v>2011</v>
      </c>
      <c r="AD17" s="342">
        <v>2011</v>
      </c>
      <c r="AE17" s="342">
        <v>2011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5347</v>
      </c>
      <c r="AN17" s="379">
        <v>379</v>
      </c>
      <c r="AO17" s="379">
        <v>3041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8767</v>
      </c>
      <c r="AV17" s="382">
        <v>763</v>
      </c>
      <c r="AW17" s="383">
        <v>9530</v>
      </c>
      <c r="AX17" s="384"/>
      <c r="AY17" s="384"/>
      <c r="AZ17" s="385" t="s">
        <v>98</v>
      </c>
      <c r="BA17" s="378">
        <v>355</v>
      </c>
      <c r="BB17" s="379">
        <v>175</v>
      </c>
      <c r="BC17" s="379">
        <v>632</v>
      </c>
      <c r="BD17" s="380">
        <v>92</v>
      </c>
      <c r="BE17" s="379">
        <v>0</v>
      </c>
      <c r="BF17" s="379">
        <v>0</v>
      </c>
      <c r="BG17" s="379">
        <v>0</v>
      </c>
      <c r="BH17" s="379">
        <v>0</v>
      </c>
      <c r="BI17" s="381">
        <v>1254</v>
      </c>
      <c r="BJ17" s="382">
        <v>0</v>
      </c>
      <c r="BK17" s="383">
        <v>1254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1983.58</v>
      </c>
      <c r="CG17" s="502">
        <v>1934.4699999999998</v>
      </c>
      <c r="CH17" s="243">
        <v>2.54</v>
      </c>
      <c r="CI17" s="503"/>
      <c r="CJ17" s="503"/>
      <c r="CK17" s="312" t="s">
        <v>39</v>
      </c>
      <c r="CL17" s="247">
        <v>37</v>
      </c>
      <c r="CM17" s="248">
        <v>51</v>
      </c>
      <c r="CN17" s="249">
        <v>26</v>
      </c>
      <c r="CO17" s="247">
        <v>114</v>
      </c>
      <c r="CP17" s="250">
        <v>160</v>
      </c>
      <c r="CQ17" s="251">
        <v>-28.75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2011</v>
      </c>
      <c r="DG17" s="342">
        <v>2011</v>
      </c>
      <c r="DH17" s="342">
        <v>2011</v>
      </c>
      <c r="DI17" s="342">
        <v>2011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2272</v>
      </c>
      <c r="DR17" s="379">
        <v>214</v>
      </c>
      <c r="DS17" s="379">
        <v>1186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3672</v>
      </c>
      <c r="DZ17" s="382">
        <v>753</v>
      </c>
      <c r="EA17" s="383">
        <v>4425</v>
      </c>
      <c r="EB17" s="384"/>
      <c r="EC17" s="384"/>
      <c r="ED17" s="385" t="s">
        <v>98</v>
      </c>
      <c r="EE17" s="378">
        <v>258</v>
      </c>
      <c r="EF17" s="379">
        <v>74</v>
      </c>
      <c r="EG17" s="379">
        <v>130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462</v>
      </c>
      <c r="EN17" s="382">
        <v>0</v>
      </c>
      <c r="EO17" s="383">
        <v>462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1803.1</v>
      </c>
      <c r="FK17" s="502">
        <v>1794.1299999999999</v>
      </c>
      <c r="FL17" s="243">
        <v>0.5</v>
      </c>
      <c r="FM17" s="503"/>
      <c r="FN17" s="503"/>
      <c r="FO17" s="312" t="s">
        <v>39</v>
      </c>
      <c r="FP17" s="247">
        <v>0</v>
      </c>
      <c r="FQ17" s="248">
        <v>2</v>
      </c>
      <c r="FR17" s="249">
        <v>0</v>
      </c>
      <c r="FS17" s="247">
        <v>2</v>
      </c>
      <c r="FT17" s="250">
        <v>6</v>
      </c>
      <c r="FU17" s="251">
        <v>-66.67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2011</v>
      </c>
      <c r="GK17" s="342">
        <v>2011</v>
      </c>
      <c r="GL17" s="342">
        <v>2011</v>
      </c>
      <c r="GM17" s="342">
        <v>2011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3583</v>
      </c>
      <c r="GV17" s="379">
        <v>335</v>
      </c>
      <c r="GW17" s="379">
        <v>1764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5682</v>
      </c>
      <c r="HD17" s="382">
        <v>968</v>
      </c>
      <c r="HE17" s="383">
        <v>6650</v>
      </c>
      <c r="HF17" s="384"/>
      <c r="HG17" s="384"/>
      <c r="HH17" s="385" t="s">
        <v>98</v>
      </c>
      <c r="HI17" s="378">
        <v>474</v>
      </c>
      <c r="HJ17" s="379">
        <v>59</v>
      </c>
      <c r="HK17" s="379">
        <v>340</v>
      </c>
      <c r="HL17" s="380">
        <v>129</v>
      </c>
      <c r="HM17" s="379">
        <v>0</v>
      </c>
      <c r="HN17" s="379">
        <v>0</v>
      </c>
      <c r="HO17" s="379">
        <v>0</v>
      </c>
      <c r="HP17" s="379">
        <v>0</v>
      </c>
      <c r="HQ17" s="381">
        <v>1002</v>
      </c>
      <c r="HR17" s="382">
        <v>65</v>
      </c>
      <c r="HS17" s="383">
        <v>1067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2265.2600000000002</v>
      </c>
      <c r="IO17" s="502">
        <v>2245.2000000000003</v>
      </c>
      <c r="IP17" s="243">
        <v>0.89</v>
      </c>
      <c r="IQ17" s="503"/>
      <c r="IR17" s="503"/>
      <c r="IS17" s="312" t="s">
        <v>39</v>
      </c>
      <c r="IT17" s="247">
        <v>2</v>
      </c>
      <c r="IU17" s="248">
        <v>6</v>
      </c>
      <c r="IV17" s="249">
        <v>12</v>
      </c>
      <c r="IW17" s="247">
        <v>20</v>
      </c>
      <c r="IX17" s="250">
        <v>22</v>
      </c>
      <c r="IY17" s="251">
        <v>-9.09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2011</v>
      </c>
      <c r="JO17" s="342">
        <v>2011</v>
      </c>
      <c r="JP17" s="342">
        <v>2011</v>
      </c>
      <c r="JQ17" s="342">
        <v>2011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4292</v>
      </c>
      <c r="JZ17" s="379">
        <v>230</v>
      </c>
      <c r="KA17" s="379">
        <v>2426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6948</v>
      </c>
      <c r="KH17" s="382">
        <v>1057</v>
      </c>
      <c r="KI17" s="383">
        <v>8005</v>
      </c>
      <c r="KJ17" s="290"/>
      <c r="KK17" s="290"/>
      <c r="KL17" s="387" t="s">
        <v>98</v>
      </c>
      <c r="KM17" s="378">
        <v>337</v>
      </c>
      <c r="KN17" s="379">
        <v>0</v>
      </c>
      <c r="KO17" s="379">
        <v>65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402</v>
      </c>
      <c r="KV17" s="382">
        <v>0</v>
      </c>
      <c r="KW17" s="383">
        <v>402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2024.55</v>
      </c>
      <c r="LS17" s="502">
        <v>1992.2100000000003</v>
      </c>
      <c r="LT17" s="243">
        <v>1.62</v>
      </c>
      <c r="LU17" s="505"/>
      <c r="LV17" s="505"/>
      <c r="LW17" s="312" t="s">
        <v>39</v>
      </c>
      <c r="LX17" s="294">
        <v>206</v>
      </c>
      <c r="LY17" s="295">
        <v>252</v>
      </c>
      <c r="LZ17" s="296">
        <v>-18.25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2011</v>
      </c>
      <c r="MP17" s="371">
        <v>2011</v>
      </c>
      <c r="MQ17" s="371">
        <v>2011</v>
      </c>
      <c r="MR17" s="371">
        <v>2011</v>
      </c>
      <c r="MS17" s="371">
        <v>2011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15494</v>
      </c>
      <c r="NB17" s="390">
        <v>1158</v>
      </c>
      <c r="NC17" s="390">
        <v>8417</v>
      </c>
      <c r="ND17" s="391">
        <v>0</v>
      </c>
      <c r="NE17" s="390"/>
      <c r="NF17" s="390"/>
      <c r="NG17" s="390"/>
      <c r="NH17" s="392"/>
      <c r="NI17" s="393">
        <v>25069</v>
      </c>
      <c r="NJ17" s="394">
        <v>3541</v>
      </c>
      <c r="NK17" s="395">
        <v>28610</v>
      </c>
      <c r="NL17" s="290"/>
      <c r="NM17" s="290"/>
      <c r="NN17" s="507" t="s">
        <v>98</v>
      </c>
      <c r="NO17" s="389">
        <v>1424</v>
      </c>
      <c r="NP17" s="390">
        <v>308</v>
      </c>
      <c r="NQ17" s="390">
        <v>1167</v>
      </c>
      <c r="NR17" s="391">
        <v>221</v>
      </c>
      <c r="NS17" s="390"/>
      <c r="NT17" s="390"/>
      <c r="NU17" s="390"/>
      <c r="NV17" s="392"/>
      <c r="NW17" s="393">
        <v>3120</v>
      </c>
      <c r="NX17" s="394">
        <v>65</v>
      </c>
      <c r="NY17" s="395">
        <v>3185</v>
      </c>
      <c r="OA17" s="307"/>
    </row>
    <row r="18" spans="1:391" s="195" customFormat="1" ht="21.75" customHeight="1" thickTop="1" x14ac:dyDescent="0.2">
      <c r="A18" s="308" t="s">
        <v>99</v>
      </c>
      <c r="B18" s="471">
        <v>1761.96</v>
      </c>
      <c r="C18" s="508">
        <v>1703.87</v>
      </c>
      <c r="D18" s="311">
        <v>3.41</v>
      </c>
      <c r="E18" s="503"/>
      <c r="F18" s="503"/>
      <c r="G18" s="312" t="s">
        <v>40</v>
      </c>
      <c r="H18" s="247">
        <v>45</v>
      </c>
      <c r="I18" s="248">
        <v>32</v>
      </c>
      <c r="J18" s="249">
        <v>16</v>
      </c>
      <c r="K18" s="247">
        <v>93</v>
      </c>
      <c r="L18" s="250">
        <v>67</v>
      </c>
      <c r="M18" s="251">
        <v>38.81</v>
      </c>
      <c r="N18" s="183"/>
      <c r="O18" s="346" t="s">
        <v>91</v>
      </c>
      <c r="P18" s="347">
        <v>804.8</v>
      </c>
      <c r="Q18" s="348">
        <v>785.02</v>
      </c>
      <c r="R18" s="349">
        <v>2.52</v>
      </c>
      <c r="S18" s="347">
        <v>0</v>
      </c>
      <c r="T18" s="350">
        <v>0</v>
      </c>
      <c r="U18" s="349">
        <v>0</v>
      </c>
      <c r="V18" s="347">
        <v>724.86</v>
      </c>
      <c r="W18" s="348">
        <v>706.25</v>
      </c>
      <c r="X18" s="349">
        <v>2.64</v>
      </c>
      <c r="Y18" s="351"/>
      <c r="Z18" s="183"/>
      <c r="AA18" s="183" t="s">
        <v>104</v>
      </c>
      <c r="AB18" s="342">
        <v>0</v>
      </c>
      <c r="AC18" s="342">
        <v>0</v>
      </c>
      <c r="AD18" s="342">
        <v>0</v>
      </c>
      <c r="AE18" s="342">
        <v>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11922</v>
      </c>
      <c r="AN18" s="400">
        <v>540</v>
      </c>
      <c r="AO18" s="400">
        <v>904</v>
      </c>
      <c r="AP18" s="401">
        <v>214</v>
      </c>
      <c r="AQ18" s="400">
        <v>0</v>
      </c>
      <c r="AR18" s="400">
        <v>0</v>
      </c>
      <c r="AS18" s="400">
        <v>0</v>
      </c>
      <c r="AT18" s="400">
        <v>0</v>
      </c>
      <c r="AU18" s="402">
        <v>13580</v>
      </c>
      <c r="AV18" s="382">
        <v>1714</v>
      </c>
      <c r="AW18" s="383">
        <v>15294</v>
      </c>
      <c r="AX18" s="384"/>
      <c r="AY18" s="384"/>
      <c r="AZ18" s="385" t="s">
        <v>25</v>
      </c>
      <c r="BA18" s="399">
        <v>248</v>
      </c>
      <c r="BB18" s="400">
        <v>91</v>
      </c>
      <c r="BC18" s="400">
        <v>316</v>
      </c>
      <c r="BD18" s="401">
        <v>46</v>
      </c>
      <c r="BE18" s="400">
        <v>0</v>
      </c>
      <c r="BF18" s="400">
        <v>0</v>
      </c>
      <c r="BG18" s="400">
        <v>0</v>
      </c>
      <c r="BH18" s="400">
        <v>0</v>
      </c>
      <c r="BI18" s="402">
        <v>701</v>
      </c>
      <c r="BJ18" s="382">
        <v>377</v>
      </c>
      <c r="BK18" s="383">
        <v>1078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1934.28</v>
      </c>
      <c r="CG18" s="508">
        <v>1885.7200000000003</v>
      </c>
      <c r="CH18" s="311">
        <v>2.58</v>
      </c>
      <c r="CI18" s="503"/>
      <c r="CJ18" s="503"/>
      <c r="CK18" s="312" t="s">
        <v>40</v>
      </c>
      <c r="CL18" s="247">
        <v>8</v>
      </c>
      <c r="CM18" s="248">
        <v>29</v>
      </c>
      <c r="CN18" s="249">
        <v>17</v>
      </c>
      <c r="CO18" s="247">
        <v>54</v>
      </c>
      <c r="CP18" s="250">
        <v>34</v>
      </c>
      <c r="CQ18" s="251">
        <v>58.82</v>
      </c>
      <c r="CR18" s="183"/>
      <c r="CS18" s="346" t="s">
        <v>91</v>
      </c>
      <c r="CT18" s="347">
        <v>738.61</v>
      </c>
      <c r="CU18" s="348">
        <v>724.34</v>
      </c>
      <c r="CV18" s="349">
        <v>1.97</v>
      </c>
      <c r="CW18" s="347">
        <v>0</v>
      </c>
      <c r="CX18" s="350">
        <v>0</v>
      </c>
      <c r="CY18" s="349">
        <v>0</v>
      </c>
      <c r="CZ18" s="347">
        <v>618.52</v>
      </c>
      <c r="DA18" s="348">
        <v>609.04</v>
      </c>
      <c r="DB18" s="349">
        <v>1.56</v>
      </c>
      <c r="DC18" s="351"/>
      <c r="DD18" s="183"/>
      <c r="DE18" s="183" t="s">
        <v>104</v>
      </c>
      <c r="DF18" s="342">
        <v>0</v>
      </c>
      <c r="DG18" s="342">
        <v>0</v>
      </c>
      <c r="DH18" s="342">
        <v>0</v>
      </c>
      <c r="DI18" s="342">
        <v>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9199</v>
      </c>
      <c r="DR18" s="400">
        <v>776</v>
      </c>
      <c r="DS18" s="400">
        <v>3002</v>
      </c>
      <c r="DT18" s="401">
        <v>180</v>
      </c>
      <c r="DU18" s="400">
        <v>0</v>
      </c>
      <c r="DV18" s="400">
        <v>0</v>
      </c>
      <c r="DW18" s="400">
        <v>0</v>
      </c>
      <c r="DX18" s="400">
        <v>0</v>
      </c>
      <c r="DY18" s="402">
        <v>13157</v>
      </c>
      <c r="DZ18" s="382">
        <v>2325</v>
      </c>
      <c r="EA18" s="383">
        <v>15482</v>
      </c>
      <c r="EB18" s="384"/>
      <c r="EC18" s="384"/>
      <c r="ED18" s="385" t="s">
        <v>25</v>
      </c>
      <c r="EE18" s="399">
        <v>576</v>
      </c>
      <c r="EF18" s="400">
        <v>59</v>
      </c>
      <c r="EG18" s="400">
        <v>237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872</v>
      </c>
      <c r="EN18" s="382">
        <v>0</v>
      </c>
      <c r="EO18" s="383">
        <v>872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1768.46</v>
      </c>
      <c r="FK18" s="508">
        <v>1759.1599999999999</v>
      </c>
      <c r="FL18" s="311">
        <v>0.53</v>
      </c>
      <c r="FM18" s="503"/>
      <c r="FN18" s="503"/>
      <c r="FO18" s="312" t="s">
        <v>40</v>
      </c>
      <c r="FP18" s="247">
        <v>14</v>
      </c>
      <c r="FQ18" s="248">
        <v>8</v>
      </c>
      <c r="FR18" s="249">
        <v>20</v>
      </c>
      <c r="FS18" s="247">
        <v>42</v>
      </c>
      <c r="FT18" s="250">
        <v>27</v>
      </c>
      <c r="FU18" s="251">
        <v>55.56</v>
      </c>
      <c r="FV18" s="183"/>
      <c r="FW18" s="346" t="s">
        <v>91</v>
      </c>
      <c r="FX18" s="347">
        <v>758.71</v>
      </c>
      <c r="FY18" s="348">
        <v>775.43</v>
      </c>
      <c r="FZ18" s="349">
        <v>-2.16</v>
      </c>
      <c r="GA18" s="347">
        <v>0</v>
      </c>
      <c r="GB18" s="350">
        <v>0</v>
      </c>
      <c r="GC18" s="349">
        <v>0</v>
      </c>
      <c r="GD18" s="347">
        <v>417.03</v>
      </c>
      <c r="GE18" s="348">
        <v>430.71</v>
      </c>
      <c r="GF18" s="349">
        <v>-3.18</v>
      </c>
      <c r="GG18" s="351"/>
      <c r="GH18" s="183"/>
      <c r="GI18" s="183" t="s">
        <v>104</v>
      </c>
      <c r="GJ18" s="342">
        <v>0</v>
      </c>
      <c r="GK18" s="342">
        <v>0</v>
      </c>
      <c r="GL18" s="342">
        <v>0</v>
      </c>
      <c r="GM18" s="342">
        <v>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8751</v>
      </c>
      <c r="GV18" s="400">
        <v>469</v>
      </c>
      <c r="GW18" s="400">
        <v>2471</v>
      </c>
      <c r="GX18" s="401">
        <v>918</v>
      </c>
      <c r="GY18" s="400">
        <v>0</v>
      </c>
      <c r="GZ18" s="400">
        <v>0</v>
      </c>
      <c r="HA18" s="400">
        <v>0</v>
      </c>
      <c r="HB18" s="400">
        <v>0</v>
      </c>
      <c r="HC18" s="402">
        <v>12609</v>
      </c>
      <c r="HD18" s="382">
        <v>2289</v>
      </c>
      <c r="HE18" s="383">
        <v>14898</v>
      </c>
      <c r="HF18" s="384"/>
      <c r="HG18" s="384"/>
      <c r="HH18" s="385" t="s">
        <v>25</v>
      </c>
      <c r="HI18" s="399">
        <v>346</v>
      </c>
      <c r="HJ18" s="400">
        <v>70</v>
      </c>
      <c r="HK18" s="400">
        <v>158</v>
      </c>
      <c r="HL18" s="401">
        <v>146</v>
      </c>
      <c r="HM18" s="400">
        <v>0</v>
      </c>
      <c r="HN18" s="400">
        <v>0</v>
      </c>
      <c r="HO18" s="400">
        <v>0</v>
      </c>
      <c r="HP18" s="400">
        <v>0</v>
      </c>
      <c r="HQ18" s="402">
        <v>720</v>
      </c>
      <c r="HR18" s="382">
        <v>178</v>
      </c>
      <c r="HS18" s="383">
        <v>898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2214.9899999999998</v>
      </c>
      <c r="IO18" s="508">
        <v>2197.8000000000002</v>
      </c>
      <c r="IP18" s="311">
        <v>0.78</v>
      </c>
      <c r="IQ18" s="503"/>
      <c r="IR18" s="503"/>
      <c r="IS18" s="312" t="s">
        <v>40</v>
      </c>
      <c r="IT18" s="247">
        <v>23</v>
      </c>
      <c r="IU18" s="248">
        <v>39</v>
      </c>
      <c r="IV18" s="249">
        <v>64</v>
      </c>
      <c r="IW18" s="247">
        <v>126</v>
      </c>
      <c r="IX18" s="250">
        <v>92</v>
      </c>
      <c r="IY18" s="251">
        <v>36.96</v>
      </c>
      <c r="IZ18" s="183"/>
      <c r="JA18" s="346" t="s">
        <v>91</v>
      </c>
      <c r="JB18" s="347">
        <v>856.37</v>
      </c>
      <c r="JC18" s="348">
        <v>869.8</v>
      </c>
      <c r="JD18" s="349">
        <v>-1.54</v>
      </c>
      <c r="JE18" s="347">
        <v>0</v>
      </c>
      <c r="JF18" s="350">
        <v>0</v>
      </c>
      <c r="JG18" s="349">
        <v>0</v>
      </c>
      <c r="JH18" s="347">
        <v>571.9</v>
      </c>
      <c r="JI18" s="348">
        <v>586.41999999999996</v>
      </c>
      <c r="JJ18" s="349">
        <v>-2.48</v>
      </c>
      <c r="JK18" s="351"/>
      <c r="JL18" s="183"/>
      <c r="JM18" s="183" t="s">
        <v>104</v>
      </c>
      <c r="JN18" s="342">
        <v>0</v>
      </c>
      <c r="JO18" s="342">
        <v>0</v>
      </c>
      <c r="JP18" s="342">
        <v>0</v>
      </c>
      <c r="JQ18" s="342">
        <v>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17024</v>
      </c>
      <c r="JZ18" s="400">
        <v>325</v>
      </c>
      <c r="KA18" s="400">
        <v>3394</v>
      </c>
      <c r="KB18" s="401">
        <v>467</v>
      </c>
      <c r="KC18" s="400">
        <v>0</v>
      </c>
      <c r="KD18" s="400">
        <v>0</v>
      </c>
      <c r="KE18" s="400">
        <v>0</v>
      </c>
      <c r="KF18" s="400">
        <v>0</v>
      </c>
      <c r="KG18" s="402">
        <v>21210</v>
      </c>
      <c r="KH18" s="382">
        <v>3281</v>
      </c>
      <c r="KI18" s="383">
        <v>24491</v>
      </c>
      <c r="KJ18" s="290"/>
      <c r="KK18" s="290"/>
      <c r="KL18" s="387" t="s">
        <v>25</v>
      </c>
      <c r="KM18" s="399">
        <v>539</v>
      </c>
      <c r="KN18" s="400">
        <v>0</v>
      </c>
      <c r="KO18" s="400">
        <v>179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718</v>
      </c>
      <c r="KV18" s="382">
        <v>547</v>
      </c>
      <c r="KW18" s="383">
        <v>1265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1959.47</v>
      </c>
      <c r="LS18" s="508">
        <v>1928.5800000000002</v>
      </c>
      <c r="LT18" s="311">
        <v>1.6</v>
      </c>
      <c r="LU18" s="505"/>
      <c r="LV18" s="505"/>
      <c r="LW18" s="312" t="s">
        <v>40</v>
      </c>
      <c r="LX18" s="294">
        <v>315</v>
      </c>
      <c r="LY18" s="295">
        <v>220</v>
      </c>
      <c r="LZ18" s="296">
        <v>43.18</v>
      </c>
      <c r="MA18" s="266"/>
      <c r="MB18" s="346" t="s">
        <v>91</v>
      </c>
      <c r="MC18" s="347">
        <v>815.1</v>
      </c>
      <c r="MD18" s="370">
        <v>818.22</v>
      </c>
      <c r="ME18" s="349">
        <v>-0.38</v>
      </c>
      <c r="MF18" s="347">
        <v>0</v>
      </c>
      <c r="MG18" s="370">
        <v>0</v>
      </c>
      <c r="MH18" s="349">
        <v>0</v>
      </c>
      <c r="MI18" s="347">
        <v>594.46</v>
      </c>
      <c r="MJ18" s="370">
        <v>598.33000000000004</v>
      </c>
      <c r="MK18" s="349">
        <v>-0.65</v>
      </c>
      <c r="ML18" s="297"/>
      <c r="MM18" s="297"/>
      <c r="MN18" s="297" t="s">
        <v>104</v>
      </c>
      <c r="MO18" s="371">
        <v>0</v>
      </c>
      <c r="MP18" s="371">
        <v>0</v>
      </c>
      <c r="MQ18" s="371">
        <v>0</v>
      </c>
      <c r="MR18" s="371">
        <v>0</v>
      </c>
      <c r="MS18" s="371">
        <v>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46896</v>
      </c>
      <c r="NB18" s="404">
        <v>2110</v>
      </c>
      <c r="NC18" s="404">
        <v>9771</v>
      </c>
      <c r="ND18" s="405">
        <v>1779</v>
      </c>
      <c r="NE18" s="404"/>
      <c r="NF18" s="404"/>
      <c r="NG18" s="404"/>
      <c r="NH18" s="406"/>
      <c r="NI18" s="407">
        <v>60556</v>
      </c>
      <c r="NJ18" s="408">
        <v>9609</v>
      </c>
      <c r="NK18" s="409">
        <v>70165</v>
      </c>
      <c r="NL18" s="290"/>
      <c r="NM18" s="290"/>
      <c r="NN18" s="377" t="s">
        <v>25</v>
      </c>
      <c r="NO18" s="387">
        <v>1709</v>
      </c>
      <c r="NP18" s="404">
        <v>220</v>
      </c>
      <c r="NQ18" s="404">
        <v>890</v>
      </c>
      <c r="NR18" s="405">
        <v>192</v>
      </c>
      <c r="NS18" s="404"/>
      <c r="NT18" s="404"/>
      <c r="NU18" s="404"/>
      <c r="NV18" s="406"/>
      <c r="NW18" s="407">
        <v>3011</v>
      </c>
      <c r="NX18" s="408">
        <v>1102</v>
      </c>
      <c r="NY18" s="409">
        <v>4113</v>
      </c>
      <c r="OA18" s="307"/>
    </row>
    <row r="19" spans="1:391" s="195" customFormat="1" ht="21.75" customHeight="1" x14ac:dyDescent="0.2">
      <c r="A19" s="344" t="s">
        <v>90</v>
      </c>
      <c r="B19" s="509">
        <v>2744.78</v>
      </c>
      <c r="C19" s="508">
        <v>2650.61</v>
      </c>
      <c r="D19" s="345">
        <v>3.55</v>
      </c>
      <c r="E19" s="503"/>
      <c r="F19" s="503"/>
      <c r="G19" s="312" t="s">
        <v>41</v>
      </c>
      <c r="H19" s="247">
        <v>38</v>
      </c>
      <c r="I19" s="248">
        <v>15</v>
      </c>
      <c r="J19" s="249">
        <v>37</v>
      </c>
      <c r="K19" s="247">
        <v>90</v>
      </c>
      <c r="L19" s="250">
        <v>71</v>
      </c>
      <c r="M19" s="251">
        <v>26.76</v>
      </c>
      <c r="N19" s="183"/>
      <c r="O19" s="346" t="s">
        <v>95</v>
      </c>
      <c r="P19" s="347">
        <v>560.73</v>
      </c>
      <c r="Q19" s="348">
        <v>534.29</v>
      </c>
      <c r="R19" s="349">
        <v>4.95</v>
      </c>
      <c r="S19" s="347">
        <v>460.72</v>
      </c>
      <c r="T19" s="350">
        <v>441.08</v>
      </c>
      <c r="U19" s="349">
        <v>4.45</v>
      </c>
      <c r="V19" s="347">
        <v>550.79</v>
      </c>
      <c r="W19" s="348">
        <v>524.94000000000005</v>
      </c>
      <c r="X19" s="349">
        <v>4.92</v>
      </c>
      <c r="Y19" s="351"/>
      <c r="Z19" s="183"/>
      <c r="AA19" s="183" t="s">
        <v>109</v>
      </c>
      <c r="AB19" s="342">
        <v>0</v>
      </c>
      <c r="AC19" s="342">
        <v>0</v>
      </c>
      <c r="AD19" s="342">
        <v>0</v>
      </c>
      <c r="AE19" s="342">
        <v>0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20179</v>
      </c>
      <c r="AN19" s="400">
        <v>901</v>
      </c>
      <c r="AO19" s="400">
        <v>8456</v>
      </c>
      <c r="AP19" s="401">
        <v>573</v>
      </c>
      <c r="AQ19" s="400">
        <v>0</v>
      </c>
      <c r="AR19" s="400">
        <v>0</v>
      </c>
      <c r="AS19" s="400">
        <v>0</v>
      </c>
      <c r="AT19" s="400">
        <v>0</v>
      </c>
      <c r="AU19" s="402">
        <v>30109</v>
      </c>
      <c r="AV19" s="382">
        <v>22582</v>
      </c>
      <c r="AW19" s="383">
        <v>52691</v>
      </c>
      <c r="AX19" s="384"/>
      <c r="AY19" s="384"/>
      <c r="AZ19" s="385" t="s">
        <v>106</v>
      </c>
      <c r="BA19" s="399">
        <v>2023</v>
      </c>
      <c r="BB19" s="400">
        <v>449</v>
      </c>
      <c r="BC19" s="400">
        <v>1036</v>
      </c>
      <c r="BD19" s="401">
        <v>148</v>
      </c>
      <c r="BE19" s="400">
        <v>0</v>
      </c>
      <c r="BF19" s="400">
        <v>0</v>
      </c>
      <c r="BG19" s="400">
        <v>0</v>
      </c>
      <c r="BH19" s="400">
        <v>0</v>
      </c>
      <c r="BI19" s="402">
        <v>3656</v>
      </c>
      <c r="BJ19" s="382">
        <v>626</v>
      </c>
      <c r="BK19" s="383">
        <v>4282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2930.5800000000004</v>
      </c>
      <c r="CG19" s="508">
        <v>2872.99</v>
      </c>
      <c r="CH19" s="345">
        <v>2</v>
      </c>
      <c r="CI19" s="503"/>
      <c r="CJ19" s="503"/>
      <c r="CK19" s="312" t="s">
        <v>41</v>
      </c>
      <c r="CL19" s="247">
        <v>32</v>
      </c>
      <c r="CM19" s="248">
        <v>20</v>
      </c>
      <c r="CN19" s="249">
        <v>23</v>
      </c>
      <c r="CO19" s="247">
        <v>75</v>
      </c>
      <c r="CP19" s="250">
        <v>56</v>
      </c>
      <c r="CQ19" s="251">
        <v>33.93</v>
      </c>
      <c r="CR19" s="183"/>
      <c r="CS19" s="346" t="s">
        <v>95</v>
      </c>
      <c r="CT19" s="347">
        <v>621.78</v>
      </c>
      <c r="CU19" s="348">
        <v>608.11</v>
      </c>
      <c r="CV19" s="349">
        <v>2.25</v>
      </c>
      <c r="CW19" s="347">
        <v>474.85</v>
      </c>
      <c r="CX19" s="350">
        <v>463.5</v>
      </c>
      <c r="CY19" s="349">
        <v>2.4500000000000002</v>
      </c>
      <c r="CZ19" s="347">
        <v>597.89</v>
      </c>
      <c r="DA19" s="348">
        <v>585.09</v>
      </c>
      <c r="DB19" s="349">
        <v>2.19</v>
      </c>
      <c r="DC19" s="351"/>
      <c r="DD19" s="183"/>
      <c r="DE19" s="183" t="s">
        <v>109</v>
      </c>
      <c r="DF19" s="342">
        <v>0</v>
      </c>
      <c r="DG19" s="342">
        <v>0</v>
      </c>
      <c r="DH19" s="342">
        <v>0</v>
      </c>
      <c r="DI19" s="342">
        <v>0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23315</v>
      </c>
      <c r="DR19" s="400">
        <v>1164</v>
      </c>
      <c r="DS19" s="400">
        <v>11061</v>
      </c>
      <c r="DT19" s="401">
        <v>889</v>
      </c>
      <c r="DU19" s="400">
        <v>0</v>
      </c>
      <c r="DV19" s="400">
        <v>0</v>
      </c>
      <c r="DW19" s="400">
        <v>0</v>
      </c>
      <c r="DX19" s="400">
        <v>0</v>
      </c>
      <c r="DY19" s="402">
        <v>36429</v>
      </c>
      <c r="DZ19" s="382">
        <v>30356</v>
      </c>
      <c r="EA19" s="383">
        <v>66785</v>
      </c>
      <c r="EB19" s="384"/>
      <c r="EC19" s="384"/>
      <c r="ED19" s="385" t="s">
        <v>106</v>
      </c>
      <c r="EE19" s="399">
        <v>833</v>
      </c>
      <c r="EF19" s="400">
        <v>149</v>
      </c>
      <c r="EG19" s="400">
        <v>382</v>
      </c>
      <c r="EH19" s="401">
        <v>30</v>
      </c>
      <c r="EI19" s="400">
        <v>0</v>
      </c>
      <c r="EJ19" s="400">
        <v>0</v>
      </c>
      <c r="EK19" s="400">
        <v>0</v>
      </c>
      <c r="EL19" s="400">
        <v>0</v>
      </c>
      <c r="EM19" s="402">
        <v>1394</v>
      </c>
      <c r="EN19" s="382">
        <v>398</v>
      </c>
      <c r="EO19" s="383">
        <v>1792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2347.3000000000002</v>
      </c>
      <c r="FK19" s="508">
        <v>2340.52</v>
      </c>
      <c r="FL19" s="345">
        <v>0.28999999999999998</v>
      </c>
      <c r="FM19" s="503"/>
      <c r="FN19" s="503"/>
      <c r="FO19" s="312" t="s">
        <v>41</v>
      </c>
      <c r="FP19" s="247">
        <v>29</v>
      </c>
      <c r="FQ19" s="248">
        <v>21</v>
      </c>
      <c r="FR19" s="249">
        <v>27</v>
      </c>
      <c r="FS19" s="247">
        <v>77</v>
      </c>
      <c r="FT19" s="250">
        <v>67</v>
      </c>
      <c r="FU19" s="251">
        <v>14.93</v>
      </c>
      <c r="FV19" s="183"/>
      <c r="FW19" s="346" t="s">
        <v>95</v>
      </c>
      <c r="FX19" s="347">
        <v>672.94</v>
      </c>
      <c r="FY19" s="348">
        <v>649.32000000000005</v>
      </c>
      <c r="FZ19" s="349">
        <v>3.64</v>
      </c>
      <c r="GA19" s="347">
        <v>455.78</v>
      </c>
      <c r="GB19" s="350">
        <v>452.51</v>
      </c>
      <c r="GC19" s="349">
        <v>0.72</v>
      </c>
      <c r="GD19" s="347">
        <v>575.15</v>
      </c>
      <c r="GE19" s="348">
        <v>561.83000000000004</v>
      </c>
      <c r="GF19" s="349">
        <v>2.37</v>
      </c>
      <c r="GG19" s="351"/>
      <c r="GH19" s="183"/>
      <c r="GI19" s="183" t="s">
        <v>109</v>
      </c>
      <c r="GJ19" s="342">
        <v>0</v>
      </c>
      <c r="GK19" s="342">
        <v>0</v>
      </c>
      <c r="GL19" s="342">
        <v>0</v>
      </c>
      <c r="GM19" s="342">
        <v>0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10347</v>
      </c>
      <c r="GV19" s="400">
        <v>765</v>
      </c>
      <c r="GW19" s="400">
        <v>8470</v>
      </c>
      <c r="GX19" s="401">
        <v>8649</v>
      </c>
      <c r="GY19" s="400">
        <v>0</v>
      </c>
      <c r="GZ19" s="400">
        <v>0</v>
      </c>
      <c r="HA19" s="400">
        <v>0</v>
      </c>
      <c r="HB19" s="400">
        <v>0</v>
      </c>
      <c r="HC19" s="402">
        <v>28231</v>
      </c>
      <c r="HD19" s="382">
        <v>20781</v>
      </c>
      <c r="HE19" s="383">
        <v>49012</v>
      </c>
      <c r="HF19" s="384"/>
      <c r="HG19" s="384"/>
      <c r="HH19" s="385" t="s">
        <v>106</v>
      </c>
      <c r="HI19" s="399">
        <v>513</v>
      </c>
      <c r="HJ19" s="400">
        <v>117</v>
      </c>
      <c r="HK19" s="400">
        <v>253</v>
      </c>
      <c r="HL19" s="401">
        <v>381</v>
      </c>
      <c r="HM19" s="400">
        <v>0</v>
      </c>
      <c r="HN19" s="400">
        <v>0</v>
      </c>
      <c r="HO19" s="400">
        <v>0</v>
      </c>
      <c r="HP19" s="400">
        <v>0</v>
      </c>
      <c r="HQ19" s="402">
        <v>1264</v>
      </c>
      <c r="HR19" s="382">
        <v>796</v>
      </c>
      <c r="HS19" s="383">
        <v>2060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2581.2599999999998</v>
      </c>
      <c r="IO19" s="508">
        <v>2541.89</v>
      </c>
      <c r="IP19" s="345">
        <v>1.55</v>
      </c>
      <c r="IQ19" s="503"/>
      <c r="IR19" s="503"/>
      <c r="IS19" s="312" t="s">
        <v>41</v>
      </c>
      <c r="IT19" s="247">
        <v>9</v>
      </c>
      <c r="IU19" s="248">
        <v>7</v>
      </c>
      <c r="IV19" s="249">
        <v>51</v>
      </c>
      <c r="IW19" s="247">
        <v>67</v>
      </c>
      <c r="IX19" s="250">
        <v>48</v>
      </c>
      <c r="IY19" s="251">
        <v>39.58</v>
      </c>
      <c r="IZ19" s="183"/>
      <c r="JA19" s="346" t="s">
        <v>95</v>
      </c>
      <c r="JB19" s="347">
        <v>759.52</v>
      </c>
      <c r="JC19" s="348">
        <v>734.67</v>
      </c>
      <c r="JD19" s="349">
        <v>3.38</v>
      </c>
      <c r="JE19" s="347">
        <v>516.34</v>
      </c>
      <c r="JF19" s="350">
        <v>502.47</v>
      </c>
      <c r="JG19" s="349">
        <v>2.76</v>
      </c>
      <c r="JH19" s="347">
        <v>678.74</v>
      </c>
      <c r="JI19" s="348">
        <v>659.02</v>
      </c>
      <c r="JJ19" s="349">
        <v>2.99</v>
      </c>
      <c r="JK19" s="351"/>
      <c r="JL19" s="183"/>
      <c r="JM19" s="183" t="s">
        <v>109</v>
      </c>
      <c r="JN19" s="342">
        <v>0</v>
      </c>
      <c r="JO19" s="342">
        <v>0</v>
      </c>
      <c r="JP19" s="342">
        <v>0</v>
      </c>
      <c r="JQ19" s="342">
        <v>0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28363</v>
      </c>
      <c r="JZ19" s="400">
        <v>541</v>
      </c>
      <c r="KA19" s="400">
        <v>15086</v>
      </c>
      <c r="KB19" s="401">
        <v>1496</v>
      </c>
      <c r="KC19" s="400">
        <v>0</v>
      </c>
      <c r="KD19" s="400">
        <v>0</v>
      </c>
      <c r="KE19" s="400">
        <v>0</v>
      </c>
      <c r="KF19" s="400">
        <v>0</v>
      </c>
      <c r="KG19" s="402">
        <v>45486</v>
      </c>
      <c r="KH19" s="382">
        <v>44786</v>
      </c>
      <c r="KI19" s="383">
        <v>90272</v>
      </c>
      <c r="KJ19" s="290"/>
      <c r="KK19" s="290"/>
      <c r="KL19" s="387" t="s">
        <v>106</v>
      </c>
      <c r="KM19" s="399">
        <v>1152</v>
      </c>
      <c r="KN19" s="400">
        <v>287</v>
      </c>
      <c r="KO19" s="400">
        <v>163</v>
      </c>
      <c r="KP19" s="401">
        <v>956</v>
      </c>
      <c r="KQ19" s="400">
        <v>0</v>
      </c>
      <c r="KR19" s="400">
        <v>0</v>
      </c>
      <c r="KS19" s="400">
        <v>0</v>
      </c>
      <c r="KT19" s="400">
        <v>0</v>
      </c>
      <c r="KU19" s="402">
        <v>2558</v>
      </c>
      <c r="KV19" s="382">
        <v>3218</v>
      </c>
      <c r="KW19" s="383">
        <v>5776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2624.23</v>
      </c>
      <c r="LS19" s="508">
        <v>2578</v>
      </c>
      <c r="LT19" s="345">
        <v>1.79</v>
      </c>
      <c r="LU19" s="505"/>
      <c r="LV19" s="505"/>
      <c r="LW19" s="312" t="s">
        <v>41</v>
      </c>
      <c r="LX19" s="294">
        <v>309</v>
      </c>
      <c r="LY19" s="295">
        <v>242</v>
      </c>
      <c r="LZ19" s="296">
        <v>27.69</v>
      </c>
      <c r="MA19" s="266"/>
      <c r="MB19" s="346" t="s">
        <v>95</v>
      </c>
      <c r="MC19" s="347">
        <v>670.94</v>
      </c>
      <c r="MD19" s="370">
        <v>650.12</v>
      </c>
      <c r="ME19" s="349">
        <v>3.2</v>
      </c>
      <c r="MF19" s="347">
        <v>495.31</v>
      </c>
      <c r="MG19" s="370">
        <v>483.08</v>
      </c>
      <c r="MH19" s="349">
        <v>2.5299999999999998</v>
      </c>
      <c r="MI19" s="347">
        <v>623.4</v>
      </c>
      <c r="MJ19" s="370">
        <v>605.23</v>
      </c>
      <c r="MK19" s="349">
        <v>3</v>
      </c>
      <c r="ML19" s="297"/>
      <c r="MM19" s="297"/>
      <c r="MN19" s="297" t="s">
        <v>109</v>
      </c>
      <c r="MO19" s="371">
        <v>0</v>
      </c>
      <c r="MP19" s="371">
        <v>0</v>
      </c>
      <c r="MQ19" s="371">
        <v>0</v>
      </c>
      <c r="MR19" s="371">
        <v>0</v>
      </c>
      <c r="MS19" s="371">
        <v>0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82204</v>
      </c>
      <c r="NB19" s="404">
        <v>3371</v>
      </c>
      <c r="NC19" s="404">
        <v>43073</v>
      </c>
      <c r="ND19" s="405">
        <v>11607</v>
      </c>
      <c r="NE19" s="404"/>
      <c r="NF19" s="404"/>
      <c r="NG19" s="404"/>
      <c r="NH19" s="406"/>
      <c r="NI19" s="407">
        <v>140255</v>
      </c>
      <c r="NJ19" s="408">
        <v>118505</v>
      </c>
      <c r="NK19" s="409">
        <v>258760</v>
      </c>
      <c r="NL19" s="290"/>
      <c r="NM19" s="290"/>
      <c r="NN19" s="377" t="s">
        <v>106</v>
      </c>
      <c r="NO19" s="387">
        <v>4521</v>
      </c>
      <c r="NP19" s="404">
        <v>1002</v>
      </c>
      <c r="NQ19" s="404">
        <v>1834</v>
      </c>
      <c r="NR19" s="405">
        <v>1515</v>
      </c>
      <c r="NS19" s="404"/>
      <c r="NT19" s="404"/>
      <c r="NU19" s="404"/>
      <c r="NV19" s="406"/>
      <c r="NW19" s="407">
        <v>8872</v>
      </c>
      <c r="NX19" s="408">
        <v>5038</v>
      </c>
      <c r="NY19" s="409">
        <v>13910</v>
      </c>
      <c r="OA19" s="307"/>
    </row>
    <row r="20" spans="1:391" s="195" customFormat="1" ht="21.75" customHeight="1" x14ac:dyDescent="0.2">
      <c r="A20" s="511" t="s">
        <v>123</v>
      </c>
      <c r="B20" s="501">
        <v>2089.34</v>
      </c>
      <c r="C20" s="512">
        <v>2016.71</v>
      </c>
      <c r="D20" s="243">
        <v>3.6</v>
      </c>
      <c r="E20" s="503"/>
      <c r="F20" s="503"/>
      <c r="G20" s="312" t="s">
        <v>42</v>
      </c>
      <c r="H20" s="247">
        <v>87</v>
      </c>
      <c r="I20" s="248">
        <v>126</v>
      </c>
      <c r="J20" s="249">
        <v>51</v>
      </c>
      <c r="K20" s="247">
        <v>264</v>
      </c>
      <c r="L20" s="250">
        <v>268</v>
      </c>
      <c r="M20" s="251">
        <v>-1.49</v>
      </c>
      <c r="N20" s="183"/>
      <c r="O20" s="346" t="s">
        <v>100</v>
      </c>
      <c r="P20" s="347">
        <v>579.29999999999995</v>
      </c>
      <c r="Q20" s="348">
        <v>561.29999999999995</v>
      </c>
      <c r="R20" s="349">
        <v>3.21</v>
      </c>
      <c r="S20" s="347">
        <v>550.65</v>
      </c>
      <c r="T20" s="350">
        <v>534.48</v>
      </c>
      <c r="U20" s="349">
        <v>3.03</v>
      </c>
      <c r="V20" s="347">
        <v>576.45000000000005</v>
      </c>
      <c r="W20" s="348">
        <v>558.6</v>
      </c>
      <c r="X20" s="349">
        <v>3.2</v>
      </c>
      <c r="Y20" s="351"/>
      <c r="Z20" s="183"/>
      <c r="AA20" s="183" t="s">
        <v>112</v>
      </c>
      <c r="AB20" s="342">
        <v>140</v>
      </c>
      <c r="AC20" s="342">
        <v>140</v>
      </c>
      <c r="AD20" s="342">
        <v>140</v>
      </c>
      <c r="AE20" s="342">
        <v>140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51525</v>
      </c>
      <c r="AN20" s="400">
        <v>2088</v>
      </c>
      <c r="AO20" s="400">
        <v>25418</v>
      </c>
      <c r="AP20" s="401">
        <v>5240</v>
      </c>
      <c r="AQ20" s="400">
        <v>0</v>
      </c>
      <c r="AR20" s="400">
        <v>0</v>
      </c>
      <c r="AS20" s="400">
        <v>0</v>
      </c>
      <c r="AT20" s="400">
        <v>0</v>
      </c>
      <c r="AU20" s="402">
        <v>84271</v>
      </c>
      <c r="AV20" s="382">
        <v>78937</v>
      </c>
      <c r="AW20" s="383">
        <v>163208</v>
      </c>
      <c r="AX20" s="384"/>
      <c r="AY20" s="384"/>
      <c r="AZ20" s="385" t="s">
        <v>28</v>
      </c>
      <c r="BA20" s="399">
        <v>4046</v>
      </c>
      <c r="BB20" s="400">
        <v>631</v>
      </c>
      <c r="BC20" s="400">
        <v>1860</v>
      </c>
      <c r="BD20" s="401">
        <v>502</v>
      </c>
      <c r="BE20" s="400">
        <v>0</v>
      </c>
      <c r="BF20" s="400">
        <v>0</v>
      </c>
      <c r="BG20" s="400">
        <v>0</v>
      </c>
      <c r="BH20" s="400">
        <v>0</v>
      </c>
      <c r="BI20" s="402">
        <v>7039</v>
      </c>
      <c r="BJ20" s="382">
        <v>2207</v>
      </c>
      <c r="BK20" s="383">
        <v>9246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2200.8500000000004</v>
      </c>
      <c r="CG20" s="512">
        <v>2138.6000000000004</v>
      </c>
      <c r="CH20" s="243">
        <v>2.91</v>
      </c>
      <c r="CI20" s="503"/>
      <c r="CJ20" s="503"/>
      <c r="CK20" s="312" t="s">
        <v>42</v>
      </c>
      <c r="CL20" s="247">
        <v>59</v>
      </c>
      <c r="CM20" s="248">
        <v>32</v>
      </c>
      <c r="CN20" s="249">
        <v>54</v>
      </c>
      <c r="CO20" s="247">
        <v>145</v>
      </c>
      <c r="CP20" s="250">
        <v>117</v>
      </c>
      <c r="CQ20" s="251">
        <v>23.93</v>
      </c>
      <c r="CR20" s="183"/>
      <c r="CS20" s="346" t="s">
        <v>100</v>
      </c>
      <c r="CT20" s="347">
        <v>573.87</v>
      </c>
      <c r="CU20" s="348">
        <v>560.27</v>
      </c>
      <c r="CV20" s="349">
        <v>2.4300000000000002</v>
      </c>
      <c r="CW20" s="347">
        <v>501.56</v>
      </c>
      <c r="CX20" s="350">
        <v>488.65</v>
      </c>
      <c r="CY20" s="349">
        <v>2.64</v>
      </c>
      <c r="CZ20" s="347">
        <v>562.11</v>
      </c>
      <c r="DA20" s="348">
        <v>548.87</v>
      </c>
      <c r="DB20" s="349">
        <v>2.41</v>
      </c>
      <c r="DC20" s="351"/>
      <c r="DD20" s="183"/>
      <c r="DE20" s="183" t="s">
        <v>112</v>
      </c>
      <c r="DF20" s="342">
        <v>140</v>
      </c>
      <c r="DG20" s="342">
        <v>140</v>
      </c>
      <c r="DH20" s="342">
        <v>140</v>
      </c>
      <c r="DI20" s="342">
        <v>140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50307</v>
      </c>
      <c r="DR20" s="400">
        <v>2135</v>
      </c>
      <c r="DS20" s="400">
        <v>22515</v>
      </c>
      <c r="DT20" s="401">
        <v>4647</v>
      </c>
      <c r="DU20" s="400">
        <v>0</v>
      </c>
      <c r="DV20" s="400">
        <v>0</v>
      </c>
      <c r="DW20" s="400">
        <v>0</v>
      </c>
      <c r="DX20" s="400">
        <v>0</v>
      </c>
      <c r="DY20" s="402">
        <v>79604</v>
      </c>
      <c r="DZ20" s="382">
        <v>71699</v>
      </c>
      <c r="EA20" s="383">
        <v>151303</v>
      </c>
      <c r="EB20" s="384"/>
      <c r="EC20" s="384"/>
      <c r="ED20" s="385" t="s">
        <v>28</v>
      </c>
      <c r="EE20" s="399">
        <v>1666</v>
      </c>
      <c r="EF20" s="400">
        <v>223</v>
      </c>
      <c r="EG20" s="400">
        <v>925</v>
      </c>
      <c r="EH20" s="401">
        <v>157</v>
      </c>
      <c r="EI20" s="400">
        <v>0</v>
      </c>
      <c r="EJ20" s="400">
        <v>0</v>
      </c>
      <c r="EK20" s="400">
        <v>0</v>
      </c>
      <c r="EL20" s="400">
        <v>0</v>
      </c>
      <c r="EM20" s="402">
        <v>2971</v>
      </c>
      <c r="EN20" s="382">
        <v>1876</v>
      </c>
      <c r="EO20" s="383">
        <v>4847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2117.37</v>
      </c>
      <c r="FK20" s="512">
        <v>2101.6400000000003</v>
      </c>
      <c r="FL20" s="243">
        <v>0.75</v>
      </c>
      <c r="FM20" s="503"/>
      <c r="FN20" s="503"/>
      <c r="FO20" s="312" t="s">
        <v>42</v>
      </c>
      <c r="FP20" s="247">
        <v>52</v>
      </c>
      <c r="FQ20" s="248">
        <v>78</v>
      </c>
      <c r="FR20" s="249">
        <v>35</v>
      </c>
      <c r="FS20" s="247">
        <v>165</v>
      </c>
      <c r="FT20" s="250">
        <v>114</v>
      </c>
      <c r="FU20" s="251">
        <v>44.74</v>
      </c>
      <c r="FV20" s="183"/>
      <c r="FW20" s="346" t="s">
        <v>100</v>
      </c>
      <c r="FX20" s="347">
        <v>663.89</v>
      </c>
      <c r="FY20" s="348">
        <v>654.82000000000005</v>
      </c>
      <c r="FZ20" s="349">
        <v>1.39</v>
      </c>
      <c r="GA20" s="347">
        <v>573.47</v>
      </c>
      <c r="GB20" s="350">
        <v>595.32000000000005</v>
      </c>
      <c r="GC20" s="349">
        <v>-3.67</v>
      </c>
      <c r="GD20" s="347">
        <v>623.16999999999996</v>
      </c>
      <c r="GE20" s="348">
        <v>628.37</v>
      </c>
      <c r="GF20" s="349">
        <v>-0.83</v>
      </c>
      <c r="GG20" s="351"/>
      <c r="GH20" s="183"/>
      <c r="GI20" s="183" t="s">
        <v>112</v>
      </c>
      <c r="GJ20" s="342">
        <v>140</v>
      </c>
      <c r="GK20" s="342">
        <v>140</v>
      </c>
      <c r="GL20" s="342">
        <v>140</v>
      </c>
      <c r="GM20" s="342">
        <v>140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28645</v>
      </c>
      <c r="GV20" s="400">
        <v>1690</v>
      </c>
      <c r="GW20" s="400">
        <v>12353</v>
      </c>
      <c r="GX20" s="401">
        <v>19807</v>
      </c>
      <c r="GY20" s="400">
        <v>0</v>
      </c>
      <c r="GZ20" s="400">
        <v>0</v>
      </c>
      <c r="HA20" s="400">
        <v>0</v>
      </c>
      <c r="HB20" s="400">
        <v>0</v>
      </c>
      <c r="HC20" s="402">
        <v>62495</v>
      </c>
      <c r="HD20" s="382">
        <v>87418</v>
      </c>
      <c r="HE20" s="383">
        <v>149913</v>
      </c>
      <c r="HF20" s="384"/>
      <c r="HG20" s="384"/>
      <c r="HH20" s="385" t="s">
        <v>28</v>
      </c>
      <c r="HI20" s="399">
        <v>897</v>
      </c>
      <c r="HJ20" s="400">
        <v>184</v>
      </c>
      <c r="HK20" s="400">
        <v>468</v>
      </c>
      <c r="HL20" s="401">
        <v>1364</v>
      </c>
      <c r="HM20" s="400">
        <v>0</v>
      </c>
      <c r="HN20" s="400">
        <v>0</v>
      </c>
      <c r="HO20" s="400">
        <v>0</v>
      </c>
      <c r="HP20" s="400">
        <v>0</v>
      </c>
      <c r="HQ20" s="402">
        <v>2913</v>
      </c>
      <c r="HR20" s="382">
        <v>4080</v>
      </c>
      <c r="HS20" s="383">
        <v>6993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2819.5600000000004</v>
      </c>
      <c r="IO20" s="512">
        <v>2786.0199999999995</v>
      </c>
      <c r="IP20" s="243">
        <v>1.2</v>
      </c>
      <c r="IQ20" s="503"/>
      <c r="IR20" s="503"/>
      <c r="IS20" s="312" t="s">
        <v>42</v>
      </c>
      <c r="IT20" s="247">
        <v>106</v>
      </c>
      <c r="IU20" s="248">
        <v>92</v>
      </c>
      <c r="IV20" s="249">
        <v>87</v>
      </c>
      <c r="IW20" s="247">
        <v>285</v>
      </c>
      <c r="IX20" s="250">
        <v>262</v>
      </c>
      <c r="IY20" s="251">
        <v>8.7799999999999994</v>
      </c>
      <c r="IZ20" s="183"/>
      <c r="JA20" s="346" t="s">
        <v>100</v>
      </c>
      <c r="JB20" s="347">
        <v>435.86</v>
      </c>
      <c r="JC20" s="348">
        <v>420.65</v>
      </c>
      <c r="JD20" s="349">
        <v>3.62</v>
      </c>
      <c r="JE20" s="347">
        <v>394.06</v>
      </c>
      <c r="JF20" s="350">
        <v>379.85</v>
      </c>
      <c r="JG20" s="349">
        <v>3.74</v>
      </c>
      <c r="JH20" s="347">
        <v>421.98</v>
      </c>
      <c r="JI20" s="348">
        <v>407.36</v>
      </c>
      <c r="JJ20" s="349">
        <v>3.59</v>
      </c>
      <c r="JK20" s="351"/>
      <c r="JL20" s="183"/>
      <c r="JM20" s="183" t="s">
        <v>112</v>
      </c>
      <c r="JN20" s="342">
        <v>140</v>
      </c>
      <c r="JO20" s="342">
        <v>140</v>
      </c>
      <c r="JP20" s="342">
        <v>140</v>
      </c>
      <c r="JQ20" s="342">
        <v>140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53496</v>
      </c>
      <c r="JZ20" s="400">
        <v>3247</v>
      </c>
      <c r="KA20" s="400">
        <v>21950</v>
      </c>
      <c r="KB20" s="401">
        <v>7619</v>
      </c>
      <c r="KC20" s="400">
        <v>0</v>
      </c>
      <c r="KD20" s="400">
        <v>0</v>
      </c>
      <c r="KE20" s="400">
        <v>0</v>
      </c>
      <c r="KF20" s="400">
        <v>0</v>
      </c>
      <c r="KG20" s="402">
        <v>86312</v>
      </c>
      <c r="KH20" s="382">
        <v>215141</v>
      </c>
      <c r="KI20" s="383">
        <v>301453</v>
      </c>
      <c r="KJ20" s="290"/>
      <c r="KK20" s="290"/>
      <c r="KL20" s="387" t="s">
        <v>28</v>
      </c>
      <c r="KM20" s="399">
        <v>2810</v>
      </c>
      <c r="KN20" s="400">
        <v>783</v>
      </c>
      <c r="KO20" s="400">
        <v>732</v>
      </c>
      <c r="KP20" s="401">
        <v>2148</v>
      </c>
      <c r="KQ20" s="400">
        <v>0</v>
      </c>
      <c r="KR20" s="400">
        <v>0</v>
      </c>
      <c r="KS20" s="400">
        <v>0</v>
      </c>
      <c r="KT20" s="400">
        <v>0</v>
      </c>
      <c r="KU20" s="402">
        <v>6473</v>
      </c>
      <c r="KV20" s="382">
        <v>17166</v>
      </c>
      <c r="KW20" s="383">
        <v>23639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2351.23</v>
      </c>
      <c r="LS20" s="512">
        <v>2308.3999999999996</v>
      </c>
      <c r="LT20" s="243">
        <v>1.86</v>
      </c>
      <c r="LU20" s="505"/>
      <c r="LV20" s="505"/>
      <c r="LW20" s="312" t="s">
        <v>42</v>
      </c>
      <c r="LX20" s="294">
        <v>859</v>
      </c>
      <c r="LY20" s="295">
        <v>761</v>
      </c>
      <c r="LZ20" s="296">
        <v>12.88</v>
      </c>
      <c r="MA20" s="266"/>
      <c r="MB20" s="346" t="s">
        <v>100</v>
      </c>
      <c r="MC20" s="347">
        <v>519.02</v>
      </c>
      <c r="MD20" s="370">
        <v>505.24</v>
      </c>
      <c r="ME20" s="349">
        <v>2.73</v>
      </c>
      <c r="MF20" s="347">
        <v>454.77</v>
      </c>
      <c r="MG20" s="370">
        <v>449.42</v>
      </c>
      <c r="MH20" s="349">
        <v>1.19</v>
      </c>
      <c r="MI20" s="347">
        <v>501.62</v>
      </c>
      <c r="MJ20" s="370">
        <v>490.24</v>
      </c>
      <c r="MK20" s="349">
        <v>2.3199999999999998</v>
      </c>
      <c r="ML20" s="297"/>
      <c r="MM20" s="297"/>
      <c r="MN20" s="297" t="s">
        <v>112</v>
      </c>
      <c r="MO20" s="371">
        <v>140</v>
      </c>
      <c r="MP20" s="371">
        <v>140</v>
      </c>
      <c r="MQ20" s="371">
        <v>140</v>
      </c>
      <c r="MR20" s="371">
        <v>140</v>
      </c>
      <c r="MS20" s="371">
        <v>140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183973</v>
      </c>
      <c r="NB20" s="404">
        <v>9160</v>
      </c>
      <c r="NC20" s="404">
        <v>82236</v>
      </c>
      <c r="ND20" s="405">
        <v>37313</v>
      </c>
      <c r="NE20" s="404"/>
      <c r="NF20" s="404"/>
      <c r="NG20" s="404"/>
      <c r="NH20" s="406"/>
      <c r="NI20" s="407">
        <v>312682</v>
      </c>
      <c r="NJ20" s="408">
        <v>453195</v>
      </c>
      <c r="NK20" s="409">
        <v>765877</v>
      </c>
      <c r="NL20" s="290"/>
      <c r="NM20" s="290"/>
      <c r="NN20" s="377" t="s">
        <v>28</v>
      </c>
      <c r="NO20" s="387">
        <v>9419</v>
      </c>
      <c r="NP20" s="404">
        <v>1821</v>
      </c>
      <c r="NQ20" s="404">
        <v>3985</v>
      </c>
      <c r="NR20" s="405">
        <v>4171</v>
      </c>
      <c r="NS20" s="404"/>
      <c r="NT20" s="404"/>
      <c r="NU20" s="404"/>
      <c r="NV20" s="406"/>
      <c r="NW20" s="407">
        <v>19396</v>
      </c>
      <c r="NX20" s="408">
        <v>25329</v>
      </c>
      <c r="NY20" s="409">
        <v>44725</v>
      </c>
      <c r="OA20" s="307"/>
    </row>
    <row r="21" spans="1:391" s="195" customFormat="1" ht="21.75" customHeight="1" thickBot="1" x14ac:dyDescent="0.25">
      <c r="A21" s="308" t="s">
        <v>99</v>
      </c>
      <c r="B21" s="471">
        <v>1967.9099999999999</v>
      </c>
      <c r="C21" s="508">
        <v>1898.2900000000002</v>
      </c>
      <c r="D21" s="311">
        <v>3.67</v>
      </c>
      <c r="E21" s="503"/>
      <c r="F21" s="503"/>
      <c r="G21" s="312" t="s">
        <v>43</v>
      </c>
      <c r="H21" s="247">
        <v>152</v>
      </c>
      <c r="I21" s="248">
        <v>84</v>
      </c>
      <c r="J21" s="249">
        <v>92</v>
      </c>
      <c r="K21" s="247">
        <v>328</v>
      </c>
      <c r="L21" s="250">
        <v>232</v>
      </c>
      <c r="M21" s="251">
        <v>41.38</v>
      </c>
      <c r="N21" s="183"/>
      <c r="O21" s="346" t="s">
        <v>103</v>
      </c>
      <c r="P21" s="347">
        <v>335.68</v>
      </c>
      <c r="Q21" s="348">
        <v>319.37</v>
      </c>
      <c r="R21" s="349">
        <v>5.1100000000000003</v>
      </c>
      <c r="S21" s="347">
        <v>161.25</v>
      </c>
      <c r="T21" s="350">
        <v>151.75</v>
      </c>
      <c r="U21" s="349">
        <v>6.26</v>
      </c>
      <c r="V21" s="347">
        <v>318.35000000000002</v>
      </c>
      <c r="W21" s="348">
        <v>302.55</v>
      </c>
      <c r="X21" s="349">
        <v>5.22</v>
      </c>
      <c r="Y21" s="351"/>
      <c r="Z21" s="183"/>
      <c r="AA21" s="183" t="s">
        <v>115</v>
      </c>
      <c r="AB21" s="342">
        <v>1061</v>
      </c>
      <c r="AC21" s="342">
        <v>1061</v>
      </c>
      <c r="AD21" s="342">
        <v>1061</v>
      </c>
      <c r="AE21" s="342">
        <v>1061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2146.64</v>
      </c>
      <c r="CG21" s="508">
        <v>2084.9700000000003</v>
      </c>
      <c r="CH21" s="311">
        <v>2.96</v>
      </c>
      <c r="CI21" s="503"/>
      <c r="CJ21" s="503"/>
      <c r="CK21" s="312" t="s">
        <v>43</v>
      </c>
      <c r="CL21" s="247">
        <v>13</v>
      </c>
      <c r="CM21" s="248">
        <v>19</v>
      </c>
      <c r="CN21" s="249">
        <v>12</v>
      </c>
      <c r="CO21" s="247">
        <v>44</v>
      </c>
      <c r="CP21" s="250">
        <v>28</v>
      </c>
      <c r="CQ21" s="251">
        <v>57.14</v>
      </c>
      <c r="CR21" s="183"/>
      <c r="CS21" s="346" t="s">
        <v>103</v>
      </c>
      <c r="CT21" s="347">
        <v>491.3</v>
      </c>
      <c r="CU21" s="348">
        <v>480.51</v>
      </c>
      <c r="CV21" s="349">
        <v>2.25</v>
      </c>
      <c r="CW21" s="347">
        <v>419.01</v>
      </c>
      <c r="CX21" s="350">
        <v>414.38</v>
      </c>
      <c r="CY21" s="349">
        <v>1.1200000000000001</v>
      </c>
      <c r="CZ21" s="347">
        <v>479.55</v>
      </c>
      <c r="DA21" s="348">
        <v>469.99</v>
      </c>
      <c r="DB21" s="349">
        <v>2.0299999999999998</v>
      </c>
      <c r="DC21" s="351"/>
      <c r="DD21" s="183"/>
      <c r="DE21" s="183" t="s">
        <v>115</v>
      </c>
      <c r="DF21" s="342">
        <v>1061</v>
      </c>
      <c r="DG21" s="342">
        <v>1061</v>
      </c>
      <c r="DH21" s="342">
        <v>1061</v>
      </c>
      <c r="DI21" s="342">
        <v>1061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2075.61</v>
      </c>
      <c r="FK21" s="508">
        <v>2060.2599999999998</v>
      </c>
      <c r="FL21" s="311">
        <v>0.75</v>
      </c>
      <c r="FM21" s="503"/>
      <c r="FN21" s="503"/>
      <c r="FO21" s="312" t="s">
        <v>43</v>
      </c>
      <c r="FP21" s="247">
        <v>5</v>
      </c>
      <c r="FQ21" s="248">
        <v>0</v>
      </c>
      <c r="FR21" s="249">
        <v>4</v>
      </c>
      <c r="FS21" s="247">
        <v>9</v>
      </c>
      <c r="FT21" s="250">
        <v>11</v>
      </c>
      <c r="FU21" s="251">
        <v>-18.18</v>
      </c>
      <c r="FV21" s="183"/>
      <c r="FW21" s="346" t="s">
        <v>103</v>
      </c>
      <c r="FX21" s="347">
        <v>379.01</v>
      </c>
      <c r="FY21" s="348">
        <v>376.31</v>
      </c>
      <c r="FZ21" s="349">
        <v>0.72</v>
      </c>
      <c r="GA21" s="347">
        <v>167.73</v>
      </c>
      <c r="GB21" s="350">
        <v>167.03</v>
      </c>
      <c r="GC21" s="349">
        <v>0.42</v>
      </c>
      <c r="GD21" s="347">
        <v>283.86</v>
      </c>
      <c r="GE21" s="348">
        <v>283.27999999999997</v>
      </c>
      <c r="GF21" s="349">
        <v>0.2</v>
      </c>
      <c r="GG21" s="351"/>
      <c r="GH21" s="183"/>
      <c r="GI21" s="183" t="s">
        <v>115</v>
      </c>
      <c r="GJ21" s="342">
        <v>1061</v>
      </c>
      <c r="GK21" s="342">
        <v>1061</v>
      </c>
      <c r="GL21" s="342">
        <v>1061</v>
      </c>
      <c r="GM21" s="342">
        <v>1061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2800.82</v>
      </c>
      <c r="IO21" s="508">
        <v>2771.27</v>
      </c>
      <c r="IP21" s="311">
        <v>1.07</v>
      </c>
      <c r="IQ21" s="503"/>
      <c r="IR21" s="503"/>
      <c r="IS21" s="312" t="s">
        <v>43</v>
      </c>
      <c r="IT21" s="247">
        <v>35</v>
      </c>
      <c r="IU21" s="248">
        <v>38</v>
      </c>
      <c r="IV21" s="249">
        <v>34</v>
      </c>
      <c r="IW21" s="247">
        <v>107</v>
      </c>
      <c r="IX21" s="250">
        <v>106</v>
      </c>
      <c r="IY21" s="251">
        <v>0.94</v>
      </c>
      <c r="IZ21" s="183"/>
      <c r="JA21" s="346" t="s">
        <v>103</v>
      </c>
      <c r="JB21" s="347">
        <v>216.9</v>
      </c>
      <c r="JC21" s="348">
        <v>206.8</v>
      </c>
      <c r="JD21" s="349">
        <v>4.88</v>
      </c>
      <c r="JE21" s="347">
        <v>240.29</v>
      </c>
      <c r="JF21" s="350">
        <v>237.79</v>
      </c>
      <c r="JG21" s="349">
        <v>1.05</v>
      </c>
      <c r="JH21" s="347">
        <v>224.67</v>
      </c>
      <c r="JI21" s="348">
        <v>216.89</v>
      </c>
      <c r="JJ21" s="349">
        <v>3.59</v>
      </c>
      <c r="JK21" s="351"/>
      <c r="JL21" s="183"/>
      <c r="JM21" s="183" t="s">
        <v>115</v>
      </c>
      <c r="JN21" s="342">
        <v>1061</v>
      </c>
      <c r="JO21" s="342">
        <v>1061</v>
      </c>
      <c r="JP21" s="342">
        <v>1061</v>
      </c>
      <c r="JQ21" s="342">
        <v>1061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2284.1</v>
      </c>
      <c r="LS21" s="508">
        <v>2243.33</v>
      </c>
      <c r="LT21" s="311">
        <v>1.82</v>
      </c>
      <c r="LU21" s="505"/>
      <c r="LV21" s="505"/>
      <c r="LW21" s="312" t="s">
        <v>43</v>
      </c>
      <c r="LX21" s="294">
        <v>488</v>
      </c>
      <c r="LY21" s="295">
        <v>377</v>
      </c>
      <c r="LZ21" s="296">
        <v>29.44</v>
      </c>
      <c r="MA21" s="266"/>
      <c r="MB21" s="346" t="s">
        <v>103</v>
      </c>
      <c r="MC21" s="347">
        <v>302.02</v>
      </c>
      <c r="MD21" s="370">
        <v>291.26</v>
      </c>
      <c r="ME21" s="349">
        <v>3.69</v>
      </c>
      <c r="MF21" s="347">
        <v>228</v>
      </c>
      <c r="MG21" s="370">
        <v>224.18</v>
      </c>
      <c r="MH21" s="349">
        <v>1.7</v>
      </c>
      <c r="MI21" s="347">
        <v>281.98</v>
      </c>
      <c r="MJ21" s="370">
        <v>273.23</v>
      </c>
      <c r="MK21" s="349">
        <v>3.2</v>
      </c>
      <c r="ML21" s="297"/>
      <c r="MM21" s="297"/>
      <c r="MN21" s="297" t="s">
        <v>115</v>
      </c>
      <c r="MO21" s="371">
        <v>1061</v>
      </c>
      <c r="MP21" s="371">
        <v>1061</v>
      </c>
      <c r="MQ21" s="371">
        <v>1061</v>
      </c>
      <c r="MR21" s="371">
        <v>1061</v>
      </c>
      <c r="MS21" s="371">
        <v>1061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2857.8699999999994</v>
      </c>
      <c r="C22" s="516">
        <v>2760.88</v>
      </c>
      <c r="D22" s="345">
        <v>3.51</v>
      </c>
      <c r="E22" s="503"/>
      <c r="F22" s="503"/>
      <c r="G22" s="246" t="s">
        <v>44</v>
      </c>
      <c r="H22" s="247">
        <v>4</v>
      </c>
      <c r="I22" s="248">
        <v>10</v>
      </c>
      <c r="J22" s="249">
        <v>6</v>
      </c>
      <c r="K22" s="247">
        <v>20</v>
      </c>
      <c r="L22" s="250">
        <v>0</v>
      </c>
      <c r="M22" s="251">
        <v>0</v>
      </c>
      <c r="N22" s="183"/>
      <c r="O22" s="346" t="s">
        <v>108</v>
      </c>
      <c r="P22" s="347">
        <v>193.5</v>
      </c>
      <c r="Q22" s="348">
        <v>187.53</v>
      </c>
      <c r="R22" s="349">
        <v>3.18</v>
      </c>
      <c r="S22" s="347">
        <v>162.37</v>
      </c>
      <c r="T22" s="350">
        <v>161.77000000000001</v>
      </c>
      <c r="U22" s="349">
        <v>0.37</v>
      </c>
      <c r="V22" s="347">
        <v>190.41</v>
      </c>
      <c r="W22" s="348">
        <v>184.94</v>
      </c>
      <c r="X22" s="349">
        <v>2.96</v>
      </c>
      <c r="Y22" s="351"/>
      <c r="Z22" s="183"/>
      <c r="AA22" s="183" t="s">
        <v>118</v>
      </c>
      <c r="AB22" s="342">
        <v>810</v>
      </c>
      <c r="AC22" s="342">
        <v>810</v>
      </c>
      <c r="AD22" s="342">
        <v>810</v>
      </c>
      <c r="AE22" s="342">
        <v>810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88973</v>
      </c>
      <c r="AN22" s="442">
        <v>3908</v>
      </c>
      <c r="AO22" s="442">
        <v>37819</v>
      </c>
      <c r="AP22" s="443">
        <v>6027</v>
      </c>
      <c r="AQ22" s="444">
        <v>0</v>
      </c>
      <c r="AR22" s="444">
        <v>0</v>
      </c>
      <c r="AS22" s="444">
        <v>0</v>
      </c>
      <c r="AT22" s="444">
        <v>0</v>
      </c>
      <c r="AU22" s="445">
        <v>136727</v>
      </c>
      <c r="AV22" s="446">
        <v>103996</v>
      </c>
      <c r="AW22" s="446">
        <v>240723</v>
      </c>
      <c r="AX22" s="447"/>
      <c r="AY22" s="447"/>
      <c r="AZ22" s="440" t="s">
        <v>22</v>
      </c>
      <c r="BA22" s="441">
        <v>6672</v>
      </c>
      <c r="BB22" s="442">
        <v>1346</v>
      </c>
      <c r="BC22" s="442">
        <v>3844</v>
      </c>
      <c r="BD22" s="443">
        <v>788</v>
      </c>
      <c r="BE22" s="444">
        <v>0</v>
      </c>
      <c r="BF22" s="444">
        <v>0</v>
      </c>
      <c r="BG22" s="444">
        <v>0</v>
      </c>
      <c r="BH22" s="444">
        <v>0</v>
      </c>
      <c r="BI22" s="445">
        <v>12650</v>
      </c>
      <c r="BJ22" s="446">
        <v>3210</v>
      </c>
      <c r="BK22" s="446">
        <v>15860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3114.79</v>
      </c>
      <c r="CG22" s="516">
        <v>3049.14</v>
      </c>
      <c r="CH22" s="345">
        <v>2.15</v>
      </c>
      <c r="CI22" s="503"/>
      <c r="CJ22" s="503"/>
      <c r="CK22" s="246" t="s">
        <v>44</v>
      </c>
      <c r="CL22" s="247">
        <v>4</v>
      </c>
      <c r="CM22" s="248">
        <v>6</v>
      </c>
      <c r="CN22" s="249">
        <v>9</v>
      </c>
      <c r="CO22" s="247">
        <v>19</v>
      </c>
      <c r="CP22" s="250">
        <v>10</v>
      </c>
      <c r="CQ22" s="251">
        <v>90</v>
      </c>
      <c r="CR22" s="183"/>
      <c r="CS22" s="346" t="s">
        <v>108</v>
      </c>
      <c r="CT22" s="347">
        <v>229.65</v>
      </c>
      <c r="CU22" s="348">
        <v>225.23</v>
      </c>
      <c r="CV22" s="349">
        <v>1.96</v>
      </c>
      <c r="CW22" s="347">
        <v>172.84</v>
      </c>
      <c r="CX22" s="350">
        <v>168.47</v>
      </c>
      <c r="CY22" s="349">
        <v>2.59</v>
      </c>
      <c r="CZ22" s="347">
        <v>220.41</v>
      </c>
      <c r="DA22" s="348">
        <v>216.19</v>
      </c>
      <c r="DB22" s="349">
        <v>1.95</v>
      </c>
      <c r="DC22" s="351"/>
      <c r="DD22" s="183"/>
      <c r="DE22" s="183" t="s">
        <v>118</v>
      </c>
      <c r="DF22" s="342">
        <v>810</v>
      </c>
      <c r="DG22" s="342">
        <v>810</v>
      </c>
      <c r="DH22" s="342">
        <v>810</v>
      </c>
      <c r="DI22" s="342">
        <v>810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85093</v>
      </c>
      <c r="DR22" s="442">
        <v>4289</v>
      </c>
      <c r="DS22" s="442">
        <v>37764</v>
      </c>
      <c r="DT22" s="443">
        <v>5716</v>
      </c>
      <c r="DU22" s="444">
        <v>0</v>
      </c>
      <c r="DV22" s="444">
        <v>0</v>
      </c>
      <c r="DW22" s="444">
        <v>0</v>
      </c>
      <c r="DX22" s="444">
        <v>0</v>
      </c>
      <c r="DY22" s="445">
        <v>132862</v>
      </c>
      <c r="DZ22" s="446">
        <v>105133</v>
      </c>
      <c r="EA22" s="446">
        <v>237995</v>
      </c>
      <c r="EB22" s="447"/>
      <c r="EC22" s="447"/>
      <c r="ED22" s="448" t="s">
        <v>22</v>
      </c>
      <c r="EE22" s="441">
        <v>3333</v>
      </c>
      <c r="EF22" s="442">
        <v>505</v>
      </c>
      <c r="EG22" s="442">
        <v>1674</v>
      </c>
      <c r="EH22" s="443">
        <v>187</v>
      </c>
      <c r="EI22" s="444">
        <v>0</v>
      </c>
      <c r="EJ22" s="444">
        <v>0</v>
      </c>
      <c r="EK22" s="444">
        <v>0</v>
      </c>
      <c r="EL22" s="444">
        <v>0</v>
      </c>
      <c r="EM22" s="445">
        <v>5699</v>
      </c>
      <c r="EN22" s="446">
        <v>2274</v>
      </c>
      <c r="EO22" s="446">
        <v>7973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2986.94</v>
      </c>
      <c r="FK22" s="516">
        <v>2955.63</v>
      </c>
      <c r="FL22" s="345">
        <v>1.06</v>
      </c>
      <c r="FM22" s="503"/>
      <c r="FN22" s="503"/>
      <c r="FO22" s="246" t="s">
        <v>44</v>
      </c>
      <c r="FP22" s="247">
        <v>2</v>
      </c>
      <c r="FQ22" s="248">
        <v>6</v>
      </c>
      <c r="FR22" s="249">
        <v>0</v>
      </c>
      <c r="FS22" s="247">
        <v>8</v>
      </c>
      <c r="FT22" s="250">
        <v>0</v>
      </c>
      <c r="FU22" s="251">
        <v>0</v>
      </c>
      <c r="FV22" s="183"/>
      <c r="FW22" s="346" t="s">
        <v>108</v>
      </c>
      <c r="FX22" s="347">
        <v>226.7</v>
      </c>
      <c r="FY22" s="348">
        <v>223.67</v>
      </c>
      <c r="FZ22" s="349">
        <v>1.35</v>
      </c>
      <c r="GA22" s="347">
        <v>158.59</v>
      </c>
      <c r="GB22" s="350">
        <v>156.46</v>
      </c>
      <c r="GC22" s="349">
        <v>1.36</v>
      </c>
      <c r="GD22" s="347">
        <v>196.03</v>
      </c>
      <c r="GE22" s="348">
        <v>193.79</v>
      </c>
      <c r="GF22" s="349">
        <v>1.1599999999999999</v>
      </c>
      <c r="GG22" s="351"/>
      <c r="GH22" s="183"/>
      <c r="GI22" s="183" t="s">
        <v>118</v>
      </c>
      <c r="GJ22" s="342">
        <v>810</v>
      </c>
      <c r="GK22" s="342">
        <v>810</v>
      </c>
      <c r="GL22" s="342">
        <v>810</v>
      </c>
      <c r="GM22" s="342">
        <v>810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51326</v>
      </c>
      <c r="GV22" s="442">
        <v>3259</v>
      </c>
      <c r="GW22" s="442">
        <v>25058</v>
      </c>
      <c r="GX22" s="443">
        <v>29374</v>
      </c>
      <c r="GY22" s="444">
        <v>0</v>
      </c>
      <c r="GZ22" s="444">
        <v>0</v>
      </c>
      <c r="HA22" s="444">
        <v>0</v>
      </c>
      <c r="HB22" s="444">
        <v>0</v>
      </c>
      <c r="HC22" s="445">
        <v>109017</v>
      </c>
      <c r="HD22" s="446">
        <v>111456</v>
      </c>
      <c r="HE22" s="446">
        <v>220473</v>
      </c>
      <c r="HF22" s="447"/>
      <c r="HG22" s="447"/>
      <c r="HH22" s="448" t="s">
        <v>22</v>
      </c>
      <c r="HI22" s="441">
        <v>2230</v>
      </c>
      <c r="HJ22" s="442">
        <v>430</v>
      </c>
      <c r="HK22" s="442">
        <v>1219</v>
      </c>
      <c r="HL22" s="443">
        <v>2020</v>
      </c>
      <c r="HM22" s="444">
        <v>0</v>
      </c>
      <c r="HN22" s="444">
        <v>0</v>
      </c>
      <c r="HO22" s="444">
        <v>0</v>
      </c>
      <c r="HP22" s="444">
        <v>0</v>
      </c>
      <c r="HQ22" s="445">
        <v>5899</v>
      </c>
      <c r="HR22" s="446">
        <v>5119</v>
      </c>
      <c r="HS22" s="446">
        <v>11018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2920.87</v>
      </c>
      <c r="IO22" s="516">
        <v>2865.78</v>
      </c>
      <c r="IP22" s="345">
        <v>1.92</v>
      </c>
      <c r="IQ22" s="503"/>
      <c r="IR22" s="503"/>
      <c r="IS22" s="246" t="s">
        <v>44</v>
      </c>
      <c r="IT22" s="247">
        <v>6</v>
      </c>
      <c r="IU22" s="248">
        <v>21</v>
      </c>
      <c r="IV22" s="249">
        <v>3</v>
      </c>
      <c r="IW22" s="247">
        <v>30</v>
      </c>
      <c r="IX22" s="250">
        <v>28</v>
      </c>
      <c r="IY22" s="251">
        <v>7.14</v>
      </c>
      <c r="IZ22" s="183"/>
      <c r="JA22" s="346" t="s">
        <v>108</v>
      </c>
      <c r="JB22" s="347">
        <v>210.41</v>
      </c>
      <c r="JC22" s="348">
        <v>213.93</v>
      </c>
      <c r="JD22" s="349">
        <v>-1.65</v>
      </c>
      <c r="JE22" s="347">
        <v>182.97</v>
      </c>
      <c r="JF22" s="350">
        <v>190.95</v>
      </c>
      <c r="JG22" s="349">
        <v>-4.18</v>
      </c>
      <c r="JH22" s="347">
        <v>201.29</v>
      </c>
      <c r="JI22" s="348">
        <v>206.44</v>
      </c>
      <c r="JJ22" s="349">
        <v>-2.4900000000000002</v>
      </c>
      <c r="JK22" s="351"/>
      <c r="JL22" s="183"/>
      <c r="JM22" s="183" t="s">
        <v>118</v>
      </c>
      <c r="JN22" s="342">
        <v>810</v>
      </c>
      <c r="JO22" s="342">
        <v>810</v>
      </c>
      <c r="JP22" s="342">
        <v>810</v>
      </c>
      <c r="JQ22" s="342">
        <v>810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103175</v>
      </c>
      <c r="JZ22" s="442">
        <v>4343</v>
      </c>
      <c r="KA22" s="442">
        <v>42856</v>
      </c>
      <c r="KB22" s="443">
        <v>9582</v>
      </c>
      <c r="KC22" s="444">
        <v>0</v>
      </c>
      <c r="KD22" s="444">
        <v>0</v>
      </c>
      <c r="KE22" s="444">
        <v>0</v>
      </c>
      <c r="KF22" s="444">
        <v>0</v>
      </c>
      <c r="KG22" s="445">
        <v>159956</v>
      </c>
      <c r="KH22" s="446">
        <v>264265</v>
      </c>
      <c r="KI22" s="446">
        <v>424221</v>
      </c>
      <c r="KJ22" s="451"/>
      <c r="KK22" s="451"/>
      <c r="KL22" s="450" t="s">
        <v>22</v>
      </c>
      <c r="KM22" s="441">
        <v>4838</v>
      </c>
      <c r="KN22" s="442">
        <v>1070</v>
      </c>
      <c r="KO22" s="442">
        <v>1139</v>
      </c>
      <c r="KP22" s="443">
        <v>3104</v>
      </c>
      <c r="KQ22" s="444">
        <v>0</v>
      </c>
      <c r="KR22" s="444">
        <v>0</v>
      </c>
      <c r="KS22" s="444">
        <v>0</v>
      </c>
      <c r="KT22" s="444">
        <v>0</v>
      </c>
      <c r="KU22" s="445">
        <v>10151</v>
      </c>
      <c r="KV22" s="446">
        <v>20931</v>
      </c>
      <c r="KW22" s="446">
        <v>31082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2924.98</v>
      </c>
      <c r="LS22" s="516">
        <v>2868.0400000000004</v>
      </c>
      <c r="LT22" s="345">
        <v>1.99</v>
      </c>
      <c r="LU22" s="505"/>
      <c r="LV22" s="505"/>
      <c r="LW22" s="246" t="s">
        <v>44</v>
      </c>
      <c r="LX22" s="294">
        <v>77</v>
      </c>
      <c r="LY22" s="295">
        <v>38</v>
      </c>
      <c r="LZ22" s="296">
        <v>102.63</v>
      </c>
      <c r="MA22" s="266"/>
      <c r="MB22" s="346" t="s">
        <v>108</v>
      </c>
      <c r="MC22" s="347">
        <v>208.53</v>
      </c>
      <c r="MD22" s="370">
        <v>208.42</v>
      </c>
      <c r="ME22" s="349">
        <v>0.05</v>
      </c>
      <c r="MF22" s="347">
        <v>174.99</v>
      </c>
      <c r="MG22" s="370">
        <v>179.13</v>
      </c>
      <c r="MH22" s="349">
        <v>-2.31</v>
      </c>
      <c r="MI22" s="347">
        <v>199.45</v>
      </c>
      <c r="MJ22" s="370">
        <v>200.55</v>
      </c>
      <c r="MK22" s="349">
        <v>-0.55000000000000004</v>
      </c>
      <c r="ML22" s="297"/>
      <c r="MM22" s="297"/>
      <c r="MN22" s="297" t="s">
        <v>118</v>
      </c>
      <c r="MO22" s="371">
        <v>810</v>
      </c>
      <c r="MP22" s="371">
        <v>810</v>
      </c>
      <c r="MQ22" s="371">
        <v>810</v>
      </c>
      <c r="MR22" s="371">
        <v>810</v>
      </c>
      <c r="MS22" s="371">
        <v>810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328567</v>
      </c>
      <c r="NB22" s="444">
        <v>15799</v>
      </c>
      <c r="NC22" s="444">
        <v>143497</v>
      </c>
      <c r="ND22" s="443">
        <v>50699</v>
      </c>
      <c r="NE22" s="444"/>
      <c r="NF22" s="444"/>
      <c r="NG22" s="444"/>
      <c r="NH22" s="444"/>
      <c r="NI22" s="443">
        <v>538562</v>
      </c>
      <c r="NJ22" s="450">
        <v>584850</v>
      </c>
      <c r="NK22" s="446">
        <v>1123412</v>
      </c>
      <c r="NL22" s="290"/>
      <c r="NM22" s="290"/>
      <c r="NN22" s="450" t="s">
        <v>22</v>
      </c>
      <c r="NO22" s="450">
        <v>17073</v>
      </c>
      <c r="NP22" s="444">
        <v>3351</v>
      </c>
      <c r="NQ22" s="444">
        <v>7876</v>
      </c>
      <c r="NR22" s="443">
        <v>6099</v>
      </c>
      <c r="NS22" s="444"/>
      <c r="NT22" s="444"/>
      <c r="NU22" s="444"/>
      <c r="NV22" s="444"/>
      <c r="NW22" s="443">
        <v>34399</v>
      </c>
      <c r="NX22" s="450">
        <v>31534</v>
      </c>
      <c r="NY22" s="446">
        <v>65933</v>
      </c>
      <c r="OA22" s="307"/>
    </row>
    <row r="23" spans="1:391" s="195" customFormat="1" ht="21.75" customHeight="1" thickTop="1" x14ac:dyDescent="0.3">
      <c r="A23" s="418" t="s">
        <v>124</v>
      </c>
      <c r="B23" s="501">
        <v>1225.3999999999999</v>
      </c>
      <c r="C23" s="502">
        <v>1188.99</v>
      </c>
      <c r="D23" s="243">
        <v>3.06</v>
      </c>
      <c r="E23" s="503"/>
      <c r="F23" s="503"/>
      <c r="G23" s="246" t="s">
        <v>45</v>
      </c>
      <c r="H23" s="247">
        <v>2816</v>
      </c>
      <c r="I23" s="248">
        <v>3092</v>
      </c>
      <c r="J23" s="249">
        <v>2389</v>
      </c>
      <c r="K23" s="247">
        <v>8297</v>
      </c>
      <c r="L23" s="250">
        <v>8484</v>
      </c>
      <c r="M23" s="251">
        <v>-2.2000000000000002</v>
      </c>
      <c r="N23" s="183"/>
      <c r="O23" s="346" t="s">
        <v>111</v>
      </c>
      <c r="P23" s="347">
        <v>237.2</v>
      </c>
      <c r="Q23" s="348">
        <v>227.93</v>
      </c>
      <c r="R23" s="349">
        <v>4.07</v>
      </c>
      <c r="S23" s="347">
        <v>216.32</v>
      </c>
      <c r="T23" s="350">
        <v>206.61</v>
      </c>
      <c r="U23" s="349">
        <v>4.7</v>
      </c>
      <c r="V23" s="347">
        <v>235.13</v>
      </c>
      <c r="W23" s="348">
        <v>225.79</v>
      </c>
      <c r="X23" s="349">
        <v>4.1399999999999997</v>
      </c>
      <c r="Y23" s="351"/>
      <c r="Z23" s="318" t="s">
        <v>97</v>
      </c>
      <c r="AA23" s="318"/>
      <c r="AB23" s="517">
        <v>77.39</v>
      </c>
      <c r="AC23" s="517">
        <v>67.040000000000006</v>
      </c>
      <c r="AD23" s="517">
        <v>62.89</v>
      </c>
      <c r="AE23" s="517">
        <v>69.11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1365.16</v>
      </c>
      <c r="CG23" s="502">
        <v>1333.6599999999999</v>
      </c>
      <c r="CH23" s="243">
        <v>2.36</v>
      </c>
      <c r="CI23" s="503"/>
      <c r="CJ23" s="503"/>
      <c r="CK23" s="246" t="s">
        <v>45</v>
      </c>
      <c r="CL23" s="247">
        <v>595</v>
      </c>
      <c r="CM23" s="248">
        <v>432</v>
      </c>
      <c r="CN23" s="249">
        <v>526</v>
      </c>
      <c r="CO23" s="247">
        <v>1553</v>
      </c>
      <c r="CP23" s="250">
        <v>1405</v>
      </c>
      <c r="CQ23" s="251">
        <v>10.53</v>
      </c>
      <c r="CR23" s="183"/>
      <c r="CS23" s="346" t="s">
        <v>111</v>
      </c>
      <c r="CT23" s="347">
        <v>314.36</v>
      </c>
      <c r="CU23" s="348">
        <v>306.58</v>
      </c>
      <c r="CV23" s="349">
        <v>2.54</v>
      </c>
      <c r="CW23" s="347">
        <v>283.39</v>
      </c>
      <c r="CX23" s="350">
        <v>276.27999999999997</v>
      </c>
      <c r="CY23" s="349">
        <v>2.57</v>
      </c>
      <c r="CZ23" s="347">
        <v>309.32</v>
      </c>
      <c r="DA23" s="348">
        <v>301.75</v>
      </c>
      <c r="DB23" s="349">
        <v>2.5099999999999998</v>
      </c>
      <c r="DC23" s="351"/>
      <c r="DD23" s="318" t="s">
        <v>97</v>
      </c>
      <c r="DE23" s="318"/>
      <c r="DF23" s="517">
        <v>65.72</v>
      </c>
      <c r="DG23" s="517">
        <v>59.86</v>
      </c>
      <c r="DH23" s="517">
        <v>57.62</v>
      </c>
      <c r="DI23" s="517">
        <v>61.06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1004.67</v>
      </c>
      <c r="FK23" s="502">
        <v>990.68</v>
      </c>
      <c r="FL23" s="243">
        <v>1.41</v>
      </c>
      <c r="FM23" s="503"/>
      <c r="FN23" s="503"/>
      <c r="FO23" s="246" t="s">
        <v>45</v>
      </c>
      <c r="FP23" s="247">
        <v>593</v>
      </c>
      <c r="FQ23" s="248">
        <v>415</v>
      </c>
      <c r="FR23" s="249">
        <v>387</v>
      </c>
      <c r="FS23" s="247">
        <v>1395</v>
      </c>
      <c r="FT23" s="250">
        <v>1694</v>
      </c>
      <c r="FU23" s="251">
        <v>-17.649999999999999</v>
      </c>
      <c r="FV23" s="183"/>
      <c r="FW23" s="346" t="s">
        <v>111</v>
      </c>
      <c r="FX23" s="347">
        <v>218.07</v>
      </c>
      <c r="FY23" s="348">
        <v>210.4</v>
      </c>
      <c r="FZ23" s="349">
        <v>3.65</v>
      </c>
      <c r="GA23" s="347">
        <v>160.87</v>
      </c>
      <c r="GB23" s="350">
        <v>152.72999999999999</v>
      </c>
      <c r="GC23" s="349">
        <v>5.33</v>
      </c>
      <c r="GD23" s="347">
        <v>192.31</v>
      </c>
      <c r="GE23" s="348">
        <v>184.76</v>
      </c>
      <c r="GF23" s="349">
        <v>4.09</v>
      </c>
      <c r="GG23" s="351"/>
      <c r="GH23" s="318" t="s">
        <v>97</v>
      </c>
      <c r="GI23" s="318"/>
      <c r="GJ23" s="517">
        <v>52.49</v>
      </c>
      <c r="GK23" s="517">
        <v>45.35</v>
      </c>
      <c r="GL23" s="517">
        <v>47.56</v>
      </c>
      <c r="GM23" s="517">
        <v>48.47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1477.5000000000002</v>
      </c>
      <c r="IO23" s="502">
        <v>1448.76</v>
      </c>
      <c r="IP23" s="243">
        <v>1.98</v>
      </c>
      <c r="IQ23" s="503"/>
      <c r="IR23" s="503"/>
      <c r="IS23" s="246" t="s">
        <v>45</v>
      </c>
      <c r="IT23" s="247">
        <v>587</v>
      </c>
      <c r="IU23" s="248">
        <v>676</v>
      </c>
      <c r="IV23" s="249">
        <v>784</v>
      </c>
      <c r="IW23" s="247">
        <v>2047</v>
      </c>
      <c r="IX23" s="250">
        <v>2172</v>
      </c>
      <c r="IY23" s="251">
        <v>-5.76</v>
      </c>
      <c r="IZ23" s="183"/>
      <c r="JA23" s="346" t="s">
        <v>111</v>
      </c>
      <c r="JB23" s="347">
        <v>379.68</v>
      </c>
      <c r="JC23" s="348">
        <v>365.34</v>
      </c>
      <c r="JD23" s="349">
        <v>3.93</v>
      </c>
      <c r="JE23" s="347">
        <v>313.52</v>
      </c>
      <c r="JF23" s="350">
        <v>297.5</v>
      </c>
      <c r="JG23" s="349">
        <v>5.38</v>
      </c>
      <c r="JH23" s="347">
        <v>357.71</v>
      </c>
      <c r="JI23" s="348">
        <v>343.24</v>
      </c>
      <c r="JJ23" s="349">
        <v>4.22</v>
      </c>
      <c r="JK23" s="351"/>
      <c r="JL23" s="318" t="s">
        <v>97</v>
      </c>
      <c r="JM23" s="318"/>
      <c r="JN23" s="517">
        <v>58.86</v>
      </c>
      <c r="JO23" s="517">
        <v>68.3</v>
      </c>
      <c r="JP23" s="517">
        <v>71.069999999999993</v>
      </c>
      <c r="JQ23" s="517">
        <v>66.08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1325.14</v>
      </c>
      <c r="LS23" s="502">
        <v>1296.0699999999997</v>
      </c>
      <c r="LT23" s="243">
        <v>2.2400000000000002</v>
      </c>
      <c r="LU23" s="505"/>
      <c r="LV23" s="505"/>
      <c r="LW23" s="246" t="s">
        <v>45</v>
      </c>
      <c r="LX23" s="294">
        <v>13292</v>
      </c>
      <c r="LY23" s="295">
        <v>13755</v>
      </c>
      <c r="LZ23" s="296">
        <v>-3.37</v>
      </c>
      <c r="MA23" s="266"/>
      <c r="MB23" s="346" t="s">
        <v>111</v>
      </c>
      <c r="MC23" s="347">
        <v>310.48</v>
      </c>
      <c r="MD23" s="370">
        <v>300.42</v>
      </c>
      <c r="ME23" s="349">
        <v>3.35</v>
      </c>
      <c r="MF23" s="347">
        <v>269.07</v>
      </c>
      <c r="MG23" s="370">
        <v>255.16</v>
      </c>
      <c r="MH23" s="349">
        <v>5.45</v>
      </c>
      <c r="MI23" s="347">
        <v>299.27</v>
      </c>
      <c r="MJ23" s="370">
        <v>288.26</v>
      </c>
      <c r="MK23" s="349">
        <v>3.82</v>
      </c>
      <c r="ML23" s="297"/>
      <c r="MM23" s="175" t="s">
        <v>97</v>
      </c>
      <c r="MN23" s="175"/>
      <c r="MO23" s="523">
        <v>69.11</v>
      </c>
      <c r="MP23" s="523">
        <v>61.06</v>
      </c>
      <c r="MQ23" s="523">
        <v>48.47</v>
      </c>
      <c r="MR23" s="523">
        <v>66.08</v>
      </c>
      <c r="MS23" s="523">
        <v>61.18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1202.0000000000002</v>
      </c>
      <c r="C24" s="508">
        <v>1165.75</v>
      </c>
      <c r="D24" s="311">
        <v>3.11</v>
      </c>
      <c r="E24" s="503"/>
      <c r="F24" s="503"/>
      <c r="G24" s="312" t="s">
        <v>48</v>
      </c>
      <c r="H24" s="247">
        <v>2187</v>
      </c>
      <c r="I24" s="248">
        <v>1821</v>
      </c>
      <c r="J24" s="249">
        <v>1722</v>
      </c>
      <c r="K24" s="247">
        <v>5730</v>
      </c>
      <c r="L24" s="250">
        <v>5342</v>
      </c>
      <c r="M24" s="251">
        <v>7.26</v>
      </c>
      <c r="N24" s="183"/>
      <c r="O24" s="439" t="s">
        <v>114</v>
      </c>
      <c r="P24" s="347">
        <v>146.66</v>
      </c>
      <c r="Q24" s="348">
        <v>145.44</v>
      </c>
      <c r="R24" s="349">
        <v>0.84</v>
      </c>
      <c r="S24" s="347">
        <v>168.06</v>
      </c>
      <c r="T24" s="350">
        <v>166.38</v>
      </c>
      <c r="U24" s="349">
        <v>1.01</v>
      </c>
      <c r="V24" s="347">
        <v>148.79</v>
      </c>
      <c r="W24" s="348">
        <v>147.54</v>
      </c>
      <c r="X24" s="349">
        <v>0.85</v>
      </c>
      <c r="Y24" s="351"/>
      <c r="Z24" s="183"/>
      <c r="AA24" s="183" t="s">
        <v>92</v>
      </c>
      <c r="AB24" s="376">
        <v>76.12</v>
      </c>
      <c r="AC24" s="376">
        <v>65.88</v>
      </c>
      <c r="AD24" s="376">
        <v>64.040000000000006</v>
      </c>
      <c r="AE24" s="376">
        <v>68.680000000000007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1345.47</v>
      </c>
      <c r="CG24" s="508">
        <v>1314.1799999999998</v>
      </c>
      <c r="CH24" s="311">
        <v>2.38</v>
      </c>
      <c r="CI24" s="503"/>
      <c r="CJ24" s="503"/>
      <c r="CK24" s="312" t="s">
        <v>48</v>
      </c>
      <c r="CL24" s="247">
        <v>876</v>
      </c>
      <c r="CM24" s="248">
        <v>637</v>
      </c>
      <c r="CN24" s="249">
        <v>681</v>
      </c>
      <c r="CO24" s="247">
        <v>2194</v>
      </c>
      <c r="CP24" s="250">
        <v>1712</v>
      </c>
      <c r="CQ24" s="251">
        <v>28.15</v>
      </c>
      <c r="CR24" s="183"/>
      <c r="CS24" s="439" t="s">
        <v>114</v>
      </c>
      <c r="CT24" s="347">
        <v>145.22</v>
      </c>
      <c r="CU24" s="348">
        <v>144.1</v>
      </c>
      <c r="CV24" s="349">
        <v>0.78</v>
      </c>
      <c r="CW24" s="347">
        <v>130.24</v>
      </c>
      <c r="CX24" s="350">
        <v>131.27000000000001</v>
      </c>
      <c r="CY24" s="349">
        <v>-0.78</v>
      </c>
      <c r="CZ24" s="347">
        <v>142.78</v>
      </c>
      <c r="DA24" s="348">
        <v>142.06</v>
      </c>
      <c r="DB24" s="349">
        <v>0.51</v>
      </c>
      <c r="DC24" s="351"/>
      <c r="DD24" s="183"/>
      <c r="DE24" s="183" t="s">
        <v>92</v>
      </c>
      <c r="DF24" s="376">
        <v>64.760000000000005</v>
      </c>
      <c r="DG24" s="376">
        <v>60.58</v>
      </c>
      <c r="DH24" s="376">
        <v>58.45</v>
      </c>
      <c r="DI24" s="376">
        <v>61.26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945.41</v>
      </c>
      <c r="FK24" s="508">
        <v>928.51</v>
      </c>
      <c r="FL24" s="311">
        <v>1.82</v>
      </c>
      <c r="FM24" s="503"/>
      <c r="FN24" s="503"/>
      <c r="FO24" s="312" t="s">
        <v>48</v>
      </c>
      <c r="FP24" s="247">
        <v>670</v>
      </c>
      <c r="FQ24" s="248">
        <v>586</v>
      </c>
      <c r="FR24" s="249">
        <v>625</v>
      </c>
      <c r="FS24" s="247">
        <v>1881</v>
      </c>
      <c r="FT24" s="250">
        <v>1506</v>
      </c>
      <c r="FU24" s="251">
        <v>24.9</v>
      </c>
      <c r="FV24" s="183"/>
      <c r="FW24" s="439" t="s">
        <v>114</v>
      </c>
      <c r="FX24" s="347">
        <v>67.62</v>
      </c>
      <c r="FY24" s="348">
        <v>65.680000000000007</v>
      </c>
      <c r="FZ24" s="349">
        <v>2.95</v>
      </c>
      <c r="GA24" s="347">
        <v>50.15</v>
      </c>
      <c r="GB24" s="350">
        <v>47.9</v>
      </c>
      <c r="GC24" s="349">
        <v>4.7</v>
      </c>
      <c r="GD24" s="347">
        <v>59.75</v>
      </c>
      <c r="GE24" s="348">
        <v>57.78</v>
      </c>
      <c r="GF24" s="349">
        <v>3.41</v>
      </c>
      <c r="GG24" s="351"/>
      <c r="GH24" s="183"/>
      <c r="GI24" s="183" t="s">
        <v>92</v>
      </c>
      <c r="GJ24" s="376">
        <v>52.34</v>
      </c>
      <c r="GK24" s="376">
        <v>47.28</v>
      </c>
      <c r="GL24" s="376">
        <v>49.76</v>
      </c>
      <c r="GM24" s="376">
        <v>49.79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1425.25</v>
      </c>
      <c r="IO24" s="508">
        <v>1395.9800000000002</v>
      </c>
      <c r="IP24" s="311">
        <v>2.1</v>
      </c>
      <c r="IQ24" s="503"/>
      <c r="IR24" s="503"/>
      <c r="IS24" s="312" t="s">
        <v>48</v>
      </c>
      <c r="IT24" s="247">
        <v>798</v>
      </c>
      <c r="IU24" s="248">
        <v>904</v>
      </c>
      <c r="IV24" s="249">
        <v>1043</v>
      </c>
      <c r="IW24" s="247">
        <v>2745</v>
      </c>
      <c r="IX24" s="250">
        <v>2798</v>
      </c>
      <c r="IY24" s="251">
        <v>-1.89</v>
      </c>
      <c r="IZ24" s="183"/>
      <c r="JA24" s="439" t="s">
        <v>114</v>
      </c>
      <c r="JB24" s="347">
        <v>62.13</v>
      </c>
      <c r="JC24" s="348">
        <v>54.59</v>
      </c>
      <c r="JD24" s="349">
        <v>13.81</v>
      </c>
      <c r="JE24" s="347">
        <v>251.29</v>
      </c>
      <c r="JF24" s="350">
        <v>263.10000000000002</v>
      </c>
      <c r="JG24" s="349">
        <v>-4.49</v>
      </c>
      <c r="JH24" s="347">
        <v>124.97</v>
      </c>
      <c r="JI24" s="348">
        <v>122.52</v>
      </c>
      <c r="JJ24" s="349">
        <v>2</v>
      </c>
      <c r="JK24" s="351"/>
      <c r="JL24" s="183"/>
      <c r="JM24" s="183" t="s">
        <v>92</v>
      </c>
      <c r="JN24" s="376">
        <v>58.89</v>
      </c>
      <c r="JO24" s="376">
        <v>65.739999999999995</v>
      </c>
      <c r="JP24" s="376">
        <v>70.48</v>
      </c>
      <c r="JQ24" s="376">
        <v>65.040000000000006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1280.75</v>
      </c>
      <c r="LS24" s="508">
        <v>1250.72</v>
      </c>
      <c r="LT24" s="311">
        <v>2.4</v>
      </c>
      <c r="LU24" s="505"/>
      <c r="LV24" s="505"/>
      <c r="LW24" s="312" t="s">
        <v>48</v>
      </c>
      <c r="LX24" s="294">
        <v>12550</v>
      </c>
      <c r="LY24" s="295">
        <v>11358</v>
      </c>
      <c r="LZ24" s="296">
        <v>10.49</v>
      </c>
      <c r="MA24" s="266"/>
      <c r="MB24" s="439" t="s">
        <v>114</v>
      </c>
      <c r="MC24" s="347">
        <v>98.89</v>
      </c>
      <c r="MD24" s="370">
        <v>94.36</v>
      </c>
      <c r="ME24" s="349">
        <v>4.8</v>
      </c>
      <c r="MF24" s="347">
        <v>191.84</v>
      </c>
      <c r="MG24" s="370">
        <v>197.82</v>
      </c>
      <c r="MH24" s="349">
        <v>-3.02</v>
      </c>
      <c r="MI24" s="347">
        <v>124.05</v>
      </c>
      <c r="MJ24" s="370">
        <v>122.16</v>
      </c>
      <c r="MK24" s="349">
        <v>1.55</v>
      </c>
      <c r="ML24" s="297"/>
      <c r="MM24" s="297"/>
      <c r="MN24" s="297" t="s">
        <v>92</v>
      </c>
      <c r="MO24" s="537">
        <v>68.680000000000007</v>
      </c>
      <c r="MP24" s="537">
        <v>61.26</v>
      </c>
      <c r="MQ24" s="537">
        <v>49.79</v>
      </c>
      <c r="MR24" s="537">
        <v>65.040000000000006</v>
      </c>
      <c r="MS24" s="538">
        <v>61.19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1719.3699999999997</v>
      </c>
      <c r="C25" s="539">
        <v>1662.0700000000002</v>
      </c>
      <c r="D25" s="438">
        <v>3.45</v>
      </c>
      <c r="E25" s="503"/>
      <c r="F25" s="503"/>
      <c r="G25" s="246" t="s">
        <v>49</v>
      </c>
      <c r="H25" s="247">
        <v>442</v>
      </c>
      <c r="I25" s="248">
        <v>283</v>
      </c>
      <c r="J25" s="249">
        <v>237</v>
      </c>
      <c r="K25" s="247">
        <v>962</v>
      </c>
      <c r="L25" s="250">
        <v>807</v>
      </c>
      <c r="M25" s="251">
        <v>19.21</v>
      </c>
      <c r="N25" s="183"/>
      <c r="O25" s="454" t="s">
        <v>117</v>
      </c>
      <c r="P25" s="455">
        <v>2857.8699999999994</v>
      </c>
      <c r="Q25" s="456">
        <v>2760.88</v>
      </c>
      <c r="R25" s="457">
        <v>3.51</v>
      </c>
      <c r="S25" s="458">
        <v>1719.3699999999997</v>
      </c>
      <c r="T25" s="456">
        <v>1662.0700000000002</v>
      </c>
      <c r="U25" s="457">
        <v>3.45</v>
      </c>
      <c r="V25" s="458">
        <v>2744.78</v>
      </c>
      <c r="W25" s="456">
        <v>2650.61</v>
      </c>
      <c r="X25" s="457">
        <v>3.55</v>
      </c>
      <c r="Y25" s="459"/>
      <c r="Z25" s="183"/>
      <c r="AA25" s="183" t="s">
        <v>96</v>
      </c>
      <c r="AB25" s="376">
        <v>78.540000000000006</v>
      </c>
      <c r="AC25" s="376">
        <v>68.260000000000005</v>
      </c>
      <c r="AD25" s="376">
        <v>61.53</v>
      </c>
      <c r="AE25" s="376">
        <v>69.44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1981.89</v>
      </c>
      <c r="CG25" s="539">
        <v>1942.55</v>
      </c>
      <c r="CH25" s="438">
        <v>2.0299999999999998</v>
      </c>
      <c r="CI25" s="503"/>
      <c r="CJ25" s="503"/>
      <c r="CK25" s="246" t="s">
        <v>49</v>
      </c>
      <c r="CL25" s="247">
        <v>98</v>
      </c>
      <c r="CM25" s="248">
        <v>86</v>
      </c>
      <c r="CN25" s="249">
        <v>104</v>
      </c>
      <c r="CO25" s="247">
        <v>288</v>
      </c>
      <c r="CP25" s="250">
        <v>228</v>
      </c>
      <c r="CQ25" s="251">
        <v>26.32</v>
      </c>
      <c r="CR25" s="183"/>
      <c r="CS25" s="454" t="s">
        <v>117</v>
      </c>
      <c r="CT25" s="455">
        <v>3114.79</v>
      </c>
      <c r="CU25" s="456">
        <v>3049.14</v>
      </c>
      <c r="CV25" s="457">
        <v>2.15</v>
      </c>
      <c r="CW25" s="458">
        <v>1981.89</v>
      </c>
      <c r="CX25" s="466">
        <v>1942.55</v>
      </c>
      <c r="CY25" s="457">
        <v>2.0299999999999998</v>
      </c>
      <c r="CZ25" s="458">
        <v>2930.5800000000004</v>
      </c>
      <c r="DA25" s="456">
        <v>2872.99</v>
      </c>
      <c r="DB25" s="457">
        <v>2</v>
      </c>
      <c r="DC25" s="459"/>
      <c r="DD25" s="183"/>
      <c r="DE25" s="183" t="s">
        <v>96</v>
      </c>
      <c r="DF25" s="376">
        <v>66.25</v>
      </c>
      <c r="DG25" s="376">
        <v>59.32</v>
      </c>
      <c r="DH25" s="376">
        <v>56.57</v>
      </c>
      <c r="DI25" s="376">
        <v>60.71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1566.5900000000001</v>
      </c>
      <c r="FK25" s="539">
        <v>1571.95</v>
      </c>
      <c r="FL25" s="438">
        <v>-0.34</v>
      </c>
      <c r="FM25" s="503"/>
      <c r="FN25" s="503"/>
      <c r="FO25" s="246" t="s">
        <v>49</v>
      </c>
      <c r="FP25" s="247">
        <v>62</v>
      </c>
      <c r="FQ25" s="248">
        <v>73</v>
      </c>
      <c r="FR25" s="249">
        <v>59</v>
      </c>
      <c r="FS25" s="247">
        <v>194</v>
      </c>
      <c r="FT25" s="250">
        <v>118</v>
      </c>
      <c r="FU25" s="251">
        <v>64.41</v>
      </c>
      <c r="FV25" s="183"/>
      <c r="FW25" s="454" t="s">
        <v>117</v>
      </c>
      <c r="FX25" s="455">
        <v>2986.94</v>
      </c>
      <c r="FY25" s="456">
        <v>2955.63</v>
      </c>
      <c r="FZ25" s="457">
        <v>1.06</v>
      </c>
      <c r="GA25" s="458">
        <v>1566.5900000000001</v>
      </c>
      <c r="GB25" s="456">
        <v>1571.95</v>
      </c>
      <c r="GC25" s="457">
        <v>-0.34</v>
      </c>
      <c r="GD25" s="458">
        <v>2347.3000000000002</v>
      </c>
      <c r="GE25" s="456">
        <v>2340.52</v>
      </c>
      <c r="GF25" s="457">
        <v>0.28999999999999998</v>
      </c>
      <c r="GG25" s="459"/>
      <c r="GH25" s="183"/>
      <c r="GI25" s="183" t="s">
        <v>96</v>
      </c>
      <c r="GJ25" s="376">
        <v>50.67</v>
      </c>
      <c r="GK25" s="376">
        <v>45.83</v>
      </c>
      <c r="GL25" s="376">
        <v>46.64</v>
      </c>
      <c r="GM25" s="376">
        <v>47.71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1898.47</v>
      </c>
      <c r="IO25" s="545">
        <v>1871.6600000000003</v>
      </c>
      <c r="IP25" s="438">
        <v>1.43</v>
      </c>
      <c r="IQ25" s="503"/>
      <c r="IR25" s="503"/>
      <c r="IS25" s="246" t="s">
        <v>49</v>
      </c>
      <c r="IT25" s="247">
        <v>112</v>
      </c>
      <c r="IU25" s="248">
        <v>136</v>
      </c>
      <c r="IV25" s="249">
        <v>190</v>
      </c>
      <c r="IW25" s="247">
        <v>438</v>
      </c>
      <c r="IX25" s="250">
        <v>481</v>
      </c>
      <c r="IY25" s="251">
        <v>-8.94</v>
      </c>
      <c r="IZ25" s="183"/>
      <c r="JA25" s="454" t="s">
        <v>117</v>
      </c>
      <c r="JB25" s="455">
        <v>2920.87</v>
      </c>
      <c r="JC25" s="456">
        <v>2865.78</v>
      </c>
      <c r="JD25" s="457">
        <v>1.92</v>
      </c>
      <c r="JE25" s="458">
        <v>1898.47</v>
      </c>
      <c r="JF25" s="456">
        <v>1871.6600000000003</v>
      </c>
      <c r="JG25" s="457">
        <v>1.43</v>
      </c>
      <c r="JH25" s="458">
        <v>2581.2599999999998</v>
      </c>
      <c r="JI25" s="456">
        <v>2541.89</v>
      </c>
      <c r="JJ25" s="457">
        <v>1.55</v>
      </c>
      <c r="JK25" s="459"/>
      <c r="JL25" s="183"/>
      <c r="JM25" s="183" t="s">
        <v>96</v>
      </c>
      <c r="JN25" s="376">
        <v>55.47</v>
      </c>
      <c r="JO25" s="376">
        <v>64.16</v>
      </c>
      <c r="JP25" s="376">
        <v>69.89</v>
      </c>
      <c r="JQ25" s="376">
        <v>63.17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1813.9799999999998</v>
      </c>
      <c r="LS25" s="539">
        <v>1788.79</v>
      </c>
      <c r="LT25" s="438">
        <v>1.41</v>
      </c>
      <c r="LU25" s="505"/>
      <c r="LV25" s="505"/>
      <c r="LW25" s="246" t="s">
        <v>49</v>
      </c>
      <c r="LX25" s="294">
        <v>1882</v>
      </c>
      <c r="LY25" s="295">
        <v>1634</v>
      </c>
      <c r="LZ25" s="296">
        <v>15.18</v>
      </c>
      <c r="MA25" s="266"/>
      <c r="MB25" s="454" t="s">
        <v>117</v>
      </c>
      <c r="MC25" s="455">
        <v>2924.98</v>
      </c>
      <c r="MD25" s="470">
        <v>2868.0400000000004</v>
      </c>
      <c r="ME25" s="457">
        <v>1.99</v>
      </c>
      <c r="MF25" s="455">
        <v>1813.9799999999998</v>
      </c>
      <c r="MG25" s="470">
        <v>1788.79</v>
      </c>
      <c r="MH25" s="457">
        <v>1.41</v>
      </c>
      <c r="MI25" s="455">
        <v>2624.23</v>
      </c>
      <c r="MJ25" s="470">
        <v>2578</v>
      </c>
      <c r="MK25" s="457">
        <v>1.79</v>
      </c>
      <c r="ML25" s="297"/>
      <c r="MM25" s="297"/>
      <c r="MN25" s="297" t="s">
        <v>96</v>
      </c>
      <c r="MO25" s="537">
        <v>69.44</v>
      </c>
      <c r="MP25" s="537">
        <v>60.71</v>
      </c>
      <c r="MQ25" s="537">
        <v>47.71</v>
      </c>
      <c r="MR25" s="537">
        <v>63.17</v>
      </c>
      <c r="MS25" s="538">
        <v>60.26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194</v>
      </c>
      <c r="I26" s="248">
        <v>137</v>
      </c>
      <c r="J26" s="249">
        <v>71</v>
      </c>
      <c r="K26" s="247">
        <v>402</v>
      </c>
      <c r="L26" s="250">
        <v>401</v>
      </c>
      <c r="M26" s="251">
        <v>0.25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77.010000000000005</v>
      </c>
      <c r="AC26" s="376">
        <v>66.62</v>
      </c>
      <c r="AD26" s="376">
        <v>63.36</v>
      </c>
      <c r="AE26" s="376">
        <v>69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67</v>
      </c>
      <c r="CM26" s="248">
        <v>64</v>
      </c>
      <c r="CN26" s="249">
        <v>93</v>
      </c>
      <c r="CO26" s="247">
        <v>224</v>
      </c>
      <c r="CP26" s="250">
        <v>320</v>
      </c>
      <c r="CQ26" s="251">
        <v>-30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65.56</v>
      </c>
      <c r="DG26" s="376">
        <v>60.03</v>
      </c>
      <c r="DH26" s="376">
        <v>57.98</v>
      </c>
      <c r="DI26" s="376">
        <v>61.19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78</v>
      </c>
      <c r="FQ26" s="248">
        <v>52</v>
      </c>
      <c r="FR26" s="249">
        <v>67</v>
      </c>
      <c r="FS26" s="247">
        <v>197</v>
      </c>
      <c r="FT26" s="250">
        <v>224</v>
      </c>
      <c r="FU26" s="251">
        <v>-12.05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53.2</v>
      </c>
      <c r="GK26" s="376">
        <v>45.08</v>
      </c>
      <c r="GL26" s="376">
        <v>47.82</v>
      </c>
      <c r="GM26" s="376">
        <v>48.7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153</v>
      </c>
      <c r="IU26" s="248">
        <v>218</v>
      </c>
      <c r="IV26" s="249">
        <v>226</v>
      </c>
      <c r="IW26" s="247">
        <v>597</v>
      </c>
      <c r="IX26" s="250">
        <v>622</v>
      </c>
      <c r="IY26" s="251">
        <v>-4.0199999999999996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60.15</v>
      </c>
      <c r="JO26" s="376">
        <v>70</v>
      </c>
      <c r="JP26" s="376">
        <v>71.55</v>
      </c>
      <c r="JQ26" s="376">
        <v>67.23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1420</v>
      </c>
      <c r="LY26" s="295">
        <v>1567</v>
      </c>
      <c r="LZ26" s="296">
        <v>-9.3800000000000008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69</v>
      </c>
      <c r="MP26" s="537">
        <v>61.19</v>
      </c>
      <c r="MQ26" s="537">
        <v>48.7</v>
      </c>
      <c r="MR26" s="537">
        <v>67.23</v>
      </c>
      <c r="MS26" s="538">
        <v>61.53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883.6</v>
      </c>
      <c r="C27" s="502">
        <v>830.45999999999992</v>
      </c>
      <c r="D27" s="243">
        <v>6.4</v>
      </c>
      <c r="E27" s="244"/>
      <c r="F27" s="245"/>
      <c r="G27" s="246" t="s">
        <v>51</v>
      </c>
      <c r="H27" s="247">
        <v>16</v>
      </c>
      <c r="I27" s="248">
        <v>11</v>
      </c>
      <c r="J27" s="249">
        <v>8</v>
      </c>
      <c r="K27" s="247">
        <v>35</v>
      </c>
      <c r="L27" s="250">
        <v>41</v>
      </c>
      <c r="M27" s="251">
        <v>-14.63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0</v>
      </c>
      <c r="AC27" s="376">
        <v>0</v>
      </c>
      <c r="AD27" s="376">
        <v>0</v>
      </c>
      <c r="AE27" s="376">
        <v>0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5347</v>
      </c>
      <c r="AN27" s="558">
        <v>379</v>
      </c>
      <c r="AO27" s="558">
        <v>3041</v>
      </c>
      <c r="AP27" s="559">
        <v>0</v>
      </c>
      <c r="AQ27" s="558"/>
      <c r="AR27" s="558"/>
      <c r="AS27" s="558"/>
      <c r="AT27" s="558"/>
      <c r="AU27" s="560">
        <v>8767</v>
      </c>
      <c r="AV27" s="561">
        <v>763</v>
      </c>
      <c r="AW27" s="562">
        <v>9530</v>
      </c>
      <c r="AX27" s="266"/>
      <c r="AY27" s="266"/>
      <c r="AZ27" s="377" t="s">
        <v>98</v>
      </c>
      <c r="BA27" s="557">
        <v>355</v>
      </c>
      <c r="BB27" s="558">
        <v>175</v>
      </c>
      <c r="BC27" s="558">
        <v>632</v>
      </c>
      <c r="BD27" s="559">
        <v>92</v>
      </c>
      <c r="BE27" s="558"/>
      <c r="BF27" s="558"/>
      <c r="BG27" s="558"/>
      <c r="BH27" s="558"/>
      <c r="BI27" s="560">
        <v>1254</v>
      </c>
      <c r="BJ27" s="561">
        <v>0</v>
      </c>
      <c r="BK27" s="562">
        <v>1254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857.62</v>
      </c>
      <c r="CG27" s="502">
        <v>826.82999999999993</v>
      </c>
      <c r="CH27" s="243">
        <v>3.72</v>
      </c>
      <c r="CI27" s="244"/>
      <c r="CJ27" s="245"/>
      <c r="CK27" s="246" t="s">
        <v>51</v>
      </c>
      <c r="CL27" s="247">
        <v>0</v>
      </c>
      <c r="CM27" s="248">
        <v>3</v>
      </c>
      <c r="CN27" s="249">
        <v>8</v>
      </c>
      <c r="CO27" s="247">
        <v>11</v>
      </c>
      <c r="CP27" s="250">
        <v>0</v>
      </c>
      <c r="CQ27" s="251">
        <v>0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0</v>
      </c>
      <c r="DG27" s="376">
        <v>0</v>
      </c>
      <c r="DH27" s="376">
        <v>0</v>
      </c>
      <c r="DI27" s="376">
        <v>0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2272</v>
      </c>
      <c r="DR27" s="558">
        <v>214</v>
      </c>
      <c r="DS27" s="558">
        <v>1186</v>
      </c>
      <c r="DT27" s="559">
        <v>0</v>
      </c>
      <c r="DU27" s="558"/>
      <c r="DV27" s="558"/>
      <c r="DW27" s="558"/>
      <c r="DX27" s="558"/>
      <c r="DY27" s="560">
        <v>3672</v>
      </c>
      <c r="DZ27" s="561">
        <v>753</v>
      </c>
      <c r="EA27" s="562">
        <v>4425</v>
      </c>
      <c r="EB27" s="266"/>
      <c r="EC27" s="266"/>
      <c r="ED27" s="377" t="s">
        <v>98</v>
      </c>
      <c r="EE27" s="557">
        <v>258</v>
      </c>
      <c r="EF27" s="558">
        <v>74</v>
      </c>
      <c r="EG27" s="558">
        <v>130</v>
      </c>
      <c r="EH27" s="559">
        <v>0</v>
      </c>
      <c r="EI27" s="558"/>
      <c r="EJ27" s="558"/>
      <c r="EK27" s="558"/>
      <c r="EL27" s="558"/>
      <c r="EM27" s="560">
        <v>462</v>
      </c>
      <c r="EN27" s="561">
        <v>0</v>
      </c>
      <c r="EO27" s="562">
        <v>462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836.09</v>
      </c>
      <c r="FK27" s="502">
        <v>849.34999999999991</v>
      </c>
      <c r="FL27" s="243">
        <v>-1.56</v>
      </c>
      <c r="FM27" s="244"/>
      <c r="FN27" s="245"/>
      <c r="FO27" s="246" t="s">
        <v>51</v>
      </c>
      <c r="FP27" s="247">
        <v>4</v>
      </c>
      <c r="FQ27" s="248">
        <v>0</v>
      </c>
      <c r="FR27" s="249">
        <v>2</v>
      </c>
      <c r="FS27" s="247">
        <v>6</v>
      </c>
      <c r="FT27" s="250">
        <v>7</v>
      </c>
      <c r="FU27" s="251">
        <v>-14.29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0</v>
      </c>
      <c r="GK27" s="376">
        <v>0</v>
      </c>
      <c r="GL27" s="376">
        <v>0</v>
      </c>
      <c r="GM27" s="376">
        <v>0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3583</v>
      </c>
      <c r="GV27" s="558">
        <v>335</v>
      </c>
      <c r="GW27" s="558">
        <v>1764</v>
      </c>
      <c r="GX27" s="559">
        <v>0</v>
      </c>
      <c r="GY27" s="558"/>
      <c r="GZ27" s="558"/>
      <c r="HA27" s="558"/>
      <c r="HB27" s="558"/>
      <c r="HC27" s="560">
        <v>5682</v>
      </c>
      <c r="HD27" s="561">
        <v>968</v>
      </c>
      <c r="HE27" s="562">
        <v>6650</v>
      </c>
      <c r="HF27" s="266"/>
      <c r="HG27" s="266"/>
      <c r="HH27" s="377" t="s">
        <v>98</v>
      </c>
      <c r="HI27" s="557">
        <v>474</v>
      </c>
      <c r="HJ27" s="558">
        <v>59</v>
      </c>
      <c r="HK27" s="558">
        <v>340</v>
      </c>
      <c r="HL27" s="559">
        <v>129</v>
      </c>
      <c r="HM27" s="558"/>
      <c r="HN27" s="558"/>
      <c r="HO27" s="558"/>
      <c r="HP27" s="558"/>
      <c r="HQ27" s="560">
        <v>1002</v>
      </c>
      <c r="HR27" s="561">
        <v>65</v>
      </c>
      <c r="HS27" s="562">
        <v>1067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1774.26</v>
      </c>
      <c r="IO27" s="502">
        <v>1742.8</v>
      </c>
      <c r="IP27" s="243">
        <v>1.81</v>
      </c>
      <c r="IQ27" s="244"/>
      <c r="IR27" s="245"/>
      <c r="IS27" s="246" t="s">
        <v>51</v>
      </c>
      <c r="IT27" s="247">
        <v>0</v>
      </c>
      <c r="IU27" s="248">
        <v>5</v>
      </c>
      <c r="IV27" s="249">
        <v>4</v>
      </c>
      <c r="IW27" s="247">
        <v>9</v>
      </c>
      <c r="IX27" s="250">
        <v>18</v>
      </c>
      <c r="IY27" s="251">
        <v>-50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0</v>
      </c>
      <c r="JO27" s="376">
        <v>0</v>
      </c>
      <c r="JP27" s="376">
        <v>0</v>
      </c>
      <c r="JQ27" s="376">
        <v>0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4292</v>
      </c>
      <c r="JZ27" s="558">
        <v>230</v>
      </c>
      <c r="KA27" s="558">
        <v>2426</v>
      </c>
      <c r="KB27" s="559">
        <v>0</v>
      </c>
      <c r="KC27" s="558"/>
      <c r="KD27" s="558"/>
      <c r="KE27" s="558"/>
      <c r="KF27" s="558"/>
      <c r="KG27" s="560">
        <v>6948</v>
      </c>
      <c r="KH27" s="561">
        <v>1057</v>
      </c>
      <c r="KI27" s="562">
        <v>8005</v>
      </c>
      <c r="KJ27" s="534"/>
      <c r="KK27" s="534"/>
      <c r="KL27" s="564" t="s">
        <v>98</v>
      </c>
      <c r="KM27" s="557">
        <v>1243</v>
      </c>
      <c r="KN27" s="558">
        <v>0</v>
      </c>
      <c r="KO27" s="558">
        <v>611</v>
      </c>
      <c r="KP27" s="559">
        <v>0</v>
      </c>
      <c r="KQ27" s="558"/>
      <c r="KR27" s="558"/>
      <c r="KS27" s="558"/>
      <c r="KT27" s="558"/>
      <c r="KU27" s="560">
        <v>1854</v>
      </c>
      <c r="KV27" s="561">
        <v>0</v>
      </c>
      <c r="KW27" s="562">
        <v>1854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4351.57</v>
      </c>
      <c r="LS27" s="502">
        <v>4249.4400000000005</v>
      </c>
      <c r="LT27" s="243">
        <v>2.4</v>
      </c>
      <c r="LU27" s="565"/>
      <c r="LV27" s="566"/>
      <c r="LW27" s="246" t="s">
        <v>51</v>
      </c>
      <c r="LX27" s="294">
        <v>61</v>
      </c>
      <c r="LY27" s="295">
        <v>66</v>
      </c>
      <c r="LZ27" s="296">
        <v>-7.58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0</v>
      </c>
      <c r="MP27" s="537">
        <v>0</v>
      </c>
      <c r="MQ27" s="537">
        <v>0</v>
      </c>
      <c r="MR27" s="537">
        <v>0</v>
      </c>
      <c r="MS27" s="538" t="s">
        <v>189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15494</v>
      </c>
      <c r="NB27" s="390">
        <v>1158</v>
      </c>
      <c r="NC27" s="390">
        <v>8417</v>
      </c>
      <c r="ND27" s="391">
        <v>0</v>
      </c>
      <c r="NE27" s="390"/>
      <c r="NF27" s="390"/>
      <c r="NG27" s="390"/>
      <c r="NH27" s="392"/>
      <c r="NI27" s="567">
        <v>25069</v>
      </c>
      <c r="NJ27" s="568">
        <v>3541</v>
      </c>
      <c r="NK27" s="395">
        <v>28610</v>
      </c>
      <c r="NL27" s="290"/>
      <c r="NM27" s="290"/>
      <c r="NN27" s="377" t="s">
        <v>98</v>
      </c>
      <c r="NO27" s="389">
        <v>2330</v>
      </c>
      <c r="NP27" s="390">
        <v>308</v>
      </c>
      <c r="NQ27" s="390">
        <v>1713</v>
      </c>
      <c r="NR27" s="391">
        <v>221</v>
      </c>
      <c r="NS27" s="390"/>
      <c r="NT27" s="390"/>
      <c r="NU27" s="390"/>
      <c r="NV27" s="392"/>
      <c r="NW27" s="569">
        <v>4572</v>
      </c>
      <c r="NX27" s="394">
        <v>65</v>
      </c>
      <c r="NY27" s="397">
        <v>4637</v>
      </c>
      <c r="OA27" s="307"/>
    </row>
    <row r="28" spans="1:391" s="195" customFormat="1" ht="21.75" customHeight="1" thickTop="1" x14ac:dyDescent="0.2">
      <c r="A28" s="308" t="s">
        <v>99</v>
      </c>
      <c r="B28" s="309">
        <v>736.51</v>
      </c>
      <c r="C28" s="508">
        <v>690.83999999999992</v>
      </c>
      <c r="D28" s="311">
        <v>6.61</v>
      </c>
      <c r="E28" s="244"/>
      <c r="F28" s="245"/>
      <c r="G28" s="246" t="s">
        <v>52</v>
      </c>
      <c r="H28" s="247">
        <v>4</v>
      </c>
      <c r="I28" s="248">
        <v>9</v>
      </c>
      <c r="J28" s="249">
        <v>3</v>
      </c>
      <c r="K28" s="247">
        <v>16</v>
      </c>
      <c r="L28" s="250">
        <v>7</v>
      </c>
      <c r="M28" s="251">
        <v>128.57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0</v>
      </c>
      <c r="AC28" s="376">
        <v>0</v>
      </c>
      <c r="AD28" s="376">
        <v>0</v>
      </c>
      <c r="AE28" s="376">
        <v>0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11922</v>
      </c>
      <c r="AN28" s="571">
        <v>540</v>
      </c>
      <c r="AO28" s="571">
        <v>904</v>
      </c>
      <c r="AP28" s="572">
        <v>214</v>
      </c>
      <c r="AQ28" s="571"/>
      <c r="AR28" s="571"/>
      <c r="AS28" s="571"/>
      <c r="AT28" s="571"/>
      <c r="AU28" s="573">
        <v>13580</v>
      </c>
      <c r="AV28" s="561">
        <v>1714</v>
      </c>
      <c r="AW28" s="562">
        <v>15294</v>
      </c>
      <c r="AX28" s="266"/>
      <c r="AY28" s="266"/>
      <c r="AZ28" s="377" t="s">
        <v>25</v>
      </c>
      <c r="BA28" s="570">
        <v>248</v>
      </c>
      <c r="BB28" s="571">
        <v>91</v>
      </c>
      <c r="BC28" s="571">
        <v>316</v>
      </c>
      <c r="BD28" s="572">
        <v>46</v>
      </c>
      <c r="BE28" s="571"/>
      <c r="BF28" s="571"/>
      <c r="BG28" s="571"/>
      <c r="BH28" s="571"/>
      <c r="BI28" s="573">
        <v>701</v>
      </c>
      <c r="BJ28" s="561">
        <v>377</v>
      </c>
      <c r="BK28" s="562">
        <v>1078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794.78</v>
      </c>
      <c r="CG28" s="508">
        <v>766.29</v>
      </c>
      <c r="CH28" s="311">
        <v>3.72</v>
      </c>
      <c r="CI28" s="244"/>
      <c r="CJ28" s="245"/>
      <c r="CK28" s="246" t="s">
        <v>52</v>
      </c>
      <c r="CL28" s="247">
        <v>51</v>
      </c>
      <c r="CM28" s="248">
        <v>65</v>
      </c>
      <c r="CN28" s="249">
        <v>57</v>
      </c>
      <c r="CO28" s="247">
        <v>173</v>
      </c>
      <c r="CP28" s="250">
        <v>287</v>
      </c>
      <c r="CQ28" s="251">
        <v>-39.72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0</v>
      </c>
      <c r="DG28" s="376">
        <v>0</v>
      </c>
      <c r="DH28" s="376">
        <v>0</v>
      </c>
      <c r="DI28" s="376">
        <v>0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9199</v>
      </c>
      <c r="DR28" s="571">
        <v>776</v>
      </c>
      <c r="DS28" s="571">
        <v>3002</v>
      </c>
      <c r="DT28" s="572">
        <v>180</v>
      </c>
      <c r="DU28" s="571"/>
      <c r="DV28" s="571"/>
      <c r="DW28" s="571"/>
      <c r="DX28" s="571"/>
      <c r="DY28" s="573">
        <v>13157</v>
      </c>
      <c r="DZ28" s="561">
        <v>2325</v>
      </c>
      <c r="EA28" s="562">
        <v>15482</v>
      </c>
      <c r="EB28" s="266"/>
      <c r="EC28" s="266"/>
      <c r="ED28" s="377" t="s">
        <v>25</v>
      </c>
      <c r="EE28" s="570">
        <v>576</v>
      </c>
      <c r="EF28" s="571">
        <v>59</v>
      </c>
      <c r="EG28" s="571">
        <v>237</v>
      </c>
      <c r="EH28" s="572">
        <v>0</v>
      </c>
      <c r="EI28" s="571"/>
      <c r="EJ28" s="571"/>
      <c r="EK28" s="571"/>
      <c r="EL28" s="571"/>
      <c r="EM28" s="573">
        <v>872</v>
      </c>
      <c r="EN28" s="561">
        <v>0</v>
      </c>
      <c r="EO28" s="562">
        <v>872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770.99</v>
      </c>
      <c r="FK28" s="508">
        <v>782.81999999999994</v>
      </c>
      <c r="FL28" s="311">
        <v>-1.51</v>
      </c>
      <c r="FM28" s="244"/>
      <c r="FN28" s="245"/>
      <c r="FO28" s="246" t="s">
        <v>52</v>
      </c>
      <c r="FP28" s="247">
        <v>9</v>
      </c>
      <c r="FQ28" s="248">
        <v>8</v>
      </c>
      <c r="FR28" s="249">
        <v>11</v>
      </c>
      <c r="FS28" s="247">
        <v>28</v>
      </c>
      <c r="FT28" s="250">
        <v>25</v>
      </c>
      <c r="FU28" s="251">
        <v>12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0</v>
      </c>
      <c r="GK28" s="376">
        <v>0</v>
      </c>
      <c r="GL28" s="376">
        <v>0</v>
      </c>
      <c r="GM28" s="376">
        <v>0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8751</v>
      </c>
      <c r="GV28" s="571">
        <v>469</v>
      </c>
      <c r="GW28" s="571">
        <v>2471</v>
      </c>
      <c r="GX28" s="572">
        <v>918</v>
      </c>
      <c r="GY28" s="571"/>
      <c r="GZ28" s="571"/>
      <c r="HA28" s="571"/>
      <c r="HB28" s="571"/>
      <c r="HC28" s="573">
        <v>12609</v>
      </c>
      <c r="HD28" s="561">
        <v>2289</v>
      </c>
      <c r="HE28" s="562">
        <v>14898</v>
      </c>
      <c r="HF28" s="266"/>
      <c r="HG28" s="266"/>
      <c r="HH28" s="377" t="s">
        <v>25</v>
      </c>
      <c r="HI28" s="570">
        <v>346</v>
      </c>
      <c r="HJ28" s="571">
        <v>70</v>
      </c>
      <c r="HK28" s="571">
        <v>158</v>
      </c>
      <c r="HL28" s="572">
        <v>146</v>
      </c>
      <c r="HM28" s="571"/>
      <c r="HN28" s="571"/>
      <c r="HO28" s="571"/>
      <c r="HP28" s="571"/>
      <c r="HQ28" s="573">
        <v>720</v>
      </c>
      <c r="HR28" s="561">
        <v>178</v>
      </c>
      <c r="HS28" s="562">
        <v>898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1496.95</v>
      </c>
      <c r="IO28" s="508">
        <v>1470.74</v>
      </c>
      <c r="IP28" s="311">
        <v>1.78</v>
      </c>
      <c r="IQ28" s="244"/>
      <c r="IR28" s="245"/>
      <c r="IS28" s="246" t="s">
        <v>52</v>
      </c>
      <c r="IT28" s="247">
        <v>25</v>
      </c>
      <c r="IU28" s="248">
        <v>17</v>
      </c>
      <c r="IV28" s="249">
        <v>9</v>
      </c>
      <c r="IW28" s="247">
        <v>51</v>
      </c>
      <c r="IX28" s="250">
        <v>39</v>
      </c>
      <c r="IY28" s="251">
        <v>30.77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0</v>
      </c>
      <c r="JO28" s="376">
        <v>0</v>
      </c>
      <c r="JP28" s="376">
        <v>0</v>
      </c>
      <c r="JQ28" s="376">
        <v>0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17024</v>
      </c>
      <c r="JZ28" s="571">
        <v>325</v>
      </c>
      <c r="KA28" s="571">
        <v>3394</v>
      </c>
      <c r="KB28" s="572">
        <v>467</v>
      </c>
      <c r="KC28" s="571"/>
      <c r="KD28" s="571"/>
      <c r="KE28" s="571"/>
      <c r="KF28" s="571"/>
      <c r="KG28" s="573">
        <v>21210</v>
      </c>
      <c r="KH28" s="561">
        <v>3281</v>
      </c>
      <c r="KI28" s="562">
        <v>24491</v>
      </c>
      <c r="KJ28" s="534"/>
      <c r="KK28" s="534"/>
      <c r="KL28" s="564" t="s">
        <v>25</v>
      </c>
      <c r="KM28" s="570">
        <v>539</v>
      </c>
      <c r="KN28" s="571">
        <v>0</v>
      </c>
      <c r="KO28" s="571">
        <v>179</v>
      </c>
      <c r="KP28" s="572">
        <v>0</v>
      </c>
      <c r="KQ28" s="571"/>
      <c r="KR28" s="571"/>
      <c r="KS28" s="571"/>
      <c r="KT28" s="571"/>
      <c r="KU28" s="573">
        <v>718</v>
      </c>
      <c r="KV28" s="561">
        <v>547</v>
      </c>
      <c r="KW28" s="562">
        <v>1265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3799.23</v>
      </c>
      <c r="LS28" s="508">
        <v>3710.69</v>
      </c>
      <c r="LT28" s="311">
        <v>2.39</v>
      </c>
      <c r="LU28" s="565"/>
      <c r="LV28" s="566"/>
      <c r="LW28" s="246" t="s">
        <v>52</v>
      </c>
      <c r="LX28" s="294">
        <v>268</v>
      </c>
      <c r="LY28" s="295">
        <v>358</v>
      </c>
      <c r="LZ28" s="296">
        <v>-25.14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0</v>
      </c>
      <c r="MP28" s="537">
        <v>0</v>
      </c>
      <c r="MQ28" s="537">
        <v>0</v>
      </c>
      <c r="MR28" s="537">
        <v>0</v>
      </c>
      <c r="MS28" s="538" t="s">
        <v>189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46896</v>
      </c>
      <c r="NB28" s="404">
        <v>2110</v>
      </c>
      <c r="NC28" s="404">
        <v>9771</v>
      </c>
      <c r="ND28" s="405">
        <v>1779</v>
      </c>
      <c r="NE28" s="404"/>
      <c r="NF28" s="404"/>
      <c r="NG28" s="404"/>
      <c r="NH28" s="406"/>
      <c r="NI28" s="577">
        <v>60556</v>
      </c>
      <c r="NJ28" s="578">
        <v>9609</v>
      </c>
      <c r="NK28" s="409">
        <v>70165</v>
      </c>
      <c r="NL28" s="290"/>
      <c r="NM28" s="290"/>
      <c r="NN28" s="377" t="s">
        <v>25</v>
      </c>
      <c r="NO28" s="387">
        <v>1709</v>
      </c>
      <c r="NP28" s="404">
        <v>220</v>
      </c>
      <c r="NQ28" s="404">
        <v>890</v>
      </c>
      <c r="NR28" s="405">
        <v>192</v>
      </c>
      <c r="NS28" s="404"/>
      <c r="NT28" s="404"/>
      <c r="NU28" s="404"/>
      <c r="NV28" s="406"/>
      <c r="NW28" s="579">
        <v>3011</v>
      </c>
      <c r="NX28" s="408">
        <v>1102</v>
      </c>
      <c r="NY28" s="411">
        <v>4113</v>
      </c>
      <c r="OA28" s="307"/>
    </row>
    <row r="29" spans="1:391" s="195" customFormat="1" ht="21.75" customHeight="1" thickBot="1" x14ac:dyDescent="0.25">
      <c r="A29" s="437" t="s">
        <v>90</v>
      </c>
      <c r="B29" s="309">
        <v>147.09</v>
      </c>
      <c r="C29" s="539">
        <v>139.62</v>
      </c>
      <c r="D29" s="438">
        <v>5.35</v>
      </c>
      <c r="E29" s="244"/>
      <c r="F29" s="245"/>
      <c r="G29" s="246" t="s">
        <v>53</v>
      </c>
      <c r="H29" s="247">
        <v>462</v>
      </c>
      <c r="I29" s="248">
        <v>365</v>
      </c>
      <c r="J29" s="249">
        <v>447</v>
      </c>
      <c r="K29" s="247">
        <v>1274</v>
      </c>
      <c r="L29" s="250">
        <v>1027</v>
      </c>
      <c r="M29" s="251">
        <v>24.05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80.67</v>
      </c>
      <c r="AC29" s="376">
        <v>72.45</v>
      </c>
      <c r="AD29" s="376">
        <v>63.76</v>
      </c>
      <c r="AE29" s="376">
        <v>72.290000000000006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20179</v>
      </c>
      <c r="AN29" s="571">
        <v>901</v>
      </c>
      <c r="AO29" s="571">
        <v>8456</v>
      </c>
      <c r="AP29" s="572">
        <v>573</v>
      </c>
      <c r="AQ29" s="571"/>
      <c r="AR29" s="571"/>
      <c r="AS29" s="571"/>
      <c r="AT29" s="571"/>
      <c r="AU29" s="573">
        <v>30109</v>
      </c>
      <c r="AV29" s="561">
        <v>22582</v>
      </c>
      <c r="AW29" s="562">
        <v>52691</v>
      </c>
      <c r="AX29" s="266"/>
      <c r="AY29" s="266"/>
      <c r="AZ29" s="377" t="s">
        <v>106</v>
      </c>
      <c r="BA29" s="570">
        <v>2023</v>
      </c>
      <c r="BB29" s="571">
        <v>449</v>
      </c>
      <c r="BC29" s="571">
        <v>1036</v>
      </c>
      <c r="BD29" s="572">
        <v>148</v>
      </c>
      <c r="BE29" s="571"/>
      <c r="BF29" s="571"/>
      <c r="BG29" s="571"/>
      <c r="BH29" s="571"/>
      <c r="BI29" s="573">
        <v>3656</v>
      </c>
      <c r="BJ29" s="561">
        <v>626</v>
      </c>
      <c r="BK29" s="562">
        <v>4282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62.84</v>
      </c>
      <c r="CG29" s="539">
        <v>60.540000000000006</v>
      </c>
      <c r="CH29" s="438">
        <v>3.8</v>
      </c>
      <c r="CI29" s="244"/>
      <c r="CJ29" s="245"/>
      <c r="CK29" s="246" t="s">
        <v>53</v>
      </c>
      <c r="CL29" s="247">
        <v>216</v>
      </c>
      <c r="CM29" s="248">
        <v>62</v>
      </c>
      <c r="CN29" s="249">
        <v>104</v>
      </c>
      <c r="CO29" s="247">
        <v>382</v>
      </c>
      <c r="CP29" s="250">
        <v>262</v>
      </c>
      <c r="CQ29" s="251">
        <v>45.8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67.12</v>
      </c>
      <c r="DG29" s="376">
        <v>62.48</v>
      </c>
      <c r="DH29" s="376">
        <v>60.53</v>
      </c>
      <c r="DI29" s="376">
        <v>63.38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23315</v>
      </c>
      <c r="DR29" s="571">
        <v>1164</v>
      </c>
      <c r="DS29" s="571">
        <v>11061</v>
      </c>
      <c r="DT29" s="572">
        <v>889</v>
      </c>
      <c r="DU29" s="571"/>
      <c r="DV29" s="571"/>
      <c r="DW29" s="571"/>
      <c r="DX29" s="571"/>
      <c r="DY29" s="573">
        <v>36429</v>
      </c>
      <c r="DZ29" s="561">
        <v>30356</v>
      </c>
      <c r="EA29" s="562">
        <v>66785</v>
      </c>
      <c r="EB29" s="266"/>
      <c r="EC29" s="266"/>
      <c r="ED29" s="377" t="s">
        <v>106</v>
      </c>
      <c r="EE29" s="570">
        <v>833</v>
      </c>
      <c r="EF29" s="571">
        <v>149</v>
      </c>
      <c r="EG29" s="571">
        <v>382</v>
      </c>
      <c r="EH29" s="572">
        <v>30</v>
      </c>
      <c r="EI29" s="571"/>
      <c r="EJ29" s="571"/>
      <c r="EK29" s="571"/>
      <c r="EL29" s="571"/>
      <c r="EM29" s="573">
        <v>1394</v>
      </c>
      <c r="EN29" s="561">
        <v>398</v>
      </c>
      <c r="EO29" s="562">
        <v>1792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65.099999999999994</v>
      </c>
      <c r="FK29" s="539">
        <v>66.53</v>
      </c>
      <c r="FL29" s="438">
        <v>-2.15</v>
      </c>
      <c r="FM29" s="244"/>
      <c r="FN29" s="245"/>
      <c r="FO29" s="246" t="s">
        <v>53</v>
      </c>
      <c r="FP29" s="247">
        <v>93</v>
      </c>
      <c r="FQ29" s="248">
        <v>67</v>
      </c>
      <c r="FR29" s="249">
        <v>146</v>
      </c>
      <c r="FS29" s="247">
        <v>306</v>
      </c>
      <c r="FT29" s="250">
        <v>165</v>
      </c>
      <c r="FU29" s="251">
        <v>85.45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55.86</v>
      </c>
      <c r="GK29" s="376">
        <v>48.04</v>
      </c>
      <c r="GL29" s="376">
        <v>49.38</v>
      </c>
      <c r="GM29" s="376">
        <v>51.09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10347</v>
      </c>
      <c r="GV29" s="571">
        <v>765</v>
      </c>
      <c r="GW29" s="571">
        <v>8470</v>
      </c>
      <c r="GX29" s="572">
        <v>8649</v>
      </c>
      <c r="GY29" s="571"/>
      <c r="GZ29" s="571"/>
      <c r="HA29" s="571"/>
      <c r="HB29" s="571"/>
      <c r="HC29" s="573">
        <v>28231</v>
      </c>
      <c r="HD29" s="561">
        <v>20781</v>
      </c>
      <c r="HE29" s="562">
        <v>49012</v>
      </c>
      <c r="HF29" s="266"/>
      <c r="HG29" s="266"/>
      <c r="HH29" s="377" t="s">
        <v>106</v>
      </c>
      <c r="HI29" s="570">
        <v>513</v>
      </c>
      <c r="HJ29" s="571">
        <v>117</v>
      </c>
      <c r="HK29" s="571">
        <v>253</v>
      </c>
      <c r="HL29" s="572">
        <v>381</v>
      </c>
      <c r="HM29" s="571"/>
      <c r="HN29" s="571"/>
      <c r="HO29" s="571"/>
      <c r="HP29" s="571"/>
      <c r="HQ29" s="573">
        <v>1264</v>
      </c>
      <c r="HR29" s="561">
        <v>796</v>
      </c>
      <c r="HS29" s="562">
        <v>2060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277.31</v>
      </c>
      <c r="IO29" s="539">
        <v>272.06</v>
      </c>
      <c r="IP29" s="438">
        <v>1.93</v>
      </c>
      <c r="IQ29" s="244"/>
      <c r="IR29" s="245"/>
      <c r="IS29" s="246" t="s">
        <v>53</v>
      </c>
      <c r="IT29" s="247">
        <v>63</v>
      </c>
      <c r="IU29" s="248">
        <v>30</v>
      </c>
      <c r="IV29" s="249">
        <v>48</v>
      </c>
      <c r="IW29" s="247">
        <v>141</v>
      </c>
      <c r="IX29" s="250">
        <v>88</v>
      </c>
      <c r="IY29" s="251">
        <v>60.23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60.14</v>
      </c>
      <c r="JO29" s="376">
        <v>71.58</v>
      </c>
      <c r="JP29" s="376">
        <v>73.260000000000005</v>
      </c>
      <c r="JQ29" s="376">
        <v>68.33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28363</v>
      </c>
      <c r="JZ29" s="571">
        <v>541</v>
      </c>
      <c r="KA29" s="571">
        <v>15086</v>
      </c>
      <c r="KB29" s="572">
        <v>1496</v>
      </c>
      <c r="KC29" s="571"/>
      <c r="KD29" s="571"/>
      <c r="KE29" s="571"/>
      <c r="KF29" s="571"/>
      <c r="KG29" s="573">
        <v>45486</v>
      </c>
      <c r="KH29" s="561">
        <v>44786</v>
      </c>
      <c r="KI29" s="562">
        <v>90272</v>
      </c>
      <c r="KJ29" s="534"/>
      <c r="KK29" s="534"/>
      <c r="KL29" s="564" t="s">
        <v>106</v>
      </c>
      <c r="KM29" s="570">
        <v>1152</v>
      </c>
      <c r="KN29" s="571">
        <v>287</v>
      </c>
      <c r="KO29" s="571">
        <v>163</v>
      </c>
      <c r="KP29" s="572">
        <v>956</v>
      </c>
      <c r="KQ29" s="571"/>
      <c r="KR29" s="571"/>
      <c r="KS29" s="571"/>
      <c r="KT29" s="571"/>
      <c r="KU29" s="573">
        <v>2558</v>
      </c>
      <c r="KV29" s="561">
        <v>3218</v>
      </c>
      <c r="KW29" s="562">
        <v>5776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552.34</v>
      </c>
      <c r="LS29" s="539">
        <v>538.75</v>
      </c>
      <c r="LT29" s="438">
        <v>2.52</v>
      </c>
      <c r="LU29" s="565"/>
      <c r="LV29" s="566"/>
      <c r="LW29" s="246" t="s">
        <v>53</v>
      </c>
      <c r="LX29" s="294">
        <v>2103</v>
      </c>
      <c r="LY29" s="295">
        <v>1542</v>
      </c>
      <c r="LZ29" s="296">
        <v>36.380000000000003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72.290000000000006</v>
      </c>
      <c r="MP29" s="537">
        <v>63.38</v>
      </c>
      <c r="MQ29" s="537">
        <v>51.09</v>
      </c>
      <c r="MR29" s="537">
        <v>68.33</v>
      </c>
      <c r="MS29" s="538">
        <v>63.77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82204</v>
      </c>
      <c r="NB29" s="404">
        <v>3371</v>
      </c>
      <c r="NC29" s="404">
        <v>43073</v>
      </c>
      <c r="ND29" s="405">
        <v>11607</v>
      </c>
      <c r="NE29" s="404"/>
      <c r="NF29" s="404"/>
      <c r="NG29" s="404"/>
      <c r="NH29" s="406"/>
      <c r="NI29" s="577">
        <v>140255</v>
      </c>
      <c r="NJ29" s="578">
        <v>118505</v>
      </c>
      <c r="NK29" s="409">
        <v>258760</v>
      </c>
      <c r="NL29" s="290"/>
      <c r="NM29" s="290"/>
      <c r="NN29" s="377" t="s">
        <v>106</v>
      </c>
      <c r="NO29" s="387">
        <v>4521</v>
      </c>
      <c r="NP29" s="404">
        <v>1002</v>
      </c>
      <c r="NQ29" s="404">
        <v>1834</v>
      </c>
      <c r="NR29" s="405">
        <v>1515</v>
      </c>
      <c r="NS29" s="404"/>
      <c r="NT29" s="404"/>
      <c r="NU29" s="404"/>
      <c r="NV29" s="406"/>
      <c r="NW29" s="579">
        <v>8872</v>
      </c>
      <c r="NX29" s="408">
        <v>5038</v>
      </c>
      <c r="NY29" s="411">
        <v>13910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28</v>
      </c>
      <c r="I30" s="248">
        <v>31</v>
      </c>
      <c r="J30" s="249">
        <v>35</v>
      </c>
      <c r="K30" s="247">
        <v>94</v>
      </c>
      <c r="L30" s="250">
        <v>84</v>
      </c>
      <c r="M30" s="251">
        <v>11.9</v>
      </c>
      <c r="N30" s="183"/>
      <c r="O30" s="346" t="s">
        <v>91</v>
      </c>
      <c r="P30" s="347">
        <v>557.22</v>
      </c>
      <c r="Q30" s="348">
        <v>536.95000000000005</v>
      </c>
      <c r="R30" s="349">
        <v>3.78</v>
      </c>
      <c r="S30" s="347">
        <v>0</v>
      </c>
      <c r="T30" s="348">
        <v>0</v>
      </c>
      <c r="U30" s="349">
        <v>0</v>
      </c>
      <c r="V30" s="347">
        <v>418.13</v>
      </c>
      <c r="W30" s="348">
        <v>404.62</v>
      </c>
      <c r="X30" s="349">
        <v>3.34</v>
      </c>
      <c r="Y30" s="351"/>
      <c r="Z30" s="183"/>
      <c r="AA30" s="183" t="s">
        <v>115</v>
      </c>
      <c r="AB30" s="376">
        <v>79.41</v>
      </c>
      <c r="AC30" s="376">
        <v>67.63</v>
      </c>
      <c r="AD30" s="376">
        <v>64.8</v>
      </c>
      <c r="AE30" s="376">
        <v>70.61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74109</v>
      </c>
      <c r="AN30" s="571">
        <v>2088</v>
      </c>
      <c r="AO30" s="571">
        <v>28697</v>
      </c>
      <c r="AP30" s="572">
        <v>5240</v>
      </c>
      <c r="AQ30" s="571"/>
      <c r="AR30" s="571"/>
      <c r="AS30" s="571"/>
      <c r="AT30" s="571"/>
      <c r="AU30" s="573">
        <v>110134</v>
      </c>
      <c r="AV30" s="561">
        <v>87242</v>
      </c>
      <c r="AW30" s="562">
        <v>197376</v>
      </c>
      <c r="AX30" s="266"/>
      <c r="AY30" s="266"/>
      <c r="AZ30" s="377" t="s">
        <v>28</v>
      </c>
      <c r="BA30" s="570">
        <v>11061</v>
      </c>
      <c r="BB30" s="571">
        <v>631</v>
      </c>
      <c r="BC30" s="571">
        <v>6453</v>
      </c>
      <c r="BD30" s="572">
        <v>502</v>
      </c>
      <c r="BE30" s="571"/>
      <c r="BF30" s="571"/>
      <c r="BG30" s="571"/>
      <c r="BH30" s="571"/>
      <c r="BI30" s="573">
        <v>18647</v>
      </c>
      <c r="BJ30" s="561">
        <v>4317</v>
      </c>
      <c r="BK30" s="562">
        <v>22964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32</v>
      </c>
      <c r="CM30" s="248">
        <v>38</v>
      </c>
      <c r="CN30" s="249">
        <v>62</v>
      </c>
      <c r="CO30" s="247">
        <v>132</v>
      </c>
      <c r="CP30" s="250">
        <v>128</v>
      </c>
      <c r="CQ30" s="251">
        <v>3.13</v>
      </c>
      <c r="CR30" s="183"/>
      <c r="CS30" s="346" t="s">
        <v>91</v>
      </c>
      <c r="CT30" s="347">
        <v>465.76</v>
      </c>
      <c r="CU30" s="348">
        <v>448.34</v>
      </c>
      <c r="CV30" s="349">
        <v>3.89</v>
      </c>
      <c r="CW30" s="347">
        <v>0</v>
      </c>
      <c r="CX30" s="348">
        <v>0</v>
      </c>
      <c r="CY30" s="349">
        <v>0</v>
      </c>
      <c r="CZ30" s="347">
        <v>344.67</v>
      </c>
      <c r="DA30" s="348">
        <v>334.64</v>
      </c>
      <c r="DB30" s="349">
        <v>3</v>
      </c>
      <c r="DC30" s="351"/>
      <c r="DD30" s="183"/>
      <c r="DE30" s="183" t="s">
        <v>115</v>
      </c>
      <c r="DF30" s="376">
        <v>66.930000000000007</v>
      </c>
      <c r="DG30" s="376">
        <v>61.05</v>
      </c>
      <c r="DH30" s="376">
        <v>58.9</v>
      </c>
      <c r="DI30" s="376">
        <v>62.29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59788</v>
      </c>
      <c r="DR30" s="571">
        <v>2135</v>
      </c>
      <c r="DS30" s="571">
        <v>24614</v>
      </c>
      <c r="DT30" s="572">
        <v>4647</v>
      </c>
      <c r="DU30" s="571"/>
      <c r="DV30" s="571"/>
      <c r="DW30" s="571"/>
      <c r="DX30" s="571"/>
      <c r="DY30" s="573">
        <v>91184</v>
      </c>
      <c r="DZ30" s="561">
        <v>75628</v>
      </c>
      <c r="EA30" s="562">
        <v>166812</v>
      </c>
      <c r="EB30" s="266"/>
      <c r="EC30" s="266"/>
      <c r="ED30" s="377" t="s">
        <v>28</v>
      </c>
      <c r="EE30" s="570">
        <v>4133</v>
      </c>
      <c r="EF30" s="571">
        <v>223</v>
      </c>
      <c r="EG30" s="571">
        <v>1783</v>
      </c>
      <c r="EH30" s="572">
        <v>157</v>
      </c>
      <c r="EI30" s="571"/>
      <c r="EJ30" s="571"/>
      <c r="EK30" s="571"/>
      <c r="EL30" s="571"/>
      <c r="EM30" s="573">
        <v>6296</v>
      </c>
      <c r="EN30" s="561">
        <v>3085</v>
      </c>
      <c r="EO30" s="562">
        <v>9381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30</v>
      </c>
      <c r="FQ30" s="248">
        <v>23</v>
      </c>
      <c r="FR30" s="249">
        <v>10</v>
      </c>
      <c r="FS30" s="247">
        <v>63</v>
      </c>
      <c r="FT30" s="250">
        <v>62</v>
      </c>
      <c r="FU30" s="251">
        <v>1.61</v>
      </c>
      <c r="FV30" s="183"/>
      <c r="FW30" s="346" t="s">
        <v>91</v>
      </c>
      <c r="FX30" s="347">
        <v>318.39</v>
      </c>
      <c r="FY30" s="348">
        <v>312.19</v>
      </c>
      <c r="FZ30" s="349">
        <v>1.99</v>
      </c>
      <c r="GA30" s="347">
        <v>0</v>
      </c>
      <c r="GB30" s="348">
        <v>0</v>
      </c>
      <c r="GC30" s="349">
        <v>0</v>
      </c>
      <c r="GD30" s="347">
        <v>228.46</v>
      </c>
      <c r="GE30" s="348">
        <v>225.77</v>
      </c>
      <c r="GF30" s="349">
        <v>1.19</v>
      </c>
      <c r="GG30" s="351"/>
      <c r="GH30" s="183"/>
      <c r="GI30" s="183" t="s">
        <v>115</v>
      </c>
      <c r="GJ30" s="376">
        <v>52.9</v>
      </c>
      <c r="GK30" s="376">
        <v>45.57</v>
      </c>
      <c r="GL30" s="376">
        <v>47.43</v>
      </c>
      <c r="GM30" s="376">
        <v>48.63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45131</v>
      </c>
      <c r="GV30" s="571">
        <v>1690</v>
      </c>
      <c r="GW30" s="571">
        <v>15372</v>
      </c>
      <c r="GX30" s="572">
        <v>19807</v>
      </c>
      <c r="GY30" s="571"/>
      <c r="GZ30" s="571"/>
      <c r="HA30" s="571"/>
      <c r="HB30" s="571"/>
      <c r="HC30" s="573">
        <v>82000</v>
      </c>
      <c r="HD30" s="561">
        <v>94524</v>
      </c>
      <c r="HE30" s="562">
        <v>176524</v>
      </c>
      <c r="HF30" s="266"/>
      <c r="HG30" s="266"/>
      <c r="HH30" s="377" t="s">
        <v>28</v>
      </c>
      <c r="HI30" s="570">
        <v>3618</v>
      </c>
      <c r="HJ30" s="571">
        <v>184</v>
      </c>
      <c r="HK30" s="571">
        <v>1028</v>
      </c>
      <c r="HL30" s="572">
        <v>1364</v>
      </c>
      <c r="HM30" s="571"/>
      <c r="HN30" s="571"/>
      <c r="HO30" s="571"/>
      <c r="HP30" s="571"/>
      <c r="HQ30" s="573">
        <v>6194</v>
      </c>
      <c r="HR30" s="561">
        <v>11462</v>
      </c>
      <c r="HS30" s="562">
        <v>17656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8</v>
      </c>
      <c r="IU30" s="248">
        <v>5</v>
      </c>
      <c r="IV30" s="249">
        <v>14</v>
      </c>
      <c r="IW30" s="247">
        <v>27</v>
      </c>
      <c r="IX30" s="250">
        <v>37</v>
      </c>
      <c r="IY30" s="251">
        <v>-27.03</v>
      </c>
      <c r="IZ30" s="183"/>
      <c r="JA30" s="346" t="s">
        <v>91</v>
      </c>
      <c r="JB30" s="347">
        <v>750.97</v>
      </c>
      <c r="JC30" s="348">
        <v>764.77</v>
      </c>
      <c r="JD30" s="349">
        <v>-1.8</v>
      </c>
      <c r="JE30" s="347">
        <v>0</v>
      </c>
      <c r="JF30" s="348">
        <v>0</v>
      </c>
      <c r="JG30" s="349">
        <v>0</v>
      </c>
      <c r="JH30" s="347">
        <v>440.8</v>
      </c>
      <c r="JI30" s="348">
        <v>455.48</v>
      </c>
      <c r="JJ30" s="349">
        <v>-3.22</v>
      </c>
      <c r="JK30" s="351"/>
      <c r="JL30" s="183"/>
      <c r="JM30" s="183" t="s">
        <v>115</v>
      </c>
      <c r="JN30" s="376">
        <v>61.52</v>
      </c>
      <c r="JO30" s="376">
        <v>70.650000000000006</v>
      </c>
      <c r="JP30" s="376">
        <v>72.09</v>
      </c>
      <c r="JQ30" s="376">
        <v>68.09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73357</v>
      </c>
      <c r="JZ30" s="571">
        <v>3247</v>
      </c>
      <c r="KA30" s="571">
        <v>25247</v>
      </c>
      <c r="KB30" s="572">
        <v>7619</v>
      </c>
      <c r="KC30" s="571"/>
      <c r="KD30" s="571"/>
      <c r="KE30" s="571"/>
      <c r="KF30" s="571"/>
      <c r="KG30" s="573">
        <v>109470</v>
      </c>
      <c r="KH30" s="561">
        <v>238299</v>
      </c>
      <c r="KI30" s="562">
        <v>347769</v>
      </c>
      <c r="KJ30" s="534"/>
      <c r="KK30" s="534"/>
      <c r="KL30" s="564" t="s">
        <v>28</v>
      </c>
      <c r="KM30" s="570">
        <v>7102</v>
      </c>
      <c r="KN30" s="571">
        <v>783</v>
      </c>
      <c r="KO30" s="571">
        <v>1642</v>
      </c>
      <c r="KP30" s="572">
        <v>2148</v>
      </c>
      <c r="KQ30" s="571"/>
      <c r="KR30" s="571"/>
      <c r="KS30" s="571"/>
      <c r="KT30" s="571"/>
      <c r="KU30" s="573">
        <v>11675</v>
      </c>
      <c r="KV30" s="561">
        <v>31905</v>
      </c>
      <c r="KW30" s="562">
        <v>43580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316</v>
      </c>
      <c r="LY30" s="295">
        <v>311</v>
      </c>
      <c r="LZ30" s="296">
        <v>1.61</v>
      </c>
      <c r="MA30" s="266"/>
      <c r="MB30" s="346" t="s">
        <v>91</v>
      </c>
      <c r="MC30" s="347">
        <v>544.35</v>
      </c>
      <c r="MD30" s="370">
        <v>537.76</v>
      </c>
      <c r="ME30" s="349">
        <v>1.23</v>
      </c>
      <c r="MF30" s="347">
        <v>0</v>
      </c>
      <c r="MG30" s="370">
        <v>0</v>
      </c>
      <c r="MH30" s="349">
        <v>0</v>
      </c>
      <c r="MI30" s="347">
        <v>371.04</v>
      </c>
      <c r="MJ30" s="370">
        <v>369.79</v>
      </c>
      <c r="MK30" s="349">
        <v>0.34</v>
      </c>
      <c r="ML30" s="297"/>
      <c r="MM30" s="297"/>
      <c r="MN30" s="297" t="s">
        <v>115</v>
      </c>
      <c r="MO30" s="537">
        <v>70.61</v>
      </c>
      <c r="MP30" s="537">
        <v>62.29</v>
      </c>
      <c r="MQ30" s="537">
        <v>48.63</v>
      </c>
      <c r="MR30" s="537">
        <v>68.09</v>
      </c>
      <c r="MS30" s="538">
        <v>62.41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252385</v>
      </c>
      <c r="NB30" s="404">
        <v>9160</v>
      </c>
      <c r="NC30" s="404">
        <v>93930</v>
      </c>
      <c r="ND30" s="405">
        <v>37313</v>
      </c>
      <c r="NE30" s="404"/>
      <c r="NF30" s="404"/>
      <c r="NG30" s="404"/>
      <c r="NH30" s="406"/>
      <c r="NI30" s="577">
        <v>392788</v>
      </c>
      <c r="NJ30" s="578">
        <v>495693</v>
      </c>
      <c r="NK30" s="409">
        <v>888481</v>
      </c>
      <c r="NL30" s="290"/>
      <c r="NM30" s="290"/>
      <c r="NN30" s="377" t="s">
        <v>28</v>
      </c>
      <c r="NO30" s="387">
        <v>25914</v>
      </c>
      <c r="NP30" s="404">
        <v>1821</v>
      </c>
      <c r="NQ30" s="404">
        <v>10906</v>
      </c>
      <c r="NR30" s="405">
        <v>4171</v>
      </c>
      <c r="NS30" s="404"/>
      <c r="NT30" s="404"/>
      <c r="NU30" s="404"/>
      <c r="NV30" s="406"/>
      <c r="NW30" s="579">
        <v>42812</v>
      </c>
      <c r="NX30" s="408">
        <v>50769</v>
      </c>
      <c r="NY30" s="411">
        <v>93581</v>
      </c>
      <c r="OA30" s="307"/>
    </row>
    <row r="31" spans="1:391" s="195" customFormat="1" ht="21.75" customHeight="1" thickBot="1" x14ac:dyDescent="0.25">
      <c r="A31" s="418" t="s">
        <v>129</v>
      </c>
      <c r="B31" s="241">
        <v>2869</v>
      </c>
      <c r="C31" s="583">
        <v>2807</v>
      </c>
      <c r="D31" s="243">
        <v>2.21</v>
      </c>
      <c r="E31" s="244"/>
      <c r="F31" s="245"/>
      <c r="G31" s="246" t="s">
        <v>55</v>
      </c>
      <c r="H31" s="247">
        <v>181</v>
      </c>
      <c r="I31" s="248">
        <v>126</v>
      </c>
      <c r="J31" s="249">
        <v>149</v>
      </c>
      <c r="K31" s="247">
        <v>456</v>
      </c>
      <c r="L31" s="250">
        <v>479</v>
      </c>
      <c r="M31" s="251">
        <v>-4.8</v>
      </c>
      <c r="N31" s="183"/>
      <c r="O31" s="346" t="s">
        <v>95</v>
      </c>
      <c r="P31" s="347">
        <v>528.29</v>
      </c>
      <c r="Q31" s="348">
        <v>505.45</v>
      </c>
      <c r="R31" s="349">
        <v>4.5199999999999996</v>
      </c>
      <c r="S31" s="347">
        <v>313.93</v>
      </c>
      <c r="T31" s="348">
        <v>301.47000000000003</v>
      </c>
      <c r="U31" s="349">
        <v>4.13</v>
      </c>
      <c r="V31" s="347">
        <v>474.78</v>
      </c>
      <c r="W31" s="348">
        <v>455.18</v>
      </c>
      <c r="X31" s="349">
        <v>4.3099999999999996</v>
      </c>
      <c r="Y31" s="351"/>
      <c r="Z31" s="183"/>
      <c r="AA31" s="183" t="s">
        <v>118</v>
      </c>
      <c r="AB31" s="376">
        <v>73.23</v>
      </c>
      <c r="AC31" s="376">
        <v>64.3</v>
      </c>
      <c r="AD31" s="376">
        <v>61.42</v>
      </c>
      <c r="AE31" s="376">
        <v>66.319999999999993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2869</v>
      </c>
      <c r="CG31" s="583">
        <v>2807</v>
      </c>
      <c r="CH31" s="243">
        <v>2.21</v>
      </c>
      <c r="CI31" s="244"/>
      <c r="CJ31" s="245"/>
      <c r="CK31" s="246" t="s">
        <v>55</v>
      </c>
      <c r="CL31" s="247">
        <v>43</v>
      </c>
      <c r="CM31" s="248">
        <v>37</v>
      </c>
      <c r="CN31" s="249">
        <v>29</v>
      </c>
      <c r="CO31" s="247">
        <v>109</v>
      </c>
      <c r="CP31" s="250">
        <v>85</v>
      </c>
      <c r="CQ31" s="251">
        <v>28.24</v>
      </c>
      <c r="CR31" s="183"/>
      <c r="CS31" s="346" t="s">
        <v>95</v>
      </c>
      <c r="CT31" s="347">
        <v>490.14</v>
      </c>
      <c r="CU31" s="348">
        <v>473.15</v>
      </c>
      <c r="CV31" s="349">
        <v>3.59</v>
      </c>
      <c r="CW31" s="347">
        <v>381.76</v>
      </c>
      <c r="CX31" s="348">
        <v>371.09</v>
      </c>
      <c r="CY31" s="349">
        <v>2.88</v>
      </c>
      <c r="CZ31" s="347">
        <v>461.96</v>
      </c>
      <c r="DA31" s="348">
        <v>447.27</v>
      </c>
      <c r="DB31" s="349">
        <v>3.28</v>
      </c>
      <c r="DC31" s="351"/>
      <c r="DD31" s="183"/>
      <c r="DE31" s="183" t="s">
        <v>118</v>
      </c>
      <c r="DF31" s="376">
        <v>63.48</v>
      </c>
      <c r="DG31" s="376">
        <v>58.26</v>
      </c>
      <c r="DH31" s="376">
        <v>56.34</v>
      </c>
      <c r="DI31" s="376">
        <v>59.36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2869</v>
      </c>
      <c r="FK31" s="583">
        <v>2807</v>
      </c>
      <c r="FL31" s="243">
        <v>2.21</v>
      </c>
      <c r="FM31" s="244"/>
      <c r="FN31" s="245"/>
      <c r="FO31" s="246" t="s">
        <v>55</v>
      </c>
      <c r="FP31" s="247">
        <v>24</v>
      </c>
      <c r="FQ31" s="248">
        <v>20</v>
      </c>
      <c r="FR31" s="249">
        <v>37</v>
      </c>
      <c r="FS31" s="247">
        <v>81</v>
      </c>
      <c r="FT31" s="250">
        <v>53</v>
      </c>
      <c r="FU31" s="251">
        <v>52.83</v>
      </c>
      <c r="FV31" s="183"/>
      <c r="FW31" s="346" t="s">
        <v>95</v>
      </c>
      <c r="FX31" s="347">
        <v>609.73</v>
      </c>
      <c r="FY31" s="348">
        <v>612.61</v>
      </c>
      <c r="FZ31" s="349">
        <v>-0.47</v>
      </c>
      <c r="GA31" s="347">
        <v>277.52999999999997</v>
      </c>
      <c r="GB31" s="348">
        <v>273.44</v>
      </c>
      <c r="GC31" s="349">
        <v>1.5</v>
      </c>
      <c r="GD31" s="347">
        <v>515.9</v>
      </c>
      <c r="GE31" s="348">
        <v>518.73</v>
      </c>
      <c r="GF31" s="349">
        <v>-0.55000000000000004</v>
      </c>
      <c r="GG31" s="351"/>
      <c r="GH31" s="183"/>
      <c r="GI31" s="183" t="s">
        <v>118</v>
      </c>
      <c r="GJ31" s="376">
        <v>53.14</v>
      </c>
      <c r="GK31" s="376">
        <v>43.92</v>
      </c>
      <c r="GL31" s="376">
        <v>48.05</v>
      </c>
      <c r="GM31" s="376">
        <v>48.37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2869</v>
      </c>
      <c r="IO31" s="583">
        <v>2807</v>
      </c>
      <c r="IP31" s="243">
        <v>2.21</v>
      </c>
      <c r="IQ31" s="244"/>
      <c r="IR31" s="245"/>
      <c r="IS31" s="246" t="s">
        <v>55</v>
      </c>
      <c r="IT31" s="247">
        <v>19</v>
      </c>
      <c r="IU31" s="248">
        <v>3</v>
      </c>
      <c r="IV31" s="249">
        <v>7</v>
      </c>
      <c r="IW31" s="247">
        <v>29</v>
      </c>
      <c r="IX31" s="250">
        <v>24</v>
      </c>
      <c r="IY31" s="251">
        <v>20.83</v>
      </c>
      <c r="IZ31" s="183"/>
      <c r="JA31" s="346" t="s">
        <v>95</v>
      </c>
      <c r="JB31" s="347">
        <v>607.87</v>
      </c>
      <c r="JC31" s="348">
        <v>584.87</v>
      </c>
      <c r="JD31" s="349">
        <v>3.93</v>
      </c>
      <c r="JE31" s="347">
        <v>259.42</v>
      </c>
      <c r="JF31" s="348">
        <v>248.84</v>
      </c>
      <c r="JG31" s="349">
        <v>4.25</v>
      </c>
      <c r="JH31" s="347">
        <v>463.95</v>
      </c>
      <c r="JI31" s="348">
        <v>448.97</v>
      </c>
      <c r="JJ31" s="349">
        <v>3.34</v>
      </c>
      <c r="JK31" s="351"/>
      <c r="JL31" s="183"/>
      <c r="JM31" s="183" t="s">
        <v>118</v>
      </c>
      <c r="JN31" s="376">
        <v>58.36</v>
      </c>
      <c r="JO31" s="376">
        <v>68.87</v>
      </c>
      <c r="JP31" s="376">
        <v>70.540000000000006</v>
      </c>
      <c r="JQ31" s="376">
        <v>65.92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2869</v>
      </c>
      <c r="LS31" s="587">
        <v>2807</v>
      </c>
      <c r="LT31" s="243">
        <v>2.21</v>
      </c>
      <c r="LU31" s="293"/>
      <c r="LV31" s="293"/>
      <c r="LW31" s="246" t="s">
        <v>55</v>
      </c>
      <c r="LX31" s="294">
        <v>675</v>
      </c>
      <c r="LY31" s="295">
        <v>641</v>
      </c>
      <c r="LZ31" s="296">
        <v>5.3</v>
      </c>
      <c r="MA31" s="266"/>
      <c r="MB31" s="346" t="s">
        <v>95</v>
      </c>
      <c r="MC31" s="347">
        <v>563.91999999999996</v>
      </c>
      <c r="MD31" s="370">
        <v>549.23</v>
      </c>
      <c r="ME31" s="349">
        <v>2.67</v>
      </c>
      <c r="MF31" s="347">
        <v>292.38</v>
      </c>
      <c r="MG31" s="370">
        <v>282.43</v>
      </c>
      <c r="MH31" s="349">
        <v>3.52</v>
      </c>
      <c r="MI31" s="347">
        <v>477.47</v>
      </c>
      <c r="MJ31" s="370">
        <v>465.9</v>
      </c>
      <c r="MK31" s="349">
        <v>2.48</v>
      </c>
      <c r="ML31" s="297"/>
      <c r="MM31" s="297"/>
      <c r="MN31" s="297" t="s">
        <v>118</v>
      </c>
      <c r="MO31" s="537">
        <v>66.319999999999993</v>
      </c>
      <c r="MP31" s="537">
        <v>59.36</v>
      </c>
      <c r="MQ31" s="537">
        <v>48.37</v>
      </c>
      <c r="MR31" s="537">
        <v>65.92</v>
      </c>
      <c r="MS31" s="538">
        <v>59.99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69.11</v>
      </c>
      <c r="C32" s="592">
        <v>67.290000000000006</v>
      </c>
      <c r="D32" s="243">
        <v>1.82</v>
      </c>
      <c r="E32" s="593"/>
      <c r="F32" s="245"/>
      <c r="G32" s="246" t="s">
        <v>56</v>
      </c>
      <c r="H32" s="247">
        <v>314</v>
      </c>
      <c r="I32" s="248">
        <v>268</v>
      </c>
      <c r="J32" s="249">
        <v>205</v>
      </c>
      <c r="K32" s="247">
        <v>787</v>
      </c>
      <c r="L32" s="250">
        <v>803</v>
      </c>
      <c r="M32" s="251">
        <v>-1.99</v>
      </c>
      <c r="N32" s="183"/>
      <c r="O32" s="346" t="s">
        <v>100</v>
      </c>
      <c r="P32" s="347">
        <v>412.31</v>
      </c>
      <c r="Q32" s="348">
        <v>406.95</v>
      </c>
      <c r="R32" s="349">
        <v>1.32</v>
      </c>
      <c r="S32" s="347">
        <v>399.6</v>
      </c>
      <c r="T32" s="348">
        <v>390.07</v>
      </c>
      <c r="U32" s="349">
        <v>2.44</v>
      </c>
      <c r="V32" s="347">
        <v>409.14</v>
      </c>
      <c r="W32" s="348">
        <v>402.79</v>
      </c>
      <c r="X32" s="349">
        <v>1.58</v>
      </c>
      <c r="Y32" s="351"/>
      <c r="Z32" s="318" t="s">
        <v>102</v>
      </c>
      <c r="AA32" s="318"/>
      <c r="AB32" s="292">
        <v>69285</v>
      </c>
      <c r="AC32" s="292">
        <v>55196</v>
      </c>
      <c r="AD32" s="292">
        <v>55552</v>
      </c>
      <c r="AE32" s="292">
        <v>180033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111557</v>
      </c>
      <c r="AN32" s="596">
        <v>3908</v>
      </c>
      <c r="AO32" s="596">
        <v>41098</v>
      </c>
      <c r="AP32" s="597">
        <v>6027</v>
      </c>
      <c r="AQ32" s="598"/>
      <c r="AR32" s="598"/>
      <c r="AS32" s="598"/>
      <c r="AT32" s="598"/>
      <c r="AU32" s="599">
        <v>162590</v>
      </c>
      <c r="AV32" s="600">
        <v>112301</v>
      </c>
      <c r="AW32" s="600">
        <v>274891</v>
      </c>
      <c r="AX32" s="601"/>
      <c r="AY32" s="601"/>
      <c r="AZ32" s="440" t="s">
        <v>22</v>
      </c>
      <c r="BA32" s="595">
        <v>13687</v>
      </c>
      <c r="BB32" s="596">
        <v>1346</v>
      </c>
      <c r="BC32" s="596">
        <v>8437</v>
      </c>
      <c r="BD32" s="597">
        <v>788</v>
      </c>
      <c r="BE32" s="598"/>
      <c r="BF32" s="598"/>
      <c r="BG32" s="598"/>
      <c r="BH32" s="598"/>
      <c r="BI32" s="599">
        <v>24258</v>
      </c>
      <c r="BJ32" s="600">
        <v>5320</v>
      </c>
      <c r="BK32" s="600">
        <v>29578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61.06</v>
      </c>
      <c r="CG32" s="592">
        <v>60.68</v>
      </c>
      <c r="CH32" s="243">
        <v>0.38</v>
      </c>
      <c r="CI32" s="593"/>
      <c r="CJ32" s="245"/>
      <c r="CK32" s="246" t="s">
        <v>56</v>
      </c>
      <c r="CL32" s="247">
        <v>218</v>
      </c>
      <c r="CM32" s="248">
        <v>180</v>
      </c>
      <c r="CN32" s="249">
        <v>156</v>
      </c>
      <c r="CO32" s="247">
        <v>554</v>
      </c>
      <c r="CP32" s="250">
        <v>687</v>
      </c>
      <c r="CQ32" s="251">
        <v>-19.36</v>
      </c>
      <c r="CR32" s="183"/>
      <c r="CS32" s="346" t="s">
        <v>100</v>
      </c>
      <c r="CT32" s="347">
        <v>382.27</v>
      </c>
      <c r="CU32" s="348">
        <v>371.19</v>
      </c>
      <c r="CV32" s="349">
        <v>2.98</v>
      </c>
      <c r="CW32" s="347">
        <v>331.41</v>
      </c>
      <c r="CX32" s="348">
        <v>324.02</v>
      </c>
      <c r="CY32" s="349">
        <v>2.2799999999999998</v>
      </c>
      <c r="CZ32" s="347">
        <v>369.04</v>
      </c>
      <c r="DA32" s="348">
        <v>359.23</v>
      </c>
      <c r="DB32" s="349">
        <v>2.73</v>
      </c>
      <c r="DC32" s="351"/>
      <c r="DD32" s="318" t="s">
        <v>102</v>
      </c>
      <c r="DE32" s="318"/>
      <c r="DF32" s="292">
        <v>53293</v>
      </c>
      <c r="DG32" s="292">
        <v>48317</v>
      </c>
      <c r="DH32" s="292">
        <v>45953</v>
      </c>
      <c r="DI32" s="292">
        <v>147563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94574</v>
      </c>
      <c r="DR32" s="596">
        <v>4289</v>
      </c>
      <c r="DS32" s="596">
        <v>39863</v>
      </c>
      <c r="DT32" s="597">
        <v>5716</v>
      </c>
      <c r="DU32" s="598"/>
      <c r="DV32" s="598"/>
      <c r="DW32" s="598"/>
      <c r="DX32" s="598"/>
      <c r="DY32" s="599">
        <v>144442</v>
      </c>
      <c r="DZ32" s="600">
        <v>109062</v>
      </c>
      <c r="EA32" s="600">
        <v>253504</v>
      </c>
      <c r="EB32" s="601"/>
      <c r="EC32" s="601"/>
      <c r="ED32" s="440" t="s">
        <v>22</v>
      </c>
      <c r="EE32" s="595">
        <v>5800</v>
      </c>
      <c r="EF32" s="596">
        <v>505</v>
      </c>
      <c r="EG32" s="596">
        <v>2532</v>
      </c>
      <c r="EH32" s="597">
        <v>187</v>
      </c>
      <c r="EI32" s="598"/>
      <c r="EJ32" s="598"/>
      <c r="EK32" s="598"/>
      <c r="EL32" s="598"/>
      <c r="EM32" s="599">
        <v>9024</v>
      </c>
      <c r="EN32" s="600">
        <v>3483</v>
      </c>
      <c r="EO32" s="600">
        <v>12507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48.47</v>
      </c>
      <c r="FK32" s="592">
        <v>50.38</v>
      </c>
      <c r="FL32" s="243">
        <v>-1.91</v>
      </c>
      <c r="FM32" s="593"/>
      <c r="FN32" s="245"/>
      <c r="FO32" s="246" t="s">
        <v>56</v>
      </c>
      <c r="FP32" s="247">
        <v>175</v>
      </c>
      <c r="FQ32" s="248">
        <v>159</v>
      </c>
      <c r="FR32" s="249">
        <v>182</v>
      </c>
      <c r="FS32" s="247">
        <v>516</v>
      </c>
      <c r="FT32" s="250">
        <v>799</v>
      </c>
      <c r="FU32" s="251">
        <v>-35.42</v>
      </c>
      <c r="FV32" s="183"/>
      <c r="FW32" s="346" t="s">
        <v>100</v>
      </c>
      <c r="FX32" s="347">
        <v>234.98</v>
      </c>
      <c r="FY32" s="348">
        <v>227.18</v>
      </c>
      <c r="FZ32" s="349">
        <v>3.43</v>
      </c>
      <c r="GA32" s="347">
        <v>225.86</v>
      </c>
      <c r="GB32" s="348">
        <v>223.28</v>
      </c>
      <c r="GC32" s="349">
        <v>1.1599999999999999</v>
      </c>
      <c r="GD32" s="347">
        <v>232.41</v>
      </c>
      <c r="GE32" s="348">
        <v>226.1</v>
      </c>
      <c r="GF32" s="349">
        <v>2.79</v>
      </c>
      <c r="GG32" s="351"/>
      <c r="GH32" s="318" t="s">
        <v>102</v>
      </c>
      <c r="GI32" s="318"/>
      <c r="GJ32" s="292">
        <v>37848</v>
      </c>
      <c r="GK32" s="292">
        <v>33530</v>
      </c>
      <c r="GL32" s="292">
        <v>34930</v>
      </c>
      <c r="GM32" s="292">
        <v>106308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67812</v>
      </c>
      <c r="GV32" s="596">
        <v>3259</v>
      </c>
      <c r="GW32" s="596">
        <v>28077</v>
      </c>
      <c r="GX32" s="597">
        <v>29374</v>
      </c>
      <c r="GY32" s="598"/>
      <c r="GZ32" s="598"/>
      <c r="HA32" s="598"/>
      <c r="HB32" s="598"/>
      <c r="HC32" s="599">
        <v>128522</v>
      </c>
      <c r="HD32" s="600">
        <v>118562</v>
      </c>
      <c r="HE32" s="600">
        <v>247084</v>
      </c>
      <c r="HF32" s="601"/>
      <c r="HG32" s="601"/>
      <c r="HH32" s="440" t="s">
        <v>22</v>
      </c>
      <c r="HI32" s="595">
        <v>4951</v>
      </c>
      <c r="HJ32" s="596">
        <v>430</v>
      </c>
      <c r="HK32" s="596">
        <v>1779</v>
      </c>
      <c r="HL32" s="597">
        <v>2020</v>
      </c>
      <c r="HM32" s="598"/>
      <c r="HN32" s="598"/>
      <c r="HO32" s="598"/>
      <c r="HP32" s="598"/>
      <c r="HQ32" s="599">
        <v>9180</v>
      </c>
      <c r="HR32" s="600">
        <v>12501</v>
      </c>
      <c r="HS32" s="600">
        <v>21681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66.08</v>
      </c>
      <c r="IO32" s="592">
        <v>65</v>
      </c>
      <c r="IP32" s="243">
        <v>1.08</v>
      </c>
      <c r="IQ32" s="593"/>
      <c r="IR32" s="245"/>
      <c r="IS32" s="246" t="s">
        <v>56</v>
      </c>
      <c r="IT32" s="247">
        <v>526</v>
      </c>
      <c r="IU32" s="248">
        <v>579</v>
      </c>
      <c r="IV32" s="249">
        <v>542</v>
      </c>
      <c r="IW32" s="247">
        <v>1647</v>
      </c>
      <c r="IX32" s="250">
        <v>1637</v>
      </c>
      <c r="IY32" s="251">
        <v>0.61</v>
      </c>
      <c r="IZ32" s="183"/>
      <c r="JA32" s="346" t="s">
        <v>100</v>
      </c>
      <c r="JB32" s="347">
        <v>525.27</v>
      </c>
      <c r="JC32" s="348">
        <v>515.08000000000004</v>
      </c>
      <c r="JD32" s="349">
        <v>1.98</v>
      </c>
      <c r="JE32" s="347">
        <v>389.78</v>
      </c>
      <c r="JF32" s="348">
        <v>379.52</v>
      </c>
      <c r="JG32" s="349">
        <v>2.7</v>
      </c>
      <c r="JH32" s="347">
        <v>469.31</v>
      </c>
      <c r="JI32" s="348">
        <v>460.26</v>
      </c>
      <c r="JJ32" s="349">
        <v>1.97</v>
      </c>
      <c r="JK32" s="351"/>
      <c r="JL32" s="318" t="s">
        <v>102</v>
      </c>
      <c r="JM32" s="318"/>
      <c r="JN32" s="292">
        <v>54704</v>
      </c>
      <c r="JO32" s="292">
        <v>64867</v>
      </c>
      <c r="JP32" s="292">
        <v>67662</v>
      </c>
      <c r="JQ32" s="292">
        <v>187233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123036</v>
      </c>
      <c r="JZ32" s="596">
        <v>4343</v>
      </c>
      <c r="KA32" s="596">
        <v>46153</v>
      </c>
      <c r="KB32" s="597">
        <v>9582</v>
      </c>
      <c r="KC32" s="598"/>
      <c r="KD32" s="598"/>
      <c r="KE32" s="598"/>
      <c r="KF32" s="598"/>
      <c r="KG32" s="599">
        <v>183114</v>
      </c>
      <c r="KH32" s="600">
        <v>287423</v>
      </c>
      <c r="KI32" s="600">
        <v>470537</v>
      </c>
      <c r="KJ32" s="603"/>
      <c r="KK32" s="603"/>
      <c r="KL32" s="604" t="s">
        <v>22</v>
      </c>
      <c r="KM32" s="595">
        <v>10036</v>
      </c>
      <c r="KN32" s="596">
        <v>1070</v>
      </c>
      <c r="KO32" s="596">
        <v>2595</v>
      </c>
      <c r="KP32" s="597">
        <v>3104</v>
      </c>
      <c r="KQ32" s="598"/>
      <c r="KR32" s="598"/>
      <c r="KS32" s="598"/>
      <c r="KT32" s="598"/>
      <c r="KU32" s="599">
        <v>16805</v>
      </c>
      <c r="KV32" s="600">
        <v>35670</v>
      </c>
      <c r="KW32" s="600">
        <v>52475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61.18</v>
      </c>
      <c r="LS32" s="606">
        <v>60.84</v>
      </c>
      <c r="LT32" s="243">
        <v>0.34</v>
      </c>
      <c r="LU32" s="607"/>
      <c r="LV32" s="293"/>
      <c r="LW32" s="246" t="s">
        <v>56</v>
      </c>
      <c r="LX32" s="294">
        <v>3504</v>
      </c>
      <c r="LY32" s="295">
        <v>3926</v>
      </c>
      <c r="LZ32" s="296">
        <v>-10.75</v>
      </c>
      <c r="MA32" s="266"/>
      <c r="MB32" s="346" t="s">
        <v>100</v>
      </c>
      <c r="MC32" s="347">
        <v>401.34</v>
      </c>
      <c r="MD32" s="370">
        <v>391.84</v>
      </c>
      <c r="ME32" s="349">
        <v>2.42</v>
      </c>
      <c r="MF32" s="347">
        <v>350.48</v>
      </c>
      <c r="MG32" s="370">
        <v>341.59</v>
      </c>
      <c r="MH32" s="349">
        <v>2.6</v>
      </c>
      <c r="MI32" s="347">
        <v>385.15</v>
      </c>
      <c r="MJ32" s="370">
        <v>376.15</v>
      </c>
      <c r="MK32" s="349">
        <v>2.39</v>
      </c>
      <c r="ML32" s="297"/>
      <c r="MM32" s="175" t="s">
        <v>102</v>
      </c>
      <c r="MN32" s="175"/>
      <c r="MO32" s="343">
        <v>180033</v>
      </c>
      <c r="MP32" s="343">
        <v>147563</v>
      </c>
      <c r="MQ32" s="343">
        <v>106308</v>
      </c>
      <c r="MR32" s="343">
        <v>187233</v>
      </c>
      <c r="MS32" s="343">
        <v>621137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396979</v>
      </c>
      <c r="NB32" s="444">
        <v>15799</v>
      </c>
      <c r="NC32" s="444">
        <v>155191</v>
      </c>
      <c r="ND32" s="443">
        <v>50699</v>
      </c>
      <c r="NE32" s="444"/>
      <c r="NF32" s="444"/>
      <c r="NG32" s="444"/>
      <c r="NH32" s="444"/>
      <c r="NI32" s="443">
        <v>618668</v>
      </c>
      <c r="NJ32" s="450">
        <v>627348</v>
      </c>
      <c r="NK32" s="446">
        <v>1246016</v>
      </c>
      <c r="NL32" s="290"/>
      <c r="NM32" s="290"/>
      <c r="NN32" s="450" t="s">
        <v>22</v>
      </c>
      <c r="NO32" s="450">
        <v>34474</v>
      </c>
      <c r="NP32" s="444">
        <v>3351</v>
      </c>
      <c r="NQ32" s="444">
        <v>15343</v>
      </c>
      <c r="NR32" s="443">
        <v>6099</v>
      </c>
      <c r="NS32" s="444"/>
      <c r="NT32" s="444"/>
      <c r="NU32" s="444"/>
      <c r="NV32" s="444"/>
      <c r="NW32" s="443">
        <v>59267</v>
      </c>
      <c r="NX32" s="446">
        <v>56974</v>
      </c>
      <c r="NY32" s="446">
        <v>116241</v>
      </c>
      <c r="OA32" s="307"/>
    </row>
    <row r="33" spans="1:391" s="195" customFormat="1" ht="21.75" customHeight="1" thickTop="1" x14ac:dyDescent="0.2">
      <c r="A33" s="418" t="s">
        <v>130</v>
      </c>
      <c r="B33" s="241">
        <v>180033</v>
      </c>
      <c r="C33" s="583">
        <v>172935</v>
      </c>
      <c r="D33" s="243">
        <v>4.0999999999999996</v>
      </c>
      <c r="E33" s="244"/>
      <c r="F33" s="245"/>
      <c r="G33" s="246" t="s">
        <v>57</v>
      </c>
      <c r="H33" s="247">
        <v>28</v>
      </c>
      <c r="I33" s="248">
        <v>32</v>
      </c>
      <c r="J33" s="249">
        <v>43</v>
      </c>
      <c r="K33" s="247">
        <v>103</v>
      </c>
      <c r="L33" s="250">
        <v>90</v>
      </c>
      <c r="M33" s="251">
        <v>14.44</v>
      </c>
      <c r="N33" s="183"/>
      <c r="O33" s="346" t="s">
        <v>103</v>
      </c>
      <c r="P33" s="347">
        <v>231.26</v>
      </c>
      <c r="Q33" s="348">
        <v>220.68</v>
      </c>
      <c r="R33" s="349">
        <v>4.79</v>
      </c>
      <c r="S33" s="347">
        <v>186.02</v>
      </c>
      <c r="T33" s="348">
        <v>178.91</v>
      </c>
      <c r="U33" s="349">
        <v>3.97</v>
      </c>
      <c r="V33" s="347">
        <v>219.97</v>
      </c>
      <c r="W33" s="348">
        <v>210.39</v>
      </c>
      <c r="X33" s="349">
        <v>4.55</v>
      </c>
      <c r="Y33" s="351"/>
      <c r="Z33" s="183"/>
      <c r="AA33" s="183" t="s">
        <v>92</v>
      </c>
      <c r="AB33" s="342">
        <v>2022</v>
      </c>
      <c r="AC33" s="342">
        <v>1531</v>
      </c>
      <c r="AD33" s="342">
        <v>1701</v>
      </c>
      <c r="AE33" s="342">
        <v>5254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147563</v>
      </c>
      <c r="CG33" s="583">
        <v>142987</v>
      </c>
      <c r="CH33" s="243">
        <v>3.2</v>
      </c>
      <c r="CI33" s="244"/>
      <c r="CJ33" s="245"/>
      <c r="CK33" s="246" t="s">
        <v>57</v>
      </c>
      <c r="CL33" s="247">
        <v>16</v>
      </c>
      <c r="CM33" s="248">
        <v>9</v>
      </c>
      <c r="CN33" s="249">
        <v>13</v>
      </c>
      <c r="CO33" s="247">
        <v>38</v>
      </c>
      <c r="CP33" s="250">
        <v>21</v>
      </c>
      <c r="CQ33" s="251">
        <v>80.95</v>
      </c>
      <c r="CR33" s="183"/>
      <c r="CS33" s="346" t="s">
        <v>103</v>
      </c>
      <c r="CT33" s="347">
        <v>393.47</v>
      </c>
      <c r="CU33" s="348">
        <v>386.89</v>
      </c>
      <c r="CV33" s="349">
        <v>1.7</v>
      </c>
      <c r="CW33" s="347">
        <v>315.19</v>
      </c>
      <c r="CX33" s="348">
        <v>309.33</v>
      </c>
      <c r="CY33" s="349">
        <v>1.89</v>
      </c>
      <c r="CZ33" s="347">
        <v>373.12</v>
      </c>
      <c r="DA33" s="348">
        <v>367.22</v>
      </c>
      <c r="DB33" s="349">
        <v>1.61</v>
      </c>
      <c r="DC33" s="351"/>
      <c r="DD33" s="183"/>
      <c r="DE33" s="183" t="s">
        <v>92</v>
      </c>
      <c r="DF33" s="342">
        <v>1674</v>
      </c>
      <c r="DG33" s="342">
        <v>1609</v>
      </c>
      <c r="DH33" s="342">
        <v>1511</v>
      </c>
      <c r="DI33" s="342">
        <v>4794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106308</v>
      </c>
      <c r="FK33" s="583">
        <v>106887</v>
      </c>
      <c r="FL33" s="243">
        <v>-0.54</v>
      </c>
      <c r="FM33" s="244"/>
      <c r="FN33" s="245"/>
      <c r="FO33" s="246" t="s">
        <v>57</v>
      </c>
      <c r="FP33" s="247">
        <v>9</v>
      </c>
      <c r="FQ33" s="248">
        <v>22</v>
      </c>
      <c r="FR33" s="249">
        <v>15</v>
      </c>
      <c r="FS33" s="247">
        <v>46</v>
      </c>
      <c r="FT33" s="250">
        <v>31</v>
      </c>
      <c r="FU33" s="251">
        <v>48.39</v>
      </c>
      <c r="FV33" s="183"/>
      <c r="FW33" s="346" t="s">
        <v>103</v>
      </c>
      <c r="FX33" s="347">
        <v>295.3</v>
      </c>
      <c r="FY33" s="348">
        <v>293.36</v>
      </c>
      <c r="FZ33" s="349">
        <v>0.66</v>
      </c>
      <c r="GA33" s="347">
        <v>173.88</v>
      </c>
      <c r="GB33" s="348">
        <v>174.65</v>
      </c>
      <c r="GC33" s="349">
        <v>-0.44</v>
      </c>
      <c r="GD33" s="347">
        <v>261.01</v>
      </c>
      <c r="GE33" s="348">
        <v>260.5</v>
      </c>
      <c r="GF33" s="349">
        <v>0.2</v>
      </c>
      <c r="GG33" s="351"/>
      <c r="GH33" s="183"/>
      <c r="GI33" s="183" t="s">
        <v>92</v>
      </c>
      <c r="GJ33" s="342">
        <v>1326</v>
      </c>
      <c r="GK33" s="342">
        <v>1137</v>
      </c>
      <c r="GL33" s="342">
        <v>1226</v>
      </c>
      <c r="GM33" s="342">
        <v>3689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187233</v>
      </c>
      <c r="IO33" s="583">
        <v>183711</v>
      </c>
      <c r="IP33" s="243">
        <v>1.92</v>
      </c>
      <c r="IQ33" s="244"/>
      <c r="IR33" s="245"/>
      <c r="IS33" s="246" t="s">
        <v>57</v>
      </c>
      <c r="IT33" s="247">
        <v>54</v>
      </c>
      <c r="IU33" s="248">
        <v>22</v>
      </c>
      <c r="IV33" s="249">
        <v>29</v>
      </c>
      <c r="IW33" s="247">
        <v>105</v>
      </c>
      <c r="IX33" s="250">
        <v>83</v>
      </c>
      <c r="IY33" s="251">
        <v>26.51</v>
      </c>
      <c r="IZ33" s="183"/>
      <c r="JA33" s="346" t="s">
        <v>103</v>
      </c>
      <c r="JB33" s="347">
        <v>283.72000000000003</v>
      </c>
      <c r="JC33" s="348">
        <v>278.64</v>
      </c>
      <c r="JD33" s="349">
        <v>1.82</v>
      </c>
      <c r="JE33" s="347">
        <v>258.43</v>
      </c>
      <c r="JF33" s="348">
        <v>261.58</v>
      </c>
      <c r="JG33" s="349">
        <v>-1.2</v>
      </c>
      <c r="JH33" s="347">
        <v>273.27999999999997</v>
      </c>
      <c r="JI33" s="348">
        <v>271.74</v>
      </c>
      <c r="JJ33" s="349">
        <v>0.56999999999999995</v>
      </c>
      <c r="JK33" s="351"/>
      <c r="JL33" s="183"/>
      <c r="JM33" s="183" t="s">
        <v>92</v>
      </c>
      <c r="JN33" s="342">
        <v>1632</v>
      </c>
      <c r="JO33" s="342">
        <v>1838</v>
      </c>
      <c r="JP33" s="342">
        <v>1943</v>
      </c>
      <c r="JQ33" s="342">
        <v>5413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621137</v>
      </c>
      <c r="LS33" s="587">
        <v>606520</v>
      </c>
      <c r="LT33" s="243">
        <v>2.41</v>
      </c>
      <c r="LU33" s="293"/>
      <c r="LV33" s="293"/>
      <c r="LW33" s="246" t="s">
        <v>57</v>
      </c>
      <c r="LX33" s="294">
        <v>292</v>
      </c>
      <c r="LY33" s="295">
        <v>225</v>
      </c>
      <c r="LZ33" s="296">
        <v>29.78</v>
      </c>
      <c r="MA33" s="266"/>
      <c r="MB33" s="346" t="s">
        <v>103</v>
      </c>
      <c r="MC33" s="347">
        <v>297.89999999999998</v>
      </c>
      <c r="MD33" s="370">
        <v>292.39</v>
      </c>
      <c r="ME33" s="349">
        <v>1.88</v>
      </c>
      <c r="MF33" s="347">
        <v>239.13</v>
      </c>
      <c r="MG33" s="370">
        <v>238.25</v>
      </c>
      <c r="MH33" s="349">
        <v>0.37</v>
      </c>
      <c r="MI33" s="347">
        <v>279.19</v>
      </c>
      <c r="MJ33" s="370">
        <v>275.48</v>
      </c>
      <c r="MK33" s="349">
        <v>1.35</v>
      </c>
      <c r="ML33" s="297"/>
      <c r="MM33" s="297"/>
      <c r="MN33" s="297" t="s">
        <v>92</v>
      </c>
      <c r="MO33" s="371">
        <v>5254</v>
      </c>
      <c r="MP33" s="371">
        <v>4794</v>
      </c>
      <c r="MQ33" s="371">
        <v>3689</v>
      </c>
      <c r="MR33" s="371">
        <v>5413</v>
      </c>
      <c r="MS33" s="371">
        <v>19150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156563</v>
      </c>
      <c r="C34" s="613">
        <v>150212</v>
      </c>
      <c r="D34" s="311">
        <v>4.2300000000000004</v>
      </c>
      <c r="E34" s="244"/>
      <c r="F34" s="245"/>
      <c r="G34" s="246" t="s">
        <v>58</v>
      </c>
      <c r="H34" s="247">
        <v>92</v>
      </c>
      <c r="I34" s="248">
        <v>104</v>
      </c>
      <c r="J34" s="249">
        <v>70</v>
      </c>
      <c r="K34" s="247">
        <v>266</v>
      </c>
      <c r="L34" s="250">
        <v>275</v>
      </c>
      <c r="M34" s="251">
        <v>-3.27</v>
      </c>
      <c r="N34" s="183"/>
      <c r="O34" s="346" t="s">
        <v>108</v>
      </c>
      <c r="P34" s="347">
        <v>78.73</v>
      </c>
      <c r="Q34" s="348">
        <v>75.040000000000006</v>
      </c>
      <c r="R34" s="349">
        <v>4.92</v>
      </c>
      <c r="S34" s="347">
        <v>66.290000000000006</v>
      </c>
      <c r="T34" s="348">
        <v>63.65</v>
      </c>
      <c r="U34" s="349">
        <v>4.1500000000000004</v>
      </c>
      <c r="V34" s="347">
        <v>75.62</v>
      </c>
      <c r="W34" s="348">
        <v>72.23</v>
      </c>
      <c r="X34" s="349">
        <v>4.6900000000000004</v>
      </c>
      <c r="Y34" s="351"/>
      <c r="Z34" s="183"/>
      <c r="AA34" s="183" t="s">
        <v>96</v>
      </c>
      <c r="AB34" s="342">
        <v>19116</v>
      </c>
      <c r="AC34" s="342">
        <v>15305</v>
      </c>
      <c r="AD34" s="342">
        <v>15114</v>
      </c>
      <c r="AE34" s="342">
        <v>49535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138726</v>
      </c>
      <c r="CG34" s="613">
        <v>134484</v>
      </c>
      <c r="CH34" s="311">
        <v>3.15</v>
      </c>
      <c r="CI34" s="244"/>
      <c r="CJ34" s="245"/>
      <c r="CK34" s="246" t="s">
        <v>58</v>
      </c>
      <c r="CL34" s="247">
        <v>5</v>
      </c>
      <c r="CM34" s="248">
        <v>21</v>
      </c>
      <c r="CN34" s="249">
        <v>0</v>
      </c>
      <c r="CO34" s="247">
        <v>26</v>
      </c>
      <c r="CP34" s="250">
        <v>40</v>
      </c>
      <c r="CQ34" s="251">
        <v>-35</v>
      </c>
      <c r="CR34" s="183"/>
      <c r="CS34" s="346" t="s">
        <v>108</v>
      </c>
      <c r="CT34" s="347">
        <v>112.24</v>
      </c>
      <c r="CU34" s="348">
        <v>110.39</v>
      </c>
      <c r="CV34" s="349">
        <v>1.68</v>
      </c>
      <c r="CW34" s="347">
        <v>89.75</v>
      </c>
      <c r="CX34" s="348">
        <v>87.05</v>
      </c>
      <c r="CY34" s="349">
        <v>3.1</v>
      </c>
      <c r="CZ34" s="347">
        <v>106.4</v>
      </c>
      <c r="DA34" s="348">
        <v>104.47</v>
      </c>
      <c r="DB34" s="349">
        <v>1.85</v>
      </c>
      <c r="DC34" s="351"/>
      <c r="DD34" s="183"/>
      <c r="DE34" s="183" t="s">
        <v>96</v>
      </c>
      <c r="DF34" s="342">
        <v>15306</v>
      </c>
      <c r="DG34" s="342">
        <v>14047</v>
      </c>
      <c r="DH34" s="342">
        <v>13042</v>
      </c>
      <c r="DI34" s="342">
        <v>42395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99148</v>
      </c>
      <c r="FK34" s="613">
        <v>99692</v>
      </c>
      <c r="FL34" s="311">
        <v>-0.55000000000000004</v>
      </c>
      <c r="FM34" s="244"/>
      <c r="FN34" s="245"/>
      <c r="FO34" s="246" t="s">
        <v>58</v>
      </c>
      <c r="FP34" s="247">
        <v>14</v>
      </c>
      <c r="FQ34" s="248">
        <v>18</v>
      </c>
      <c r="FR34" s="249">
        <v>12</v>
      </c>
      <c r="FS34" s="247">
        <v>44</v>
      </c>
      <c r="FT34" s="250">
        <v>46</v>
      </c>
      <c r="FU34" s="251">
        <v>-4.3499999999999996</v>
      </c>
      <c r="FV34" s="183"/>
      <c r="FW34" s="346" t="s">
        <v>108</v>
      </c>
      <c r="FX34" s="347">
        <v>365.92</v>
      </c>
      <c r="FY34" s="348">
        <v>369.13</v>
      </c>
      <c r="FZ34" s="349">
        <v>-0.87</v>
      </c>
      <c r="GA34" s="347">
        <v>139.1</v>
      </c>
      <c r="GB34" s="348">
        <v>134.65</v>
      </c>
      <c r="GC34" s="349">
        <v>3.3</v>
      </c>
      <c r="GD34" s="347">
        <v>301.86</v>
      </c>
      <c r="GE34" s="348">
        <v>304.23</v>
      </c>
      <c r="GF34" s="349">
        <v>-0.78</v>
      </c>
      <c r="GG34" s="351"/>
      <c r="GH34" s="183"/>
      <c r="GI34" s="183" t="s">
        <v>96</v>
      </c>
      <c r="GJ34" s="342">
        <v>10433</v>
      </c>
      <c r="GK34" s="342">
        <v>9539</v>
      </c>
      <c r="GL34" s="342">
        <v>9884</v>
      </c>
      <c r="GM34" s="342">
        <v>29856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173532</v>
      </c>
      <c r="IO34" s="613">
        <v>170164</v>
      </c>
      <c r="IP34" s="311">
        <v>1.98</v>
      </c>
      <c r="IQ34" s="244"/>
      <c r="IR34" s="245"/>
      <c r="IS34" s="246" t="s">
        <v>58</v>
      </c>
      <c r="IT34" s="247">
        <v>23</v>
      </c>
      <c r="IU34" s="248">
        <v>18</v>
      </c>
      <c r="IV34" s="249">
        <v>21</v>
      </c>
      <c r="IW34" s="247">
        <v>62</v>
      </c>
      <c r="IX34" s="250">
        <v>74</v>
      </c>
      <c r="IY34" s="251">
        <v>-16.22</v>
      </c>
      <c r="IZ34" s="183"/>
      <c r="JA34" s="346" t="s">
        <v>108</v>
      </c>
      <c r="JB34" s="347">
        <v>259.63</v>
      </c>
      <c r="JC34" s="348">
        <v>258.10000000000002</v>
      </c>
      <c r="JD34" s="349">
        <v>0.59</v>
      </c>
      <c r="JE34" s="347">
        <v>183.67</v>
      </c>
      <c r="JF34" s="348">
        <v>179.99</v>
      </c>
      <c r="JG34" s="349">
        <v>2.04</v>
      </c>
      <c r="JH34" s="347">
        <v>228.26</v>
      </c>
      <c r="JI34" s="348">
        <v>226.51</v>
      </c>
      <c r="JJ34" s="349">
        <v>0.77</v>
      </c>
      <c r="JK34" s="351"/>
      <c r="JL34" s="183"/>
      <c r="JM34" s="183" t="s">
        <v>96</v>
      </c>
      <c r="JN34" s="342">
        <v>14055</v>
      </c>
      <c r="JO34" s="342">
        <v>16529</v>
      </c>
      <c r="JP34" s="342">
        <v>18164</v>
      </c>
      <c r="JQ34" s="342">
        <v>48748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567969</v>
      </c>
      <c r="LS34" s="616">
        <v>554552</v>
      </c>
      <c r="LT34" s="311">
        <v>2.42</v>
      </c>
      <c r="LU34" s="293"/>
      <c r="LV34" s="293"/>
      <c r="LW34" s="246" t="s">
        <v>58</v>
      </c>
      <c r="LX34" s="294">
        <v>398</v>
      </c>
      <c r="LY34" s="295">
        <v>435</v>
      </c>
      <c r="LZ34" s="296">
        <v>-8.51</v>
      </c>
      <c r="MA34" s="266"/>
      <c r="MB34" s="346" t="s">
        <v>108</v>
      </c>
      <c r="MC34" s="347">
        <v>208.13</v>
      </c>
      <c r="MD34" s="370">
        <v>209.18</v>
      </c>
      <c r="ME34" s="349">
        <v>-0.5</v>
      </c>
      <c r="MF34" s="347">
        <v>139.51</v>
      </c>
      <c r="MG34" s="370">
        <v>136.30000000000001</v>
      </c>
      <c r="MH34" s="349">
        <v>2.36</v>
      </c>
      <c r="MI34" s="347">
        <v>186.28</v>
      </c>
      <c r="MJ34" s="370">
        <v>186.42</v>
      </c>
      <c r="MK34" s="349">
        <v>-0.08</v>
      </c>
      <c r="ML34" s="297"/>
      <c r="MM34" s="297"/>
      <c r="MN34" s="297" t="s">
        <v>96</v>
      </c>
      <c r="MO34" s="371">
        <v>49535</v>
      </c>
      <c r="MP34" s="371">
        <v>42395</v>
      </c>
      <c r="MQ34" s="371">
        <v>29856</v>
      </c>
      <c r="MR34" s="371">
        <v>48748</v>
      </c>
      <c r="MS34" s="371">
        <v>170534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23470</v>
      </c>
      <c r="C35" s="618">
        <v>22723</v>
      </c>
      <c r="D35" s="438">
        <v>3.29</v>
      </c>
      <c r="E35" s="244"/>
      <c r="F35" s="245"/>
      <c r="G35" s="246" t="s">
        <v>59</v>
      </c>
      <c r="H35" s="247">
        <v>431</v>
      </c>
      <c r="I35" s="248">
        <v>546</v>
      </c>
      <c r="J35" s="249">
        <v>425</v>
      </c>
      <c r="K35" s="247">
        <v>1402</v>
      </c>
      <c r="L35" s="250">
        <v>1527</v>
      </c>
      <c r="M35" s="251">
        <v>-8.19</v>
      </c>
      <c r="N35" s="183"/>
      <c r="O35" s="346" t="s">
        <v>111</v>
      </c>
      <c r="P35" s="347">
        <v>230.23</v>
      </c>
      <c r="Q35" s="348">
        <v>222.08</v>
      </c>
      <c r="R35" s="349">
        <v>3.67</v>
      </c>
      <c r="S35" s="347">
        <v>213.97</v>
      </c>
      <c r="T35" s="348">
        <v>209.44</v>
      </c>
      <c r="U35" s="349">
        <v>2.16</v>
      </c>
      <c r="V35" s="347">
        <v>226.17</v>
      </c>
      <c r="W35" s="348">
        <v>218.97</v>
      </c>
      <c r="X35" s="349">
        <v>3.29</v>
      </c>
      <c r="Y35" s="351"/>
      <c r="Z35" s="183"/>
      <c r="AA35" s="183" t="s">
        <v>101</v>
      </c>
      <c r="AB35" s="342">
        <v>48147</v>
      </c>
      <c r="AC35" s="342">
        <v>38360</v>
      </c>
      <c r="AD35" s="342">
        <v>38737</v>
      </c>
      <c r="AE35" s="342">
        <v>125244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8837</v>
      </c>
      <c r="CG35" s="618">
        <v>8503</v>
      </c>
      <c r="CH35" s="438">
        <v>3.93</v>
      </c>
      <c r="CI35" s="244"/>
      <c r="CJ35" s="245"/>
      <c r="CK35" s="246" t="s">
        <v>59</v>
      </c>
      <c r="CL35" s="247">
        <v>328</v>
      </c>
      <c r="CM35" s="248">
        <v>484</v>
      </c>
      <c r="CN35" s="249">
        <v>367</v>
      </c>
      <c r="CO35" s="247">
        <v>1179</v>
      </c>
      <c r="CP35" s="250">
        <v>1467</v>
      </c>
      <c r="CQ35" s="251">
        <v>-19.63</v>
      </c>
      <c r="CR35" s="183"/>
      <c r="CS35" s="346" t="s">
        <v>111</v>
      </c>
      <c r="CT35" s="347">
        <v>232.71</v>
      </c>
      <c r="CU35" s="348">
        <v>225.63</v>
      </c>
      <c r="CV35" s="349">
        <v>3.14</v>
      </c>
      <c r="CW35" s="347">
        <v>134.83000000000001</v>
      </c>
      <c r="CX35" s="348">
        <v>130.71</v>
      </c>
      <c r="CY35" s="349">
        <v>3.15</v>
      </c>
      <c r="CZ35" s="347">
        <v>207.26</v>
      </c>
      <c r="DA35" s="348">
        <v>201.56</v>
      </c>
      <c r="DB35" s="349">
        <v>2.83</v>
      </c>
      <c r="DC35" s="351"/>
      <c r="DD35" s="183"/>
      <c r="DE35" s="183" t="s">
        <v>101</v>
      </c>
      <c r="DF35" s="342">
        <v>36313</v>
      </c>
      <c r="DG35" s="342">
        <v>32661</v>
      </c>
      <c r="DH35" s="342">
        <v>31400</v>
      </c>
      <c r="DI35" s="342">
        <v>100374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7160</v>
      </c>
      <c r="FK35" s="618">
        <v>7195</v>
      </c>
      <c r="FL35" s="438">
        <v>-0.49</v>
      </c>
      <c r="FM35" s="244"/>
      <c r="FN35" s="245"/>
      <c r="FO35" s="246" t="s">
        <v>59</v>
      </c>
      <c r="FP35" s="247">
        <v>150</v>
      </c>
      <c r="FQ35" s="248">
        <v>171</v>
      </c>
      <c r="FR35" s="249">
        <v>136</v>
      </c>
      <c r="FS35" s="247">
        <v>457</v>
      </c>
      <c r="FT35" s="250">
        <v>571</v>
      </c>
      <c r="FU35" s="251">
        <v>-19.96</v>
      </c>
      <c r="FV35" s="183"/>
      <c r="FW35" s="346" t="s">
        <v>111</v>
      </c>
      <c r="FX35" s="347">
        <v>201.81</v>
      </c>
      <c r="FY35" s="348">
        <v>196.73</v>
      </c>
      <c r="FZ35" s="349">
        <v>2.58</v>
      </c>
      <c r="GA35" s="347">
        <v>125.13</v>
      </c>
      <c r="GB35" s="348">
        <v>122.04</v>
      </c>
      <c r="GC35" s="349">
        <v>2.5299999999999998</v>
      </c>
      <c r="GD35" s="347">
        <v>180.15</v>
      </c>
      <c r="GE35" s="348">
        <v>176.06</v>
      </c>
      <c r="GF35" s="349">
        <v>2.3199999999999998</v>
      </c>
      <c r="GG35" s="351"/>
      <c r="GH35" s="183"/>
      <c r="GI35" s="183" t="s">
        <v>101</v>
      </c>
      <c r="GJ35" s="342">
        <v>26089</v>
      </c>
      <c r="GK35" s="342">
        <v>22854</v>
      </c>
      <c r="GL35" s="342">
        <v>23820</v>
      </c>
      <c r="GM35" s="342">
        <v>72763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13701</v>
      </c>
      <c r="IO35" s="618">
        <v>13547</v>
      </c>
      <c r="IP35" s="438">
        <v>1.1399999999999999</v>
      </c>
      <c r="IQ35" s="244"/>
      <c r="IR35" s="245"/>
      <c r="IS35" s="246" t="s">
        <v>59</v>
      </c>
      <c r="IT35" s="247">
        <v>591</v>
      </c>
      <c r="IU35" s="248">
        <v>947</v>
      </c>
      <c r="IV35" s="249">
        <v>669</v>
      </c>
      <c r="IW35" s="247">
        <v>2207</v>
      </c>
      <c r="IX35" s="250">
        <v>2253</v>
      </c>
      <c r="IY35" s="251">
        <v>-2.04</v>
      </c>
      <c r="IZ35" s="183"/>
      <c r="JA35" s="346" t="s">
        <v>111</v>
      </c>
      <c r="JB35" s="347">
        <v>285.3</v>
      </c>
      <c r="JC35" s="348">
        <v>273.42</v>
      </c>
      <c r="JD35" s="349">
        <v>4.34</v>
      </c>
      <c r="JE35" s="347">
        <v>256.2</v>
      </c>
      <c r="JF35" s="348">
        <v>246.32</v>
      </c>
      <c r="JG35" s="349">
        <v>4.01</v>
      </c>
      <c r="JH35" s="347">
        <v>273.27999999999997</v>
      </c>
      <c r="JI35" s="348">
        <v>262.45999999999998</v>
      </c>
      <c r="JJ35" s="349">
        <v>4.12</v>
      </c>
      <c r="JK35" s="351"/>
      <c r="JL35" s="183"/>
      <c r="JM35" s="183" t="s">
        <v>101</v>
      </c>
      <c r="JN35" s="342">
        <v>39017</v>
      </c>
      <c r="JO35" s="342">
        <v>46500</v>
      </c>
      <c r="JP35" s="342">
        <v>47555</v>
      </c>
      <c r="JQ35" s="342">
        <v>133072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53168</v>
      </c>
      <c r="LS35" s="622">
        <v>51968</v>
      </c>
      <c r="LT35" s="438">
        <v>2.31</v>
      </c>
      <c r="LU35" s="293"/>
      <c r="LV35" s="293"/>
      <c r="LW35" s="246" t="s">
        <v>59</v>
      </c>
      <c r="LX35" s="294">
        <v>5245</v>
      </c>
      <c r="LY35" s="295">
        <v>5818</v>
      </c>
      <c r="LZ35" s="296">
        <v>-9.85</v>
      </c>
      <c r="MA35" s="266"/>
      <c r="MB35" s="346" t="s">
        <v>111</v>
      </c>
      <c r="MC35" s="347">
        <v>241.82</v>
      </c>
      <c r="MD35" s="370">
        <v>233.44</v>
      </c>
      <c r="ME35" s="349">
        <v>3.59</v>
      </c>
      <c r="MF35" s="347">
        <v>203.88</v>
      </c>
      <c r="MG35" s="370">
        <v>196.88</v>
      </c>
      <c r="MH35" s="349">
        <v>3.56</v>
      </c>
      <c r="MI35" s="347">
        <v>229.74</v>
      </c>
      <c r="MJ35" s="370">
        <v>222.02</v>
      </c>
      <c r="MK35" s="349">
        <v>3.48</v>
      </c>
      <c r="ML35" s="297"/>
      <c r="MM35" s="297"/>
      <c r="MN35" s="297" t="s">
        <v>101</v>
      </c>
      <c r="MO35" s="371">
        <v>125244</v>
      </c>
      <c r="MP35" s="371">
        <v>100374</v>
      </c>
      <c r="MQ35" s="371">
        <v>72763</v>
      </c>
      <c r="MR35" s="371">
        <v>133072</v>
      </c>
      <c r="MS35" s="371">
        <v>431453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15</v>
      </c>
      <c r="I36" s="248">
        <v>8</v>
      </c>
      <c r="J36" s="249">
        <v>13</v>
      </c>
      <c r="K36" s="247">
        <v>36</v>
      </c>
      <c r="L36" s="250">
        <v>30</v>
      </c>
      <c r="M36" s="251">
        <v>20</v>
      </c>
      <c r="N36" s="183"/>
      <c r="O36" s="439" t="s">
        <v>114</v>
      </c>
      <c r="P36" s="347">
        <v>51.3</v>
      </c>
      <c r="Q36" s="348">
        <v>49.56</v>
      </c>
      <c r="R36" s="349">
        <v>3.51</v>
      </c>
      <c r="S36" s="347">
        <v>45.59</v>
      </c>
      <c r="T36" s="348">
        <v>45.45</v>
      </c>
      <c r="U36" s="349">
        <v>0.31</v>
      </c>
      <c r="V36" s="347">
        <v>49.87</v>
      </c>
      <c r="W36" s="348">
        <v>48.55</v>
      </c>
      <c r="X36" s="349">
        <v>2.72</v>
      </c>
      <c r="Y36" s="351"/>
      <c r="Z36" s="183"/>
      <c r="AA36" s="183" t="s">
        <v>104</v>
      </c>
      <c r="AB36" s="342">
        <v>0</v>
      </c>
      <c r="AC36" s="342">
        <v>0</v>
      </c>
      <c r="AD36" s="342">
        <v>0</v>
      </c>
      <c r="AE36" s="342">
        <v>0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29</v>
      </c>
      <c r="CM36" s="248">
        <v>32</v>
      </c>
      <c r="CN36" s="249">
        <v>26</v>
      </c>
      <c r="CO36" s="247">
        <v>87</v>
      </c>
      <c r="CP36" s="250">
        <v>95</v>
      </c>
      <c r="CQ36" s="251">
        <v>-8.42</v>
      </c>
      <c r="CR36" s="183"/>
      <c r="CS36" s="439" t="s">
        <v>114</v>
      </c>
      <c r="CT36" s="347">
        <v>124.26</v>
      </c>
      <c r="CU36" s="348">
        <v>123.01</v>
      </c>
      <c r="CV36" s="349">
        <v>1.02</v>
      </c>
      <c r="CW36" s="347">
        <v>112.22</v>
      </c>
      <c r="CX36" s="348">
        <v>111.46</v>
      </c>
      <c r="CY36" s="349">
        <v>0.68</v>
      </c>
      <c r="CZ36" s="347">
        <v>121.13</v>
      </c>
      <c r="DA36" s="348">
        <v>120.08</v>
      </c>
      <c r="DB36" s="349">
        <v>0.87</v>
      </c>
      <c r="DC36" s="351"/>
      <c r="DD36" s="183"/>
      <c r="DE36" s="183" t="s">
        <v>104</v>
      </c>
      <c r="DF36" s="342">
        <v>0</v>
      </c>
      <c r="DG36" s="342">
        <v>0</v>
      </c>
      <c r="DH36" s="342">
        <v>0</v>
      </c>
      <c r="DI36" s="342">
        <v>0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8</v>
      </c>
      <c r="FQ36" s="248">
        <v>3</v>
      </c>
      <c r="FR36" s="249">
        <v>7</v>
      </c>
      <c r="FS36" s="247">
        <v>18</v>
      </c>
      <c r="FT36" s="250">
        <v>10</v>
      </c>
      <c r="FU36" s="251">
        <v>80</v>
      </c>
      <c r="FV36" s="183"/>
      <c r="FW36" s="439" t="s">
        <v>114</v>
      </c>
      <c r="FX36" s="347">
        <v>91.24</v>
      </c>
      <c r="FY36" s="348">
        <v>90.44</v>
      </c>
      <c r="FZ36" s="349">
        <v>0.88</v>
      </c>
      <c r="GA36" s="347">
        <v>63.17</v>
      </c>
      <c r="GB36" s="348">
        <v>62.62</v>
      </c>
      <c r="GC36" s="349">
        <v>0.88</v>
      </c>
      <c r="GD36" s="347">
        <v>83.31</v>
      </c>
      <c r="GE36" s="348">
        <v>82.74</v>
      </c>
      <c r="GF36" s="349">
        <v>0.69</v>
      </c>
      <c r="GG36" s="351"/>
      <c r="GH36" s="183"/>
      <c r="GI36" s="183" t="s">
        <v>104</v>
      </c>
      <c r="GJ36" s="342">
        <v>0</v>
      </c>
      <c r="GK36" s="342">
        <v>0</v>
      </c>
      <c r="GL36" s="342">
        <v>0</v>
      </c>
      <c r="GM36" s="342">
        <v>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35</v>
      </c>
      <c r="IU36" s="248">
        <v>14</v>
      </c>
      <c r="IV36" s="249">
        <v>46</v>
      </c>
      <c r="IW36" s="247">
        <v>95</v>
      </c>
      <c r="IX36" s="250">
        <v>90</v>
      </c>
      <c r="IY36" s="251">
        <v>5.56</v>
      </c>
      <c r="IZ36" s="183"/>
      <c r="JA36" s="439" t="s">
        <v>114</v>
      </c>
      <c r="JB36" s="347">
        <v>106.8</v>
      </c>
      <c r="JC36" s="348">
        <v>111.14</v>
      </c>
      <c r="JD36" s="349">
        <v>-3.9</v>
      </c>
      <c r="JE36" s="347">
        <v>130</v>
      </c>
      <c r="JF36" s="348">
        <v>132.51</v>
      </c>
      <c r="JG36" s="349">
        <v>-1.89</v>
      </c>
      <c r="JH36" s="347">
        <v>116.38</v>
      </c>
      <c r="JI36" s="348">
        <v>119.78</v>
      </c>
      <c r="JJ36" s="349">
        <v>-2.84</v>
      </c>
      <c r="JK36" s="351"/>
      <c r="JL36" s="183"/>
      <c r="JM36" s="183" t="s">
        <v>104</v>
      </c>
      <c r="JN36" s="342">
        <v>0</v>
      </c>
      <c r="JO36" s="342">
        <v>0</v>
      </c>
      <c r="JP36" s="342">
        <v>0</v>
      </c>
      <c r="JQ36" s="342">
        <v>0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236</v>
      </c>
      <c r="LY36" s="295">
        <v>225</v>
      </c>
      <c r="LZ36" s="296">
        <v>4.8899999999999997</v>
      </c>
      <c r="MA36" s="266"/>
      <c r="MB36" s="439" t="s">
        <v>114</v>
      </c>
      <c r="MC36" s="347">
        <v>93.77</v>
      </c>
      <c r="MD36" s="370">
        <v>94.56</v>
      </c>
      <c r="ME36" s="349">
        <v>-0.84</v>
      </c>
      <c r="MF36" s="347">
        <v>99.76</v>
      </c>
      <c r="MG36" s="370">
        <v>100.62</v>
      </c>
      <c r="MH36" s="349">
        <v>-0.85</v>
      </c>
      <c r="MI36" s="347">
        <v>95.68</v>
      </c>
      <c r="MJ36" s="370">
        <v>96.45</v>
      </c>
      <c r="MK36" s="349">
        <v>-0.8</v>
      </c>
      <c r="ML36" s="297"/>
      <c r="MM36" s="297"/>
      <c r="MN36" s="297" t="s">
        <v>104</v>
      </c>
      <c r="MO36" s="371">
        <v>0</v>
      </c>
      <c r="MP36" s="371">
        <v>0</v>
      </c>
      <c r="MQ36" s="371">
        <v>0</v>
      </c>
      <c r="MR36" s="371">
        <v>0</v>
      </c>
      <c r="MS36" s="371">
        <v>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226</v>
      </c>
      <c r="I37" s="248">
        <v>207</v>
      </c>
      <c r="J37" s="249">
        <v>92</v>
      </c>
      <c r="K37" s="247">
        <v>525</v>
      </c>
      <c r="L37" s="250">
        <v>476</v>
      </c>
      <c r="M37" s="251">
        <v>10.29</v>
      </c>
      <c r="N37" s="183"/>
      <c r="O37" s="454" t="s">
        <v>117</v>
      </c>
      <c r="P37" s="455">
        <v>2089.34</v>
      </c>
      <c r="Q37" s="456">
        <v>2016.71</v>
      </c>
      <c r="R37" s="457">
        <v>3.6</v>
      </c>
      <c r="S37" s="458">
        <v>1225.3999999999999</v>
      </c>
      <c r="T37" s="456">
        <v>1188.99</v>
      </c>
      <c r="U37" s="457">
        <v>3.06</v>
      </c>
      <c r="V37" s="458">
        <v>1873.6799999999998</v>
      </c>
      <c r="W37" s="456">
        <v>1812.73</v>
      </c>
      <c r="X37" s="457">
        <v>3.36</v>
      </c>
      <c r="Y37" s="459"/>
      <c r="Z37" s="183"/>
      <c r="AA37" s="183" t="s">
        <v>109</v>
      </c>
      <c r="AB37" s="342">
        <v>0</v>
      </c>
      <c r="AC37" s="342">
        <v>0</v>
      </c>
      <c r="AD37" s="342">
        <v>0</v>
      </c>
      <c r="AE37" s="342">
        <v>0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5702</v>
      </c>
      <c r="BB37" s="558">
        <v>554</v>
      </c>
      <c r="BC37" s="558">
        <v>3673</v>
      </c>
      <c r="BD37" s="559">
        <v>92</v>
      </c>
      <c r="BE37" s="558"/>
      <c r="BF37" s="558"/>
      <c r="BG37" s="558"/>
      <c r="BH37" s="558"/>
      <c r="BI37" s="560">
        <v>10021</v>
      </c>
      <c r="BJ37" s="561">
        <v>763</v>
      </c>
      <c r="BK37" s="562">
        <v>10784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95</v>
      </c>
      <c r="CM37" s="248">
        <v>76</v>
      </c>
      <c r="CN37" s="249">
        <v>104</v>
      </c>
      <c r="CO37" s="247">
        <v>275</v>
      </c>
      <c r="CP37" s="250">
        <v>354</v>
      </c>
      <c r="CQ37" s="251">
        <v>-22.32</v>
      </c>
      <c r="CR37" s="183"/>
      <c r="CS37" s="454" t="s">
        <v>117</v>
      </c>
      <c r="CT37" s="455">
        <v>2200.8500000000004</v>
      </c>
      <c r="CU37" s="456">
        <v>2138.6000000000004</v>
      </c>
      <c r="CV37" s="457">
        <v>2.91</v>
      </c>
      <c r="CW37" s="458">
        <v>1365.16</v>
      </c>
      <c r="CX37" s="456">
        <v>1333.6599999999999</v>
      </c>
      <c r="CY37" s="457">
        <v>2.36</v>
      </c>
      <c r="CZ37" s="458">
        <v>1983.58</v>
      </c>
      <c r="DA37" s="456">
        <v>1934.4699999999998</v>
      </c>
      <c r="DB37" s="457">
        <v>2.54</v>
      </c>
      <c r="DC37" s="459"/>
      <c r="DD37" s="183"/>
      <c r="DE37" s="183" t="s">
        <v>109</v>
      </c>
      <c r="DF37" s="342">
        <v>0</v>
      </c>
      <c r="DG37" s="342">
        <v>0</v>
      </c>
      <c r="DH37" s="342">
        <v>0</v>
      </c>
      <c r="DI37" s="342">
        <v>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2530</v>
      </c>
      <c r="EF37" s="558">
        <v>288</v>
      </c>
      <c r="EG37" s="558">
        <v>1316</v>
      </c>
      <c r="EH37" s="559">
        <v>0</v>
      </c>
      <c r="EI37" s="558"/>
      <c r="EJ37" s="558"/>
      <c r="EK37" s="558"/>
      <c r="EL37" s="558"/>
      <c r="EM37" s="560">
        <v>4134</v>
      </c>
      <c r="EN37" s="561">
        <v>753</v>
      </c>
      <c r="EO37" s="562">
        <v>4887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142</v>
      </c>
      <c r="FQ37" s="248">
        <v>137</v>
      </c>
      <c r="FR37" s="249">
        <v>125</v>
      </c>
      <c r="FS37" s="247">
        <v>404</v>
      </c>
      <c r="FT37" s="250">
        <v>567</v>
      </c>
      <c r="FU37" s="251">
        <v>-28.75</v>
      </c>
      <c r="FV37" s="183"/>
      <c r="FW37" s="454" t="s">
        <v>117</v>
      </c>
      <c r="FX37" s="455">
        <v>2117.37</v>
      </c>
      <c r="FY37" s="456">
        <v>2101.6400000000003</v>
      </c>
      <c r="FZ37" s="457">
        <v>0.75</v>
      </c>
      <c r="GA37" s="458">
        <v>1004.67</v>
      </c>
      <c r="GB37" s="456">
        <v>990.68</v>
      </c>
      <c r="GC37" s="457">
        <v>1.41</v>
      </c>
      <c r="GD37" s="458">
        <v>1803.1</v>
      </c>
      <c r="GE37" s="456">
        <v>1794.1299999999999</v>
      </c>
      <c r="GF37" s="457">
        <v>0.5</v>
      </c>
      <c r="GG37" s="459"/>
      <c r="GH37" s="183"/>
      <c r="GI37" s="183" t="s">
        <v>109</v>
      </c>
      <c r="GJ37" s="342">
        <v>0</v>
      </c>
      <c r="GK37" s="342">
        <v>0</v>
      </c>
      <c r="GL37" s="342">
        <v>0</v>
      </c>
      <c r="GM37" s="342">
        <v>0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4057</v>
      </c>
      <c r="HJ37" s="558">
        <v>394</v>
      </c>
      <c r="HK37" s="558">
        <v>2104</v>
      </c>
      <c r="HL37" s="559">
        <v>129</v>
      </c>
      <c r="HM37" s="558"/>
      <c r="HN37" s="558"/>
      <c r="HO37" s="558"/>
      <c r="HP37" s="558"/>
      <c r="HQ37" s="560">
        <v>6684</v>
      </c>
      <c r="HR37" s="561">
        <v>1033</v>
      </c>
      <c r="HS37" s="562">
        <v>7717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148</v>
      </c>
      <c r="IU37" s="248">
        <v>196</v>
      </c>
      <c r="IV37" s="249">
        <v>132</v>
      </c>
      <c r="IW37" s="247">
        <v>476</v>
      </c>
      <c r="IX37" s="250">
        <v>552</v>
      </c>
      <c r="IY37" s="251">
        <v>-13.77</v>
      </c>
      <c r="IZ37" s="183"/>
      <c r="JA37" s="454" t="s">
        <v>117</v>
      </c>
      <c r="JB37" s="455">
        <v>2819.5600000000004</v>
      </c>
      <c r="JC37" s="456">
        <v>2786.0199999999995</v>
      </c>
      <c r="JD37" s="457">
        <v>1.2</v>
      </c>
      <c r="JE37" s="458">
        <v>1477.5000000000002</v>
      </c>
      <c r="JF37" s="456">
        <v>1448.76</v>
      </c>
      <c r="JG37" s="457">
        <v>1.98</v>
      </c>
      <c r="JH37" s="458">
        <v>2265.2600000000002</v>
      </c>
      <c r="JI37" s="456">
        <v>2245.2000000000003</v>
      </c>
      <c r="JJ37" s="457">
        <v>0.89</v>
      </c>
      <c r="JK37" s="459"/>
      <c r="JL37" s="183"/>
      <c r="JM37" s="183" t="s">
        <v>109</v>
      </c>
      <c r="JN37" s="342">
        <v>0</v>
      </c>
      <c r="JO37" s="342">
        <v>0</v>
      </c>
      <c r="JP37" s="342">
        <v>0</v>
      </c>
      <c r="JQ37" s="342">
        <v>0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5535</v>
      </c>
      <c r="KN37" s="558">
        <v>230</v>
      </c>
      <c r="KO37" s="558">
        <v>3037</v>
      </c>
      <c r="KP37" s="559">
        <v>0</v>
      </c>
      <c r="KQ37" s="558"/>
      <c r="KR37" s="558"/>
      <c r="KS37" s="558"/>
      <c r="KT37" s="558"/>
      <c r="KU37" s="560">
        <v>8802</v>
      </c>
      <c r="KV37" s="561">
        <v>1057</v>
      </c>
      <c r="KW37" s="562">
        <v>9859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1680</v>
      </c>
      <c r="LY37" s="295">
        <v>1949</v>
      </c>
      <c r="LZ37" s="296">
        <v>-13.8</v>
      </c>
      <c r="MA37" s="266"/>
      <c r="MB37" s="454" t="s">
        <v>117</v>
      </c>
      <c r="MC37" s="455">
        <v>2351.23</v>
      </c>
      <c r="MD37" s="470">
        <v>2308.3999999999996</v>
      </c>
      <c r="ME37" s="457">
        <v>1.86</v>
      </c>
      <c r="MF37" s="455">
        <v>1325.14</v>
      </c>
      <c r="MG37" s="470">
        <v>1296.0699999999997</v>
      </c>
      <c r="MH37" s="457">
        <v>2.2400000000000002</v>
      </c>
      <c r="MI37" s="455">
        <v>2024.55</v>
      </c>
      <c r="MJ37" s="470">
        <v>1992.2100000000003</v>
      </c>
      <c r="MK37" s="457">
        <v>1.62</v>
      </c>
      <c r="ML37" s="297"/>
      <c r="MM37" s="297"/>
      <c r="MN37" s="297" t="s">
        <v>109</v>
      </c>
      <c r="MO37" s="371">
        <v>0</v>
      </c>
      <c r="MP37" s="371">
        <v>0</v>
      </c>
      <c r="MQ37" s="371">
        <v>0</v>
      </c>
      <c r="MR37" s="371">
        <v>0</v>
      </c>
      <c r="MS37" s="371">
        <v>0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17824</v>
      </c>
      <c r="NP37" s="379">
        <v>1466</v>
      </c>
      <c r="NQ37" s="379">
        <v>10130</v>
      </c>
      <c r="NR37" s="380">
        <v>221</v>
      </c>
      <c r="NS37" s="379"/>
      <c r="NT37" s="379"/>
      <c r="NU37" s="379"/>
      <c r="NV37" s="379"/>
      <c r="NW37" s="381">
        <v>29641</v>
      </c>
      <c r="NX37" s="382">
        <v>3606</v>
      </c>
      <c r="NY37" s="383">
        <v>33247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64</v>
      </c>
      <c r="I38" s="248">
        <v>118</v>
      </c>
      <c r="J38" s="249">
        <v>80</v>
      </c>
      <c r="K38" s="247">
        <v>262</v>
      </c>
      <c r="L38" s="250">
        <v>303</v>
      </c>
      <c r="M38" s="251">
        <v>-13.53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3482</v>
      </c>
      <c r="AC38" s="342">
        <v>2809</v>
      </c>
      <c r="AD38" s="342">
        <v>2813</v>
      </c>
      <c r="AE38" s="342">
        <v>9104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12170</v>
      </c>
      <c r="BB38" s="571">
        <v>631</v>
      </c>
      <c r="BC38" s="571">
        <v>1220</v>
      </c>
      <c r="BD38" s="572">
        <v>260</v>
      </c>
      <c r="BE38" s="571"/>
      <c r="BF38" s="571"/>
      <c r="BG38" s="571"/>
      <c r="BH38" s="571"/>
      <c r="BI38" s="573">
        <v>14281</v>
      </c>
      <c r="BJ38" s="561">
        <v>2091</v>
      </c>
      <c r="BK38" s="562">
        <v>16372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12</v>
      </c>
      <c r="CM38" s="248">
        <v>5</v>
      </c>
      <c r="CN38" s="249">
        <v>8</v>
      </c>
      <c r="CO38" s="247">
        <v>25</v>
      </c>
      <c r="CP38" s="250">
        <v>39</v>
      </c>
      <c r="CQ38" s="251">
        <v>-35.9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2716</v>
      </c>
      <c r="DG38" s="342">
        <v>2642</v>
      </c>
      <c r="DH38" s="342">
        <v>2350</v>
      </c>
      <c r="DI38" s="342">
        <v>7708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9775</v>
      </c>
      <c r="EF38" s="571">
        <v>835</v>
      </c>
      <c r="EG38" s="571">
        <v>3239</v>
      </c>
      <c r="EH38" s="572">
        <v>180</v>
      </c>
      <c r="EI38" s="571"/>
      <c r="EJ38" s="571"/>
      <c r="EK38" s="571"/>
      <c r="EL38" s="571"/>
      <c r="EM38" s="573">
        <v>14029</v>
      </c>
      <c r="EN38" s="561">
        <v>2325</v>
      </c>
      <c r="EO38" s="562">
        <v>16354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9</v>
      </c>
      <c r="FQ38" s="248">
        <v>15</v>
      </c>
      <c r="FR38" s="249">
        <v>3</v>
      </c>
      <c r="FS38" s="247">
        <v>27</v>
      </c>
      <c r="FT38" s="250">
        <v>24</v>
      </c>
      <c r="FU38" s="251">
        <v>12.5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2061</v>
      </c>
      <c r="GK38" s="342">
        <v>1687</v>
      </c>
      <c r="GL38" s="342">
        <v>1808</v>
      </c>
      <c r="GM38" s="342">
        <v>5556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9097</v>
      </c>
      <c r="HJ38" s="571">
        <v>539</v>
      </c>
      <c r="HK38" s="571">
        <v>2629</v>
      </c>
      <c r="HL38" s="572">
        <v>1064</v>
      </c>
      <c r="HM38" s="571"/>
      <c r="HN38" s="571"/>
      <c r="HO38" s="571"/>
      <c r="HP38" s="571"/>
      <c r="HQ38" s="573">
        <v>13329</v>
      </c>
      <c r="HR38" s="561">
        <v>2467</v>
      </c>
      <c r="HS38" s="562">
        <v>15796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9</v>
      </c>
      <c r="IU38" s="248">
        <v>2</v>
      </c>
      <c r="IV38" s="249">
        <v>5</v>
      </c>
      <c r="IW38" s="247">
        <v>16</v>
      </c>
      <c r="IX38" s="250">
        <v>24</v>
      </c>
      <c r="IY38" s="251">
        <v>-33.33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2724</v>
      </c>
      <c r="JO38" s="342">
        <v>3290</v>
      </c>
      <c r="JP38" s="342">
        <v>3407</v>
      </c>
      <c r="JQ38" s="342">
        <v>9421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17563</v>
      </c>
      <c r="KN38" s="571">
        <v>325</v>
      </c>
      <c r="KO38" s="571">
        <v>3573</v>
      </c>
      <c r="KP38" s="572">
        <v>467</v>
      </c>
      <c r="KQ38" s="571"/>
      <c r="KR38" s="571"/>
      <c r="KS38" s="571"/>
      <c r="KT38" s="571"/>
      <c r="KU38" s="573">
        <v>21928</v>
      </c>
      <c r="KV38" s="561">
        <v>3828</v>
      </c>
      <c r="KW38" s="562">
        <v>25756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330</v>
      </c>
      <c r="LY38" s="295">
        <v>390</v>
      </c>
      <c r="LZ38" s="296">
        <v>-15.38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9104</v>
      </c>
      <c r="MP38" s="371">
        <v>7708</v>
      </c>
      <c r="MQ38" s="371">
        <v>5556</v>
      </c>
      <c r="MR38" s="371">
        <v>9421</v>
      </c>
      <c r="MS38" s="371">
        <v>31789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48605</v>
      </c>
      <c r="NP38" s="400">
        <v>2330</v>
      </c>
      <c r="NQ38" s="400">
        <v>10661</v>
      </c>
      <c r="NR38" s="401">
        <v>1971</v>
      </c>
      <c r="NS38" s="400"/>
      <c r="NT38" s="400"/>
      <c r="NU38" s="400"/>
      <c r="NV38" s="400"/>
      <c r="NW38" s="402">
        <v>63567</v>
      </c>
      <c r="NX38" s="382">
        <v>10711</v>
      </c>
      <c r="NY38" s="383">
        <v>74278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0</v>
      </c>
      <c r="I39" s="248">
        <v>5</v>
      </c>
      <c r="J39" s="249">
        <v>0</v>
      </c>
      <c r="K39" s="247">
        <v>5</v>
      </c>
      <c r="L39" s="250">
        <v>0</v>
      </c>
      <c r="M39" s="251">
        <v>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25210</v>
      </c>
      <c r="AC39" s="342">
        <v>20208</v>
      </c>
      <c r="AD39" s="342">
        <v>20443</v>
      </c>
      <c r="AE39" s="342">
        <v>65861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22202</v>
      </c>
      <c r="BB39" s="571">
        <v>1350</v>
      </c>
      <c r="BC39" s="571">
        <v>9492</v>
      </c>
      <c r="BD39" s="572">
        <v>721</v>
      </c>
      <c r="BE39" s="571"/>
      <c r="BF39" s="571"/>
      <c r="BG39" s="571"/>
      <c r="BH39" s="571"/>
      <c r="BI39" s="573">
        <v>33765</v>
      </c>
      <c r="BJ39" s="561">
        <v>23208</v>
      </c>
      <c r="BK39" s="562">
        <v>56973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0</v>
      </c>
      <c r="CM39" s="248">
        <v>0</v>
      </c>
      <c r="CN39" s="249">
        <v>0</v>
      </c>
      <c r="CO39" s="247">
        <v>0</v>
      </c>
      <c r="CP39" s="250">
        <v>0</v>
      </c>
      <c r="CQ39" s="251">
        <v>0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18812</v>
      </c>
      <c r="DG39" s="342">
        <v>17073</v>
      </c>
      <c r="DH39" s="342">
        <v>16424</v>
      </c>
      <c r="DI39" s="342">
        <v>52309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24148</v>
      </c>
      <c r="EF39" s="571">
        <v>1313</v>
      </c>
      <c r="EG39" s="571">
        <v>11443</v>
      </c>
      <c r="EH39" s="572">
        <v>919</v>
      </c>
      <c r="EI39" s="571"/>
      <c r="EJ39" s="571"/>
      <c r="EK39" s="571"/>
      <c r="EL39" s="571"/>
      <c r="EM39" s="573">
        <v>37823</v>
      </c>
      <c r="EN39" s="561">
        <v>30754</v>
      </c>
      <c r="EO39" s="562">
        <v>68577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6</v>
      </c>
      <c r="FQ39" s="248">
        <v>0</v>
      </c>
      <c r="FR39" s="249">
        <v>0</v>
      </c>
      <c r="FS39" s="247">
        <v>6</v>
      </c>
      <c r="FT39" s="250">
        <v>0</v>
      </c>
      <c r="FU39" s="251">
        <v>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12938</v>
      </c>
      <c r="GK39" s="342">
        <v>11652</v>
      </c>
      <c r="GL39" s="342">
        <v>11746</v>
      </c>
      <c r="GM39" s="342">
        <v>36336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10860</v>
      </c>
      <c r="HJ39" s="571">
        <v>882</v>
      </c>
      <c r="HK39" s="571">
        <v>8723</v>
      </c>
      <c r="HL39" s="572">
        <v>9030</v>
      </c>
      <c r="HM39" s="571"/>
      <c r="HN39" s="571"/>
      <c r="HO39" s="571"/>
      <c r="HP39" s="571"/>
      <c r="HQ39" s="573">
        <v>29495</v>
      </c>
      <c r="HR39" s="561">
        <v>21577</v>
      </c>
      <c r="HS39" s="562">
        <v>51072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0</v>
      </c>
      <c r="IU39" s="248">
        <v>0</v>
      </c>
      <c r="IV39" s="249">
        <v>0</v>
      </c>
      <c r="IW39" s="247">
        <v>0</v>
      </c>
      <c r="IX39" s="250">
        <v>3</v>
      </c>
      <c r="IY39" s="251">
        <v>-100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20348</v>
      </c>
      <c r="JO39" s="342">
        <v>23712</v>
      </c>
      <c r="JP39" s="342">
        <v>24330</v>
      </c>
      <c r="JQ39" s="342">
        <v>68390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29515</v>
      </c>
      <c r="KN39" s="571">
        <v>828</v>
      </c>
      <c r="KO39" s="571">
        <v>15249</v>
      </c>
      <c r="KP39" s="572">
        <v>2452</v>
      </c>
      <c r="KQ39" s="571"/>
      <c r="KR39" s="571"/>
      <c r="KS39" s="571"/>
      <c r="KT39" s="571"/>
      <c r="KU39" s="573">
        <v>48044</v>
      </c>
      <c r="KV39" s="561">
        <v>48004</v>
      </c>
      <c r="KW39" s="562">
        <v>96048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11</v>
      </c>
      <c r="LY39" s="295">
        <v>3</v>
      </c>
      <c r="LZ39" s="296">
        <v>266.67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65861</v>
      </c>
      <c r="MP39" s="371">
        <v>52309</v>
      </c>
      <c r="MQ39" s="371">
        <v>36336</v>
      </c>
      <c r="MR39" s="371">
        <v>68390</v>
      </c>
      <c r="MS39" s="371">
        <v>222896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86725</v>
      </c>
      <c r="NP39" s="400">
        <v>4373</v>
      </c>
      <c r="NQ39" s="400">
        <v>44907</v>
      </c>
      <c r="NR39" s="401">
        <v>13122</v>
      </c>
      <c r="NS39" s="400"/>
      <c r="NT39" s="400"/>
      <c r="NU39" s="400"/>
      <c r="NV39" s="400"/>
      <c r="NW39" s="402">
        <v>149127</v>
      </c>
      <c r="NX39" s="382">
        <v>123543</v>
      </c>
      <c r="NY39" s="383">
        <v>272670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0</v>
      </c>
      <c r="I40" s="248">
        <v>0</v>
      </c>
      <c r="J40" s="249">
        <v>0</v>
      </c>
      <c r="K40" s="247">
        <v>0</v>
      </c>
      <c r="L40" s="250">
        <v>0</v>
      </c>
      <c r="M40" s="251">
        <v>0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19455</v>
      </c>
      <c r="AC40" s="342">
        <v>15343</v>
      </c>
      <c r="AD40" s="342">
        <v>15481</v>
      </c>
      <c r="AE40" s="342">
        <v>50279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85170</v>
      </c>
      <c r="BB40" s="571">
        <v>2719</v>
      </c>
      <c r="BC40" s="571">
        <v>35150</v>
      </c>
      <c r="BD40" s="572">
        <v>5742</v>
      </c>
      <c r="BE40" s="571"/>
      <c r="BF40" s="571"/>
      <c r="BG40" s="571"/>
      <c r="BH40" s="571"/>
      <c r="BI40" s="573">
        <v>128781</v>
      </c>
      <c r="BJ40" s="561">
        <v>91559</v>
      </c>
      <c r="BK40" s="562">
        <v>220340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0</v>
      </c>
      <c r="CM40" s="248">
        <v>0</v>
      </c>
      <c r="CN40" s="249">
        <v>0</v>
      </c>
      <c r="CO40" s="247">
        <v>0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14785</v>
      </c>
      <c r="DG40" s="342">
        <v>12946</v>
      </c>
      <c r="DH40" s="342">
        <v>12626</v>
      </c>
      <c r="DI40" s="342">
        <v>40357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63921</v>
      </c>
      <c r="EF40" s="571">
        <v>2358</v>
      </c>
      <c r="EG40" s="571">
        <v>26397</v>
      </c>
      <c r="EH40" s="572">
        <v>4804</v>
      </c>
      <c r="EI40" s="571"/>
      <c r="EJ40" s="571"/>
      <c r="EK40" s="571"/>
      <c r="EL40" s="571"/>
      <c r="EM40" s="573">
        <v>97480</v>
      </c>
      <c r="EN40" s="561">
        <v>78713</v>
      </c>
      <c r="EO40" s="562">
        <v>176193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0</v>
      </c>
      <c r="FQ40" s="248">
        <v>0</v>
      </c>
      <c r="FR40" s="249">
        <v>0</v>
      </c>
      <c r="FS40" s="247">
        <v>0</v>
      </c>
      <c r="FT40" s="250">
        <v>0</v>
      </c>
      <c r="FU40" s="251">
        <v>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11090</v>
      </c>
      <c r="GK40" s="342">
        <v>9515</v>
      </c>
      <c r="GL40" s="342">
        <v>10266</v>
      </c>
      <c r="GM40" s="342">
        <v>30871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48749</v>
      </c>
      <c r="HJ40" s="571">
        <v>1874</v>
      </c>
      <c r="HK40" s="571">
        <v>16400</v>
      </c>
      <c r="HL40" s="572">
        <v>21171</v>
      </c>
      <c r="HM40" s="571"/>
      <c r="HN40" s="571"/>
      <c r="HO40" s="571"/>
      <c r="HP40" s="571"/>
      <c r="HQ40" s="573">
        <v>88194</v>
      </c>
      <c r="HR40" s="561">
        <v>105986</v>
      </c>
      <c r="HS40" s="562">
        <v>194180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0</v>
      </c>
      <c r="IU40" s="248">
        <v>0</v>
      </c>
      <c r="IV40" s="249">
        <v>0</v>
      </c>
      <c r="IW40" s="247">
        <v>0</v>
      </c>
      <c r="IX40" s="250">
        <v>0</v>
      </c>
      <c r="IY40" s="251">
        <v>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15945</v>
      </c>
      <c r="JO40" s="342">
        <v>19498</v>
      </c>
      <c r="JP40" s="342">
        <v>19818</v>
      </c>
      <c r="JQ40" s="342">
        <v>55261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80459</v>
      </c>
      <c r="KN40" s="571">
        <v>4030</v>
      </c>
      <c r="KO40" s="571">
        <v>26889</v>
      </c>
      <c r="KP40" s="572">
        <v>9767</v>
      </c>
      <c r="KQ40" s="571"/>
      <c r="KR40" s="571"/>
      <c r="KS40" s="571"/>
      <c r="KT40" s="571"/>
      <c r="KU40" s="573">
        <v>121145</v>
      </c>
      <c r="KV40" s="561">
        <v>270204</v>
      </c>
      <c r="KW40" s="562">
        <v>391349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0</v>
      </c>
      <c r="LY40" s="295">
        <v>0</v>
      </c>
      <c r="LZ40" s="296">
        <v>0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50279</v>
      </c>
      <c r="MP40" s="371">
        <v>40357</v>
      </c>
      <c r="MQ40" s="371">
        <v>30871</v>
      </c>
      <c r="MR40" s="371">
        <v>55261</v>
      </c>
      <c r="MS40" s="371">
        <v>176768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278299</v>
      </c>
      <c r="NP40" s="400">
        <v>10981</v>
      </c>
      <c r="NQ40" s="400">
        <v>104836</v>
      </c>
      <c r="NR40" s="401">
        <v>41484</v>
      </c>
      <c r="NS40" s="400"/>
      <c r="NT40" s="400"/>
      <c r="NU40" s="400"/>
      <c r="NV40" s="400"/>
      <c r="NW40" s="402">
        <v>435600</v>
      </c>
      <c r="NX40" s="382">
        <v>546462</v>
      </c>
      <c r="NY40" s="383">
        <v>982062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0</v>
      </c>
      <c r="J41" s="249">
        <v>0</v>
      </c>
      <c r="K41" s="247">
        <v>0</v>
      </c>
      <c r="L41" s="250">
        <v>0</v>
      </c>
      <c r="M41" s="251">
        <v>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1.88</v>
      </c>
      <c r="AC41" s="644">
        <v>1.86</v>
      </c>
      <c r="AD41" s="644">
        <v>1.89</v>
      </c>
      <c r="AE41" s="644">
        <v>1.88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0</v>
      </c>
      <c r="CQ41" s="251">
        <v>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1.94</v>
      </c>
      <c r="DG41" s="644">
        <v>1.98</v>
      </c>
      <c r="DH41" s="644">
        <v>1.96</v>
      </c>
      <c r="DI41" s="644">
        <v>1.96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8</v>
      </c>
      <c r="FR41" s="249">
        <v>0</v>
      </c>
      <c r="FS41" s="247">
        <v>8</v>
      </c>
      <c r="FT41" s="250">
        <v>3</v>
      </c>
      <c r="FU41" s="251">
        <v>166.67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2.09</v>
      </c>
      <c r="GK41" s="644">
        <v>2.06</v>
      </c>
      <c r="GL41" s="644">
        <v>2.02</v>
      </c>
      <c r="GM41" s="644">
        <v>2.06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6</v>
      </c>
      <c r="IY41" s="251">
        <v>-100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1.83</v>
      </c>
      <c r="JO41" s="644">
        <v>1.78</v>
      </c>
      <c r="JP41" s="644">
        <v>1.81</v>
      </c>
      <c r="JQ41" s="644">
        <v>1.8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8</v>
      </c>
      <c r="LY41" s="295">
        <v>9</v>
      </c>
      <c r="LZ41" s="296">
        <v>-11.11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1.88</v>
      </c>
      <c r="MP41" s="646">
        <v>1.96</v>
      </c>
      <c r="MQ41" s="646">
        <v>2.06</v>
      </c>
      <c r="MR41" s="646">
        <v>1.8</v>
      </c>
      <c r="MS41" s="646">
        <v>1.9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143</v>
      </c>
      <c r="I42" s="248">
        <v>172</v>
      </c>
      <c r="J42" s="249">
        <v>154</v>
      </c>
      <c r="K42" s="647">
        <v>469</v>
      </c>
      <c r="L42" s="250">
        <v>582</v>
      </c>
      <c r="M42" s="648">
        <v>-19.420000000000002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1.9</v>
      </c>
      <c r="AC42" s="649">
        <v>1.93</v>
      </c>
      <c r="AD42" s="649">
        <v>1.89</v>
      </c>
      <c r="AE42" s="649">
        <v>1.91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125244</v>
      </c>
      <c r="BB42" s="596">
        <v>5254</v>
      </c>
      <c r="BC42" s="596">
        <v>49535</v>
      </c>
      <c r="BD42" s="597">
        <v>6815</v>
      </c>
      <c r="BE42" s="598"/>
      <c r="BF42" s="598"/>
      <c r="BG42" s="598"/>
      <c r="BH42" s="598"/>
      <c r="BI42" s="599">
        <v>186848</v>
      </c>
      <c r="BJ42" s="600">
        <v>117621</v>
      </c>
      <c r="BK42" s="600">
        <v>304469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18</v>
      </c>
      <c r="CM42" s="248">
        <v>5</v>
      </c>
      <c r="CN42" s="249">
        <v>17</v>
      </c>
      <c r="CO42" s="647">
        <v>40</v>
      </c>
      <c r="CP42" s="250">
        <v>45</v>
      </c>
      <c r="CQ42" s="648">
        <v>-11.11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1.94</v>
      </c>
      <c r="DG42" s="649">
        <v>1.91</v>
      </c>
      <c r="DH42" s="649">
        <v>1.93</v>
      </c>
      <c r="DI42" s="649">
        <v>1.93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100374</v>
      </c>
      <c r="EF42" s="596">
        <v>4794</v>
      </c>
      <c r="EG42" s="596">
        <v>42395</v>
      </c>
      <c r="EH42" s="597">
        <v>5903</v>
      </c>
      <c r="EI42" s="598"/>
      <c r="EJ42" s="598"/>
      <c r="EK42" s="598"/>
      <c r="EL42" s="598"/>
      <c r="EM42" s="599">
        <v>153466</v>
      </c>
      <c r="EN42" s="600">
        <v>112545</v>
      </c>
      <c r="EO42" s="600">
        <v>266011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28</v>
      </c>
      <c r="FQ42" s="248">
        <v>35</v>
      </c>
      <c r="FR42" s="249">
        <v>21</v>
      </c>
      <c r="FS42" s="647">
        <v>84</v>
      </c>
      <c r="FT42" s="250">
        <v>76</v>
      </c>
      <c r="FU42" s="648">
        <v>10.53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1.96</v>
      </c>
      <c r="GK42" s="649">
        <v>2.0299999999999998</v>
      </c>
      <c r="GL42" s="649">
        <v>1.94</v>
      </c>
      <c r="GM42" s="649">
        <v>1.98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72763</v>
      </c>
      <c r="HJ42" s="596">
        <v>3689</v>
      </c>
      <c r="HK42" s="596">
        <v>29856</v>
      </c>
      <c r="HL42" s="597">
        <v>31394</v>
      </c>
      <c r="HM42" s="598"/>
      <c r="HN42" s="598"/>
      <c r="HO42" s="598"/>
      <c r="HP42" s="598"/>
      <c r="HQ42" s="599">
        <v>137702</v>
      </c>
      <c r="HR42" s="600">
        <v>131063</v>
      </c>
      <c r="HS42" s="600">
        <v>268765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56</v>
      </c>
      <c r="IU42" s="248">
        <v>62</v>
      </c>
      <c r="IV42" s="249">
        <v>48</v>
      </c>
      <c r="IW42" s="647">
        <v>166</v>
      </c>
      <c r="IX42" s="250">
        <v>187</v>
      </c>
      <c r="IY42" s="648">
        <v>-11.23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1.9</v>
      </c>
      <c r="JO42" s="649">
        <v>1.87</v>
      </c>
      <c r="JP42" s="649">
        <v>1.92</v>
      </c>
      <c r="JQ42" s="649">
        <v>1.9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133072</v>
      </c>
      <c r="KN42" s="596">
        <v>5413</v>
      </c>
      <c r="KO42" s="596">
        <v>48748</v>
      </c>
      <c r="KP42" s="597">
        <v>12686</v>
      </c>
      <c r="KQ42" s="598"/>
      <c r="KR42" s="598"/>
      <c r="KS42" s="598"/>
      <c r="KT42" s="598"/>
      <c r="KU42" s="599">
        <v>199919</v>
      </c>
      <c r="KV42" s="600">
        <v>323093</v>
      </c>
      <c r="KW42" s="600">
        <v>523012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759</v>
      </c>
      <c r="LY42" s="295">
        <v>890</v>
      </c>
      <c r="LZ42" s="296">
        <v>-14.72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1.91</v>
      </c>
      <c r="MP42" s="654">
        <v>1.93</v>
      </c>
      <c r="MQ42" s="654">
        <v>1.98</v>
      </c>
      <c r="MR42" s="654">
        <v>1.9</v>
      </c>
      <c r="MS42" s="655">
        <v>1.93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431453</v>
      </c>
      <c r="NP42" s="442">
        <v>19150</v>
      </c>
      <c r="NQ42" s="442">
        <v>170534</v>
      </c>
      <c r="NR42" s="443">
        <v>56798</v>
      </c>
      <c r="NS42" s="444"/>
      <c r="NT42" s="444"/>
      <c r="NU42" s="444"/>
      <c r="NV42" s="444"/>
      <c r="NW42" s="445">
        <v>677935</v>
      </c>
      <c r="NX42" s="446">
        <v>684322</v>
      </c>
      <c r="NY42" s="446">
        <v>1362257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69285</v>
      </c>
      <c r="I43" s="659">
        <v>55196</v>
      </c>
      <c r="J43" s="660">
        <v>55552</v>
      </c>
      <c r="K43" s="658">
        <v>180033</v>
      </c>
      <c r="L43" s="661">
        <v>172935</v>
      </c>
      <c r="M43" s="662">
        <v>4.0999999999999996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1.93</v>
      </c>
      <c r="AC43" s="649">
        <v>1.87</v>
      </c>
      <c r="AD43" s="649">
        <v>1.91</v>
      </c>
      <c r="AE43" s="649">
        <v>1.9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53293</v>
      </c>
      <c r="CM43" s="659">
        <v>48317</v>
      </c>
      <c r="CN43" s="660">
        <v>45953</v>
      </c>
      <c r="CO43" s="658">
        <v>147563</v>
      </c>
      <c r="CP43" s="661">
        <v>142987</v>
      </c>
      <c r="CQ43" s="662">
        <v>3.2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1.96</v>
      </c>
      <c r="DG43" s="649">
        <v>1.98</v>
      </c>
      <c r="DH43" s="649">
        <v>1.95</v>
      </c>
      <c r="DI43" s="649">
        <v>1.96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37848</v>
      </c>
      <c r="FQ43" s="659">
        <v>33530</v>
      </c>
      <c r="FR43" s="660">
        <v>34930</v>
      </c>
      <c r="FS43" s="658">
        <v>106308</v>
      </c>
      <c r="FT43" s="661">
        <v>106887</v>
      </c>
      <c r="FU43" s="662">
        <v>-0.54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2.14</v>
      </c>
      <c r="GK43" s="649">
        <v>2.1</v>
      </c>
      <c r="GL43" s="649">
        <v>2.02</v>
      </c>
      <c r="GM43" s="649">
        <v>2.09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54704</v>
      </c>
      <c r="IU43" s="659">
        <v>64867</v>
      </c>
      <c r="IV43" s="660">
        <v>67662</v>
      </c>
      <c r="IW43" s="658">
        <v>187233</v>
      </c>
      <c r="IX43" s="661">
        <v>183711</v>
      </c>
      <c r="IY43" s="662">
        <v>1.92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1.86</v>
      </c>
      <c r="JO43" s="649">
        <v>1.82</v>
      </c>
      <c r="JP43" s="649">
        <v>1.84</v>
      </c>
      <c r="JQ43" s="649">
        <v>1.84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621137</v>
      </c>
      <c r="LY43" s="670">
        <v>606520</v>
      </c>
      <c r="LZ43" s="671">
        <v>2.41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1.9</v>
      </c>
      <c r="MP43" s="654">
        <v>1.96</v>
      </c>
      <c r="MQ43" s="654">
        <v>2.09</v>
      </c>
      <c r="MR43" s="654">
        <v>1.84</v>
      </c>
      <c r="MS43" s="655">
        <v>1.93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60746</v>
      </c>
      <c r="I44" s="674">
        <v>47121</v>
      </c>
      <c r="J44" s="674">
        <v>48696</v>
      </c>
      <c r="K44" s="674">
        <v>156563</v>
      </c>
      <c r="L44" s="675">
        <v>150212</v>
      </c>
      <c r="M44" s="676">
        <v>4.2300000000000004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1.86</v>
      </c>
      <c r="AC44" s="649">
        <v>1.86</v>
      </c>
      <c r="AD44" s="649">
        <v>1.88</v>
      </c>
      <c r="AE44" s="649">
        <v>1.86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50103</v>
      </c>
      <c r="CM44" s="674">
        <v>45587</v>
      </c>
      <c r="CN44" s="674">
        <v>43036</v>
      </c>
      <c r="CO44" s="674">
        <v>138726</v>
      </c>
      <c r="CP44" s="675">
        <v>134484</v>
      </c>
      <c r="CQ44" s="676">
        <v>3.15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1.93</v>
      </c>
      <c r="DG44" s="649">
        <v>1.98</v>
      </c>
      <c r="DH44" s="649">
        <v>1.96</v>
      </c>
      <c r="DI44" s="649">
        <v>1.96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35246</v>
      </c>
      <c r="FQ44" s="674">
        <v>31287</v>
      </c>
      <c r="FR44" s="674">
        <v>32615</v>
      </c>
      <c r="FS44" s="674">
        <v>99148</v>
      </c>
      <c r="FT44" s="675">
        <v>99692</v>
      </c>
      <c r="FU44" s="676">
        <v>-0.55000000000000004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2.08</v>
      </c>
      <c r="GK44" s="649">
        <v>2.0499999999999998</v>
      </c>
      <c r="GL44" s="649">
        <v>2.02</v>
      </c>
      <c r="GM44" s="649">
        <v>2.0499999999999998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50692</v>
      </c>
      <c r="IU44" s="674">
        <v>59985</v>
      </c>
      <c r="IV44" s="674">
        <v>62855</v>
      </c>
      <c r="IW44" s="674">
        <v>173532</v>
      </c>
      <c r="IX44" s="675">
        <v>170164</v>
      </c>
      <c r="IY44" s="676">
        <v>1.98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1.81</v>
      </c>
      <c r="JO44" s="649">
        <v>1.75</v>
      </c>
      <c r="JP44" s="649">
        <v>1.79</v>
      </c>
      <c r="JQ44" s="649">
        <v>1.78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567969</v>
      </c>
      <c r="LY44" s="679">
        <v>554552</v>
      </c>
      <c r="LZ44" s="680">
        <v>2.42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1.86</v>
      </c>
      <c r="MP44" s="654">
        <v>1.96</v>
      </c>
      <c r="MQ44" s="654">
        <v>2.0499999999999998</v>
      </c>
      <c r="MR44" s="654">
        <v>1.78</v>
      </c>
      <c r="MS44" s="655">
        <v>1.89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8539</v>
      </c>
      <c r="I45" s="674">
        <v>8075</v>
      </c>
      <c r="J45" s="674">
        <v>6856</v>
      </c>
      <c r="K45" s="674">
        <v>23470</v>
      </c>
      <c r="L45" s="675">
        <v>22723</v>
      </c>
      <c r="M45" s="682">
        <v>3.29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0</v>
      </c>
      <c r="AC45" s="649">
        <v>0</v>
      </c>
      <c r="AD45" s="649">
        <v>0</v>
      </c>
      <c r="AE45" s="649">
        <v>0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3190</v>
      </c>
      <c r="CM45" s="674">
        <v>2730</v>
      </c>
      <c r="CN45" s="674">
        <v>2917</v>
      </c>
      <c r="CO45" s="674">
        <v>8837</v>
      </c>
      <c r="CP45" s="675">
        <v>8503</v>
      </c>
      <c r="CQ45" s="682">
        <v>3.93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0</v>
      </c>
      <c r="DG45" s="649">
        <v>0</v>
      </c>
      <c r="DH45" s="649">
        <v>0</v>
      </c>
      <c r="DI45" s="649">
        <v>0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2602</v>
      </c>
      <c r="FQ45" s="674">
        <v>2243</v>
      </c>
      <c r="FR45" s="674">
        <v>2315</v>
      </c>
      <c r="FS45" s="674">
        <v>7160</v>
      </c>
      <c r="FT45" s="675">
        <v>7195</v>
      </c>
      <c r="FU45" s="682">
        <v>-0.49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0</v>
      </c>
      <c r="GK45" s="649">
        <v>0</v>
      </c>
      <c r="GL45" s="649">
        <v>0</v>
      </c>
      <c r="GM45" s="649">
        <v>0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4012</v>
      </c>
      <c r="IU45" s="674">
        <v>4882</v>
      </c>
      <c r="IV45" s="674">
        <v>4807</v>
      </c>
      <c r="IW45" s="674">
        <v>13701</v>
      </c>
      <c r="IX45" s="675">
        <v>13547</v>
      </c>
      <c r="IY45" s="682">
        <v>1.1399999999999999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0</v>
      </c>
      <c r="JO45" s="649">
        <v>0</v>
      </c>
      <c r="JP45" s="649">
        <v>0</v>
      </c>
      <c r="JQ45" s="649">
        <v>0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53168</v>
      </c>
      <c r="LY45" s="679">
        <v>51968</v>
      </c>
      <c r="LZ45" s="680">
        <v>2.31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0</v>
      </c>
      <c r="MP45" s="654">
        <v>0</v>
      </c>
      <c r="MQ45" s="654">
        <v>0</v>
      </c>
      <c r="MR45" s="654">
        <v>0</v>
      </c>
      <c r="MS45" s="655" t="s">
        <v>189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0</v>
      </c>
      <c r="AC46" s="649">
        <v>0</v>
      </c>
      <c r="AD46" s="649">
        <v>0</v>
      </c>
      <c r="AE46" s="649">
        <v>0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0</v>
      </c>
      <c r="DG46" s="649">
        <v>0</v>
      </c>
      <c r="DH46" s="649">
        <v>0</v>
      </c>
      <c r="DI46" s="649">
        <v>0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0</v>
      </c>
      <c r="GK46" s="649">
        <v>0</v>
      </c>
      <c r="GL46" s="649">
        <v>0</v>
      </c>
      <c r="GM46" s="649">
        <v>0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0</v>
      </c>
      <c r="JO46" s="649">
        <v>0</v>
      </c>
      <c r="JP46" s="649">
        <v>0</v>
      </c>
      <c r="JQ46" s="649">
        <v>0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0</v>
      </c>
      <c r="MP46" s="654">
        <v>0</v>
      </c>
      <c r="MQ46" s="654">
        <v>0</v>
      </c>
      <c r="MR46" s="654">
        <v>0</v>
      </c>
      <c r="MS46" s="655" t="s">
        <v>189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1.87</v>
      </c>
      <c r="AC47" s="649">
        <v>1.85</v>
      </c>
      <c r="AD47" s="649">
        <v>1.82</v>
      </c>
      <c r="AE47" s="649">
        <v>1.85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1.91</v>
      </c>
      <c r="DG47" s="649">
        <v>1.94</v>
      </c>
      <c r="DH47" s="649">
        <v>1.98</v>
      </c>
      <c r="DI47" s="649">
        <v>1.94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2.0699999999999998</v>
      </c>
      <c r="GK47" s="649">
        <v>2.15</v>
      </c>
      <c r="GL47" s="649">
        <v>2.0299999999999998</v>
      </c>
      <c r="GM47" s="649">
        <v>2.08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1.84</v>
      </c>
      <c r="JO47" s="649">
        <v>1.8</v>
      </c>
      <c r="JP47" s="649">
        <v>1.82</v>
      </c>
      <c r="JQ47" s="649">
        <v>1.82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1.85</v>
      </c>
      <c r="MP47" s="654">
        <v>1.94</v>
      </c>
      <c r="MQ47" s="654">
        <v>2.08</v>
      </c>
      <c r="MR47" s="654">
        <v>1.82</v>
      </c>
      <c r="MS47" s="655">
        <v>1.9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1.91</v>
      </c>
      <c r="AC48" s="649">
        <v>1.88</v>
      </c>
      <c r="AD48" s="649">
        <v>1.9</v>
      </c>
      <c r="AE48" s="649">
        <v>1.9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1.98</v>
      </c>
      <c r="DG48" s="649">
        <v>2.0299999999999998</v>
      </c>
      <c r="DH48" s="649">
        <v>2.0099999999999998</v>
      </c>
      <c r="DI48" s="649">
        <v>2.0099999999999998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2.16</v>
      </c>
      <c r="GK48" s="649">
        <v>2.09</v>
      </c>
      <c r="GL48" s="649">
        <v>2.11</v>
      </c>
      <c r="GM48" s="649">
        <v>2.12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1.89</v>
      </c>
      <c r="JO48" s="649">
        <v>1.85</v>
      </c>
      <c r="JP48" s="649">
        <v>1.88</v>
      </c>
      <c r="JQ48" s="649">
        <v>1.87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1.9</v>
      </c>
      <c r="MP48" s="654">
        <v>2.0099999999999998</v>
      </c>
      <c r="MQ48" s="654">
        <v>2.12</v>
      </c>
      <c r="MR48" s="654">
        <v>1.87</v>
      </c>
      <c r="MS48" s="655">
        <v>1.95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1.79</v>
      </c>
      <c r="AC49" s="649">
        <v>1.82</v>
      </c>
      <c r="AD49" s="649">
        <v>1.86</v>
      </c>
      <c r="AE49" s="649">
        <v>1.82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1.87</v>
      </c>
      <c r="DG49" s="649">
        <v>1.92</v>
      </c>
      <c r="DH49" s="649">
        <v>1.89</v>
      </c>
      <c r="DI49" s="649">
        <v>1.89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1.99</v>
      </c>
      <c r="GK49" s="649">
        <v>1.97</v>
      </c>
      <c r="GL49" s="649">
        <v>1.9</v>
      </c>
      <c r="GM49" s="649">
        <v>1.95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1.69</v>
      </c>
      <c r="JO49" s="649">
        <v>1.62</v>
      </c>
      <c r="JP49" s="649">
        <v>1.67</v>
      </c>
      <c r="JQ49" s="649">
        <v>1.66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1.82</v>
      </c>
      <c r="MP49" s="654">
        <v>1.89</v>
      </c>
      <c r="MQ49" s="654">
        <v>1.95</v>
      </c>
      <c r="MR49" s="654">
        <v>1.66</v>
      </c>
      <c r="MS49" s="655">
        <v>1.81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1.89</v>
      </c>
      <c r="AC50" s="644">
        <v>1.91</v>
      </c>
      <c r="AD50" s="644">
        <v>1.87</v>
      </c>
      <c r="AE50" s="644">
        <v>1.89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1.82</v>
      </c>
      <c r="DG50" s="644">
        <v>1.79</v>
      </c>
      <c r="DH50" s="644">
        <v>1.81</v>
      </c>
      <c r="DI50" s="644">
        <v>1.8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1.69</v>
      </c>
      <c r="GK50" s="644">
        <v>1.71</v>
      </c>
      <c r="GL50" s="644">
        <v>1.72</v>
      </c>
      <c r="GM50" s="644">
        <v>1.71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1.91</v>
      </c>
      <c r="JO50" s="644">
        <v>1.96</v>
      </c>
      <c r="JP50" s="644">
        <v>1.93</v>
      </c>
      <c r="JQ50" s="644">
        <v>1.93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1.89</v>
      </c>
      <c r="MP50" s="646">
        <v>1.8</v>
      </c>
      <c r="MQ50" s="646">
        <v>1.71</v>
      </c>
      <c r="MR50" s="646">
        <v>1.93</v>
      </c>
      <c r="MS50" s="646">
        <v>1.85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1.85</v>
      </c>
      <c r="AC51" s="649">
        <v>1.82</v>
      </c>
      <c r="AD51" s="649">
        <v>1.84</v>
      </c>
      <c r="AE51" s="649">
        <v>1.84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1.9</v>
      </c>
      <c r="DG51" s="649">
        <v>1.86</v>
      </c>
      <c r="DH51" s="649">
        <v>1.89</v>
      </c>
      <c r="DI51" s="649">
        <v>1.88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1.82</v>
      </c>
      <c r="GK51" s="649">
        <v>1.79</v>
      </c>
      <c r="GL51" s="649">
        <v>1.81</v>
      </c>
      <c r="GM51" s="649">
        <v>1.81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1.93</v>
      </c>
      <c r="JO51" s="649">
        <v>1.98</v>
      </c>
      <c r="JP51" s="649">
        <v>1.94</v>
      </c>
      <c r="JQ51" s="649">
        <v>1.95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1.84</v>
      </c>
      <c r="MP51" s="654">
        <v>1.88</v>
      </c>
      <c r="MQ51" s="654">
        <v>1.81</v>
      </c>
      <c r="MR51" s="654">
        <v>1.95</v>
      </c>
      <c r="MS51" s="655">
        <v>1.87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1.97</v>
      </c>
      <c r="AC52" s="649">
        <v>1.94</v>
      </c>
      <c r="AD52" s="649">
        <v>1.96</v>
      </c>
      <c r="AE52" s="649">
        <v>1.96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1.93</v>
      </c>
      <c r="DG52" s="649">
        <v>1.95</v>
      </c>
      <c r="DH52" s="649">
        <v>1.92</v>
      </c>
      <c r="DI52" s="649">
        <v>1.93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1.84</v>
      </c>
      <c r="GK52" s="649">
        <v>1.82</v>
      </c>
      <c r="GL52" s="649">
        <v>1.85</v>
      </c>
      <c r="GM52" s="649">
        <v>1.84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1.97</v>
      </c>
      <c r="JO52" s="649">
        <v>2.04</v>
      </c>
      <c r="JP52" s="649">
        <v>2.0099999999999998</v>
      </c>
      <c r="JQ52" s="649">
        <v>2.0099999999999998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1.96</v>
      </c>
      <c r="MP52" s="654">
        <v>1.93</v>
      </c>
      <c r="MQ52" s="654">
        <v>1.84</v>
      </c>
      <c r="MR52" s="654">
        <v>2.0099999999999998</v>
      </c>
      <c r="MS52" s="655">
        <v>1.94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1.86</v>
      </c>
      <c r="AC53" s="649">
        <v>1.9</v>
      </c>
      <c r="AD53" s="649">
        <v>1.84</v>
      </c>
      <c r="AE53" s="649">
        <v>1.87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1.77</v>
      </c>
      <c r="DG53" s="649">
        <v>1.73</v>
      </c>
      <c r="DH53" s="649">
        <v>1.76</v>
      </c>
      <c r="DI53" s="649">
        <v>1.75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1.63</v>
      </c>
      <c r="GK53" s="649">
        <v>1.66</v>
      </c>
      <c r="GL53" s="649">
        <v>1.66</v>
      </c>
      <c r="GM53" s="649">
        <v>1.65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1.88</v>
      </c>
      <c r="JO53" s="649">
        <v>1.93</v>
      </c>
      <c r="JP53" s="649">
        <v>1.9</v>
      </c>
      <c r="JQ53" s="649">
        <v>1.9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1.87</v>
      </c>
      <c r="MP53" s="654">
        <v>1.75</v>
      </c>
      <c r="MQ53" s="654">
        <v>1.65</v>
      </c>
      <c r="MR53" s="654">
        <v>1.9</v>
      </c>
      <c r="MS53" s="655">
        <v>1.81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0</v>
      </c>
      <c r="AC54" s="649">
        <v>0</v>
      </c>
      <c r="AD54" s="649">
        <v>0</v>
      </c>
      <c r="AE54" s="649">
        <v>0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0</v>
      </c>
      <c r="DG54" s="649">
        <v>0</v>
      </c>
      <c r="DH54" s="649">
        <v>0</v>
      </c>
      <c r="DI54" s="649">
        <v>0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0</v>
      </c>
      <c r="GK54" s="649">
        <v>0</v>
      </c>
      <c r="GL54" s="649">
        <v>0</v>
      </c>
      <c r="GM54" s="649">
        <v>0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0</v>
      </c>
      <c r="JO54" s="649">
        <v>0</v>
      </c>
      <c r="JP54" s="649">
        <v>0</v>
      </c>
      <c r="JQ54" s="649">
        <v>0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0</v>
      </c>
      <c r="MP54" s="654">
        <v>0</v>
      </c>
      <c r="MQ54" s="654">
        <v>0</v>
      </c>
      <c r="MR54" s="654">
        <v>0</v>
      </c>
      <c r="MS54" s="655" t="s">
        <v>189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0</v>
      </c>
      <c r="AC55" s="649">
        <v>0</v>
      </c>
      <c r="AD55" s="649">
        <v>0</v>
      </c>
      <c r="AE55" s="649">
        <v>0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0</v>
      </c>
      <c r="DG55" s="649">
        <v>0</v>
      </c>
      <c r="DH55" s="649">
        <v>0</v>
      </c>
      <c r="DI55" s="649">
        <v>0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0</v>
      </c>
      <c r="GK55" s="649">
        <v>0</v>
      </c>
      <c r="GL55" s="649">
        <v>0</v>
      </c>
      <c r="GM55" s="649">
        <v>0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0</v>
      </c>
      <c r="JO55" s="649">
        <v>0</v>
      </c>
      <c r="JP55" s="649">
        <v>0</v>
      </c>
      <c r="JQ55" s="649">
        <v>0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0</v>
      </c>
      <c r="MP55" s="654">
        <v>0</v>
      </c>
      <c r="MQ55" s="654">
        <v>0</v>
      </c>
      <c r="MR55" s="654">
        <v>0</v>
      </c>
      <c r="MS55" s="655" t="s">
        <v>189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1.86</v>
      </c>
      <c r="AC56" s="649">
        <v>1.83</v>
      </c>
      <c r="AD56" s="649">
        <v>1.85</v>
      </c>
      <c r="AE56" s="649">
        <v>1.85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1.84</v>
      </c>
      <c r="DG56" s="649">
        <v>1.89</v>
      </c>
      <c r="DH56" s="649">
        <v>1.83</v>
      </c>
      <c r="DI56" s="649">
        <v>1.85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1.76</v>
      </c>
      <c r="GK56" s="649">
        <v>1.74</v>
      </c>
      <c r="GL56" s="649">
        <v>1.77</v>
      </c>
      <c r="GM56" s="649">
        <v>1.76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1.92</v>
      </c>
      <c r="JO56" s="649">
        <v>1.97</v>
      </c>
      <c r="JP56" s="649">
        <v>1.95</v>
      </c>
      <c r="JQ56" s="649">
        <v>1.95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1.85</v>
      </c>
      <c r="MP56" s="654">
        <v>1.85</v>
      </c>
      <c r="MQ56" s="654">
        <v>1.76</v>
      </c>
      <c r="MR56" s="654">
        <v>1.95</v>
      </c>
      <c r="MS56" s="655">
        <v>1.86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1.84</v>
      </c>
      <c r="AC57" s="649">
        <v>1.89</v>
      </c>
      <c r="AD57" s="649">
        <v>1.82</v>
      </c>
      <c r="AE57" s="649">
        <v>1.85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1.75</v>
      </c>
      <c r="DG57" s="649">
        <v>1.72</v>
      </c>
      <c r="DH57" s="649">
        <v>1.76</v>
      </c>
      <c r="DI57" s="649">
        <v>1.74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1.6</v>
      </c>
      <c r="GK57" s="649">
        <v>1.62</v>
      </c>
      <c r="GL57" s="649">
        <v>1.64</v>
      </c>
      <c r="GM57" s="649">
        <v>1.62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1.9</v>
      </c>
      <c r="JO57" s="649">
        <v>1.95</v>
      </c>
      <c r="JP57" s="649">
        <v>1.93</v>
      </c>
      <c r="JQ57" s="649">
        <v>1.93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1.85</v>
      </c>
      <c r="MP57" s="654">
        <v>1.74</v>
      </c>
      <c r="MQ57" s="654">
        <v>1.62</v>
      </c>
      <c r="MR57" s="654">
        <v>1.93</v>
      </c>
      <c r="MS57" s="655">
        <v>1.81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1.89</v>
      </c>
      <c r="AC58" s="649">
        <v>1.92</v>
      </c>
      <c r="AD58" s="649">
        <v>1.87</v>
      </c>
      <c r="AE58" s="649">
        <v>1.89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1.79</v>
      </c>
      <c r="DG58" s="649">
        <v>1.7</v>
      </c>
      <c r="DH58" s="649">
        <v>1.74</v>
      </c>
      <c r="DI58" s="649">
        <v>1.74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1.65</v>
      </c>
      <c r="GK58" s="649">
        <v>1.7</v>
      </c>
      <c r="GL58" s="649">
        <v>1.67</v>
      </c>
      <c r="GM58" s="649">
        <v>1.67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1.84</v>
      </c>
      <c r="JO58" s="649">
        <v>1.89</v>
      </c>
      <c r="JP58" s="649">
        <v>1.86</v>
      </c>
      <c r="JQ58" s="649">
        <v>1.86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1.89</v>
      </c>
      <c r="MP58" s="654">
        <v>1.74</v>
      </c>
      <c r="MQ58" s="654">
        <v>1.67</v>
      </c>
      <c r="MR58" s="654">
        <v>1.86</v>
      </c>
      <c r="MS58" s="655">
        <v>1.8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CE1:CH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A1:D1"/>
    <mergeCell ref="FB2:FC2"/>
    <mergeCell ref="HH1:HS1"/>
    <mergeCell ref="IS1:IY1"/>
    <mergeCell ref="IN2:IP2"/>
    <mergeCell ref="IT2:IV2"/>
    <mergeCell ref="IW2:IX2"/>
    <mergeCell ref="JA2:JJ2"/>
    <mergeCell ref="JL2:JQ2"/>
    <mergeCell ref="JS2:JV2"/>
    <mergeCell ref="MM1:MS1"/>
    <mergeCell ref="MU1:MX1"/>
    <mergeCell ref="MZ1:NK1"/>
    <mergeCell ref="JA1:JJ1"/>
    <mergeCell ref="JL1:JQ1"/>
    <mergeCell ref="JS1:JV1"/>
    <mergeCell ref="JX1:KI1"/>
    <mergeCell ref="KL1:KW1"/>
    <mergeCell ref="LW1:LZ1"/>
    <mergeCell ref="JX2:KI2"/>
    <mergeCell ref="IM1:IP1"/>
    <mergeCell ref="LQ1:LT1"/>
    <mergeCell ref="MB1:MK1"/>
    <mergeCell ref="FP2:FR2"/>
    <mergeCell ref="FS2:FT2"/>
    <mergeCell ref="FW2:GF2"/>
    <mergeCell ref="GH2:GM2"/>
    <mergeCell ref="GO2:GR2"/>
    <mergeCell ref="GT2:HE2"/>
    <mergeCell ref="HH2:HS2"/>
    <mergeCell ref="HY2:IA2"/>
    <mergeCell ref="IF2:IG2"/>
    <mergeCell ref="V4:X4"/>
    <mergeCell ref="AM5:AU5"/>
    <mergeCell ref="DQ5:DY5"/>
    <mergeCell ref="GU5:HC5"/>
    <mergeCell ref="JY5:KG5"/>
    <mergeCell ref="NA5:NI5"/>
    <mergeCell ref="NO5:NW5"/>
    <mergeCell ref="KL2:KW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FJ2:FL2"/>
    <mergeCell ref="LR2:LT2"/>
    <mergeCell ref="LX2:LY2"/>
    <mergeCell ref="MB2:MK2"/>
    <mergeCell ref="NA25:NI25"/>
    <mergeCell ref="NO25:NW25"/>
    <mergeCell ref="NA15:NI15"/>
    <mergeCell ref="NO15:NW15"/>
    <mergeCell ref="MU3:MX3"/>
    <mergeCell ref="MZ3:NK3"/>
    <mergeCell ref="NN3:NY3"/>
    <mergeCell ref="LC2:LE2"/>
    <mergeCell ref="LJ2:LK2"/>
    <mergeCell ref="MM2:MS2"/>
    <mergeCell ref="MU2:MX2"/>
    <mergeCell ref="MZ2:NK2"/>
    <mergeCell ref="NN2:NY2"/>
    <mergeCell ref="NO35:NW35"/>
    <mergeCell ref="MC40:ME40"/>
    <mergeCell ref="AL45:AW45"/>
    <mergeCell ref="DP45:EA45"/>
    <mergeCell ref="GT45:HE45"/>
    <mergeCell ref="V28:X28"/>
    <mergeCell ref="AM33:AP34"/>
    <mergeCell ref="DQ33:DT34"/>
    <mergeCell ref="GU33:GX34"/>
    <mergeCell ref="JY33:KB34"/>
    <mergeCell ref="NA33:ND34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KM5:KU5"/>
    <mergeCell ref="KM15:KU15"/>
    <mergeCell ref="KM25:KU25"/>
    <mergeCell ref="AM25:AU25"/>
    <mergeCell ref="DQ25:DY25"/>
    <mergeCell ref="GU25:HC25"/>
    <mergeCell ref="JY25:KG25"/>
    <mergeCell ref="V16:X16"/>
    <mergeCell ref="AM15:AU15"/>
    <mergeCell ref="DQ15:DY15"/>
    <mergeCell ref="GU15:HC15"/>
    <mergeCell ref="BA5:BI5"/>
    <mergeCell ref="BA15:BI15"/>
    <mergeCell ref="BA25:BI25"/>
    <mergeCell ref="EE5:EM5"/>
    <mergeCell ref="EE15:EM15"/>
    <mergeCell ref="EE25:EM25"/>
    <mergeCell ref="HI25:HQ25"/>
    <mergeCell ref="HI15:HQ15"/>
    <mergeCell ref="HI5:HQ5"/>
    <mergeCell ref="JY15:KG15"/>
    <mergeCell ref="CT4:CV4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</mergeCells>
  <pageMargins left="0.98425196850393704" right="0" top="0.78740157480314965" bottom="0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A156"/>
  <sheetViews>
    <sheetView topLeftCell="MG8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140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140</v>
      </c>
      <c r="AA1" s="814"/>
      <c r="AB1" s="814"/>
      <c r="AC1" s="814"/>
      <c r="AD1" s="814"/>
      <c r="AE1" s="814"/>
      <c r="AF1" s="159"/>
      <c r="AG1" s="815" t="s">
        <v>140</v>
      </c>
      <c r="AH1" s="815"/>
      <c r="AI1" s="815"/>
      <c r="AJ1" s="815"/>
      <c r="AK1" s="161"/>
      <c r="AL1" s="811" t="s">
        <v>140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140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140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140</v>
      </c>
      <c r="DE1" s="814"/>
      <c r="DF1" s="814"/>
      <c r="DG1" s="814"/>
      <c r="DH1" s="814"/>
      <c r="DI1" s="814"/>
      <c r="DJ1" s="159"/>
      <c r="DK1" s="815" t="s">
        <v>140</v>
      </c>
      <c r="DL1" s="815"/>
      <c r="DM1" s="815"/>
      <c r="DN1" s="815"/>
      <c r="DO1" s="161"/>
      <c r="DP1" s="805" t="s">
        <v>140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140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140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140</v>
      </c>
      <c r="GI1" s="814"/>
      <c r="GJ1" s="814"/>
      <c r="GK1" s="814"/>
      <c r="GL1" s="814"/>
      <c r="GM1" s="814"/>
      <c r="GN1" s="159"/>
      <c r="GO1" s="815" t="s">
        <v>140</v>
      </c>
      <c r="GP1" s="815"/>
      <c r="GQ1" s="815"/>
      <c r="GR1" s="815"/>
      <c r="GS1" s="161"/>
      <c r="GT1" s="805" t="s">
        <v>140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140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140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140</v>
      </c>
      <c r="JM1" s="814"/>
      <c r="JN1" s="814"/>
      <c r="JO1" s="814"/>
      <c r="JP1" s="814"/>
      <c r="JQ1" s="814"/>
      <c r="JR1" s="159"/>
      <c r="JS1" s="815" t="s">
        <v>140</v>
      </c>
      <c r="JT1" s="815"/>
      <c r="JU1" s="815"/>
      <c r="JV1" s="815"/>
      <c r="JW1" s="161"/>
      <c r="JX1" s="805" t="s">
        <v>140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140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140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140</v>
      </c>
      <c r="MN1" s="798"/>
      <c r="MO1" s="798"/>
      <c r="MP1" s="798"/>
      <c r="MQ1" s="798"/>
      <c r="MR1" s="798"/>
      <c r="MS1" s="798"/>
      <c r="MT1" s="176"/>
      <c r="MU1" s="799" t="s">
        <v>140</v>
      </c>
      <c r="MV1" s="799"/>
      <c r="MW1" s="799"/>
      <c r="MX1" s="799"/>
      <c r="MY1" s="176"/>
      <c r="MZ1" s="800" t="s">
        <v>140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140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141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141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141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141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141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226251</v>
      </c>
      <c r="C4" s="242">
        <v>218934</v>
      </c>
      <c r="D4" s="243">
        <v>3.34</v>
      </c>
      <c r="E4" s="244"/>
      <c r="F4" s="245"/>
      <c r="G4" s="246" t="s">
        <v>8</v>
      </c>
      <c r="H4" s="247">
        <v>32673</v>
      </c>
      <c r="I4" s="248">
        <v>27834</v>
      </c>
      <c r="J4" s="249">
        <v>27574</v>
      </c>
      <c r="K4" s="247">
        <v>88081</v>
      </c>
      <c r="L4" s="250">
        <v>84018</v>
      </c>
      <c r="M4" s="251">
        <v>4.84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175141</v>
      </c>
      <c r="CG4" s="242">
        <v>172191</v>
      </c>
      <c r="CH4" s="243">
        <v>1.71</v>
      </c>
      <c r="CI4" s="245"/>
      <c r="CJ4" s="245"/>
      <c r="CK4" s="246" t="s">
        <v>8</v>
      </c>
      <c r="CL4" s="247">
        <v>23230</v>
      </c>
      <c r="CM4" s="248">
        <v>21574</v>
      </c>
      <c r="CN4" s="249">
        <v>17663</v>
      </c>
      <c r="CO4" s="247">
        <v>62467</v>
      </c>
      <c r="CP4" s="250">
        <v>62159</v>
      </c>
      <c r="CQ4" s="251">
        <v>0.5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189445</v>
      </c>
      <c r="FK4" s="242">
        <v>194604</v>
      </c>
      <c r="FL4" s="243">
        <v>-2.65</v>
      </c>
      <c r="FM4" s="245"/>
      <c r="FN4" s="245"/>
      <c r="FO4" s="246" t="s">
        <v>8</v>
      </c>
      <c r="FP4" s="247">
        <v>28061</v>
      </c>
      <c r="FQ4" s="248">
        <v>26157</v>
      </c>
      <c r="FR4" s="249">
        <v>27512</v>
      </c>
      <c r="FS4" s="247">
        <v>81730</v>
      </c>
      <c r="FT4" s="250">
        <v>83965</v>
      </c>
      <c r="FU4" s="251">
        <v>-2.66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274809</v>
      </c>
      <c r="IO4" s="242">
        <v>270359</v>
      </c>
      <c r="IP4" s="243">
        <v>1.65</v>
      </c>
      <c r="IQ4" s="245"/>
      <c r="IR4" s="245"/>
      <c r="IS4" s="246" t="s">
        <v>8</v>
      </c>
      <c r="IT4" s="247">
        <v>34278</v>
      </c>
      <c r="IU4" s="248">
        <v>36788</v>
      </c>
      <c r="IV4" s="249">
        <v>43677</v>
      </c>
      <c r="IW4" s="247">
        <v>114743</v>
      </c>
      <c r="IX4" s="250">
        <v>113911</v>
      </c>
      <c r="IY4" s="251">
        <v>0.73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865646</v>
      </c>
      <c r="LS4" s="242">
        <v>856088</v>
      </c>
      <c r="LT4" s="243">
        <v>1.1200000000000001</v>
      </c>
      <c r="LU4" s="293"/>
      <c r="LV4" s="293"/>
      <c r="LW4" s="246" t="s">
        <v>8</v>
      </c>
      <c r="LX4" s="294">
        <v>347021</v>
      </c>
      <c r="LY4" s="295">
        <v>344053</v>
      </c>
      <c r="LZ4" s="296">
        <v>0.86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201522</v>
      </c>
      <c r="C5" s="310">
        <v>194344</v>
      </c>
      <c r="D5" s="311">
        <v>3.69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66</v>
      </c>
      <c r="AC5" s="292">
        <v>66</v>
      </c>
      <c r="AD5" s="292">
        <v>66</v>
      </c>
      <c r="AE5" s="292">
        <v>66</v>
      </c>
      <c r="AF5" s="183"/>
      <c r="AG5" s="319" t="s">
        <v>88</v>
      </c>
      <c r="AH5" s="320">
        <v>66</v>
      </c>
      <c r="AI5" s="321">
        <v>65</v>
      </c>
      <c r="AJ5" s="322">
        <v>1.54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163647</v>
      </c>
      <c r="CG5" s="310">
        <v>161096</v>
      </c>
      <c r="CH5" s="311">
        <v>1.58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66</v>
      </c>
      <c r="DG5" s="292">
        <v>66</v>
      </c>
      <c r="DH5" s="292">
        <v>66</v>
      </c>
      <c r="DI5" s="292">
        <v>66</v>
      </c>
      <c r="DJ5" s="183"/>
      <c r="DK5" s="319" t="s">
        <v>88</v>
      </c>
      <c r="DL5" s="320">
        <v>66</v>
      </c>
      <c r="DM5" s="321">
        <v>65</v>
      </c>
      <c r="DN5" s="322">
        <v>1.54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180419</v>
      </c>
      <c r="FK5" s="310">
        <v>185463</v>
      </c>
      <c r="FL5" s="311">
        <v>-2.72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66</v>
      </c>
      <c r="GK5" s="292">
        <v>66</v>
      </c>
      <c r="GL5" s="292">
        <v>66</v>
      </c>
      <c r="GM5" s="292">
        <v>66</v>
      </c>
      <c r="GN5" s="183"/>
      <c r="GO5" s="319" t="s">
        <v>88</v>
      </c>
      <c r="GP5" s="320">
        <v>66</v>
      </c>
      <c r="GQ5" s="321">
        <v>65</v>
      </c>
      <c r="GR5" s="322">
        <v>1.54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251692</v>
      </c>
      <c r="IO5" s="310">
        <v>247985</v>
      </c>
      <c r="IP5" s="311">
        <v>1.49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66</v>
      </c>
      <c r="JO5" s="292">
        <v>66</v>
      </c>
      <c r="JP5" s="292">
        <v>66</v>
      </c>
      <c r="JQ5" s="292">
        <v>66</v>
      </c>
      <c r="JR5" s="183"/>
      <c r="JS5" s="319" t="s">
        <v>88</v>
      </c>
      <c r="JT5" s="320">
        <v>66</v>
      </c>
      <c r="JU5" s="321">
        <v>65</v>
      </c>
      <c r="JV5" s="322">
        <v>1.54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797280</v>
      </c>
      <c r="LS5" s="310">
        <v>788888</v>
      </c>
      <c r="LT5" s="311">
        <v>1.06</v>
      </c>
      <c r="LU5" s="293"/>
      <c r="LV5" s="293"/>
      <c r="LW5" s="312" t="s">
        <v>13</v>
      </c>
      <c r="LX5" s="294">
        <v>0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66</v>
      </c>
      <c r="MP5" s="343">
        <v>66</v>
      </c>
      <c r="MQ5" s="343">
        <v>66</v>
      </c>
      <c r="MR5" s="343">
        <v>66</v>
      </c>
      <c r="MS5" s="343">
        <v>66</v>
      </c>
      <c r="MT5" s="300"/>
      <c r="MU5" s="319" t="s">
        <v>88</v>
      </c>
      <c r="MV5" s="320">
        <v>66</v>
      </c>
      <c r="MW5" s="321">
        <v>65</v>
      </c>
      <c r="MX5" s="322">
        <v>1.54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24729</v>
      </c>
      <c r="C6" s="310">
        <v>24590</v>
      </c>
      <c r="D6" s="345">
        <v>0.56999999999999995</v>
      </c>
      <c r="E6" s="244"/>
      <c r="F6" s="245"/>
      <c r="G6" s="312" t="s">
        <v>23</v>
      </c>
      <c r="H6" s="247">
        <v>0</v>
      </c>
      <c r="I6" s="248">
        <v>0</v>
      </c>
      <c r="J6" s="249">
        <v>0</v>
      </c>
      <c r="K6" s="247">
        <v>0</v>
      </c>
      <c r="L6" s="250">
        <v>0</v>
      </c>
      <c r="M6" s="251">
        <v>0</v>
      </c>
      <c r="N6" s="183"/>
      <c r="O6" s="346" t="s">
        <v>91</v>
      </c>
      <c r="P6" s="347">
        <v>336.19</v>
      </c>
      <c r="Q6" s="348">
        <v>321.51</v>
      </c>
      <c r="R6" s="349">
        <v>4.57</v>
      </c>
      <c r="S6" s="347">
        <v>0</v>
      </c>
      <c r="T6" s="350">
        <v>0</v>
      </c>
      <c r="U6" s="349">
        <v>0</v>
      </c>
      <c r="V6" s="347">
        <v>203.31</v>
      </c>
      <c r="W6" s="348">
        <v>193.46</v>
      </c>
      <c r="X6" s="349">
        <v>5.09</v>
      </c>
      <c r="Y6" s="351"/>
      <c r="Z6" s="183"/>
      <c r="AA6" s="183" t="s">
        <v>92</v>
      </c>
      <c r="AB6" s="342">
        <v>0</v>
      </c>
      <c r="AC6" s="342">
        <v>0</v>
      </c>
      <c r="AD6" s="342">
        <v>0</v>
      </c>
      <c r="AE6" s="342">
        <v>0</v>
      </c>
      <c r="AF6" s="183"/>
      <c r="AG6" s="352" t="s">
        <v>93</v>
      </c>
      <c r="AH6" s="353">
        <v>1789</v>
      </c>
      <c r="AI6" s="354">
        <v>1714</v>
      </c>
      <c r="AJ6" s="322">
        <v>4.38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11494</v>
      </c>
      <c r="CG6" s="310">
        <v>11095</v>
      </c>
      <c r="CH6" s="345">
        <v>3.6</v>
      </c>
      <c r="CI6" s="245"/>
      <c r="CJ6" s="245"/>
      <c r="CK6" s="312" t="s">
        <v>23</v>
      </c>
      <c r="CL6" s="247">
        <v>0</v>
      </c>
      <c r="CM6" s="248">
        <v>0</v>
      </c>
      <c r="CN6" s="249">
        <v>0</v>
      </c>
      <c r="CO6" s="247">
        <v>0</v>
      </c>
      <c r="CP6" s="250">
        <v>0</v>
      </c>
      <c r="CQ6" s="251">
        <v>0</v>
      </c>
      <c r="CR6" s="183"/>
      <c r="CS6" s="346" t="s">
        <v>91</v>
      </c>
      <c r="CT6" s="347">
        <v>361.28</v>
      </c>
      <c r="CU6" s="348">
        <v>365.97</v>
      </c>
      <c r="CV6" s="349">
        <v>-1.28</v>
      </c>
      <c r="CW6" s="347">
        <v>0</v>
      </c>
      <c r="CX6" s="350">
        <v>0</v>
      </c>
      <c r="CY6" s="349">
        <v>0</v>
      </c>
      <c r="CZ6" s="347">
        <v>203.98</v>
      </c>
      <c r="DA6" s="348">
        <v>208</v>
      </c>
      <c r="DB6" s="349">
        <v>-1.93</v>
      </c>
      <c r="DC6" s="351"/>
      <c r="DD6" s="183"/>
      <c r="DE6" s="183" t="s">
        <v>92</v>
      </c>
      <c r="DF6" s="342">
        <v>0</v>
      </c>
      <c r="DG6" s="342">
        <v>0</v>
      </c>
      <c r="DH6" s="342">
        <v>0</v>
      </c>
      <c r="DI6" s="342">
        <v>0</v>
      </c>
      <c r="DJ6" s="183"/>
      <c r="DK6" s="352" t="s">
        <v>93</v>
      </c>
      <c r="DL6" s="353">
        <v>1789</v>
      </c>
      <c r="DM6" s="354">
        <v>1714</v>
      </c>
      <c r="DN6" s="322">
        <v>4.38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9026</v>
      </c>
      <c r="FK6" s="310">
        <v>9141</v>
      </c>
      <c r="FL6" s="345">
        <v>-1.26</v>
      </c>
      <c r="FM6" s="245"/>
      <c r="FN6" s="245"/>
      <c r="FO6" s="312" t="s">
        <v>23</v>
      </c>
      <c r="FP6" s="247">
        <v>0</v>
      </c>
      <c r="FQ6" s="248">
        <v>0</v>
      </c>
      <c r="FR6" s="249">
        <v>0</v>
      </c>
      <c r="FS6" s="247">
        <v>0</v>
      </c>
      <c r="FT6" s="250">
        <v>0</v>
      </c>
      <c r="FU6" s="251">
        <v>0</v>
      </c>
      <c r="FV6" s="183"/>
      <c r="FW6" s="346" t="s">
        <v>91</v>
      </c>
      <c r="FX6" s="347">
        <v>427.13</v>
      </c>
      <c r="FY6" s="348">
        <v>413.4</v>
      </c>
      <c r="FZ6" s="349">
        <v>3.32</v>
      </c>
      <c r="GA6" s="347">
        <v>0</v>
      </c>
      <c r="GB6" s="350">
        <v>0</v>
      </c>
      <c r="GC6" s="349">
        <v>0</v>
      </c>
      <c r="GD6" s="347">
        <v>256.52999999999997</v>
      </c>
      <c r="GE6" s="348">
        <v>249.93</v>
      </c>
      <c r="GF6" s="349">
        <v>2.64</v>
      </c>
      <c r="GG6" s="351"/>
      <c r="GH6" s="183"/>
      <c r="GI6" s="183" t="s">
        <v>92</v>
      </c>
      <c r="GJ6" s="342">
        <v>0</v>
      </c>
      <c r="GK6" s="342">
        <v>0</v>
      </c>
      <c r="GL6" s="342">
        <v>0</v>
      </c>
      <c r="GM6" s="342">
        <v>0</v>
      </c>
      <c r="GN6" s="183"/>
      <c r="GO6" s="352" t="s">
        <v>93</v>
      </c>
      <c r="GP6" s="353">
        <v>1789</v>
      </c>
      <c r="GQ6" s="354">
        <v>1714</v>
      </c>
      <c r="GR6" s="322">
        <v>4.38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23117</v>
      </c>
      <c r="IO6" s="310">
        <v>22374</v>
      </c>
      <c r="IP6" s="345">
        <v>3.32</v>
      </c>
      <c r="IQ6" s="245"/>
      <c r="IR6" s="245"/>
      <c r="IS6" s="312" t="s">
        <v>23</v>
      </c>
      <c r="IT6" s="247">
        <v>0</v>
      </c>
      <c r="IU6" s="248">
        <v>0</v>
      </c>
      <c r="IV6" s="249">
        <v>0</v>
      </c>
      <c r="IW6" s="247">
        <v>0</v>
      </c>
      <c r="IX6" s="250">
        <v>0</v>
      </c>
      <c r="IY6" s="251">
        <v>0</v>
      </c>
      <c r="IZ6" s="183"/>
      <c r="JA6" s="346" t="s">
        <v>91</v>
      </c>
      <c r="JB6" s="347">
        <v>407.86</v>
      </c>
      <c r="JC6" s="348">
        <v>398.38</v>
      </c>
      <c r="JD6" s="349">
        <v>2.38</v>
      </c>
      <c r="JE6" s="347">
        <v>0</v>
      </c>
      <c r="JF6" s="350">
        <v>0</v>
      </c>
      <c r="JG6" s="349">
        <v>0</v>
      </c>
      <c r="JH6" s="347">
        <v>284.19</v>
      </c>
      <c r="JI6" s="348">
        <v>281.45</v>
      </c>
      <c r="JJ6" s="349">
        <v>0.97</v>
      </c>
      <c r="JK6" s="351"/>
      <c r="JL6" s="183"/>
      <c r="JM6" s="183" t="s">
        <v>92</v>
      </c>
      <c r="JN6" s="342">
        <v>0</v>
      </c>
      <c r="JO6" s="342">
        <v>0</v>
      </c>
      <c r="JP6" s="342">
        <v>0</v>
      </c>
      <c r="JQ6" s="342">
        <v>0</v>
      </c>
      <c r="JR6" s="183"/>
      <c r="JS6" s="352" t="s">
        <v>93</v>
      </c>
      <c r="JT6" s="353">
        <v>1789</v>
      </c>
      <c r="JU6" s="354">
        <v>1714</v>
      </c>
      <c r="JV6" s="322">
        <v>4.38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68366</v>
      </c>
      <c r="LS6" s="310">
        <v>67200</v>
      </c>
      <c r="LT6" s="345">
        <v>1.74</v>
      </c>
      <c r="LU6" s="293"/>
      <c r="LV6" s="293"/>
      <c r="LW6" s="312" t="s">
        <v>23</v>
      </c>
      <c r="LX6" s="294">
        <v>0</v>
      </c>
      <c r="LY6" s="295">
        <v>0</v>
      </c>
      <c r="LZ6" s="296">
        <v>0</v>
      </c>
      <c r="MA6" s="266"/>
      <c r="MB6" s="346" t="s">
        <v>91</v>
      </c>
      <c r="MC6" s="347">
        <v>384.79</v>
      </c>
      <c r="MD6" s="369">
        <v>378.36</v>
      </c>
      <c r="ME6" s="349">
        <v>1.7</v>
      </c>
      <c r="MF6" s="347">
        <v>0</v>
      </c>
      <c r="MG6" s="369">
        <v>0</v>
      </c>
      <c r="MH6" s="349">
        <v>0</v>
      </c>
      <c r="MI6" s="347">
        <v>241.15</v>
      </c>
      <c r="MJ6" s="370">
        <v>238.21</v>
      </c>
      <c r="MK6" s="349">
        <v>1.23</v>
      </c>
      <c r="ML6" s="297"/>
      <c r="MM6" s="297"/>
      <c r="MN6" s="297" t="s">
        <v>92</v>
      </c>
      <c r="MO6" s="371">
        <v>0</v>
      </c>
      <c r="MP6" s="371">
        <v>0</v>
      </c>
      <c r="MQ6" s="371">
        <v>0</v>
      </c>
      <c r="MR6" s="371">
        <v>0</v>
      </c>
      <c r="MS6" s="371">
        <v>0</v>
      </c>
      <c r="MT6" s="300"/>
      <c r="MU6" s="352" t="s">
        <v>93</v>
      </c>
      <c r="MV6" s="353">
        <v>1789</v>
      </c>
      <c r="MW6" s="354">
        <v>1714</v>
      </c>
      <c r="MX6" s="322">
        <v>4.38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106300</v>
      </c>
      <c r="C7" s="373">
        <v>102611</v>
      </c>
      <c r="D7" s="243">
        <v>3.6</v>
      </c>
      <c r="E7" s="244"/>
      <c r="F7" s="245"/>
      <c r="G7" s="312" t="s">
        <v>24</v>
      </c>
      <c r="H7" s="247">
        <v>5</v>
      </c>
      <c r="I7" s="248">
        <v>0</v>
      </c>
      <c r="J7" s="249">
        <v>2</v>
      </c>
      <c r="K7" s="247">
        <v>7</v>
      </c>
      <c r="L7" s="250">
        <v>6</v>
      </c>
      <c r="M7" s="251">
        <v>16.670000000000002</v>
      </c>
      <c r="N7" s="183"/>
      <c r="O7" s="346" t="s">
        <v>95</v>
      </c>
      <c r="P7" s="347">
        <v>403.63</v>
      </c>
      <c r="Q7" s="348">
        <v>394.97</v>
      </c>
      <c r="R7" s="349">
        <v>2.19</v>
      </c>
      <c r="S7" s="347">
        <v>309.69</v>
      </c>
      <c r="T7" s="350">
        <v>299.54000000000002</v>
      </c>
      <c r="U7" s="349">
        <v>3.39</v>
      </c>
      <c r="V7" s="347">
        <v>366.5</v>
      </c>
      <c r="W7" s="348">
        <v>356.96</v>
      </c>
      <c r="X7" s="349">
        <v>2.67</v>
      </c>
      <c r="Y7" s="351"/>
      <c r="Z7" s="183"/>
      <c r="AA7" s="183" t="s">
        <v>96</v>
      </c>
      <c r="AB7" s="342">
        <v>35</v>
      </c>
      <c r="AC7" s="342">
        <v>35</v>
      </c>
      <c r="AD7" s="342">
        <v>35</v>
      </c>
      <c r="AE7" s="342">
        <v>35</v>
      </c>
      <c r="AF7" s="183"/>
      <c r="AG7" s="352" t="s">
        <v>193</v>
      </c>
      <c r="AH7" s="374">
        <v>61.17</v>
      </c>
      <c r="AI7" s="375">
        <v>61.08</v>
      </c>
      <c r="AJ7" s="322">
        <v>0.09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71441</v>
      </c>
      <c r="CG7" s="373">
        <v>70462</v>
      </c>
      <c r="CH7" s="243">
        <v>1.39</v>
      </c>
      <c r="CI7" s="245"/>
      <c r="CJ7" s="245"/>
      <c r="CK7" s="312" t="s">
        <v>24</v>
      </c>
      <c r="CL7" s="247">
        <v>6</v>
      </c>
      <c r="CM7" s="248">
        <v>4</v>
      </c>
      <c r="CN7" s="249">
        <v>3</v>
      </c>
      <c r="CO7" s="247">
        <v>13</v>
      </c>
      <c r="CP7" s="250">
        <v>18</v>
      </c>
      <c r="CQ7" s="251">
        <v>-27.78</v>
      </c>
      <c r="CR7" s="183"/>
      <c r="CS7" s="346" t="s">
        <v>95</v>
      </c>
      <c r="CT7" s="347">
        <v>496.32</v>
      </c>
      <c r="CU7" s="348">
        <v>482.06</v>
      </c>
      <c r="CV7" s="349">
        <v>2.96</v>
      </c>
      <c r="CW7" s="347">
        <v>367.34</v>
      </c>
      <c r="CX7" s="350">
        <v>363.84</v>
      </c>
      <c r="CY7" s="349">
        <v>0.96</v>
      </c>
      <c r="CZ7" s="347">
        <v>440.16</v>
      </c>
      <c r="DA7" s="348">
        <v>431.03</v>
      </c>
      <c r="DB7" s="349">
        <v>2.12</v>
      </c>
      <c r="DC7" s="351"/>
      <c r="DD7" s="183"/>
      <c r="DE7" s="183" t="s">
        <v>96</v>
      </c>
      <c r="DF7" s="342">
        <v>35</v>
      </c>
      <c r="DG7" s="342">
        <v>35</v>
      </c>
      <c r="DH7" s="342">
        <v>35</v>
      </c>
      <c r="DI7" s="342">
        <v>35</v>
      </c>
      <c r="DJ7" s="183"/>
      <c r="DK7" s="352" t="s">
        <v>193</v>
      </c>
      <c r="DL7" s="374">
        <v>50.22</v>
      </c>
      <c r="DM7" s="375">
        <v>49.06</v>
      </c>
      <c r="DN7" s="322">
        <v>1.1599999999999999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87286</v>
      </c>
      <c r="FK7" s="373">
        <v>89851</v>
      </c>
      <c r="FL7" s="243">
        <v>-2.85</v>
      </c>
      <c r="FM7" s="245"/>
      <c r="FN7" s="245"/>
      <c r="FO7" s="312" t="s">
        <v>24</v>
      </c>
      <c r="FP7" s="247">
        <v>3</v>
      </c>
      <c r="FQ7" s="248">
        <v>0</v>
      </c>
      <c r="FR7" s="249">
        <v>7</v>
      </c>
      <c r="FS7" s="247">
        <v>10</v>
      </c>
      <c r="FT7" s="250">
        <v>18</v>
      </c>
      <c r="FU7" s="251">
        <v>-44.44</v>
      </c>
      <c r="FV7" s="183"/>
      <c r="FW7" s="346" t="s">
        <v>95</v>
      </c>
      <c r="FX7" s="347">
        <v>484.6</v>
      </c>
      <c r="FY7" s="348">
        <v>494.97</v>
      </c>
      <c r="FZ7" s="349">
        <v>-2.1</v>
      </c>
      <c r="GA7" s="347">
        <v>370.9</v>
      </c>
      <c r="GB7" s="350">
        <v>372.42</v>
      </c>
      <c r="GC7" s="349">
        <v>-0.41</v>
      </c>
      <c r="GD7" s="347">
        <v>439.19</v>
      </c>
      <c r="GE7" s="348">
        <v>446.51</v>
      </c>
      <c r="GF7" s="349">
        <v>-1.64</v>
      </c>
      <c r="GG7" s="351"/>
      <c r="GH7" s="183"/>
      <c r="GI7" s="183" t="s">
        <v>96</v>
      </c>
      <c r="GJ7" s="342">
        <v>35</v>
      </c>
      <c r="GK7" s="342">
        <v>35</v>
      </c>
      <c r="GL7" s="342">
        <v>35</v>
      </c>
      <c r="GM7" s="342">
        <v>35</v>
      </c>
      <c r="GN7" s="183"/>
      <c r="GO7" s="352" t="s">
        <v>193</v>
      </c>
      <c r="GP7" s="374">
        <v>43.1</v>
      </c>
      <c r="GQ7" s="375">
        <v>45.97</v>
      </c>
      <c r="GR7" s="322">
        <v>-2.87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144845</v>
      </c>
      <c r="IO7" s="373">
        <v>144016</v>
      </c>
      <c r="IP7" s="243">
        <v>0.57999999999999996</v>
      </c>
      <c r="IQ7" s="245"/>
      <c r="IR7" s="245"/>
      <c r="IS7" s="312" t="s">
        <v>24</v>
      </c>
      <c r="IT7" s="247">
        <v>0</v>
      </c>
      <c r="IU7" s="248">
        <v>9</v>
      </c>
      <c r="IV7" s="249">
        <v>0</v>
      </c>
      <c r="IW7" s="247">
        <v>9</v>
      </c>
      <c r="IX7" s="250">
        <v>3</v>
      </c>
      <c r="IY7" s="251">
        <v>200</v>
      </c>
      <c r="IZ7" s="183"/>
      <c r="JA7" s="346" t="s">
        <v>95</v>
      </c>
      <c r="JB7" s="347">
        <v>465.25</v>
      </c>
      <c r="JC7" s="348">
        <v>460.57</v>
      </c>
      <c r="JD7" s="349">
        <v>1.02</v>
      </c>
      <c r="JE7" s="347">
        <v>325.33</v>
      </c>
      <c r="JF7" s="350">
        <v>311.13</v>
      </c>
      <c r="JG7" s="349">
        <v>4.5599999999999996</v>
      </c>
      <c r="JH7" s="347">
        <v>422.83</v>
      </c>
      <c r="JI7" s="348">
        <v>416.71</v>
      </c>
      <c r="JJ7" s="349">
        <v>1.47</v>
      </c>
      <c r="JK7" s="351"/>
      <c r="JL7" s="183"/>
      <c r="JM7" s="183" t="s">
        <v>96</v>
      </c>
      <c r="JN7" s="342">
        <v>35</v>
      </c>
      <c r="JO7" s="342">
        <v>35</v>
      </c>
      <c r="JP7" s="342">
        <v>35</v>
      </c>
      <c r="JQ7" s="342">
        <v>35</v>
      </c>
      <c r="JR7" s="183"/>
      <c r="JS7" s="352" t="s">
        <v>193</v>
      </c>
      <c r="JT7" s="374">
        <v>56.64</v>
      </c>
      <c r="JU7" s="375">
        <v>56.49</v>
      </c>
      <c r="JV7" s="322">
        <v>0.15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409872</v>
      </c>
      <c r="LS7" s="373">
        <v>406940</v>
      </c>
      <c r="LT7" s="243">
        <v>0.72</v>
      </c>
      <c r="LU7" s="293"/>
      <c r="LV7" s="293"/>
      <c r="LW7" s="312" t="s">
        <v>24</v>
      </c>
      <c r="LX7" s="294">
        <v>39</v>
      </c>
      <c r="LY7" s="295">
        <v>45</v>
      </c>
      <c r="LZ7" s="296">
        <v>-13.33</v>
      </c>
      <c r="MA7" s="266"/>
      <c r="MB7" s="346" t="s">
        <v>95</v>
      </c>
      <c r="MC7" s="347">
        <v>458.74</v>
      </c>
      <c r="MD7" s="369">
        <v>457.27</v>
      </c>
      <c r="ME7" s="349">
        <v>0.32</v>
      </c>
      <c r="MF7" s="347">
        <v>341.63</v>
      </c>
      <c r="MG7" s="369">
        <v>335.23</v>
      </c>
      <c r="MH7" s="349">
        <v>1.91</v>
      </c>
      <c r="MI7" s="347">
        <v>415.02</v>
      </c>
      <c r="MJ7" s="370">
        <v>412.06</v>
      </c>
      <c r="MK7" s="349">
        <v>0.72</v>
      </c>
      <c r="ML7" s="297"/>
      <c r="MM7" s="297"/>
      <c r="MN7" s="297" t="s">
        <v>96</v>
      </c>
      <c r="MO7" s="371">
        <v>35</v>
      </c>
      <c r="MP7" s="371">
        <v>35</v>
      </c>
      <c r="MQ7" s="371">
        <v>35</v>
      </c>
      <c r="MR7" s="371">
        <v>35</v>
      </c>
      <c r="MS7" s="371">
        <v>35</v>
      </c>
      <c r="MT7" s="300"/>
      <c r="MU7" s="352" t="s">
        <v>193</v>
      </c>
      <c r="MV7" s="374">
        <v>52.78</v>
      </c>
      <c r="MW7" s="375">
        <v>53.15</v>
      </c>
      <c r="MX7" s="322">
        <v>-0.37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89847</v>
      </c>
      <c r="C8" s="310">
        <v>86221</v>
      </c>
      <c r="D8" s="311">
        <v>4.21</v>
      </c>
      <c r="E8" s="244"/>
      <c r="F8" s="245"/>
      <c r="G8" s="312" t="s">
        <v>26</v>
      </c>
      <c r="H8" s="247">
        <v>43</v>
      </c>
      <c r="I8" s="248">
        <v>37</v>
      </c>
      <c r="J8" s="249">
        <v>34</v>
      </c>
      <c r="K8" s="247">
        <v>114</v>
      </c>
      <c r="L8" s="250">
        <v>95</v>
      </c>
      <c r="M8" s="251">
        <v>20</v>
      </c>
      <c r="N8" s="183"/>
      <c r="O8" s="346" t="s">
        <v>100</v>
      </c>
      <c r="P8" s="347">
        <v>487.76</v>
      </c>
      <c r="Q8" s="348">
        <v>469.88</v>
      </c>
      <c r="R8" s="349">
        <v>3.81</v>
      </c>
      <c r="S8" s="347">
        <v>437.35</v>
      </c>
      <c r="T8" s="350">
        <v>432.04</v>
      </c>
      <c r="U8" s="349">
        <v>1.23</v>
      </c>
      <c r="V8" s="347">
        <v>467.83</v>
      </c>
      <c r="W8" s="348">
        <v>454.81</v>
      </c>
      <c r="X8" s="349">
        <v>2.86</v>
      </c>
      <c r="Y8" s="351"/>
      <c r="Z8" s="183"/>
      <c r="AA8" s="183" t="s">
        <v>101</v>
      </c>
      <c r="AB8" s="342">
        <v>31</v>
      </c>
      <c r="AC8" s="342">
        <v>31</v>
      </c>
      <c r="AD8" s="342">
        <v>31</v>
      </c>
      <c r="AE8" s="342">
        <v>31</v>
      </c>
      <c r="AF8" s="183"/>
      <c r="AG8" s="352" t="s">
        <v>102</v>
      </c>
      <c r="AH8" s="320">
        <v>96538</v>
      </c>
      <c r="AI8" s="398">
        <v>92141</v>
      </c>
      <c r="AJ8" s="322">
        <v>4.7699999999999996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64268</v>
      </c>
      <c r="CG8" s="310">
        <v>63545</v>
      </c>
      <c r="CH8" s="311">
        <v>1.1399999999999999</v>
      </c>
      <c r="CI8" s="245"/>
      <c r="CJ8" s="245"/>
      <c r="CK8" s="312" t="s">
        <v>26</v>
      </c>
      <c r="CL8" s="247">
        <v>21</v>
      </c>
      <c r="CM8" s="248">
        <v>48</v>
      </c>
      <c r="CN8" s="249">
        <v>36</v>
      </c>
      <c r="CO8" s="247">
        <v>105</v>
      </c>
      <c r="CP8" s="250">
        <v>92</v>
      </c>
      <c r="CQ8" s="251">
        <v>14.13</v>
      </c>
      <c r="CR8" s="183"/>
      <c r="CS8" s="346" t="s">
        <v>100</v>
      </c>
      <c r="CT8" s="347">
        <v>370.7</v>
      </c>
      <c r="CU8" s="348">
        <v>364.7</v>
      </c>
      <c r="CV8" s="349">
        <v>1.65</v>
      </c>
      <c r="CW8" s="347">
        <v>332.72</v>
      </c>
      <c r="CX8" s="350">
        <v>337.48</v>
      </c>
      <c r="CY8" s="349">
        <v>-1.41</v>
      </c>
      <c r="CZ8" s="347">
        <v>354.16</v>
      </c>
      <c r="DA8" s="348">
        <v>352.95</v>
      </c>
      <c r="DB8" s="349">
        <v>0.34</v>
      </c>
      <c r="DC8" s="351"/>
      <c r="DD8" s="183"/>
      <c r="DE8" s="183" t="s">
        <v>101</v>
      </c>
      <c r="DF8" s="342">
        <v>31</v>
      </c>
      <c r="DG8" s="342">
        <v>31</v>
      </c>
      <c r="DH8" s="342">
        <v>31</v>
      </c>
      <c r="DI8" s="342">
        <v>31</v>
      </c>
      <c r="DJ8" s="183"/>
      <c r="DK8" s="352" t="s">
        <v>102</v>
      </c>
      <c r="DL8" s="320">
        <v>69640</v>
      </c>
      <c r="DM8" s="398">
        <v>69076</v>
      </c>
      <c r="DN8" s="322">
        <v>0.82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83894</v>
      </c>
      <c r="FK8" s="310">
        <v>86376</v>
      </c>
      <c r="FL8" s="311">
        <v>-2.87</v>
      </c>
      <c r="FM8" s="245"/>
      <c r="FN8" s="245"/>
      <c r="FO8" s="312" t="s">
        <v>26</v>
      </c>
      <c r="FP8" s="247">
        <v>21</v>
      </c>
      <c r="FQ8" s="248">
        <v>10</v>
      </c>
      <c r="FR8" s="249">
        <v>29</v>
      </c>
      <c r="FS8" s="247">
        <v>60</v>
      </c>
      <c r="FT8" s="250">
        <v>42</v>
      </c>
      <c r="FU8" s="251">
        <v>42.86</v>
      </c>
      <c r="FV8" s="183"/>
      <c r="FW8" s="346" t="s">
        <v>100</v>
      </c>
      <c r="FX8" s="347">
        <v>386.91</v>
      </c>
      <c r="FY8" s="348">
        <v>375.17</v>
      </c>
      <c r="FZ8" s="349">
        <v>3.13</v>
      </c>
      <c r="GA8" s="347">
        <v>396.76</v>
      </c>
      <c r="GB8" s="350">
        <v>415.14</v>
      </c>
      <c r="GC8" s="349">
        <v>-4.43</v>
      </c>
      <c r="GD8" s="347">
        <v>390.85</v>
      </c>
      <c r="GE8" s="348">
        <v>390.97</v>
      </c>
      <c r="GF8" s="349">
        <v>-0.03</v>
      </c>
      <c r="GG8" s="351"/>
      <c r="GH8" s="183"/>
      <c r="GI8" s="183" t="s">
        <v>101</v>
      </c>
      <c r="GJ8" s="342">
        <v>31</v>
      </c>
      <c r="GK8" s="342">
        <v>31</v>
      </c>
      <c r="GL8" s="342">
        <v>31</v>
      </c>
      <c r="GM8" s="342">
        <v>31</v>
      </c>
      <c r="GN8" s="183"/>
      <c r="GO8" s="352" t="s">
        <v>102</v>
      </c>
      <c r="GP8" s="320">
        <v>83318</v>
      </c>
      <c r="GQ8" s="398">
        <v>85572</v>
      </c>
      <c r="GR8" s="322">
        <v>-2.63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140216</v>
      </c>
      <c r="IO8" s="310">
        <v>139475</v>
      </c>
      <c r="IP8" s="311">
        <v>0.53</v>
      </c>
      <c r="IQ8" s="245"/>
      <c r="IR8" s="245"/>
      <c r="IS8" s="312" t="s">
        <v>26</v>
      </c>
      <c r="IT8" s="247">
        <v>72</v>
      </c>
      <c r="IU8" s="248">
        <v>64</v>
      </c>
      <c r="IV8" s="249">
        <v>58</v>
      </c>
      <c r="IW8" s="247">
        <v>194</v>
      </c>
      <c r="IX8" s="250">
        <v>188</v>
      </c>
      <c r="IY8" s="251">
        <v>3.19</v>
      </c>
      <c r="IZ8" s="183"/>
      <c r="JA8" s="346" t="s">
        <v>100</v>
      </c>
      <c r="JB8" s="347">
        <v>374.55</v>
      </c>
      <c r="JC8" s="348">
        <v>370.36</v>
      </c>
      <c r="JD8" s="349">
        <v>1.1299999999999999</v>
      </c>
      <c r="JE8" s="347">
        <v>356.15</v>
      </c>
      <c r="JF8" s="350">
        <v>339.69</v>
      </c>
      <c r="JG8" s="349">
        <v>4.8499999999999996</v>
      </c>
      <c r="JH8" s="347">
        <v>368.97</v>
      </c>
      <c r="JI8" s="348">
        <v>361.36</v>
      </c>
      <c r="JJ8" s="349">
        <v>2.11</v>
      </c>
      <c r="JK8" s="351"/>
      <c r="JL8" s="183"/>
      <c r="JM8" s="183" t="s">
        <v>101</v>
      </c>
      <c r="JN8" s="342">
        <v>31</v>
      </c>
      <c r="JO8" s="342">
        <v>31</v>
      </c>
      <c r="JP8" s="342">
        <v>31</v>
      </c>
      <c r="JQ8" s="342">
        <v>31</v>
      </c>
      <c r="JR8" s="183"/>
      <c r="JS8" s="352" t="s">
        <v>102</v>
      </c>
      <c r="JT8" s="320">
        <v>119176</v>
      </c>
      <c r="JU8" s="398">
        <v>118258</v>
      </c>
      <c r="JV8" s="322">
        <v>0.78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378225</v>
      </c>
      <c r="LS8" s="310">
        <v>375617</v>
      </c>
      <c r="LT8" s="311">
        <v>0.69</v>
      </c>
      <c r="LU8" s="293"/>
      <c r="LV8" s="293"/>
      <c r="LW8" s="312" t="s">
        <v>26</v>
      </c>
      <c r="LX8" s="294">
        <v>473</v>
      </c>
      <c r="LY8" s="295">
        <v>417</v>
      </c>
      <c r="LZ8" s="296">
        <v>13.43</v>
      </c>
      <c r="MA8" s="266"/>
      <c r="MB8" s="346" t="s">
        <v>100</v>
      </c>
      <c r="MC8" s="347">
        <v>402.87</v>
      </c>
      <c r="MD8" s="369">
        <v>393.92</v>
      </c>
      <c r="ME8" s="349">
        <v>2.27</v>
      </c>
      <c r="MF8" s="347">
        <v>381.6</v>
      </c>
      <c r="MG8" s="369">
        <v>381.4</v>
      </c>
      <c r="MH8" s="349">
        <v>0.05</v>
      </c>
      <c r="MI8" s="347">
        <v>394.93</v>
      </c>
      <c r="MJ8" s="370">
        <v>389.28</v>
      </c>
      <c r="MK8" s="349">
        <v>1.45</v>
      </c>
      <c r="ML8" s="297"/>
      <c r="MM8" s="297"/>
      <c r="MN8" s="297" t="s">
        <v>101</v>
      </c>
      <c r="MO8" s="371">
        <v>31</v>
      </c>
      <c r="MP8" s="371">
        <v>31</v>
      </c>
      <c r="MQ8" s="371">
        <v>31</v>
      </c>
      <c r="MR8" s="371">
        <v>31</v>
      </c>
      <c r="MS8" s="371">
        <v>31</v>
      </c>
      <c r="MT8" s="300"/>
      <c r="MU8" s="352" t="s">
        <v>102</v>
      </c>
      <c r="MV8" s="320">
        <v>368672</v>
      </c>
      <c r="MW8" s="398">
        <v>365047</v>
      </c>
      <c r="MX8" s="322">
        <v>0.99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16453</v>
      </c>
      <c r="C9" s="413">
        <v>16390</v>
      </c>
      <c r="D9" s="345">
        <v>0.38</v>
      </c>
      <c r="E9" s="244"/>
      <c r="F9" s="245"/>
      <c r="G9" s="312" t="s">
        <v>27</v>
      </c>
      <c r="H9" s="247">
        <v>9</v>
      </c>
      <c r="I9" s="248">
        <v>14</v>
      </c>
      <c r="J9" s="249">
        <v>15</v>
      </c>
      <c r="K9" s="247">
        <v>38</v>
      </c>
      <c r="L9" s="250">
        <v>26</v>
      </c>
      <c r="M9" s="251">
        <v>46.15</v>
      </c>
      <c r="N9" s="183"/>
      <c r="O9" s="346" t="s">
        <v>103</v>
      </c>
      <c r="P9" s="347">
        <v>202.14</v>
      </c>
      <c r="Q9" s="348">
        <v>194.11</v>
      </c>
      <c r="R9" s="349">
        <v>4.1399999999999997</v>
      </c>
      <c r="S9" s="347">
        <v>144.03</v>
      </c>
      <c r="T9" s="350">
        <v>138.53</v>
      </c>
      <c r="U9" s="349">
        <v>3.97</v>
      </c>
      <c r="V9" s="347">
        <v>179.17</v>
      </c>
      <c r="W9" s="348">
        <v>171.97</v>
      </c>
      <c r="X9" s="349">
        <v>4.1900000000000004</v>
      </c>
      <c r="Y9" s="351"/>
      <c r="Z9" s="183"/>
      <c r="AA9" s="183" t="s">
        <v>104</v>
      </c>
      <c r="AB9" s="342">
        <v>0</v>
      </c>
      <c r="AC9" s="342">
        <v>0</v>
      </c>
      <c r="AD9" s="342">
        <v>0</v>
      </c>
      <c r="AE9" s="342">
        <v>0</v>
      </c>
      <c r="AF9" s="183"/>
      <c r="AG9" s="352" t="s">
        <v>194</v>
      </c>
      <c r="AH9" s="414">
        <v>1.94</v>
      </c>
      <c r="AI9" s="415">
        <v>1.9</v>
      </c>
      <c r="AJ9" s="322">
        <v>0.04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7173</v>
      </c>
      <c r="CG9" s="413">
        <v>6917</v>
      </c>
      <c r="CH9" s="345">
        <v>3.7</v>
      </c>
      <c r="CI9" s="245"/>
      <c r="CJ9" s="245"/>
      <c r="CK9" s="312" t="s">
        <v>27</v>
      </c>
      <c r="CL9" s="247">
        <v>24</v>
      </c>
      <c r="CM9" s="248">
        <v>20</v>
      </c>
      <c r="CN9" s="249">
        <v>17</v>
      </c>
      <c r="CO9" s="247">
        <v>61</v>
      </c>
      <c r="CP9" s="250">
        <v>69</v>
      </c>
      <c r="CQ9" s="251">
        <v>-11.59</v>
      </c>
      <c r="CR9" s="183"/>
      <c r="CS9" s="346" t="s">
        <v>103</v>
      </c>
      <c r="CT9" s="347">
        <v>107.89</v>
      </c>
      <c r="CU9" s="348">
        <v>106.94</v>
      </c>
      <c r="CV9" s="349">
        <v>0.89</v>
      </c>
      <c r="CW9" s="347">
        <v>82.01</v>
      </c>
      <c r="CX9" s="350">
        <v>78.92</v>
      </c>
      <c r="CY9" s="349">
        <v>3.92</v>
      </c>
      <c r="CZ9" s="347">
        <v>96.62</v>
      </c>
      <c r="DA9" s="348">
        <v>94.85</v>
      </c>
      <c r="DB9" s="349">
        <v>1.87</v>
      </c>
      <c r="DC9" s="351"/>
      <c r="DD9" s="183"/>
      <c r="DE9" s="183" t="s">
        <v>104</v>
      </c>
      <c r="DF9" s="342">
        <v>0</v>
      </c>
      <c r="DG9" s="342">
        <v>0</v>
      </c>
      <c r="DH9" s="342">
        <v>0</v>
      </c>
      <c r="DI9" s="342">
        <v>0</v>
      </c>
      <c r="DJ9" s="183"/>
      <c r="DK9" s="352" t="s">
        <v>194</v>
      </c>
      <c r="DL9" s="414">
        <v>1.98</v>
      </c>
      <c r="DM9" s="415">
        <v>2.0099999999999998</v>
      </c>
      <c r="DN9" s="322">
        <v>-0.03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3392</v>
      </c>
      <c r="FK9" s="413">
        <v>3475</v>
      </c>
      <c r="FL9" s="345">
        <v>-2.39</v>
      </c>
      <c r="FM9" s="245"/>
      <c r="FN9" s="245"/>
      <c r="FO9" s="312" t="s">
        <v>27</v>
      </c>
      <c r="FP9" s="247">
        <v>8</v>
      </c>
      <c r="FQ9" s="248">
        <v>15</v>
      </c>
      <c r="FR9" s="249">
        <v>6</v>
      </c>
      <c r="FS9" s="247">
        <v>29</v>
      </c>
      <c r="FT9" s="250">
        <v>19</v>
      </c>
      <c r="FU9" s="251">
        <v>52.63</v>
      </c>
      <c r="FV9" s="183"/>
      <c r="FW9" s="346" t="s">
        <v>103</v>
      </c>
      <c r="FX9" s="347">
        <v>90.77</v>
      </c>
      <c r="FY9" s="348">
        <v>87.48</v>
      </c>
      <c r="FZ9" s="349">
        <v>3.76</v>
      </c>
      <c r="GA9" s="347">
        <v>98.54</v>
      </c>
      <c r="GB9" s="350">
        <v>96.02</v>
      </c>
      <c r="GC9" s="349">
        <v>2.62</v>
      </c>
      <c r="GD9" s="347">
        <v>93.88</v>
      </c>
      <c r="GE9" s="348">
        <v>90.85</v>
      </c>
      <c r="GF9" s="349">
        <v>3.34</v>
      </c>
      <c r="GG9" s="351"/>
      <c r="GH9" s="183"/>
      <c r="GI9" s="183" t="s">
        <v>104</v>
      </c>
      <c r="GJ9" s="342">
        <v>0</v>
      </c>
      <c r="GK9" s="342">
        <v>0</v>
      </c>
      <c r="GL9" s="342">
        <v>0</v>
      </c>
      <c r="GM9" s="342">
        <v>0</v>
      </c>
      <c r="GN9" s="183"/>
      <c r="GO9" s="352" t="s">
        <v>194</v>
      </c>
      <c r="GP9" s="414">
        <v>1.72</v>
      </c>
      <c r="GQ9" s="415">
        <v>1.74</v>
      </c>
      <c r="GR9" s="322">
        <v>-0.02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4629</v>
      </c>
      <c r="IO9" s="413">
        <v>4541</v>
      </c>
      <c r="IP9" s="345">
        <v>1.94</v>
      </c>
      <c r="IQ9" s="245"/>
      <c r="IR9" s="245"/>
      <c r="IS9" s="312" t="s">
        <v>27</v>
      </c>
      <c r="IT9" s="247">
        <v>6</v>
      </c>
      <c r="IU9" s="248">
        <v>10</v>
      </c>
      <c r="IV9" s="249">
        <v>9</v>
      </c>
      <c r="IW9" s="247">
        <v>25</v>
      </c>
      <c r="IX9" s="250">
        <v>28</v>
      </c>
      <c r="IY9" s="251">
        <v>-10.71</v>
      </c>
      <c r="IZ9" s="183"/>
      <c r="JA9" s="346" t="s">
        <v>103</v>
      </c>
      <c r="JB9" s="347">
        <v>96.34</v>
      </c>
      <c r="JC9" s="348">
        <v>94.37</v>
      </c>
      <c r="JD9" s="349">
        <v>2.09</v>
      </c>
      <c r="JE9" s="347">
        <v>71.12</v>
      </c>
      <c r="JF9" s="350">
        <v>74.260000000000005</v>
      </c>
      <c r="JG9" s="349">
        <v>-4.2300000000000004</v>
      </c>
      <c r="JH9" s="347">
        <v>88.69</v>
      </c>
      <c r="JI9" s="348">
        <v>88.47</v>
      </c>
      <c r="JJ9" s="349">
        <v>0.25</v>
      </c>
      <c r="JK9" s="351"/>
      <c r="JL9" s="183"/>
      <c r="JM9" s="183" t="s">
        <v>104</v>
      </c>
      <c r="JN9" s="342">
        <v>0</v>
      </c>
      <c r="JO9" s="342">
        <v>0</v>
      </c>
      <c r="JP9" s="342">
        <v>0</v>
      </c>
      <c r="JQ9" s="342">
        <v>0</v>
      </c>
      <c r="JR9" s="183"/>
      <c r="JS9" s="352" t="s">
        <v>194</v>
      </c>
      <c r="JT9" s="414">
        <v>1.57</v>
      </c>
      <c r="JU9" s="415">
        <v>1.55</v>
      </c>
      <c r="JV9" s="322">
        <v>0.02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31647</v>
      </c>
      <c r="LS9" s="413">
        <v>31323</v>
      </c>
      <c r="LT9" s="345">
        <v>1.03</v>
      </c>
      <c r="LU9" s="293"/>
      <c r="LV9" s="293"/>
      <c r="LW9" s="312" t="s">
        <v>27</v>
      </c>
      <c r="LX9" s="294">
        <v>153</v>
      </c>
      <c r="LY9" s="295">
        <v>142</v>
      </c>
      <c r="LZ9" s="296">
        <v>7.75</v>
      </c>
      <c r="MA9" s="266"/>
      <c r="MB9" s="346" t="s">
        <v>103</v>
      </c>
      <c r="MC9" s="347">
        <v>122.73</v>
      </c>
      <c r="MD9" s="369">
        <v>118.44</v>
      </c>
      <c r="ME9" s="349">
        <v>3.62</v>
      </c>
      <c r="MF9" s="347">
        <v>99.44</v>
      </c>
      <c r="MG9" s="369">
        <v>97.39</v>
      </c>
      <c r="MH9" s="349">
        <v>2.1</v>
      </c>
      <c r="MI9" s="347">
        <v>114.03</v>
      </c>
      <c r="MJ9" s="370">
        <v>110.64</v>
      </c>
      <c r="MK9" s="349">
        <v>3.06</v>
      </c>
      <c r="ML9" s="297"/>
      <c r="MM9" s="297"/>
      <c r="MN9" s="297" t="s">
        <v>104</v>
      </c>
      <c r="MO9" s="371">
        <v>0</v>
      </c>
      <c r="MP9" s="371">
        <v>0</v>
      </c>
      <c r="MQ9" s="371">
        <v>0</v>
      </c>
      <c r="MR9" s="371">
        <v>0</v>
      </c>
      <c r="MS9" s="371">
        <v>0</v>
      </c>
      <c r="MT9" s="300"/>
      <c r="MU9" s="352" t="s">
        <v>194</v>
      </c>
      <c r="MV9" s="414">
        <v>1.76</v>
      </c>
      <c r="MW9" s="415">
        <v>1.75</v>
      </c>
      <c r="MX9" s="322">
        <v>0.01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119951</v>
      </c>
      <c r="C10" s="242">
        <v>116323</v>
      </c>
      <c r="D10" s="243">
        <v>3.12</v>
      </c>
      <c r="E10" s="244"/>
      <c r="F10" s="245"/>
      <c r="G10" s="312" t="s">
        <v>29</v>
      </c>
      <c r="H10" s="247">
        <v>17</v>
      </c>
      <c r="I10" s="248">
        <v>10</v>
      </c>
      <c r="J10" s="249">
        <v>7</v>
      </c>
      <c r="K10" s="247">
        <v>34</v>
      </c>
      <c r="L10" s="250">
        <v>23</v>
      </c>
      <c r="M10" s="251">
        <v>47.83</v>
      </c>
      <c r="N10" s="183"/>
      <c r="O10" s="346" t="s">
        <v>108</v>
      </c>
      <c r="P10" s="347">
        <v>41.78</v>
      </c>
      <c r="Q10" s="348">
        <v>40.81</v>
      </c>
      <c r="R10" s="349">
        <v>2.38</v>
      </c>
      <c r="S10" s="347">
        <v>61.96</v>
      </c>
      <c r="T10" s="350">
        <v>61.15</v>
      </c>
      <c r="U10" s="349">
        <v>1.32</v>
      </c>
      <c r="V10" s="347">
        <v>49.76</v>
      </c>
      <c r="W10" s="348">
        <v>48.91</v>
      </c>
      <c r="X10" s="349">
        <v>1.74</v>
      </c>
      <c r="Y10" s="351"/>
      <c r="Z10" s="183"/>
      <c r="AA10" s="183" t="s">
        <v>109</v>
      </c>
      <c r="AB10" s="342">
        <v>2</v>
      </c>
      <c r="AC10" s="342">
        <v>2</v>
      </c>
      <c r="AD10" s="342">
        <v>2</v>
      </c>
      <c r="AE10" s="342">
        <v>2</v>
      </c>
      <c r="AF10" s="183"/>
      <c r="AG10" s="419" t="s">
        <v>195</v>
      </c>
      <c r="AH10" s="420">
        <v>1.89</v>
      </c>
      <c r="AI10" s="421">
        <v>1.85</v>
      </c>
      <c r="AJ10" s="422">
        <v>0.04</v>
      </c>
      <c r="AK10" s="278"/>
      <c r="AL10" s="377" t="s">
        <v>28</v>
      </c>
      <c r="AM10" s="399">
        <v>9113</v>
      </c>
      <c r="AN10" s="400">
        <v>0</v>
      </c>
      <c r="AO10" s="400">
        <v>3478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12591</v>
      </c>
      <c r="AV10" s="382">
        <v>5856</v>
      </c>
      <c r="AW10" s="383">
        <v>18447</v>
      </c>
      <c r="AX10" s="384"/>
      <c r="AY10" s="384"/>
      <c r="AZ10" s="385" t="s">
        <v>28</v>
      </c>
      <c r="BA10" s="399">
        <v>2564</v>
      </c>
      <c r="BB10" s="400">
        <v>0</v>
      </c>
      <c r="BC10" s="400">
        <v>547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3111</v>
      </c>
      <c r="BJ10" s="382">
        <v>3253</v>
      </c>
      <c r="BK10" s="383">
        <v>6364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103700</v>
      </c>
      <c r="CG10" s="242">
        <v>101729</v>
      </c>
      <c r="CH10" s="243">
        <v>1.94</v>
      </c>
      <c r="CI10" s="245"/>
      <c r="CJ10" s="245"/>
      <c r="CK10" s="312" t="s">
        <v>29</v>
      </c>
      <c r="CL10" s="247">
        <v>3</v>
      </c>
      <c r="CM10" s="248">
        <v>7</v>
      </c>
      <c r="CN10" s="249">
        <v>9</v>
      </c>
      <c r="CO10" s="247">
        <v>19</v>
      </c>
      <c r="CP10" s="250">
        <v>24</v>
      </c>
      <c r="CQ10" s="251">
        <v>-20.83</v>
      </c>
      <c r="CR10" s="183"/>
      <c r="CS10" s="346" t="s">
        <v>108</v>
      </c>
      <c r="CT10" s="347">
        <v>85.43</v>
      </c>
      <c r="CU10" s="348">
        <v>83.45</v>
      </c>
      <c r="CV10" s="349">
        <v>2.37</v>
      </c>
      <c r="CW10" s="347">
        <v>64.900000000000006</v>
      </c>
      <c r="CX10" s="350">
        <v>61.98</v>
      </c>
      <c r="CY10" s="349">
        <v>4.71</v>
      </c>
      <c r="CZ10" s="347">
        <v>76.489999999999995</v>
      </c>
      <c r="DA10" s="348">
        <v>74.180000000000007</v>
      </c>
      <c r="DB10" s="349">
        <v>3.11</v>
      </c>
      <c r="DC10" s="351"/>
      <c r="DD10" s="183"/>
      <c r="DE10" s="183" t="s">
        <v>109</v>
      </c>
      <c r="DF10" s="342">
        <v>2</v>
      </c>
      <c r="DG10" s="342">
        <v>2</v>
      </c>
      <c r="DH10" s="342">
        <v>2</v>
      </c>
      <c r="DI10" s="342">
        <v>2</v>
      </c>
      <c r="DJ10" s="183"/>
      <c r="DK10" s="419" t="s">
        <v>195</v>
      </c>
      <c r="DL10" s="420">
        <v>1.68</v>
      </c>
      <c r="DM10" s="421">
        <v>1.8</v>
      </c>
      <c r="DN10" s="422">
        <v>-0.12</v>
      </c>
      <c r="DO10" s="278"/>
      <c r="DP10" s="377" t="s">
        <v>28</v>
      </c>
      <c r="DQ10" s="399">
        <v>8342</v>
      </c>
      <c r="DR10" s="400">
        <v>0</v>
      </c>
      <c r="DS10" s="400">
        <v>1802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10144</v>
      </c>
      <c r="DZ10" s="382">
        <v>2661</v>
      </c>
      <c r="EA10" s="383">
        <v>12805</v>
      </c>
      <c r="EB10" s="384"/>
      <c r="EC10" s="384"/>
      <c r="ED10" s="385" t="s">
        <v>28</v>
      </c>
      <c r="EE10" s="399">
        <v>2287</v>
      </c>
      <c r="EF10" s="400">
        <v>0</v>
      </c>
      <c r="EG10" s="400">
        <v>609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2896</v>
      </c>
      <c r="EN10" s="382">
        <v>1506</v>
      </c>
      <c r="EO10" s="383">
        <v>4402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102159</v>
      </c>
      <c r="FK10" s="242">
        <v>104753</v>
      </c>
      <c r="FL10" s="243">
        <v>-2.48</v>
      </c>
      <c r="FM10" s="245"/>
      <c r="FN10" s="245"/>
      <c r="FO10" s="312" t="s">
        <v>29</v>
      </c>
      <c r="FP10" s="247">
        <v>7</v>
      </c>
      <c r="FQ10" s="248">
        <v>2</v>
      </c>
      <c r="FR10" s="249">
        <v>18</v>
      </c>
      <c r="FS10" s="247">
        <v>27</v>
      </c>
      <c r="FT10" s="250">
        <v>21</v>
      </c>
      <c r="FU10" s="251">
        <v>28.57</v>
      </c>
      <c r="FV10" s="183"/>
      <c r="FW10" s="346" t="s">
        <v>108</v>
      </c>
      <c r="FX10" s="347">
        <v>65.260000000000005</v>
      </c>
      <c r="FY10" s="348">
        <v>63.4</v>
      </c>
      <c r="FZ10" s="349">
        <v>2.93</v>
      </c>
      <c r="GA10" s="347">
        <v>56.56</v>
      </c>
      <c r="GB10" s="350">
        <v>55.83</v>
      </c>
      <c r="GC10" s="349">
        <v>1.31</v>
      </c>
      <c r="GD10" s="347">
        <v>61.78</v>
      </c>
      <c r="GE10" s="348">
        <v>60.41</v>
      </c>
      <c r="GF10" s="349">
        <v>2.27</v>
      </c>
      <c r="GG10" s="351"/>
      <c r="GH10" s="183"/>
      <c r="GI10" s="183" t="s">
        <v>109</v>
      </c>
      <c r="GJ10" s="342">
        <v>2</v>
      </c>
      <c r="GK10" s="342">
        <v>2</v>
      </c>
      <c r="GL10" s="342">
        <v>2</v>
      </c>
      <c r="GM10" s="342">
        <v>2</v>
      </c>
      <c r="GN10" s="183"/>
      <c r="GO10" s="419" t="s">
        <v>195</v>
      </c>
      <c r="GP10" s="420">
        <v>1.98</v>
      </c>
      <c r="GQ10" s="421">
        <v>2.0099999999999998</v>
      </c>
      <c r="GR10" s="422">
        <v>-0.03</v>
      </c>
      <c r="GS10" s="278"/>
      <c r="GT10" s="377" t="s">
        <v>28</v>
      </c>
      <c r="GU10" s="399">
        <v>7934</v>
      </c>
      <c r="GV10" s="400">
        <v>0</v>
      </c>
      <c r="GW10" s="400">
        <v>3967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11901</v>
      </c>
      <c r="HD10" s="382">
        <v>2208</v>
      </c>
      <c r="HE10" s="383">
        <v>14109</v>
      </c>
      <c r="HF10" s="384"/>
      <c r="HG10" s="384"/>
      <c r="HH10" s="385" t="s">
        <v>28</v>
      </c>
      <c r="HI10" s="399">
        <v>486</v>
      </c>
      <c r="HJ10" s="400">
        <v>0</v>
      </c>
      <c r="HK10" s="400">
        <v>172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658</v>
      </c>
      <c r="HR10" s="382">
        <v>347</v>
      </c>
      <c r="HS10" s="383">
        <v>1005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129964</v>
      </c>
      <c r="IO10" s="242">
        <v>126343</v>
      </c>
      <c r="IP10" s="243">
        <v>2.87</v>
      </c>
      <c r="IQ10" s="245"/>
      <c r="IR10" s="245"/>
      <c r="IS10" s="312" t="s">
        <v>29</v>
      </c>
      <c r="IT10" s="247">
        <v>9</v>
      </c>
      <c r="IU10" s="248">
        <v>12</v>
      </c>
      <c r="IV10" s="249">
        <v>4</v>
      </c>
      <c r="IW10" s="247">
        <v>25</v>
      </c>
      <c r="IX10" s="250">
        <v>19</v>
      </c>
      <c r="IY10" s="251">
        <v>31.58</v>
      </c>
      <c r="IZ10" s="183"/>
      <c r="JA10" s="346" t="s">
        <v>108</v>
      </c>
      <c r="JB10" s="347">
        <v>92.97</v>
      </c>
      <c r="JC10" s="348">
        <v>89.05</v>
      </c>
      <c r="JD10" s="349">
        <v>4.4000000000000004</v>
      </c>
      <c r="JE10" s="347">
        <v>65.72</v>
      </c>
      <c r="JF10" s="350">
        <v>70.290000000000006</v>
      </c>
      <c r="JG10" s="349">
        <v>-6.5</v>
      </c>
      <c r="JH10" s="347">
        <v>84.71</v>
      </c>
      <c r="JI10" s="348">
        <v>83.54</v>
      </c>
      <c r="JJ10" s="349">
        <v>1.4</v>
      </c>
      <c r="JK10" s="351"/>
      <c r="JL10" s="183"/>
      <c r="JM10" s="183" t="s">
        <v>109</v>
      </c>
      <c r="JN10" s="342">
        <v>2</v>
      </c>
      <c r="JO10" s="342">
        <v>2</v>
      </c>
      <c r="JP10" s="342">
        <v>2</v>
      </c>
      <c r="JQ10" s="342">
        <v>2</v>
      </c>
      <c r="JR10" s="183"/>
      <c r="JS10" s="419" t="s">
        <v>195</v>
      </c>
      <c r="JT10" s="420">
        <v>1.98</v>
      </c>
      <c r="JU10" s="421">
        <v>2.02</v>
      </c>
      <c r="JV10" s="422">
        <v>-0.04</v>
      </c>
      <c r="JW10" s="278"/>
      <c r="JX10" s="387" t="s">
        <v>28</v>
      </c>
      <c r="JY10" s="399">
        <v>15809</v>
      </c>
      <c r="JZ10" s="400">
        <v>0</v>
      </c>
      <c r="KA10" s="400">
        <v>3876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19685</v>
      </c>
      <c r="KH10" s="382">
        <v>3474</v>
      </c>
      <c r="KI10" s="383">
        <v>23159</v>
      </c>
      <c r="KJ10" s="290"/>
      <c r="KK10" s="290"/>
      <c r="KL10" s="387" t="s">
        <v>28</v>
      </c>
      <c r="KM10" s="399">
        <v>1546</v>
      </c>
      <c r="KN10" s="400">
        <v>0</v>
      </c>
      <c r="KO10" s="400">
        <v>298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1844</v>
      </c>
      <c r="KV10" s="382">
        <v>6270</v>
      </c>
      <c r="KW10" s="383">
        <v>8114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455774</v>
      </c>
      <c r="LS10" s="242">
        <v>449148</v>
      </c>
      <c r="LT10" s="243">
        <v>1.48</v>
      </c>
      <c r="LU10" s="293"/>
      <c r="LV10" s="293"/>
      <c r="LW10" s="312" t="s">
        <v>29</v>
      </c>
      <c r="LX10" s="294">
        <v>105</v>
      </c>
      <c r="LY10" s="295">
        <v>87</v>
      </c>
      <c r="LZ10" s="296">
        <v>20.69</v>
      </c>
      <c r="MA10" s="266"/>
      <c r="MB10" s="346" t="s">
        <v>108</v>
      </c>
      <c r="MC10" s="347">
        <v>73.209999999999994</v>
      </c>
      <c r="MD10" s="369">
        <v>71.430000000000007</v>
      </c>
      <c r="ME10" s="349">
        <v>2.4900000000000002</v>
      </c>
      <c r="MF10" s="347">
        <v>62.43</v>
      </c>
      <c r="MG10" s="369">
        <v>62.48</v>
      </c>
      <c r="MH10" s="349">
        <v>-0.08</v>
      </c>
      <c r="MI10" s="347">
        <v>69.180000000000007</v>
      </c>
      <c r="MJ10" s="370">
        <v>68.11</v>
      </c>
      <c r="MK10" s="349">
        <v>1.57</v>
      </c>
      <c r="ML10" s="297"/>
      <c r="MM10" s="297"/>
      <c r="MN10" s="297" t="s">
        <v>109</v>
      </c>
      <c r="MO10" s="371">
        <v>2</v>
      </c>
      <c r="MP10" s="371">
        <v>2</v>
      </c>
      <c r="MQ10" s="371">
        <v>2</v>
      </c>
      <c r="MR10" s="371">
        <v>2</v>
      </c>
      <c r="MS10" s="371">
        <v>2</v>
      </c>
      <c r="MT10" s="300"/>
      <c r="MU10" s="419" t="s">
        <v>195</v>
      </c>
      <c r="MV10" s="420">
        <v>1.9</v>
      </c>
      <c r="MW10" s="421">
        <v>1.93</v>
      </c>
      <c r="MX10" s="422">
        <v>-0.03</v>
      </c>
      <c r="MY10" s="417"/>
      <c r="MZ10" s="377" t="s">
        <v>28</v>
      </c>
      <c r="NA10" s="387">
        <v>41198</v>
      </c>
      <c r="NB10" s="404">
        <v>0</v>
      </c>
      <c r="NC10" s="404">
        <v>13123</v>
      </c>
      <c r="ND10" s="405">
        <v>0</v>
      </c>
      <c r="NE10" s="404"/>
      <c r="NF10" s="404"/>
      <c r="NG10" s="404"/>
      <c r="NH10" s="406"/>
      <c r="NI10" s="407">
        <v>54321</v>
      </c>
      <c r="NJ10" s="408">
        <v>14199</v>
      </c>
      <c r="NK10" s="409">
        <v>68520</v>
      </c>
      <c r="NL10" s="290"/>
      <c r="NM10" s="290"/>
      <c r="NN10" s="377" t="s">
        <v>28</v>
      </c>
      <c r="NO10" s="387">
        <v>6883</v>
      </c>
      <c r="NP10" s="404">
        <v>0</v>
      </c>
      <c r="NQ10" s="404">
        <v>1626</v>
      </c>
      <c r="NR10" s="405">
        <v>0</v>
      </c>
      <c r="NS10" s="404"/>
      <c r="NT10" s="404"/>
      <c r="NU10" s="404"/>
      <c r="NV10" s="406"/>
      <c r="NW10" s="410">
        <v>8509</v>
      </c>
      <c r="NX10" s="408">
        <v>11376</v>
      </c>
      <c r="NY10" s="411">
        <v>19885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111675</v>
      </c>
      <c r="C11" s="310">
        <v>108123</v>
      </c>
      <c r="D11" s="311">
        <v>3.29</v>
      </c>
      <c r="E11" s="244"/>
      <c r="F11" s="245"/>
      <c r="G11" s="312" t="s">
        <v>31</v>
      </c>
      <c r="H11" s="247">
        <v>0</v>
      </c>
      <c r="I11" s="248">
        <v>7</v>
      </c>
      <c r="J11" s="249">
        <v>5</v>
      </c>
      <c r="K11" s="247">
        <v>12</v>
      </c>
      <c r="L11" s="250">
        <v>0</v>
      </c>
      <c r="M11" s="251">
        <v>0</v>
      </c>
      <c r="N11" s="183"/>
      <c r="O11" s="346" t="s">
        <v>111</v>
      </c>
      <c r="P11" s="347">
        <v>126.92</v>
      </c>
      <c r="Q11" s="348">
        <v>121.68</v>
      </c>
      <c r="R11" s="349">
        <v>4.3099999999999996</v>
      </c>
      <c r="S11" s="347">
        <v>145.88999999999999</v>
      </c>
      <c r="T11" s="350">
        <v>144.32</v>
      </c>
      <c r="U11" s="349">
        <v>1.0900000000000001</v>
      </c>
      <c r="V11" s="347">
        <v>134.41999999999999</v>
      </c>
      <c r="W11" s="348">
        <v>130.69999999999999</v>
      </c>
      <c r="X11" s="349">
        <v>2.85</v>
      </c>
      <c r="Y11" s="351"/>
      <c r="Z11" s="183"/>
      <c r="AA11" s="183" t="s">
        <v>112</v>
      </c>
      <c r="AB11" s="342">
        <v>2</v>
      </c>
      <c r="AC11" s="342">
        <v>2</v>
      </c>
      <c r="AD11" s="342">
        <v>2</v>
      </c>
      <c r="AE11" s="342">
        <v>2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99379</v>
      </c>
      <c r="CG11" s="310">
        <v>97551</v>
      </c>
      <c r="CH11" s="311">
        <v>1.87</v>
      </c>
      <c r="CI11" s="245"/>
      <c r="CJ11" s="245"/>
      <c r="CK11" s="312" t="s">
        <v>31</v>
      </c>
      <c r="CL11" s="247">
        <v>0</v>
      </c>
      <c r="CM11" s="248">
        <v>0</v>
      </c>
      <c r="CN11" s="249">
        <v>0</v>
      </c>
      <c r="CO11" s="247">
        <v>0</v>
      </c>
      <c r="CP11" s="250">
        <v>5</v>
      </c>
      <c r="CQ11" s="251">
        <v>-100</v>
      </c>
      <c r="CR11" s="183"/>
      <c r="CS11" s="346" t="s">
        <v>111</v>
      </c>
      <c r="CT11" s="347">
        <v>91.59</v>
      </c>
      <c r="CU11" s="348">
        <v>88.79</v>
      </c>
      <c r="CV11" s="349">
        <v>3.15</v>
      </c>
      <c r="CW11" s="347">
        <v>79.819999999999993</v>
      </c>
      <c r="CX11" s="350">
        <v>75.88</v>
      </c>
      <c r="CY11" s="349">
        <v>5.19</v>
      </c>
      <c r="CZ11" s="347">
        <v>86.47</v>
      </c>
      <c r="DA11" s="348">
        <v>83.22</v>
      </c>
      <c r="DB11" s="349">
        <v>3.91</v>
      </c>
      <c r="DC11" s="351"/>
      <c r="DD11" s="183"/>
      <c r="DE11" s="183" t="s">
        <v>112</v>
      </c>
      <c r="DF11" s="342">
        <v>2</v>
      </c>
      <c r="DG11" s="342">
        <v>2</v>
      </c>
      <c r="DH11" s="342">
        <v>2</v>
      </c>
      <c r="DI11" s="342">
        <v>2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96525</v>
      </c>
      <c r="FK11" s="310">
        <v>99087</v>
      </c>
      <c r="FL11" s="311">
        <v>-2.59</v>
      </c>
      <c r="FM11" s="245"/>
      <c r="FN11" s="245"/>
      <c r="FO11" s="312" t="s">
        <v>31</v>
      </c>
      <c r="FP11" s="247">
        <v>0</v>
      </c>
      <c r="FQ11" s="248">
        <v>0</v>
      </c>
      <c r="FR11" s="249">
        <v>0</v>
      </c>
      <c r="FS11" s="247">
        <v>0</v>
      </c>
      <c r="FT11" s="250">
        <v>2</v>
      </c>
      <c r="FU11" s="251">
        <v>-100</v>
      </c>
      <c r="FV11" s="183"/>
      <c r="FW11" s="346" t="s">
        <v>111</v>
      </c>
      <c r="FX11" s="347">
        <v>100.34</v>
      </c>
      <c r="FY11" s="348">
        <v>95.88</v>
      </c>
      <c r="FZ11" s="349">
        <v>4.6500000000000004</v>
      </c>
      <c r="GA11" s="347">
        <v>92.06</v>
      </c>
      <c r="GB11" s="350">
        <v>87.69</v>
      </c>
      <c r="GC11" s="349">
        <v>4.9800000000000004</v>
      </c>
      <c r="GD11" s="347">
        <v>97.03</v>
      </c>
      <c r="GE11" s="348">
        <v>92.64</v>
      </c>
      <c r="GF11" s="349">
        <v>4.74</v>
      </c>
      <c r="GG11" s="351"/>
      <c r="GH11" s="183"/>
      <c r="GI11" s="183" t="s">
        <v>112</v>
      </c>
      <c r="GJ11" s="342">
        <v>2</v>
      </c>
      <c r="GK11" s="342">
        <v>2</v>
      </c>
      <c r="GL11" s="342">
        <v>2</v>
      </c>
      <c r="GM11" s="342">
        <v>2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111476</v>
      </c>
      <c r="IO11" s="310">
        <v>108510</v>
      </c>
      <c r="IP11" s="311">
        <v>2.73</v>
      </c>
      <c r="IQ11" s="245"/>
      <c r="IR11" s="245"/>
      <c r="IS11" s="312" t="s">
        <v>31</v>
      </c>
      <c r="IT11" s="247">
        <v>0</v>
      </c>
      <c r="IU11" s="248">
        <v>0</v>
      </c>
      <c r="IV11" s="249">
        <v>6</v>
      </c>
      <c r="IW11" s="247">
        <v>6</v>
      </c>
      <c r="IX11" s="250">
        <v>0</v>
      </c>
      <c r="IY11" s="251">
        <v>0</v>
      </c>
      <c r="IZ11" s="183"/>
      <c r="JA11" s="346" t="s">
        <v>111</v>
      </c>
      <c r="JB11" s="347">
        <v>120.72</v>
      </c>
      <c r="JC11" s="348">
        <v>114.25</v>
      </c>
      <c r="JD11" s="349">
        <v>5.66</v>
      </c>
      <c r="JE11" s="347">
        <v>102.57</v>
      </c>
      <c r="JF11" s="350">
        <v>97.47</v>
      </c>
      <c r="JG11" s="349">
        <v>5.23</v>
      </c>
      <c r="JH11" s="347">
        <v>115.22</v>
      </c>
      <c r="JI11" s="348">
        <v>109.32</v>
      </c>
      <c r="JJ11" s="349">
        <v>5.4</v>
      </c>
      <c r="JK11" s="351"/>
      <c r="JL11" s="183"/>
      <c r="JM11" s="183" t="s">
        <v>112</v>
      </c>
      <c r="JN11" s="342">
        <v>2</v>
      </c>
      <c r="JO11" s="342">
        <v>2</v>
      </c>
      <c r="JP11" s="342">
        <v>2</v>
      </c>
      <c r="JQ11" s="342">
        <v>2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419055</v>
      </c>
      <c r="LS11" s="310">
        <v>413271</v>
      </c>
      <c r="LT11" s="311">
        <v>1.4</v>
      </c>
      <c r="LU11" s="293"/>
      <c r="LV11" s="293"/>
      <c r="LW11" s="312" t="s">
        <v>31</v>
      </c>
      <c r="LX11" s="294">
        <v>18</v>
      </c>
      <c r="LY11" s="295">
        <v>7</v>
      </c>
      <c r="LZ11" s="296">
        <v>157.13999999999999</v>
      </c>
      <c r="MA11" s="266"/>
      <c r="MB11" s="346" t="s">
        <v>111</v>
      </c>
      <c r="MC11" s="347">
        <v>112.35</v>
      </c>
      <c r="MD11" s="369">
        <v>107.52</v>
      </c>
      <c r="ME11" s="349">
        <v>4.49</v>
      </c>
      <c r="MF11" s="347">
        <v>106.29</v>
      </c>
      <c r="MG11" s="369">
        <v>102.28</v>
      </c>
      <c r="MH11" s="349">
        <v>3.92</v>
      </c>
      <c r="MI11" s="347">
        <v>110.09</v>
      </c>
      <c r="MJ11" s="370">
        <v>105.58</v>
      </c>
      <c r="MK11" s="349">
        <v>4.2699999999999996</v>
      </c>
      <c r="ML11" s="297"/>
      <c r="MM11" s="297"/>
      <c r="MN11" s="297" t="s">
        <v>112</v>
      </c>
      <c r="MO11" s="371">
        <v>2</v>
      </c>
      <c r="MP11" s="371">
        <v>2</v>
      </c>
      <c r="MQ11" s="371">
        <v>2</v>
      </c>
      <c r="MR11" s="371">
        <v>2</v>
      </c>
      <c r="MS11" s="371">
        <v>2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8276</v>
      </c>
      <c r="C12" s="310">
        <v>8200</v>
      </c>
      <c r="D12" s="438">
        <v>0.93</v>
      </c>
      <c r="E12" s="244"/>
      <c r="F12" s="245"/>
      <c r="G12" s="312" t="s">
        <v>32</v>
      </c>
      <c r="H12" s="247">
        <v>26</v>
      </c>
      <c r="I12" s="248">
        <v>11</v>
      </c>
      <c r="J12" s="249">
        <v>19</v>
      </c>
      <c r="K12" s="247">
        <v>56</v>
      </c>
      <c r="L12" s="250">
        <v>67</v>
      </c>
      <c r="M12" s="251">
        <v>-16.420000000000002</v>
      </c>
      <c r="N12" s="183"/>
      <c r="O12" s="439" t="s">
        <v>114</v>
      </c>
      <c r="P12" s="347">
        <v>43.8</v>
      </c>
      <c r="Q12" s="348">
        <v>42.35</v>
      </c>
      <c r="R12" s="349">
        <v>3.42</v>
      </c>
      <c r="S12" s="347">
        <v>54.06</v>
      </c>
      <c r="T12" s="350">
        <v>52.86</v>
      </c>
      <c r="U12" s="349">
        <v>2.27</v>
      </c>
      <c r="V12" s="347">
        <v>47.85</v>
      </c>
      <c r="W12" s="348">
        <v>46.54</v>
      </c>
      <c r="X12" s="349">
        <v>2.81</v>
      </c>
      <c r="Y12" s="351"/>
      <c r="Z12" s="183"/>
      <c r="AA12" s="183" t="s">
        <v>115</v>
      </c>
      <c r="AB12" s="342">
        <v>13</v>
      </c>
      <c r="AC12" s="342">
        <v>13</v>
      </c>
      <c r="AD12" s="342">
        <v>13</v>
      </c>
      <c r="AE12" s="342">
        <v>13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9113</v>
      </c>
      <c r="AN12" s="442">
        <v>0</v>
      </c>
      <c r="AO12" s="442">
        <v>3478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12591</v>
      </c>
      <c r="AV12" s="446">
        <v>5856</v>
      </c>
      <c r="AW12" s="446">
        <v>18447</v>
      </c>
      <c r="AX12" s="447"/>
      <c r="AY12" s="447"/>
      <c r="AZ12" s="440" t="s">
        <v>22</v>
      </c>
      <c r="BA12" s="441">
        <v>2564</v>
      </c>
      <c r="BB12" s="442">
        <v>0</v>
      </c>
      <c r="BC12" s="442">
        <v>547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3111</v>
      </c>
      <c r="BJ12" s="446">
        <v>3253</v>
      </c>
      <c r="BK12" s="446">
        <v>6364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4321</v>
      </c>
      <c r="CG12" s="310">
        <v>4178</v>
      </c>
      <c r="CH12" s="438">
        <v>3.42</v>
      </c>
      <c r="CI12" s="245"/>
      <c r="CJ12" s="245"/>
      <c r="CK12" s="312" t="s">
        <v>32</v>
      </c>
      <c r="CL12" s="247">
        <v>19</v>
      </c>
      <c r="CM12" s="248">
        <v>10</v>
      </c>
      <c r="CN12" s="249">
        <v>12</v>
      </c>
      <c r="CO12" s="247">
        <v>41</v>
      </c>
      <c r="CP12" s="250">
        <v>31</v>
      </c>
      <c r="CQ12" s="251">
        <v>32.26</v>
      </c>
      <c r="CR12" s="183"/>
      <c r="CS12" s="439" t="s">
        <v>114</v>
      </c>
      <c r="CT12" s="347">
        <v>56.1</v>
      </c>
      <c r="CU12" s="348">
        <v>54.46</v>
      </c>
      <c r="CV12" s="349">
        <v>3.01</v>
      </c>
      <c r="CW12" s="347">
        <v>47.01</v>
      </c>
      <c r="CX12" s="350">
        <v>45.61</v>
      </c>
      <c r="CY12" s="349">
        <v>3.07</v>
      </c>
      <c r="CZ12" s="347">
        <v>52.14</v>
      </c>
      <c r="DA12" s="348">
        <v>50.64</v>
      </c>
      <c r="DB12" s="349">
        <v>2.96</v>
      </c>
      <c r="DC12" s="351"/>
      <c r="DD12" s="183"/>
      <c r="DE12" s="183" t="s">
        <v>115</v>
      </c>
      <c r="DF12" s="342">
        <v>13</v>
      </c>
      <c r="DG12" s="342">
        <v>13</v>
      </c>
      <c r="DH12" s="342">
        <v>13</v>
      </c>
      <c r="DI12" s="342">
        <v>13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8342</v>
      </c>
      <c r="DR12" s="442">
        <v>0</v>
      </c>
      <c r="DS12" s="442">
        <v>1802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10144</v>
      </c>
      <c r="DZ12" s="446">
        <v>2661</v>
      </c>
      <c r="EA12" s="446">
        <v>12805</v>
      </c>
      <c r="EB12" s="447"/>
      <c r="EC12" s="447"/>
      <c r="ED12" s="448" t="s">
        <v>22</v>
      </c>
      <c r="EE12" s="441">
        <v>2287</v>
      </c>
      <c r="EF12" s="442">
        <v>0</v>
      </c>
      <c r="EG12" s="442">
        <v>609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2896</v>
      </c>
      <c r="EN12" s="446">
        <v>1506</v>
      </c>
      <c r="EO12" s="446">
        <v>4402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5634</v>
      </c>
      <c r="FK12" s="310">
        <v>5666</v>
      </c>
      <c r="FL12" s="438">
        <v>-0.56000000000000005</v>
      </c>
      <c r="FM12" s="245"/>
      <c r="FN12" s="245"/>
      <c r="FO12" s="312" t="s">
        <v>32</v>
      </c>
      <c r="FP12" s="247">
        <v>9</v>
      </c>
      <c r="FQ12" s="248">
        <v>5</v>
      </c>
      <c r="FR12" s="249">
        <v>12</v>
      </c>
      <c r="FS12" s="247">
        <v>26</v>
      </c>
      <c r="FT12" s="250">
        <v>26</v>
      </c>
      <c r="FU12" s="251">
        <v>0</v>
      </c>
      <c r="FV12" s="183"/>
      <c r="FW12" s="439" t="s">
        <v>114</v>
      </c>
      <c r="FX12" s="347">
        <v>65.47</v>
      </c>
      <c r="FY12" s="348">
        <v>66.52</v>
      </c>
      <c r="FZ12" s="349">
        <v>-1.58</v>
      </c>
      <c r="GA12" s="347">
        <v>64.349999999999994</v>
      </c>
      <c r="GB12" s="350">
        <v>65.7</v>
      </c>
      <c r="GC12" s="349">
        <v>-2.0499999999999998</v>
      </c>
      <c r="GD12" s="347">
        <v>65.02</v>
      </c>
      <c r="GE12" s="348">
        <v>66.2</v>
      </c>
      <c r="GF12" s="349">
        <v>-1.78</v>
      </c>
      <c r="GG12" s="351"/>
      <c r="GH12" s="183"/>
      <c r="GI12" s="183" t="s">
        <v>115</v>
      </c>
      <c r="GJ12" s="342">
        <v>13</v>
      </c>
      <c r="GK12" s="342">
        <v>13</v>
      </c>
      <c r="GL12" s="342">
        <v>13</v>
      </c>
      <c r="GM12" s="342">
        <v>13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7934</v>
      </c>
      <c r="GV12" s="442">
        <v>0</v>
      </c>
      <c r="GW12" s="442">
        <v>3967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11901</v>
      </c>
      <c r="HD12" s="446">
        <v>2208</v>
      </c>
      <c r="HE12" s="446">
        <v>14109</v>
      </c>
      <c r="HF12" s="447"/>
      <c r="HG12" s="447"/>
      <c r="HH12" s="448" t="s">
        <v>22</v>
      </c>
      <c r="HI12" s="441">
        <v>486</v>
      </c>
      <c r="HJ12" s="442">
        <v>0</v>
      </c>
      <c r="HK12" s="442">
        <v>172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658</v>
      </c>
      <c r="HR12" s="446">
        <v>347</v>
      </c>
      <c r="HS12" s="446">
        <v>1005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18488</v>
      </c>
      <c r="IO12" s="310">
        <v>17833</v>
      </c>
      <c r="IP12" s="438">
        <v>3.67</v>
      </c>
      <c r="IQ12" s="245"/>
      <c r="IR12" s="245"/>
      <c r="IS12" s="312" t="s">
        <v>32</v>
      </c>
      <c r="IT12" s="247">
        <v>10</v>
      </c>
      <c r="IU12" s="248">
        <v>18</v>
      </c>
      <c r="IV12" s="249">
        <v>20</v>
      </c>
      <c r="IW12" s="247">
        <v>48</v>
      </c>
      <c r="IX12" s="250">
        <v>47</v>
      </c>
      <c r="IY12" s="251">
        <v>2.13</v>
      </c>
      <c r="IZ12" s="183"/>
      <c r="JA12" s="439" t="s">
        <v>114</v>
      </c>
      <c r="JB12" s="347">
        <v>72.260000000000005</v>
      </c>
      <c r="JC12" s="348">
        <v>69.7</v>
      </c>
      <c r="JD12" s="349">
        <v>3.67</v>
      </c>
      <c r="JE12" s="347">
        <v>47.99</v>
      </c>
      <c r="JF12" s="350">
        <v>43.7</v>
      </c>
      <c r="JG12" s="349">
        <v>9.82</v>
      </c>
      <c r="JH12" s="347">
        <v>64.900000000000006</v>
      </c>
      <c r="JI12" s="348">
        <v>62.07</v>
      </c>
      <c r="JJ12" s="349">
        <v>4.5599999999999996</v>
      </c>
      <c r="JK12" s="351"/>
      <c r="JL12" s="183"/>
      <c r="JM12" s="183" t="s">
        <v>115</v>
      </c>
      <c r="JN12" s="342">
        <v>13</v>
      </c>
      <c r="JO12" s="342">
        <v>13</v>
      </c>
      <c r="JP12" s="342">
        <v>13</v>
      </c>
      <c r="JQ12" s="342">
        <v>13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15809</v>
      </c>
      <c r="JZ12" s="442">
        <v>0</v>
      </c>
      <c r="KA12" s="442">
        <v>3876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19685</v>
      </c>
      <c r="KH12" s="446">
        <v>3474</v>
      </c>
      <c r="KI12" s="446">
        <v>23159</v>
      </c>
      <c r="KJ12" s="451"/>
      <c r="KK12" s="451"/>
      <c r="KL12" s="450" t="s">
        <v>22</v>
      </c>
      <c r="KM12" s="441">
        <v>1546</v>
      </c>
      <c r="KN12" s="442">
        <v>0</v>
      </c>
      <c r="KO12" s="442">
        <v>298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1844</v>
      </c>
      <c r="KV12" s="446">
        <v>6270</v>
      </c>
      <c r="KW12" s="446">
        <v>8114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36719</v>
      </c>
      <c r="LS12" s="310">
        <v>35877</v>
      </c>
      <c r="LT12" s="438">
        <v>2.35</v>
      </c>
      <c r="LU12" s="293"/>
      <c r="LV12" s="293"/>
      <c r="LW12" s="312" t="s">
        <v>32</v>
      </c>
      <c r="LX12" s="294">
        <v>171</v>
      </c>
      <c r="LY12" s="295">
        <v>171</v>
      </c>
      <c r="LZ12" s="296">
        <v>0</v>
      </c>
      <c r="MA12" s="266"/>
      <c r="MB12" s="439" t="s">
        <v>114</v>
      </c>
      <c r="MC12" s="347">
        <v>60.8</v>
      </c>
      <c r="MD12" s="369">
        <v>59.98</v>
      </c>
      <c r="ME12" s="349">
        <v>1.37</v>
      </c>
      <c r="MF12" s="347">
        <v>53.14</v>
      </c>
      <c r="MG12" s="369">
        <v>51.83</v>
      </c>
      <c r="MH12" s="349">
        <v>2.5299999999999998</v>
      </c>
      <c r="MI12" s="347">
        <v>57.94</v>
      </c>
      <c r="MJ12" s="370">
        <v>56.96</v>
      </c>
      <c r="MK12" s="349">
        <v>1.72</v>
      </c>
      <c r="ML12" s="297"/>
      <c r="MM12" s="297"/>
      <c r="MN12" s="297" t="s">
        <v>115</v>
      </c>
      <c r="MO12" s="371">
        <v>13</v>
      </c>
      <c r="MP12" s="371">
        <v>13</v>
      </c>
      <c r="MQ12" s="371">
        <v>13</v>
      </c>
      <c r="MR12" s="371">
        <v>13</v>
      </c>
      <c r="MS12" s="371">
        <v>13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41198</v>
      </c>
      <c r="NB12" s="444">
        <v>0</v>
      </c>
      <c r="NC12" s="444">
        <v>13123</v>
      </c>
      <c r="ND12" s="443">
        <v>0</v>
      </c>
      <c r="NE12" s="444"/>
      <c r="NF12" s="444"/>
      <c r="NG12" s="444"/>
      <c r="NH12" s="444"/>
      <c r="NI12" s="443">
        <v>54321</v>
      </c>
      <c r="NJ12" s="450">
        <v>14199</v>
      </c>
      <c r="NK12" s="446">
        <v>68520</v>
      </c>
      <c r="NL12" s="290"/>
      <c r="NM12" s="290"/>
      <c r="NN12" s="450" t="s">
        <v>22</v>
      </c>
      <c r="NO12" s="450">
        <v>6883</v>
      </c>
      <c r="NP12" s="444">
        <v>0</v>
      </c>
      <c r="NQ12" s="444">
        <v>1626</v>
      </c>
      <c r="NR12" s="443">
        <v>0</v>
      </c>
      <c r="NS12" s="444"/>
      <c r="NT12" s="444"/>
      <c r="NU12" s="444"/>
      <c r="NV12" s="444"/>
      <c r="NW12" s="443">
        <v>8509</v>
      </c>
      <c r="NX12" s="450">
        <v>11376</v>
      </c>
      <c r="NY12" s="446">
        <v>19885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1.95</v>
      </c>
      <c r="C13" s="453">
        <v>1.94</v>
      </c>
      <c r="D13" s="243">
        <v>0.01</v>
      </c>
      <c r="E13" s="244"/>
      <c r="F13" s="245"/>
      <c r="G13" s="312" t="s">
        <v>33</v>
      </c>
      <c r="H13" s="247">
        <v>0</v>
      </c>
      <c r="I13" s="248">
        <v>0</v>
      </c>
      <c r="J13" s="249">
        <v>0</v>
      </c>
      <c r="K13" s="247">
        <v>0</v>
      </c>
      <c r="L13" s="250">
        <v>0</v>
      </c>
      <c r="M13" s="251">
        <v>0</v>
      </c>
      <c r="N13" s="183"/>
      <c r="O13" s="454" t="s">
        <v>117</v>
      </c>
      <c r="P13" s="455">
        <v>1642.2199999999998</v>
      </c>
      <c r="Q13" s="456">
        <v>1585.3100000000002</v>
      </c>
      <c r="R13" s="457">
        <v>3.59</v>
      </c>
      <c r="S13" s="458">
        <v>1152.98</v>
      </c>
      <c r="T13" s="456">
        <v>1128.4399999999998</v>
      </c>
      <c r="U13" s="457">
        <v>2.17</v>
      </c>
      <c r="V13" s="458">
        <v>1448.84</v>
      </c>
      <c r="W13" s="456">
        <v>1403.3500000000001</v>
      </c>
      <c r="X13" s="457">
        <v>3.24</v>
      </c>
      <c r="Y13" s="459"/>
      <c r="Z13" s="183"/>
      <c r="AA13" s="183" t="s">
        <v>118</v>
      </c>
      <c r="AB13" s="342">
        <v>14</v>
      </c>
      <c r="AC13" s="342">
        <v>14</v>
      </c>
      <c r="AD13" s="342">
        <v>14</v>
      </c>
      <c r="AE13" s="342">
        <v>14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2.0099999999999998</v>
      </c>
      <c r="CG13" s="453">
        <v>2.02</v>
      </c>
      <c r="CH13" s="243">
        <v>-0.01</v>
      </c>
      <c r="CI13" s="245"/>
      <c r="CJ13" s="245"/>
      <c r="CK13" s="312" t="s">
        <v>33</v>
      </c>
      <c r="CL13" s="247">
        <v>0</v>
      </c>
      <c r="CM13" s="248">
        <v>0</v>
      </c>
      <c r="CN13" s="249">
        <v>4</v>
      </c>
      <c r="CO13" s="247">
        <v>4</v>
      </c>
      <c r="CP13" s="250">
        <v>6</v>
      </c>
      <c r="CQ13" s="251">
        <v>-33.33</v>
      </c>
      <c r="CR13" s="183"/>
      <c r="CS13" s="454" t="s">
        <v>117</v>
      </c>
      <c r="CT13" s="455">
        <v>1569.31</v>
      </c>
      <c r="CU13" s="456">
        <v>1546.3700000000001</v>
      </c>
      <c r="CV13" s="457">
        <v>1.48</v>
      </c>
      <c r="CW13" s="458">
        <v>973.8</v>
      </c>
      <c r="CX13" s="466">
        <v>963.70999999999992</v>
      </c>
      <c r="CY13" s="457">
        <v>1.05</v>
      </c>
      <c r="CZ13" s="458">
        <v>1310.0200000000002</v>
      </c>
      <c r="DA13" s="456">
        <v>1294.8700000000001</v>
      </c>
      <c r="DB13" s="457">
        <v>1.17</v>
      </c>
      <c r="DC13" s="459"/>
      <c r="DD13" s="183"/>
      <c r="DE13" s="183" t="s">
        <v>118</v>
      </c>
      <c r="DF13" s="342">
        <v>14</v>
      </c>
      <c r="DG13" s="342">
        <v>14</v>
      </c>
      <c r="DH13" s="342">
        <v>14</v>
      </c>
      <c r="DI13" s="342">
        <v>14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1.74</v>
      </c>
      <c r="FK13" s="453">
        <v>1.76</v>
      </c>
      <c r="FL13" s="243">
        <v>-0.02</v>
      </c>
      <c r="FM13" s="245"/>
      <c r="FN13" s="245"/>
      <c r="FO13" s="312" t="s">
        <v>33</v>
      </c>
      <c r="FP13" s="247">
        <v>0</v>
      </c>
      <c r="FQ13" s="248">
        <v>0</v>
      </c>
      <c r="FR13" s="249">
        <v>8</v>
      </c>
      <c r="FS13" s="247">
        <v>8</v>
      </c>
      <c r="FT13" s="250">
        <v>7</v>
      </c>
      <c r="FU13" s="251">
        <v>14.29</v>
      </c>
      <c r="FV13" s="183"/>
      <c r="FW13" s="454" t="s">
        <v>117</v>
      </c>
      <c r="FX13" s="455">
        <v>1620.48</v>
      </c>
      <c r="FY13" s="456">
        <v>1596.8200000000002</v>
      </c>
      <c r="FZ13" s="457">
        <v>1.48</v>
      </c>
      <c r="GA13" s="458">
        <v>1079.1699999999998</v>
      </c>
      <c r="GB13" s="456">
        <v>1092.8</v>
      </c>
      <c r="GC13" s="457">
        <v>-1.25</v>
      </c>
      <c r="GD13" s="458">
        <v>1404.2800000000002</v>
      </c>
      <c r="GE13" s="456">
        <v>1397.5100000000002</v>
      </c>
      <c r="GF13" s="457">
        <v>0.48</v>
      </c>
      <c r="GG13" s="459"/>
      <c r="GH13" s="183"/>
      <c r="GI13" s="183" t="s">
        <v>118</v>
      </c>
      <c r="GJ13" s="342">
        <v>14</v>
      </c>
      <c r="GK13" s="342">
        <v>14</v>
      </c>
      <c r="GL13" s="342">
        <v>14</v>
      </c>
      <c r="GM13" s="342">
        <v>14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1.83</v>
      </c>
      <c r="IO13" s="453">
        <v>1.88</v>
      </c>
      <c r="IP13" s="243">
        <v>-0.05</v>
      </c>
      <c r="IQ13" s="245"/>
      <c r="IR13" s="245"/>
      <c r="IS13" s="312" t="s">
        <v>33</v>
      </c>
      <c r="IT13" s="247">
        <v>0</v>
      </c>
      <c r="IU13" s="248">
        <v>6</v>
      </c>
      <c r="IV13" s="249">
        <v>0</v>
      </c>
      <c r="IW13" s="247">
        <v>6</v>
      </c>
      <c r="IX13" s="250">
        <v>0</v>
      </c>
      <c r="IY13" s="251">
        <v>0</v>
      </c>
      <c r="IZ13" s="183"/>
      <c r="JA13" s="454" t="s">
        <v>117</v>
      </c>
      <c r="JB13" s="455">
        <v>1629.95</v>
      </c>
      <c r="JC13" s="456">
        <v>1596.6799999999998</v>
      </c>
      <c r="JD13" s="457">
        <v>2.08</v>
      </c>
      <c r="JE13" s="458">
        <v>968.88000000000011</v>
      </c>
      <c r="JF13" s="456">
        <v>936.54</v>
      </c>
      <c r="JG13" s="457">
        <v>3.45</v>
      </c>
      <c r="JH13" s="458">
        <v>1429.5100000000002</v>
      </c>
      <c r="JI13" s="456">
        <v>1402.9199999999998</v>
      </c>
      <c r="JJ13" s="457">
        <v>1.9</v>
      </c>
      <c r="JK13" s="459"/>
      <c r="JL13" s="183"/>
      <c r="JM13" s="183" t="s">
        <v>118</v>
      </c>
      <c r="JN13" s="342">
        <v>14</v>
      </c>
      <c r="JO13" s="342">
        <v>14</v>
      </c>
      <c r="JP13" s="342">
        <v>14</v>
      </c>
      <c r="JQ13" s="342">
        <v>14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1.87</v>
      </c>
      <c r="LS13" s="453">
        <v>1.89</v>
      </c>
      <c r="LT13" s="243">
        <v>-0.02</v>
      </c>
      <c r="LU13" s="293"/>
      <c r="LV13" s="293"/>
      <c r="LW13" s="312" t="s">
        <v>33</v>
      </c>
      <c r="LX13" s="294">
        <v>18</v>
      </c>
      <c r="LY13" s="295">
        <v>13</v>
      </c>
      <c r="LZ13" s="296">
        <v>38.46</v>
      </c>
      <c r="MA13" s="266"/>
      <c r="MB13" s="454" t="s">
        <v>117</v>
      </c>
      <c r="MC13" s="455">
        <v>1615.49</v>
      </c>
      <c r="MD13" s="468">
        <v>1586.92</v>
      </c>
      <c r="ME13" s="457">
        <v>1.8</v>
      </c>
      <c r="MF13" s="455">
        <v>1044.53</v>
      </c>
      <c r="MG13" s="469">
        <v>1030.6099999999999</v>
      </c>
      <c r="MH13" s="457">
        <v>1.35</v>
      </c>
      <c r="MI13" s="455">
        <v>1402.34</v>
      </c>
      <c r="MJ13" s="470">
        <v>1380.84</v>
      </c>
      <c r="MK13" s="457">
        <v>1.56</v>
      </c>
      <c r="ML13" s="297"/>
      <c r="MM13" s="297"/>
      <c r="MN13" s="297" t="s">
        <v>118</v>
      </c>
      <c r="MO13" s="371">
        <v>14</v>
      </c>
      <c r="MP13" s="371">
        <v>14</v>
      </c>
      <c r="MQ13" s="371">
        <v>14</v>
      </c>
      <c r="MR13" s="371">
        <v>14</v>
      </c>
      <c r="MS13" s="371">
        <v>14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1.9</v>
      </c>
      <c r="C14" s="472">
        <v>1.89</v>
      </c>
      <c r="D14" s="311">
        <v>0.01</v>
      </c>
      <c r="E14" s="244"/>
      <c r="F14" s="245"/>
      <c r="G14" s="312" t="s">
        <v>36</v>
      </c>
      <c r="H14" s="247">
        <v>246</v>
      </c>
      <c r="I14" s="248">
        <v>294</v>
      </c>
      <c r="J14" s="249">
        <v>237</v>
      </c>
      <c r="K14" s="247">
        <v>777</v>
      </c>
      <c r="L14" s="250">
        <v>703</v>
      </c>
      <c r="M14" s="251">
        <v>10.53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1789</v>
      </c>
      <c r="AC14" s="292">
        <v>1789</v>
      </c>
      <c r="AD14" s="292">
        <v>1789</v>
      </c>
      <c r="AE14" s="292">
        <v>1789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2.0099999999999998</v>
      </c>
      <c r="CG14" s="472">
        <v>2.02</v>
      </c>
      <c r="CH14" s="311">
        <v>-0.01</v>
      </c>
      <c r="CI14" s="245"/>
      <c r="CJ14" s="245"/>
      <c r="CK14" s="312" t="s">
        <v>36</v>
      </c>
      <c r="CL14" s="247">
        <v>168</v>
      </c>
      <c r="CM14" s="248">
        <v>223</v>
      </c>
      <c r="CN14" s="249">
        <v>176</v>
      </c>
      <c r="CO14" s="247">
        <v>567</v>
      </c>
      <c r="CP14" s="250">
        <v>519</v>
      </c>
      <c r="CQ14" s="251">
        <v>9.25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1789</v>
      </c>
      <c r="DG14" s="292">
        <v>1789</v>
      </c>
      <c r="DH14" s="292">
        <v>1789</v>
      </c>
      <c r="DI14" s="292">
        <v>1789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1.73</v>
      </c>
      <c r="FK14" s="472">
        <v>1.75</v>
      </c>
      <c r="FL14" s="311">
        <v>-0.02</v>
      </c>
      <c r="FM14" s="245"/>
      <c r="FN14" s="245"/>
      <c r="FO14" s="312" t="s">
        <v>36</v>
      </c>
      <c r="FP14" s="247">
        <v>113</v>
      </c>
      <c r="FQ14" s="248">
        <v>68</v>
      </c>
      <c r="FR14" s="249">
        <v>94</v>
      </c>
      <c r="FS14" s="247">
        <v>275</v>
      </c>
      <c r="FT14" s="250">
        <v>234</v>
      </c>
      <c r="FU14" s="251">
        <v>17.52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1789</v>
      </c>
      <c r="GK14" s="292">
        <v>1789</v>
      </c>
      <c r="GL14" s="292">
        <v>1789</v>
      </c>
      <c r="GM14" s="292">
        <v>1789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1.83</v>
      </c>
      <c r="IO14" s="472">
        <v>1.87</v>
      </c>
      <c r="IP14" s="311">
        <v>-0.04</v>
      </c>
      <c r="IQ14" s="245"/>
      <c r="IR14" s="245"/>
      <c r="IS14" s="312" t="s">
        <v>36</v>
      </c>
      <c r="IT14" s="247">
        <v>228</v>
      </c>
      <c r="IU14" s="248">
        <v>212</v>
      </c>
      <c r="IV14" s="249">
        <v>184</v>
      </c>
      <c r="IW14" s="247">
        <v>624</v>
      </c>
      <c r="IX14" s="250">
        <v>524</v>
      </c>
      <c r="IY14" s="251">
        <v>19.079999999999998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1789</v>
      </c>
      <c r="JO14" s="292">
        <v>1789</v>
      </c>
      <c r="JP14" s="292">
        <v>1789</v>
      </c>
      <c r="JQ14" s="292">
        <v>1789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1.86</v>
      </c>
      <c r="LS14" s="472">
        <v>1.87</v>
      </c>
      <c r="LT14" s="311">
        <v>-0.01</v>
      </c>
      <c r="LU14" s="293"/>
      <c r="LV14" s="293"/>
      <c r="LW14" s="312" t="s">
        <v>36</v>
      </c>
      <c r="LX14" s="294">
        <v>2243</v>
      </c>
      <c r="LY14" s="295">
        <v>1980</v>
      </c>
      <c r="LZ14" s="296">
        <v>13.28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1789</v>
      </c>
      <c r="MP14" s="343">
        <v>1789</v>
      </c>
      <c r="MQ14" s="343">
        <v>1789</v>
      </c>
      <c r="MR14" s="343">
        <v>1789</v>
      </c>
      <c r="MS14" s="343">
        <v>1789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2.2000000000000002</v>
      </c>
      <c r="C15" s="483">
        <v>2.21</v>
      </c>
      <c r="D15" s="438">
        <v>-0.01</v>
      </c>
      <c r="E15" s="244"/>
      <c r="F15" s="245"/>
      <c r="G15" s="312" t="s">
        <v>37</v>
      </c>
      <c r="H15" s="247">
        <v>3</v>
      </c>
      <c r="I15" s="248">
        <v>0</v>
      </c>
      <c r="J15" s="249">
        <v>10</v>
      </c>
      <c r="K15" s="247">
        <v>13</v>
      </c>
      <c r="L15" s="250">
        <v>0</v>
      </c>
      <c r="M15" s="251">
        <v>0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0</v>
      </c>
      <c r="AC15" s="342">
        <v>0</v>
      </c>
      <c r="AD15" s="342">
        <v>0</v>
      </c>
      <c r="AE15" s="342">
        <v>0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1.99</v>
      </c>
      <c r="CG15" s="483">
        <v>2.0099999999999998</v>
      </c>
      <c r="CH15" s="438">
        <v>-0.02</v>
      </c>
      <c r="CI15" s="245"/>
      <c r="CJ15" s="245"/>
      <c r="CK15" s="312" t="s">
        <v>37</v>
      </c>
      <c r="CL15" s="247">
        <v>2</v>
      </c>
      <c r="CM15" s="248">
        <v>0</v>
      </c>
      <c r="CN15" s="249">
        <v>3</v>
      </c>
      <c r="CO15" s="247">
        <v>5</v>
      </c>
      <c r="CP15" s="250">
        <v>4</v>
      </c>
      <c r="CQ15" s="251">
        <v>25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0</v>
      </c>
      <c r="DG15" s="342">
        <v>0</v>
      </c>
      <c r="DH15" s="342">
        <v>0</v>
      </c>
      <c r="DI15" s="342">
        <v>0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2.06</v>
      </c>
      <c r="FK15" s="483">
        <v>2.11</v>
      </c>
      <c r="FL15" s="438">
        <v>-0.05</v>
      </c>
      <c r="FM15" s="245"/>
      <c r="FN15" s="245"/>
      <c r="FO15" s="312" t="s">
        <v>37</v>
      </c>
      <c r="FP15" s="247">
        <v>0</v>
      </c>
      <c r="FQ15" s="248">
        <v>0</v>
      </c>
      <c r="FR15" s="249">
        <v>0</v>
      </c>
      <c r="FS15" s="247">
        <v>0</v>
      </c>
      <c r="FT15" s="250">
        <v>5</v>
      </c>
      <c r="FU15" s="251">
        <v>-100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0</v>
      </c>
      <c r="GK15" s="342">
        <v>0</v>
      </c>
      <c r="GL15" s="342">
        <v>0</v>
      </c>
      <c r="GM15" s="342">
        <v>0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1.96</v>
      </c>
      <c r="IO15" s="483">
        <v>2.15</v>
      </c>
      <c r="IP15" s="438">
        <v>-0.19</v>
      </c>
      <c r="IQ15" s="245"/>
      <c r="IR15" s="245"/>
      <c r="IS15" s="312" t="s">
        <v>37</v>
      </c>
      <c r="IT15" s="247">
        <v>6</v>
      </c>
      <c r="IU15" s="248">
        <v>17</v>
      </c>
      <c r="IV15" s="249">
        <v>0</v>
      </c>
      <c r="IW15" s="247">
        <v>23</v>
      </c>
      <c r="IX15" s="250">
        <v>16</v>
      </c>
      <c r="IY15" s="251">
        <v>43.75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0</v>
      </c>
      <c r="JO15" s="342">
        <v>0</v>
      </c>
      <c r="JP15" s="342">
        <v>0</v>
      </c>
      <c r="JQ15" s="342">
        <v>0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2.1</v>
      </c>
      <c r="LS15" s="483">
        <v>2.15</v>
      </c>
      <c r="LT15" s="438">
        <v>-0.05</v>
      </c>
      <c r="LU15" s="293"/>
      <c r="LV15" s="293"/>
      <c r="LW15" s="312" t="s">
        <v>37</v>
      </c>
      <c r="LX15" s="294">
        <v>41</v>
      </c>
      <c r="LY15" s="295">
        <v>25</v>
      </c>
      <c r="LZ15" s="296">
        <v>64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0</v>
      </c>
      <c r="MP15" s="371">
        <v>0</v>
      </c>
      <c r="MQ15" s="371">
        <v>0</v>
      </c>
      <c r="MR15" s="371">
        <v>0</v>
      </c>
      <c r="MS15" s="371">
        <v>0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289</v>
      </c>
      <c r="I16" s="248">
        <v>232</v>
      </c>
      <c r="J16" s="249">
        <v>219</v>
      </c>
      <c r="K16" s="247">
        <v>740</v>
      </c>
      <c r="L16" s="250">
        <v>713</v>
      </c>
      <c r="M16" s="251">
        <v>3.79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546</v>
      </c>
      <c r="AC16" s="342">
        <v>546</v>
      </c>
      <c r="AD16" s="342">
        <v>546</v>
      </c>
      <c r="AE16" s="342">
        <v>546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124</v>
      </c>
      <c r="CM16" s="248">
        <v>146</v>
      </c>
      <c r="CN16" s="249">
        <v>85</v>
      </c>
      <c r="CO16" s="247">
        <v>355</v>
      </c>
      <c r="CP16" s="250">
        <v>353</v>
      </c>
      <c r="CQ16" s="251">
        <v>0.56999999999999995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546</v>
      </c>
      <c r="DG16" s="342">
        <v>546</v>
      </c>
      <c r="DH16" s="342">
        <v>546</v>
      </c>
      <c r="DI16" s="342">
        <v>546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69</v>
      </c>
      <c r="FQ16" s="248">
        <v>46</v>
      </c>
      <c r="FR16" s="249">
        <v>51</v>
      </c>
      <c r="FS16" s="247">
        <v>166</v>
      </c>
      <c r="FT16" s="250">
        <v>166</v>
      </c>
      <c r="FU16" s="251">
        <v>0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546</v>
      </c>
      <c r="GK16" s="342">
        <v>546</v>
      </c>
      <c r="GL16" s="342">
        <v>546</v>
      </c>
      <c r="GM16" s="342">
        <v>546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51</v>
      </c>
      <c r="IU16" s="248">
        <v>65</v>
      </c>
      <c r="IV16" s="249">
        <v>96</v>
      </c>
      <c r="IW16" s="247">
        <v>212</v>
      </c>
      <c r="IX16" s="250">
        <v>235</v>
      </c>
      <c r="IY16" s="251">
        <v>-9.7899999999999991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546</v>
      </c>
      <c r="JO16" s="342">
        <v>546</v>
      </c>
      <c r="JP16" s="342">
        <v>546</v>
      </c>
      <c r="JQ16" s="342">
        <v>546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1473</v>
      </c>
      <c r="LY16" s="295">
        <v>1467</v>
      </c>
      <c r="LZ16" s="296">
        <v>0.41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546</v>
      </c>
      <c r="MP16" s="371">
        <v>546</v>
      </c>
      <c r="MQ16" s="371">
        <v>546</v>
      </c>
      <c r="MR16" s="371">
        <v>546</v>
      </c>
      <c r="MS16" s="371">
        <v>546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1533.0700000000002</v>
      </c>
      <c r="C17" s="502">
        <v>1487.7199999999998</v>
      </c>
      <c r="D17" s="243">
        <v>3.05</v>
      </c>
      <c r="E17" s="503"/>
      <c r="F17" s="503"/>
      <c r="G17" s="312" t="s">
        <v>39</v>
      </c>
      <c r="H17" s="247">
        <v>23</v>
      </c>
      <c r="I17" s="248">
        <v>29</v>
      </c>
      <c r="J17" s="249">
        <v>27</v>
      </c>
      <c r="K17" s="247">
        <v>79</v>
      </c>
      <c r="L17" s="250">
        <v>69</v>
      </c>
      <c r="M17" s="251">
        <v>14.49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1243</v>
      </c>
      <c r="AC17" s="342">
        <v>1243</v>
      </c>
      <c r="AD17" s="342">
        <v>1243</v>
      </c>
      <c r="AE17" s="342">
        <v>1243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1536</v>
      </c>
      <c r="AN17" s="379">
        <v>0</v>
      </c>
      <c r="AO17" s="379">
        <v>2243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3779</v>
      </c>
      <c r="AV17" s="382">
        <v>0</v>
      </c>
      <c r="AW17" s="383">
        <v>3779</v>
      </c>
      <c r="AX17" s="384"/>
      <c r="AY17" s="384"/>
      <c r="AZ17" s="385" t="s">
        <v>98</v>
      </c>
      <c r="BA17" s="378">
        <v>423</v>
      </c>
      <c r="BB17" s="379">
        <v>0</v>
      </c>
      <c r="BC17" s="379">
        <v>208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631</v>
      </c>
      <c r="BJ17" s="382">
        <v>0</v>
      </c>
      <c r="BK17" s="383">
        <v>631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1350.2200000000003</v>
      </c>
      <c r="CG17" s="502">
        <v>1332.1000000000001</v>
      </c>
      <c r="CH17" s="243">
        <v>1.36</v>
      </c>
      <c r="CI17" s="503"/>
      <c r="CJ17" s="503"/>
      <c r="CK17" s="312" t="s">
        <v>39</v>
      </c>
      <c r="CL17" s="247">
        <v>25</v>
      </c>
      <c r="CM17" s="248">
        <v>19</v>
      </c>
      <c r="CN17" s="249">
        <v>17</v>
      </c>
      <c r="CO17" s="247">
        <v>61</v>
      </c>
      <c r="CP17" s="250">
        <v>34</v>
      </c>
      <c r="CQ17" s="251">
        <v>79.41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1243</v>
      </c>
      <c r="DG17" s="342">
        <v>1243</v>
      </c>
      <c r="DH17" s="342">
        <v>1243</v>
      </c>
      <c r="DI17" s="342">
        <v>1243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1975</v>
      </c>
      <c r="DR17" s="379">
        <v>0</v>
      </c>
      <c r="DS17" s="379">
        <v>1161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3136</v>
      </c>
      <c r="DZ17" s="382">
        <v>0</v>
      </c>
      <c r="EA17" s="383">
        <v>3136</v>
      </c>
      <c r="EB17" s="384"/>
      <c r="EC17" s="384"/>
      <c r="ED17" s="385" t="s">
        <v>98</v>
      </c>
      <c r="EE17" s="378">
        <v>765</v>
      </c>
      <c r="EF17" s="379">
        <v>0</v>
      </c>
      <c r="EG17" s="379">
        <v>291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1056</v>
      </c>
      <c r="EN17" s="382">
        <v>0</v>
      </c>
      <c r="EO17" s="383">
        <v>1056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1417.1699999999998</v>
      </c>
      <c r="FK17" s="502">
        <v>1409.8</v>
      </c>
      <c r="FL17" s="243">
        <v>0.52</v>
      </c>
      <c r="FM17" s="503"/>
      <c r="FN17" s="503"/>
      <c r="FO17" s="312" t="s">
        <v>39</v>
      </c>
      <c r="FP17" s="247">
        <v>18</v>
      </c>
      <c r="FQ17" s="248">
        <v>11</v>
      </c>
      <c r="FR17" s="249">
        <v>16</v>
      </c>
      <c r="FS17" s="247">
        <v>45</v>
      </c>
      <c r="FT17" s="250">
        <v>35</v>
      </c>
      <c r="FU17" s="251">
        <v>28.57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1243</v>
      </c>
      <c r="GK17" s="342">
        <v>1243</v>
      </c>
      <c r="GL17" s="342">
        <v>1243</v>
      </c>
      <c r="GM17" s="342">
        <v>1243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1407</v>
      </c>
      <c r="GV17" s="379">
        <v>0</v>
      </c>
      <c r="GW17" s="379">
        <v>996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2403</v>
      </c>
      <c r="HD17" s="382">
        <v>0</v>
      </c>
      <c r="HE17" s="383">
        <v>2403</v>
      </c>
      <c r="HF17" s="384"/>
      <c r="HG17" s="384"/>
      <c r="HH17" s="385" t="s">
        <v>98</v>
      </c>
      <c r="HI17" s="378">
        <v>96</v>
      </c>
      <c r="HJ17" s="379">
        <v>0</v>
      </c>
      <c r="HK17" s="379">
        <v>11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107</v>
      </c>
      <c r="HR17" s="382">
        <v>0</v>
      </c>
      <c r="HS17" s="383">
        <v>107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1429</v>
      </c>
      <c r="IO17" s="502">
        <v>1403.42</v>
      </c>
      <c r="IP17" s="243">
        <v>1.82</v>
      </c>
      <c r="IQ17" s="503"/>
      <c r="IR17" s="503"/>
      <c r="IS17" s="312" t="s">
        <v>39</v>
      </c>
      <c r="IT17" s="247">
        <v>47</v>
      </c>
      <c r="IU17" s="248">
        <v>24</v>
      </c>
      <c r="IV17" s="249">
        <v>32</v>
      </c>
      <c r="IW17" s="247">
        <v>103</v>
      </c>
      <c r="IX17" s="250">
        <v>76</v>
      </c>
      <c r="IY17" s="251">
        <v>35.53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1243</v>
      </c>
      <c r="JO17" s="342">
        <v>1243</v>
      </c>
      <c r="JP17" s="342">
        <v>1243</v>
      </c>
      <c r="JQ17" s="342">
        <v>1243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1857</v>
      </c>
      <c r="JZ17" s="379">
        <v>0</v>
      </c>
      <c r="KA17" s="379">
        <v>1546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3403</v>
      </c>
      <c r="KH17" s="382">
        <v>0</v>
      </c>
      <c r="KI17" s="383">
        <v>3403</v>
      </c>
      <c r="KJ17" s="290"/>
      <c r="KK17" s="290"/>
      <c r="KL17" s="387" t="s">
        <v>98</v>
      </c>
      <c r="KM17" s="378">
        <v>249</v>
      </c>
      <c r="KN17" s="379">
        <v>0</v>
      </c>
      <c r="KO17" s="379">
        <v>118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367</v>
      </c>
      <c r="KV17" s="382">
        <v>0</v>
      </c>
      <c r="KW17" s="383">
        <v>367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1436.4299999999998</v>
      </c>
      <c r="LS17" s="502">
        <v>1413.0700000000002</v>
      </c>
      <c r="LT17" s="243">
        <v>1.65</v>
      </c>
      <c r="LU17" s="505"/>
      <c r="LV17" s="505"/>
      <c r="LW17" s="312" t="s">
        <v>39</v>
      </c>
      <c r="LX17" s="294">
        <v>288</v>
      </c>
      <c r="LY17" s="295">
        <v>214</v>
      </c>
      <c r="LZ17" s="296">
        <v>34.58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1243</v>
      </c>
      <c r="MP17" s="371">
        <v>1243</v>
      </c>
      <c r="MQ17" s="371">
        <v>1243</v>
      </c>
      <c r="MR17" s="371">
        <v>1243</v>
      </c>
      <c r="MS17" s="371">
        <v>1243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6775</v>
      </c>
      <c r="NB17" s="390">
        <v>0</v>
      </c>
      <c r="NC17" s="390">
        <v>5946</v>
      </c>
      <c r="ND17" s="391">
        <v>0</v>
      </c>
      <c r="NE17" s="390"/>
      <c r="NF17" s="390"/>
      <c r="NG17" s="390"/>
      <c r="NH17" s="392"/>
      <c r="NI17" s="393">
        <v>12721</v>
      </c>
      <c r="NJ17" s="394">
        <v>0</v>
      </c>
      <c r="NK17" s="395">
        <v>12721</v>
      </c>
      <c r="NL17" s="290"/>
      <c r="NM17" s="290"/>
      <c r="NN17" s="507" t="s">
        <v>98</v>
      </c>
      <c r="NO17" s="389">
        <v>1533</v>
      </c>
      <c r="NP17" s="390">
        <v>0</v>
      </c>
      <c r="NQ17" s="390">
        <v>628</v>
      </c>
      <c r="NR17" s="391">
        <v>0</v>
      </c>
      <c r="NS17" s="390"/>
      <c r="NT17" s="390"/>
      <c r="NU17" s="390"/>
      <c r="NV17" s="392"/>
      <c r="NW17" s="393">
        <v>2161</v>
      </c>
      <c r="NX17" s="394">
        <v>0</v>
      </c>
      <c r="NY17" s="395">
        <v>2161</v>
      </c>
      <c r="OA17" s="307"/>
    </row>
    <row r="18" spans="1:391" s="195" customFormat="1" ht="21.75" customHeight="1" thickTop="1" x14ac:dyDescent="0.2">
      <c r="A18" s="308" t="s">
        <v>99</v>
      </c>
      <c r="B18" s="471">
        <v>1448.84</v>
      </c>
      <c r="C18" s="508">
        <v>1403.3500000000001</v>
      </c>
      <c r="D18" s="311">
        <v>3.24</v>
      </c>
      <c r="E18" s="503"/>
      <c r="F18" s="503"/>
      <c r="G18" s="312" t="s">
        <v>40</v>
      </c>
      <c r="H18" s="247">
        <v>2</v>
      </c>
      <c r="I18" s="248">
        <v>0</v>
      </c>
      <c r="J18" s="249">
        <v>0</v>
      </c>
      <c r="K18" s="247">
        <v>2</v>
      </c>
      <c r="L18" s="250">
        <v>0</v>
      </c>
      <c r="M18" s="251">
        <v>0</v>
      </c>
      <c r="N18" s="183"/>
      <c r="O18" s="346" t="s">
        <v>91</v>
      </c>
      <c r="P18" s="347">
        <v>696.38</v>
      </c>
      <c r="Q18" s="348">
        <v>675.2</v>
      </c>
      <c r="R18" s="349">
        <v>3.14</v>
      </c>
      <c r="S18" s="347">
        <v>0</v>
      </c>
      <c r="T18" s="350">
        <v>0</v>
      </c>
      <c r="U18" s="349">
        <v>0</v>
      </c>
      <c r="V18" s="347">
        <v>566.77</v>
      </c>
      <c r="W18" s="348">
        <v>550.35</v>
      </c>
      <c r="X18" s="349">
        <v>2.98</v>
      </c>
      <c r="Y18" s="351"/>
      <c r="Z18" s="183"/>
      <c r="AA18" s="183" t="s">
        <v>104</v>
      </c>
      <c r="AB18" s="342">
        <v>0</v>
      </c>
      <c r="AC18" s="342">
        <v>0</v>
      </c>
      <c r="AD18" s="342">
        <v>0</v>
      </c>
      <c r="AE18" s="342">
        <v>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1830</v>
      </c>
      <c r="AN18" s="400">
        <v>0</v>
      </c>
      <c r="AO18" s="400">
        <v>1072</v>
      </c>
      <c r="AP18" s="401">
        <v>293</v>
      </c>
      <c r="AQ18" s="400">
        <v>0</v>
      </c>
      <c r="AR18" s="400">
        <v>0</v>
      </c>
      <c r="AS18" s="400">
        <v>0</v>
      </c>
      <c r="AT18" s="400">
        <v>0</v>
      </c>
      <c r="AU18" s="402">
        <v>3195</v>
      </c>
      <c r="AV18" s="382">
        <v>5277</v>
      </c>
      <c r="AW18" s="383">
        <v>8472</v>
      </c>
      <c r="AX18" s="384"/>
      <c r="AY18" s="384"/>
      <c r="AZ18" s="385" t="s">
        <v>25</v>
      </c>
      <c r="BA18" s="399">
        <v>282</v>
      </c>
      <c r="BB18" s="400">
        <v>0</v>
      </c>
      <c r="BC18" s="400">
        <v>69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351</v>
      </c>
      <c r="BJ18" s="382">
        <v>140</v>
      </c>
      <c r="BK18" s="383">
        <v>491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1310.0200000000002</v>
      </c>
      <c r="CG18" s="508">
        <v>1294.8700000000001</v>
      </c>
      <c r="CH18" s="311">
        <v>1.17</v>
      </c>
      <c r="CI18" s="503"/>
      <c r="CJ18" s="503"/>
      <c r="CK18" s="312" t="s">
        <v>40</v>
      </c>
      <c r="CL18" s="247">
        <v>3</v>
      </c>
      <c r="CM18" s="248">
        <v>0</v>
      </c>
      <c r="CN18" s="249">
        <v>4</v>
      </c>
      <c r="CO18" s="247">
        <v>7</v>
      </c>
      <c r="CP18" s="250">
        <v>7</v>
      </c>
      <c r="CQ18" s="251">
        <v>0</v>
      </c>
      <c r="CR18" s="183"/>
      <c r="CS18" s="346" t="s">
        <v>91</v>
      </c>
      <c r="CT18" s="347">
        <v>643.44000000000005</v>
      </c>
      <c r="CU18" s="348">
        <v>628.84</v>
      </c>
      <c r="CV18" s="349">
        <v>2.3199999999999998</v>
      </c>
      <c r="CW18" s="347">
        <v>0</v>
      </c>
      <c r="CX18" s="350">
        <v>0</v>
      </c>
      <c r="CY18" s="349">
        <v>0</v>
      </c>
      <c r="CZ18" s="347">
        <v>493.67</v>
      </c>
      <c r="DA18" s="348">
        <v>483.44</v>
      </c>
      <c r="DB18" s="349">
        <v>2.12</v>
      </c>
      <c r="DC18" s="351"/>
      <c r="DD18" s="183"/>
      <c r="DE18" s="183" t="s">
        <v>104</v>
      </c>
      <c r="DF18" s="342">
        <v>0</v>
      </c>
      <c r="DG18" s="342">
        <v>0</v>
      </c>
      <c r="DH18" s="342">
        <v>0</v>
      </c>
      <c r="DI18" s="342">
        <v>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296</v>
      </c>
      <c r="DR18" s="400">
        <v>0</v>
      </c>
      <c r="DS18" s="400">
        <v>113</v>
      </c>
      <c r="DT18" s="401">
        <v>51</v>
      </c>
      <c r="DU18" s="400">
        <v>0</v>
      </c>
      <c r="DV18" s="400">
        <v>0</v>
      </c>
      <c r="DW18" s="400">
        <v>0</v>
      </c>
      <c r="DX18" s="400">
        <v>0</v>
      </c>
      <c r="DY18" s="402">
        <v>460</v>
      </c>
      <c r="DZ18" s="382">
        <v>258</v>
      </c>
      <c r="EA18" s="383">
        <v>718</v>
      </c>
      <c r="EB18" s="384"/>
      <c r="EC18" s="384"/>
      <c r="ED18" s="385" t="s">
        <v>25</v>
      </c>
      <c r="EE18" s="399">
        <v>89</v>
      </c>
      <c r="EF18" s="400">
        <v>0</v>
      </c>
      <c r="EG18" s="400">
        <v>56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145</v>
      </c>
      <c r="EN18" s="382">
        <v>328</v>
      </c>
      <c r="EO18" s="383">
        <v>473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1404.2800000000002</v>
      </c>
      <c r="FK18" s="508">
        <v>1397.5100000000002</v>
      </c>
      <c r="FL18" s="311">
        <v>0.48</v>
      </c>
      <c r="FM18" s="503"/>
      <c r="FN18" s="503"/>
      <c r="FO18" s="312" t="s">
        <v>40</v>
      </c>
      <c r="FP18" s="247">
        <v>6</v>
      </c>
      <c r="FQ18" s="248">
        <v>0</v>
      </c>
      <c r="FR18" s="249">
        <v>0</v>
      </c>
      <c r="FS18" s="247">
        <v>6</v>
      </c>
      <c r="FT18" s="250">
        <v>10</v>
      </c>
      <c r="FU18" s="251">
        <v>-40</v>
      </c>
      <c r="FV18" s="183"/>
      <c r="FW18" s="346" t="s">
        <v>91</v>
      </c>
      <c r="FX18" s="347">
        <v>656.11</v>
      </c>
      <c r="FY18" s="348">
        <v>668.2</v>
      </c>
      <c r="FZ18" s="349">
        <v>-1.81</v>
      </c>
      <c r="GA18" s="347">
        <v>0</v>
      </c>
      <c r="GB18" s="350">
        <v>0</v>
      </c>
      <c r="GC18" s="349">
        <v>0</v>
      </c>
      <c r="GD18" s="347">
        <v>363.44</v>
      </c>
      <c r="GE18" s="348">
        <v>377.27</v>
      </c>
      <c r="GF18" s="349">
        <v>-3.67</v>
      </c>
      <c r="GG18" s="351"/>
      <c r="GH18" s="183"/>
      <c r="GI18" s="183" t="s">
        <v>104</v>
      </c>
      <c r="GJ18" s="342">
        <v>0</v>
      </c>
      <c r="GK18" s="342">
        <v>0</v>
      </c>
      <c r="GL18" s="342">
        <v>0</v>
      </c>
      <c r="GM18" s="342">
        <v>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295</v>
      </c>
      <c r="GV18" s="400">
        <v>0</v>
      </c>
      <c r="GW18" s="400">
        <v>217</v>
      </c>
      <c r="GX18" s="401">
        <v>67</v>
      </c>
      <c r="GY18" s="400">
        <v>0</v>
      </c>
      <c r="GZ18" s="400">
        <v>0</v>
      </c>
      <c r="HA18" s="400">
        <v>0</v>
      </c>
      <c r="HB18" s="400">
        <v>0</v>
      </c>
      <c r="HC18" s="402">
        <v>579</v>
      </c>
      <c r="HD18" s="382">
        <v>230</v>
      </c>
      <c r="HE18" s="383">
        <v>809</v>
      </c>
      <c r="HF18" s="384"/>
      <c r="HG18" s="384"/>
      <c r="HH18" s="385" t="s">
        <v>25</v>
      </c>
      <c r="HI18" s="399">
        <v>15</v>
      </c>
      <c r="HJ18" s="400">
        <v>0</v>
      </c>
      <c r="HK18" s="400">
        <v>6</v>
      </c>
      <c r="HL18" s="401">
        <v>58</v>
      </c>
      <c r="HM18" s="400">
        <v>0</v>
      </c>
      <c r="HN18" s="400">
        <v>0</v>
      </c>
      <c r="HO18" s="400">
        <v>0</v>
      </c>
      <c r="HP18" s="400">
        <v>0</v>
      </c>
      <c r="HQ18" s="402">
        <v>79</v>
      </c>
      <c r="HR18" s="382">
        <v>293</v>
      </c>
      <c r="HS18" s="383">
        <v>372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1429.5100000000002</v>
      </c>
      <c r="IO18" s="508">
        <v>1402.9199999999998</v>
      </c>
      <c r="IP18" s="311">
        <v>1.9</v>
      </c>
      <c r="IQ18" s="503"/>
      <c r="IR18" s="503"/>
      <c r="IS18" s="312" t="s">
        <v>40</v>
      </c>
      <c r="IT18" s="247">
        <v>3</v>
      </c>
      <c r="IU18" s="248">
        <v>2</v>
      </c>
      <c r="IV18" s="249">
        <v>5</v>
      </c>
      <c r="IW18" s="247">
        <v>10</v>
      </c>
      <c r="IX18" s="250">
        <v>6</v>
      </c>
      <c r="IY18" s="251">
        <v>66.67</v>
      </c>
      <c r="IZ18" s="183"/>
      <c r="JA18" s="346" t="s">
        <v>91</v>
      </c>
      <c r="JB18" s="347">
        <v>573.38</v>
      </c>
      <c r="JC18" s="348">
        <v>566.87</v>
      </c>
      <c r="JD18" s="349">
        <v>1.1499999999999999</v>
      </c>
      <c r="JE18" s="347">
        <v>0</v>
      </c>
      <c r="JF18" s="350">
        <v>0</v>
      </c>
      <c r="JG18" s="349">
        <v>0</v>
      </c>
      <c r="JH18" s="347">
        <v>188.87</v>
      </c>
      <c r="JI18" s="348">
        <v>200.83</v>
      </c>
      <c r="JJ18" s="349">
        <v>-5.96</v>
      </c>
      <c r="JK18" s="351"/>
      <c r="JL18" s="183"/>
      <c r="JM18" s="183" t="s">
        <v>104</v>
      </c>
      <c r="JN18" s="342">
        <v>0</v>
      </c>
      <c r="JO18" s="342">
        <v>0</v>
      </c>
      <c r="JP18" s="342">
        <v>0</v>
      </c>
      <c r="JQ18" s="342">
        <v>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8414</v>
      </c>
      <c r="JZ18" s="400">
        <v>0</v>
      </c>
      <c r="KA18" s="400">
        <v>4736</v>
      </c>
      <c r="KB18" s="401">
        <v>346</v>
      </c>
      <c r="KC18" s="400">
        <v>0</v>
      </c>
      <c r="KD18" s="400">
        <v>0</v>
      </c>
      <c r="KE18" s="400">
        <v>0</v>
      </c>
      <c r="KF18" s="400">
        <v>0</v>
      </c>
      <c r="KG18" s="402">
        <v>13496</v>
      </c>
      <c r="KH18" s="382">
        <v>246</v>
      </c>
      <c r="KI18" s="383">
        <v>13742</v>
      </c>
      <c r="KJ18" s="290"/>
      <c r="KK18" s="290"/>
      <c r="KL18" s="387" t="s">
        <v>25</v>
      </c>
      <c r="KM18" s="399">
        <v>171</v>
      </c>
      <c r="KN18" s="400">
        <v>0</v>
      </c>
      <c r="KO18" s="400">
        <v>24</v>
      </c>
      <c r="KP18" s="401">
        <v>21</v>
      </c>
      <c r="KQ18" s="400">
        <v>0</v>
      </c>
      <c r="KR18" s="400">
        <v>0</v>
      </c>
      <c r="KS18" s="400">
        <v>0</v>
      </c>
      <c r="KT18" s="400">
        <v>0</v>
      </c>
      <c r="KU18" s="402">
        <v>216</v>
      </c>
      <c r="KV18" s="382">
        <v>81</v>
      </c>
      <c r="KW18" s="383">
        <v>297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1402.34</v>
      </c>
      <c r="LS18" s="508">
        <v>1380.84</v>
      </c>
      <c r="LT18" s="311">
        <v>1.56</v>
      </c>
      <c r="LU18" s="505"/>
      <c r="LV18" s="505"/>
      <c r="LW18" s="312" t="s">
        <v>40</v>
      </c>
      <c r="LX18" s="294">
        <v>25</v>
      </c>
      <c r="LY18" s="295">
        <v>23</v>
      </c>
      <c r="LZ18" s="296">
        <v>8.6999999999999993</v>
      </c>
      <c r="MA18" s="266"/>
      <c r="MB18" s="346" t="s">
        <v>91</v>
      </c>
      <c r="MC18" s="347">
        <v>664.62</v>
      </c>
      <c r="MD18" s="370">
        <v>647.87</v>
      </c>
      <c r="ME18" s="349">
        <v>2.59</v>
      </c>
      <c r="MF18" s="347">
        <v>0</v>
      </c>
      <c r="MG18" s="370">
        <v>0</v>
      </c>
      <c r="MH18" s="349">
        <v>0</v>
      </c>
      <c r="MI18" s="347">
        <v>428.1</v>
      </c>
      <c r="MJ18" s="370">
        <v>422.69</v>
      </c>
      <c r="MK18" s="349">
        <v>1.28</v>
      </c>
      <c r="ML18" s="297"/>
      <c r="MM18" s="297"/>
      <c r="MN18" s="297" t="s">
        <v>104</v>
      </c>
      <c r="MO18" s="371">
        <v>0</v>
      </c>
      <c r="MP18" s="371">
        <v>0</v>
      </c>
      <c r="MQ18" s="371">
        <v>0</v>
      </c>
      <c r="MR18" s="371">
        <v>0</v>
      </c>
      <c r="MS18" s="371">
        <v>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10835</v>
      </c>
      <c r="NB18" s="404">
        <v>0</v>
      </c>
      <c r="NC18" s="404">
        <v>6138</v>
      </c>
      <c r="ND18" s="405">
        <v>757</v>
      </c>
      <c r="NE18" s="404"/>
      <c r="NF18" s="404"/>
      <c r="NG18" s="404"/>
      <c r="NH18" s="406"/>
      <c r="NI18" s="407">
        <v>17730</v>
      </c>
      <c r="NJ18" s="408">
        <v>6011</v>
      </c>
      <c r="NK18" s="409">
        <v>23741</v>
      </c>
      <c r="NL18" s="290"/>
      <c r="NM18" s="290"/>
      <c r="NN18" s="377" t="s">
        <v>25</v>
      </c>
      <c r="NO18" s="387">
        <v>557</v>
      </c>
      <c r="NP18" s="404">
        <v>0</v>
      </c>
      <c r="NQ18" s="404">
        <v>155</v>
      </c>
      <c r="NR18" s="405">
        <v>79</v>
      </c>
      <c r="NS18" s="404"/>
      <c r="NT18" s="404"/>
      <c r="NU18" s="404"/>
      <c r="NV18" s="406"/>
      <c r="NW18" s="407">
        <v>791</v>
      </c>
      <c r="NX18" s="408">
        <v>842</v>
      </c>
      <c r="NY18" s="409">
        <v>1633</v>
      </c>
      <c r="OA18" s="307"/>
    </row>
    <row r="19" spans="1:391" s="195" customFormat="1" ht="21.75" customHeight="1" x14ac:dyDescent="0.2">
      <c r="A19" s="344" t="s">
        <v>90</v>
      </c>
      <c r="B19" s="509">
        <v>2068.4</v>
      </c>
      <c r="C19" s="508">
        <v>2004.2599999999998</v>
      </c>
      <c r="D19" s="345">
        <v>3.2</v>
      </c>
      <c r="E19" s="503"/>
      <c r="F19" s="503"/>
      <c r="G19" s="312" t="s">
        <v>41</v>
      </c>
      <c r="H19" s="247">
        <v>13</v>
      </c>
      <c r="I19" s="248">
        <v>7</v>
      </c>
      <c r="J19" s="249">
        <v>5</v>
      </c>
      <c r="K19" s="247">
        <v>25</v>
      </c>
      <c r="L19" s="250">
        <v>19</v>
      </c>
      <c r="M19" s="251">
        <v>31.58</v>
      </c>
      <c r="N19" s="183"/>
      <c r="O19" s="346" t="s">
        <v>95</v>
      </c>
      <c r="P19" s="347">
        <v>604.51</v>
      </c>
      <c r="Q19" s="348">
        <v>589.41</v>
      </c>
      <c r="R19" s="349">
        <v>2.56</v>
      </c>
      <c r="S19" s="347">
        <v>403.32</v>
      </c>
      <c r="T19" s="350">
        <v>386.37</v>
      </c>
      <c r="U19" s="349">
        <v>4.3899999999999997</v>
      </c>
      <c r="V19" s="347">
        <v>567.05999999999995</v>
      </c>
      <c r="W19" s="348">
        <v>551.86</v>
      </c>
      <c r="X19" s="349">
        <v>2.75</v>
      </c>
      <c r="Y19" s="351"/>
      <c r="Z19" s="183"/>
      <c r="AA19" s="183" t="s">
        <v>109</v>
      </c>
      <c r="AB19" s="342">
        <v>132</v>
      </c>
      <c r="AC19" s="342">
        <v>132</v>
      </c>
      <c r="AD19" s="342">
        <v>132</v>
      </c>
      <c r="AE19" s="342">
        <v>132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10787</v>
      </c>
      <c r="AN19" s="400">
        <v>0</v>
      </c>
      <c r="AO19" s="400">
        <v>5848</v>
      </c>
      <c r="AP19" s="401">
        <v>492</v>
      </c>
      <c r="AQ19" s="400">
        <v>0</v>
      </c>
      <c r="AR19" s="400">
        <v>0</v>
      </c>
      <c r="AS19" s="400">
        <v>0</v>
      </c>
      <c r="AT19" s="400">
        <v>0</v>
      </c>
      <c r="AU19" s="402">
        <v>17127</v>
      </c>
      <c r="AV19" s="382">
        <v>22835</v>
      </c>
      <c r="AW19" s="383">
        <v>39962</v>
      </c>
      <c r="AX19" s="384"/>
      <c r="AY19" s="384"/>
      <c r="AZ19" s="385" t="s">
        <v>106</v>
      </c>
      <c r="BA19" s="399">
        <v>563</v>
      </c>
      <c r="BB19" s="400">
        <v>0</v>
      </c>
      <c r="BC19" s="400">
        <v>292</v>
      </c>
      <c r="BD19" s="401">
        <v>3434</v>
      </c>
      <c r="BE19" s="400">
        <v>0</v>
      </c>
      <c r="BF19" s="400">
        <v>0</v>
      </c>
      <c r="BG19" s="400">
        <v>0</v>
      </c>
      <c r="BH19" s="400">
        <v>0</v>
      </c>
      <c r="BI19" s="402">
        <v>4289</v>
      </c>
      <c r="BJ19" s="382">
        <v>2074</v>
      </c>
      <c r="BK19" s="383">
        <v>6363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1844.39</v>
      </c>
      <c r="CG19" s="508">
        <v>1797.7</v>
      </c>
      <c r="CH19" s="345">
        <v>2.6</v>
      </c>
      <c r="CI19" s="503"/>
      <c r="CJ19" s="503"/>
      <c r="CK19" s="312" t="s">
        <v>41</v>
      </c>
      <c r="CL19" s="247">
        <v>8</v>
      </c>
      <c r="CM19" s="248">
        <v>13</v>
      </c>
      <c r="CN19" s="249">
        <v>2</v>
      </c>
      <c r="CO19" s="247">
        <v>23</v>
      </c>
      <c r="CP19" s="250">
        <v>19</v>
      </c>
      <c r="CQ19" s="251">
        <v>21.05</v>
      </c>
      <c r="CR19" s="183"/>
      <c r="CS19" s="346" t="s">
        <v>95</v>
      </c>
      <c r="CT19" s="347">
        <v>441.06</v>
      </c>
      <c r="CU19" s="348">
        <v>424.54</v>
      </c>
      <c r="CV19" s="349">
        <v>3.89</v>
      </c>
      <c r="CW19" s="347">
        <v>281.08</v>
      </c>
      <c r="CX19" s="350">
        <v>269.69</v>
      </c>
      <c r="CY19" s="349">
        <v>4.22</v>
      </c>
      <c r="CZ19" s="347">
        <v>403.82</v>
      </c>
      <c r="DA19" s="348">
        <v>388.74</v>
      </c>
      <c r="DB19" s="349">
        <v>3.88</v>
      </c>
      <c r="DC19" s="351"/>
      <c r="DD19" s="183"/>
      <c r="DE19" s="183" t="s">
        <v>109</v>
      </c>
      <c r="DF19" s="342">
        <v>132</v>
      </c>
      <c r="DG19" s="342">
        <v>132</v>
      </c>
      <c r="DH19" s="342">
        <v>132</v>
      </c>
      <c r="DI19" s="342">
        <v>132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3954</v>
      </c>
      <c r="DR19" s="400">
        <v>0</v>
      </c>
      <c r="DS19" s="400">
        <v>2807</v>
      </c>
      <c r="DT19" s="401">
        <v>410</v>
      </c>
      <c r="DU19" s="400">
        <v>0</v>
      </c>
      <c r="DV19" s="400">
        <v>0</v>
      </c>
      <c r="DW19" s="400">
        <v>0</v>
      </c>
      <c r="DX19" s="400">
        <v>0</v>
      </c>
      <c r="DY19" s="402">
        <v>7171</v>
      </c>
      <c r="DZ19" s="382">
        <v>9052</v>
      </c>
      <c r="EA19" s="383">
        <v>16223</v>
      </c>
      <c r="EB19" s="384"/>
      <c r="EC19" s="384"/>
      <c r="ED19" s="385" t="s">
        <v>106</v>
      </c>
      <c r="EE19" s="399">
        <v>526</v>
      </c>
      <c r="EF19" s="400">
        <v>0</v>
      </c>
      <c r="EG19" s="400">
        <v>470</v>
      </c>
      <c r="EH19" s="401">
        <v>0</v>
      </c>
      <c r="EI19" s="400">
        <v>0</v>
      </c>
      <c r="EJ19" s="400">
        <v>0</v>
      </c>
      <c r="EK19" s="400">
        <v>0</v>
      </c>
      <c r="EL19" s="400">
        <v>0</v>
      </c>
      <c r="EM19" s="402">
        <v>996</v>
      </c>
      <c r="EN19" s="382">
        <v>607</v>
      </c>
      <c r="EO19" s="383">
        <v>1603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1663.56</v>
      </c>
      <c r="FK19" s="508">
        <v>1646.4</v>
      </c>
      <c r="FL19" s="345">
        <v>1.04</v>
      </c>
      <c r="FM19" s="503"/>
      <c r="FN19" s="503"/>
      <c r="FO19" s="312" t="s">
        <v>41</v>
      </c>
      <c r="FP19" s="247">
        <v>9</v>
      </c>
      <c r="FQ19" s="248">
        <v>3</v>
      </c>
      <c r="FR19" s="249">
        <v>8</v>
      </c>
      <c r="FS19" s="247">
        <v>20</v>
      </c>
      <c r="FT19" s="250">
        <v>15</v>
      </c>
      <c r="FU19" s="251">
        <v>33.33</v>
      </c>
      <c r="FV19" s="183"/>
      <c r="FW19" s="346" t="s">
        <v>95</v>
      </c>
      <c r="FX19" s="347">
        <v>409.48</v>
      </c>
      <c r="FY19" s="348">
        <v>391.53</v>
      </c>
      <c r="FZ19" s="349">
        <v>4.58</v>
      </c>
      <c r="GA19" s="347">
        <v>379.96</v>
      </c>
      <c r="GB19" s="350">
        <v>369.48</v>
      </c>
      <c r="GC19" s="349">
        <v>2.84</v>
      </c>
      <c r="GD19" s="347">
        <v>396.31</v>
      </c>
      <c r="GE19" s="348">
        <v>381.93</v>
      </c>
      <c r="GF19" s="349">
        <v>3.77</v>
      </c>
      <c r="GG19" s="351"/>
      <c r="GH19" s="183"/>
      <c r="GI19" s="183" t="s">
        <v>109</v>
      </c>
      <c r="GJ19" s="342">
        <v>132</v>
      </c>
      <c r="GK19" s="342">
        <v>132</v>
      </c>
      <c r="GL19" s="342">
        <v>132</v>
      </c>
      <c r="GM19" s="342">
        <v>132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7337</v>
      </c>
      <c r="GV19" s="400">
        <v>0</v>
      </c>
      <c r="GW19" s="400">
        <v>5430</v>
      </c>
      <c r="GX19" s="401">
        <v>608</v>
      </c>
      <c r="GY19" s="400">
        <v>0</v>
      </c>
      <c r="GZ19" s="400">
        <v>0</v>
      </c>
      <c r="HA19" s="400">
        <v>0</v>
      </c>
      <c r="HB19" s="400">
        <v>0</v>
      </c>
      <c r="HC19" s="402">
        <v>13375</v>
      </c>
      <c r="HD19" s="382">
        <v>13042</v>
      </c>
      <c r="HE19" s="383">
        <v>26417</v>
      </c>
      <c r="HF19" s="384"/>
      <c r="HG19" s="384"/>
      <c r="HH19" s="385" t="s">
        <v>106</v>
      </c>
      <c r="HI19" s="399">
        <v>107</v>
      </c>
      <c r="HJ19" s="400">
        <v>0</v>
      </c>
      <c r="HK19" s="400">
        <v>25</v>
      </c>
      <c r="HL19" s="401">
        <v>287</v>
      </c>
      <c r="HM19" s="400">
        <v>0</v>
      </c>
      <c r="HN19" s="400">
        <v>0</v>
      </c>
      <c r="HO19" s="400">
        <v>0</v>
      </c>
      <c r="HP19" s="400">
        <v>0</v>
      </c>
      <c r="HQ19" s="402">
        <v>419</v>
      </c>
      <c r="HR19" s="382">
        <v>565</v>
      </c>
      <c r="HS19" s="383">
        <v>984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1422.3400000000001</v>
      </c>
      <c r="IO19" s="508">
        <v>1410.17</v>
      </c>
      <c r="IP19" s="345">
        <v>0.86</v>
      </c>
      <c r="IQ19" s="503"/>
      <c r="IR19" s="503"/>
      <c r="IS19" s="312" t="s">
        <v>41</v>
      </c>
      <c r="IT19" s="247">
        <v>8</v>
      </c>
      <c r="IU19" s="248">
        <v>6</v>
      </c>
      <c r="IV19" s="249">
        <v>11</v>
      </c>
      <c r="IW19" s="247">
        <v>25</v>
      </c>
      <c r="IX19" s="250">
        <v>21</v>
      </c>
      <c r="IY19" s="251">
        <v>19.05</v>
      </c>
      <c r="IZ19" s="183"/>
      <c r="JA19" s="346" t="s">
        <v>95</v>
      </c>
      <c r="JB19" s="347">
        <v>593.59</v>
      </c>
      <c r="JC19" s="348">
        <v>601.71</v>
      </c>
      <c r="JD19" s="349">
        <v>-1.35</v>
      </c>
      <c r="JE19" s="347">
        <v>374.92</v>
      </c>
      <c r="JF19" s="350">
        <v>361.62</v>
      </c>
      <c r="JG19" s="349">
        <v>3.68</v>
      </c>
      <c r="JH19" s="347">
        <v>446.95</v>
      </c>
      <c r="JI19" s="348">
        <v>446.68</v>
      </c>
      <c r="JJ19" s="349">
        <v>0.06</v>
      </c>
      <c r="JK19" s="351"/>
      <c r="JL19" s="183"/>
      <c r="JM19" s="183" t="s">
        <v>109</v>
      </c>
      <c r="JN19" s="342">
        <v>132</v>
      </c>
      <c r="JO19" s="342">
        <v>132</v>
      </c>
      <c r="JP19" s="342">
        <v>132</v>
      </c>
      <c r="JQ19" s="342">
        <v>132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10625</v>
      </c>
      <c r="JZ19" s="400">
        <v>0</v>
      </c>
      <c r="KA19" s="400">
        <v>5735</v>
      </c>
      <c r="KB19" s="401">
        <v>9908</v>
      </c>
      <c r="KC19" s="400">
        <v>0</v>
      </c>
      <c r="KD19" s="400">
        <v>0</v>
      </c>
      <c r="KE19" s="400">
        <v>0</v>
      </c>
      <c r="KF19" s="400">
        <v>0</v>
      </c>
      <c r="KG19" s="402">
        <v>26268</v>
      </c>
      <c r="KH19" s="382">
        <v>19979</v>
      </c>
      <c r="KI19" s="383">
        <v>46247</v>
      </c>
      <c r="KJ19" s="290"/>
      <c r="KK19" s="290"/>
      <c r="KL19" s="387" t="s">
        <v>106</v>
      </c>
      <c r="KM19" s="399">
        <v>234</v>
      </c>
      <c r="KN19" s="400">
        <v>0</v>
      </c>
      <c r="KO19" s="400">
        <v>166</v>
      </c>
      <c r="KP19" s="401">
        <v>47</v>
      </c>
      <c r="KQ19" s="400">
        <v>0</v>
      </c>
      <c r="KR19" s="400">
        <v>0</v>
      </c>
      <c r="KS19" s="400">
        <v>0</v>
      </c>
      <c r="KT19" s="400">
        <v>0</v>
      </c>
      <c r="KU19" s="402">
        <v>447</v>
      </c>
      <c r="KV19" s="382">
        <v>1625</v>
      </c>
      <c r="KW19" s="383">
        <v>2072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1807.46</v>
      </c>
      <c r="LS19" s="508">
        <v>1761.4600000000003</v>
      </c>
      <c r="LT19" s="345">
        <v>2.61</v>
      </c>
      <c r="LU19" s="505"/>
      <c r="LV19" s="505"/>
      <c r="LW19" s="312" t="s">
        <v>41</v>
      </c>
      <c r="LX19" s="294">
        <v>93</v>
      </c>
      <c r="LY19" s="295">
        <v>74</v>
      </c>
      <c r="LZ19" s="296">
        <v>25.68</v>
      </c>
      <c r="MA19" s="266"/>
      <c r="MB19" s="346" t="s">
        <v>95</v>
      </c>
      <c r="MC19" s="347">
        <v>548.16</v>
      </c>
      <c r="MD19" s="370">
        <v>534.41999999999996</v>
      </c>
      <c r="ME19" s="349">
        <v>2.57</v>
      </c>
      <c r="MF19" s="347">
        <v>370.93</v>
      </c>
      <c r="MG19" s="370">
        <v>357.89</v>
      </c>
      <c r="MH19" s="349">
        <v>3.64</v>
      </c>
      <c r="MI19" s="347">
        <v>485.08</v>
      </c>
      <c r="MJ19" s="370">
        <v>473.06</v>
      </c>
      <c r="MK19" s="349">
        <v>2.54</v>
      </c>
      <c r="ML19" s="297"/>
      <c r="MM19" s="297"/>
      <c r="MN19" s="297" t="s">
        <v>109</v>
      </c>
      <c r="MO19" s="371">
        <v>132</v>
      </c>
      <c r="MP19" s="371">
        <v>132</v>
      </c>
      <c r="MQ19" s="371">
        <v>132</v>
      </c>
      <c r="MR19" s="371">
        <v>132</v>
      </c>
      <c r="MS19" s="371">
        <v>132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32703</v>
      </c>
      <c r="NB19" s="404">
        <v>0</v>
      </c>
      <c r="NC19" s="404">
        <v>19820</v>
      </c>
      <c r="ND19" s="405">
        <v>11418</v>
      </c>
      <c r="NE19" s="404"/>
      <c r="NF19" s="404"/>
      <c r="NG19" s="404"/>
      <c r="NH19" s="406"/>
      <c r="NI19" s="407">
        <v>63941</v>
      </c>
      <c r="NJ19" s="408">
        <v>64908</v>
      </c>
      <c r="NK19" s="409">
        <v>128849</v>
      </c>
      <c r="NL19" s="290"/>
      <c r="NM19" s="290"/>
      <c r="NN19" s="377" t="s">
        <v>106</v>
      </c>
      <c r="NO19" s="387">
        <v>1430</v>
      </c>
      <c r="NP19" s="404">
        <v>0</v>
      </c>
      <c r="NQ19" s="404">
        <v>953</v>
      </c>
      <c r="NR19" s="405">
        <v>3768</v>
      </c>
      <c r="NS19" s="404"/>
      <c r="NT19" s="404"/>
      <c r="NU19" s="404"/>
      <c r="NV19" s="406"/>
      <c r="NW19" s="407">
        <v>6151</v>
      </c>
      <c r="NX19" s="408">
        <v>4871</v>
      </c>
      <c r="NY19" s="409">
        <v>11022</v>
      </c>
      <c r="OA19" s="307"/>
    </row>
    <row r="20" spans="1:391" s="195" customFormat="1" ht="21.75" customHeight="1" x14ac:dyDescent="0.2">
      <c r="A20" s="511" t="s">
        <v>123</v>
      </c>
      <c r="B20" s="501">
        <v>1742.07</v>
      </c>
      <c r="C20" s="512">
        <v>1686.7199999999998</v>
      </c>
      <c r="D20" s="243">
        <v>3.28</v>
      </c>
      <c r="E20" s="503"/>
      <c r="F20" s="503"/>
      <c r="G20" s="312" t="s">
        <v>42</v>
      </c>
      <c r="H20" s="247">
        <v>10</v>
      </c>
      <c r="I20" s="248">
        <v>5</v>
      </c>
      <c r="J20" s="249">
        <v>12</v>
      </c>
      <c r="K20" s="247">
        <v>27</v>
      </c>
      <c r="L20" s="250">
        <v>34</v>
      </c>
      <c r="M20" s="251">
        <v>-20.59</v>
      </c>
      <c r="N20" s="183"/>
      <c r="O20" s="346" t="s">
        <v>100</v>
      </c>
      <c r="P20" s="347">
        <v>286.44</v>
      </c>
      <c r="Q20" s="348">
        <v>271.83999999999997</v>
      </c>
      <c r="R20" s="349">
        <v>5.37</v>
      </c>
      <c r="S20" s="347">
        <v>336.65</v>
      </c>
      <c r="T20" s="350">
        <v>324.70999999999998</v>
      </c>
      <c r="U20" s="349">
        <v>3.68</v>
      </c>
      <c r="V20" s="347">
        <v>295.77999999999997</v>
      </c>
      <c r="W20" s="348">
        <v>281.62</v>
      </c>
      <c r="X20" s="349">
        <v>5.03</v>
      </c>
      <c r="Y20" s="351"/>
      <c r="Z20" s="183"/>
      <c r="AA20" s="183" t="s">
        <v>112</v>
      </c>
      <c r="AB20" s="342">
        <v>52</v>
      </c>
      <c r="AC20" s="342">
        <v>52</v>
      </c>
      <c r="AD20" s="342">
        <v>52</v>
      </c>
      <c r="AE20" s="342">
        <v>52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31710</v>
      </c>
      <c r="AN20" s="400">
        <v>0</v>
      </c>
      <c r="AO20" s="400">
        <v>20464</v>
      </c>
      <c r="AP20" s="401">
        <v>981</v>
      </c>
      <c r="AQ20" s="400">
        <v>0</v>
      </c>
      <c r="AR20" s="400">
        <v>0</v>
      </c>
      <c r="AS20" s="400">
        <v>0</v>
      </c>
      <c r="AT20" s="400">
        <v>0</v>
      </c>
      <c r="AU20" s="402">
        <v>53155</v>
      </c>
      <c r="AV20" s="382">
        <v>77707</v>
      </c>
      <c r="AW20" s="383">
        <v>130862</v>
      </c>
      <c r="AX20" s="384"/>
      <c r="AY20" s="384"/>
      <c r="AZ20" s="385" t="s">
        <v>28</v>
      </c>
      <c r="BA20" s="399">
        <v>2466</v>
      </c>
      <c r="BB20" s="400">
        <v>0</v>
      </c>
      <c r="BC20" s="400">
        <v>1043</v>
      </c>
      <c r="BD20" s="401">
        <v>4562</v>
      </c>
      <c r="BE20" s="400">
        <v>0</v>
      </c>
      <c r="BF20" s="400">
        <v>0</v>
      </c>
      <c r="BG20" s="400">
        <v>0</v>
      </c>
      <c r="BH20" s="400">
        <v>0</v>
      </c>
      <c r="BI20" s="402">
        <v>8071</v>
      </c>
      <c r="BJ20" s="382">
        <v>2809</v>
      </c>
      <c r="BK20" s="383">
        <v>10880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1618.83</v>
      </c>
      <c r="CG20" s="512">
        <v>1591.9599999999998</v>
      </c>
      <c r="CH20" s="243">
        <v>1.69</v>
      </c>
      <c r="CI20" s="503"/>
      <c r="CJ20" s="503"/>
      <c r="CK20" s="312" t="s">
        <v>42</v>
      </c>
      <c r="CL20" s="247">
        <v>0</v>
      </c>
      <c r="CM20" s="248">
        <v>0</v>
      </c>
      <c r="CN20" s="249">
        <v>1</v>
      </c>
      <c r="CO20" s="247">
        <v>1</v>
      </c>
      <c r="CP20" s="250">
        <v>4</v>
      </c>
      <c r="CQ20" s="251">
        <v>-75</v>
      </c>
      <c r="CR20" s="183"/>
      <c r="CS20" s="346" t="s">
        <v>100</v>
      </c>
      <c r="CT20" s="347">
        <v>345.96</v>
      </c>
      <c r="CU20" s="348">
        <v>340.9</v>
      </c>
      <c r="CV20" s="349">
        <v>1.48</v>
      </c>
      <c r="CW20" s="347">
        <v>265.87</v>
      </c>
      <c r="CX20" s="350">
        <v>259.22000000000003</v>
      </c>
      <c r="CY20" s="349">
        <v>2.57</v>
      </c>
      <c r="CZ20" s="347">
        <v>327.32</v>
      </c>
      <c r="DA20" s="348">
        <v>322.01</v>
      </c>
      <c r="DB20" s="349">
        <v>1.65</v>
      </c>
      <c r="DC20" s="351"/>
      <c r="DD20" s="183"/>
      <c r="DE20" s="183" t="s">
        <v>112</v>
      </c>
      <c r="DF20" s="342">
        <v>52</v>
      </c>
      <c r="DG20" s="342">
        <v>52</v>
      </c>
      <c r="DH20" s="342">
        <v>52</v>
      </c>
      <c r="DI20" s="342">
        <v>52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25946</v>
      </c>
      <c r="DR20" s="400">
        <v>0</v>
      </c>
      <c r="DS20" s="400">
        <v>16071</v>
      </c>
      <c r="DT20" s="401">
        <v>1340</v>
      </c>
      <c r="DU20" s="400">
        <v>0</v>
      </c>
      <c r="DV20" s="400">
        <v>0</v>
      </c>
      <c r="DW20" s="400">
        <v>0</v>
      </c>
      <c r="DX20" s="400">
        <v>0</v>
      </c>
      <c r="DY20" s="402">
        <v>43357</v>
      </c>
      <c r="DZ20" s="382">
        <v>87408</v>
      </c>
      <c r="EA20" s="383">
        <v>130765</v>
      </c>
      <c r="EB20" s="384"/>
      <c r="EC20" s="384"/>
      <c r="ED20" s="385" t="s">
        <v>28</v>
      </c>
      <c r="EE20" s="399">
        <v>1119</v>
      </c>
      <c r="EF20" s="400">
        <v>0</v>
      </c>
      <c r="EG20" s="400">
        <v>961</v>
      </c>
      <c r="EH20" s="401">
        <v>0</v>
      </c>
      <c r="EI20" s="400">
        <v>0</v>
      </c>
      <c r="EJ20" s="400">
        <v>0</v>
      </c>
      <c r="EK20" s="400">
        <v>0</v>
      </c>
      <c r="EL20" s="400">
        <v>0</v>
      </c>
      <c r="EM20" s="402">
        <v>2080</v>
      </c>
      <c r="EN20" s="382">
        <v>1880</v>
      </c>
      <c r="EO20" s="383">
        <v>3960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1645.28</v>
      </c>
      <c r="FK20" s="512">
        <v>1621.72</v>
      </c>
      <c r="FL20" s="243">
        <v>1.45</v>
      </c>
      <c r="FM20" s="503"/>
      <c r="FN20" s="503"/>
      <c r="FO20" s="312" t="s">
        <v>42</v>
      </c>
      <c r="FP20" s="247">
        <v>0</v>
      </c>
      <c r="FQ20" s="248">
        <v>6</v>
      </c>
      <c r="FR20" s="249">
        <v>3</v>
      </c>
      <c r="FS20" s="247">
        <v>9</v>
      </c>
      <c r="FT20" s="250">
        <v>0</v>
      </c>
      <c r="FU20" s="251">
        <v>0</v>
      </c>
      <c r="FV20" s="183"/>
      <c r="FW20" s="346" t="s">
        <v>100</v>
      </c>
      <c r="FX20" s="347">
        <v>377.5</v>
      </c>
      <c r="FY20" s="348">
        <v>373.19</v>
      </c>
      <c r="FZ20" s="349">
        <v>1.1499999999999999</v>
      </c>
      <c r="GA20" s="347">
        <v>266.12</v>
      </c>
      <c r="GB20" s="350">
        <v>250.05</v>
      </c>
      <c r="GC20" s="349">
        <v>6.43</v>
      </c>
      <c r="GD20" s="347">
        <v>327.82</v>
      </c>
      <c r="GE20" s="348">
        <v>319.58</v>
      </c>
      <c r="GF20" s="349">
        <v>2.58</v>
      </c>
      <c r="GG20" s="351"/>
      <c r="GH20" s="183"/>
      <c r="GI20" s="183" t="s">
        <v>112</v>
      </c>
      <c r="GJ20" s="342">
        <v>52</v>
      </c>
      <c r="GK20" s="342">
        <v>52</v>
      </c>
      <c r="GL20" s="342">
        <v>52</v>
      </c>
      <c r="GM20" s="342">
        <v>52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31405</v>
      </c>
      <c r="GV20" s="400">
        <v>0</v>
      </c>
      <c r="GW20" s="400">
        <v>22742</v>
      </c>
      <c r="GX20" s="401">
        <v>1489</v>
      </c>
      <c r="GY20" s="400">
        <v>0</v>
      </c>
      <c r="GZ20" s="400">
        <v>0</v>
      </c>
      <c r="HA20" s="400">
        <v>0</v>
      </c>
      <c r="HB20" s="400">
        <v>0</v>
      </c>
      <c r="HC20" s="402">
        <v>55636</v>
      </c>
      <c r="HD20" s="382">
        <v>81045</v>
      </c>
      <c r="HE20" s="383">
        <v>136681</v>
      </c>
      <c r="HF20" s="384"/>
      <c r="HG20" s="384"/>
      <c r="HH20" s="385" t="s">
        <v>28</v>
      </c>
      <c r="HI20" s="399">
        <v>594</v>
      </c>
      <c r="HJ20" s="400">
        <v>0</v>
      </c>
      <c r="HK20" s="400">
        <v>76</v>
      </c>
      <c r="HL20" s="401">
        <v>1459</v>
      </c>
      <c r="HM20" s="400">
        <v>0</v>
      </c>
      <c r="HN20" s="400">
        <v>0</v>
      </c>
      <c r="HO20" s="400">
        <v>0</v>
      </c>
      <c r="HP20" s="400">
        <v>0</v>
      </c>
      <c r="HQ20" s="402">
        <v>2129</v>
      </c>
      <c r="HR20" s="382">
        <v>4429</v>
      </c>
      <c r="HS20" s="383">
        <v>6558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1644.3999999999999</v>
      </c>
      <c r="IO20" s="512">
        <v>1611.5400000000002</v>
      </c>
      <c r="IP20" s="243">
        <v>2.04</v>
      </c>
      <c r="IQ20" s="503"/>
      <c r="IR20" s="503"/>
      <c r="IS20" s="312" t="s">
        <v>42</v>
      </c>
      <c r="IT20" s="247">
        <v>0</v>
      </c>
      <c r="IU20" s="248">
        <v>9</v>
      </c>
      <c r="IV20" s="249">
        <v>2</v>
      </c>
      <c r="IW20" s="247">
        <v>11</v>
      </c>
      <c r="IX20" s="250">
        <v>0</v>
      </c>
      <c r="IY20" s="251">
        <v>0</v>
      </c>
      <c r="IZ20" s="183"/>
      <c r="JA20" s="346" t="s">
        <v>100</v>
      </c>
      <c r="JB20" s="347">
        <v>238.52</v>
      </c>
      <c r="JC20" s="348">
        <v>215.2</v>
      </c>
      <c r="JD20" s="349">
        <v>10.84</v>
      </c>
      <c r="JE20" s="347">
        <v>260.18</v>
      </c>
      <c r="JF20" s="350">
        <v>254.25</v>
      </c>
      <c r="JG20" s="349">
        <v>2.33</v>
      </c>
      <c r="JH20" s="347">
        <v>253.05</v>
      </c>
      <c r="JI20" s="348">
        <v>240.41</v>
      </c>
      <c r="JJ20" s="349">
        <v>5.26</v>
      </c>
      <c r="JK20" s="351"/>
      <c r="JL20" s="183"/>
      <c r="JM20" s="183" t="s">
        <v>112</v>
      </c>
      <c r="JN20" s="342">
        <v>52</v>
      </c>
      <c r="JO20" s="342">
        <v>52</v>
      </c>
      <c r="JP20" s="342">
        <v>52</v>
      </c>
      <c r="JQ20" s="342">
        <v>52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34529</v>
      </c>
      <c r="JZ20" s="400">
        <v>0</v>
      </c>
      <c r="KA20" s="400">
        <v>27616</v>
      </c>
      <c r="KB20" s="401">
        <v>15219</v>
      </c>
      <c r="KC20" s="400">
        <v>0</v>
      </c>
      <c r="KD20" s="400">
        <v>0</v>
      </c>
      <c r="KE20" s="400">
        <v>0</v>
      </c>
      <c r="KF20" s="400">
        <v>0</v>
      </c>
      <c r="KG20" s="402">
        <v>77364</v>
      </c>
      <c r="KH20" s="382">
        <v>87777</v>
      </c>
      <c r="KI20" s="383">
        <v>165141</v>
      </c>
      <c r="KJ20" s="290"/>
      <c r="KK20" s="290"/>
      <c r="KL20" s="387" t="s">
        <v>28</v>
      </c>
      <c r="KM20" s="399">
        <v>1260</v>
      </c>
      <c r="KN20" s="400">
        <v>0</v>
      </c>
      <c r="KO20" s="400">
        <v>367</v>
      </c>
      <c r="KP20" s="401">
        <v>128</v>
      </c>
      <c r="KQ20" s="400">
        <v>0</v>
      </c>
      <c r="KR20" s="400">
        <v>0</v>
      </c>
      <c r="KS20" s="400">
        <v>0</v>
      </c>
      <c r="KT20" s="400">
        <v>0</v>
      </c>
      <c r="KU20" s="402">
        <v>1755</v>
      </c>
      <c r="KV20" s="382">
        <v>10512</v>
      </c>
      <c r="KW20" s="383">
        <v>12267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1662.2100000000003</v>
      </c>
      <c r="LS20" s="512">
        <v>1631.19</v>
      </c>
      <c r="LT20" s="243">
        <v>1.9</v>
      </c>
      <c r="LU20" s="505"/>
      <c r="LV20" s="505"/>
      <c r="LW20" s="312" t="s">
        <v>42</v>
      </c>
      <c r="LX20" s="294">
        <v>48</v>
      </c>
      <c r="LY20" s="295">
        <v>38</v>
      </c>
      <c r="LZ20" s="296">
        <v>26.32</v>
      </c>
      <c r="MA20" s="266"/>
      <c r="MB20" s="346" t="s">
        <v>100</v>
      </c>
      <c r="MC20" s="347">
        <v>302.58999999999997</v>
      </c>
      <c r="MD20" s="370">
        <v>288.52</v>
      </c>
      <c r="ME20" s="349">
        <v>4.88</v>
      </c>
      <c r="MF20" s="347">
        <v>279.14999999999998</v>
      </c>
      <c r="MG20" s="370">
        <v>270.08999999999997</v>
      </c>
      <c r="MH20" s="349">
        <v>3.35</v>
      </c>
      <c r="MI20" s="347">
        <v>294.25</v>
      </c>
      <c r="MJ20" s="370">
        <v>282.11</v>
      </c>
      <c r="MK20" s="349">
        <v>4.3</v>
      </c>
      <c r="ML20" s="297"/>
      <c r="MM20" s="297"/>
      <c r="MN20" s="297" t="s">
        <v>112</v>
      </c>
      <c r="MO20" s="371">
        <v>52</v>
      </c>
      <c r="MP20" s="371">
        <v>52</v>
      </c>
      <c r="MQ20" s="371">
        <v>52</v>
      </c>
      <c r="MR20" s="371">
        <v>52</v>
      </c>
      <c r="MS20" s="371">
        <v>52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123590</v>
      </c>
      <c r="NB20" s="404">
        <v>0</v>
      </c>
      <c r="NC20" s="404">
        <v>86893</v>
      </c>
      <c r="ND20" s="405">
        <v>19029</v>
      </c>
      <c r="NE20" s="404"/>
      <c r="NF20" s="404"/>
      <c r="NG20" s="404"/>
      <c r="NH20" s="406"/>
      <c r="NI20" s="407">
        <v>229512</v>
      </c>
      <c r="NJ20" s="408">
        <v>333937</v>
      </c>
      <c r="NK20" s="409">
        <v>563449</v>
      </c>
      <c r="NL20" s="290"/>
      <c r="NM20" s="290"/>
      <c r="NN20" s="377" t="s">
        <v>28</v>
      </c>
      <c r="NO20" s="387">
        <v>5439</v>
      </c>
      <c r="NP20" s="404">
        <v>0</v>
      </c>
      <c r="NQ20" s="404">
        <v>2447</v>
      </c>
      <c r="NR20" s="405">
        <v>6149</v>
      </c>
      <c r="NS20" s="404"/>
      <c r="NT20" s="404"/>
      <c r="NU20" s="404"/>
      <c r="NV20" s="406"/>
      <c r="NW20" s="407">
        <v>14035</v>
      </c>
      <c r="NX20" s="408">
        <v>19630</v>
      </c>
      <c r="NY20" s="409">
        <v>33665</v>
      </c>
      <c r="OA20" s="307"/>
    </row>
    <row r="21" spans="1:391" s="195" customFormat="1" ht="21.75" customHeight="1" thickBot="1" x14ac:dyDescent="0.25">
      <c r="A21" s="308" t="s">
        <v>99</v>
      </c>
      <c r="B21" s="471">
        <v>1642.2199999999998</v>
      </c>
      <c r="C21" s="508">
        <v>1585.3100000000002</v>
      </c>
      <c r="D21" s="311">
        <v>3.59</v>
      </c>
      <c r="E21" s="503"/>
      <c r="F21" s="503"/>
      <c r="G21" s="312" t="s">
        <v>43</v>
      </c>
      <c r="H21" s="247">
        <v>252</v>
      </c>
      <c r="I21" s="248">
        <v>284</v>
      </c>
      <c r="J21" s="249">
        <v>220</v>
      </c>
      <c r="K21" s="247">
        <v>756</v>
      </c>
      <c r="L21" s="250">
        <v>747</v>
      </c>
      <c r="M21" s="251">
        <v>1.2</v>
      </c>
      <c r="N21" s="183"/>
      <c r="O21" s="346" t="s">
        <v>103</v>
      </c>
      <c r="P21" s="347">
        <v>219.89</v>
      </c>
      <c r="Q21" s="348">
        <v>216.29</v>
      </c>
      <c r="R21" s="349">
        <v>1.66</v>
      </c>
      <c r="S21" s="347">
        <v>172.38</v>
      </c>
      <c r="T21" s="350">
        <v>168.33</v>
      </c>
      <c r="U21" s="349">
        <v>2.41</v>
      </c>
      <c r="V21" s="347">
        <v>211.05</v>
      </c>
      <c r="W21" s="348">
        <v>207.42</v>
      </c>
      <c r="X21" s="349">
        <v>1.75</v>
      </c>
      <c r="Y21" s="351"/>
      <c r="Z21" s="183"/>
      <c r="AA21" s="183" t="s">
        <v>115</v>
      </c>
      <c r="AB21" s="342">
        <v>540</v>
      </c>
      <c r="AC21" s="342">
        <v>540</v>
      </c>
      <c r="AD21" s="342">
        <v>540</v>
      </c>
      <c r="AE21" s="342">
        <v>540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1569.31</v>
      </c>
      <c r="CG21" s="508">
        <v>1546.3700000000001</v>
      </c>
      <c r="CH21" s="311">
        <v>1.48</v>
      </c>
      <c r="CI21" s="503"/>
      <c r="CJ21" s="503"/>
      <c r="CK21" s="312" t="s">
        <v>43</v>
      </c>
      <c r="CL21" s="247">
        <v>36</v>
      </c>
      <c r="CM21" s="248">
        <v>52</v>
      </c>
      <c r="CN21" s="249">
        <v>29</v>
      </c>
      <c r="CO21" s="247">
        <v>117</v>
      </c>
      <c r="CP21" s="250">
        <v>114</v>
      </c>
      <c r="CQ21" s="251">
        <v>2.63</v>
      </c>
      <c r="CR21" s="183"/>
      <c r="CS21" s="346" t="s">
        <v>103</v>
      </c>
      <c r="CT21" s="347">
        <v>168.87</v>
      </c>
      <c r="CU21" s="348">
        <v>162.19</v>
      </c>
      <c r="CV21" s="349">
        <v>4.12</v>
      </c>
      <c r="CW21" s="347">
        <v>130.9</v>
      </c>
      <c r="CX21" s="350">
        <v>126.23</v>
      </c>
      <c r="CY21" s="349">
        <v>3.7</v>
      </c>
      <c r="CZ21" s="347">
        <v>160.03</v>
      </c>
      <c r="DA21" s="348">
        <v>153.88</v>
      </c>
      <c r="DB21" s="349">
        <v>4</v>
      </c>
      <c r="DC21" s="351"/>
      <c r="DD21" s="183"/>
      <c r="DE21" s="183" t="s">
        <v>115</v>
      </c>
      <c r="DF21" s="342">
        <v>540</v>
      </c>
      <c r="DG21" s="342">
        <v>540</v>
      </c>
      <c r="DH21" s="342">
        <v>540</v>
      </c>
      <c r="DI21" s="342">
        <v>540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1620.48</v>
      </c>
      <c r="FK21" s="508">
        <v>1596.8200000000002</v>
      </c>
      <c r="FL21" s="311">
        <v>1.48</v>
      </c>
      <c r="FM21" s="503"/>
      <c r="FN21" s="503"/>
      <c r="FO21" s="312" t="s">
        <v>43</v>
      </c>
      <c r="FP21" s="247">
        <v>7</v>
      </c>
      <c r="FQ21" s="248">
        <v>15</v>
      </c>
      <c r="FR21" s="249">
        <v>9</v>
      </c>
      <c r="FS21" s="247">
        <v>31</v>
      </c>
      <c r="FT21" s="250">
        <v>22</v>
      </c>
      <c r="FU21" s="251">
        <v>40.909999999999997</v>
      </c>
      <c r="FV21" s="183"/>
      <c r="FW21" s="346" t="s">
        <v>103</v>
      </c>
      <c r="FX21" s="347">
        <v>215.53</v>
      </c>
      <c r="FY21" s="348">
        <v>212.15</v>
      </c>
      <c r="FZ21" s="349">
        <v>1.59</v>
      </c>
      <c r="GA21" s="347">
        <v>143.65</v>
      </c>
      <c r="GB21" s="350">
        <v>141.19999999999999</v>
      </c>
      <c r="GC21" s="349">
        <v>1.74</v>
      </c>
      <c r="GD21" s="347">
        <v>183.47</v>
      </c>
      <c r="GE21" s="348">
        <v>181.26</v>
      </c>
      <c r="GF21" s="349">
        <v>1.22</v>
      </c>
      <c r="GG21" s="351"/>
      <c r="GH21" s="183"/>
      <c r="GI21" s="183" t="s">
        <v>115</v>
      </c>
      <c r="GJ21" s="342">
        <v>540</v>
      </c>
      <c r="GK21" s="342">
        <v>540</v>
      </c>
      <c r="GL21" s="342">
        <v>540</v>
      </c>
      <c r="GM21" s="342">
        <v>540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1629.95</v>
      </c>
      <c r="IO21" s="508">
        <v>1596.6799999999998</v>
      </c>
      <c r="IP21" s="311">
        <v>2.08</v>
      </c>
      <c r="IQ21" s="503"/>
      <c r="IR21" s="503"/>
      <c r="IS21" s="312" t="s">
        <v>43</v>
      </c>
      <c r="IT21" s="247">
        <v>52</v>
      </c>
      <c r="IU21" s="248">
        <v>76</v>
      </c>
      <c r="IV21" s="249">
        <v>69</v>
      </c>
      <c r="IW21" s="247">
        <v>197</v>
      </c>
      <c r="IX21" s="250">
        <v>215</v>
      </c>
      <c r="IY21" s="251">
        <v>-8.3699999999999992</v>
      </c>
      <c r="IZ21" s="183"/>
      <c r="JA21" s="346" t="s">
        <v>103</v>
      </c>
      <c r="JB21" s="347">
        <v>202.78</v>
      </c>
      <c r="JC21" s="348">
        <v>195.57</v>
      </c>
      <c r="JD21" s="349">
        <v>3.69</v>
      </c>
      <c r="JE21" s="347">
        <v>127.67</v>
      </c>
      <c r="JF21" s="350">
        <v>122.49</v>
      </c>
      <c r="JG21" s="349">
        <v>4.2300000000000004</v>
      </c>
      <c r="JH21" s="347">
        <v>152.41</v>
      </c>
      <c r="JI21" s="348">
        <v>148.38</v>
      </c>
      <c r="JJ21" s="349">
        <v>2.72</v>
      </c>
      <c r="JK21" s="351"/>
      <c r="JL21" s="183"/>
      <c r="JM21" s="183" t="s">
        <v>115</v>
      </c>
      <c r="JN21" s="342">
        <v>540</v>
      </c>
      <c r="JO21" s="342">
        <v>540</v>
      </c>
      <c r="JP21" s="342">
        <v>540</v>
      </c>
      <c r="JQ21" s="342">
        <v>540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1615.49</v>
      </c>
      <c r="LS21" s="508">
        <v>1586.92</v>
      </c>
      <c r="LT21" s="311">
        <v>1.8</v>
      </c>
      <c r="LU21" s="505"/>
      <c r="LV21" s="505"/>
      <c r="LW21" s="312" t="s">
        <v>43</v>
      </c>
      <c r="LX21" s="294">
        <v>1101</v>
      </c>
      <c r="LY21" s="295">
        <v>1098</v>
      </c>
      <c r="LZ21" s="296">
        <v>0.27</v>
      </c>
      <c r="MA21" s="266"/>
      <c r="MB21" s="346" t="s">
        <v>103</v>
      </c>
      <c r="MC21" s="347">
        <v>206.44</v>
      </c>
      <c r="MD21" s="370">
        <v>201.21</v>
      </c>
      <c r="ME21" s="349">
        <v>2.6</v>
      </c>
      <c r="MF21" s="347">
        <v>140.80000000000001</v>
      </c>
      <c r="MG21" s="370">
        <v>136.30000000000001</v>
      </c>
      <c r="MH21" s="349">
        <v>3.3</v>
      </c>
      <c r="MI21" s="347">
        <v>183.08</v>
      </c>
      <c r="MJ21" s="370">
        <v>178.65</v>
      </c>
      <c r="MK21" s="349">
        <v>2.48</v>
      </c>
      <c r="ML21" s="297"/>
      <c r="MM21" s="297"/>
      <c r="MN21" s="297" t="s">
        <v>115</v>
      </c>
      <c r="MO21" s="371">
        <v>540</v>
      </c>
      <c r="MP21" s="371">
        <v>540</v>
      </c>
      <c r="MQ21" s="371">
        <v>540</v>
      </c>
      <c r="MR21" s="371">
        <v>540</v>
      </c>
      <c r="MS21" s="371">
        <v>540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2213.56</v>
      </c>
      <c r="C22" s="516">
        <v>2144.94</v>
      </c>
      <c r="D22" s="345">
        <v>3.2</v>
      </c>
      <c r="E22" s="503"/>
      <c r="F22" s="503"/>
      <c r="G22" s="246" t="s">
        <v>44</v>
      </c>
      <c r="H22" s="247">
        <v>86</v>
      </c>
      <c r="I22" s="248">
        <v>65</v>
      </c>
      <c r="J22" s="249">
        <v>37</v>
      </c>
      <c r="K22" s="247">
        <v>188</v>
      </c>
      <c r="L22" s="250">
        <v>201</v>
      </c>
      <c r="M22" s="251">
        <v>-6.47</v>
      </c>
      <c r="N22" s="183"/>
      <c r="O22" s="346" t="s">
        <v>108</v>
      </c>
      <c r="P22" s="347">
        <v>96.03</v>
      </c>
      <c r="Q22" s="348">
        <v>91.59</v>
      </c>
      <c r="R22" s="349">
        <v>4.8499999999999996</v>
      </c>
      <c r="S22" s="347">
        <v>149.54</v>
      </c>
      <c r="T22" s="350">
        <v>142.9</v>
      </c>
      <c r="U22" s="349">
        <v>4.6500000000000004</v>
      </c>
      <c r="V22" s="347">
        <v>105.99</v>
      </c>
      <c r="W22" s="348">
        <v>101.08</v>
      </c>
      <c r="X22" s="349">
        <v>4.8600000000000003</v>
      </c>
      <c r="Y22" s="351"/>
      <c r="Z22" s="183"/>
      <c r="AA22" s="183" t="s">
        <v>118</v>
      </c>
      <c r="AB22" s="342">
        <v>519</v>
      </c>
      <c r="AC22" s="342">
        <v>519</v>
      </c>
      <c r="AD22" s="342">
        <v>519</v>
      </c>
      <c r="AE22" s="342">
        <v>519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45863</v>
      </c>
      <c r="AN22" s="442">
        <v>0</v>
      </c>
      <c r="AO22" s="442">
        <v>29627</v>
      </c>
      <c r="AP22" s="443">
        <v>1766</v>
      </c>
      <c r="AQ22" s="444">
        <v>0</v>
      </c>
      <c r="AR22" s="444">
        <v>0</v>
      </c>
      <c r="AS22" s="444">
        <v>0</v>
      </c>
      <c r="AT22" s="444">
        <v>0</v>
      </c>
      <c r="AU22" s="445">
        <v>77256</v>
      </c>
      <c r="AV22" s="446">
        <v>105819</v>
      </c>
      <c r="AW22" s="446">
        <v>183075</v>
      </c>
      <c r="AX22" s="447"/>
      <c r="AY22" s="447"/>
      <c r="AZ22" s="440" t="s">
        <v>22</v>
      </c>
      <c r="BA22" s="441">
        <v>3734</v>
      </c>
      <c r="BB22" s="442">
        <v>0</v>
      </c>
      <c r="BC22" s="442">
        <v>1612</v>
      </c>
      <c r="BD22" s="443">
        <v>7996</v>
      </c>
      <c r="BE22" s="444">
        <v>0</v>
      </c>
      <c r="BF22" s="444">
        <v>0</v>
      </c>
      <c r="BG22" s="444">
        <v>0</v>
      </c>
      <c r="BH22" s="444">
        <v>0</v>
      </c>
      <c r="BI22" s="445">
        <v>13342</v>
      </c>
      <c r="BJ22" s="446">
        <v>5023</v>
      </c>
      <c r="BK22" s="446">
        <v>18365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2067.16</v>
      </c>
      <c r="CG22" s="516">
        <v>2013.4500000000003</v>
      </c>
      <c r="CH22" s="345">
        <v>2.67</v>
      </c>
      <c r="CI22" s="503"/>
      <c r="CJ22" s="503"/>
      <c r="CK22" s="246" t="s">
        <v>44</v>
      </c>
      <c r="CL22" s="247">
        <v>0</v>
      </c>
      <c r="CM22" s="248">
        <v>0</v>
      </c>
      <c r="CN22" s="249">
        <v>0</v>
      </c>
      <c r="CO22" s="247">
        <v>0</v>
      </c>
      <c r="CP22" s="250">
        <v>5</v>
      </c>
      <c r="CQ22" s="251">
        <v>-100</v>
      </c>
      <c r="CR22" s="183"/>
      <c r="CS22" s="346" t="s">
        <v>108</v>
      </c>
      <c r="CT22" s="347">
        <v>167.51</v>
      </c>
      <c r="CU22" s="348">
        <v>163.49</v>
      </c>
      <c r="CV22" s="349">
        <v>2.46</v>
      </c>
      <c r="CW22" s="347">
        <v>146.72</v>
      </c>
      <c r="CX22" s="350">
        <v>144.6</v>
      </c>
      <c r="CY22" s="349">
        <v>1.47</v>
      </c>
      <c r="CZ22" s="347">
        <v>162.66999999999999</v>
      </c>
      <c r="DA22" s="348">
        <v>159.12</v>
      </c>
      <c r="DB22" s="349">
        <v>2.23</v>
      </c>
      <c r="DC22" s="351"/>
      <c r="DD22" s="183"/>
      <c r="DE22" s="183" t="s">
        <v>118</v>
      </c>
      <c r="DF22" s="342">
        <v>519</v>
      </c>
      <c r="DG22" s="342">
        <v>519</v>
      </c>
      <c r="DH22" s="342">
        <v>519</v>
      </c>
      <c r="DI22" s="342">
        <v>519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32171</v>
      </c>
      <c r="DR22" s="442">
        <v>0</v>
      </c>
      <c r="DS22" s="442">
        <v>20152</v>
      </c>
      <c r="DT22" s="443">
        <v>1801</v>
      </c>
      <c r="DU22" s="444">
        <v>0</v>
      </c>
      <c r="DV22" s="444">
        <v>0</v>
      </c>
      <c r="DW22" s="444">
        <v>0</v>
      </c>
      <c r="DX22" s="444">
        <v>0</v>
      </c>
      <c r="DY22" s="445">
        <v>54124</v>
      </c>
      <c r="DZ22" s="446">
        <v>96718</v>
      </c>
      <c r="EA22" s="446">
        <v>150842</v>
      </c>
      <c r="EB22" s="447"/>
      <c r="EC22" s="447"/>
      <c r="ED22" s="448" t="s">
        <v>22</v>
      </c>
      <c r="EE22" s="441">
        <v>2499</v>
      </c>
      <c r="EF22" s="442">
        <v>0</v>
      </c>
      <c r="EG22" s="442">
        <v>1778</v>
      </c>
      <c r="EH22" s="443">
        <v>0</v>
      </c>
      <c r="EI22" s="444">
        <v>0</v>
      </c>
      <c r="EJ22" s="444">
        <v>0</v>
      </c>
      <c r="EK22" s="444">
        <v>0</v>
      </c>
      <c r="EL22" s="444">
        <v>0</v>
      </c>
      <c r="EM22" s="445">
        <v>4277</v>
      </c>
      <c r="EN22" s="446">
        <v>2815</v>
      </c>
      <c r="EO22" s="446">
        <v>7092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2159.87</v>
      </c>
      <c r="FK22" s="516">
        <v>2135.2200000000003</v>
      </c>
      <c r="FL22" s="345">
        <v>1.1499999999999999</v>
      </c>
      <c r="FM22" s="503"/>
      <c r="FN22" s="503"/>
      <c r="FO22" s="246" t="s">
        <v>44</v>
      </c>
      <c r="FP22" s="247">
        <v>0</v>
      </c>
      <c r="FQ22" s="248">
        <v>0</v>
      </c>
      <c r="FR22" s="249">
        <v>0</v>
      </c>
      <c r="FS22" s="247">
        <v>0</v>
      </c>
      <c r="FT22" s="250">
        <v>2</v>
      </c>
      <c r="FU22" s="251">
        <v>-100</v>
      </c>
      <c r="FV22" s="183"/>
      <c r="FW22" s="346" t="s">
        <v>108</v>
      </c>
      <c r="FX22" s="347">
        <v>175.68</v>
      </c>
      <c r="FY22" s="348">
        <v>174.08</v>
      </c>
      <c r="FZ22" s="349">
        <v>0.92</v>
      </c>
      <c r="GA22" s="347">
        <v>86.4</v>
      </c>
      <c r="GB22" s="350">
        <v>83.75</v>
      </c>
      <c r="GC22" s="349">
        <v>3.16</v>
      </c>
      <c r="GD22" s="347">
        <v>135.86000000000001</v>
      </c>
      <c r="GE22" s="348">
        <v>134.75</v>
      </c>
      <c r="GF22" s="349">
        <v>0.82</v>
      </c>
      <c r="GG22" s="351"/>
      <c r="GH22" s="183"/>
      <c r="GI22" s="183" t="s">
        <v>118</v>
      </c>
      <c r="GJ22" s="342">
        <v>519</v>
      </c>
      <c r="GK22" s="342">
        <v>519</v>
      </c>
      <c r="GL22" s="342">
        <v>519</v>
      </c>
      <c r="GM22" s="342">
        <v>519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40444</v>
      </c>
      <c r="GV22" s="442">
        <v>0</v>
      </c>
      <c r="GW22" s="442">
        <v>29385</v>
      </c>
      <c r="GX22" s="443">
        <v>2164</v>
      </c>
      <c r="GY22" s="444">
        <v>0</v>
      </c>
      <c r="GZ22" s="444">
        <v>0</v>
      </c>
      <c r="HA22" s="444">
        <v>0</v>
      </c>
      <c r="HB22" s="444">
        <v>0</v>
      </c>
      <c r="HC22" s="445">
        <v>71993</v>
      </c>
      <c r="HD22" s="446">
        <v>94317</v>
      </c>
      <c r="HE22" s="446">
        <v>166310</v>
      </c>
      <c r="HF22" s="447"/>
      <c r="HG22" s="447"/>
      <c r="HH22" s="448" t="s">
        <v>22</v>
      </c>
      <c r="HI22" s="441">
        <v>812</v>
      </c>
      <c r="HJ22" s="442">
        <v>0</v>
      </c>
      <c r="HK22" s="442">
        <v>118</v>
      </c>
      <c r="HL22" s="443">
        <v>1804</v>
      </c>
      <c r="HM22" s="444">
        <v>0</v>
      </c>
      <c r="HN22" s="444">
        <v>0</v>
      </c>
      <c r="HO22" s="444">
        <v>0</v>
      </c>
      <c r="HP22" s="444">
        <v>0</v>
      </c>
      <c r="HQ22" s="445">
        <v>2734</v>
      </c>
      <c r="HR22" s="446">
        <v>5287</v>
      </c>
      <c r="HS22" s="446">
        <v>8021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2051.6799999999998</v>
      </c>
      <c r="IO22" s="516">
        <v>2008.54</v>
      </c>
      <c r="IP22" s="345">
        <v>2.15</v>
      </c>
      <c r="IQ22" s="503"/>
      <c r="IR22" s="503"/>
      <c r="IS22" s="246" t="s">
        <v>44</v>
      </c>
      <c r="IT22" s="247">
        <v>0</v>
      </c>
      <c r="IU22" s="248">
        <v>0</v>
      </c>
      <c r="IV22" s="249">
        <v>0</v>
      </c>
      <c r="IW22" s="247">
        <v>0</v>
      </c>
      <c r="IX22" s="250">
        <v>11</v>
      </c>
      <c r="IY22" s="251">
        <v>-100</v>
      </c>
      <c r="IZ22" s="183"/>
      <c r="JA22" s="346" t="s">
        <v>108</v>
      </c>
      <c r="JB22" s="347">
        <v>130.82</v>
      </c>
      <c r="JC22" s="348">
        <v>127.54</v>
      </c>
      <c r="JD22" s="349">
        <v>2.57</v>
      </c>
      <c r="JE22" s="347">
        <v>98.09</v>
      </c>
      <c r="JF22" s="350">
        <v>99.27</v>
      </c>
      <c r="JG22" s="349">
        <v>-1.19</v>
      </c>
      <c r="JH22" s="347">
        <v>108.87</v>
      </c>
      <c r="JI22" s="348">
        <v>109.28</v>
      </c>
      <c r="JJ22" s="349">
        <v>-0.38</v>
      </c>
      <c r="JK22" s="351"/>
      <c r="JL22" s="183"/>
      <c r="JM22" s="183" t="s">
        <v>118</v>
      </c>
      <c r="JN22" s="342">
        <v>519</v>
      </c>
      <c r="JO22" s="342">
        <v>519</v>
      </c>
      <c r="JP22" s="342">
        <v>519</v>
      </c>
      <c r="JQ22" s="342">
        <v>519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55425</v>
      </c>
      <c r="JZ22" s="442">
        <v>0</v>
      </c>
      <c r="KA22" s="442">
        <v>39633</v>
      </c>
      <c r="KB22" s="443">
        <v>25473</v>
      </c>
      <c r="KC22" s="444">
        <v>0</v>
      </c>
      <c r="KD22" s="444">
        <v>0</v>
      </c>
      <c r="KE22" s="444">
        <v>0</v>
      </c>
      <c r="KF22" s="444">
        <v>0</v>
      </c>
      <c r="KG22" s="445">
        <v>120531</v>
      </c>
      <c r="KH22" s="446">
        <v>108002</v>
      </c>
      <c r="KI22" s="446">
        <v>228533</v>
      </c>
      <c r="KJ22" s="451"/>
      <c r="KK22" s="451"/>
      <c r="KL22" s="450" t="s">
        <v>22</v>
      </c>
      <c r="KM22" s="441">
        <v>1914</v>
      </c>
      <c r="KN22" s="442">
        <v>0</v>
      </c>
      <c r="KO22" s="442">
        <v>675</v>
      </c>
      <c r="KP22" s="443">
        <v>196</v>
      </c>
      <c r="KQ22" s="444">
        <v>0</v>
      </c>
      <c r="KR22" s="444">
        <v>0</v>
      </c>
      <c r="KS22" s="444">
        <v>0</v>
      </c>
      <c r="KT22" s="444">
        <v>0</v>
      </c>
      <c r="KU22" s="445">
        <v>2785</v>
      </c>
      <c r="KV22" s="446">
        <v>12218</v>
      </c>
      <c r="KW22" s="446">
        <v>15003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2156.9699999999998</v>
      </c>
      <c r="LS22" s="516">
        <v>2092.9899999999998</v>
      </c>
      <c r="LT22" s="345">
        <v>3.06</v>
      </c>
      <c r="LU22" s="505"/>
      <c r="LV22" s="505"/>
      <c r="LW22" s="246" t="s">
        <v>44</v>
      </c>
      <c r="LX22" s="294">
        <v>188</v>
      </c>
      <c r="LY22" s="295">
        <v>219</v>
      </c>
      <c r="LZ22" s="296">
        <v>-14.16</v>
      </c>
      <c r="MA22" s="266"/>
      <c r="MB22" s="346" t="s">
        <v>108</v>
      </c>
      <c r="MC22" s="347">
        <v>124.74</v>
      </c>
      <c r="MD22" s="370">
        <v>120.57</v>
      </c>
      <c r="ME22" s="349">
        <v>3.46</v>
      </c>
      <c r="MF22" s="347">
        <v>113.57</v>
      </c>
      <c r="MG22" s="370">
        <v>111.77</v>
      </c>
      <c r="MH22" s="349">
        <v>1.61</v>
      </c>
      <c r="MI22" s="347">
        <v>120.76</v>
      </c>
      <c r="MJ22" s="370">
        <v>117.51</v>
      </c>
      <c r="MK22" s="349">
        <v>2.77</v>
      </c>
      <c r="ML22" s="297"/>
      <c r="MM22" s="297"/>
      <c r="MN22" s="297" t="s">
        <v>118</v>
      </c>
      <c r="MO22" s="371">
        <v>519</v>
      </c>
      <c r="MP22" s="371">
        <v>519</v>
      </c>
      <c r="MQ22" s="371">
        <v>519</v>
      </c>
      <c r="MR22" s="371">
        <v>519</v>
      </c>
      <c r="MS22" s="371">
        <v>519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173903</v>
      </c>
      <c r="NB22" s="444">
        <v>0</v>
      </c>
      <c r="NC22" s="444">
        <v>118797</v>
      </c>
      <c r="ND22" s="443">
        <v>31204</v>
      </c>
      <c r="NE22" s="444"/>
      <c r="NF22" s="444"/>
      <c r="NG22" s="444"/>
      <c r="NH22" s="444"/>
      <c r="NI22" s="443">
        <v>323904</v>
      </c>
      <c r="NJ22" s="450">
        <v>404856</v>
      </c>
      <c r="NK22" s="446">
        <v>728760</v>
      </c>
      <c r="NL22" s="290"/>
      <c r="NM22" s="290"/>
      <c r="NN22" s="450" t="s">
        <v>22</v>
      </c>
      <c r="NO22" s="450">
        <v>8959</v>
      </c>
      <c r="NP22" s="444">
        <v>0</v>
      </c>
      <c r="NQ22" s="444">
        <v>4183</v>
      </c>
      <c r="NR22" s="443">
        <v>9996</v>
      </c>
      <c r="NS22" s="444"/>
      <c r="NT22" s="444"/>
      <c r="NU22" s="444"/>
      <c r="NV22" s="444"/>
      <c r="NW22" s="443">
        <v>23138</v>
      </c>
      <c r="NX22" s="450">
        <v>25343</v>
      </c>
      <c r="NY22" s="446">
        <v>48481</v>
      </c>
      <c r="OA22" s="307"/>
    </row>
    <row r="23" spans="1:391" s="195" customFormat="1" ht="21.75" customHeight="1" thickTop="1" x14ac:dyDescent="0.3">
      <c r="A23" s="418" t="s">
        <v>124</v>
      </c>
      <c r="B23" s="501">
        <v>1172.3300000000002</v>
      </c>
      <c r="C23" s="502">
        <v>1146.48</v>
      </c>
      <c r="D23" s="243">
        <v>2.25</v>
      </c>
      <c r="E23" s="503"/>
      <c r="F23" s="503"/>
      <c r="G23" s="246" t="s">
        <v>45</v>
      </c>
      <c r="H23" s="247">
        <v>824</v>
      </c>
      <c r="I23" s="248">
        <v>942</v>
      </c>
      <c r="J23" s="249">
        <v>621</v>
      </c>
      <c r="K23" s="247">
        <v>2387</v>
      </c>
      <c r="L23" s="250">
        <v>2353</v>
      </c>
      <c r="M23" s="251">
        <v>1.44</v>
      </c>
      <c r="N23" s="183"/>
      <c r="O23" s="346" t="s">
        <v>111</v>
      </c>
      <c r="P23" s="347">
        <v>187.93</v>
      </c>
      <c r="Q23" s="348">
        <v>179.79</v>
      </c>
      <c r="R23" s="349">
        <v>4.53</v>
      </c>
      <c r="S23" s="347">
        <v>236.18</v>
      </c>
      <c r="T23" s="350">
        <v>227.29</v>
      </c>
      <c r="U23" s="349">
        <v>3.91</v>
      </c>
      <c r="V23" s="347">
        <v>196.91</v>
      </c>
      <c r="W23" s="348">
        <v>188.57</v>
      </c>
      <c r="X23" s="349">
        <v>4.42</v>
      </c>
      <c r="Y23" s="351"/>
      <c r="Z23" s="318" t="s">
        <v>97</v>
      </c>
      <c r="AA23" s="318"/>
      <c r="AB23" s="517">
        <v>67.14</v>
      </c>
      <c r="AC23" s="517">
        <v>61.43</v>
      </c>
      <c r="AD23" s="517">
        <v>54.95</v>
      </c>
      <c r="AE23" s="517">
        <v>61.17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979.48</v>
      </c>
      <c r="CG23" s="502">
        <v>968.51</v>
      </c>
      <c r="CH23" s="243">
        <v>1.1299999999999999</v>
      </c>
      <c r="CI23" s="503"/>
      <c r="CJ23" s="503"/>
      <c r="CK23" s="246" t="s">
        <v>45</v>
      </c>
      <c r="CL23" s="247">
        <v>954</v>
      </c>
      <c r="CM23" s="248">
        <v>1049</v>
      </c>
      <c r="CN23" s="249">
        <v>923</v>
      </c>
      <c r="CO23" s="247">
        <v>2926</v>
      </c>
      <c r="CP23" s="250">
        <v>2777</v>
      </c>
      <c r="CQ23" s="251">
        <v>5.37</v>
      </c>
      <c r="CR23" s="183"/>
      <c r="CS23" s="346" t="s">
        <v>111</v>
      </c>
      <c r="CT23" s="347">
        <v>217.24</v>
      </c>
      <c r="CU23" s="348">
        <v>211.75</v>
      </c>
      <c r="CV23" s="349">
        <v>2.59</v>
      </c>
      <c r="CW23" s="347">
        <v>192.4</v>
      </c>
      <c r="CX23" s="350">
        <v>186.24</v>
      </c>
      <c r="CY23" s="349">
        <v>3.31</v>
      </c>
      <c r="CZ23" s="347">
        <v>211.46</v>
      </c>
      <c r="DA23" s="348">
        <v>205.85</v>
      </c>
      <c r="DB23" s="349">
        <v>2.73</v>
      </c>
      <c r="DC23" s="351"/>
      <c r="DD23" s="318" t="s">
        <v>97</v>
      </c>
      <c r="DE23" s="318"/>
      <c r="DF23" s="517">
        <v>56.02</v>
      </c>
      <c r="DG23" s="517">
        <v>51.44</v>
      </c>
      <c r="DH23" s="517">
        <v>43.21</v>
      </c>
      <c r="DI23" s="517">
        <v>50.22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1077.4100000000001</v>
      </c>
      <c r="FK23" s="502">
        <v>1088.45</v>
      </c>
      <c r="FL23" s="243">
        <v>-1.01</v>
      </c>
      <c r="FM23" s="503"/>
      <c r="FN23" s="503"/>
      <c r="FO23" s="246" t="s">
        <v>45</v>
      </c>
      <c r="FP23" s="247">
        <v>76</v>
      </c>
      <c r="FQ23" s="248">
        <v>114</v>
      </c>
      <c r="FR23" s="249">
        <v>126</v>
      </c>
      <c r="FS23" s="247">
        <v>316</v>
      </c>
      <c r="FT23" s="250">
        <v>355</v>
      </c>
      <c r="FU23" s="251">
        <v>-10.99</v>
      </c>
      <c r="FV23" s="183"/>
      <c r="FW23" s="346" t="s">
        <v>111</v>
      </c>
      <c r="FX23" s="347">
        <v>238.33</v>
      </c>
      <c r="FY23" s="348">
        <v>228.36</v>
      </c>
      <c r="FZ23" s="349">
        <v>4.37</v>
      </c>
      <c r="GA23" s="347">
        <v>100.41</v>
      </c>
      <c r="GB23" s="350">
        <v>94.84</v>
      </c>
      <c r="GC23" s="349">
        <v>5.87</v>
      </c>
      <c r="GD23" s="347">
        <v>176.81</v>
      </c>
      <c r="GE23" s="348">
        <v>170.22</v>
      </c>
      <c r="GF23" s="349">
        <v>3.87</v>
      </c>
      <c r="GG23" s="351"/>
      <c r="GH23" s="318" t="s">
        <v>97</v>
      </c>
      <c r="GI23" s="318"/>
      <c r="GJ23" s="517">
        <v>44.47</v>
      </c>
      <c r="GK23" s="517">
        <v>41.23</v>
      </c>
      <c r="GL23" s="517">
        <v>43.59</v>
      </c>
      <c r="GM23" s="517">
        <v>43.1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989.4</v>
      </c>
      <c r="IO23" s="502">
        <v>957.07</v>
      </c>
      <c r="IP23" s="243">
        <v>3.38</v>
      </c>
      <c r="IQ23" s="503"/>
      <c r="IR23" s="503"/>
      <c r="IS23" s="246" t="s">
        <v>45</v>
      </c>
      <c r="IT23" s="247">
        <v>316</v>
      </c>
      <c r="IU23" s="248">
        <v>403</v>
      </c>
      <c r="IV23" s="249">
        <v>562</v>
      </c>
      <c r="IW23" s="247">
        <v>1281</v>
      </c>
      <c r="IX23" s="250">
        <v>1330</v>
      </c>
      <c r="IY23" s="251">
        <v>-3.68</v>
      </c>
      <c r="IZ23" s="183"/>
      <c r="JA23" s="346" t="s">
        <v>111</v>
      </c>
      <c r="JB23" s="347">
        <v>226.09</v>
      </c>
      <c r="JC23" s="348">
        <v>217</v>
      </c>
      <c r="JD23" s="349">
        <v>4.1900000000000004</v>
      </c>
      <c r="JE23" s="347">
        <v>168.9</v>
      </c>
      <c r="JF23" s="350">
        <v>161.47999999999999</v>
      </c>
      <c r="JG23" s="349">
        <v>4.59</v>
      </c>
      <c r="JH23" s="347">
        <v>187.74</v>
      </c>
      <c r="JI23" s="348">
        <v>181.15</v>
      </c>
      <c r="JJ23" s="349">
        <v>3.64</v>
      </c>
      <c r="JK23" s="351"/>
      <c r="JL23" s="318" t="s">
        <v>97</v>
      </c>
      <c r="JM23" s="318"/>
      <c r="JN23" s="517">
        <v>51.18</v>
      </c>
      <c r="JO23" s="517">
        <v>54.49</v>
      </c>
      <c r="JP23" s="517">
        <v>64.260000000000005</v>
      </c>
      <c r="JQ23" s="517">
        <v>56.64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1055.0199999999998</v>
      </c>
      <c r="LS23" s="502">
        <v>1039.28</v>
      </c>
      <c r="LT23" s="243">
        <v>1.51</v>
      </c>
      <c r="LU23" s="505"/>
      <c r="LV23" s="505"/>
      <c r="LW23" s="246" t="s">
        <v>45</v>
      </c>
      <c r="LX23" s="294">
        <v>6910</v>
      </c>
      <c r="LY23" s="295">
        <v>6815</v>
      </c>
      <c r="LZ23" s="296">
        <v>1.39</v>
      </c>
      <c r="MA23" s="266"/>
      <c r="MB23" s="346" t="s">
        <v>111</v>
      </c>
      <c r="MC23" s="347">
        <v>204.94</v>
      </c>
      <c r="MD23" s="370">
        <v>196.6</v>
      </c>
      <c r="ME23" s="349">
        <v>4.24</v>
      </c>
      <c r="MF23" s="347">
        <v>176.2</v>
      </c>
      <c r="MG23" s="370">
        <v>168.91</v>
      </c>
      <c r="MH23" s="349">
        <v>4.32</v>
      </c>
      <c r="MI23" s="347">
        <v>194.71</v>
      </c>
      <c r="MJ23" s="370">
        <v>186.98</v>
      </c>
      <c r="MK23" s="349">
        <v>4.13</v>
      </c>
      <c r="ML23" s="297"/>
      <c r="MM23" s="175" t="s">
        <v>97</v>
      </c>
      <c r="MN23" s="175"/>
      <c r="MO23" s="523">
        <v>61.17</v>
      </c>
      <c r="MP23" s="523">
        <v>50.22</v>
      </c>
      <c r="MQ23" s="523">
        <v>43.1</v>
      </c>
      <c r="MR23" s="523">
        <v>56.64</v>
      </c>
      <c r="MS23" s="523">
        <v>52.78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1152.98</v>
      </c>
      <c r="C24" s="508">
        <v>1128.4399999999998</v>
      </c>
      <c r="D24" s="311">
        <v>2.17</v>
      </c>
      <c r="E24" s="503"/>
      <c r="F24" s="503"/>
      <c r="G24" s="312" t="s">
        <v>48</v>
      </c>
      <c r="H24" s="247">
        <v>213</v>
      </c>
      <c r="I24" s="248">
        <v>218</v>
      </c>
      <c r="J24" s="249">
        <v>182</v>
      </c>
      <c r="K24" s="247">
        <v>613</v>
      </c>
      <c r="L24" s="250">
        <v>583</v>
      </c>
      <c r="M24" s="251">
        <v>5.15</v>
      </c>
      <c r="N24" s="183"/>
      <c r="O24" s="439" t="s">
        <v>114</v>
      </c>
      <c r="P24" s="347">
        <v>122.38</v>
      </c>
      <c r="Q24" s="348">
        <v>120.82</v>
      </c>
      <c r="R24" s="349">
        <v>1.29</v>
      </c>
      <c r="S24" s="347">
        <v>135.56</v>
      </c>
      <c r="T24" s="350">
        <v>134.55000000000001</v>
      </c>
      <c r="U24" s="349">
        <v>0.75</v>
      </c>
      <c r="V24" s="347">
        <v>124.84</v>
      </c>
      <c r="W24" s="348">
        <v>123.36</v>
      </c>
      <c r="X24" s="349">
        <v>1.2</v>
      </c>
      <c r="Y24" s="351"/>
      <c r="Z24" s="183"/>
      <c r="AA24" s="183" t="s">
        <v>92</v>
      </c>
      <c r="AB24" s="376">
        <v>0</v>
      </c>
      <c r="AC24" s="376">
        <v>0</v>
      </c>
      <c r="AD24" s="376">
        <v>0</v>
      </c>
      <c r="AE24" s="376">
        <v>0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973.8</v>
      </c>
      <c r="CG24" s="508">
        <v>963.70999999999992</v>
      </c>
      <c r="CH24" s="311">
        <v>1.05</v>
      </c>
      <c r="CI24" s="503"/>
      <c r="CJ24" s="503"/>
      <c r="CK24" s="312" t="s">
        <v>48</v>
      </c>
      <c r="CL24" s="247">
        <v>437</v>
      </c>
      <c r="CM24" s="248">
        <v>374</v>
      </c>
      <c r="CN24" s="249">
        <v>412</v>
      </c>
      <c r="CO24" s="247">
        <v>1223</v>
      </c>
      <c r="CP24" s="250">
        <v>1193</v>
      </c>
      <c r="CQ24" s="251">
        <v>2.5099999999999998</v>
      </c>
      <c r="CR24" s="183"/>
      <c r="CS24" s="439" t="s">
        <v>114</v>
      </c>
      <c r="CT24" s="347">
        <v>83.08</v>
      </c>
      <c r="CU24" s="348">
        <v>81.739999999999995</v>
      </c>
      <c r="CV24" s="349">
        <v>1.64</v>
      </c>
      <c r="CW24" s="347">
        <v>93.13</v>
      </c>
      <c r="CX24" s="350">
        <v>94.35</v>
      </c>
      <c r="CY24" s="349">
        <v>-1.29</v>
      </c>
      <c r="CZ24" s="347">
        <v>85.42</v>
      </c>
      <c r="DA24" s="348">
        <v>84.66</v>
      </c>
      <c r="DB24" s="349">
        <v>0.9</v>
      </c>
      <c r="DC24" s="351"/>
      <c r="DD24" s="183"/>
      <c r="DE24" s="183" t="s">
        <v>92</v>
      </c>
      <c r="DF24" s="376">
        <v>0</v>
      </c>
      <c r="DG24" s="376">
        <v>0</v>
      </c>
      <c r="DH24" s="376">
        <v>0</v>
      </c>
      <c r="DI24" s="376">
        <v>0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1079.1699999999998</v>
      </c>
      <c r="FK24" s="508">
        <v>1092.8</v>
      </c>
      <c r="FL24" s="311">
        <v>-1.25</v>
      </c>
      <c r="FM24" s="503"/>
      <c r="FN24" s="503"/>
      <c r="FO24" s="312" t="s">
        <v>48</v>
      </c>
      <c r="FP24" s="247">
        <v>15</v>
      </c>
      <c r="FQ24" s="248">
        <v>28</v>
      </c>
      <c r="FR24" s="249">
        <v>43</v>
      </c>
      <c r="FS24" s="247">
        <v>86</v>
      </c>
      <c r="FT24" s="250">
        <v>83</v>
      </c>
      <c r="FU24" s="251">
        <v>3.61</v>
      </c>
      <c r="FV24" s="183"/>
      <c r="FW24" s="439" t="s">
        <v>114</v>
      </c>
      <c r="FX24" s="347">
        <v>87.24</v>
      </c>
      <c r="FY24" s="348">
        <v>87.71</v>
      </c>
      <c r="FZ24" s="349">
        <v>-0.54</v>
      </c>
      <c r="GA24" s="347">
        <v>70.67</v>
      </c>
      <c r="GB24" s="350">
        <v>73.209999999999994</v>
      </c>
      <c r="GC24" s="349">
        <v>-3.47</v>
      </c>
      <c r="GD24" s="347">
        <v>79.849999999999994</v>
      </c>
      <c r="GE24" s="348">
        <v>81.39</v>
      </c>
      <c r="GF24" s="349">
        <v>-1.89</v>
      </c>
      <c r="GG24" s="351"/>
      <c r="GH24" s="183"/>
      <c r="GI24" s="183" t="s">
        <v>92</v>
      </c>
      <c r="GJ24" s="376">
        <v>0</v>
      </c>
      <c r="GK24" s="376">
        <v>0</v>
      </c>
      <c r="GL24" s="376">
        <v>0</v>
      </c>
      <c r="GM24" s="376">
        <v>0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968.88000000000011</v>
      </c>
      <c r="IO24" s="508">
        <v>936.54</v>
      </c>
      <c r="IP24" s="311">
        <v>3.45</v>
      </c>
      <c r="IQ24" s="503"/>
      <c r="IR24" s="503"/>
      <c r="IS24" s="312" t="s">
        <v>48</v>
      </c>
      <c r="IT24" s="247">
        <v>7</v>
      </c>
      <c r="IU24" s="248">
        <v>38</v>
      </c>
      <c r="IV24" s="249">
        <v>43</v>
      </c>
      <c r="IW24" s="247">
        <v>88</v>
      </c>
      <c r="IX24" s="250">
        <v>65</v>
      </c>
      <c r="IY24" s="251">
        <v>35.380000000000003</v>
      </c>
      <c r="IZ24" s="183"/>
      <c r="JA24" s="439" t="s">
        <v>114</v>
      </c>
      <c r="JB24" s="347">
        <v>86.5</v>
      </c>
      <c r="JC24" s="348">
        <v>84.65</v>
      </c>
      <c r="JD24" s="349">
        <v>2.19</v>
      </c>
      <c r="JE24" s="347">
        <v>83.44</v>
      </c>
      <c r="JF24" s="350">
        <v>82.77</v>
      </c>
      <c r="JG24" s="349">
        <v>0.81</v>
      </c>
      <c r="JH24" s="347">
        <v>84.45</v>
      </c>
      <c r="JI24" s="348">
        <v>83.44</v>
      </c>
      <c r="JJ24" s="349">
        <v>1.21</v>
      </c>
      <c r="JK24" s="351"/>
      <c r="JL24" s="183"/>
      <c r="JM24" s="183" t="s">
        <v>92</v>
      </c>
      <c r="JN24" s="376">
        <v>0</v>
      </c>
      <c r="JO24" s="376">
        <v>0</v>
      </c>
      <c r="JP24" s="376">
        <v>0</v>
      </c>
      <c r="JQ24" s="376">
        <v>0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1044.53</v>
      </c>
      <c r="LS24" s="508">
        <v>1030.6099999999999</v>
      </c>
      <c r="LT24" s="311">
        <v>1.35</v>
      </c>
      <c r="LU24" s="505"/>
      <c r="LV24" s="505"/>
      <c r="LW24" s="312" t="s">
        <v>48</v>
      </c>
      <c r="LX24" s="294">
        <v>2010</v>
      </c>
      <c r="LY24" s="295">
        <v>1924</v>
      </c>
      <c r="LZ24" s="296">
        <v>4.47</v>
      </c>
      <c r="MA24" s="266"/>
      <c r="MB24" s="439" t="s">
        <v>114</v>
      </c>
      <c r="MC24" s="347">
        <v>105.48</v>
      </c>
      <c r="MD24" s="370">
        <v>103.8</v>
      </c>
      <c r="ME24" s="349">
        <v>1.62</v>
      </c>
      <c r="MF24" s="347">
        <v>94.23</v>
      </c>
      <c r="MG24" s="370">
        <v>94.21</v>
      </c>
      <c r="MH24" s="349">
        <v>0.02</v>
      </c>
      <c r="MI24" s="347">
        <v>101.48</v>
      </c>
      <c r="MJ24" s="370">
        <v>100.46</v>
      </c>
      <c r="MK24" s="349">
        <v>1.02</v>
      </c>
      <c r="ML24" s="297"/>
      <c r="MM24" s="297"/>
      <c r="MN24" s="297" t="s">
        <v>92</v>
      </c>
      <c r="MO24" s="537">
        <v>0</v>
      </c>
      <c r="MP24" s="537">
        <v>0</v>
      </c>
      <c r="MQ24" s="537">
        <v>0</v>
      </c>
      <c r="MR24" s="537">
        <v>0</v>
      </c>
      <c r="MS24" s="538" t="s">
        <v>189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1433.63</v>
      </c>
      <c r="C25" s="539">
        <v>1384.1499999999999</v>
      </c>
      <c r="D25" s="438">
        <v>3.57</v>
      </c>
      <c r="E25" s="503"/>
      <c r="F25" s="503"/>
      <c r="G25" s="246" t="s">
        <v>49</v>
      </c>
      <c r="H25" s="247">
        <v>67</v>
      </c>
      <c r="I25" s="248">
        <v>73</v>
      </c>
      <c r="J25" s="249">
        <v>54</v>
      </c>
      <c r="K25" s="247">
        <v>194</v>
      </c>
      <c r="L25" s="250">
        <v>172</v>
      </c>
      <c r="M25" s="251">
        <v>12.79</v>
      </c>
      <c r="N25" s="183"/>
      <c r="O25" s="454" t="s">
        <v>117</v>
      </c>
      <c r="P25" s="455">
        <v>2213.56</v>
      </c>
      <c r="Q25" s="456">
        <v>2144.94</v>
      </c>
      <c r="R25" s="457">
        <v>3.2</v>
      </c>
      <c r="S25" s="458">
        <v>1433.63</v>
      </c>
      <c r="T25" s="456">
        <v>1384.1499999999999</v>
      </c>
      <c r="U25" s="457">
        <v>3.57</v>
      </c>
      <c r="V25" s="458">
        <v>2068.4</v>
      </c>
      <c r="W25" s="456">
        <v>2004.2599999999998</v>
      </c>
      <c r="X25" s="457">
        <v>3.2</v>
      </c>
      <c r="Y25" s="459"/>
      <c r="Z25" s="183"/>
      <c r="AA25" s="183" t="s">
        <v>96</v>
      </c>
      <c r="AB25" s="376">
        <v>72.599999999999994</v>
      </c>
      <c r="AC25" s="376">
        <v>66.87</v>
      </c>
      <c r="AD25" s="376">
        <v>62.64</v>
      </c>
      <c r="AE25" s="376">
        <v>67.37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1110.0999999999999</v>
      </c>
      <c r="CG25" s="539">
        <v>1080.3300000000002</v>
      </c>
      <c r="CH25" s="438">
        <v>2.76</v>
      </c>
      <c r="CI25" s="503"/>
      <c r="CJ25" s="503"/>
      <c r="CK25" s="246" t="s">
        <v>49</v>
      </c>
      <c r="CL25" s="247">
        <v>29</v>
      </c>
      <c r="CM25" s="248">
        <v>32</v>
      </c>
      <c r="CN25" s="249">
        <v>24</v>
      </c>
      <c r="CO25" s="247">
        <v>85</v>
      </c>
      <c r="CP25" s="250">
        <v>71</v>
      </c>
      <c r="CQ25" s="251">
        <v>19.72</v>
      </c>
      <c r="CR25" s="183"/>
      <c r="CS25" s="454" t="s">
        <v>117</v>
      </c>
      <c r="CT25" s="455">
        <v>2067.16</v>
      </c>
      <c r="CU25" s="456">
        <v>2013.4500000000003</v>
      </c>
      <c r="CV25" s="457">
        <v>2.67</v>
      </c>
      <c r="CW25" s="458">
        <v>1110.0999999999999</v>
      </c>
      <c r="CX25" s="466">
        <v>1080.3300000000002</v>
      </c>
      <c r="CY25" s="457">
        <v>2.76</v>
      </c>
      <c r="CZ25" s="458">
        <v>1844.39</v>
      </c>
      <c r="DA25" s="456">
        <v>1797.7</v>
      </c>
      <c r="DB25" s="457">
        <v>2.6</v>
      </c>
      <c r="DC25" s="459"/>
      <c r="DD25" s="183"/>
      <c r="DE25" s="183" t="s">
        <v>96</v>
      </c>
      <c r="DF25" s="376">
        <v>61.03</v>
      </c>
      <c r="DG25" s="376">
        <v>57.64</v>
      </c>
      <c r="DH25" s="376">
        <v>48.41</v>
      </c>
      <c r="DI25" s="376">
        <v>55.69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1047.2099999999998</v>
      </c>
      <c r="FK25" s="539">
        <v>1012.5300000000001</v>
      </c>
      <c r="FL25" s="438">
        <v>3.43</v>
      </c>
      <c r="FM25" s="503"/>
      <c r="FN25" s="503"/>
      <c r="FO25" s="246" t="s">
        <v>49</v>
      </c>
      <c r="FP25" s="247">
        <v>10</v>
      </c>
      <c r="FQ25" s="248">
        <v>15</v>
      </c>
      <c r="FR25" s="249">
        <v>12</v>
      </c>
      <c r="FS25" s="247">
        <v>37</v>
      </c>
      <c r="FT25" s="250">
        <v>51</v>
      </c>
      <c r="FU25" s="251">
        <v>-27.45</v>
      </c>
      <c r="FV25" s="183"/>
      <c r="FW25" s="454" t="s">
        <v>117</v>
      </c>
      <c r="FX25" s="455">
        <v>2159.87</v>
      </c>
      <c r="FY25" s="456">
        <v>2135.2200000000003</v>
      </c>
      <c r="FZ25" s="457">
        <v>1.1499999999999999</v>
      </c>
      <c r="GA25" s="458">
        <v>1047.2099999999998</v>
      </c>
      <c r="GB25" s="456">
        <v>1012.5300000000001</v>
      </c>
      <c r="GC25" s="457">
        <v>3.43</v>
      </c>
      <c r="GD25" s="458">
        <v>1663.56</v>
      </c>
      <c r="GE25" s="456">
        <v>1646.4</v>
      </c>
      <c r="GF25" s="457">
        <v>1.04</v>
      </c>
      <c r="GG25" s="459"/>
      <c r="GH25" s="183"/>
      <c r="GI25" s="183" t="s">
        <v>96</v>
      </c>
      <c r="GJ25" s="376">
        <v>50.26</v>
      </c>
      <c r="GK25" s="376">
        <v>46.4</v>
      </c>
      <c r="GL25" s="376">
        <v>49.72</v>
      </c>
      <c r="GM25" s="376">
        <v>48.79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1113.2</v>
      </c>
      <c r="IO25" s="545">
        <v>1081.8800000000001</v>
      </c>
      <c r="IP25" s="438">
        <v>2.89</v>
      </c>
      <c r="IQ25" s="503"/>
      <c r="IR25" s="503"/>
      <c r="IS25" s="246" t="s">
        <v>49</v>
      </c>
      <c r="IT25" s="247">
        <v>38</v>
      </c>
      <c r="IU25" s="248">
        <v>75</v>
      </c>
      <c r="IV25" s="249">
        <v>29</v>
      </c>
      <c r="IW25" s="247">
        <v>142</v>
      </c>
      <c r="IX25" s="250">
        <v>122</v>
      </c>
      <c r="IY25" s="251">
        <v>16.39</v>
      </c>
      <c r="IZ25" s="183"/>
      <c r="JA25" s="454" t="s">
        <v>117</v>
      </c>
      <c r="JB25" s="455">
        <v>2051.6799999999998</v>
      </c>
      <c r="JC25" s="456">
        <v>2008.54</v>
      </c>
      <c r="JD25" s="457">
        <v>2.15</v>
      </c>
      <c r="JE25" s="458">
        <v>1113.2</v>
      </c>
      <c r="JF25" s="456">
        <v>1081.8800000000001</v>
      </c>
      <c r="JG25" s="457">
        <v>2.89</v>
      </c>
      <c r="JH25" s="458">
        <v>1422.3400000000001</v>
      </c>
      <c r="JI25" s="456">
        <v>1410.17</v>
      </c>
      <c r="JJ25" s="457">
        <v>0.86</v>
      </c>
      <c r="JK25" s="459"/>
      <c r="JL25" s="183"/>
      <c r="JM25" s="183" t="s">
        <v>96</v>
      </c>
      <c r="JN25" s="376">
        <v>56.83</v>
      </c>
      <c r="JO25" s="376">
        <v>59.78</v>
      </c>
      <c r="JP25" s="376">
        <v>68.59</v>
      </c>
      <c r="JQ25" s="376">
        <v>61.73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1174.8799999999999</v>
      </c>
      <c r="LS25" s="539">
        <v>1139.17</v>
      </c>
      <c r="LT25" s="438">
        <v>3.13</v>
      </c>
      <c r="LU25" s="505"/>
      <c r="LV25" s="505"/>
      <c r="LW25" s="246" t="s">
        <v>49</v>
      </c>
      <c r="LX25" s="294">
        <v>458</v>
      </c>
      <c r="LY25" s="295">
        <v>416</v>
      </c>
      <c r="LZ25" s="296">
        <v>10.1</v>
      </c>
      <c r="MA25" s="266"/>
      <c r="MB25" s="454" t="s">
        <v>117</v>
      </c>
      <c r="MC25" s="455">
        <v>2156.9699999999998</v>
      </c>
      <c r="MD25" s="470">
        <v>2092.9899999999998</v>
      </c>
      <c r="ME25" s="457">
        <v>3.06</v>
      </c>
      <c r="MF25" s="455">
        <v>1174.8799999999999</v>
      </c>
      <c r="MG25" s="470">
        <v>1139.17</v>
      </c>
      <c r="MH25" s="457">
        <v>3.13</v>
      </c>
      <c r="MI25" s="455">
        <v>1807.46</v>
      </c>
      <c r="MJ25" s="470">
        <v>1761.4600000000003</v>
      </c>
      <c r="MK25" s="457">
        <v>2.61</v>
      </c>
      <c r="ML25" s="297"/>
      <c r="MM25" s="297"/>
      <c r="MN25" s="297" t="s">
        <v>96</v>
      </c>
      <c r="MO25" s="537">
        <v>67.37</v>
      </c>
      <c r="MP25" s="537">
        <v>55.69</v>
      </c>
      <c r="MQ25" s="537">
        <v>48.79</v>
      </c>
      <c r="MR25" s="537">
        <v>61.73</v>
      </c>
      <c r="MS25" s="538">
        <v>58.4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229</v>
      </c>
      <c r="I26" s="248">
        <v>182</v>
      </c>
      <c r="J26" s="249">
        <v>118</v>
      </c>
      <c r="K26" s="247">
        <v>529</v>
      </c>
      <c r="L26" s="250">
        <v>460</v>
      </c>
      <c r="M26" s="251">
        <v>15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64.739999999999995</v>
      </c>
      <c r="AC26" s="376">
        <v>59.04</v>
      </c>
      <c r="AD26" s="376">
        <v>51.57</v>
      </c>
      <c r="AE26" s="376">
        <v>58.45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42</v>
      </c>
      <c r="CM26" s="248">
        <v>28</v>
      </c>
      <c r="CN26" s="249">
        <v>37</v>
      </c>
      <c r="CO26" s="247">
        <v>107</v>
      </c>
      <c r="CP26" s="250">
        <v>86</v>
      </c>
      <c r="CQ26" s="251">
        <v>24.42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53.81</v>
      </c>
      <c r="DG26" s="376">
        <v>48.72</v>
      </c>
      <c r="DH26" s="376">
        <v>40.92</v>
      </c>
      <c r="DI26" s="376">
        <v>47.82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14</v>
      </c>
      <c r="FQ26" s="248">
        <v>19</v>
      </c>
      <c r="FR26" s="249">
        <v>7</v>
      </c>
      <c r="FS26" s="247">
        <v>40</v>
      </c>
      <c r="FT26" s="250">
        <v>45</v>
      </c>
      <c r="FU26" s="251">
        <v>-11.11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41.92</v>
      </c>
      <c r="GK26" s="376">
        <v>38.96</v>
      </c>
      <c r="GL26" s="376">
        <v>40.9</v>
      </c>
      <c r="GM26" s="376">
        <v>40.6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11</v>
      </c>
      <c r="IU26" s="248">
        <v>24</v>
      </c>
      <c r="IV26" s="249">
        <v>21</v>
      </c>
      <c r="IW26" s="247">
        <v>56</v>
      </c>
      <c r="IX26" s="250">
        <v>79</v>
      </c>
      <c r="IY26" s="251">
        <v>-29.11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48.7</v>
      </c>
      <c r="JO26" s="376">
        <v>52.17</v>
      </c>
      <c r="JP26" s="376">
        <v>62.36</v>
      </c>
      <c r="JQ26" s="376">
        <v>54.41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732</v>
      </c>
      <c r="LY26" s="295">
        <v>670</v>
      </c>
      <c r="LZ26" s="296">
        <v>9.25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58.45</v>
      </c>
      <c r="MP26" s="537">
        <v>47.82</v>
      </c>
      <c r="MQ26" s="537">
        <v>40.6</v>
      </c>
      <c r="MR26" s="537">
        <v>54.41</v>
      </c>
      <c r="MS26" s="538">
        <v>50.32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501.09999999999997</v>
      </c>
      <c r="C27" s="502">
        <v>469.38</v>
      </c>
      <c r="D27" s="243">
        <v>6.76</v>
      </c>
      <c r="E27" s="244"/>
      <c r="F27" s="245"/>
      <c r="G27" s="246" t="s">
        <v>51</v>
      </c>
      <c r="H27" s="247">
        <v>6</v>
      </c>
      <c r="I27" s="248">
        <v>0</v>
      </c>
      <c r="J27" s="249">
        <v>2</v>
      </c>
      <c r="K27" s="247">
        <v>8</v>
      </c>
      <c r="L27" s="250">
        <v>11</v>
      </c>
      <c r="M27" s="251">
        <v>-27.27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0</v>
      </c>
      <c r="AC27" s="376">
        <v>0</v>
      </c>
      <c r="AD27" s="376">
        <v>0</v>
      </c>
      <c r="AE27" s="376">
        <v>0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1536</v>
      </c>
      <c r="AN27" s="558">
        <v>0</v>
      </c>
      <c r="AO27" s="558">
        <v>2243</v>
      </c>
      <c r="AP27" s="559">
        <v>0</v>
      </c>
      <c r="AQ27" s="558"/>
      <c r="AR27" s="558"/>
      <c r="AS27" s="558"/>
      <c r="AT27" s="558"/>
      <c r="AU27" s="560">
        <v>3779</v>
      </c>
      <c r="AV27" s="561">
        <v>0</v>
      </c>
      <c r="AW27" s="562">
        <v>3779</v>
      </c>
      <c r="AX27" s="266"/>
      <c r="AY27" s="266"/>
      <c r="AZ27" s="377" t="s">
        <v>98</v>
      </c>
      <c r="BA27" s="557">
        <v>423</v>
      </c>
      <c r="BB27" s="558">
        <v>0</v>
      </c>
      <c r="BC27" s="558">
        <v>208</v>
      </c>
      <c r="BD27" s="559">
        <v>0</v>
      </c>
      <c r="BE27" s="558"/>
      <c r="BF27" s="558"/>
      <c r="BG27" s="558"/>
      <c r="BH27" s="558"/>
      <c r="BI27" s="560">
        <v>631</v>
      </c>
      <c r="BJ27" s="561">
        <v>0</v>
      </c>
      <c r="BK27" s="562">
        <v>631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333.81000000000006</v>
      </c>
      <c r="CG27" s="502">
        <v>325</v>
      </c>
      <c r="CH27" s="243">
        <v>2.71</v>
      </c>
      <c r="CI27" s="244"/>
      <c r="CJ27" s="245"/>
      <c r="CK27" s="246" t="s">
        <v>51</v>
      </c>
      <c r="CL27" s="247">
        <v>0</v>
      </c>
      <c r="CM27" s="248">
        <v>0</v>
      </c>
      <c r="CN27" s="249">
        <v>0</v>
      </c>
      <c r="CO27" s="247">
        <v>0</v>
      </c>
      <c r="CP27" s="250">
        <v>5</v>
      </c>
      <c r="CQ27" s="251">
        <v>-100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0</v>
      </c>
      <c r="DG27" s="376">
        <v>0</v>
      </c>
      <c r="DH27" s="376">
        <v>0</v>
      </c>
      <c r="DI27" s="376">
        <v>0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1975</v>
      </c>
      <c r="DR27" s="558">
        <v>0</v>
      </c>
      <c r="DS27" s="558">
        <v>1161</v>
      </c>
      <c r="DT27" s="559">
        <v>0</v>
      </c>
      <c r="DU27" s="558">
        <v>0</v>
      </c>
      <c r="DV27" s="558">
        <v>0</v>
      </c>
      <c r="DW27" s="558">
        <v>0</v>
      </c>
      <c r="DX27" s="558">
        <v>0</v>
      </c>
      <c r="DY27" s="560">
        <v>3136</v>
      </c>
      <c r="DZ27" s="561">
        <v>0</v>
      </c>
      <c r="EA27" s="562">
        <v>3136</v>
      </c>
      <c r="EB27" s="266"/>
      <c r="EC27" s="266"/>
      <c r="ED27" s="377" t="s">
        <v>98</v>
      </c>
      <c r="EE27" s="557">
        <v>765</v>
      </c>
      <c r="EF27" s="558">
        <v>0</v>
      </c>
      <c r="EG27" s="558">
        <v>291</v>
      </c>
      <c r="EH27" s="559">
        <v>0</v>
      </c>
      <c r="EI27" s="558">
        <v>0</v>
      </c>
      <c r="EJ27" s="558">
        <v>0</v>
      </c>
      <c r="EK27" s="558">
        <v>0</v>
      </c>
      <c r="EL27" s="558">
        <v>0</v>
      </c>
      <c r="EM27" s="560">
        <v>1056</v>
      </c>
      <c r="EN27" s="561">
        <v>0</v>
      </c>
      <c r="EO27" s="562">
        <v>1056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360.34999999999997</v>
      </c>
      <c r="FK27" s="502">
        <v>371.03000000000003</v>
      </c>
      <c r="FL27" s="243">
        <v>-2.88</v>
      </c>
      <c r="FM27" s="244"/>
      <c r="FN27" s="245"/>
      <c r="FO27" s="246" t="s">
        <v>51</v>
      </c>
      <c r="FP27" s="247">
        <v>0</v>
      </c>
      <c r="FQ27" s="248">
        <v>0</v>
      </c>
      <c r="FR27" s="249">
        <v>0</v>
      </c>
      <c r="FS27" s="247">
        <v>0</v>
      </c>
      <c r="FT27" s="250">
        <v>0</v>
      </c>
      <c r="FU27" s="251">
        <v>0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0</v>
      </c>
      <c r="GK27" s="376">
        <v>0</v>
      </c>
      <c r="GL27" s="376">
        <v>0</v>
      </c>
      <c r="GM27" s="376">
        <v>0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1407</v>
      </c>
      <c r="GV27" s="558">
        <v>0</v>
      </c>
      <c r="GW27" s="558">
        <v>996</v>
      </c>
      <c r="GX27" s="559">
        <v>0</v>
      </c>
      <c r="GY27" s="558"/>
      <c r="GZ27" s="558"/>
      <c r="HA27" s="558"/>
      <c r="HB27" s="558"/>
      <c r="HC27" s="560">
        <v>2403</v>
      </c>
      <c r="HD27" s="561">
        <v>0</v>
      </c>
      <c r="HE27" s="562">
        <v>2403</v>
      </c>
      <c r="HF27" s="266"/>
      <c r="HG27" s="266"/>
      <c r="HH27" s="377" t="s">
        <v>98</v>
      </c>
      <c r="HI27" s="557">
        <v>96</v>
      </c>
      <c r="HJ27" s="558">
        <v>0</v>
      </c>
      <c r="HK27" s="558">
        <v>11</v>
      </c>
      <c r="HL27" s="559">
        <v>0</v>
      </c>
      <c r="HM27" s="558"/>
      <c r="HN27" s="558"/>
      <c r="HO27" s="558"/>
      <c r="HP27" s="558"/>
      <c r="HQ27" s="560">
        <v>107</v>
      </c>
      <c r="HR27" s="561">
        <v>0</v>
      </c>
      <c r="HS27" s="562">
        <v>107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565.42999999999995</v>
      </c>
      <c r="IO27" s="502">
        <v>556.9799999999999</v>
      </c>
      <c r="IP27" s="243">
        <v>1.52</v>
      </c>
      <c r="IQ27" s="244"/>
      <c r="IR27" s="245"/>
      <c r="IS27" s="246" t="s">
        <v>51</v>
      </c>
      <c r="IT27" s="247">
        <v>0</v>
      </c>
      <c r="IU27" s="248">
        <v>0</v>
      </c>
      <c r="IV27" s="249">
        <v>0</v>
      </c>
      <c r="IW27" s="247">
        <v>0</v>
      </c>
      <c r="IX27" s="250">
        <v>5</v>
      </c>
      <c r="IY27" s="251">
        <v>-100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0</v>
      </c>
      <c r="JO27" s="376">
        <v>0</v>
      </c>
      <c r="JP27" s="376">
        <v>0</v>
      </c>
      <c r="JQ27" s="376">
        <v>0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1857</v>
      </c>
      <c r="JZ27" s="558">
        <v>0</v>
      </c>
      <c r="KA27" s="558">
        <v>1546</v>
      </c>
      <c r="KB27" s="559">
        <v>0</v>
      </c>
      <c r="KC27" s="558"/>
      <c r="KD27" s="558"/>
      <c r="KE27" s="558"/>
      <c r="KF27" s="558"/>
      <c r="KG27" s="560">
        <v>3403</v>
      </c>
      <c r="KH27" s="561">
        <v>0</v>
      </c>
      <c r="KI27" s="562">
        <v>3403</v>
      </c>
      <c r="KJ27" s="534"/>
      <c r="KK27" s="534"/>
      <c r="KL27" s="564" t="s">
        <v>98</v>
      </c>
      <c r="KM27" s="557">
        <v>249</v>
      </c>
      <c r="KN27" s="558">
        <v>0</v>
      </c>
      <c r="KO27" s="558">
        <v>118</v>
      </c>
      <c r="KP27" s="559">
        <v>0</v>
      </c>
      <c r="KQ27" s="558"/>
      <c r="KR27" s="558"/>
      <c r="KS27" s="558"/>
      <c r="KT27" s="558"/>
      <c r="KU27" s="560">
        <v>367</v>
      </c>
      <c r="KV27" s="561">
        <v>0</v>
      </c>
      <c r="KW27" s="562">
        <v>367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1760.69</v>
      </c>
      <c r="LS27" s="502">
        <v>1722.3899999999999</v>
      </c>
      <c r="LT27" s="243">
        <v>2.2200000000000002</v>
      </c>
      <c r="LU27" s="565"/>
      <c r="LV27" s="566"/>
      <c r="LW27" s="246" t="s">
        <v>51</v>
      </c>
      <c r="LX27" s="294">
        <v>8</v>
      </c>
      <c r="LY27" s="295">
        <v>21</v>
      </c>
      <c r="LZ27" s="296">
        <v>-61.9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0</v>
      </c>
      <c r="MP27" s="537">
        <v>0</v>
      </c>
      <c r="MQ27" s="537">
        <v>0</v>
      </c>
      <c r="MR27" s="537">
        <v>0</v>
      </c>
      <c r="MS27" s="538" t="s">
        <v>189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6775</v>
      </c>
      <c r="NB27" s="390">
        <v>0</v>
      </c>
      <c r="NC27" s="390">
        <v>5946</v>
      </c>
      <c r="ND27" s="391">
        <v>0</v>
      </c>
      <c r="NE27" s="390"/>
      <c r="NF27" s="390"/>
      <c r="NG27" s="390"/>
      <c r="NH27" s="392"/>
      <c r="NI27" s="567">
        <v>12721</v>
      </c>
      <c r="NJ27" s="568">
        <v>0</v>
      </c>
      <c r="NK27" s="395">
        <v>12721</v>
      </c>
      <c r="NL27" s="290"/>
      <c r="NM27" s="290"/>
      <c r="NN27" s="377" t="s">
        <v>98</v>
      </c>
      <c r="NO27" s="389">
        <v>1533</v>
      </c>
      <c r="NP27" s="390">
        <v>0</v>
      </c>
      <c r="NQ27" s="390">
        <v>628</v>
      </c>
      <c r="NR27" s="391">
        <v>0</v>
      </c>
      <c r="NS27" s="390"/>
      <c r="NT27" s="390"/>
      <c r="NU27" s="390"/>
      <c r="NV27" s="392"/>
      <c r="NW27" s="569">
        <v>2161</v>
      </c>
      <c r="NX27" s="394">
        <v>0</v>
      </c>
      <c r="NY27" s="397">
        <v>2161</v>
      </c>
      <c r="OA27" s="307"/>
    </row>
    <row r="28" spans="1:391" s="195" customFormat="1" ht="21.75" customHeight="1" thickTop="1" x14ac:dyDescent="0.2">
      <c r="A28" s="308" t="s">
        <v>99</v>
      </c>
      <c r="B28" s="309">
        <v>409.09999999999997</v>
      </c>
      <c r="C28" s="508">
        <v>380.34</v>
      </c>
      <c r="D28" s="311">
        <v>7.56</v>
      </c>
      <c r="E28" s="244"/>
      <c r="F28" s="245"/>
      <c r="G28" s="246" t="s">
        <v>52</v>
      </c>
      <c r="H28" s="247">
        <v>0</v>
      </c>
      <c r="I28" s="248">
        <v>0</v>
      </c>
      <c r="J28" s="249">
        <v>0</v>
      </c>
      <c r="K28" s="247">
        <v>0</v>
      </c>
      <c r="L28" s="250">
        <v>0</v>
      </c>
      <c r="M28" s="251">
        <v>0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64.03</v>
      </c>
      <c r="AC28" s="376">
        <v>57.49</v>
      </c>
      <c r="AD28" s="376">
        <v>52.14</v>
      </c>
      <c r="AE28" s="376">
        <v>57.89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1830</v>
      </c>
      <c r="AN28" s="571">
        <v>0</v>
      </c>
      <c r="AO28" s="571">
        <v>1072</v>
      </c>
      <c r="AP28" s="572">
        <v>293</v>
      </c>
      <c r="AQ28" s="571"/>
      <c r="AR28" s="571"/>
      <c r="AS28" s="571"/>
      <c r="AT28" s="571"/>
      <c r="AU28" s="573">
        <v>3195</v>
      </c>
      <c r="AV28" s="561">
        <v>5277</v>
      </c>
      <c r="AW28" s="562">
        <v>8472</v>
      </c>
      <c r="AX28" s="266"/>
      <c r="AY28" s="266"/>
      <c r="AZ28" s="377" t="s">
        <v>25</v>
      </c>
      <c r="BA28" s="570">
        <v>282</v>
      </c>
      <c r="BB28" s="571">
        <v>0</v>
      </c>
      <c r="BC28" s="571">
        <v>69</v>
      </c>
      <c r="BD28" s="572">
        <v>0</v>
      </c>
      <c r="BE28" s="571"/>
      <c r="BF28" s="571"/>
      <c r="BG28" s="571"/>
      <c r="BH28" s="571"/>
      <c r="BI28" s="573">
        <v>351</v>
      </c>
      <c r="BJ28" s="561">
        <v>140</v>
      </c>
      <c r="BK28" s="562">
        <v>491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299.51000000000005</v>
      </c>
      <c r="CG28" s="508">
        <v>292.51</v>
      </c>
      <c r="CH28" s="311">
        <v>2.39</v>
      </c>
      <c r="CI28" s="244"/>
      <c r="CJ28" s="245"/>
      <c r="CK28" s="246" t="s">
        <v>52</v>
      </c>
      <c r="CL28" s="247">
        <v>0</v>
      </c>
      <c r="CM28" s="248">
        <v>0</v>
      </c>
      <c r="CN28" s="249">
        <v>0</v>
      </c>
      <c r="CO28" s="247">
        <v>0</v>
      </c>
      <c r="CP28" s="250">
        <v>0</v>
      </c>
      <c r="CQ28" s="251">
        <v>0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56.37</v>
      </c>
      <c r="DG28" s="376">
        <v>52.03</v>
      </c>
      <c r="DH28" s="376">
        <v>42.37</v>
      </c>
      <c r="DI28" s="376">
        <v>50.26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296</v>
      </c>
      <c r="DR28" s="571">
        <v>0</v>
      </c>
      <c r="DS28" s="571">
        <v>113</v>
      </c>
      <c r="DT28" s="572">
        <v>51</v>
      </c>
      <c r="DU28" s="571">
        <v>0</v>
      </c>
      <c r="DV28" s="571">
        <v>0</v>
      </c>
      <c r="DW28" s="571">
        <v>0</v>
      </c>
      <c r="DX28" s="571">
        <v>0</v>
      </c>
      <c r="DY28" s="573">
        <v>460</v>
      </c>
      <c r="DZ28" s="561">
        <v>258</v>
      </c>
      <c r="EA28" s="562">
        <v>718</v>
      </c>
      <c r="EB28" s="266"/>
      <c r="EC28" s="266"/>
      <c r="ED28" s="377" t="s">
        <v>25</v>
      </c>
      <c r="EE28" s="570">
        <v>89</v>
      </c>
      <c r="EF28" s="571">
        <v>0</v>
      </c>
      <c r="EG28" s="571">
        <v>56</v>
      </c>
      <c r="EH28" s="572">
        <v>0</v>
      </c>
      <c r="EI28" s="571">
        <v>0</v>
      </c>
      <c r="EJ28" s="571">
        <v>0</v>
      </c>
      <c r="EK28" s="571">
        <v>0</v>
      </c>
      <c r="EL28" s="571">
        <v>0</v>
      </c>
      <c r="EM28" s="573">
        <v>145</v>
      </c>
      <c r="EN28" s="561">
        <v>328</v>
      </c>
      <c r="EO28" s="562">
        <v>473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339.34</v>
      </c>
      <c r="FK28" s="508">
        <v>349.64000000000004</v>
      </c>
      <c r="FL28" s="311">
        <v>-2.95</v>
      </c>
      <c r="FM28" s="244"/>
      <c r="FN28" s="245"/>
      <c r="FO28" s="246" t="s">
        <v>52</v>
      </c>
      <c r="FP28" s="247">
        <v>0</v>
      </c>
      <c r="FQ28" s="248">
        <v>6</v>
      </c>
      <c r="FR28" s="249">
        <v>0</v>
      </c>
      <c r="FS28" s="247">
        <v>6</v>
      </c>
      <c r="FT28" s="250">
        <v>0</v>
      </c>
      <c r="FU28" s="251">
        <v>0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45.83</v>
      </c>
      <c r="GK28" s="376">
        <v>40.26</v>
      </c>
      <c r="GL28" s="376">
        <v>43.67</v>
      </c>
      <c r="GM28" s="376">
        <v>43.25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295</v>
      </c>
      <c r="GV28" s="571">
        <v>0</v>
      </c>
      <c r="GW28" s="571">
        <v>217</v>
      </c>
      <c r="GX28" s="572">
        <v>67</v>
      </c>
      <c r="GY28" s="571"/>
      <c r="GZ28" s="571"/>
      <c r="HA28" s="571"/>
      <c r="HB28" s="571"/>
      <c r="HC28" s="573">
        <v>579</v>
      </c>
      <c r="HD28" s="561">
        <v>230</v>
      </c>
      <c r="HE28" s="562">
        <v>809</v>
      </c>
      <c r="HF28" s="266"/>
      <c r="HG28" s="266"/>
      <c r="HH28" s="377" t="s">
        <v>25</v>
      </c>
      <c r="HI28" s="570">
        <v>15</v>
      </c>
      <c r="HJ28" s="571">
        <v>0</v>
      </c>
      <c r="HK28" s="571">
        <v>6</v>
      </c>
      <c r="HL28" s="572">
        <v>58</v>
      </c>
      <c r="HM28" s="571"/>
      <c r="HN28" s="571"/>
      <c r="HO28" s="571"/>
      <c r="HP28" s="571"/>
      <c r="HQ28" s="573">
        <v>79</v>
      </c>
      <c r="HR28" s="561">
        <v>293</v>
      </c>
      <c r="HS28" s="562">
        <v>372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526.25</v>
      </c>
      <c r="IO28" s="508">
        <v>518.07999999999993</v>
      </c>
      <c r="IP28" s="311">
        <v>1.58</v>
      </c>
      <c r="IQ28" s="244"/>
      <c r="IR28" s="245"/>
      <c r="IS28" s="246" t="s">
        <v>52</v>
      </c>
      <c r="IT28" s="247">
        <v>0</v>
      </c>
      <c r="IU28" s="248">
        <v>0</v>
      </c>
      <c r="IV28" s="249">
        <v>0</v>
      </c>
      <c r="IW28" s="247">
        <v>0</v>
      </c>
      <c r="IX28" s="250">
        <v>0</v>
      </c>
      <c r="IY28" s="251">
        <v>0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49.54</v>
      </c>
      <c r="JO28" s="376">
        <v>55.12</v>
      </c>
      <c r="JP28" s="376">
        <v>64.7</v>
      </c>
      <c r="JQ28" s="376">
        <v>56.45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8414</v>
      </c>
      <c r="JZ28" s="571">
        <v>0</v>
      </c>
      <c r="KA28" s="571">
        <v>4736</v>
      </c>
      <c r="KB28" s="572">
        <v>346</v>
      </c>
      <c r="KC28" s="571"/>
      <c r="KD28" s="571"/>
      <c r="KE28" s="571"/>
      <c r="KF28" s="571"/>
      <c r="KG28" s="573">
        <v>13496</v>
      </c>
      <c r="KH28" s="561">
        <v>246</v>
      </c>
      <c r="KI28" s="562">
        <v>13742</v>
      </c>
      <c r="KJ28" s="534"/>
      <c r="KK28" s="534"/>
      <c r="KL28" s="564" t="s">
        <v>25</v>
      </c>
      <c r="KM28" s="570">
        <v>171</v>
      </c>
      <c r="KN28" s="571">
        <v>0</v>
      </c>
      <c r="KO28" s="571">
        <v>24</v>
      </c>
      <c r="KP28" s="572">
        <v>21</v>
      </c>
      <c r="KQ28" s="571"/>
      <c r="KR28" s="571"/>
      <c r="KS28" s="571"/>
      <c r="KT28" s="571"/>
      <c r="KU28" s="573">
        <v>216</v>
      </c>
      <c r="KV28" s="561">
        <v>81</v>
      </c>
      <c r="KW28" s="562">
        <v>297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1574.2</v>
      </c>
      <c r="LS28" s="508">
        <v>1540.57</v>
      </c>
      <c r="LT28" s="311">
        <v>2.1800000000000002</v>
      </c>
      <c r="LU28" s="565"/>
      <c r="LV28" s="566"/>
      <c r="LW28" s="246" t="s">
        <v>52</v>
      </c>
      <c r="LX28" s="294">
        <v>6</v>
      </c>
      <c r="LY28" s="295">
        <v>0</v>
      </c>
      <c r="LZ28" s="296">
        <v>0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57.89</v>
      </c>
      <c r="MP28" s="537">
        <v>50.26</v>
      </c>
      <c r="MQ28" s="537">
        <v>43.25</v>
      </c>
      <c r="MR28" s="537">
        <v>56.45</v>
      </c>
      <c r="MS28" s="538">
        <v>51.96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10835</v>
      </c>
      <c r="NB28" s="404">
        <v>0</v>
      </c>
      <c r="NC28" s="404">
        <v>6138</v>
      </c>
      <c r="ND28" s="405">
        <v>757</v>
      </c>
      <c r="NE28" s="404"/>
      <c r="NF28" s="404"/>
      <c r="NG28" s="404"/>
      <c r="NH28" s="406"/>
      <c r="NI28" s="577">
        <v>17730</v>
      </c>
      <c r="NJ28" s="578">
        <v>6011</v>
      </c>
      <c r="NK28" s="409">
        <v>23741</v>
      </c>
      <c r="NL28" s="290"/>
      <c r="NM28" s="290"/>
      <c r="NN28" s="377" t="s">
        <v>25</v>
      </c>
      <c r="NO28" s="387">
        <v>557</v>
      </c>
      <c r="NP28" s="404">
        <v>0</v>
      </c>
      <c r="NQ28" s="404">
        <v>155</v>
      </c>
      <c r="NR28" s="405">
        <v>79</v>
      </c>
      <c r="NS28" s="404"/>
      <c r="NT28" s="404"/>
      <c r="NU28" s="404"/>
      <c r="NV28" s="406"/>
      <c r="NW28" s="579">
        <v>791</v>
      </c>
      <c r="NX28" s="408">
        <v>842</v>
      </c>
      <c r="NY28" s="411">
        <v>1633</v>
      </c>
      <c r="OA28" s="307"/>
    </row>
    <row r="29" spans="1:391" s="195" customFormat="1" ht="21.75" customHeight="1" thickBot="1" x14ac:dyDescent="0.25">
      <c r="A29" s="437" t="s">
        <v>90</v>
      </c>
      <c r="B29" s="309">
        <v>92</v>
      </c>
      <c r="C29" s="539">
        <v>89.04</v>
      </c>
      <c r="D29" s="438">
        <v>3.32</v>
      </c>
      <c r="E29" s="244"/>
      <c r="F29" s="245"/>
      <c r="G29" s="246" t="s">
        <v>53</v>
      </c>
      <c r="H29" s="247">
        <v>74</v>
      </c>
      <c r="I29" s="248">
        <v>59</v>
      </c>
      <c r="J29" s="249">
        <v>57</v>
      </c>
      <c r="K29" s="247">
        <v>190</v>
      </c>
      <c r="L29" s="250">
        <v>193</v>
      </c>
      <c r="M29" s="251">
        <v>-1.55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75.680000000000007</v>
      </c>
      <c r="AC29" s="376">
        <v>68.73</v>
      </c>
      <c r="AD29" s="376">
        <v>60.49</v>
      </c>
      <c r="AE29" s="376">
        <v>68.3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10787</v>
      </c>
      <c r="AN29" s="571">
        <v>0</v>
      </c>
      <c r="AO29" s="571">
        <v>5848</v>
      </c>
      <c r="AP29" s="572">
        <v>492</v>
      </c>
      <c r="AQ29" s="571"/>
      <c r="AR29" s="571"/>
      <c r="AS29" s="571"/>
      <c r="AT29" s="571"/>
      <c r="AU29" s="573">
        <v>17127</v>
      </c>
      <c r="AV29" s="561">
        <v>22835</v>
      </c>
      <c r="AW29" s="562">
        <v>39962</v>
      </c>
      <c r="AX29" s="266"/>
      <c r="AY29" s="266"/>
      <c r="AZ29" s="377" t="s">
        <v>106</v>
      </c>
      <c r="BA29" s="570">
        <v>563</v>
      </c>
      <c r="BB29" s="571">
        <v>0</v>
      </c>
      <c r="BC29" s="571">
        <v>292</v>
      </c>
      <c r="BD29" s="572">
        <v>3434</v>
      </c>
      <c r="BE29" s="571"/>
      <c r="BF29" s="571"/>
      <c r="BG29" s="571"/>
      <c r="BH29" s="571"/>
      <c r="BI29" s="573">
        <v>4289</v>
      </c>
      <c r="BJ29" s="561">
        <v>2074</v>
      </c>
      <c r="BK29" s="562">
        <v>6363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34.299999999999997</v>
      </c>
      <c r="CG29" s="539">
        <v>32.49</v>
      </c>
      <c r="CH29" s="438">
        <v>5.57</v>
      </c>
      <c r="CI29" s="244"/>
      <c r="CJ29" s="245"/>
      <c r="CK29" s="246" t="s">
        <v>53</v>
      </c>
      <c r="CL29" s="247">
        <v>104</v>
      </c>
      <c r="CM29" s="248">
        <v>89</v>
      </c>
      <c r="CN29" s="249">
        <v>96</v>
      </c>
      <c r="CO29" s="247">
        <v>289</v>
      </c>
      <c r="CP29" s="250">
        <v>288</v>
      </c>
      <c r="CQ29" s="251">
        <v>0.35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64.09</v>
      </c>
      <c r="DG29" s="376">
        <v>58.29</v>
      </c>
      <c r="DH29" s="376">
        <v>48.65</v>
      </c>
      <c r="DI29" s="376">
        <v>57.01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3954</v>
      </c>
      <c r="DR29" s="571">
        <v>0</v>
      </c>
      <c r="DS29" s="571">
        <v>2807</v>
      </c>
      <c r="DT29" s="572">
        <v>410</v>
      </c>
      <c r="DU29" s="571">
        <v>0</v>
      </c>
      <c r="DV29" s="571">
        <v>0</v>
      </c>
      <c r="DW29" s="571">
        <v>0</v>
      </c>
      <c r="DX29" s="571">
        <v>0</v>
      </c>
      <c r="DY29" s="573">
        <v>7171</v>
      </c>
      <c r="DZ29" s="561">
        <v>9052</v>
      </c>
      <c r="EA29" s="562">
        <v>16223</v>
      </c>
      <c r="EB29" s="266"/>
      <c r="EC29" s="266"/>
      <c r="ED29" s="377" t="s">
        <v>106</v>
      </c>
      <c r="EE29" s="570">
        <v>526</v>
      </c>
      <c r="EF29" s="571">
        <v>0</v>
      </c>
      <c r="EG29" s="571">
        <v>470</v>
      </c>
      <c r="EH29" s="572">
        <v>0</v>
      </c>
      <c r="EI29" s="571">
        <v>0</v>
      </c>
      <c r="EJ29" s="571">
        <v>0</v>
      </c>
      <c r="EK29" s="571">
        <v>0</v>
      </c>
      <c r="EL29" s="571">
        <v>0</v>
      </c>
      <c r="EM29" s="573">
        <v>996</v>
      </c>
      <c r="EN29" s="561">
        <v>607</v>
      </c>
      <c r="EO29" s="562">
        <v>1603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21.009999999999998</v>
      </c>
      <c r="FK29" s="539">
        <v>21.39</v>
      </c>
      <c r="FL29" s="438">
        <v>-1.78</v>
      </c>
      <c r="FM29" s="244"/>
      <c r="FN29" s="245"/>
      <c r="FO29" s="246" t="s">
        <v>53</v>
      </c>
      <c r="FP29" s="247">
        <v>9</v>
      </c>
      <c r="FQ29" s="248">
        <v>13</v>
      </c>
      <c r="FR29" s="249">
        <v>11</v>
      </c>
      <c r="FS29" s="247">
        <v>33</v>
      </c>
      <c r="FT29" s="250">
        <v>56</v>
      </c>
      <c r="FU29" s="251">
        <v>-41.07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49.25</v>
      </c>
      <c r="GK29" s="376">
        <v>44.68</v>
      </c>
      <c r="GL29" s="376">
        <v>47.14</v>
      </c>
      <c r="GM29" s="376">
        <v>47.02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7337</v>
      </c>
      <c r="GV29" s="571">
        <v>0</v>
      </c>
      <c r="GW29" s="571">
        <v>5430</v>
      </c>
      <c r="GX29" s="572">
        <v>608</v>
      </c>
      <c r="GY29" s="571"/>
      <c r="GZ29" s="571"/>
      <c r="HA29" s="571"/>
      <c r="HB29" s="571"/>
      <c r="HC29" s="573">
        <v>13375</v>
      </c>
      <c r="HD29" s="561">
        <v>13042</v>
      </c>
      <c r="HE29" s="562">
        <v>26417</v>
      </c>
      <c r="HF29" s="266"/>
      <c r="HG29" s="266"/>
      <c r="HH29" s="377" t="s">
        <v>106</v>
      </c>
      <c r="HI29" s="570">
        <v>107</v>
      </c>
      <c r="HJ29" s="571">
        <v>0</v>
      </c>
      <c r="HK29" s="571">
        <v>25</v>
      </c>
      <c r="HL29" s="572">
        <v>287</v>
      </c>
      <c r="HM29" s="571"/>
      <c r="HN29" s="571"/>
      <c r="HO29" s="571"/>
      <c r="HP29" s="571"/>
      <c r="HQ29" s="573">
        <v>419</v>
      </c>
      <c r="HR29" s="561">
        <v>565</v>
      </c>
      <c r="HS29" s="562">
        <v>984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39.18</v>
      </c>
      <c r="IO29" s="539">
        <v>38.900000000000006</v>
      </c>
      <c r="IP29" s="438">
        <v>0.72</v>
      </c>
      <c r="IQ29" s="244"/>
      <c r="IR29" s="245"/>
      <c r="IS29" s="246" t="s">
        <v>53</v>
      </c>
      <c r="IT29" s="247">
        <v>15</v>
      </c>
      <c r="IU29" s="248">
        <v>4</v>
      </c>
      <c r="IV29" s="249">
        <v>13</v>
      </c>
      <c r="IW29" s="247">
        <v>32</v>
      </c>
      <c r="IX29" s="250">
        <v>26</v>
      </c>
      <c r="IY29" s="251">
        <v>23.08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58.06</v>
      </c>
      <c r="JO29" s="376">
        <v>61.83</v>
      </c>
      <c r="JP29" s="376">
        <v>69.510000000000005</v>
      </c>
      <c r="JQ29" s="376">
        <v>63.13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10625</v>
      </c>
      <c r="JZ29" s="571">
        <v>0</v>
      </c>
      <c r="KA29" s="571">
        <v>5735</v>
      </c>
      <c r="KB29" s="572">
        <v>9908</v>
      </c>
      <c r="KC29" s="571"/>
      <c r="KD29" s="571"/>
      <c r="KE29" s="571"/>
      <c r="KF29" s="571"/>
      <c r="KG29" s="573">
        <v>26268</v>
      </c>
      <c r="KH29" s="561">
        <v>19979</v>
      </c>
      <c r="KI29" s="562">
        <v>46247</v>
      </c>
      <c r="KJ29" s="534"/>
      <c r="KK29" s="534"/>
      <c r="KL29" s="564" t="s">
        <v>106</v>
      </c>
      <c r="KM29" s="570">
        <v>234</v>
      </c>
      <c r="KN29" s="571">
        <v>0</v>
      </c>
      <c r="KO29" s="571">
        <v>166</v>
      </c>
      <c r="KP29" s="572">
        <v>47</v>
      </c>
      <c r="KQ29" s="571"/>
      <c r="KR29" s="571"/>
      <c r="KS29" s="571"/>
      <c r="KT29" s="571"/>
      <c r="KU29" s="573">
        <v>447</v>
      </c>
      <c r="KV29" s="561">
        <v>1625</v>
      </c>
      <c r="KW29" s="562">
        <v>2072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186.49</v>
      </c>
      <c r="LS29" s="539">
        <v>181.82</v>
      </c>
      <c r="LT29" s="438">
        <v>2.57</v>
      </c>
      <c r="LU29" s="565"/>
      <c r="LV29" s="566"/>
      <c r="LW29" s="246" t="s">
        <v>53</v>
      </c>
      <c r="LX29" s="294">
        <v>544</v>
      </c>
      <c r="LY29" s="295">
        <v>563</v>
      </c>
      <c r="LZ29" s="296">
        <v>-3.37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68.3</v>
      </c>
      <c r="MP29" s="537">
        <v>57.01</v>
      </c>
      <c r="MQ29" s="537">
        <v>47.02</v>
      </c>
      <c r="MR29" s="537">
        <v>63.13</v>
      </c>
      <c r="MS29" s="538">
        <v>58.87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32703</v>
      </c>
      <c r="NB29" s="404">
        <v>0</v>
      </c>
      <c r="NC29" s="404">
        <v>19820</v>
      </c>
      <c r="ND29" s="405">
        <v>11418</v>
      </c>
      <c r="NE29" s="404"/>
      <c r="NF29" s="404"/>
      <c r="NG29" s="404"/>
      <c r="NH29" s="406"/>
      <c r="NI29" s="577">
        <v>63941</v>
      </c>
      <c r="NJ29" s="578">
        <v>64908</v>
      </c>
      <c r="NK29" s="409">
        <v>128849</v>
      </c>
      <c r="NL29" s="290"/>
      <c r="NM29" s="290"/>
      <c r="NN29" s="377" t="s">
        <v>106</v>
      </c>
      <c r="NO29" s="387">
        <v>1430</v>
      </c>
      <c r="NP29" s="404">
        <v>0</v>
      </c>
      <c r="NQ29" s="404">
        <v>953</v>
      </c>
      <c r="NR29" s="405">
        <v>3768</v>
      </c>
      <c r="NS29" s="404"/>
      <c r="NT29" s="404"/>
      <c r="NU29" s="404"/>
      <c r="NV29" s="406"/>
      <c r="NW29" s="579">
        <v>6151</v>
      </c>
      <c r="NX29" s="408">
        <v>4871</v>
      </c>
      <c r="NY29" s="411">
        <v>11022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92</v>
      </c>
      <c r="I30" s="248">
        <v>75</v>
      </c>
      <c r="J30" s="249">
        <v>80</v>
      </c>
      <c r="K30" s="247">
        <v>247</v>
      </c>
      <c r="L30" s="250">
        <v>261</v>
      </c>
      <c r="M30" s="251">
        <v>-5.36</v>
      </c>
      <c r="N30" s="183"/>
      <c r="O30" s="346" t="s">
        <v>91</v>
      </c>
      <c r="P30" s="347">
        <v>399.15</v>
      </c>
      <c r="Q30" s="348">
        <v>385.6</v>
      </c>
      <c r="R30" s="349">
        <v>3.51</v>
      </c>
      <c r="S30" s="347">
        <v>0</v>
      </c>
      <c r="T30" s="348">
        <v>0</v>
      </c>
      <c r="U30" s="349">
        <v>0</v>
      </c>
      <c r="V30" s="347">
        <v>252.73</v>
      </c>
      <c r="W30" s="348">
        <v>243.57</v>
      </c>
      <c r="X30" s="349">
        <v>3.76</v>
      </c>
      <c r="Y30" s="351"/>
      <c r="Z30" s="183"/>
      <c r="AA30" s="183" t="s">
        <v>115</v>
      </c>
      <c r="AB30" s="376">
        <v>66.27</v>
      </c>
      <c r="AC30" s="376">
        <v>53.65</v>
      </c>
      <c r="AD30" s="376">
        <v>46.37</v>
      </c>
      <c r="AE30" s="376">
        <v>55.43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40823</v>
      </c>
      <c r="AN30" s="571">
        <v>0</v>
      </c>
      <c r="AO30" s="571">
        <v>23942</v>
      </c>
      <c r="AP30" s="572">
        <v>981</v>
      </c>
      <c r="AQ30" s="571"/>
      <c r="AR30" s="571"/>
      <c r="AS30" s="571"/>
      <c r="AT30" s="571"/>
      <c r="AU30" s="573">
        <v>65746</v>
      </c>
      <c r="AV30" s="561">
        <v>83563</v>
      </c>
      <c r="AW30" s="562">
        <v>149309</v>
      </c>
      <c r="AX30" s="266"/>
      <c r="AY30" s="266"/>
      <c r="AZ30" s="377" t="s">
        <v>28</v>
      </c>
      <c r="BA30" s="570">
        <v>5030</v>
      </c>
      <c r="BB30" s="571">
        <v>0</v>
      </c>
      <c r="BC30" s="571">
        <v>1590</v>
      </c>
      <c r="BD30" s="572">
        <v>4562</v>
      </c>
      <c r="BE30" s="571"/>
      <c r="BF30" s="571"/>
      <c r="BG30" s="571"/>
      <c r="BH30" s="571"/>
      <c r="BI30" s="573">
        <v>11182</v>
      </c>
      <c r="BJ30" s="561">
        <v>6062</v>
      </c>
      <c r="BK30" s="562">
        <v>17244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18</v>
      </c>
      <c r="CM30" s="248">
        <v>12</v>
      </c>
      <c r="CN30" s="249">
        <v>17</v>
      </c>
      <c r="CO30" s="247">
        <v>47</v>
      </c>
      <c r="CP30" s="250">
        <v>50</v>
      </c>
      <c r="CQ30" s="251">
        <v>-6</v>
      </c>
      <c r="CR30" s="183"/>
      <c r="CS30" s="346" t="s">
        <v>91</v>
      </c>
      <c r="CT30" s="347">
        <v>389.36</v>
      </c>
      <c r="CU30" s="348">
        <v>391.63</v>
      </c>
      <c r="CV30" s="349">
        <v>-0.57999999999999996</v>
      </c>
      <c r="CW30" s="347">
        <v>0</v>
      </c>
      <c r="CX30" s="348">
        <v>0</v>
      </c>
      <c r="CY30" s="349">
        <v>0</v>
      </c>
      <c r="CZ30" s="347">
        <v>225.77</v>
      </c>
      <c r="DA30" s="348">
        <v>228.39</v>
      </c>
      <c r="DB30" s="349">
        <v>-1.1499999999999999</v>
      </c>
      <c r="DC30" s="351"/>
      <c r="DD30" s="183"/>
      <c r="DE30" s="183" t="s">
        <v>115</v>
      </c>
      <c r="DF30" s="376">
        <v>48.64</v>
      </c>
      <c r="DG30" s="376">
        <v>44.41</v>
      </c>
      <c r="DH30" s="376">
        <v>37.78</v>
      </c>
      <c r="DI30" s="376">
        <v>43.61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34288</v>
      </c>
      <c r="DR30" s="571">
        <v>0</v>
      </c>
      <c r="DS30" s="571">
        <v>17873</v>
      </c>
      <c r="DT30" s="572">
        <v>1340</v>
      </c>
      <c r="DU30" s="571">
        <v>0</v>
      </c>
      <c r="DV30" s="571">
        <v>0</v>
      </c>
      <c r="DW30" s="571">
        <v>0</v>
      </c>
      <c r="DX30" s="571">
        <v>0</v>
      </c>
      <c r="DY30" s="573">
        <v>53501</v>
      </c>
      <c r="DZ30" s="561">
        <v>90069</v>
      </c>
      <c r="EA30" s="562">
        <v>143570</v>
      </c>
      <c r="EB30" s="266"/>
      <c r="EC30" s="266"/>
      <c r="ED30" s="377" t="s">
        <v>28</v>
      </c>
      <c r="EE30" s="570">
        <v>3406</v>
      </c>
      <c r="EF30" s="571">
        <v>0</v>
      </c>
      <c r="EG30" s="571">
        <v>1570</v>
      </c>
      <c r="EH30" s="572">
        <v>0</v>
      </c>
      <c r="EI30" s="571">
        <v>0</v>
      </c>
      <c r="EJ30" s="571">
        <v>0</v>
      </c>
      <c r="EK30" s="571">
        <v>0</v>
      </c>
      <c r="EL30" s="571">
        <v>0</v>
      </c>
      <c r="EM30" s="573">
        <v>4976</v>
      </c>
      <c r="EN30" s="561">
        <v>3386</v>
      </c>
      <c r="EO30" s="562">
        <v>8362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3</v>
      </c>
      <c r="FQ30" s="248">
        <v>7</v>
      </c>
      <c r="FR30" s="249">
        <v>2</v>
      </c>
      <c r="FS30" s="247">
        <v>12</v>
      </c>
      <c r="FT30" s="250">
        <v>7</v>
      </c>
      <c r="FU30" s="251">
        <v>71.430000000000007</v>
      </c>
      <c r="FV30" s="183"/>
      <c r="FW30" s="346" t="s">
        <v>91</v>
      </c>
      <c r="FX30" s="347">
        <v>437.66</v>
      </c>
      <c r="FY30" s="348">
        <v>425.19</v>
      </c>
      <c r="FZ30" s="349">
        <v>2.93</v>
      </c>
      <c r="GA30" s="347">
        <v>0</v>
      </c>
      <c r="GB30" s="348">
        <v>0</v>
      </c>
      <c r="GC30" s="349">
        <v>0</v>
      </c>
      <c r="GD30" s="347">
        <v>261.83999999999997</v>
      </c>
      <c r="GE30" s="348">
        <v>256.20999999999998</v>
      </c>
      <c r="GF30" s="349">
        <v>2.2000000000000002</v>
      </c>
      <c r="GG30" s="351"/>
      <c r="GH30" s="183"/>
      <c r="GI30" s="183" t="s">
        <v>115</v>
      </c>
      <c r="GJ30" s="376">
        <v>41.38</v>
      </c>
      <c r="GK30" s="376">
        <v>39.57</v>
      </c>
      <c r="GL30" s="376">
        <v>40.630000000000003</v>
      </c>
      <c r="GM30" s="376">
        <v>40.53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39339</v>
      </c>
      <c r="GV30" s="571">
        <v>0</v>
      </c>
      <c r="GW30" s="571">
        <v>26709</v>
      </c>
      <c r="GX30" s="572">
        <v>1489</v>
      </c>
      <c r="GY30" s="571"/>
      <c r="GZ30" s="571"/>
      <c r="HA30" s="571"/>
      <c r="HB30" s="571"/>
      <c r="HC30" s="573">
        <v>67537</v>
      </c>
      <c r="HD30" s="561">
        <v>83253</v>
      </c>
      <c r="HE30" s="562">
        <v>150790</v>
      </c>
      <c r="HF30" s="266"/>
      <c r="HG30" s="266"/>
      <c r="HH30" s="377" t="s">
        <v>28</v>
      </c>
      <c r="HI30" s="570">
        <v>1080</v>
      </c>
      <c r="HJ30" s="571">
        <v>0</v>
      </c>
      <c r="HK30" s="571">
        <v>248</v>
      </c>
      <c r="HL30" s="572">
        <v>1459</v>
      </c>
      <c r="HM30" s="571"/>
      <c r="HN30" s="571"/>
      <c r="HO30" s="571"/>
      <c r="HP30" s="571"/>
      <c r="HQ30" s="573">
        <v>2787</v>
      </c>
      <c r="HR30" s="561">
        <v>4776</v>
      </c>
      <c r="HS30" s="562">
        <v>7563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9</v>
      </c>
      <c r="IU30" s="248">
        <v>11</v>
      </c>
      <c r="IV30" s="249">
        <v>2</v>
      </c>
      <c r="IW30" s="247">
        <v>22</v>
      </c>
      <c r="IX30" s="250">
        <v>14</v>
      </c>
      <c r="IY30" s="251">
        <v>57.14</v>
      </c>
      <c r="IZ30" s="183"/>
      <c r="JA30" s="346" t="s">
        <v>91</v>
      </c>
      <c r="JB30" s="347">
        <v>413.53</v>
      </c>
      <c r="JC30" s="348">
        <v>404.46</v>
      </c>
      <c r="JD30" s="349">
        <v>2.2400000000000002</v>
      </c>
      <c r="JE30" s="347">
        <v>0</v>
      </c>
      <c r="JF30" s="348">
        <v>0</v>
      </c>
      <c r="JG30" s="349">
        <v>0</v>
      </c>
      <c r="JH30" s="347">
        <v>277.54000000000002</v>
      </c>
      <c r="JI30" s="348">
        <v>275.85000000000002</v>
      </c>
      <c r="JJ30" s="349">
        <v>0.61</v>
      </c>
      <c r="JK30" s="351"/>
      <c r="JL30" s="183"/>
      <c r="JM30" s="183" t="s">
        <v>115</v>
      </c>
      <c r="JN30" s="376">
        <v>47.51</v>
      </c>
      <c r="JO30" s="376">
        <v>49.29</v>
      </c>
      <c r="JP30" s="376">
        <v>60.64</v>
      </c>
      <c r="JQ30" s="376">
        <v>52.48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50338</v>
      </c>
      <c r="JZ30" s="571">
        <v>0</v>
      </c>
      <c r="KA30" s="571">
        <v>31492</v>
      </c>
      <c r="KB30" s="572">
        <v>15219</v>
      </c>
      <c r="KC30" s="571"/>
      <c r="KD30" s="571"/>
      <c r="KE30" s="571"/>
      <c r="KF30" s="571"/>
      <c r="KG30" s="573">
        <v>97049</v>
      </c>
      <c r="KH30" s="561">
        <v>91251</v>
      </c>
      <c r="KI30" s="562">
        <v>188300</v>
      </c>
      <c r="KJ30" s="534"/>
      <c r="KK30" s="534"/>
      <c r="KL30" s="564" t="s">
        <v>28</v>
      </c>
      <c r="KM30" s="570">
        <v>2806</v>
      </c>
      <c r="KN30" s="571">
        <v>0</v>
      </c>
      <c r="KO30" s="571">
        <v>665</v>
      </c>
      <c r="KP30" s="572">
        <v>128</v>
      </c>
      <c r="KQ30" s="571"/>
      <c r="KR30" s="571"/>
      <c r="KS30" s="571"/>
      <c r="KT30" s="571"/>
      <c r="KU30" s="573">
        <v>3599</v>
      </c>
      <c r="KV30" s="561">
        <v>16782</v>
      </c>
      <c r="KW30" s="562">
        <v>20381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328</v>
      </c>
      <c r="LY30" s="295">
        <v>332</v>
      </c>
      <c r="LZ30" s="296">
        <v>-1.2</v>
      </c>
      <c r="MA30" s="266"/>
      <c r="MB30" s="346" t="s">
        <v>91</v>
      </c>
      <c r="MC30" s="347">
        <v>408.94</v>
      </c>
      <c r="MD30" s="370">
        <v>401.94</v>
      </c>
      <c r="ME30" s="349">
        <v>1.74</v>
      </c>
      <c r="MF30" s="347">
        <v>0</v>
      </c>
      <c r="MG30" s="370">
        <v>0</v>
      </c>
      <c r="MH30" s="349">
        <v>0</v>
      </c>
      <c r="MI30" s="347">
        <v>256.88</v>
      </c>
      <c r="MJ30" s="370">
        <v>253.83</v>
      </c>
      <c r="MK30" s="349">
        <v>1.2</v>
      </c>
      <c r="ML30" s="297"/>
      <c r="MM30" s="297"/>
      <c r="MN30" s="297" t="s">
        <v>115</v>
      </c>
      <c r="MO30" s="537">
        <v>55.43</v>
      </c>
      <c r="MP30" s="537">
        <v>43.61</v>
      </c>
      <c r="MQ30" s="537">
        <v>40.53</v>
      </c>
      <c r="MR30" s="537">
        <v>52.48</v>
      </c>
      <c r="MS30" s="538">
        <v>48.01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164788</v>
      </c>
      <c r="NB30" s="404">
        <v>0</v>
      </c>
      <c r="NC30" s="404">
        <v>100016</v>
      </c>
      <c r="ND30" s="405">
        <v>19029</v>
      </c>
      <c r="NE30" s="404"/>
      <c r="NF30" s="404"/>
      <c r="NG30" s="404"/>
      <c r="NH30" s="406"/>
      <c r="NI30" s="577">
        <v>283833</v>
      </c>
      <c r="NJ30" s="578">
        <v>348136</v>
      </c>
      <c r="NK30" s="409">
        <v>631969</v>
      </c>
      <c r="NL30" s="290"/>
      <c r="NM30" s="290"/>
      <c r="NN30" s="377" t="s">
        <v>28</v>
      </c>
      <c r="NO30" s="387">
        <v>12322</v>
      </c>
      <c r="NP30" s="404">
        <v>0</v>
      </c>
      <c r="NQ30" s="404">
        <v>4073</v>
      </c>
      <c r="NR30" s="405">
        <v>6149</v>
      </c>
      <c r="NS30" s="404"/>
      <c r="NT30" s="404"/>
      <c r="NU30" s="404"/>
      <c r="NV30" s="406"/>
      <c r="NW30" s="579">
        <v>22544</v>
      </c>
      <c r="NX30" s="408">
        <v>31006</v>
      </c>
      <c r="NY30" s="411">
        <v>53550</v>
      </c>
      <c r="OA30" s="307"/>
    </row>
    <row r="31" spans="1:391" s="195" customFormat="1" ht="21.75" customHeight="1" thickBot="1" x14ac:dyDescent="0.25">
      <c r="A31" s="418" t="s">
        <v>129</v>
      </c>
      <c r="B31" s="241">
        <v>1789</v>
      </c>
      <c r="C31" s="583">
        <v>1714</v>
      </c>
      <c r="D31" s="243">
        <v>4.38</v>
      </c>
      <c r="E31" s="244"/>
      <c r="F31" s="245"/>
      <c r="G31" s="246" t="s">
        <v>55</v>
      </c>
      <c r="H31" s="247">
        <v>38</v>
      </c>
      <c r="I31" s="248">
        <v>42</v>
      </c>
      <c r="J31" s="249">
        <v>25</v>
      </c>
      <c r="K31" s="247">
        <v>105</v>
      </c>
      <c r="L31" s="250">
        <v>101</v>
      </c>
      <c r="M31" s="251">
        <v>3.96</v>
      </c>
      <c r="N31" s="183"/>
      <c r="O31" s="346" t="s">
        <v>95</v>
      </c>
      <c r="P31" s="347">
        <v>438.74</v>
      </c>
      <c r="Q31" s="348">
        <v>430.2</v>
      </c>
      <c r="R31" s="349">
        <v>1.99</v>
      </c>
      <c r="S31" s="347">
        <v>316.14999999999998</v>
      </c>
      <c r="T31" s="348">
        <v>305.66000000000003</v>
      </c>
      <c r="U31" s="349">
        <v>3.43</v>
      </c>
      <c r="V31" s="347">
        <v>393.77</v>
      </c>
      <c r="W31" s="348">
        <v>384.33</v>
      </c>
      <c r="X31" s="349">
        <v>2.46</v>
      </c>
      <c r="Y31" s="351"/>
      <c r="Z31" s="183"/>
      <c r="AA31" s="183" t="s">
        <v>118</v>
      </c>
      <c r="AB31" s="376">
        <v>62.25</v>
      </c>
      <c r="AC31" s="376">
        <v>64.069999999999993</v>
      </c>
      <c r="AD31" s="376">
        <v>55.93</v>
      </c>
      <c r="AE31" s="376">
        <v>60.75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1789</v>
      </c>
      <c r="CG31" s="583">
        <v>1714</v>
      </c>
      <c r="CH31" s="243">
        <v>4.38</v>
      </c>
      <c r="CI31" s="244"/>
      <c r="CJ31" s="245"/>
      <c r="CK31" s="246" t="s">
        <v>55</v>
      </c>
      <c r="CL31" s="247">
        <v>7</v>
      </c>
      <c r="CM31" s="248">
        <v>10</v>
      </c>
      <c r="CN31" s="249">
        <v>4</v>
      </c>
      <c r="CO31" s="247">
        <v>21</v>
      </c>
      <c r="CP31" s="250">
        <v>19</v>
      </c>
      <c r="CQ31" s="251">
        <v>10.53</v>
      </c>
      <c r="CR31" s="183"/>
      <c r="CS31" s="346" t="s">
        <v>95</v>
      </c>
      <c r="CT31" s="347">
        <v>490.82</v>
      </c>
      <c r="CU31" s="348">
        <v>476.45</v>
      </c>
      <c r="CV31" s="349">
        <v>3.02</v>
      </c>
      <c r="CW31" s="347">
        <v>363.74</v>
      </c>
      <c r="CX31" s="348">
        <v>359.97</v>
      </c>
      <c r="CY31" s="349">
        <v>1.05</v>
      </c>
      <c r="CZ31" s="347">
        <v>437.43</v>
      </c>
      <c r="DA31" s="348">
        <v>427.9</v>
      </c>
      <c r="DB31" s="349">
        <v>2.23</v>
      </c>
      <c r="DC31" s="351"/>
      <c r="DD31" s="183"/>
      <c r="DE31" s="183" t="s">
        <v>118</v>
      </c>
      <c r="DF31" s="376">
        <v>57.52</v>
      </c>
      <c r="DG31" s="376">
        <v>51.4</v>
      </c>
      <c r="DH31" s="376">
        <v>43.06</v>
      </c>
      <c r="DI31" s="376">
        <v>50.66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>
        <v>0</v>
      </c>
      <c r="DV31" s="571">
        <v>0</v>
      </c>
      <c r="DW31" s="571">
        <v>0</v>
      </c>
      <c r="DX31" s="571">
        <v>0</v>
      </c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>
        <v>0</v>
      </c>
      <c r="EJ31" s="571">
        <v>0</v>
      </c>
      <c r="EK31" s="571">
        <v>0</v>
      </c>
      <c r="EL31" s="571">
        <v>0</v>
      </c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1789</v>
      </c>
      <c r="FK31" s="583">
        <v>1714</v>
      </c>
      <c r="FL31" s="243">
        <v>4.38</v>
      </c>
      <c r="FM31" s="244"/>
      <c r="FN31" s="245"/>
      <c r="FO31" s="246" t="s">
        <v>55</v>
      </c>
      <c r="FP31" s="247">
        <v>4</v>
      </c>
      <c r="FQ31" s="248">
        <v>10</v>
      </c>
      <c r="FR31" s="249">
        <v>0</v>
      </c>
      <c r="FS31" s="247">
        <v>14</v>
      </c>
      <c r="FT31" s="250">
        <v>12</v>
      </c>
      <c r="FU31" s="251">
        <v>16.670000000000002</v>
      </c>
      <c r="FV31" s="183"/>
      <c r="FW31" s="346" t="s">
        <v>95</v>
      </c>
      <c r="FX31" s="347">
        <v>481.14</v>
      </c>
      <c r="FY31" s="348">
        <v>490.18</v>
      </c>
      <c r="FZ31" s="349">
        <v>-1.84</v>
      </c>
      <c r="GA31" s="347">
        <v>371.4</v>
      </c>
      <c r="GB31" s="348">
        <v>372.27</v>
      </c>
      <c r="GC31" s="349">
        <v>-0.23</v>
      </c>
      <c r="GD31" s="347">
        <v>437.06</v>
      </c>
      <c r="GE31" s="348">
        <v>443.32</v>
      </c>
      <c r="GF31" s="349">
        <v>-1.41</v>
      </c>
      <c r="GG31" s="351"/>
      <c r="GH31" s="183"/>
      <c r="GI31" s="183" t="s">
        <v>118</v>
      </c>
      <c r="GJ31" s="376">
        <v>40.76</v>
      </c>
      <c r="GK31" s="376">
        <v>37.43</v>
      </c>
      <c r="GL31" s="376">
        <v>39.86</v>
      </c>
      <c r="GM31" s="376">
        <v>39.35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1789</v>
      </c>
      <c r="IO31" s="583">
        <v>1714</v>
      </c>
      <c r="IP31" s="243">
        <v>4.38</v>
      </c>
      <c r="IQ31" s="244"/>
      <c r="IR31" s="245"/>
      <c r="IS31" s="246" t="s">
        <v>55</v>
      </c>
      <c r="IT31" s="247">
        <v>6</v>
      </c>
      <c r="IU31" s="248">
        <v>25</v>
      </c>
      <c r="IV31" s="249">
        <v>17</v>
      </c>
      <c r="IW31" s="247">
        <v>48</v>
      </c>
      <c r="IX31" s="250">
        <v>36</v>
      </c>
      <c r="IY31" s="251">
        <v>33.33</v>
      </c>
      <c r="IZ31" s="183"/>
      <c r="JA31" s="346" t="s">
        <v>95</v>
      </c>
      <c r="JB31" s="347">
        <v>469.65</v>
      </c>
      <c r="JC31" s="348">
        <v>465.66</v>
      </c>
      <c r="JD31" s="349">
        <v>0.86</v>
      </c>
      <c r="JE31" s="347">
        <v>332.38</v>
      </c>
      <c r="JF31" s="348">
        <v>318.26</v>
      </c>
      <c r="JG31" s="349">
        <v>4.4400000000000004</v>
      </c>
      <c r="JH31" s="347">
        <v>424.51</v>
      </c>
      <c r="JI31" s="348">
        <v>418.79</v>
      </c>
      <c r="JJ31" s="349">
        <v>1.37</v>
      </c>
      <c r="JK31" s="351"/>
      <c r="JL31" s="183"/>
      <c r="JM31" s="183" t="s">
        <v>118</v>
      </c>
      <c r="JN31" s="376">
        <v>48.78</v>
      </c>
      <c r="JO31" s="376">
        <v>53.45</v>
      </c>
      <c r="JP31" s="376">
        <v>62.82</v>
      </c>
      <c r="JQ31" s="376">
        <v>55.02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1789</v>
      </c>
      <c r="LS31" s="587">
        <v>1714</v>
      </c>
      <c r="LT31" s="243">
        <v>4.38</v>
      </c>
      <c r="LU31" s="293"/>
      <c r="LV31" s="293"/>
      <c r="LW31" s="246" t="s">
        <v>55</v>
      </c>
      <c r="LX31" s="294">
        <v>188</v>
      </c>
      <c r="LY31" s="295">
        <v>168</v>
      </c>
      <c r="LZ31" s="296">
        <v>11.9</v>
      </c>
      <c r="MA31" s="266"/>
      <c r="MB31" s="346" t="s">
        <v>95</v>
      </c>
      <c r="MC31" s="347">
        <v>466.45</v>
      </c>
      <c r="MD31" s="370">
        <v>464.02</v>
      </c>
      <c r="ME31" s="349">
        <v>0.52</v>
      </c>
      <c r="MF31" s="347">
        <v>343.99</v>
      </c>
      <c r="MG31" s="370">
        <v>337.04</v>
      </c>
      <c r="MH31" s="349">
        <v>2.06</v>
      </c>
      <c r="MI31" s="347">
        <v>420.92</v>
      </c>
      <c r="MJ31" s="370">
        <v>417.23</v>
      </c>
      <c r="MK31" s="349">
        <v>0.88</v>
      </c>
      <c r="ML31" s="297"/>
      <c r="MM31" s="297"/>
      <c r="MN31" s="297" t="s">
        <v>118</v>
      </c>
      <c r="MO31" s="537">
        <v>60.75</v>
      </c>
      <c r="MP31" s="537">
        <v>50.66</v>
      </c>
      <c r="MQ31" s="537">
        <v>39.35</v>
      </c>
      <c r="MR31" s="537">
        <v>55.02</v>
      </c>
      <c r="MS31" s="538">
        <v>51.45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61.17</v>
      </c>
      <c r="C32" s="592">
        <v>61.08</v>
      </c>
      <c r="D32" s="243">
        <v>0.09</v>
      </c>
      <c r="E32" s="593"/>
      <c r="F32" s="245"/>
      <c r="G32" s="246" t="s">
        <v>56</v>
      </c>
      <c r="H32" s="247">
        <v>142</v>
      </c>
      <c r="I32" s="248">
        <v>130</v>
      </c>
      <c r="J32" s="249">
        <v>126</v>
      </c>
      <c r="K32" s="247">
        <v>398</v>
      </c>
      <c r="L32" s="250">
        <v>395</v>
      </c>
      <c r="M32" s="251">
        <v>0.76</v>
      </c>
      <c r="N32" s="183"/>
      <c r="O32" s="346" t="s">
        <v>100</v>
      </c>
      <c r="P32" s="347">
        <v>452.57</v>
      </c>
      <c r="Q32" s="348">
        <v>434</v>
      </c>
      <c r="R32" s="349">
        <v>4.28</v>
      </c>
      <c r="S32" s="347">
        <v>430.4</v>
      </c>
      <c r="T32" s="348">
        <v>424.48</v>
      </c>
      <c r="U32" s="349">
        <v>1.39</v>
      </c>
      <c r="V32" s="347">
        <v>444.44</v>
      </c>
      <c r="W32" s="348">
        <v>430.49</v>
      </c>
      <c r="X32" s="349">
        <v>3.24</v>
      </c>
      <c r="Y32" s="351"/>
      <c r="Z32" s="318" t="s">
        <v>102</v>
      </c>
      <c r="AA32" s="318"/>
      <c r="AB32" s="292">
        <v>35764</v>
      </c>
      <c r="AC32" s="292">
        <v>30830</v>
      </c>
      <c r="AD32" s="292">
        <v>29944</v>
      </c>
      <c r="AE32" s="292">
        <v>96538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54976</v>
      </c>
      <c r="AN32" s="596">
        <v>0</v>
      </c>
      <c r="AO32" s="596">
        <v>33105</v>
      </c>
      <c r="AP32" s="597">
        <v>1766</v>
      </c>
      <c r="AQ32" s="598"/>
      <c r="AR32" s="598"/>
      <c r="AS32" s="598"/>
      <c r="AT32" s="598"/>
      <c r="AU32" s="599">
        <v>89847</v>
      </c>
      <c r="AV32" s="600">
        <v>111675</v>
      </c>
      <c r="AW32" s="600">
        <v>201522</v>
      </c>
      <c r="AX32" s="601"/>
      <c r="AY32" s="601"/>
      <c r="AZ32" s="440" t="s">
        <v>22</v>
      </c>
      <c r="BA32" s="595">
        <v>6298</v>
      </c>
      <c r="BB32" s="596">
        <v>0</v>
      </c>
      <c r="BC32" s="596">
        <v>2159</v>
      </c>
      <c r="BD32" s="597">
        <v>7996</v>
      </c>
      <c r="BE32" s="598"/>
      <c r="BF32" s="598"/>
      <c r="BG32" s="598"/>
      <c r="BH32" s="598"/>
      <c r="BI32" s="599">
        <v>16453</v>
      </c>
      <c r="BJ32" s="600">
        <v>8276</v>
      </c>
      <c r="BK32" s="600">
        <v>24729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50.22</v>
      </c>
      <c r="CG32" s="592">
        <v>49.06</v>
      </c>
      <c r="CH32" s="243">
        <v>1.1599999999999999</v>
      </c>
      <c r="CI32" s="593"/>
      <c r="CJ32" s="245"/>
      <c r="CK32" s="246" t="s">
        <v>56</v>
      </c>
      <c r="CL32" s="247">
        <v>39</v>
      </c>
      <c r="CM32" s="248">
        <v>42</v>
      </c>
      <c r="CN32" s="249">
        <v>21</v>
      </c>
      <c r="CO32" s="247">
        <v>102</v>
      </c>
      <c r="CP32" s="250">
        <v>87</v>
      </c>
      <c r="CQ32" s="251">
        <v>17.239999999999998</v>
      </c>
      <c r="CR32" s="183"/>
      <c r="CS32" s="346" t="s">
        <v>100</v>
      </c>
      <c r="CT32" s="347">
        <v>368.23</v>
      </c>
      <c r="CU32" s="348">
        <v>362.38</v>
      </c>
      <c r="CV32" s="349">
        <v>1.61</v>
      </c>
      <c r="CW32" s="347">
        <v>329.93</v>
      </c>
      <c r="CX32" s="348">
        <v>334.27</v>
      </c>
      <c r="CY32" s="349">
        <v>-1.3</v>
      </c>
      <c r="CZ32" s="347">
        <v>352.14</v>
      </c>
      <c r="DA32" s="348">
        <v>350.66</v>
      </c>
      <c r="DB32" s="349">
        <v>0.42</v>
      </c>
      <c r="DC32" s="351"/>
      <c r="DD32" s="318" t="s">
        <v>102</v>
      </c>
      <c r="DE32" s="318"/>
      <c r="DF32" s="292">
        <v>25665</v>
      </c>
      <c r="DG32" s="292">
        <v>24092</v>
      </c>
      <c r="DH32" s="292">
        <v>19883</v>
      </c>
      <c r="DI32" s="292">
        <v>69640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40513</v>
      </c>
      <c r="DR32" s="596">
        <v>0</v>
      </c>
      <c r="DS32" s="596">
        <v>21954</v>
      </c>
      <c r="DT32" s="597">
        <v>1801</v>
      </c>
      <c r="DU32" s="598">
        <v>0</v>
      </c>
      <c r="DV32" s="598">
        <v>0</v>
      </c>
      <c r="DW32" s="598">
        <v>0</v>
      </c>
      <c r="DX32" s="598">
        <v>0</v>
      </c>
      <c r="DY32" s="599">
        <v>64268</v>
      </c>
      <c r="DZ32" s="600">
        <v>99379</v>
      </c>
      <c r="EA32" s="600">
        <v>163647</v>
      </c>
      <c r="EB32" s="601"/>
      <c r="EC32" s="601"/>
      <c r="ED32" s="440" t="s">
        <v>22</v>
      </c>
      <c r="EE32" s="595">
        <v>4786</v>
      </c>
      <c r="EF32" s="596">
        <v>0</v>
      </c>
      <c r="EG32" s="596">
        <v>2387</v>
      </c>
      <c r="EH32" s="597">
        <v>0</v>
      </c>
      <c r="EI32" s="598">
        <v>0</v>
      </c>
      <c r="EJ32" s="598">
        <v>0</v>
      </c>
      <c r="EK32" s="598">
        <v>0</v>
      </c>
      <c r="EL32" s="598">
        <v>0</v>
      </c>
      <c r="EM32" s="599">
        <v>7173</v>
      </c>
      <c r="EN32" s="600">
        <v>4321</v>
      </c>
      <c r="EO32" s="600">
        <v>11494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43.1</v>
      </c>
      <c r="FK32" s="592">
        <v>45.97</v>
      </c>
      <c r="FL32" s="243">
        <v>-2.87</v>
      </c>
      <c r="FM32" s="593"/>
      <c r="FN32" s="245"/>
      <c r="FO32" s="246" t="s">
        <v>56</v>
      </c>
      <c r="FP32" s="247">
        <v>7</v>
      </c>
      <c r="FQ32" s="248">
        <v>18</v>
      </c>
      <c r="FR32" s="249">
        <v>5</v>
      </c>
      <c r="FS32" s="247">
        <v>30</v>
      </c>
      <c r="FT32" s="250">
        <v>21</v>
      </c>
      <c r="FU32" s="251">
        <v>42.86</v>
      </c>
      <c r="FV32" s="183"/>
      <c r="FW32" s="346" t="s">
        <v>100</v>
      </c>
      <c r="FX32" s="347">
        <v>386.48</v>
      </c>
      <c r="FY32" s="348">
        <v>375.08</v>
      </c>
      <c r="FZ32" s="349">
        <v>3.04</v>
      </c>
      <c r="GA32" s="347">
        <v>389.56</v>
      </c>
      <c r="GB32" s="348">
        <v>406.21</v>
      </c>
      <c r="GC32" s="349">
        <v>-4.0999999999999996</v>
      </c>
      <c r="GD32" s="347">
        <v>387.72</v>
      </c>
      <c r="GE32" s="348">
        <v>387.45</v>
      </c>
      <c r="GF32" s="349">
        <v>7.0000000000000007E-2</v>
      </c>
      <c r="GG32" s="351"/>
      <c r="GH32" s="318" t="s">
        <v>102</v>
      </c>
      <c r="GI32" s="318"/>
      <c r="GJ32" s="292">
        <v>28578</v>
      </c>
      <c r="GK32" s="292">
        <v>26635</v>
      </c>
      <c r="GL32" s="292">
        <v>28105</v>
      </c>
      <c r="GM32" s="292">
        <v>83318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48378</v>
      </c>
      <c r="GV32" s="596">
        <v>0</v>
      </c>
      <c r="GW32" s="596">
        <v>33352</v>
      </c>
      <c r="GX32" s="597">
        <v>2164</v>
      </c>
      <c r="GY32" s="598"/>
      <c r="GZ32" s="598"/>
      <c r="HA32" s="598"/>
      <c r="HB32" s="598"/>
      <c r="HC32" s="599">
        <v>83894</v>
      </c>
      <c r="HD32" s="600">
        <v>96525</v>
      </c>
      <c r="HE32" s="600">
        <v>180419</v>
      </c>
      <c r="HF32" s="601"/>
      <c r="HG32" s="601"/>
      <c r="HH32" s="440" t="s">
        <v>22</v>
      </c>
      <c r="HI32" s="595">
        <v>1298</v>
      </c>
      <c r="HJ32" s="596">
        <v>0</v>
      </c>
      <c r="HK32" s="596">
        <v>290</v>
      </c>
      <c r="HL32" s="597">
        <v>1804</v>
      </c>
      <c r="HM32" s="598"/>
      <c r="HN32" s="598"/>
      <c r="HO32" s="598"/>
      <c r="HP32" s="598"/>
      <c r="HQ32" s="599">
        <v>3392</v>
      </c>
      <c r="HR32" s="600">
        <v>5634</v>
      </c>
      <c r="HS32" s="600">
        <v>9026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56.64</v>
      </c>
      <c r="IO32" s="592">
        <v>56.49</v>
      </c>
      <c r="IP32" s="243">
        <v>0.15</v>
      </c>
      <c r="IQ32" s="593"/>
      <c r="IR32" s="245"/>
      <c r="IS32" s="246" t="s">
        <v>56</v>
      </c>
      <c r="IT32" s="247">
        <v>34</v>
      </c>
      <c r="IU32" s="248">
        <v>96</v>
      </c>
      <c r="IV32" s="249">
        <v>62</v>
      </c>
      <c r="IW32" s="247">
        <v>192</v>
      </c>
      <c r="IX32" s="250">
        <v>196</v>
      </c>
      <c r="IY32" s="251">
        <v>-2.04</v>
      </c>
      <c r="IZ32" s="183"/>
      <c r="JA32" s="346" t="s">
        <v>100</v>
      </c>
      <c r="JB32" s="347">
        <v>369.89</v>
      </c>
      <c r="JC32" s="348">
        <v>364.76</v>
      </c>
      <c r="JD32" s="349">
        <v>1.41</v>
      </c>
      <c r="JE32" s="347">
        <v>342.5</v>
      </c>
      <c r="JF32" s="348">
        <v>327.63</v>
      </c>
      <c r="JG32" s="349">
        <v>4.54</v>
      </c>
      <c r="JH32" s="347">
        <v>360.88</v>
      </c>
      <c r="JI32" s="348">
        <v>352.95</v>
      </c>
      <c r="JJ32" s="349">
        <v>2.25</v>
      </c>
      <c r="JK32" s="351"/>
      <c r="JL32" s="318" t="s">
        <v>102</v>
      </c>
      <c r="JM32" s="318"/>
      <c r="JN32" s="292">
        <v>35588</v>
      </c>
      <c r="JO32" s="292">
        <v>38308</v>
      </c>
      <c r="JP32" s="292">
        <v>45280</v>
      </c>
      <c r="JQ32" s="292">
        <v>119176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71234</v>
      </c>
      <c r="JZ32" s="596">
        <v>0</v>
      </c>
      <c r="KA32" s="596">
        <v>43509</v>
      </c>
      <c r="KB32" s="597">
        <v>25473</v>
      </c>
      <c r="KC32" s="598"/>
      <c r="KD32" s="598"/>
      <c r="KE32" s="598"/>
      <c r="KF32" s="598"/>
      <c r="KG32" s="599">
        <v>140216</v>
      </c>
      <c r="KH32" s="600">
        <v>111476</v>
      </c>
      <c r="KI32" s="600">
        <v>251692</v>
      </c>
      <c r="KJ32" s="603"/>
      <c r="KK32" s="603"/>
      <c r="KL32" s="604" t="s">
        <v>22</v>
      </c>
      <c r="KM32" s="595">
        <v>3460</v>
      </c>
      <c r="KN32" s="596">
        <v>0</v>
      </c>
      <c r="KO32" s="596">
        <v>973</v>
      </c>
      <c r="KP32" s="597">
        <v>196</v>
      </c>
      <c r="KQ32" s="598"/>
      <c r="KR32" s="598"/>
      <c r="KS32" s="598"/>
      <c r="KT32" s="598"/>
      <c r="KU32" s="599">
        <v>4629</v>
      </c>
      <c r="KV32" s="600">
        <v>18488</v>
      </c>
      <c r="KW32" s="600">
        <v>23117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52.78</v>
      </c>
      <c r="LS32" s="606">
        <v>53.15</v>
      </c>
      <c r="LT32" s="243">
        <v>-0.37</v>
      </c>
      <c r="LU32" s="607"/>
      <c r="LV32" s="293"/>
      <c r="LW32" s="246" t="s">
        <v>56</v>
      </c>
      <c r="LX32" s="294">
        <v>722</v>
      </c>
      <c r="LY32" s="295">
        <v>699</v>
      </c>
      <c r="LZ32" s="296">
        <v>3.29</v>
      </c>
      <c r="MA32" s="266"/>
      <c r="MB32" s="346" t="s">
        <v>100</v>
      </c>
      <c r="MC32" s="347">
        <v>394.22</v>
      </c>
      <c r="MD32" s="370">
        <v>384.7</v>
      </c>
      <c r="ME32" s="349">
        <v>2.4700000000000002</v>
      </c>
      <c r="MF32" s="347">
        <v>373.34</v>
      </c>
      <c r="MG32" s="370">
        <v>372.51</v>
      </c>
      <c r="MH32" s="349">
        <v>0.22</v>
      </c>
      <c r="MI32" s="347">
        <v>386.45</v>
      </c>
      <c r="MJ32" s="370">
        <v>380.2</v>
      </c>
      <c r="MK32" s="349">
        <v>1.64</v>
      </c>
      <c r="ML32" s="297"/>
      <c r="MM32" s="175" t="s">
        <v>102</v>
      </c>
      <c r="MN32" s="175"/>
      <c r="MO32" s="343">
        <v>96538</v>
      </c>
      <c r="MP32" s="343">
        <v>69640</v>
      </c>
      <c r="MQ32" s="343">
        <v>83318</v>
      </c>
      <c r="MR32" s="343">
        <v>119176</v>
      </c>
      <c r="MS32" s="343">
        <v>368672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215101</v>
      </c>
      <c r="NB32" s="444">
        <v>0</v>
      </c>
      <c r="NC32" s="444">
        <v>131920</v>
      </c>
      <c r="ND32" s="443">
        <v>31204</v>
      </c>
      <c r="NE32" s="444"/>
      <c r="NF32" s="444"/>
      <c r="NG32" s="444"/>
      <c r="NH32" s="444"/>
      <c r="NI32" s="443">
        <v>378225</v>
      </c>
      <c r="NJ32" s="450">
        <v>419055</v>
      </c>
      <c r="NK32" s="446">
        <v>797280</v>
      </c>
      <c r="NL32" s="290"/>
      <c r="NM32" s="290"/>
      <c r="NN32" s="450" t="s">
        <v>22</v>
      </c>
      <c r="NO32" s="450">
        <v>15842</v>
      </c>
      <c r="NP32" s="444">
        <v>0</v>
      </c>
      <c r="NQ32" s="444">
        <v>5809</v>
      </c>
      <c r="NR32" s="443">
        <v>9996</v>
      </c>
      <c r="NS32" s="444"/>
      <c r="NT32" s="444"/>
      <c r="NU32" s="444"/>
      <c r="NV32" s="444"/>
      <c r="NW32" s="443">
        <v>31647</v>
      </c>
      <c r="NX32" s="446">
        <v>36719</v>
      </c>
      <c r="NY32" s="446">
        <v>68366</v>
      </c>
      <c r="OA32" s="307"/>
    </row>
    <row r="33" spans="1:391" s="195" customFormat="1" ht="21.75" customHeight="1" thickTop="1" x14ac:dyDescent="0.2">
      <c r="A33" s="418" t="s">
        <v>130</v>
      </c>
      <c r="B33" s="241">
        <v>96538</v>
      </c>
      <c r="C33" s="583">
        <v>92141</v>
      </c>
      <c r="D33" s="243">
        <v>4.7699999999999996</v>
      </c>
      <c r="E33" s="244"/>
      <c r="F33" s="245"/>
      <c r="G33" s="246" t="s">
        <v>57</v>
      </c>
      <c r="H33" s="247">
        <v>11</v>
      </c>
      <c r="I33" s="248">
        <v>0</v>
      </c>
      <c r="J33" s="249">
        <v>14</v>
      </c>
      <c r="K33" s="247">
        <v>25</v>
      </c>
      <c r="L33" s="250">
        <v>32</v>
      </c>
      <c r="M33" s="251">
        <v>-21.88</v>
      </c>
      <c r="N33" s="183"/>
      <c r="O33" s="346" t="s">
        <v>103</v>
      </c>
      <c r="P33" s="347">
        <v>205.24</v>
      </c>
      <c r="Q33" s="348">
        <v>198.13</v>
      </c>
      <c r="R33" s="349">
        <v>3.59</v>
      </c>
      <c r="S33" s="347">
        <v>145.97999999999999</v>
      </c>
      <c r="T33" s="348">
        <v>140.63</v>
      </c>
      <c r="U33" s="349">
        <v>3.8</v>
      </c>
      <c r="V33" s="347">
        <v>183.5</v>
      </c>
      <c r="W33" s="348">
        <v>176.95</v>
      </c>
      <c r="X33" s="349">
        <v>3.7</v>
      </c>
      <c r="Y33" s="351"/>
      <c r="Z33" s="183"/>
      <c r="AA33" s="183" t="s">
        <v>92</v>
      </c>
      <c r="AB33" s="342">
        <v>0</v>
      </c>
      <c r="AC33" s="342">
        <v>0</v>
      </c>
      <c r="AD33" s="342">
        <v>0</v>
      </c>
      <c r="AE33" s="342">
        <v>0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69640</v>
      </c>
      <c r="CG33" s="583">
        <v>69076</v>
      </c>
      <c r="CH33" s="243">
        <v>0.82</v>
      </c>
      <c r="CI33" s="244"/>
      <c r="CJ33" s="245"/>
      <c r="CK33" s="246" t="s">
        <v>57</v>
      </c>
      <c r="CL33" s="247">
        <v>0</v>
      </c>
      <c r="CM33" s="248">
        <v>0</v>
      </c>
      <c r="CN33" s="249">
        <v>0</v>
      </c>
      <c r="CO33" s="247">
        <v>0</v>
      </c>
      <c r="CP33" s="250">
        <v>0</v>
      </c>
      <c r="CQ33" s="251">
        <v>0</v>
      </c>
      <c r="CR33" s="183"/>
      <c r="CS33" s="346" t="s">
        <v>103</v>
      </c>
      <c r="CT33" s="347">
        <v>113.95</v>
      </c>
      <c r="CU33" s="348">
        <v>112.33</v>
      </c>
      <c r="CV33" s="349">
        <v>1.44</v>
      </c>
      <c r="CW33" s="347">
        <v>84.05</v>
      </c>
      <c r="CX33" s="348">
        <v>80.86</v>
      </c>
      <c r="CY33" s="349">
        <v>3.95</v>
      </c>
      <c r="CZ33" s="347">
        <v>101.39</v>
      </c>
      <c r="DA33" s="348">
        <v>99.22</v>
      </c>
      <c r="DB33" s="349">
        <v>2.19</v>
      </c>
      <c r="DC33" s="351"/>
      <c r="DD33" s="183"/>
      <c r="DE33" s="183" t="s">
        <v>92</v>
      </c>
      <c r="DF33" s="342">
        <v>0</v>
      </c>
      <c r="DG33" s="342">
        <v>0</v>
      </c>
      <c r="DH33" s="342">
        <v>0</v>
      </c>
      <c r="DI33" s="342">
        <v>0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83318</v>
      </c>
      <c r="FK33" s="583">
        <v>85572</v>
      </c>
      <c r="FL33" s="243">
        <v>-2.63</v>
      </c>
      <c r="FM33" s="244"/>
      <c r="FN33" s="245"/>
      <c r="FO33" s="246" t="s">
        <v>57</v>
      </c>
      <c r="FP33" s="247">
        <v>0</v>
      </c>
      <c r="FQ33" s="248">
        <v>0</v>
      </c>
      <c r="FR33" s="249">
        <v>0</v>
      </c>
      <c r="FS33" s="247">
        <v>0</v>
      </c>
      <c r="FT33" s="250">
        <v>0</v>
      </c>
      <c r="FU33" s="251">
        <v>0</v>
      </c>
      <c r="FV33" s="183"/>
      <c r="FW33" s="346" t="s">
        <v>103</v>
      </c>
      <c r="FX33" s="347">
        <v>96.51</v>
      </c>
      <c r="FY33" s="348">
        <v>93.24</v>
      </c>
      <c r="FZ33" s="349">
        <v>3.51</v>
      </c>
      <c r="GA33" s="347">
        <v>101.03</v>
      </c>
      <c r="GB33" s="348">
        <v>98.46</v>
      </c>
      <c r="GC33" s="349">
        <v>2.61</v>
      </c>
      <c r="GD33" s="347">
        <v>98.33</v>
      </c>
      <c r="GE33" s="348">
        <v>95.32</v>
      </c>
      <c r="GF33" s="349">
        <v>3.16</v>
      </c>
      <c r="GG33" s="351"/>
      <c r="GH33" s="183"/>
      <c r="GI33" s="183" t="s">
        <v>92</v>
      </c>
      <c r="GJ33" s="342">
        <v>0</v>
      </c>
      <c r="GK33" s="342">
        <v>0</v>
      </c>
      <c r="GL33" s="342">
        <v>0</v>
      </c>
      <c r="GM33" s="342">
        <v>0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119176</v>
      </c>
      <c r="IO33" s="583">
        <v>118258</v>
      </c>
      <c r="IP33" s="243">
        <v>0.78</v>
      </c>
      <c r="IQ33" s="244"/>
      <c r="IR33" s="245"/>
      <c r="IS33" s="246" t="s">
        <v>57</v>
      </c>
      <c r="IT33" s="247">
        <v>7</v>
      </c>
      <c r="IU33" s="248">
        <v>12</v>
      </c>
      <c r="IV33" s="249">
        <v>0</v>
      </c>
      <c r="IW33" s="247">
        <v>19</v>
      </c>
      <c r="IX33" s="250">
        <v>13</v>
      </c>
      <c r="IY33" s="251">
        <v>46.15</v>
      </c>
      <c r="IZ33" s="183"/>
      <c r="JA33" s="346" t="s">
        <v>103</v>
      </c>
      <c r="JB33" s="347">
        <v>99.98</v>
      </c>
      <c r="JC33" s="348">
        <v>98.02</v>
      </c>
      <c r="JD33" s="349">
        <v>2</v>
      </c>
      <c r="JE33" s="347">
        <v>79.16</v>
      </c>
      <c r="JF33" s="348">
        <v>81.069999999999993</v>
      </c>
      <c r="JG33" s="349">
        <v>-2.36</v>
      </c>
      <c r="JH33" s="347">
        <v>93.14</v>
      </c>
      <c r="JI33" s="348">
        <v>92.63</v>
      </c>
      <c r="JJ33" s="349">
        <v>0.55000000000000004</v>
      </c>
      <c r="JK33" s="351"/>
      <c r="JL33" s="183"/>
      <c r="JM33" s="183" t="s">
        <v>92</v>
      </c>
      <c r="JN33" s="342">
        <v>0</v>
      </c>
      <c r="JO33" s="342">
        <v>0</v>
      </c>
      <c r="JP33" s="342">
        <v>0</v>
      </c>
      <c r="JQ33" s="342">
        <v>0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368672</v>
      </c>
      <c r="LS33" s="587">
        <v>365047</v>
      </c>
      <c r="LT33" s="243">
        <v>0.99</v>
      </c>
      <c r="LU33" s="293"/>
      <c r="LV33" s="293"/>
      <c r="LW33" s="246" t="s">
        <v>57</v>
      </c>
      <c r="LX33" s="294">
        <v>44</v>
      </c>
      <c r="LY33" s="295">
        <v>45</v>
      </c>
      <c r="LZ33" s="296">
        <v>-2.2200000000000002</v>
      </c>
      <c r="MA33" s="266"/>
      <c r="MB33" s="346" t="s">
        <v>103</v>
      </c>
      <c r="MC33" s="347">
        <v>129.96</v>
      </c>
      <c r="MD33" s="370">
        <v>125.68</v>
      </c>
      <c r="ME33" s="349">
        <v>3.41</v>
      </c>
      <c r="MF33" s="347">
        <v>102.77</v>
      </c>
      <c r="MG33" s="370">
        <v>100.5</v>
      </c>
      <c r="MH33" s="349">
        <v>2.2599999999999998</v>
      </c>
      <c r="MI33" s="347">
        <v>119.85</v>
      </c>
      <c r="MJ33" s="370">
        <v>116.4</v>
      </c>
      <c r="MK33" s="349">
        <v>2.96</v>
      </c>
      <c r="ML33" s="297"/>
      <c r="MM33" s="297"/>
      <c r="MN33" s="297" t="s">
        <v>92</v>
      </c>
      <c r="MO33" s="371">
        <v>0</v>
      </c>
      <c r="MP33" s="371">
        <v>0</v>
      </c>
      <c r="MQ33" s="371">
        <v>0</v>
      </c>
      <c r="MR33" s="371">
        <v>0</v>
      </c>
      <c r="MS33" s="371">
        <v>0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88081</v>
      </c>
      <c r="C34" s="613">
        <v>84018</v>
      </c>
      <c r="D34" s="311">
        <v>4.84</v>
      </c>
      <c r="E34" s="244"/>
      <c r="F34" s="245"/>
      <c r="G34" s="246" t="s">
        <v>58</v>
      </c>
      <c r="H34" s="247">
        <v>84</v>
      </c>
      <c r="I34" s="248">
        <v>56</v>
      </c>
      <c r="J34" s="249">
        <v>51</v>
      </c>
      <c r="K34" s="247">
        <v>191</v>
      </c>
      <c r="L34" s="250">
        <v>178</v>
      </c>
      <c r="M34" s="251">
        <v>7.3</v>
      </c>
      <c r="N34" s="183"/>
      <c r="O34" s="346" t="s">
        <v>108</v>
      </c>
      <c r="P34" s="347">
        <v>51.26</v>
      </c>
      <c r="Q34" s="348">
        <v>50.01</v>
      </c>
      <c r="R34" s="349">
        <v>2.5</v>
      </c>
      <c r="S34" s="347">
        <v>68</v>
      </c>
      <c r="T34" s="348">
        <v>66.92</v>
      </c>
      <c r="U34" s="349">
        <v>1.61</v>
      </c>
      <c r="V34" s="347">
        <v>57.4</v>
      </c>
      <c r="W34" s="348">
        <v>56.24</v>
      </c>
      <c r="X34" s="349">
        <v>2.06</v>
      </c>
      <c r="Y34" s="351"/>
      <c r="Z34" s="183"/>
      <c r="AA34" s="183" t="s">
        <v>96</v>
      </c>
      <c r="AB34" s="342">
        <v>12628</v>
      </c>
      <c r="AC34" s="342">
        <v>11084</v>
      </c>
      <c r="AD34" s="342">
        <v>11552</v>
      </c>
      <c r="AE34" s="342">
        <v>35264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62467</v>
      </c>
      <c r="CG34" s="613">
        <v>62159</v>
      </c>
      <c r="CH34" s="311">
        <v>0.5</v>
      </c>
      <c r="CI34" s="244"/>
      <c r="CJ34" s="245"/>
      <c r="CK34" s="246" t="s">
        <v>58</v>
      </c>
      <c r="CL34" s="247">
        <v>4</v>
      </c>
      <c r="CM34" s="248">
        <v>6</v>
      </c>
      <c r="CN34" s="249">
        <v>13</v>
      </c>
      <c r="CO34" s="247">
        <v>23</v>
      </c>
      <c r="CP34" s="250">
        <v>27</v>
      </c>
      <c r="CQ34" s="251">
        <v>-14.81</v>
      </c>
      <c r="CR34" s="183"/>
      <c r="CS34" s="346" t="s">
        <v>108</v>
      </c>
      <c r="CT34" s="347">
        <v>93.6</v>
      </c>
      <c r="CU34" s="348">
        <v>91.26</v>
      </c>
      <c r="CV34" s="349">
        <v>2.56</v>
      </c>
      <c r="CW34" s="347">
        <v>68.31</v>
      </c>
      <c r="CX34" s="348">
        <v>65.38</v>
      </c>
      <c r="CY34" s="349">
        <v>4.4800000000000004</v>
      </c>
      <c r="CZ34" s="347">
        <v>82.97</v>
      </c>
      <c r="DA34" s="348">
        <v>80.47</v>
      </c>
      <c r="DB34" s="349">
        <v>3.11</v>
      </c>
      <c r="DC34" s="351"/>
      <c r="DD34" s="183"/>
      <c r="DE34" s="183" t="s">
        <v>96</v>
      </c>
      <c r="DF34" s="342">
        <v>8292</v>
      </c>
      <c r="DG34" s="342">
        <v>9161</v>
      </c>
      <c r="DH34" s="342">
        <v>6888</v>
      </c>
      <c r="DI34" s="342">
        <v>24341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81730</v>
      </c>
      <c r="FK34" s="613">
        <v>83965</v>
      </c>
      <c r="FL34" s="311">
        <v>-2.66</v>
      </c>
      <c r="FM34" s="244"/>
      <c r="FN34" s="245"/>
      <c r="FO34" s="246" t="s">
        <v>58</v>
      </c>
      <c r="FP34" s="247">
        <v>8</v>
      </c>
      <c r="FQ34" s="248">
        <v>4</v>
      </c>
      <c r="FR34" s="249">
        <v>9</v>
      </c>
      <c r="FS34" s="247">
        <v>21</v>
      </c>
      <c r="FT34" s="250">
        <v>23</v>
      </c>
      <c r="FU34" s="251">
        <v>-8.6999999999999993</v>
      </c>
      <c r="FV34" s="183"/>
      <c r="FW34" s="346" t="s">
        <v>108</v>
      </c>
      <c r="FX34" s="347">
        <v>70.33</v>
      </c>
      <c r="FY34" s="348">
        <v>68.52</v>
      </c>
      <c r="FZ34" s="349">
        <v>2.64</v>
      </c>
      <c r="GA34" s="347">
        <v>58.2</v>
      </c>
      <c r="GB34" s="348">
        <v>57.34</v>
      </c>
      <c r="GC34" s="349">
        <v>1.5</v>
      </c>
      <c r="GD34" s="347">
        <v>65.459999999999994</v>
      </c>
      <c r="GE34" s="348">
        <v>64.08</v>
      </c>
      <c r="GF34" s="349">
        <v>2.15</v>
      </c>
      <c r="GG34" s="351"/>
      <c r="GH34" s="183"/>
      <c r="GI34" s="183" t="s">
        <v>96</v>
      </c>
      <c r="GJ34" s="342">
        <v>11517</v>
      </c>
      <c r="GK34" s="342">
        <v>10580</v>
      </c>
      <c r="GL34" s="342">
        <v>11545</v>
      </c>
      <c r="GM34" s="342">
        <v>33642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114743</v>
      </c>
      <c r="IO34" s="613">
        <v>113911</v>
      </c>
      <c r="IP34" s="311">
        <v>0.73</v>
      </c>
      <c r="IQ34" s="244"/>
      <c r="IR34" s="245"/>
      <c r="IS34" s="246" t="s">
        <v>58</v>
      </c>
      <c r="IT34" s="247">
        <v>36</v>
      </c>
      <c r="IU34" s="248">
        <v>25</v>
      </c>
      <c r="IV34" s="249">
        <v>20</v>
      </c>
      <c r="IW34" s="247">
        <v>81</v>
      </c>
      <c r="IX34" s="250">
        <v>82</v>
      </c>
      <c r="IY34" s="251">
        <v>-1.22</v>
      </c>
      <c r="IZ34" s="183"/>
      <c r="JA34" s="346" t="s">
        <v>108</v>
      </c>
      <c r="JB34" s="347">
        <v>94.27</v>
      </c>
      <c r="JC34" s="348">
        <v>90.44</v>
      </c>
      <c r="JD34" s="349">
        <v>4.2300000000000004</v>
      </c>
      <c r="JE34" s="347">
        <v>70.33</v>
      </c>
      <c r="JF34" s="348">
        <v>74.38</v>
      </c>
      <c r="JG34" s="349">
        <v>-5.45</v>
      </c>
      <c r="JH34" s="347">
        <v>86.39</v>
      </c>
      <c r="JI34" s="348">
        <v>85.33</v>
      </c>
      <c r="JJ34" s="349">
        <v>1.24</v>
      </c>
      <c r="JK34" s="351"/>
      <c r="JL34" s="183"/>
      <c r="JM34" s="183" t="s">
        <v>96</v>
      </c>
      <c r="JN34" s="342">
        <v>13414</v>
      </c>
      <c r="JO34" s="342">
        <v>14389</v>
      </c>
      <c r="JP34" s="342">
        <v>16679</v>
      </c>
      <c r="JQ34" s="342">
        <v>44482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347021</v>
      </c>
      <c r="LS34" s="616">
        <v>344053</v>
      </c>
      <c r="LT34" s="311">
        <v>0.86</v>
      </c>
      <c r="LU34" s="293"/>
      <c r="LV34" s="293"/>
      <c r="LW34" s="246" t="s">
        <v>58</v>
      </c>
      <c r="LX34" s="294">
        <v>316</v>
      </c>
      <c r="LY34" s="295">
        <v>310</v>
      </c>
      <c r="LZ34" s="296">
        <v>1.94</v>
      </c>
      <c r="MA34" s="266"/>
      <c r="MB34" s="346" t="s">
        <v>108</v>
      </c>
      <c r="MC34" s="347">
        <v>77.650000000000006</v>
      </c>
      <c r="MD34" s="370">
        <v>75.73</v>
      </c>
      <c r="ME34" s="349">
        <v>2.54</v>
      </c>
      <c r="MF34" s="347">
        <v>66.55</v>
      </c>
      <c r="MG34" s="370">
        <v>66.41</v>
      </c>
      <c r="MH34" s="349">
        <v>0.21</v>
      </c>
      <c r="MI34" s="347">
        <v>73.52</v>
      </c>
      <c r="MJ34" s="370">
        <v>72.290000000000006</v>
      </c>
      <c r="MK34" s="349">
        <v>1.7</v>
      </c>
      <c r="ML34" s="297"/>
      <c r="MM34" s="297"/>
      <c r="MN34" s="297" t="s">
        <v>96</v>
      </c>
      <c r="MO34" s="371">
        <v>35264</v>
      </c>
      <c r="MP34" s="371">
        <v>24341</v>
      </c>
      <c r="MQ34" s="371">
        <v>33642</v>
      </c>
      <c r="MR34" s="371">
        <v>44482</v>
      </c>
      <c r="MS34" s="371">
        <v>137729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8457</v>
      </c>
      <c r="C35" s="618">
        <v>8123</v>
      </c>
      <c r="D35" s="438">
        <v>4.1100000000000003</v>
      </c>
      <c r="E35" s="244"/>
      <c r="F35" s="245"/>
      <c r="G35" s="246" t="s">
        <v>59</v>
      </c>
      <c r="H35" s="247">
        <v>238</v>
      </c>
      <c r="I35" s="248">
        <v>172</v>
      </c>
      <c r="J35" s="249">
        <v>149</v>
      </c>
      <c r="K35" s="247">
        <v>559</v>
      </c>
      <c r="L35" s="250">
        <v>501</v>
      </c>
      <c r="M35" s="251">
        <v>11.58</v>
      </c>
      <c r="N35" s="183"/>
      <c r="O35" s="346" t="s">
        <v>111</v>
      </c>
      <c r="P35" s="347">
        <v>137.58000000000001</v>
      </c>
      <c r="Q35" s="348">
        <v>132.21</v>
      </c>
      <c r="R35" s="349">
        <v>4.0599999999999996</v>
      </c>
      <c r="S35" s="347">
        <v>152.12</v>
      </c>
      <c r="T35" s="348">
        <v>150.16999999999999</v>
      </c>
      <c r="U35" s="349">
        <v>1.3</v>
      </c>
      <c r="V35" s="347">
        <v>142.91</v>
      </c>
      <c r="W35" s="348">
        <v>138.82</v>
      </c>
      <c r="X35" s="349">
        <v>2.95</v>
      </c>
      <c r="Y35" s="351"/>
      <c r="Z35" s="183"/>
      <c r="AA35" s="183" t="s">
        <v>101</v>
      </c>
      <c r="AB35" s="342">
        <v>23136</v>
      </c>
      <c r="AC35" s="342">
        <v>19746</v>
      </c>
      <c r="AD35" s="342">
        <v>18392</v>
      </c>
      <c r="AE35" s="342">
        <v>61274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7173</v>
      </c>
      <c r="CG35" s="618">
        <v>6917</v>
      </c>
      <c r="CH35" s="438">
        <v>3.7</v>
      </c>
      <c r="CI35" s="244"/>
      <c r="CJ35" s="245"/>
      <c r="CK35" s="246" t="s">
        <v>59</v>
      </c>
      <c r="CL35" s="247">
        <v>323</v>
      </c>
      <c r="CM35" s="248">
        <v>295</v>
      </c>
      <c r="CN35" s="249">
        <v>238</v>
      </c>
      <c r="CO35" s="247">
        <v>856</v>
      </c>
      <c r="CP35" s="250">
        <v>862</v>
      </c>
      <c r="CQ35" s="251">
        <v>-0.7</v>
      </c>
      <c r="CR35" s="183"/>
      <c r="CS35" s="346" t="s">
        <v>111</v>
      </c>
      <c r="CT35" s="347">
        <v>104.09</v>
      </c>
      <c r="CU35" s="348">
        <v>100.79</v>
      </c>
      <c r="CV35" s="349">
        <v>3.27</v>
      </c>
      <c r="CW35" s="347">
        <v>84.51</v>
      </c>
      <c r="CX35" s="348">
        <v>80.42</v>
      </c>
      <c r="CY35" s="349">
        <v>5.09</v>
      </c>
      <c r="CZ35" s="347">
        <v>95.87</v>
      </c>
      <c r="DA35" s="348">
        <v>92.3</v>
      </c>
      <c r="DB35" s="349">
        <v>3.87</v>
      </c>
      <c r="DC35" s="351"/>
      <c r="DD35" s="183"/>
      <c r="DE35" s="183" t="s">
        <v>101</v>
      </c>
      <c r="DF35" s="342">
        <v>17373</v>
      </c>
      <c r="DG35" s="342">
        <v>14931</v>
      </c>
      <c r="DH35" s="342">
        <v>12995</v>
      </c>
      <c r="DI35" s="342">
        <v>45299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1588</v>
      </c>
      <c r="FK35" s="618">
        <v>1607</v>
      </c>
      <c r="FL35" s="438">
        <v>-1.18</v>
      </c>
      <c r="FM35" s="244"/>
      <c r="FN35" s="245"/>
      <c r="FO35" s="246" t="s">
        <v>59</v>
      </c>
      <c r="FP35" s="247">
        <v>92</v>
      </c>
      <c r="FQ35" s="248">
        <v>49</v>
      </c>
      <c r="FR35" s="249">
        <v>112</v>
      </c>
      <c r="FS35" s="247">
        <v>253</v>
      </c>
      <c r="FT35" s="250">
        <v>309</v>
      </c>
      <c r="FU35" s="251">
        <v>-18.12</v>
      </c>
      <c r="FV35" s="183"/>
      <c r="FW35" s="346" t="s">
        <v>111</v>
      </c>
      <c r="FX35" s="347">
        <v>106.69</v>
      </c>
      <c r="FY35" s="348">
        <v>102.01</v>
      </c>
      <c r="FZ35" s="349">
        <v>4.59</v>
      </c>
      <c r="GA35" s="347">
        <v>92.52</v>
      </c>
      <c r="GB35" s="348">
        <v>88.07</v>
      </c>
      <c r="GC35" s="349">
        <v>5.05</v>
      </c>
      <c r="GD35" s="347">
        <v>101</v>
      </c>
      <c r="GE35" s="348">
        <v>96.47</v>
      </c>
      <c r="GF35" s="349">
        <v>4.7</v>
      </c>
      <c r="GG35" s="351"/>
      <c r="GH35" s="183"/>
      <c r="GI35" s="183" t="s">
        <v>101</v>
      </c>
      <c r="GJ35" s="342">
        <v>17061</v>
      </c>
      <c r="GK35" s="342">
        <v>16055</v>
      </c>
      <c r="GL35" s="342">
        <v>16560</v>
      </c>
      <c r="GM35" s="342">
        <v>49676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4433</v>
      </c>
      <c r="IO35" s="618">
        <v>4347</v>
      </c>
      <c r="IP35" s="438">
        <v>1.98</v>
      </c>
      <c r="IQ35" s="244"/>
      <c r="IR35" s="245"/>
      <c r="IS35" s="246" t="s">
        <v>59</v>
      </c>
      <c r="IT35" s="247">
        <v>308</v>
      </c>
      <c r="IU35" s="248">
        <v>242</v>
      </c>
      <c r="IV35" s="249">
        <v>316</v>
      </c>
      <c r="IW35" s="247">
        <v>866</v>
      </c>
      <c r="IX35" s="250">
        <v>894</v>
      </c>
      <c r="IY35" s="251">
        <v>-3.13</v>
      </c>
      <c r="IZ35" s="183"/>
      <c r="JA35" s="346" t="s">
        <v>111</v>
      </c>
      <c r="JB35" s="347">
        <v>124.33</v>
      </c>
      <c r="JC35" s="348">
        <v>117.96</v>
      </c>
      <c r="JD35" s="349">
        <v>5.4</v>
      </c>
      <c r="JE35" s="347">
        <v>112</v>
      </c>
      <c r="JF35" s="348">
        <v>106.51</v>
      </c>
      <c r="JG35" s="349">
        <v>5.15</v>
      </c>
      <c r="JH35" s="347">
        <v>120.28</v>
      </c>
      <c r="JI35" s="348">
        <v>114.32</v>
      </c>
      <c r="JJ35" s="349">
        <v>5.21</v>
      </c>
      <c r="JK35" s="351"/>
      <c r="JL35" s="183"/>
      <c r="JM35" s="183" t="s">
        <v>101</v>
      </c>
      <c r="JN35" s="342">
        <v>22174</v>
      </c>
      <c r="JO35" s="342">
        <v>23919</v>
      </c>
      <c r="JP35" s="342">
        <v>28601</v>
      </c>
      <c r="JQ35" s="342">
        <v>74694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21651</v>
      </c>
      <c r="LS35" s="622">
        <v>20994</v>
      </c>
      <c r="LT35" s="438">
        <v>3.13</v>
      </c>
      <c r="LU35" s="293"/>
      <c r="LV35" s="293"/>
      <c r="LW35" s="246" t="s">
        <v>59</v>
      </c>
      <c r="LX35" s="294">
        <v>2534</v>
      </c>
      <c r="LY35" s="295">
        <v>2566</v>
      </c>
      <c r="LZ35" s="296">
        <v>-1.25</v>
      </c>
      <c r="MA35" s="266"/>
      <c r="MB35" s="346" t="s">
        <v>111</v>
      </c>
      <c r="MC35" s="347">
        <v>120.34</v>
      </c>
      <c r="MD35" s="370">
        <v>115.31</v>
      </c>
      <c r="ME35" s="349">
        <v>4.3600000000000003</v>
      </c>
      <c r="MF35" s="347">
        <v>111.92</v>
      </c>
      <c r="MG35" s="370">
        <v>107.6</v>
      </c>
      <c r="MH35" s="349">
        <v>4.01</v>
      </c>
      <c r="MI35" s="347">
        <v>117.21</v>
      </c>
      <c r="MJ35" s="370">
        <v>112.47</v>
      </c>
      <c r="MK35" s="349">
        <v>4.21</v>
      </c>
      <c r="ML35" s="297"/>
      <c r="MM35" s="297"/>
      <c r="MN35" s="297" t="s">
        <v>101</v>
      </c>
      <c r="MO35" s="371">
        <v>61274</v>
      </c>
      <c r="MP35" s="371">
        <v>45299</v>
      </c>
      <c r="MQ35" s="371">
        <v>49676</v>
      </c>
      <c r="MR35" s="371">
        <v>74694</v>
      </c>
      <c r="MS35" s="371">
        <v>230943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0</v>
      </c>
      <c r="I36" s="248">
        <v>8</v>
      </c>
      <c r="J36" s="249">
        <v>0</v>
      </c>
      <c r="K36" s="247">
        <v>8</v>
      </c>
      <c r="L36" s="250">
        <v>6</v>
      </c>
      <c r="M36" s="251">
        <v>33.33</v>
      </c>
      <c r="N36" s="183"/>
      <c r="O36" s="439" t="s">
        <v>114</v>
      </c>
      <c r="P36" s="347">
        <v>57.53</v>
      </c>
      <c r="Q36" s="348">
        <v>56.57</v>
      </c>
      <c r="R36" s="349">
        <v>1.7</v>
      </c>
      <c r="S36" s="347">
        <v>59.68</v>
      </c>
      <c r="T36" s="348">
        <v>58.62</v>
      </c>
      <c r="U36" s="349">
        <v>1.81</v>
      </c>
      <c r="V36" s="347">
        <v>58.32</v>
      </c>
      <c r="W36" s="348">
        <v>57.32</v>
      </c>
      <c r="X36" s="349">
        <v>1.74</v>
      </c>
      <c r="Y36" s="351"/>
      <c r="Z36" s="183"/>
      <c r="AA36" s="183" t="s">
        <v>104</v>
      </c>
      <c r="AB36" s="342">
        <v>0</v>
      </c>
      <c r="AC36" s="342">
        <v>0</v>
      </c>
      <c r="AD36" s="342">
        <v>0</v>
      </c>
      <c r="AE36" s="342">
        <v>0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1</v>
      </c>
      <c r="CM36" s="248">
        <v>0</v>
      </c>
      <c r="CN36" s="249">
        <v>4</v>
      </c>
      <c r="CO36" s="247">
        <v>5</v>
      </c>
      <c r="CP36" s="250">
        <v>1</v>
      </c>
      <c r="CQ36" s="251">
        <v>400</v>
      </c>
      <c r="CR36" s="183"/>
      <c r="CS36" s="439" t="s">
        <v>114</v>
      </c>
      <c r="CT36" s="347">
        <v>58.78</v>
      </c>
      <c r="CU36" s="348">
        <v>57.12</v>
      </c>
      <c r="CV36" s="349">
        <v>2.91</v>
      </c>
      <c r="CW36" s="347">
        <v>48.94</v>
      </c>
      <c r="CX36" s="348">
        <v>47.61</v>
      </c>
      <c r="CY36" s="349">
        <v>2.79</v>
      </c>
      <c r="CZ36" s="347">
        <v>54.65</v>
      </c>
      <c r="DA36" s="348">
        <v>53.16</v>
      </c>
      <c r="DB36" s="349">
        <v>2.8</v>
      </c>
      <c r="DC36" s="351"/>
      <c r="DD36" s="183"/>
      <c r="DE36" s="183" t="s">
        <v>104</v>
      </c>
      <c r="DF36" s="342">
        <v>0</v>
      </c>
      <c r="DG36" s="342">
        <v>0</v>
      </c>
      <c r="DH36" s="342">
        <v>0</v>
      </c>
      <c r="DI36" s="342">
        <v>0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0</v>
      </c>
      <c r="FQ36" s="248">
        <v>3</v>
      </c>
      <c r="FR36" s="249">
        <v>3</v>
      </c>
      <c r="FS36" s="247">
        <v>6</v>
      </c>
      <c r="FT36" s="250">
        <v>6</v>
      </c>
      <c r="FU36" s="251">
        <v>0</v>
      </c>
      <c r="FV36" s="183"/>
      <c r="FW36" s="439" t="s">
        <v>114</v>
      </c>
      <c r="FX36" s="347">
        <v>66.47</v>
      </c>
      <c r="FY36" s="348">
        <v>67.5</v>
      </c>
      <c r="FZ36" s="349">
        <v>-1.53</v>
      </c>
      <c r="GA36" s="347">
        <v>64.7</v>
      </c>
      <c r="GB36" s="348">
        <v>66.099999999999994</v>
      </c>
      <c r="GC36" s="349">
        <v>-2.12</v>
      </c>
      <c r="GD36" s="347">
        <v>65.760000000000005</v>
      </c>
      <c r="GE36" s="348">
        <v>66.95</v>
      </c>
      <c r="GF36" s="349">
        <v>-1.78</v>
      </c>
      <c r="GG36" s="351"/>
      <c r="GH36" s="183"/>
      <c r="GI36" s="183" t="s">
        <v>104</v>
      </c>
      <c r="GJ36" s="342">
        <v>0</v>
      </c>
      <c r="GK36" s="342">
        <v>0</v>
      </c>
      <c r="GL36" s="342">
        <v>0</v>
      </c>
      <c r="GM36" s="342">
        <v>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10</v>
      </c>
      <c r="IU36" s="248">
        <v>7</v>
      </c>
      <c r="IV36" s="249">
        <v>5</v>
      </c>
      <c r="IW36" s="247">
        <v>22</v>
      </c>
      <c r="IX36" s="250">
        <v>19</v>
      </c>
      <c r="IY36" s="251">
        <v>15.79</v>
      </c>
      <c r="IZ36" s="183"/>
      <c r="JA36" s="439" t="s">
        <v>114</v>
      </c>
      <c r="JB36" s="347">
        <v>72.75</v>
      </c>
      <c r="JC36" s="348">
        <v>70.239999999999995</v>
      </c>
      <c r="JD36" s="349">
        <v>3.57</v>
      </c>
      <c r="JE36" s="347">
        <v>53.03</v>
      </c>
      <c r="JF36" s="348">
        <v>49.22</v>
      </c>
      <c r="JG36" s="349">
        <v>7.74</v>
      </c>
      <c r="JH36" s="347">
        <v>66.260000000000005</v>
      </c>
      <c r="JI36" s="348">
        <v>63.55</v>
      </c>
      <c r="JJ36" s="349">
        <v>4.26</v>
      </c>
      <c r="JK36" s="351"/>
      <c r="JL36" s="183"/>
      <c r="JM36" s="183" t="s">
        <v>104</v>
      </c>
      <c r="JN36" s="342">
        <v>0</v>
      </c>
      <c r="JO36" s="342">
        <v>0</v>
      </c>
      <c r="JP36" s="342">
        <v>0</v>
      </c>
      <c r="JQ36" s="342">
        <v>0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41</v>
      </c>
      <c r="LY36" s="295">
        <v>32</v>
      </c>
      <c r="LZ36" s="296">
        <v>28.13</v>
      </c>
      <c r="MA36" s="266"/>
      <c r="MB36" s="439" t="s">
        <v>114</v>
      </c>
      <c r="MC36" s="347">
        <v>64.650000000000006</v>
      </c>
      <c r="MD36" s="370">
        <v>63.81</v>
      </c>
      <c r="ME36" s="349">
        <v>1.32</v>
      </c>
      <c r="MF36" s="347">
        <v>56.45</v>
      </c>
      <c r="MG36" s="370">
        <v>55.22</v>
      </c>
      <c r="MH36" s="349">
        <v>2.23</v>
      </c>
      <c r="MI36" s="347">
        <v>61.6</v>
      </c>
      <c r="MJ36" s="370">
        <v>60.65</v>
      </c>
      <c r="MK36" s="349">
        <v>1.57</v>
      </c>
      <c r="ML36" s="297"/>
      <c r="MM36" s="297"/>
      <c r="MN36" s="297" t="s">
        <v>104</v>
      </c>
      <c r="MO36" s="371">
        <v>0</v>
      </c>
      <c r="MP36" s="371">
        <v>0</v>
      </c>
      <c r="MQ36" s="371">
        <v>0</v>
      </c>
      <c r="MR36" s="371">
        <v>0</v>
      </c>
      <c r="MS36" s="371">
        <v>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21</v>
      </c>
      <c r="I37" s="248">
        <v>24</v>
      </c>
      <c r="J37" s="249">
        <v>20</v>
      </c>
      <c r="K37" s="247">
        <v>65</v>
      </c>
      <c r="L37" s="250">
        <v>70</v>
      </c>
      <c r="M37" s="251">
        <v>-7.14</v>
      </c>
      <c r="N37" s="183"/>
      <c r="O37" s="454" t="s">
        <v>117</v>
      </c>
      <c r="P37" s="455">
        <v>1742.07</v>
      </c>
      <c r="Q37" s="456">
        <v>1686.7199999999998</v>
      </c>
      <c r="R37" s="457">
        <v>3.28</v>
      </c>
      <c r="S37" s="458">
        <v>1172.3300000000002</v>
      </c>
      <c r="T37" s="456">
        <v>1146.48</v>
      </c>
      <c r="U37" s="457">
        <v>2.25</v>
      </c>
      <c r="V37" s="458">
        <v>1533.0700000000002</v>
      </c>
      <c r="W37" s="456">
        <v>1487.7199999999998</v>
      </c>
      <c r="X37" s="457">
        <v>3.05</v>
      </c>
      <c r="Y37" s="459"/>
      <c r="Z37" s="183"/>
      <c r="AA37" s="183" t="s">
        <v>109</v>
      </c>
      <c r="AB37" s="342">
        <v>2853</v>
      </c>
      <c r="AC37" s="342">
        <v>2401</v>
      </c>
      <c r="AD37" s="342">
        <v>2263</v>
      </c>
      <c r="AE37" s="342">
        <v>7517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1959</v>
      </c>
      <c r="BB37" s="558">
        <v>0</v>
      </c>
      <c r="BC37" s="558">
        <v>2451</v>
      </c>
      <c r="BD37" s="559">
        <v>0</v>
      </c>
      <c r="BE37" s="558"/>
      <c r="BF37" s="558"/>
      <c r="BG37" s="558"/>
      <c r="BH37" s="558"/>
      <c r="BI37" s="560">
        <v>4410</v>
      </c>
      <c r="BJ37" s="561">
        <v>0</v>
      </c>
      <c r="BK37" s="562">
        <v>4410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38</v>
      </c>
      <c r="CM37" s="248">
        <v>29</v>
      </c>
      <c r="CN37" s="249">
        <v>28</v>
      </c>
      <c r="CO37" s="247">
        <v>95</v>
      </c>
      <c r="CP37" s="250">
        <v>113</v>
      </c>
      <c r="CQ37" s="251">
        <v>-15.93</v>
      </c>
      <c r="CR37" s="183"/>
      <c r="CS37" s="454" t="s">
        <v>117</v>
      </c>
      <c r="CT37" s="455">
        <v>1618.83</v>
      </c>
      <c r="CU37" s="456">
        <v>1591.9599999999998</v>
      </c>
      <c r="CV37" s="457">
        <v>1.69</v>
      </c>
      <c r="CW37" s="458">
        <v>979.48</v>
      </c>
      <c r="CX37" s="456">
        <v>968.51</v>
      </c>
      <c r="CY37" s="457">
        <v>1.1299999999999999</v>
      </c>
      <c r="CZ37" s="458">
        <v>1350.2200000000003</v>
      </c>
      <c r="DA37" s="456">
        <v>1332.1000000000001</v>
      </c>
      <c r="DB37" s="457">
        <v>1.36</v>
      </c>
      <c r="DC37" s="459"/>
      <c r="DD37" s="183"/>
      <c r="DE37" s="183" t="s">
        <v>109</v>
      </c>
      <c r="DF37" s="342">
        <v>2197</v>
      </c>
      <c r="DG37" s="342">
        <v>2106</v>
      </c>
      <c r="DH37" s="342">
        <v>1687</v>
      </c>
      <c r="DI37" s="342">
        <v>5990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2740</v>
      </c>
      <c r="EF37" s="558">
        <v>0</v>
      </c>
      <c r="EG37" s="558">
        <v>1452</v>
      </c>
      <c r="EH37" s="559">
        <v>0</v>
      </c>
      <c r="EI37" s="558"/>
      <c r="EJ37" s="558"/>
      <c r="EK37" s="558"/>
      <c r="EL37" s="558"/>
      <c r="EM37" s="560">
        <v>4192</v>
      </c>
      <c r="EN37" s="561">
        <v>0</v>
      </c>
      <c r="EO37" s="562">
        <v>4192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9</v>
      </c>
      <c r="FQ37" s="248">
        <v>5</v>
      </c>
      <c r="FR37" s="249">
        <v>2</v>
      </c>
      <c r="FS37" s="247">
        <v>16</v>
      </c>
      <c r="FT37" s="250">
        <v>6</v>
      </c>
      <c r="FU37" s="251">
        <v>166.67</v>
      </c>
      <c r="FV37" s="183"/>
      <c r="FW37" s="454" t="s">
        <v>117</v>
      </c>
      <c r="FX37" s="455">
        <v>1645.28</v>
      </c>
      <c r="FY37" s="456">
        <v>1621.72</v>
      </c>
      <c r="FZ37" s="457">
        <v>1.45</v>
      </c>
      <c r="GA37" s="458">
        <v>1077.4100000000001</v>
      </c>
      <c r="GB37" s="456">
        <v>1088.45</v>
      </c>
      <c r="GC37" s="457">
        <v>-1.01</v>
      </c>
      <c r="GD37" s="458">
        <v>1417.1699999999998</v>
      </c>
      <c r="GE37" s="456">
        <v>1409.8</v>
      </c>
      <c r="GF37" s="457">
        <v>0.52</v>
      </c>
      <c r="GG37" s="459"/>
      <c r="GH37" s="183"/>
      <c r="GI37" s="183" t="s">
        <v>109</v>
      </c>
      <c r="GJ37" s="342">
        <v>2257</v>
      </c>
      <c r="GK37" s="342">
        <v>2015</v>
      </c>
      <c r="GL37" s="342">
        <v>2201</v>
      </c>
      <c r="GM37" s="342">
        <v>6473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1503</v>
      </c>
      <c r="HJ37" s="558">
        <v>0</v>
      </c>
      <c r="HK37" s="558">
        <v>1007</v>
      </c>
      <c r="HL37" s="559">
        <v>0</v>
      </c>
      <c r="HM37" s="558"/>
      <c r="HN37" s="558"/>
      <c r="HO37" s="558"/>
      <c r="HP37" s="558"/>
      <c r="HQ37" s="560">
        <v>2510</v>
      </c>
      <c r="HR37" s="561">
        <v>0</v>
      </c>
      <c r="HS37" s="562">
        <v>2510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12</v>
      </c>
      <c r="IU37" s="248">
        <v>16</v>
      </c>
      <c r="IV37" s="249">
        <v>14</v>
      </c>
      <c r="IW37" s="247">
        <v>42</v>
      </c>
      <c r="IX37" s="250">
        <v>43</v>
      </c>
      <c r="IY37" s="251">
        <v>-2.33</v>
      </c>
      <c r="IZ37" s="183"/>
      <c r="JA37" s="454" t="s">
        <v>117</v>
      </c>
      <c r="JB37" s="455">
        <v>1644.3999999999999</v>
      </c>
      <c r="JC37" s="456">
        <v>1611.5400000000002</v>
      </c>
      <c r="JD37" s="457">
        <v>2.04</v>
      </c>
      <c r="JE37" s="458">
        <v>989.4</v>
      </c>
      <c r="JF37" s="456">
        <v>957.07</v>
      </c>
      <c r="JG37" s="457">
        <v>3.38</v>
      </c>
      <c r="JH37" s="458">
        <v>1429</v>
      </c>
      <c r="JI37" s="456">
        <v>1403.42</v>
      </c>
      <c r="JJ37" s="457">
        <v>1.82</v>
      </c>
      <c r="JK37" s="459"/>
      <c r="JL37" s="183"/>
      <c r="JM37" s="183" t="s">
        <v>109</v>
      </c>
      <c r="JN37" s="342">
        <v>2755</v>
      </c>
      <c r="JO37" s="342">
        <v>3210</v>
      </c>
      <c r="JP37" s="342">
        <v>3666</v>
      </c>
      <c r="JQ37" s="342">
        <v>9631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2106</v>
      </c>
      <c r="KN37" s="558">
        <v>0</v>
      </c>
      <c r="KO37" s="558">
        <v>1664</v>
      </c>
      <c r="KP37" s="559">
        <v>0</v>
      </c>
      <c r="KQ37" s="558"/>
      <c r="KR37" s="558"/>
      <c r="KS37" s="558"/>
      <c r="KT37" s="558"/>
      <c r="KU37" s="560">
        <v>3770</v>
      </c>
      <c r="KV37" s="561">
        <v>0</v>
      </c>
      <c r="KW37" s="562">
        <v>3770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218</v>
      </c>
      <c r="LY37" s="295">
        <v>232</v>
      </c>
      <c r="LZ37" s="296">
        <v>-6.03</v>
      </c>
      <c r="MA37" s="266"/>
      <c r="MB37" s="454" t="s">
        <v>117</v>
      </c>
      <c r="MC37" s="455">
        <v>1662.2100000000003</v>
      </c>
      <c r="MD37" s="470">
        <v>1631.19</v>
      </c>
      <c r="ME37" s="457">
        <v>1.9</v>
      </c>
      <c r="MF37" s="455">
        <v>1055.0199999999998</v>
      </c>
      <c r="MG37" s="470">
        <v>1039.28</v>
      </c>
      <c r="MH37" s="457">
        <v>1.51</v>
      </c>
      <c r="MI37" s="455">
        <v>1436.4299999999998</v>
      </c>
      <c r="MJ37" s="470">
        <v>1413.0700000000002</v>
      </c>
      <c r="MK37" s="457">
        <v>1.65</v>
      </c>
      <c r="ML37" s="297"/>
      <c r="MM37" s="297"/>
      <c r="MN37" s="297" t="s">
        <v>109</v>
      </c>
      <c r="MO37" s="371">
        <v>7517</v>
      </c>
      <c r="MP37" s="371">
        <v>5990</v>
      </c>
      <c r="MQ37" s="371">
        <v>6473</v>
      </c>
      <c r="MR37" s="371">
        <v>9631</v>
      </c>
      <c r="MS37" s="371">
        <v>29611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8308</v>
      </c>
      <c r="NP37" s="379">
        <v>0</v>
      </c>
      <c r="NQ37" s="379">
        <v>6574</v>
      </c>
      <c r="NR37" s="380">
        <v>0</v>
      </c>
      <c r="NS37" s="379"/>
      <c r="NT37" s="379"/>
      <c r="NU37" s="379"/>
      <c r="NV37" s="379"/>
      <c r="NW37" s="381">
        <v>14882</v>
      </c>
      <c r="NX37" s="382">
        <v>0</v>
      </c>
      <c r="NY37" s="383">
        <v>14882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0</v>
      </c>
      <c r="I38" s="248">
        <v>0</v>
      </c>
      <c r="J38" s="249">
        <v>0</v>
      </c>
      <c r="K38" s="247">
        <v>0</v>
      </c>
      <c r="L38" s="250">
        <v>0</v>
      </c>
      <c r="M38" s="251">
        <v>0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1246</v>
      </c>
      <c r="AC38" s="342">
        <v>1014</v>
      </c>
      <c r="AD38" s="342">
        <v>942</v>
      </c>
      <c r="AE38" s="342">
        <v>3202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2112</v>
      </c>
      <c r="BB38" s="571">
        <v>0</v>
      </c>
      <c r="BC38" s="571">
        <v>1141</v>
      </c>
      <c r="BD38" s="572">
        <v>293</v>
      </c>
      <c r="BE38" s="571"/>
      <c r="BF38" s="571"/>
      <c r="BG38" s="571"/>
      <c r="BH38" s="571"/>
      <c r="BI38" s="573">
        <v>3546</v>
      </c>
      <c r="BJ38" s="561">
        <v>5417</v>
      </c>
      <c r="BK38" s="562">
        <v>8963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0</v>
      </c>
      <c r="CM38" s="248">
        <v>0</v>
      </c>
      <c r="CN38" s="249">
        <v>0</v>
      </c>
      <c r="CO38" s="247">
        <v>0</v>
      </c>
      <c r="CP38" s="250">
        <v>0</v>
      </c>
      <c r="CQ38" s="251">
        <v>0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962</v>
      </c>
      <c r="DG38" s="342">
        <v>860</v>
      </c>
      <c r="DH38" s="342">
        <v>708</v>
      </c>
      <c r="DI38" s="342">
        <v>2530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385</v>
      </c>
      <c r="EF38" s="571">
        <v>0</v>
      </c>
      <c r="EG38" s="571">
        <v>169</v>
      </c>
      <c r="EH38" s="572">
        <v>51</v>
      </c>
      <c r="EI38" s="571"/>
      <c r="EJ38" s="571"/>
      <c r="EK38" s="571"/>
      <c r="EL38" s="571"/>
      <c r="EM38" s="573">
        <v>605</v>
      </c>
      <c r="EN38" s="561">
        <v>586</v>
      </c>
      <c r="EO38" s="562">
        <v>1191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0</v>
      </c>
      <c r="FQ38" s="248">
        <v>0</v>
      </c>
      <c r="FR38" s="249">
        <v>0</v>
      </c>
      <c r="FS38" s="247">
        <v>0</v>
      </c>
      <c r="FT38" s="250">
        <v>0</v>
      </c>
      <c r="FU38" s="251">
        <v>0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845</v>
      </c>
      <c r="GK38" s="342">
        <v>751</v>
      </c>
      <c r="GL38" s="342">
        <v>772</v>
      </c>
      <c r="GM38" s="342">
        <v>2368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310</v>
      </c>
      <c r="HJ38" s="571">
        <v>0</v>
      </c>
      <c r="HK38" s="571">
        <v>223</v>
      </c>
      <c r="HL38" s="572">
        <v>125</v>
      </c>
      <c r="HM38" s="571"/>
      <c r="HN38" s="571"/>
      <c r="HO38" s="571"/>
      <c r="HP38" s="571"/>
      <c r="HQ38" s="573">
        <v>658</v>
      </c>
      <c r="HR38" s="561">
        <v>523</v>
      </c>
      <c r="HS38" s="562">
        <v>1181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0</v>
      </c>
      <c r="IU38" s="248">
        <v>0</v>
      </c>
      <c r="IV38" s="249">
        <v>0</v>
      </c>
      <c r="IW38" s="247">
        <v>0</v>
      </c>
      <c r="IX38" s="250">
        <v>4</v>
      </c>
      <c r="IY38" s="251">
        <v>-100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1017</v>
      </c>
      <c r="JO38" s="342">
        <v>1111</v>
      </c>
      <c r="JP38" s="342">
        <v>1238</v>
      </c>
      <c r="JQ38" s="342">
        <v>3366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8585</v>
      </c>
      <c r="KN38" s="571">
        <v>0</v>
      </c>
      <c r="KO38" s="571">
        <v>4760</v>
      </c>
      <c r="KP38" s="572">
        <v>367</v>
      </c>
      <c r="KQ38" s="571"/>
      <c r="KR38" s="571"/>
      <c r="KS38" s="571"/>
      <c r="KT38" s="571"/>
      <c r="KU38" s="573">
        <v>13712</v>
      </c>
      <c r="KV38" s="561">
        <v>327</v>
      </c>
      <c r="KW38" s="562">
        <v>14039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0</v>
      </c>
      <c r="LY38" s="295">
        <v>4</v>
      </c>
      <c r="LZ38" s="296">
        <v>-100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3202</v>
      </c>
      <c r="MP38" s="371">
        <v>2530</v>
      </c>
      <c r="MQ38" s="371">
        <v>2368</v>
      </c>
      <c r="MR38" s="371">
        <v>3366</v>
      </c>
      <c r="MS38" s="371">
        <v>11466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11392</v>
      </c>
      <c r="NP38" s="400">
        <v>0</v>
      </c>
      <c r="NQ38" s="400">
        <v>6293</v>
      </c>
      <c r="NR38" s="401">
        <v>836</v>
      </c>
      <c r="NS38" s="400"/>
      <c r="NT38" s="400"/>
      <c r="NU38" s="400"/>
      <c r="NV38" s="400"/>
      <c r="NW38" s="402">
        <v>18521</v>
      </c>
      <c r="NX38" s="382">
        <v>6853</v>
      </c>
      <c r="NY38" s="383">
        <v>25374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15</v>
      </c>
      <c r="I39" s="248">
        <v>9</v>
      </c>
      <c r="J39" s="249">
        <v>7</v>
      </c>
      <c r="K39" s="247">
        <v>31</v>
      </c>
      <c r="L39" s="250">
        <v>37</v>
      </c>
      <c r="M39" s="251">
        <v>-16.22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9747</v>
      </c>
      <c r="AC39" s="342">
        <v>7507</v>
      </c>
      <c r="AD39" s="342">
        <v>7153</v>
      </c>
      <c r="AE39" s="342">
        <v>24407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11350</v>
      </c>
      <c r="BB39" s="571">
        <v>0</v>
      </c>
      <c r="BC39" s="571">
        <v>6140</v>
      </c>
      <c r="BD39" s="572">
        <v>3926</v>
      </c>
      <c r="BE39" s="571"/>
      <c r="BF39" s="571"/>
      <c r="BG39" s="571"/>
      <c r="BH39" s="571"/>
      <c r="BI39" s="573">
        <v>21416</v>
      </c>
      <c r="BJ39" s="561">
        <v>24909</v>
      </c>
      <c r="BK39" s="562">
        <v>46325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0</v>
      </c>
      <c r="CM39" s="248">
        <v>0</v>
      </c>
      <c r="CN39" s="249">
        <v>0</v>
      </c>
      <c r="CO39" s="247">
        <v>0</v>
      </c>
      <c r="CP39" s="250">
        <v>0</v>
      </c>
      <c r="CQ39" s="251">
        <v>0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6857</v>
      </c>
      <c r="DG39" s="342">
        <v>5469</v>
      </c>
      <c r="DH39" s="342">
        <v>5248</v>
      </c>
      <c r="DI39" s="342">
        <v>17574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4480</v>
      </c>
      <c r="EF39" s="571">
        <v>0</v>
      </c>
      <c r="EG39" s="571">
        <v>3277</v>
      </c>
      <c r="EH39" s="572">
        <v>410</v>
      </c>
      <c r="EI39" s="571"/>
      <c r="EJ39" s="571"/>
      <c r="EK39" s="571"/>
      <c r="EL39" s="571"/>
      <c r="EM39" s="573">
        <v>8167</v>
      </c>
      <c r="EN39" s="561">
        <v>9659</v>
      </c>
      <c r="EO39" s="562">
        <v>17826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0</v>
      </c>
      <c r="FQ39" s="248">
        <v>0</v>
      </c>
      <c r="FR39" s="249">
        <v>0</v>
      </c>
      <c r="FS39" s="247">
        <v>0</v>
      </c>
      <c r="FT39" s="250">
        <v>0</v>
      </c>
      <c r="FU39" s="251">
        <v>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7188</v>
      </c>
      <c r="GK39" s="342">
        <v>7096</v>
      </c>
      <c r="GL39" s="342">
        <v>7034</v>
      </c>
      <c r="GM39" s="342">
        <v>21318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7444</v>
      </c>
      <c r="HJ39" s="571">
        <v>0</v>
      </c>
      <c r="HK39" s="571">
        <v>5455</v>
      </c>
      <c r="HL39" s="572">
        <v>895</v>
      </c>
      <c r="HM39" s="571"/>
      <c r="HN39" s="571"/>
      <c r="HO39" s="571"/>
      <c r="HP39" s="571"/>
      <c r="HQ39" s="573">
        <v>13794</v>
      </c>
      <c r="HR39" s="561">
        <v>13607</v>
      </c>
      <c r="HS39" s="562">
        <v>27401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0</v>
      </c>
      <c r="IU39" s="248">
        <v>0</v>
      </c>
      <c r="IV39" s="249">
        <v>0</v>
      </c>
      <c r="IW39" s="247">
        <v>0</v>
      </c>
      <c r="IX39" s="250">
        <v>0</v>
      </c>
      <c r="IY39" s="251">
        <v>0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9536</v>
      </c>
      <c r="JO39" s="342">
        <v>9546</v>
      </c>
      <c r="JP39" s="342">
        <v>11796</v>
      </c>
      <c r="JQ39" s="342">
        <v>30878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10859</v>
      </c>
      <c r="KN39" s="571">
        <v>0</v>
      </c>
      <c r="KO39" s="571">
        <v>5901</v>
      </c>
      <c r="KP39" s="572">
        <v>9955</v>
      </c>
      <c r="KQ39" s="571"/>
      <c r="KR39" s="571"/>
      <c r="KS39" s="571"/>
      <c r="KT39" s="571"/>
      <c r="KU39" s="573">
        <v>26715</v>
      </c>
      <c r="KV39" s="561">
        <v>21604</v>
      </c>
      <c r="KW39" s="562">
        <v>48319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31</v>
      </c>
      <c r="LY39" s="295">
        <v>37</v>
      </c>
      <c r="LZ39" s="296">
        <v>-16.22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24407</v>
      </c>
      <c r="MP39" s="371">
        <v>17574</v>
      </c>
      <c r="MQ39" s="371">
        <v>21318</v>
      </c>
      <c r="MR39" s="371">
        <v>30878</v>
      </c>
      <c r="MS39" s="371">
        <v>94177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34133</v>
      </c>
      <c r="NP39" s="400">
        <v>0</v>
      </c>
      <c r="NQ39" s="400">
        <v>20773</v>
      </c>
      <c r="NR39" s="401">
        <v>15186</v>
      </c>
      <c r="NS39" s="400"/>
      <c r="NT39" s="400"/>
      <c r="NU39" s="400"/>
      <c r="NV39" s="400"/>
      <c r="NW39" s="402">
        <v>70092</v>
      </c>
      <c r="NX39" s="382">
        <v>69779</v>
      </c>
      <c r="NY39" s="383">
        <v>139871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0</v>
      </c>
      <c r="I40" s="248">
        <v>0</v>
      </c>
      <c r="J40" s="249">
        <v>0</v>
      </c>
      <c r="K40" s="247">
        <v>0</v>
      </c>
      <c r="L40" s="250">
        <v>0</v>
      </c>
      <c r="M40" s="251">
        <v>0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9290</v>
      </c>
      <c r="AC40" s="342">
        <v>8824</v>
      </c>
      <c r="AD40" s="342">
        <v>8034</v>
      </c>
      <c r="AE40" s="342">
        <v>26148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45853</v>
      </c>
      <c r="BB40" s="571">
        <v>0</v>
      </c>
      <c r="BC40" s="571">
        <v>25532</v>
      </c>
      <c r="BD40" s="572">
        <v>5543</v>
      </c>
      <c r="BE40" s="571"/>
      <c r="BF40" s="571"/>
      <c r="BG40" s="571"/>
      <c r="BH40" s="571"/>
      <c r="BI40" s="573">
        <v>76928</v>
      </c>
      <c r="BJ40" s="561">
        <v>89625</v>
      </c>
      <c r="BK40" s="562">
        <v>166553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0</v>
      </c>
      <c r="CM40" s="248">
        <v>0</v>
      </c>
      <c r="CN40" s="249">
        <v>0</v>
      </c>
      <c r="CO40" s="247">
        <v>0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7357</v>
      </c>
      <c r="DG40" s="342">
        <v>6496</v>
      </c>
      <c r="DH40" s="342">
        <v>5352</v>
      </c>
      <c r="DI40" s="342">
        <v>19205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37694</v>
      </c>
      <c r="EF40" s="571">
        <v>0</v>
      </c>
      <c r="EG40" s="571">
        <v>19443</v>
      </c>
      <c r="EH40" s="572">
        <v>1340</v>
      </c>
      <c r="EI40" s="571"/>
      <c r="EJ40" s="571"/>
      <c r="EK40" s="571"/>
      <c r="EL40" s="571"/>
      <c r="EM40" s="573">
        <v>58477</v>
      </c>
      <c r="EN40" s="561">
        <v>93455</v>
      </c>
      <c r="EO40" s="562">
        <v>151932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0</v>
      </c>
      <c r="FQ40" s="248">
        <v>0</v>
      </c>
      <c r="FR40" s="249">
        <v>0</v>
      </c>
      <c r="FS40" s="247">
        <v>0</v>
      </c>
      <c r="FT40" s="250">
        <v>0</v>
      </c>
      <c r="FU40" s="251">
        <v>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6771</v>
      </c>
      <c r="GK40" s="342">
        <v>6193</v>
      </c>
      <c r="GL40" s="342">
        <v>6553</v>
      </c>
      <c r="GM40" s="342">
        <v>19517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40419</v>
      </c>
      <c r="HJ40" s="571">
        <v>0</v>
      </c>
      <c r="HK40" s="571">
        <v>26957</v>
      </c>
      <c r="HL40" s="572">
        <v>2948</v>
      </c>
      <c r="HM40" s="571"/>
      <c r="HN40" s="571"/>
      <c r="HO40" s="571"/>
      <c r="HP40" s="571"/>
      <c r="HQ40" s="573">
        <v>70324</v>
      </c>
      <c r="HR40" s="561">
        <v>88029</v>
      </c>
      <c r="HS40" s="562">
        <v>158353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0</v>
      </c>
      <c r="IU40" s="248">
        <v>0</v>
      </c>
      <c r="IV40" s="249">
        <v>0</v>
      </c>
      <c r="IW40" s="247">
        <v>0</v>
      </c>
      <c r="IX40" s="250">
        <v>5</v>
      </c>
      <c r="IY40" s="251">
        <v>-100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8866</v>
      </c>
      <c r="JO40" s="342">
        <v>10052</v>
      </c>
      <c r="JP40" s="342">
        <v>11901</v>
      </c>
      <c r="JQ40" s="342">
        <v>30819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53144</v>
      </c>
      <c r="KN40" s="571">
        <v>0</v>
      </c>
      <c r="KO40" s="571">
        <v>32157</v>
      </c>
      <c r="KP40" s="572">
        <v>15347</v>
      </c>
      <c r="KQ40" s="571"/>
      <c r="KR40" s="571"/>
      <c r="KS40" s="571"/>
      <c r="KT40" s="571"/>
      <c r="KU40" s="573">
        <v>100648</v>
      </c>
      <c r="KV40" s="561">
        <v>108033</v>
      </c>
      <c r="KW40" s="562">
        <v>208681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0</v>
      </c>
      <c r="LY40" s="295">
        <v>5</v>
      </c>
      <c r="LZ40" s="296">
        <v>-100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26148</v>
      </c>
      <c r="MP40" s="371">
        <v>19205</v>
      </c>
      <c r="MQ40" s="371">
        <v>19517</v>
      </c>
      <c r="MR40" s="371">
        <v>30819</v>
      </c>
      <c r="MS40" s="371">
        <v>95689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177110</v>
      </c>
      <c r="NP40" s="400">
        <v>0</v>
      </c>
      <c r="NQ40" s="400">
        <v>104089</v>
      </c>
      <c r="NR40" s="401">
        <v>25178</v>
      </c>
      <c r="NS40" s="400"/>
      <c r="NT40" s="400"/>
      <c r="NU40" s="400"/>
      <c r="NV40" s="400"/>
      <c r="NW40" s="402">
        <v>306377</v>
      </c>
      <c r="NX40" s="382">
        <v>379142</v>
      </c>
      <c r="NY40" s="383">
        <v>685519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0</v>
      </c>
      <c r="J41" s="249">
        <v>0</v>
      </c>
      <c r="K41" s="247">
        <v>0</v>
      </c>
      <c r="L41" s="250">
        <v>4</v>
      </c>
      <c r="M41" s="251">
        <v>-100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1.96</v>
      </c>
      <c r="AC41" s="644">
        <v>1.91</v>
      </c>
      <c r="AD41" s="644">
        <v>1.94</v>
      </c>
      <c r="AE41" s="644">
        <v>1.94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0</v>
      </c>
      <c r="CQ41" s="251">
        <v>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1.96</v>
      </c>
      <c r="DG41" s="644">
        <v>1.95</v>
      </c>
      <c r="DH41" s="644">
        <v>2.0299999999999998</v>
      </c>
      <c r="DI41" s="644">
        <v>1.98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0</v>
      </c>
      <c r="FR41" s="249">
        <v>0</v>
      </c>
      <c r="FS41" s="247">
        <v>0</v>
      </c>
      <c r="FT41" s="250">
        <v>0</v>
      </c>
      <c r="FU41" s="251">
        <v>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1.75</v>
      </c>
      <c r="GK41" s="644">
        <v>1.72</v>
      </c>
      <c r="GL41" s="644">
        <v>1.7</v>
      </c>
      <c r="GM41" s="644">
        <v>1.72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0</v>
      </c>
      <c r="IY41" s="251">
        <v>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1.59</v>
      </c>
      <c r="JO41" s="644">
        <v>1.55</v>
      </c>
      <c r="JP41" s="644">
        <v>1.58</v>
      </c>
      <c r="JQ41" s="644">
        <v>1.57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0</v>
      </c>
      <c r="LY41" s="295">
        <v>4</v>
      </c>
      <c r="LZ41" s="296">
        <v>-100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1.94</v>
      </c>
      <c r="MP41" s="646">
        <v>1.98</v>
      </c>
      <c r="MQ41" s="646">
        <v>1.72</v>
      </c>
      <c r="MR41" s="646">
        <v>1.57</v>
      </c>
      <c r="MS41" s="646">
        <v>1.76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13</v>
      </c>
      <c r="I42" s="248">
        <v>11</v>
      </c>
      <c r="J42" s="249">
        <v>15</v>
      </c>
      <c r="K42" s="647">
        <v>39</v>
      </c>
      <c r="L42" s="250">
        <v>63</v>
      </c>
      <c r="M42" s="648">
        <v>-38.1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0</v>
      </c>
      <c r="AC42" s="649">
        <v>0</v>
      </c>
      <c r="AD42" s="649">
        <v>0</v>
      </c>
      <c r="AE42" s="649">
        <v>0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61274</v>
      </c>
      <c r="BB42" s="596">
        <v>0</v>
      </c>
      <c r="BC42" s="596">
        <v>35264</v>
      </c>
      <c r="BD42" s="597">
        <v>9762</v>
      </c>
      <c r="BE42" s="598"/>
      <c r="BF42" s="598"/>
      <c r="BG42" s="598"/>
      <c r="BH42" s="598"/>
      <c r="BI42" s="599">
        <v>106300</v>
      </c>
      <c r="BJ42" s="600">
        <v>119951</v>
      </c>
      <c r="BK42" s="600">
        <v>226251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0</v>
      </c>
      <c r="CM42" s="248">
        <v>10</v>
      </c>
      <c r="CN42" s="249">
        <v>5</v>
      </c>
      <c r="CO42" s="647">
        <v>15</v>
      </c>
      <c r="CP42" s="250">
        <v>34</v>
      </c>
      <c r="CQ42" s="648">
        <v>-55.88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0</v>
      </c>
      <c r="DG42" s="649">
        <v>0</v>
      </c>
      <c r="DH42" s="649">
        <v>0</v>
      </c>
      <c r="DI42" s="649">
        <v>0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45299</v>
      </c>
      <c r="EF42" s="596">
        <v>0</v>
      </c>
      <c r="EG42" s="596">
        <v>24341</v>
      </c>
      <c r="EH42" s="597">
        <v>1801</v>
      </c>
      <c r="EI42" s="598"/>
      <c r="EJ42" s="598"/>
      <c r="EK42" s="598"/>
      <c r="EL42" s="598"/>
      <c r="EM42" s="599">
        <v>71441</v>
      </c>
      <c r="EN42" s="600">
        <v>103700</v>
      </c>
      <c r="EO42" s="600">
        <v>175141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0</v>
      </c>
      <c r="FQ42" s="248">
        <v>6</v>
      </c>
      <c r="FR42" s="249">
        <v>0</v>
      </c>
      <c r="FS42" s="647">
        <v>6</v>
      </c>
      <c r="FT42" s="250">
        <v>9</v>
      </c>
      <c r="FU42" s="648">
        <v>-33.33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0</v>
      </c>
      <c r="GK42" s="649">
        <v>0</v>
      </c>
      <c r="GL42" s="649">
        <v>0</v>
      </c>
      <c r="GM42" s="649">
        <v>0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49676</v>
      </c>
      <c r="HJ42" s="596">
        <v>0</v>
      </c>
      <c r="HK42" s="596">
        <v>33642</v>
      </c>
      <c r="HL42" s="597">
        <v>3968</v>
      </c>
      <c r="HM42" s="598"/>
      <c r="HN42" s="598"/>
      <c r="HO42" s="598"/>
      <c r="HP42" s="598"/>
      <c r="HQ42" s="599">
        <v>87286</v>
      </c>
      <c r="HR42" s="600">
        <v>102159</v>
      </c>
      <c r="HS42" s="600">
        <v>189445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9</v>
      </c>
      <c r="IU42" s="248">
        <v>12</v>
      </c>
      <c r="IV42" s="249">
        <v>3</v>
      </c>
      <c r="IW42" s="647">
        <v>24</v>
      </c>
      <c r="IX42" s="250">
        <v>25</v>
      </c>
      <c r="IY42" s="648">
        <v>-4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0</v>
      </c>
      <c r="JO42" s="649">
        <v>0</v>
      </c>
      <c r="JP42" s="649">
        <v>0</v>
      </c>
      <c r="JQ42" s="649">
        <v>0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74694</v>
      </c>
      <c r="KN42" s="596">
        <v>0</v>
      </c>
      <c r="KO42" s="596">
        <v>44482</v>
      </c>
      <c r="KP42" s="597">
        <v>25669</v>
      </c>
      <c r="KQ42" s="598"/>
      <c r="KR42" s="598"/>
      <c r="KS42" s="598"/>
      <c r="KT42" s="598"/>
      <c r="KU42" s="599">
        <v>144845</v>
      </c>
      <c r="KV42" s="600">
        <v>129964</v>
      </c>
      <c r="KW42" s="600">
        <v>274809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84</v>
      </c>
      <c r="LY42" s="295">
        <v>131</v>
      </c>
      <c r="LZ42" s="296">
        <v>-35.880000000000003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0</v>
      </c>
      <c r="MP42" s="654">
        <v>0</v>
      </c>
      <c r="MQ42" s="654">
        <v>0</v>
      </c>
      <c r="MR42" s="654">
        <v>0</v>
      </c>
      <c r="MS42" s="655" t="s">
        <v>189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230943</v>
      </c>
      <c r="NP42" s="442">
        <v>0</v>
      </c>
      <c r="NQ42" s="442">
        <v>137729</v>
      </c>
      <c r="NR42" s="443">
        <v>41200</v>
      </c>
      <c r="NS42" s="444"/>
      <c r="NT42" s="444"/>
      <c r="NU42" s="444"/>
      <c r="NV42" s="444"/>
      <c r="NW42" s="445">
        <v>409872</v>
      </c>
      <c r="NX42" s="446">
        <v>455774</v>
      </c>
      <c r="NY42" s="446">
        <v>865646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35764</v>
      </c>
      <c r="I43" s="659">
        <v>30830</v>
      </c>
      <c r="J43" s="660">
        <v>29944</v>
      </c>
      <c r="K43" s="658">
        <v>96538</v>
      </c>
      <c r="L43" s="661">
        <v>92141</v>
      </c>
      <c r="M43" s="662">
        <v>4.7699999999999996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1.94</v>
      </c>
      <c r="AC43" s="649">
        <v>1.88</v>
      </c>
      <c r="AD43" s="649">
        <v>1.85</v>
      </c>
      <c r="AE43" s="649">
        <v>1.89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25665</v>
      </c>
      <c r="CM43" s="659">
        <v>24092</v>
      </c>
      <c r="CN43" s="660">
        <v>19883</v>
      </c>
      <c r="CO43" s="658">
        <v>69640</v>
      </c>
      <c r="CP43" s="661">
        <v>69076</v>
      </c>
      <c r="CQ43" s="662">
        <v>0.82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1.76</v>
      </c>
      <c r="DG43" s="649">
        <v>2.13</v>
      </c>
      <c r="DH43" s="649">
        <v>1.99</v>
      </c>
      <c r="DI43" s="649">
        <v>1.96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28578</v>
      </c>
      <c r="FQ43" s="659">
        <v>26635</v>
      </c>
      <c r="FR43" s="660">
        <v>28105</v>
      </c>
      <c r="FS43" s="658">
        <v>83318</v>
      </c>
      <c r="FT43" s="661">
        <v>85572</v>
      </c>
      <c r="FU43" s="662">
        <v>-2.63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1.58</v>
      </c>
      <c r="GK43" s="649">
        <v>1.54</v>
      </c>
      <c r="GL43" s="649">
        <v>1.49</v>
      </c>
      <c r="GM43" s="649">
        <v>1.54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35588</v>
      </c>
      <c r="IU43" s="659">
        <v>38308</v>
      </c>
      <c r="IV43" s="660">
        <v>45280</v>
      </c>
      <c r="IW43" s="658">
        <v>119176</v>
      </c>
      <c r="IX43" s="661">
        <v>118258</v>
      </c>
      <c r="IY43" s="662">
        <v>0.78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1.43</v>
      </c>
      <c r="JO43" s="649">
        <v>1.38</v>
      </c>
      <c r="JP43" s="649">
        <v>1.4</v>
      </c>
      <c r="JQ43" s="649">
        <v>1.4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368672</v>
      </c>
      <c r="LY43" s="670">
        <v>365047</v>
      </c>
      <c r="LZ43" s="671">
        <v>0.99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1.89</v>
      </c>
      <c r="MP43" s="654">
        <v>1.96</v>
      </c>
      <c r="MQ43" s="654">
        <v>1.54</v>
      </c>
      <c r="MR43" s="654">
        <v>1.4</v>
      </c>
      <c r="MS43" s="655">
        <v>1.66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32673</v>
      </c>
      <c r="I44" s="674">
        <v>27834</v>
      </c>
      <c r="J44" s="674">
        <v>27574</v>
      </c>
      <c r="K44" s="674">
        <v>88081</v>
      </c>
      <c r="L44" s="675">
        <v>84018</v>
      </c>
      <c r="M44" s="676">
        <v>4.84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1.97</v>
      </c>
      <c r="AC44" s="649">
        <v>1.93</v>
      </c>
      <c r="AD44" s="649">
        <v>1.98</v>
      </c>
      <c r="AE44" s="649">
        <v>1.96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23230</v>
      </c>
      <c r="CM44" s="674">
        <v>21574</v>
      </c>
      <c r="CN44" s="674">
        <v>17663</v>
      </c>
      <c r="CO44" s="674">
        <v>62467</v>
      </c>
      <c r="CP44" s="675">
        <v>62159</v>
      </c>
      <c r="CQ44" s="676">
        <v>0.5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2.04</v>
      </c>
      <c r="DG44" s="649">
        <v>1.88</v>
      </c>
      <c r="DH44" s="649">
        <v>2.0499999999999998</v>
      </c>
      <c r="DI44" s="649">
        <v>1.99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28061</v>
      </c>
      <c r="FQ44" s="674">
        <v>26157</v>
      </c>
      <c r="FR44" s="674">
        <v>27512</v>
      </c>
      <c r="FS44" s="674">
        <v>81730</v>
      </c>
      <c r="FT44" s="675">
        <v>83965</v>
      </c>
      <c r="FU44" s="676">
        <v>-2.66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1.83</v>
      </c>
      <c r="GK44" s="649">
        <v>1.8</v>
      </c>
      <c r="GL44" s="649">
        <v>1.79</v>
      </c>
      <c r="GM44" s="649">
        <v>1.8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34278</v>
      </c>
      <c r="IU44" s="674">
        <v>36788</v>
      </c>
      <c r="IV44" s="674">
        <v>43677</v>
      </c>
      <c r="IW44" s="674">
        <v>114743</v>
      </c>
      <c r="IX44" s="675">
        <v>113911</v>
      </c>
      <c r="IY44" s="676">
        <v>0.73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1.66</v>
      </c>
      <c r="JO44" s="649">
        <v>1.63</v>
      </c>
      <c r="JP44" s="649">
        <v>1.66</v>
      </c>
      <c r="JQ44" s="649">
        <v>1.65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347021</v>
      </c>
      <c r="LY44" s="679">
        <v>344053</v>
      </c>
      <c r="LZ44" s="680">
        <v>0.86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1.96</v>
      </c>
      <c r="MP44" s="654">
        <v>1.99</v>
      </c>
      <c r="MQ44" s="654">
        <v>1.8</v>
      </c>
      <c r="MR44" s="654">
        <v>1.65</v>
      </c>
      <c r="MS44" s="655">
        <v>1.83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3091</v>
      </c>
      <c r="I45" s="674">
        <v>2996</v>
      </c>
      <c r="J45" s="674">
        <v>2370</v>
      </c>
      <c r="K45" s="674">
        <v>8457</v>
      </c>
      <c r="L45" s="675">
        <v>8123</v>
      </c>
      <c r="M45" s="682">
        <v>4.1100000000000003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0</v>
      </c>
      <c r="AC45" s="649">
        <v>0</v>
      </c>
      <c r="AD45" s="649">
        <v>0</v>
      </c>
      <c r="AE45" s="649">
        <v>0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2435</v>
      </c>
      <c r="CM45" s="674">
        <v>2518</v>
      </c>
      <c r="CN45" s="674">
        <v>2220</v>
      </c>
      <c r="CO45" s="674">
        <v>7173</v>
      </c>
      <c r="CP45" s="675">
        <v>6917</v>
      </c>
      <c r="CQ45" s="682">
        <v>3.7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0</v>
      </c>
      <c r="DG45" s="649">
        <v>0</v>
      </c>
      <c r="DH45" s="649">
        <v>0</v>
      </c>
      <c r="DI45" s="649">
        <v>0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517</v>
      </c>
      <c r="FQ45" s="674">
        <v>478</v>
      </c>
      <c r="FR45" s="674">
        <v>593</v>
      </c>
      <c r="FS45" s="674">
        <v>1588</v>
      </c>
      <c r="FT45" s="675">
        <v>1607</v>
      </c>
      <c r="FU45" s="682">
        <v>-1.18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0</v>
      </c>
      <c r="GK45" s="649">
        <v>0</v>
      </c>
      <c r="GL45" s="649">
        <v>0</v>
      </c>
      <c r="GM45" s="649">
        <v>0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1310</v>
      </c>
      <c r="IU45" s="674">
        <v>1520</v>
      </c>
      <c r="IV45" s="674">
        <v>1603</v>
      </c>
      <c r="IW45" s="674">
        <v>4433</v>
      </c>
      <c r="IX45" s="675">
        <v>4347</v>
      </c>
      <c r="IY45" s="682">
        <v>1.98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0</v>
      </c>
      <c r="JO45" s="649">
        <v>0</v>
      </c>
      <c r="JP45" s="649">
        <v>0</v>
      </c>
      <c r="JQ45" s="649">
        <v>0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21651</v>
      </c>
      <c r="LY45" s="679">
        <v>20994</v>
      </c>
      <c r="LZ45" s="680">
        <v>3.13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0</v>
      </c>
      <c r="MP45" s="654">
        <v>0</v>
      </c>
      <c r="MQ45" s="654">
        <v>0</v>
      </c>
      <c r="MR45" s="654">
        <v>0</v>
      </c>
      <c r="MS45" s="655" t="s">
        <v>189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1.8</v>
      </c>
      <c r="AC46" s="649">
        <v>1.77</v>
      </c>
      <c r="AD46" s="649">
        <v>1.82</v>
      </c>
      <c r="AE46" s="649">
        <v>1.8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1.92</v>
      </c>
      <c r="DG46" s="649">
        <v>1.86</v>
      </c>
      <c r="DH46" s="649">
        <v>1.89</v>
      </c>
      <c r="DI46" s="649">
        <v>1.89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1.62</v>
      </c>
      <c r="GK46" s="649">
        <v>1.57</v>
      </c>
      <c r="GL46" s="649">
        <v>1.54</v>
      </c>
      <c r="GM46" s="649">
        <v>1.58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1.42</v>
      </c>
      <c r="JO46" s="649">
        <v>1.36</v>
      </c>
      <c r="JP46" s="649">
        <v>1.43</v>
      </c>
      <c r="JQ46" s="649">
        <v>1.4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1.8</v>
      </c>
      <c r="MP46" s="654">
        <v>1.89</v>
      </c>
      <c r="MQ46" s="654">
        <v>1.58</v>
      </c>
      <c r="MR46" s="654">
        <v>1.4</v>
      </c>
      <c r="MS46" s="655">
        <v>1.64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1.86</v>
      </c>
      <c r="AC47" s="649">
        <v>1.91</v>
      </c>
      <c r="AD47" s="649">
        <v>1.94</v>
      </c>
      <c r="AE47" s="649">
        <v>1.9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1.99</v>
      </c>
      <c r="DG47" s="649">
        <v>2.04</v>
      </c>
      <c r="DH47" s="649">
        <v>2.06</v>
      </c>
      <c r="DI47" s="649">
        <v>2.0299999999999998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1.86</v>
      </c>
      <c r="GK47" s="649">
        <v>1.82</v>
      </c>
      <c r="GL47" s="649">
        <v>1.85</v>
      </c>
      <c r="GM47" s="649">
        <v>1.84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1.79</v>
      </c>
      <c r="JO47" s="649">
        <v>1.72</v>
      </c>
      <c r="JP47" s="649">
        <v>1.78</v>
      </c>
      <c r="JQ47" s="649">
        <v>1.76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1.9</v>
      </c>
      <c r="MP47" s="654">
        <v>2.0299999999999998</v>
      </c>
      <c r="MQ47" s="654">
        <v>1.84</v>
      </c>
      <c r="MR47" s="654">
        <v>1.76</v>
      </c>
      <c r="MS47" s="655">
        <v>1.88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2.0299999999999998</v>
      </c>
      <c r="AC48" s="649">
        <v>1.96</v>
      </c>
      <c r="AD48" s="649">
        <v>1.99</v>
      </c>
      <c r="AE48" s="649">
        <v>1.99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2.0499999999999998</v>
      </c>
      <c r="DG48" s="649">
        <v>1.94</v>
      </c>
      <c r="DH48" s="649">
        <v>2.0299999999999998</v>
      </c>
      <c r="DI48" s="649">
        <v>2.0099999999999998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1.79</v>
      </c>
      <c r="GK48" s="649">
        <v>1.75</v>
      </c>
      <c r="GL48" s="649">
        <v>1.78</v>
      </c>
      <c r="GM48" s="649">
        <v>1.77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1.65</v>
      </c>
      <c r="JO48" s="649">
        <v>1.64</v>
      </c>
      <c r="JP48" s="649">
        <v>1.67</v>
      </c>
      <c r="JQ48" s="649">
        <v>1.65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1.99</v>
      </c>
      <c r="MP48" s="654">
        <v>2.0099999999999998</v>
      </c>
      <c r="MQ48" s="654">
        <v>1.77</v>
      </c>
      <c r="MR48" s="654">
        <v>1.65</v>
      </c>
      <c r="MS48" s="655">
        <v>1.83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1.97</v>
      </c>
      <c r="AC49" s="649">
        <v>1.94</v>
      </c>
      <c r="AD49" s="649">
        <v>2.0099999999999998</v>
      </c>
      <c r="AE49" s="649">
        <v>1.97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2.08</v>
      </c>
      <c r="DG49" s="649">
        <v>1.8</v>
      </c>
      <c r="DH49" s="649">
        <v>2.12</v>
      </c>
      <c r="DI49" s="649">
        <v>2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1.91</v>
      </c>
      <c r="GK49" s="649">
        <v>1.89</v>
      </c>
      <c r="GL49" s="649">
        <v>1.86</v>
      </c>
      <c r="GM49" s="649">
        <v>1.89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1.73</v>
      </c>
      <c r="JO49" s="649">
        <v>1.67</v>
      </c>
      <c r="JP49" s="649">
        <v>1.69</v>
      </c>
      <c r="JQ49" s="649">
        <v>1.7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1.97</v>
      </c>
      <c r="MP49" s="654">
        <v>2</v>
      </c>
      <c r="MQ49" s="654">
        <v>1.89</v>
      </c>
      <c r="MR49" s="654">
        <v>1.7</v>
      </c>
      <c r="MS49" s="655">
        <v>1.87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1.87</v>
      </c>
      <c r="AC50" s="644">
        <v>1.9</v>
      </c>
      <c r="AD50" s="644">
        <v>1.88</v>
      </c>
      <c r="AE50" s="644">
        <v>1.89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1.67</v>
      </c>
      <c r="DG50" s="644">
        <v>1.64</v>
      </c>
      <c r="DH50" s="644">
        <v>1.73</v>
      </c>
      <c r="DI50" s="644">
        <v>1.68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1.98</v>
      </c>
      <c r="GK50" s="644">
        <v>1.96</v>
      </c>
      <c r="GL50" s="644">
        <v>1.99</v>
      </c>
      <c r="GM50" s="644">
        <v>1.98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1.96</v>
      </c>
      <c r="JO50" s="644">
        <v>2</v>
      </c>
      <c r="JP50" s="644">
        <v>1.98</v>
      </c>
      <c r="JQ50" s="644">
        <v>1.98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1.89</v>
      </c>
      <c r="MP50" s="646">
        <v>1.68</v>
      </c>
      <c r="MQ50" s="646">
        <v>1.98</v>
      </c>
      <c r="MR50" s="646">
        <v>1.98</v>
      </c>
      <c r="MS50" s="646">
        <v>1.9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0</v>
      </c>
      <c r="AC51" s="649">
        <v>0</v>
      </c>
      <c r="AD51" s="649">
        <v>0</v>
      </c>
      <c r="AE51" s="649">
        <v>0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0</v>
      </c>
      <c r="DG51" s="649">
        <v>0</v>
      </c>
      <c r="DH51" s="649">
        <v>0</v>
      </c>
      <c r="DI51" s="649">
        <v>0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0</v>
      </c>
      <c r="GK51" s="649">
        <v>0</v>
      </c>
      <c r="GL51" s="649">
        <v>0</v>
      </c>
      <c r="GM51" s="649">
        <v>0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0</v>
      </c>
      <c r="JO51" s="649">
        <v>0</v>
      </c>
      <c r="JP51" s="649">
        <v>0</v>
      </c>
      <c r="JQ51" s="649">
        <v>0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0</v>
      </c>
      <c r="MP51" s="654">
        <v>0</v>
      </c>
      <c r="MQ51" s="654">
        <v>0</v>
      </c>
      <c r="MR51" s="654">
        <v>0</v>
      </c>
      <c r="MS51" s="655" t="s">
        <v>189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1.99</v>
      </c>
      <c r="AC52" s="649">
        <v>2.0299999999999998</v>
      </c>
      <c r="AD52" s="649">
        <v>2.0099999999999998</v>
      </c>
      <c r="AE52" s="649">
        <v>2.0099999999999998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1.46</v>
      </c>
      <c r="DG52" s="649">
        <v>1.99</v>
      </c>
      <c r="DH52" s="649">
        <v>1.72</v>
      </c>
      <c r="DI52" s="649">
        <v>1.72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2.13</v>
      </c>
      <c r="GK52" s="649">
        <v>2.08</v>
      </c>
      <c r="GL52" s="649">
        <v>2.11</v>
      </c>
      <c r="GM52" s="649">
        <v>2.11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1.99</v>
      </c>
      <c r="JO52" s="649">
        <v>2.04</v>
      </c>
      <c r="JP52" s="649">
        <v>2.02</v>
      </c>
      <c r="JQ52" s="649">
        <v>2.02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2.0099999999999998</v>
      </c>
      <c r="MP52" s="654">
        <v>1.72</v>
      </c>
      <c r="MQ52" s="654">
        <v>2.11</v>
      </c>
      <c r="MR52" s="654">
        <v>2.02</v>
      </c>
      <c r="MS52" s="655">
        <v>1.97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1.82</v>
      </c>
      <c r="AC53" s="649">
        <v>1.85</v>
      </c>
      <c r="AD53" s="649">
        <v>1.83</v>
      </c>
      <c r="AE53" s="649">
        <v>1.83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1.76</v>
      </c>
      <c r="DG53" s="649">
        <v>1.48</v>
      </c>
      <c r="DH53" s="649">
        <v>1.74</v>
      </c>
      <c r="DI53" s="649">
        <v>1.66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1.92</v>
      </c>
      <c r="GK53" s="649">
        <v>1.91</v>
      </c>
      <c r="GL53" s="649">
        <v>1.94</v>
      </c>
      <c r="GM53" s="649">
        <v>1.92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1.96</v>
      </c>
      <c r="JO53" s="649">
        <v>1.99</v>
      </c>
      <c r="JP53" s="649">
        <v>1.97</v>
      </c>
      <c r="JQ53" s="649">
        <v>1.97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1.83</v>
      </c>
      <c r="MP53" s="654">
        <v>1.66</v>
      </c>
      <c r="MQ53" s="654">
        <v>1.92</v>
      </c>
      <c r="MR53" s="654">
        <v>1.97</v>
      </c>
      <c r="MS53" s="655">
        <v>1.86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0</v>
      </c>
      <c r="AC54" s="649">
        <v>0</v>
      </c>
      <c r="AD54" s="649">
        <v>0</v>
      </c>
      <c r="AE54" s="649">
        <v>0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0</v>
      </c>
      <c r="DG54" s="649">
        <v>0</v>
      </c>
      <c r="DH54" s="649">
        <v>0</v>
      </c>
      <c r="DI54" s="649">
        <v>0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0</v>
      </c>
      <c r="GK54" s="649">
        <v>0</v>
      </c>
      <c r="GL54" s="649">
        <v>0</v>
      </c>
      <c r="GM54" s="649">
        <v>0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0</v>
      </c>
      <c r="JO54" s="649">
        <v>0</v>
      </c>
      <c r="JP54" s="649">
        <v>0</v>
      </c>
      <c r="JQ54" s="649">
        <v>0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0</v>
      </c>
      <c r="MP54" s="654">
        <v>0</v>
      </c>
      <c r="MQ54" s="654">
        <v>0</v>
      </c>
      <c r="MR54" s="654">
        <v>0</v>
      </c>
      <c r="MS54" s="655" t="s">
        <v>189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1.96</v>
      </c>
      <c r="AC55" s="649">
        <v>2</v>
      </c>
      <c r="AD55" s="649">
        <v>1.93</v>
      </c>
      <c r="AE55" s="649">
        <v>1.96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1.89</v>
      </c>
      <c r="DG55" s="649">
        <v>1.84</v>
      </c>
      <c r="DH55" s="649">
        <v>1.9</v>
      </c>
      <c r="DI55" s="649">
        <v>1.88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1.95</v>
      </c>
      <c r="GK55" s="649">
        <v>1.92</v>
      </c>
      <c r="GL55" s="649">
        <v>1.96</v>
      </c>
      <c r="GM55" s="649">
        <v>1.94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1.93</v>
      </c>
      <c r="JO55" s="649">
        <v>2</v>
      </c>
      <c r="JP55" s="649">
        <v>1.98</v>
      </c>
      <c r="JQ55" s="649">
        <v>1.97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1.96</v>
      </c>
      <c r="MP55" s="654">
        <v>1.88</v>
      </c>
      <c r="MQ55" s="654">
        <v>1.94</v>
      </c>
      <c r="MR55" s="654">
        <v>1.97</v>
      </c>
      <c r="MS55" s="655">
        <v>1.94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1.9</v>
      </c>
      <c r="AC56" s="649">
        <v>1.93</v>
      </c>
      <c r="AD56" s="649">
        <v>1.88</v>
      </c>
      <c r="AE56" s="649">
        <v>1.9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1.91</v>
      </c>
      <c r="DG56" s="649">
        <v>1.87</v>
      </c>
      <c r="DH56" s="649">
        <v>1.92</v>
      </c>
      <c r="DI56" s="649">
        <v>1.9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1.98</v>
      </c>
      <c r="GK56" s="649">
        <v>1.9</v>
      </c>
      <c r="GL56" s="649">
        <v>1.94</v>
      </c>
      <c r="GM56" s="649">
        <v>1.94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1.95</v>
      </c>
      <c r="JO56" s="649">
        <v>1.98</v>
      </c>
      <c r="JP56" s="649">
        <v>1.96</v>
      </c>
      <c r="JQ56" s="649">
        <v>1.96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1.9</v>
      </c>
      <c r="MP56" s="654">
        <v>1.9</v>
      </c>
      <c r="MQ56" s="654">
        <v>1.94</v>
      </c>
      <c r="MR56" s="654">
        <v>1.96</v>
      </c>
      <c r="MS56" s="655">
        <v>1.92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1.78</v>
      </c>
      <c r="AC57" s="649">
        <v>1.81</v>
      </c>
      <c r="AD57" s="649">
        <v>1.83</v>
      </c>
      <c r="AE57" s="649">
        <v>1.81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1.78</v>
      </c>
      <c r="DG57" s="649">
        <v>1.43</v>
      </c>
      <c r="DH57" s="649">
        <v>1.74</v>
      </c>
      <c r="DI57" s="649">
        <v>1.65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1.86</v>
      </c>
      <c r="GK57" s="649">
        <v>1.88</v>
      </c>
      <c r="GL57" s="649">
        <v>1.9</v>
      </c>
      <c r="GM57" s="649">
        <v>1.88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1.98</v>
      </c>
      <c r="JO57" s="649">
        <v>1.96</v>
      </c>
      <c r="JP57" s="649">
        <v>1.94</v>
      </c>
      <c r="JQ57" s="649">
        <v>1.96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1.81</v>
      </c>
      <c r="MP57" s="654">
        <v>1.65</v>
      </c>
      <c r="MQ57" s="654">
        <v>1.88</v>
      </c>
      <c r="MR57" s="654">
        <v>1.96</v>
      </c>
      <c r="MS57" s="655">
        <v>1.84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1.82</v>
      </c>
      <c r="AC58" s="649">
        <v>1.84</v>
      </c>
      <c r="AD58" s="649">
        <v>1.79</v>
      </c>
      <c r="AE58" s="649">
        <v>1.82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1.7</v>
      </c>
      <c r="DG58" s="649">
        <v>1.41</v>
      </c>
      <c r="DH58" s="649">
        <v>1.69</v>
      </c>
      <c r="DI58" s="649">
        <v>1.6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1.97</v>
      </c>
      <c r="GK58" s="649">
        <v>1.94</v>
      </c>
      <c r="GL58" s="649">
        <v>1.97</v>
      </c>
      <c r="GM58" s="649">
        <v>1.96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1.94</v>
      </c>
      <c r="JO58" s="649">
        <v>2.02</v>
      </c>
      <c r="JP58" s="649">
        <v>1.99</v>
      </c>
      <c r="JQ58" s="649">
        <v>1.98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1.82</v>
      </c>
      <c r="MP58" s="654">
        <v>1.6</v>
      </c>
      <c r="MQ58" s="654">
        <v>1.96</v>
      </c>
      <c r="MR58" s="654">
        <v>1.98</v>
      </c>
      <c r="MS58" s="655">
        <v>1.85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FP2:FR2"/>
    <mergeCell ref="FS2:FT2"/>
    <mergeCell ref="FW2:GF2"/>
    <mergeCell ref="GH2:GM2"/>
    <mergeCell ref="GO2:GR2"/>
    <mergeCell ref="GT2:HE2"/>
    <mergeCell ref="HH2:HS2"/>
    <mergeCell ref="HY2:IA2"/>
    <mergeCell ref="MM1:MS1"/>
    <mergeCell ref="IS1:IY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MC40:ME40"/>
    <mergeCell ref="MU3:MX3"/>
    <mergeCell ref="MZ3:NK3"/>
    <mergeCell ref="NN3:NY3"/>
    <mergeCell ref="V4:X4"/>
    <mergeCell ref="NA15:NI15"/>
    <mergeCell ref="NO15:NW15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O25:NW25"/>
    <mergeCell ref="NA35:ND35"/>
    <mergeCell ref="NO35:NW35"/>
    <mergeCell ref="V28:X28"/>
    <mergeCell ref="AM33:AP34"/>
    <mergeCell ref="DQ33:DT34"/>
    <mergeCell ref="GU33:GX34"/>
    <mergeCell ref="HI35:HQ35"/>
    <mergeCell ref="JY35:KB35"/>
    <mergeCell ref="KM35:KU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NA25:NI2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V16:X16"/>
    <mergeCell ref="AM15:AU15"/>
    <mergeCell ref="DQ15:DY15"/>
    <mergeCell ref="GU15:HC15"/>
    <mergeCell ref="HI15:HQ15"/>
    <mergeCell ref="JY15:KG15"/>
    <mergeCell ref="KM15:KU15"/>
    <mergeCell ref="JS3:JV3"/>
    <mergeCell ref="JX3:KI3"/>
    <mergeCell ref="KL3:KW3"/>
    <mergeCell ref="LC2:LE2"/>
    <mergeCell ref="LJ2:LK2"/>
    <mergeCell ref="LR2:LT2"/>
    <mergeCell ref="FJ2:FL2"/>
    <mergeCell ref="AM35:AP35"/>
    <mergeCell ref="BA35:BI35"/>
    <mergeCell ref="DQ35:DT35"/>
    <mergeCell ref="EE35:EM35"/>
    <mergeCell ref="GU35:GX35"/>
    <mergeCell ref="AL45:AW45"/>
    <mergeCell ref="DP45:EA45"/>
    <mergeCell ref="GT45:HE45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CT4:CV4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</mergeCells>
  <pageMargins left="0" right="0" top="0" bottom="0" header="0.31496062992125984" footer="0.31496062992125984"/>
  <pageSetup paperSize="9" scale="65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A156"/>
  <sheetViews>
    <sheetView topLeftCell="MR8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159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159</v>
      </c>
      <c r="AA1" s="814"/>
      <c r="AB1" s="814"/>
      <c r="AC1" s="814"/>
      <c r="AD1" s="814"/>
      <c r="AE1" s="814"/>
      <c r="AF1" s="159"/>
      <c r="AG1" s="815" t="s">
        <v>159</v>
      </c>
      <c r="AH1" s="815"/>
      <c r="AI1" s="815"/>
      <c r="AJ1" s="815"/>
      <c r="AK1" s="161"/>
      <c r="AL1" s="811" t="s">
        <v>159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159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159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159</v>
      </c>
      <c r="DE1" s="814"/>
      <c r="DF1" s="814"/>
      <c r="DG1" s="814"/>
      <c r="DH1" s="814"/>
      <c r="DI1" s="814"/>
      <c r="DJ1" s="159"/>
      <c r="DK1" s="815" t="s">
        <v>159</v>
      </c>
      <c r="DL1" s="815"/>
      <c r="DM1" s="815"/>
      <c r="DN1" s="815"/>
      <c r="DO1" s="161"/>
      <c r="DP1" s="805" t="s">
        <v>159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159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159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159</v>
      </c>
      <c r="GI1" s="814"/>
      <c r="GJ1" s="814"/>
      <c r="GK1" s="814"/>
      <c r="GL1" s="814"/>
      <c r="GM1" s="814"/>
      <c r="GN1" s="159"/>
      <c r="GO1" s="815" t="s">
        <v>159</v>
      </c>
      <c r="GP1" s="815"/>
      <c r="GQ1" s="815"/>
      <c r="GR1" s="815"/>
      <c r="GS1" s="161"/>
      <c r="GT1" s="805" t="s">
        <v>159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159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159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159</v>
      </c>
      <c r="JM1" s="814"/>
      <c r="JN1" s="814"/>
      <c r="JO1" s="814"/>
      <c r="JP1" s="814"/>
      <c r="JQ1" s="814"/>
      <c r="JR1" s="159"/>
      <c r="JS1" s="815" t="s">
        <v>159</v>
      </c>
      <c r="JT1" s="815"/>
      <c r="JU1" s="815"/>
      <c r="JV1" s="815"/>
      <c r="JW1" s="161"/>
      <c r="JX1" s="805" t="s">
        <v>159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159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159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159</v>
      </c>
      <c r="MN1" s="798"/>
      <c r="MO1" s="798"/>
      <c r="MP1" s="798"/>
      <c r="MQ1" s="798"/>
      <c r="MR1" s="798"/>
      <c r="MS1" s="798"/>
      <c r="MT1" s="176"/>
      <c r="MU1" s="799" t="s">
        <v>159</v>
      </c>
      <c r="MV1" s="799"/>
      <c r="MW1" s="799"/>
      <c r="MX1" s="799"/>
      <c r="MY1" s="176"/>
      <c r="MZ1" s="800" t="s">
        <v>159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159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160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160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160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160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160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310917</v>
      </c>
      <c r="C4" s="242">
        <v>301748</v>
      </c>
      <c r="D4" s="243">
        <v>3.04</v>
      </c>
      <c r="E4" s="244"/>
      <c r="F4" s="245"/>
      <c r="G4" s="246" t="s">
        <v>8</v>
      </c>
      <c r="H4" s="247">
        <v>26326</v>
      </c>
      <c r="I4" s="248">
        <v>20666</v>
      </c>
      <c r="J4" s="249">
        <v>22628</v>
      </c>
      <c r="K4" s="247">
        <v>69620</v>
      </c>
      <c r="L4" s="250">
        <v>62670</v>
      </c>
      <c r="M4" s="251">
        <v>11.09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266521</v>
      </c>
      <c r="CG4" s="242">
        <v>256917</v>
      </c>
      <c r="CH4" s="243">
        <v>3.74</v>
      </c>
      <c r="CI4" s="245"/>
      <c r="CJ4" s="245"/>
      <c r="CK4" s="246" t="s">
        <v>8</v>
      </c>
      <c r="CL4" s="247">
        <v>22246</v>
      </c>
      <c r="CM4" s="248">
        <v>20521</v>
      </c>
      <c r="CN4" s="249">
        <v>18891</v>
      </c>
      <c r="CO4" s="247">
        <v>61658</v>
      </c>
      <c r="CP4" s="250">
        <v>55882</v>
      </c>
      <c r="CQ4" s="251">
        <v>10.34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241016</v>
      </c>
      <c r="FK4" s="242">
        <v>240321</v>
      </c>
      <c r="FL4" s="243">
        <v>0.28999999999999998</v>
      </c>
      <c r="FM4" s="245"/>
      <c r="FN4" s="245"/>
      <c r="FO4" s="246" t="s">
        <v>8</v>
      </c>
      <c r="FP4" s="247">
        <v>17524</v>
      </c>
      <c r="FQ4" s="248">
        <v>15556</v>
      </c>
      <c r="FR4" s="249">
        <v>15753</v>
      </c>
      <c r="FS4" s="247">
        <v>48833</v>
      </c>
      <c r="FT4" s="250">
        <v>46582</v>
      </c>
      <c r="FU4" s="251">
        <v>4.83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386888</v>
      </c>
      <c r="IO4" s="242">
        <v>376014</v>
      </c>
      <c r="IP4" s="243">
        <v>2.89</v>
      </c>
      <c r="IQ4" s="245"/>
      <c r="IR4" s="245"/>
      <c r="IS4" s="246" t="s">
        <v>8</v>
      </c>
      <c r="IT4" s="247">
        <v>20166</v>
      </c>
      <c r="IU4" s="248">
        <v>23624</v>
      </c>
      <c r="IV4" s="249">
        <v>26883</v>
      </c>
      <c r="IW4" s="247">
        <v>70673</v>
      </c>
      <c r="IX4" s="250">
        <v>69674</v>
      </c>
      <c r="IY4" s="251">
        <v>1.43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1205342</v>
      </c>
      <c r="LS4" s="242">
        <v>1175000</v>
      </c>
      <c r="LT4" s="243">
        <v>2.58</v>
      </c>
      <c r="LU4" s="293"/>
      <c r="LV4" s="293"/>
      <c r="LW4" s="246" t="s">
        <v>8</v>
      </c>
      <c r="LX4" s="294">
        <v>250784</v>
      </c>
      <c r="LY4" s="295">
        <v>234808</v>
      </c>
      <c r="LZ4" s="296">
        <v>6.8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294351</v>
      </c>
      <c r="C5" s="310">
        <v>285634</v>
      </c>
      <c r="D5" s="311">
        <v>3.05</v>
      </c>
      <c r="E5" s="244"/>
      <c r="F5" s="245"/>
      <c r="G5" s="312" t="s">
        <v>13</v>
      </c>
      <c r="H5" s="247">
        <v>0</v>
      </c>
      <c r="I5" s="248">
        <v>0</v>
      </c>
      <c r="J5" s="249">
        <v>3</v>
      </c>
      <c r="K5" s="247">
        <v>3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59</v>
      </c>
      <c r="AC5" s="292">
        <v>59</v>
      </c>
      <c r="AD5" s="292">
        <v>59</v>
      </c>
      <c r="AE5" s="292">
        <v>59</v>
      </c>
      <c r="AF5" s="183"/>
      <c r="AG5" s="319" t="s">
        <v>88</v>
      </c>
      <c r="AH5" s="320">
        <v>59</v>
      </c>
      <c r="AI5" s="321">
        <v>48</v>
      </c>
      <c r="AJ5" s="322">
        <v>22.92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255207</v>
      </c>
      <c r="CG5" s="310">
        <v>246058</v>
      </c>
      <c r="CH5" s="311">
        <v>3.72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59</v>
      </c>
      <c r="DG5" s="292">
        <v>59</v>
      </c>
      <c r="DH5" s="292">
        <v>59</v>
      </c>
      <c r="DI5" s="292">
        <v>59</v>
      </c>
      <c r="DJ5" s="183"/>
      <c r="DK5" s="319" t="s">
        <v>88</v>
      </c>
      <c r="DL5" s="320">
        <v>59</v>
      </c>
      <c r="DM5" s="321">
        <v>48</v>
      </c>
      <c r="DN5" s="322">
        <v>22.92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234039</v>
      </c>
      <c r="FK5" s="310">
        <v>233299</v>
      </c>
      <c r="FL5" s="311">
        <v>0.32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5</v>
      </c>
      <c r="FU5" s="251">
        <v>-100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59</v>
      </c>
      <c r="GK5" s="292">
        <v>59</v>
      </c>
      <c r="GL5" s="292">
        <v>59</v>
      </c>
      <c r="GM5" s="292">
        <v>59</v>
      </c>
      <c r="GN5" s="183"/>
      <c r="GO5" s="319" t="s">
        <v>88</v>
      </c>
      <c r="GP5" s="320">
        <v>59</v>
      </c>
      <c r="GQ5" s="321">
        <v>48</v>
      </c>
      <c r="GR5" s="322">
        <v>22.92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368355</v>
      </c>
      <c r="IO5" s="310">
        <v>358232</v>
      </c>
      <c r="IP5" s="311">
        <v>2.83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59</v>
      </c>
      <c r="JO5" s="292">
        <v>59</v>
      </c>
      <c r="JP5" s="292">
        <v>59</v>
      </c>
      <c r="JQ5" s="292">
        <v>59</v>
      </c>
      <c r="JR5" s="183"/>
      <c r="JS5" s="319" t="s">
        <v>88</v>
      </c>
      <c r="JT5" s="320">
        <v>59</v>
      </c>
      <c r="JU5" s="321">
        <v>48</v>
      </c>
      <c r="JV5" s="322">
        <v>22.92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1151952</v>
      </c>
      <c r="LS5" s="310">
        <v>1123223</v>
      </c>
      <c r="LT5" s="311">
        <v>2.56</v>
      </c>
      <c r="LU5" s="293"/>
      <c r="LV5" s="293"/>
      <c r="LW5" s="312" t="s">
        <v>13</v>
      </c>
      <c r="LX5" s="294">
        <v>3</v>
      </c>
      <c r="LY5" s="295">
        <v>5</v>
      </c>
      <c r="LZ5" s="296">
        <v>-40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59</v>
      </c>
      <c r="MP5" s="343">
        <v>59</v>
      </c>
      <c r="MQ5" s="343">
        <v>59</v>
      </c>
      <c r="MR5" s="343">
        <v>59</v>
      </c>
      <c r="MS5" s="343">
        <v>59</v>
      </c>
      <c r="MT5" s="300"/>
      <c r="MU5" s="319" t="s">
        <v>88</v>
      </c>
      <c r="MV5" s="320">
        <v>59</v>
      </c>
      <c r="MW5" s="321">
        <v>48</v>
      </c>
      <c r="MX5" s="322">
        <v>22.92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16566</v>
      </c>
      <c r="C6" s="310">
        <v>16114</v>
      </c>
      <c r="D6" s="345">
        <v>2.81</v>
      </c>
      <c r="E6" s="244"/>
      <c r="F6" s="245"/>
      <c r="G6" s="312" t="s">
        <v>23</v>
      </c>
      <c r="H6" s="247">
        <v>5</v>
      </c>
      <c r="I6" s="248">
        <v>0</v>
      </c>
      <c r="J6" s="249">
        <v>0</v>
      </c>
      <c r="K6" s="247">
        <v>5</v>
      </c>
      <c r="L6" s="250">
        <v>0</v>
      </c>
      <c r="M6" s="251">
        <v>0</v>
      </c>
      <c r="N6" s="183"/>
      <c r="O6" s="346" t="s">
        <v>91</v>
      </c>
      <c r="P6" s="347">
        <v>372.48</v>
      </c>
      <c r="Q6" s="348">
        <v>359.94</v>
      </c>
      <c r="R6" s="349">
        <v>3.48</v>
      </c>
      <c r="S6" s="347">
        <v>0</v>
      </c>
      <c r="T6" s="350">
        <v>0</v>
      </c>
      <c r="U6" s="349">
        <v>0</v>
      </c>
      <c r="V6" s="347">
        <v>184.98</v>
      </c>
      <c r="W6" s="348">
        <v>178.07</v>
      </c>
      <c r="X6" s="349">
        <v>3.88</v>
      </c>
      <c r="Y6" s="351"/>
      <c r="Z6" s="183"/>
      <c r="AA6" s="183" t="s">
        <v>92</v>
      </c>
      <c r="AB6" s="342">
        <v>0</v>
      </c>
      <c r="AC6" s="342">
        <v>0</v>
      </c>
      <c r="AD6" s="342">
        <v>0</v>
      </c>
      <c r="AE6" s="342">
        <v>0</v>
      </c>
      <c r="AF6" s="183"/>
      <c r="AG6" s="352" t="s">
        <v>93</v>
      </c>
      <c r="AH6" s="353">
        <v>1294</v>
      </c>
      <c r="AI6" s="354">
        <v>1150</v>
      </c>
      <c r="AJ6" s="322">
        <v>12.52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11314</v>
      </c>
      <c r="CG6" s="310">
        <v>10859</v>
      </c>
      <c r="CH6" s="345">
        <v>4.1900000000000004</v>
      </c>
      <c r="CI6" s="245"/>
      <c r="CJ6" s="245"/>
      <c r="CK6" s="312" t="s">
        <v>23</v>
      </c>
      <c r="CL6" s="247">
        <v>0</v>
      </c>
      <c r="CM6" s="248">
        <v>0</v>
      </c>
      <c r="CN6" s="249">
        <v>0</v>
      </c>
      <c r="CO6" s="247">
        <v>0</v>
      </c>
      <c r="CP6" s="250">
        <v>6</v>
      </c>
      <c r="CQ6" s="251">
        <v>-100</v>
      </c>
      <c r="CR6" s="183"/>
      <c r="CS6" s="346" t="s">
        <v>91</v>
      </c>
      <c r="CT6" s="347">
        <v>454.62</v>
      </c>
      <c r="CU6" s="348">
        <v>442.66</v>
      </c>
      <c r="CV6" s="349">
        <v>2.7</v>
      </c>
      <c r="CW6" s="347">
        <v>0</v>
      </c>
      <c r="CX6" s="350">
        <v>0</v>
      </c>
      <c r="CY6" s="349">
        <v>0</v>
      </c>
      <c r="CZ6" s="347">
        <v>209.56</v>
      </c>
      <c r="DA6" s="348">
        <v>199.46</v>
      </c>
      <c r="DB6" s="349">
        <v>5.0599999999999996</v>
      </c>
      <c r="DC6" s="351"/>
      <c r="DD6" s="183"/>
      <c r="DE6" s="183" t="s">
        <v>92</v>
      </c>
      <c r="DF6" s="342">
        <v>0</v>
      </c>
      <c r="DG6" s="342">
        <v>0</v>
      </c>
      <c r="DH6" s="342">
        <v>0</v>
      </c>
      <c r="DI6" s="342">
        <v>0</v>
      </c>
      <c r="DJ6" s="183"/>
      <c r="DK6" s="352" t="s">
        <v>93</v>
      </c>
      <c r="DL6" s="353">
        <v>1294</v>
      </c>
      <c r="DM6" s="354">
        <v>1150</v>
      </c>
      <c r="DN6" s="322">
        <v>12.52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6977</v>
      </c>
      <c r="FK6" s="310">
        <v>7022</v>
      </c>
      <c r="FL6" s="345">
        <v>-0.64</v>
      </c>
      <c r="FM6" s="245"/>
      <c r="FN6" s="245"/>
      <c r="FO6" s="312" t="s">
        <v>23</v>
      </c>
      <c r="FP6" s="247">
        <v>0</v>
      </c>
      <c r="FQ6" s="248">
        <v>0</v>
      </c>
      <c r="FR6" s="249">
        <v>0</v>
      </c>
      <c r="FS6" s="247">
        <v>0</v>
      </c>
      <c r="FT6" s="250">
        <v>0</v>
      </c>
      <c r="FU6" s="251">
        <v>0</v>
      </c>
      <c r="FV6" s="183"/>
      <c r="FW6" s="346" t="s">
        <v>91</v>
      </c>
      <c r="FX6" s="347">
        <v>374.55</v>
      </c>
      <c r="FY6" s="348">
        <v>365.26</v>
      </c>
      <c r="FZ6" s="349">
        <v>2.54</v>
      </c>
      <c r="GA6" s="347">
        <v>0</v>
      </c>
      <c r="GB6" s="350">
        <v>0</v>
      </c>
      <c r="GC6" s="349">
        <v>0</v>
      </c>
      <c r="GD6" s="347">
        <v>141.44</v>
      </c>
      <c r="GE6" s="348">
        <v>136.96</v>
      </c>
      <c r="GF6" s="349">
        <v>3.27</v>
      </c>
      <c r="GG6" s="351"/>
      <c r="GH6" s="183"/>
      <c r="GI6" s="183" t="s">
        <v>92</v>
      </c>
      <c r="GJ6" s="342">
        <v>0</v>
      </c>
      <c r="GK6" s="342">
        <v>0</v>
      </c>
      <c r="GL6" s="342">
        <v>0</v>
      </c>
      <c r="GM6" s="342">
        <v>0</v>
      </c>
      <c r="GN6" s="183"/>
      <c r="GO6" s="352" t="s">
        <v>93</v>
      </c>
      <c r="GP6" s="353">
        <v>1294</v>
      </c>
      <c r="GQ6" s="354">
        <v>1150</v>
      </c>
      <c r="GR6" s="322">
        <v>12.52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18533</v>
      </c>
      <c r="IO6" s="310">
        <v>17782</v>
      </c>
      <c r="IP6" s="345">
        <v>4.22</v>
      </c>
      <c r="IQ6" s="245"/>
      <c r="IR6" s="245"/>
      <c r="IS6" s="312" t="s">
        <v>23</v>
      </c>
      <c r="IT6" s="247">
        <v>0</v>
      </c>
      <c r="IU6" s="248">
        <v>2</v>
      </c>
      <c r="IV6" s="249">
        <v>0</v>
      </c>
      <c r="IW6" s="247">
        <v>2</v>
      </c>
      <c r="IX6" s="250">
        <v>5</v>
      </c>
      <c r="IY6" s="251">
        <v>-60</v>
      </c>
      <c r="IZ6" s="183"/>
      <c r="JA6" s="346" t="s">
        <v>91</v>
      </c>
      <c r="JB6" s="347">
        <v>429.8</v>
      </c>
      <c r="JC6" s="348">
        <v>425.39</v>
      </c>
      <c r="JD6" s="349">
        <v>1.04</v>
      </c>
      <c r="JE6" s="347">
        <v>0</v>
      </c>
      <c r="JF6" s="350">
        <v>0</v>
      </c>
      <c r="JG6" s="349">
        <v>0</v>
      </c>
      <c r="JH6" s="347">
        <v>189.07</v>
      </c>
      <c r="JI6" s="348">
        <v>190.85</v>
      </c>
      <c r="JJ6" s="349">
        <v>-0.93</v>
      </c>
      <c r="JK6" s="351"/>
      <c r="JL6" s="183"/>
      <c r="JM6" s="183" t="s">
        <v>92</v>
      </c>
      <c r="JN6" s="342">
        <v>0</v>
      </c>
      <c r="JO6" s="342">
        <v>0</v>
      </c>
      <c r="JP6" s="342">
        <v>0</v>
      </c>
      <c r="JQ6" s="342">
        <v>0</v>
      </c>
      <c r="JR6" s="183"/>
      <c r="JS6" s="352" t="s">
        <v>93</v>
      </c>
      <c r="JT6" s="353">
        <v>1294</v>
      </c>
      <c r="JU6" s="354">
        <v>1150</v>
      </c>
      <c r="JV6" s="322">
        <v>12.52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53390</v>
      </c>
      <c r="LS6" s="310">
        <v>51777</v>
      </c>
      <c r="LT6" s="345">
        <v>3.12</v>
      </c>
      <c r="LU6" s="293"/>
      <c r="LV6" s="293"/>
      <c r="LW6" s="312" t="s">
        <v>23</v>
      </c>
      <c r="LX6" s="294">
        <v>7</v>
      </c>
      <c r="LY6" s="295">
        <v>11</v>
      </c>
      <c r="LZ6" s="296">
        <v>-36.36</v>
      </c>
      <c r="MA6" s="266"/>
      <c r="MB6" s="346" t="s">
        <v>91</v>
      </c>
      <c r="MC6" s="347">
        <v>409.3</v>
      </c>
      <c r="MD6" s="369">
        <v>400.84</v>
      </c>
      <c r="ME6" s="349">
        <v>2.11</v>
      </c>
      <c r="MF6" s="347">
        <v>0</v>
      </c>
      <c r="MG6" s="369">
        <v>0</v>
      </c>
      <c r="MH6" s="349">
        <v>0</v>
      </c>
      <c r="MI6" s="347">
        <v>183.14</v>
      </c>
      <c r="MJ6" s="370">
        <v>178.74</v>
      </c>
      <c r="MK6" s="349">
        <v>2.46</v>
      </c>
      <c r="ML6" s="297"/>
      <c r="MM6" s="297"/>
      <c r="MN6" s="297" t="s">
        <v>92</v>
      </c>
      <c r="MO6" s="371">
        <v>0</v>
      </c>
      <c r="MP6" s="371">
        <v>0</v>
      </c>
      <c r="MQ6" s="371">
        <v>0</v>
      </c>
      <c r="MR6" s="371">
        <v>0</v>
      </c>
      <c r="MS6" s="371">
        <v>0</v>
      </c>
      <c r="MT6" s="300"/>
      <c r="MU6" s="352" t="s">
        <v>93</v>
      </c>
      <c r="MV6" s="353">
        <v>1294</v>
      </c>
      <c r="MW6" s="354">
        <v>1150</v>
      </c>
      <c r="MX6" s="322">
        <v>12.52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103388</v>
      </c>
      <c r="C7" s="373">
        <v>98975</v>
      </c>
      <c r="D7" s="243">
        <v>4.46</v>
      </c>
      <c r="E7" s="244"/>
      <c r="F7" s="245"/>
      <c r="G7" s="312" t="s">
        <v>24</v>
      </c>
      <c r="H7" s="247">
        <v>0</v>
      </c>
      <c r="I7" s="248">
        <v>7</v>
      </c>
      <c r="J7" s="249">
        <v>4</v>
      </c>
      <c r="K7" s="247">
        <v>11</v>
      </c>
      <c r="L7" s="250">
        <v>9</v>
      </c>
      <c r="M7" s="251">
        <v>22.22</v>
      </c>
      <c r="N7" s="183"/>
      <c r="O7" s="346" t="s">
        <v>95</v>
      </c>
      <c r="P7" s="347">
        <v>335.13</v>
      </c>
      <c r="Q7" s="348">
        <v>320.10000000000002</v>
      </c>
      <c r="R7" s="349">
        <v>4.7</v>
      </c>
      <c r="S7" s="347">
        <v>192.25</v>
      </c>
      <c r="T7" s="350">
        <v>186.47</v>
      </c>
      <c r="U7" s="349">
        <v>3.1</v>
      </c>
      <c r="V7" s="347">
        <v>263.20999999999998</v>
      </c>
      <c r="W7" s="348">
        <v>252.58</v>
      </c>
      <c r="X7" s="349">
        <v>4.21</v>
      </c>
      <c r="Y7" s="351"/>
      <c r="Z7" s="183"/>
      <c r="AA7" s="183" t="s">
        <v>96</v>
      </c>
      <c r="AB7" s="342">
        <v>38</v>
      </c>
      <c r="AC7" s="342">
        <v>38</v>
      </c>
      <c r="AD7" s="342">
        <v>38</v>
      </c>
      <c r="AE7" s="342">
        <v>38</v>
      </c>
      <c r="AF7" s="183"/>
      <c r="AG7" s="352" t="s">
        <v>193</v>
      </c>
      <c r="AH7" s="374">
        <v>60.47</v>
      </c>
      <c r="AI7" s="375">
        <v>59.78</v>
      </c>
      <c r="AJ7" s="322">
        <v>0.69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78248</v>
      </c>
      <c r="CG7" s="373">
        <v>74075</v>
      </c>
      <c r="CH7" s="243">
        <v>5.63</v>
      </c>
      <c r="CI7" s="245"/>
      <c r="CJ7" s="245"/>
      <c r="CK7" s="312" t="s">
        <v>24</v>
      </c>
      <c r="CL7" s="247">
        <v>3</v>
      </c>
      <c r="CM7" s="248">
        <v>0</v>
      </c>
      <c r="CN7" s="249">
        <v>5</v>
      </c>
      <c r="CO7" s="247">
        <v>8</v>
      </c>
      <c r="CP7" s="250">
        <v>22</v>
      </c>
      <c r="CQ7" s="251">
        <v>-63.64</v>
      </c>
      <c r="CR7" s="183"/>
      <c r="CS7" s="346" t="s">
        <v>95</v>
      </c>
      <c r="CT7" s="347">
        <v>361.51</v>
      </c>
      <c r="CU7" s="348">
        <v>353.74</v>
      </c>
      <c r="CV7" s="349">
        <v>2.2000000000000002</v>
      </c>
      <c r="CW7" s="347">
        <v>187.4</v>
      </c>
      <c r="CX7" s="350">
        <v>182.82</v>
      </c>
      <c r="CY7" s="349">
        <v>2.5099999999999998</v>
      </c>
      <c r="CZ7" s="347">
        <v>267.66000000000003</v>
      </c>
      <c r="DA7" s="348">
        <v>259.83</v>
      </c>
      <c r="DB7" s="349">
        <v>3.01</v>
      </c>
      <c r="DC7" s="351"/>
      <c r="DD7" s="183"/>
      <c r="DE7" s="183" t="s">
        <v>96</v>
      </c>
      <c r="DF7" s="342">
        <v>38</v>
      </c>
      <c r="DG7" s="342">
        <v>38</v>
      </c>
      <c r="DH7" s="342">
        <v>38</v>
      </c>
      <c r="DI7" s="342">
        <v>38</v>
      </c>
      <c r="DJ7" s="183"/>
      <c r="DK7" s="352" t="s">
        <v>193</v>
      </c>
      <c r="DL7" s="374">
        <v>56.08</v>
      </c>
      <c r="DM7" s="375">
        <v>55.98</v>
      </c>
      <c r="DN7" s="322">
        <v>0.1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55702</v>
      </c>
      <c r="FK7" s="373">
        <v>54143</v>
      </c>
      <c r="FL7" s="243">
        <v>2.88</v>
      </c>
      <c r="FM7" s="245"/>
      <c r="FN7" s="245"/>
      <c r="FO7" s="312" t="s">
        <v>24</v>
      </c>
      <c r="FP7" s="247">
        <v>15</v>
      </c>
      <c r="FQ7" s="248">
        <v>2</v>
      </c>
      <c r="FR7" s="249">
        <v>10</v>
      </c>
      <c r="FS7" s="247">
        <v>27</v>
      </c>
      <c r="FT7" s="250">
        <v>19</v>
      </c>
      <c r="FU7" s="251">
        <v>42.11</v>
      </c>
      <c r="FV7" s="183"/>
      <c r="FW7" s="346" t="s">
        <v>95</v>
      </c>
      <c r="FX7" s="347">
        <v>428.86</v>
      </c>
      <c r="FY7" s="348">
        <v>434.19</v>
      </c>
      <c r="FZ7" s="349">
        <v>-1.23</v>
      </c>
      <c r="GA7" s="347">
        <v>331.25</v>
      </c>
      <c r="GB7" s="350">
        <v>336.15</v>
      </c>
      <c r="GC7" s="349">
        <v>-1.46</v>
      </c>
      <c r="GD7" s="347">
        <v>368.11</v>
      </c>
      <c r="GE7" s="348">
        <v>372.91</v>
      </c>
      <c r="GF7" s="349">
        <v>-1.29</v>
      </c>
      <c r="GG7" s="351"/>
      <c r="GH7" s="183"/>
      <c r="GI7" s="183" t="s">
        <v>96</v>
      </c>
      <c r="GJ7" s="342">
        <v>38</v>
      </c>
      <c r="GK7" s="342">
        <v>38</v>
      </c>
      <c r="GL7" s="342">
        <v>38</v>
      </c>
      <c r="GM7" s="342">
        <v>38</v>
      </c>
      <c r="GN7" s="183"/>
      <c r="GO7" s="352" t="s">
        <v>193</v>
      </c>
      <c r="GP7" s="374">
        <v>44.96</v>
      </c>
      <c r="GQ7" s="375">
        <v>47.19</v>
      </c>
      <c r="GR7" s="322">
        <v>-2.23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111950</v>
      </c>
      <c r="IO7" s="373">
        <v>110437</v>
      </c>
      <c r="IP7" s="243">
        <v>1.37</v>
      </c>
      <c r="IQ7" s="245"/>
      <c r="IR7" s="245"/>
      <c r="IS7" s="312" t="s">
        <v>24</v>
      </c>
      <c r="IT7" s="247">
        <v>6</v>
      </c>
      <c r="IU7" s="248">
        <v>8</v>
      </c>
      <c r="IV7" s="249">
        <v>11</v>
      </c>
      <c r="IW7" s="247">
        <v>25</v>
      </c>
      <c r="IX7" s="250">
        <v>21</v>
      </c>
      <c r="IY7" s="251">
        <v>19.05</v>
      </c>
      <c r="IZ7" s="183"/>
      <c r="JA7" s="346" t="s">
        <v>95</v>
      </c>
      <c r="JB7" s="347">
        <v>279.13</v>
      </c>
      <c r="JC7" s="348">
        <v>268.05</v>
      </c>
      <c r="JD7" s="349">
        <v>4.13</v>
      </c>
      <c r="JE7" s="347">
        <v>241.74</v>
      </c>
      <c r="JF7" s="350">
        <v>230.8</v>
      </c>
      <c r="JG7" s="349">
        <v>4.74</v>
      </c>
      <c r="JH7" s="347">
        <v>258.19</v>
      </c>
      <c r="JI7" s="348">
        <v>247.51</v>
      </c>
      <c r="JJ7" s="349">
        <v>4.3099999999999996</v>
      </c>
      <c r="JK7" s="351"/>
      <c r="JL7" s="183"/>
      <c r="JM7" s="183" t="s">
        <v>96</v>
      </c>
      <c r="JN7" s="342">
        <v>38</v>
      </c>
      <c r="JO7" s="342">
        <v>38</v>
      </c>
      <c r="JP7" s="342">
        <v>38</v>
      </c>
      <c r="JQ7" s="342">
        <v>38</v>
      </c>
      <c r="JR7" s="183"/>
      <c r="JS7" s="352" t="s">
        <v>193</v>
      </c>
      <c r="JT7" s="374">
        <v>57.5</v>
      </c>
      <c r="JU7" s="375">
        <v>57.7</v>
      </c>
      <c r="JV7" s="322">
        <v>-0.2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349288</v>
      </c>
      <c r="LS7" s="373">
        <v>337630</v>
      </c>
      <c r="LT7" s="243">
        <v>3.45</v>
      </c>
      <c r="LU7" s="293"/>
      <c r="LV7" s="293"/>
      <c r="LW7" s="312" t="s">
        <v>24</v>
      </c>
      <c r="LX7" s="294">
        <v>71</v>
      </c>
      <c r="LY7" s="295">
        <v>71</v>
      </c>
      <c r="LZ7" s="296">
        <v>0</v>
      </c>
      <c r="MA7" s="266"/>
      <c r="MB7" s="346" t="s">
        <v>95</v>
      </c>
      <c r="MC7" s="347">
        <v>339.12</v>
      </c>
      <c r="MD7" s="369">
        <v>331.13</v>
      </c>
      <c r="ME7" s="349">
        <v>2.41</v>
      </c>
      <c r="MF7" s="347">
        <v>237.71</v>
      </c>
      <c r="MG7" s="369">
        <v>233.65</v>
      </c>
      <c r="MH7" s="349">
        <v>1.74</v>
      </c>
      <c r="MI7" s="347">
        <v>283.08999999999997</v>
      </c>
      <c r="MJ7" s="370">
        <v>277.12</v>
      </c>
      <c r="MK7" s="349">
        <v>2.15</v>
      </c>
      <c r="ML7" s="297"/>
      <c r="MM7" s="297"/>
      <c r="MN7" s="297" t="s">
        <v>96</v>
      </c>
      <c r="MO7" s="371">
        <v>38</v>
      </c>
      <c r="MP7" s="371">
        <v>38</v>
      </c>
      <c r="MQ7" s="371">
        <v>38</v>
      </c>
      <c r="MR7" s="371">
        <v>38</v>
      </c>
      <c r="MS7" s="371">
        <v>38</v>
      </c>
      <c r="MT7" s="300"/>
      <c r="MU7" s="352" t="s">
        <v>193</v>
      </c>
      <c r="MV7" s="374">
        <v>54.75</v>
      </c>
      <c r="MW7" s="375">
        <v>55.16</v>
      </c>
      <c r="MX7" s="322">
        <v>-0.41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99773</v>
      </c>
      <c r="C8" s="310">
        <v>95625</v>
      </c>
      <c r="D8" s="311">
        <v>4.34</v>
      </c>
      <c r="E8" s="244"/>
      <c r="F8" s="245"/>
      <c r="G8" s="312" t="s">
        <v>26</v>
      </c>
      <c r="H8" s="247">
        <v>18</v>
      </c>
      <c r="I8" s="248">
        <v>0</v>
      </c>
      <c r="J8" s="249">
        <v>0</v>
      </c>
      <c r="K8" s="247">
        <v>18</v>
      </c>
      <c r="L8" s="250">
        <v>17</v>
      </c>
      <c r="M8" s="251">
        <v>5.88</v>
      </c>
      <c r="N8" s="183"/>
      <c r="O8" s="346" t="s">
        <v>100</v>
      </c>
      <c r="P8" s="347">
        <v>338.92</v>
      </c>
      <c r="Q8" s="348">
        <v>332.81</v>
      </c>
      <c r="R8" s="349">
        <v>1.84</v>
      </c>
      <c r="S8" s="347">
        <v>371.24</v>
      </c>
      <c r="T8" s="350">
        <v>363.29</v>
      </c>
      <c r="U8" s="349">
        <v>2.19</v>
      </c>
      <c r="V8" s="347">
        <v>355.19</v>
      </c>
      <c r="W8" s="348">
        <v>348.21</v>
      </c>
      <c r="X8" s="349">
        <v>2</v>
      </c>
      <c r="Y8" s="351"/>
      <c r="Z8" s="183"/>
      <c r="AA8" s="183" t="s">
        <v>101</v>
      </c>
      <c r="AB8" s="342">
        <v>21</v>
      </c>
      <c r="AC8" s="342">
        <v>21</v>
      </c>
      <c r="AD8" s="342">
        <v>21</v>
      </c>
      <c r="AE8" s="342">
        <v>21</v>
      </c>
      <c r="AF8" s="183"/>
      <c r="AG8" s="352" t="s">
        <v>102</v>
      </c>
      <c r="AH8" s="320">
        <v>73106</v>
      </c>
      <c r="AI8" s="398">
        <v>65825</v>
      </c>
      <c r="AJ8" s="322">
        <v>11.06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76378</v>
      </c>
      <c r="CG8" s="310">
        <v>72409</v>
      </c>
      <c r="CH8" s="311">
        <v>5.48</v>
      </c>
      <c r="CI8" s="245"/>
      <c r="CJ8" s="245"/>
      <c r="CK8" s="312" t="s">
        <v>26</v>
      </c>
      <c r="CL8" s="247">
        <v>0</v>
      </c>
      <c r="CM8" s="248">
        <v>0</v>
      </c>
      <c r="CN8" s="249">
        <v>0</v>
      </c>
      <c r="CO8" s="247">
        <v>0</v>
      </c>
      <c r="CP8" s="250">
        <v>0</v>
      </c>
      <c r="CQ8" s="251">
        <v>0</v>
      </c>
      <c r="CR8" s="183"/>
      <c r="CS8" s="346" t="s">
        <v>100</v>
      </c>
      <c r="CT8" s="347">
        <v>215.26</v>
      </c>
      <c r="CU8" s="348">
        <v>209.05</v>
      </c>
      <c r="CV8" s="349">
        <v>2.97</v>
      </c>
      <c r="CW8" s="347">
        <v>237.67</v>
      </c>
      <c r="CX8" s="350">
        <v>234.07</v>
      </c>
      <c r="CY8" s="349">
        <v>1.54</v>
      </c>
      <c r="CZ8" s="347">
        <v>227.34</v>
      </c>
      <c r="DA8" s="348">
        <v>222.8</v>
      </c>
      <c r="DB8" s="349">
        <v>2.04</v>
      </c>
      <c r="DC8" s="351"/>
      <c r="DD8" s="183"/>
      <c r="DE8" s="183" t="s">
        <v>101</v>
      </c>
      <c r="DF8" s="342">
        <v>21</v>
      </c>
      <c r="DG8" s="342">
        <v>21</v>
      </c>
      <c r="DH8" s="342">
        <v>21</v>
      </c>
      <c r="DI8" s="342">
        <v>21</v>
      </c>
      <c r="DJ8" s="183"/>
      <c r="DK8" s="352" t="s">
        <v>102</v>
      </c>
      <c r="DL8" s="320">
        <v>63516</v>
      </c>
      <c r="DM8" s="398">
        <v>57533</v>
      </c>
      <c r="DN8" s="322">
        <v>10.4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54417</v>
      </c>
      <c r="FK8" s="310">
        <v>52874</v>
      </c>
      <c r="FL8" s="311">
        <v>2.92</v>
      </c>
      <c r="FM8" s="245"/>
      <c r="FN8" s="245"/>
      <c r="FO8" s="312" t="s">
        <v>26</v>
      </c>
      <c r="FP8" s="247">
        <v>0</v>
      </c>
      <c r="FQ8" s="248">
        <v>5</v>
      </c>
      <c r="FR8" s="249">
        <v>0</v>
      </c>
      <c r="FS8" s="247">
        <v>5</v>
      </c>
      <c r="FT8" s="250">
        <v>0</v>
      </c>
      <c r="FU8" s="251">
        <v>0</v>
      </c>
      <c r="FV8" s="183"/>
      <c r="FW8" s="346" t="s">
        <v>100</v>
      </c>
      <c r="FX8" s="347">
        <v>165.18</v>
      </c>
      <c r="FY8" s="348">
        <v>160.38</v>
      </c>
      <c r="FZ8" s="349">
        <v>2.99</v>
      </c>
      <c r="GA8" s="347">
        <v>114.52</v>
      </c>
      <c r="GB8" s="350">
        <v>108.69</v>
      </c>
      <c r="GC8" s="349">
        <v>5.36</v>
      </c>
      <c r="GD8" s="347">
        <v>133.65</v>
      </c>
      <c r="GE8" s="348">
        <v>128.07</v>
      </c>
      <c r="GF8" s="349">
        <v>4.3600000000000003</v>
      </c>
      <c r="GG8" s="351"/>
      <c r="GH8" s="183"/>
      <c r="GI8" s="183" t="s">
        <v>101</v>
      </c>
      <c r="GJ8" s="342">
        <v>21</v>
      </c>
      <c r="GK8" s="342">
        <v>21</v>
      </c>
      <c r="GL8" s="342">
        <v>21</v>
      </c>
      <c r="GM8" s="342">
        <v>21</v>
      </c>
      <c r="GN8" s="183"/>
      <c r="GO8" s="352" t="s">
        <v>102</v>
      </c>
      <c r="GP8" s="320">
        <v>50034</v>
      </c>
      <c r="GQ8" s="398">
        <v>47753</v>
      </c>
      <c r="GR8" s="322">
        <v>4.78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109901</v>
      </c>
      <c r="IO8" s="310">
        <v>108426</v>
      </c>
      <c r="IP8" s="311">
        <v>1.36</v>
      </c>
      <c r="IQ8" s="245"/>
      <c r="IR8" s="245"/>
      <c r="IS8" s="312" t="s">
        <v>26</v>
      </c>
      <c r="IT8" s="247">
        <v>0</v>
      </c>
      <c r="IU8" s="248">
        <v>0</v>
      </c>
      <c r="IV8" s="249">
        <v>0</v>
      </c>
      <c r="IW8" s="247">
        <v>0</v>
      </c>
      <c r="IX8" s="250">
        <v>0</v>
      </c>
      <c r="IY8" s="251">
        <v>0</v>
      </c>
      <c r="IZ8" s="183"/>
      <c r="JA8" s="346" t="s">
        <v>100</v>
      </c>
      <c r="JB8" s="347">
        <v>348.88</v>
      </c>
      <c r="JC8" s="348">
        <v>340.98</v>
      </c>
      <c r="JD8" s="349">
        <v>2.3199999999999998</v>
      </c>
      <c r="JE8" s="347">
        <v>382.45</v>
      </c>
      <c r="JF8" s="350">
        <v>374.71</v>
      </c>
      <c r="JG8" s="349">
        <v>2.0699999999999998</v>
      </c>
      <c r="JH8" s="347">
        <v>367.69</v>
      </c>
      <c r="JI8" s="348">
        <v>359.58</v>
      </c>
      <c r="JJ8" s="349">
        <v>2.2599999999999998</v>
      </c>
      <c r="JK8" s="351"/>
      <c r="JL8" s="183"/>
      <c r="JM8" s="183" t="s">
        <v>101</v>
      </c>
      <c r="JN8" s="342">
        <v>21</v>
      </c>
      <c r="JO8" s="342">
        <v>21</v>
      </c>
      <c r="JP8" s="342">
        <v>21</v>
      </c>
      <c r="JQ8" s="342">
        <v>21</v>
      </c>
      <c r="JR8" s="183"/>
      <c r="JS8" s="352" t="s">
        <v>102</v>
      </c>
      <c r="JT8" s="320">
        <v>72617</v>
      </c>
      <c r="JU8" s="398">
        <v>71577</v>
      </c>
      <c r="JV8" s="322">
        <v>1.45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340469</v>
      </c>
      <c r="LS8" s="310">
        <v>329334</v>
      </c>
      <c r="LT8" s="311">
        <v>3.38</v>
      </c>
      <c r="LU8" s="293"/>
      <c r="LV8" s="293"/>
      <c r="LW8" s="312" t="s">
        <v>26</v>
      </c>
      <c r="LX8" s="294">
        <v>23</v>
      </c>
      <c r="LY8" s="295">
        <v>17</v>
      </c>
      <c r="LZ8" s="296">
        <v>35.29</v>
      </c>
      <c r="MA8" s="266"/>
      <c r="MB8" s="346" t="s">
        <v>100</v>
      </c>
      <c r="MC8" s="347">
        <v>284.14</v>
      </c>
      <c r="MD8" s="369">
        <v>279.23</v>
      </c>
      <c r="ME8" s="349">
        <v>1.76</v>
      </c>
      <c r="MF8" s="347">
        <v>288.56</v>
      </c>
      <c r="MG8" s="369">
        <v>280.76</v>
      </c>
      <c r="MH8" s="349">
        <v>2.78</v>
      </c>
      <c r="MI8" s="347">
        <v>286.58</v>
      </c>
      <c r="MJ8" s="370">
        <v>280.07</v>
      </c>
      <c r="MK8" s="349">
        <v>2.3199999999999998</v>
      </c>
      <c r="ML8" s="297"/>
      <c r="MM8" s="297"/>
      <c r="MN8" s="297" t="s">
        <v>101</v>
      </c>
      <c r="MO8" s="371">
        <v>21</v>
      </c>
      <c r="MP8" s="371">
        <v>21</v>
      </c>
      <c r="MQ8" s="371">
        <v>21</v>
      </c>
      <c r="MR8" s="371">
        <v>21</v>
      </c>
      <c r="MS8" s="371">
        <v>21</v>
      </c>
      <c r="MT8" s="300"/>
      <c r="MU8" s="352" t="s">
        <v>102</v>
      </c>
      <c r="MV8" s="320">
        <v>259273</v>
      </c>
      <c r="MW8" s="398">
        <v>242688</v>
      </c>
      <c r="MX8" s="322">
        <v>6.83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3615</v>
      </c>
      <c r="C9" s="413">
        <v>3350</v>
      </c>
      <c r="D9" s="345">
        <v>7.91</v>
      </c>
      <c r="E9" s="244"/>
      <c r="F9" s="245"/>
      <c r="G9" s="312" t="s">
        <v>27</v>
      </c>
      <c r="H9" s="247">
        <v>23</v>
      </c>
      <c r="I9" s="248">
        <v>19</v>
      </c>
      <c r="J9" s="249">
        <v>22</v>
      </c>
      <c r="K9" s="247">
        <v>64</v>
      </c>
      <c r="L9" s="250">
        <v>61</v>
      </c>
      <c r="M9" s="251">
        <v>4.92</v>
      </c>
      <c r="N9" s="183"/>
      <c r="O9" s="346" t="s">
        <v>103</v>
      </c>
      <c r="P9" s="347">
        <v>107.47</v>
      </c>
      <c r="Q9" s="348">
        <v>104.45</v>
      </c>
      <c r="R9" s="349">
        <v>2.89</v>
      </c>
      <c r="S9" s="347">
        <v>75.16</v>
      </c>
      <c r="T9" s="350">
        <v>73.63</v>
      </c>
      <c r="U9" s="349">
        <v>2.08</v>
      </c>
      <c r="V9" s="347">
        <v>91.21</v>
      </c>
      <c r="W9" s="348">
        <v>88.87</v>
      </c>
      <c r="X9" s="349">
        <v>2.63</v>
      </c>
      <c r="Y9" s="351"/>
      <c r="Z9" s="183"/>
      <c r="AA9" s="183" t="s">
        <v>104</v>
      </c>
      <c r="AB9" s="342">
        <v>2</v>
      </c>
      <c r="AC9" s="342">
        <v>2</v>
      </c>
      <c r="AD9" s="342">
        <v>2</v>
      </c>
      <c r="AE9" s="342">
        <v>2</v>
      </c>
      <c r="AF9" s="183"/>
      <c r="AG9" s="352" t="s">
        <v>194</v>
      </c>
      <c r="AH9" s="414">
        <v>1.86</v>
      </c>
      <c r="AI9" s="415">
        <v>1.86</v>
      </c>
      <c r="AJ9" s="322">
        <v>0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1870</v>
      </c>
      <c r="CG9" s="413">
        <v>1666</v>
      </c>
      <c r="CH9" s="345">
        <v>12.24</v>
      </c>
      <c r="CI9" s="245"/>
      <c r="CJ9" s="245"/>
      <c r="CK9" s="312" t="s">
        <v>27</v>
      </c>
      <c r="CL9" s="247">
        <v>41</v>
      </c>
      <c r="CM9" s="248">
        <v>49</v>
      </c>
      <c r="CN9" s="249">
        <v>38</v>
      </c>
      <c r="CO9" s="247">
        <v>128</v>
      </c>
      <c r="CP9" s="250">
        <v>138</v>
      </c>
      <c r="CQ9" s="251">
        <v>-7.25</v>
      </c>
      <c r="CR9" s="183"/>
      <c r="CS9" s="346" t="s">
        <v>103</v>
      </c>
      <c r="CT9" s="347">
        <v>132.6</v>
      </c>
      <c r="CU9" s="348">
        <v>130.38999999999999</v>
      </c>
      <c r="CV9" s="349">
        <v>1.69</v>
      </c>
      <c r="CW9" s="347">
        <v>129.32</v>
      </c>
      <c r="CX9" s="350">
        <v>126.25</v>
      </c>
      <c r="CY9" s="349">
        <v>2.4300000000000002</v>
      </c>
      <c r="CZ9" s="347">
        <v>130.83000000000001</v>
      </c>
      <c r="DA9" s="348">
        <v>128.12</v>
      </c>
      <c r="DB9" s="349">
        <v>2.12</v>
      </c>
      <c r="DC9" s="351"/>
      <c r="DD9" s="183"/>
      <c r="DE9" s="183" t="s">
        <v>104</v>
      </c>
      <c r="DF9" s="342">
        <v>2</v>
      </c>
      <c r="DG9" s="342">
        <v>2</v>
      </c>
      <c r="DH9" s="342">
        <v>2</v>
      </c>
      <c r="DI9" s="342">
        <v>2</v>
      </c>
      <c r="DJ9" s="183"/>
      <c r="DK9" s="352" t="s">
        <v>194</v>
      </c>
      <c r="DL9" s="414">
        <v>1.97</v>
      </c>
      <c r="DM9" s="415">
        <v>1.94</v>
      </c>
      <c r="DN9" s="322">
        <v>0.03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1285</v>
      </c>
      <c r="FK9" s="413">
        <v>1269</v>
      </c>
      <c r="FL9" s="345">
        <v>1.26</v>
      </c>
      <c r="FM9" s="245"/>
      <c r="FN9" s="245"/>
      <c r="FO9" s="312" t="s">
        <v>27</v>
      </c>
      <c r="FP9" s="247">
        <v>22</v>
      </c>
      <c r="FQ9" s="248">
        <v>16</v>
      </c>
      <c r="FR9" s="249">
        <v>28</v>
      </c>
      <c r="FS9" s="247">
        <v>66</v>
      </c>
      <c r="FT9" s="250">
        <v>78</v>
      </c>
      <c r="FU9" s="251">
        <v>-15.38</v>
      </c>
      <c r="FV9" s="183"/>
      <c r="FW9" s="346" t="s">
        <v>103</v>
      </c>
      <c r="FX9" s="347">
        <v>96.85</v>
      </c>
      <c r="FY9" s="348">
        <v>95.07</v>
      </c>
      <c r="FZ9" s="349">
        <v>1.87</v>
      </c>
      <c r="GA9" s="347">
        <v>76.11</v>
      </c>
      <c r="GB9" s="350">
        <v>72.930000000000007</v>
      </c>
      <c r="GC9" s="349">
        <v>4.3600000000000003</v>
      </c>
      <c r="GD9" s="347">
        <v>83.94</v>
      </c>
      <c r="GE9" s="348">
        <v>81.23</v>
      </c>
      <c r="GF9" s="349">
        <v>3.34</v>
      </c>
      <c r="GG9" s="351"/>
      <c r="GH9" s="183"/>
      <c r="GI9" s="183" t="s">
        <v>104</v>
      </c>
      <c r="GJ9" s="342">
        <v>2</v>
      </c>
      <c r="GK9" s="342">
        <v>2</v>
      </c>
      <c r="GL9" s="342">
        <v>2</v>
      </c>
      <c r="GM9" s="342">
        <v>2</v>
      </c>
      <c r="GN9" s="183"/>
      <c r="GO9" s="352" t="s">
        <v>194</v>
      </c>
      <c r="GP9" s="414">
        <v>1.94</v>
      </c>
      <c r="GQ9" s="415">
        <v>1.96</v>
      </c>
      <c r="GR9" s="322">
        <v>-0.02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2049</v>
      </c>
      <c r="IO9" s="413">
        <v>2011</v>
      </c>
      <c r="IP9" s="345">
        <v>1.89</v>
      </c>
      <c r="IQ9" s="245"/>
      <c r="IR9" s="245"/>
      <c r="IS9" s="312" t="s">
        <v>27</v>
      </c>
      <c r="IT9" s="247">
        <v>31</v>
      </c>
      <c r="IU9" s="248">
        <v>39</v>
      </c>
      <c r="IV9" s="249">
        <v>35</v>
      </c>
      <c r="IW9" s="247">
        <v>105</v>
      </c>
      <c r="IX9" s="250">
        <v>127</v>
      </c>
      <c r="IY9" s="251">
        <v>-17.32</v>
      </c>
      <c r="IZ9" s="183"/>
      <c r="JA9" s="346" t="s">
        <v>103</v>
      </c>
      <c r="JB9" s="347">
        <v>141.62</v>
      </c>
      <c r="JC9" s="348">
        <v>143.69</v>
      </c>
      <c r="JD9" s="349">
        <v>-1.44</v>
      </c>
      <c r="JE9" s="347">
        <v>54.79</v>
      </c>
      <c r="JF9" s="350">
        <v>49.55</v>
      </c>
      <c r="JG9" s="349">
        <v>10.58</v>
      </c>
      <c r="JH9" s="347">
        <v>92.99</v>
      </c>
      <c r="JI9" s="348">
        <v>91.78</v>
      </c>
      <c r="JJ9" s="349">
        <v>1.32</v>
      </c>
      <c r="JK9" s="351"/>
      <c r="JL9" s="183"/>
      <c r="JM9" s="183" t="s">
        <v>104</v>
      </c>
      <c r="JN9" s="342">
        <v>2</v>
      </c>
      <c r="JO9" s="342">
        <v>2</v>
      </c>
      <c r="JP9" s="342">
        <v>2</v>
      </c>
      <c r="JQ9" s="342">
        <v>2</v>
      </c>
      <c r="JR9" s="183"/>
      <c r="JS9" s="352" t="s">
        <v>194</v>
      </c>
      <c r="JT9" s="414">
        <v>1.83</v>
      </c>
      <c r="JU9" s="415">
        <v>1.75</v>
      </c>
      <c r="JV9" s="322">
        <v>0.08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8819</v>
      </c>
      <c r="LS9" s="413">
        <v>8296</v>
      </c>
      <c r="LT9" s="345">
        <v>6.3</v>
      </c>
      <c r="LU9" s="293"/>
      <c r="LV9" s="293"/>
      <c r="LW9" s="312" t="s">
        <v>27</v>
      </c>
      <c r="LX9" s="294">
        <v>363</v>
      </c>
      <c r="LY9" s="295">
        <v>404</v>
      </c>
      <c r="LZ9" s="296">
        <v>-10.15</v>
      </c>
      <c r="MA9" s="266"/>
      <c r="MB9" s="346" t="s">
        <v>103</v>
      </c>
      <c r="MC9" s="347">
        <v>122.02</v>
      </c>
      <c r="MD9" s="369">
        <v>121.32</v>
      </c>
      <c r="ME9" s="349">
        <v>0.57999999999999996</v>
      </c>
      <c r="MF9" s="347">
        <v>80.819999999999993</v>
      </c>
      <c r="MG9" s="369">
        <v>77.400000000000006</v>
      </c>
      <c r="MH9" s="349">
        <v>4.42</v>
      </c>
      <c r="MI9" s="347">
        <v>99.25</v>
      </c>
      <c r="MJ9" s="370">
        <v>96.99</v>
      </c>
      <c r="MK9" s="349">
        <v>2.33</v>
      </c>
      <c r="ML9" s="297"/>
      <c r="MM9" s="297"/>
      <c r="MN9" s="297" t="s">
        <v>104</v>
      </c>
      <c r="MO9" s="371">
        <v>2</v>
      </c>
      <c r="MP9" s="371">
        <v>2</v>
      </c>
      <c r="MQ9" s="371">
        <v>2</v>
      </c>
      <c r="MR9" s="371">
        <v>2</v>
      </c>
      <c r="MS9" s="371">
        <v>2</v>
      </c>
      <c r="MT9" s="300"/>
      <c r="MU9" s="352" t="s">
        <v>194</v>
      </c>
      <c r="MV9" s="414">
        <v>1.89</v>
      </c>
      <c r="MW9" s="415">
        <v>1.86</v>
      </c>
      <c r="MX9" s="322">
        <v>0.03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207529</v>
      </c>
      <c r="C10" s="242">
        <v>202773</v>
      </c>
      <c r="D10" s="243">
        <v>2.35</v>
      </c>
      <c r="E10" s="244"/>
      <c r="F10" s="245"/>
      <c r="G10" s="312" t="s">
        <v>29</v>
      </c>
      <c r="H10" s="247">
        <v>0</v>
      </c>
      <c r="I10" s="248">
        <v>0</v>
      </c>
      <c r="J10" s="249">
        <v>3</v>
      </c>
      <c r="K10" s="247">
        <v>3</v>
      </c>
      <c r="L10" s="250">
        <v>0</v>
      </c>
      <c r="M10" s="251">
        <v>0</v>
      </c>
      <c r="N10" s="183"/>
      <c r="O10" s="346" t="s">
        <v>108</v>
      </c>
      <c r="P10" s="347">
        <v>113.03</v>
      </c>
      <c r="Q10" s="348">
        <v>110.25</v>
      </c>
      <c r="R10" s="349">
        <v>2.52</v>
      </c>
      <c r="S10" s="347">
        <v>51.87</v>
      </c>
      <c r="T10" s="350">
        <v>49.94</v>
      </c>
      <c r="U10" s="349">
        <v>3.86</v>
      </c>
      <c r="V10" s="347">
        <v>82.24</v>
      </c>
      <c r="W10" s="348">
        <v>79.78</v>
      </c>
      <c r="X10" s="349">
        <v>3.08</v>
      </c>
      <c r="Y10" s="351"/>
      <c r="Z10" s="183"/>
      <c r="AA10" s="183" t="s">
        <v>109</v>
      </c>
      <c r="AB10" s="342">
        <v>0</v>
      </c>
      <c r="AC10" s="342">
        <v>0</v>
      </c>
      <c r="AD10" s="342">
        <v>0</v>
      </c>
      <c r="AE10" s="342">
        <v>0</v>
      </c>
      <c r="AF10" s="183"/>
      <c r="AG10" s="419" t="s">
        <v>195</v>
      </c>
      <c r="AH10" s="420">
        <v>1.92</v>
      </c>
      <c r="AI10" s="421">
        <v>1.97</v>
      </c>
      <c r="AJ10" s="422">
        <v>-0.05</v>
      </c>
      <c r="AK10" s="278"/>
      <c r="AL10" s="377" t="s">
        <v>28</v>
      </c>
      <c r="AM10" s="399">
        <v>4778</v>
      </c>
      <c r="AN10" s="400">
        <v>0</v>
      </c>
      <c r="AO10" s="400">
        <v>5325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10103</v>
      </c>
      <c r="AV10" s="382">
        <v>3211</v>
      </c>
      <c r="AW10" s="383">
        <v>13314</v>
      </c>
      <c r="AX10" s="384"/>
      <c r="AY10" s="384"/>
      <c r="AZ10" s="385" t="s">
        <v>28</v>
      </c>
      <c r="BA10" s="399">
        <v>822</v>
      </c>
      <c r="BB10" s="400">
        <v>0</v>
      </c>
      <c r="BC10" s="400">
        <v>603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1425</v>
      </c>
      <c r="BJ10" s="382">
        <v>302</v>
      </c>
      <c r="BK10" s="383">
        <v>1727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188273</v>
      </c>
      <c r="CG10" s="242">
        <v>182842</v>
      </c>
      <c r="CH10" s="243">
        <v>2.97</v>
      </c>
      <c r="CI10" s="245"/>
      <c r="CJ10" s="245"/>
      <c r="CK10" s="312" t="s">
        <v>29</v>
      </c>
      <c r="CL10" s="247">
        <v>0</v>
      </c>
      <c r="CM10" s="248">
        <v>0</v>
      </c>
      <c r="CN10" s="249">
        <v>0</v>
      </c>
      <c r="CO10" s="247">
        <v>0</v>
      </c>
      <c r="CP10" s="250">
        <v>0</v>
      </c>
      <c r="CQ10" s="251">
        <v>0</v>
      </c>
      <c r="CR10" s="183"/>
      <c r="CS10" s="346" t="s">
        <v>108</v>
      </c>
      <c r="CT10" s="347">
        <v>83.32</v>
      </c>
      <c r="CU10" s="348">
        <v>81.760000000000005</v>
      </c>
      <c r="CV10" s="349">
        <v>1.91</v>
      </c>
      <c r="CW10" s="347">
        <v>52.25</v>
      </c>
      <c r="CX10" s="350">
        <v>51.57</v>
      </c>
      <c r="CY10" s="349">
        <v>1.32</v>
      </c>
      <c r="CZ10" s="347">
        <v>66.569999999999993</v>
      </c>
      <c r="DA10" s="348">
        <v>65.180000000000007</v>
      </c>
      <c r="DB10" s="349">
        <v>2.13</v>
      </c>
      <c r="DC10" s="351"/>
      <c r="DD10" s="183"/>
      <c r="DE10" s="183" t="s">
        <v>109</v>
      </c>
      <c r="DF10" s="342">
        <v>0</v>
      </c>
      <c r="DG10" s="342">
        <v>0</v>
      </c>
      <c r="DH10" s="342">
        <v>0</v>
      </c>
      <c r="DI10" s="342">
        <v>0</v>
      </c>
      <c r="DJ10" s="183"/>
      <c r="DK10" s="419" t="s">
        <v>195</v>
      </c>
      <c r="DL10" s="420">
        <v>1.89</v>
      </c>
      <c r="DM10" s="421">
        <v>1.9</v>
      </c>
      <c r="DN10" s="422">
        <v>-0.01</v>
      </c>
      <c r="DO10" s="278"/>
      <c r="DP10" s="377" t="s">
        <v>28</v>
      </c>
      <c r="DQ10" s="399">
        <v>4083</v>
      </c>
      <c r="DR10" s="400">
        <v>0</v>
      </c>
      <c r="DS10" s="400">
        <v>4482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8565</v>
      </c>
      <c r="DZ10" s="382">
        <v>2570</v>
      </c>
      <c r="EA10" s="383">
        <v>11135</v>
      </c>
      <c r="EB10" s="384"/>
      <c r="EC10" s="384"/>
      <c r="ED10" s="385" t="s">
        <v>28</v>
      </c>
      <c r="EE10" s="399">
        <v>216</v>
      </c>
      <c r="EF10" s="400">
        <v>0</v>
      </c>
      <c r="EG10" s="400">
        <v>285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501</v>
      </c>
      <c r="EN10" s="382">
        <v>172</v>
      </c>
      <c r="EO10" s="383">
        <v>673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185314</v>
      </c>
      <c r="FK10" s="242">
        <v>186178</v>
      </c>
      <c r="FL10" s="243">
        <v>-0.46</v>
      </c>
      <c r="FM10" s="245"/>
      <c r="FN10" s="245"/>
      <c r="FO10" s="312" t="s">
        <v>29</v>
      </c>
      <c r="FP10" s="247">
        <v>0</v>
      </c>
      <c r="FQ10" s="248">
        <v>4</v>
      </c>
      <c r="FR10" s="249">
        <v>0</v>
      </c>
      <c r="FS10" s="247">
        <v>4</v>
      </c>
      <c r="FT10" s="250">
        <v>0</v>
      </c>
      <c r="FU10" s="251">
        <v>0</v>
      </c>
      <c r="FV10" s="183"/>
      <c r="FW10" s="346" t="s">
        <v>108</v>
      </c>
      <c r="FX10" s="347">
        <v>44.79</v>
      </c>
      <c r="FY10" s="348">
        <v>44.95</v>
      </c>
      <c r="FZ10" s="349">
        <v>-0.36</v>
      </c>
      <c r="GA10" s="347">
        <v>36.549999999999997</v>
      </c>
      <c r="GB10" s="350">
        <v>37.020000000000003</v>
      </c>
      <c r="GC10" s="349">
        <v>-1.27</v>
      </c>
      <c r="GD10" s="347">
        <v>39.659999999999997</v>
      </c>
      <c r="GE10" s="348">
        <v>39.99</v>
      </c>
      <c r="GF10" s="349">
        <v>-0.83</v>
      </c>
      <c r="GG10" s="351"/>
      <c r="GH10" s="183"/>
      <c r="GI10" s="183" t="s">
        <v>109</v>
      </c>
      <c r="GJ10" s="342">
        <v>0</v>
      </c>
      <c r="GK10" s="342">
        <v>0</v>
      </c>
      <c r="GL10" s="342">
        <v>0</v>
      </c>
      <c r="GM10" s="342">
        <v>0</v>
      </c>
      <c r="GN10" s="183"/>
      <c r="GO10" s="419" t="s">
        <v>195</v>
      </c>
      <c r="GP10" s="420">
        <v>1.81</v>
      </c>
      <c r="GQ10" s="421">
        <v>1.87</v>
      </c>
      <c r="GR10" s="422">
        <v>-0.06</v>
      </c>
      <c r="GS10" s="278"/>
      <c r="GT10" s="377" t="s">
        <v>28</v>
      </c>
      <c r="GU10" s="399">
        <v>4855</v>
      </c>
      <c r="GV10" s="400">
        <v>0</v>
      </c>
      <c r="GW10" s="400">
        <v>6728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11583</v>
      </c>
      <c r="HD10" s="382">
        <v>2803</v>
      </c>
      <c r="HE10" s="383">
        <v>14386</v>
      </c>
      <c r="HF10" s="384"/>
      <c r="HG10" s="384"/>
      <c r="HH10" s="385" t="s">
        <v>28</v>
      </c>
      <c r="HI10" s="399">
        <v>375</v>
      </c>
      <c r="HJ10" s="400">
        <v>0</v>
      </c>
      <c r="HK10" s="400">
        <v>192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567</v>
      </c>
      <c r="HR10" s="382">
        <v>219</v>
      </c>
      <c r="HS10" s="383">
        <v>786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274938</v>
      </c>
      <c r="IO10" s="242">
        <v>265577</v>
      </c>
      <c r="IP10" s="243">
        <v>3.52</v>
      </c>
      <c r="IQ10" s="245"/>
      <c r="IR10" s="245"/>
      <c r="IS10" s="312" t="s">
        <v>29</v>
      </c>
      <c r="IT10" s="247">
        <v>0</v>
      </c>
      <c r="IU10" s="248">
        <v>0</v>
      </c>
      <c r="IV10" s="249">
        <v>0</v>
      </c>
      <c r="IW10" s="247">
        <v>0</v>
      </c>
      <c r="IX10" s="250">
        <v>2</v>
      </c>
      <c r="IY10" s="251">
        <v>-100</v>
      </c>
      <c r="IZ10" s="183"/>
      <c r="JA10" s="346" t="s">
        <v>108</v>
      </c>
      <c r="JB10" s="347">
        <v>72.87</v>
      </c>
      <c r="JC10" s="348">
        <v>69.64</v>
      </c>
      <c r="JD10" s="349">
        <v>4.6399999999999997</v>
      </c>
      <c r="JE10" s="347">
        <v>60.49</v>
      </c>
      <c r="JF10" s="350">
        <v>58.07</v>
      </c>
      <c r="JG10" s="349">
        <v>4.17</v>
      </c>
      <c r="JH10" s="347">
        <v>65.94</v>
      </c>
      <c r="JI10" s="348">
        <v>63.26</v>
      </c>
      <c r="JJ10" s="349">
        <v>4.24</v>
      </c>
      <c r="JK10" s="351"/>
      <c r="JL10" s="183"/>
      <c r="JM10" s="183" t="s">
        <v>109</v>
      </c>
      <c r="JN10" s="342">
        <v>0</v>
      </c>
      <c r="JO10" s="342">
        <v>0</v>
      </c>
      <c r="JP10" s="342">
        <v>0</v>
      </c>
      <c r="JQ10" s="342">
        <v>0</v>
      </c>
      <c r="JR10" s="183"/>
      <c r="JS10" s="419" t="s">
        <v>195</v>
      </c>
      <c r="JT10" s="420">
        <v>1.93</v>
      </c>
      <c r="JU10" s="421">
        <v>2.04</v>
      </c>
      <c r="JV10" s="422">
        <v>-0.11</v>
      </c>
      <c r="JW10" s="278"/>
      <c r="JX10" s="387" t="s">
        <v>28</v>
      </c>
      <c r="JY10" s="399">
        <v>4993</v>
      </c>
      <c r="JZ10" s="400">
        <v>0</v>
      </c>
      <c r="KA10" s="400">
        <v>9479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14472</v>
      </c>
      <c r="KH10" s="382">
        <v>1948</v>
      </c>
      <c r="KI10" s="383">
        <v>16420</v>
      </c>
      <c r="KJ10" s="290"/>
      <c r="KK10" s="290"/>
      <c r="KL10" s="387" t="s">
        <v>28</v>
      </c>
      <c r="KM10" s="399">
        <v>619</v>
      </c>
      <c r="KN10" s="400">
        <v>0</v>
      </c>
      <c r="KO10" s="400">
        <v>373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992</v>
      </c>
      <c r="KV10" s="382">
        <v>384</v>
      </c>
      <c r="KW10" s="383">
        <v>1376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856054</v>
      </c>
      <c r="LS10" s="242">
        <v>837370</v>
      </c>
      <c r="LT10" s="243">
        <v>2.23</v>
      </c>
      <c r="LU10" s="293"/>
      <c r="LV10" s="293"/>
      <c r="LW10" s="312" t="s">
        <v>29</v>
      </c>
      <c r="LX10" s="294">
        <v>7</v>
      </c>
      <c r="LY10" s="295">
        <v>2</v>
      </c>
      <c r="LZ10" s="296">
        <v>250</v>
      </c>
      <c r="MA10" s="266"/>
      <c r="MB10" s="346" t="s">
        <v>108</v>
      </c>
      <c r="MC10" s="347">
        <v>82.29</v>
      </c>
      <c r="MD10" s="369">
        <v>80.150000000000006</v>
      </c>
      <c r="ME10" s="349">
        <v>2.67</v>
      </c>
      <c r="MF10" s="347">
        <v>51.3</v>
      </c>
      <c r="MG10" s="369">
        <v>49.93</v>
      </c>
      <c r="MH10" s="349">
        <v>2.74</v>
      </c>
      <c r="MI10" s="347">
        <v>65.16</v>
      </c>
      <c r="MJ10" s="370">
        <v>63.41</v>
      </c>
      <c r="MK10" s="349">
        <v>2.76</v>
      </c>
      <c r="ML10" s="297"/>
      <c r="MM10" s="297"/>
      <c r="MN10" s="297" t="s">
        <v>109</v>
      </c>
      <c r="MO10" s="371">
        <v>0</v>
      </c>
      <c r="MP10" s="371">
        <v>0</v>
      </c>
      <c r="MQ10" s="371">
        <v>0</v>
      </c>
      <c r="MR10" s="371">
        <v>0</v>
      </c>
      <c r="MS10" s="371">
        <v>0</v>
      </c>
      <c r="MT10" s="300"/>
      <c r="MU10" s="419" t="s">
        <v>195</v>
      </c>
      <c r="MV10" s="420">
        <v>1.9</v>
      </c>
      <c r="MW10" s="421">
        <v>1.95</v>
      </c>
      <c r="MX10" s="422">
        <v>-0.05</v>
      </c>
      <c r="MY10" s="417"/>
      <c r="MZ10" s="377" t="s">
        <v>28</v>
      </c>
      <c r="NA10" s="387">
        <v>18709</v>
      </c>
      <c r="NB10" s="404">
        <v>0</v>
      </c>
      <c r="NC10" s="404">
        <v>26014</v>
      </c>
      <c r="ND10" s="405">
        <v>0</v>
      </c>
      <c r="NE10" s="404"/>
      <c r="NF10" s="404"/>
      <c r="NG10" s="404"/>
      <c r="NH10" s="406"/>
      <c r="NI10" s="407">
        <v>44723</v>
      </c>
      <c r="NJ10" s="408">
        <v>10532</v>
      </c>
      <c r="NK10" s="409">
        <v>55255</v>
      </c>
      <c r="NL10" s="290"/>
      <c r="NM10" s="290"/>
      <c r="NN10" s="377" t="s">
        <v>28</v>
      </c>
      <c r="NO10" s="387">
        <v>2032</v>
      </c>
      <c r="NP10" s="404">
        <v>0</v>
      </c>
      <c r="NQ10" s="404">
        <v>1453</v>
      </c>
      <c r="NR10" s="405">
        <v>0</v>
      </c>
      <c r="NS10" s="404"/>
      <c r="NT10" s="404"/>
      <c r="NU10" s="404"/>
      <c r="NV10" s="406"/>
      <c r="NW10" s="410">
        <v>3485</v>
      </c>
      <c r="NX10" s="408">
        <v>1077</v>
      </c>
      <c r="NY10" s="411">
        <v>4562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194578</v>
      </c>
      <c r="C11" s="310">
        <v>190009</v>
      </c>
      <c r="D11" s="311">
        <v>2.4</v>
      </c>
      <c r="E11" s="244"/>
      <c r="F11" s="245"/>
      <c r="G11" s="312" t="s">
        <v>31</v>
      </c>
      <c r="H11" s="247">
        <v>9</v>
      </c>
      <c r="I11" s="248">
        <v>4</v>
      </c>
      <c r="J11" s="249">
        <v>2</v>
      </c>
      <c r="K11" s="247">
        <v>15</v>
      </c>
      <c r="L11" s="250">
        <v>9</v>
      </c>
      <c r="M11" s="251">
        <v>66.67</v>
      </c>
      <c r="N11" s="183"/>
      <c r="O11" s="346" t="s">
        <v>111</v>
      </c>
      <c r="P11" s="347">
        <v>174.43</v>
      </c>
      <c r="Q11" s="348">
        <v>171.41</v>
      </c>
      <c r="R11" s="349">
        <v>1.76</v>
      </c>
      <c r="S11" s="347">
        <v>116.57</v>
      </c>
      <c r="T11" s="350">
        <v>112.39</v>
      </c>
      <c r="U11" s="349">
        <v>3.72</v>
      </c>
      <c r="V11" s="347">
        <v>145.31</v>
      </c>
      <c r="W11" s="348">
        <v>141.59</v>
      </c>
      <c r="X11" s="349">
        <v>2.63</v>
      </c>
      <c r="Y11" s="351"/>
      <c r="Z11" s="183"/>
      <c r="AA11" s="183" t="s">
        <v>112</v>
      </c>
      <c r="AB11" s="342">
        <v>1</v>
      </c>
      <c r="AC11" s="342">
        <v>1</v>
      </c>
      <c r="AD11" s="342">
        <v>1</v>
      </c>
      <c r="AE11" s="342">
        <v>1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178829</v>
      </c>
      <c r="CG11" s="310">
        <v>173649</v>
      </c>
      <c r="CH11" s="311">
        <v>2.98</v>
      </c>
      <c r="CI11" s="245"/>
      <c r="CJ11" s="245"/>
      <c r="CK11" s="312" t="s">
        <v>31</v>
      </c>
      <c r="CL11" s="247">
        <v>12</v>
      </c>
      <c r="CM11" s="248">
        <v>5</v>
      </c>
      <c r="CN11" s="249">
        <v>14</v>
      </c>
      <c r="CO11" s="247">
        <v>31</v>
      </c>
      <c r="CP11" s="250">
        <v>15</v>
      </c>
      <c r="CQ11" s="251">
        <v>106.67</v>
      </c>
      <c r="CR11" s="183"/>
      <c r="CS11" s="346" t="s">
        <v>111</v>
      </c>
      <c r="CT11" s="347">
        <v>165.86</v>
      </c>
      <c r="CU11" s="348">
        <v>160.66999999999999</v>
      </c>
      <c r="CV11" s="349">
        <v>3.23</v>
      </c>
      <c r="CW11" s="347">
        <v>98.5</v>
      </c>
      <c r="CX11" s="350">
        <v>95.6</v>
      </c>
      <c r="CY11" s="349">
        <v>3.03</v>
      </c>
      <c r="CZ11" s="347">
        <v>129.55000000000001</v>
      </c>
      <c r="DA11" s="348">
        <v>124.92</v>
      </c>
      <c r="DB11" s="349">
        <v>3.71</v>
      </c>
      <c r="DC11" s="351"/>
      <c r="DD11" s="183"/>
      <c r="DE11" s="183" t="s">
        <v>112</v>
      </c>
      <c r="DF11" s="342">
        <v>1</v>
      </c>
      <c r="DG11" s="342">
        <v>1</v>
      </c>
      <c r="DH11" s="342">
        <v>1</v>
      </c>
      <c r="DI11" s="342">
        <v>1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179622</v>
      </c>
      <c r="FK11" s="310">
        <v>180425</v>
      </c>
      <c r="FL11" s="311">
        <v>-0.45</v>
      </c>
      <c r="FM11" s="245"/>
      <c r="FN11" s="245"/>
      <c r="FO11" s="312" t="s">
        <v>31</v>
      </c>
      <c r="FP11" s="247">
        <v>5</v>
      </c>
      <c r="FQ11" s="248">
        <v>9</v>
      </c>
      <c r="FR11" s="249">
        <v>4</v>
      </c>
      <c r="FS11" s="247">
        <v>18</v>
      </c>
      <c r="FT11" s="250">
        <v>18</v>
      </c>
      <c r="FU11" s="251">
        <v>0</v>
      </c>
      <c r="FV11" s="183"/>
      <c r="FW11" s="346" t="s">
        <v>111</v>
      </c>
      <c r="FX11" s="347">
        <v>107.73</v>
      </c>
      <c r="FY11" s="348">
        <v>104.3</v>
      </c>
      <c r="FZ11" s="349">
        <v>3.29</v>
      </c>
      <c r="GA11" s="347">
        <v>70.81</v>
      </c>
      <c r="GB11" s="350">
        <v>67.81</v>
      </c>
      <c r="GC11" s="349">
        <v>4.42</v>
      </c>
      <c r="GD11" s="347">
        <v>84.75</v>
      </c>
      <c r="GE11" s="348">
        <v>81.489999999999995</v>
      </c>
      <c r="GF11" s="349">
        <v>4</v>
      </c>
      <c r="GG11" s="351"/>
      <c r="GH11" s="183"/>
      <c r="GI11" s="183" t="s">
        <v>112</v>
      </c>
      <c r="GJ11" s="342">
        <v>1</v>
      </c>
      <c r="GK11" s="342">
        <v>1</v>
      </c>
      <c r="GL11" s="342">
        <v>1</v>
      </c>
      <c r="GM11" s="342">
        <v>1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258454</v>
      </c>
      <c r="IO11" s="310">
        <v>249806</v>
      </c>
      <c r="IP11" s="311">
        <v>3.46</v>
      </c>
      <c r="IQ11" s="245"/>
      <c r="IR11" s="245"/>
      <c r="IS11" s="312" t="s">
        <v>31</v>
      </c>
      <c r="IT11" s="247">
        <v>0</v>
      </c>
      <c r="IU11" s="248">
        <v>10</v>
      </c>
      <c r="IV11" s="249">
        <v>2</v>
      </c>
      <c r="IW11" s="247">
        <v>12</v>
      </c>
      <c r="IX11" s="250">
        <v>13</v>
      </c>
      <c r="IY11" s="251">
        <v>-7.69</v>
      </c>
      <c r="IZ11" s="183"/>
      <c r="JA11" s="346" t="s">
        <v>111</v>
      </c>
      <c r="JB11" s="347">
        <v>154.22999999999999</v>
      </c>
      <c r="JC11" s="348">
        <v>145.96</v>
      </c>
      <c r="JD11" s="349">
        <v>5.67</v>
      </c>
      <c r="JE11" s="347">
        <v>101.82</v>
      </c>
      <c r="JF11" s="350">
        <v>94.82</v>
      </c>
      <c r="JG11" s="349">
        <v>7.38</v>
      </c>
      <c r="JH11" s="347">
        <v>124.88</v>
      </c>
      <c r="JI11" s="348">
        <v>117.76</v>
      </c>
      <c r="JJ11" s="349">
        <v>6.05</v>
      </c>
      <c r="JK11" s="351"/>
      <c r="JL11" s="183"/>
      <c r="JM11" s="183" t="s">
        <v>112</v>
      </c>
      <c r="JN11" s="342">
        <v>1</v>
      </c>
      <c r="JO11" s="342">
        <v>1</v>
      </c>
      <c r="JP11" s="342">
        <v>1</v>
      </c>
      <c r="JQ11" s="342">
        <v>1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811483</v>
      </c>
      <c r="LS11" s="310">
        <v>793889</v>
      </c>
      <c r="LT11" s="311">
        <v>2.2200000000000002</v>
      </c>
      <c r="LU11" s="293"/>
      <c r="LV11" s="293"/>
      <c r="LW11" s="312" t="s">
        <v>31</v>
      </c>
      <c r="LX11" s="294">
        <v>76</v>
      </c>
      <c r="LY11" s="295">
        <v>55</v>
      </c>
      <c r="LZ11" s="296">
        <v>38.18</v>
      </c>
      <c r="MA11" s="266"/>
      <c r="MB11" s="346" t="s">
        <v>111</v>
      </c>
      <c r="MC11" s="347">
        <v>154.97</v>
      </c>
      <c r="MD11" s="369">
        <v>149.91</v>
      </c>
      <c r="ME11" s="349">
        <v>3.38</v>
      </c>
      <c r="MF11" s="347">
        <v>97.76</v>
      </c>
      <c r="MG11" s="369">
        <v>93.06</v>
      </c>
      <c r="MH11" s="349">
        <v>5.05</v>
      </c>
      <c r="MI11" s="347">
        <v>123.36</v>
      </c>
      <c r="MJ11" s="370">
        <v>118.41</v>
      </c>
      <c r="MK11" s="349">
        <v>4.18</v>
      </c>
      <c r="ML11" s="297"/>
      <c r="MM11" s="297"/>
      <c r="MN11" s="297" t="s">
        <v>112</v>
      </c>
      <c r="MO11" s="371">
        <v>1</v>
      </c>
      <c r="MP11" s="371">
        <v>1</v>
      </c>
      <c r="MQ11" s="371">
        <v>1</v>
      </c>
      <c r="MR11" s="371">
        <v>1</v>
      </c>
      <c r="MS11" s="371">
        <v>1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12951</v>
      </c>
      <c r="C12" s="310">
        <v>12764</v>
      </c>
      <c r="D12" s="438">
        <v>1.47</v>
      </c>
      <c r="E12" s="244"/>
      <c r="F12" s="245"/>
      <c r="G12" s="312" t="s">
        <v>32</v>
      </c>
      <c r="H12" s="247">
        <v>15</v>
      </c>
      <c r="I12" s="248">
        <v>12</v>
      </c>
      <c r="J12" s="249">
        <v>17</v>
      </c>
      <c r="K12" s="247">
        <v>44</v>
      </c>
      <c r="L12" s="250">
        <v>55</v>
      </c>
      <c r="M12" s="251">
        <v>-20</v>
      </c>
      <c r="N12" s="183"/>
      <c r="O12" s="439" t="s">
        <v>114</v>
      </c>
      <c r="P12" s="347">
        <v>62.37</v>
      </c>
      <c r="Q12" s="348">
        <v>59.84</v>
      </c>
      <c r="R12" s="349">
        <v>4.2300000000000004</v>
      </c>
      <c r="S12" s="347">
        <v>58.75</v>
      </c>
      <c r="T12" s="350">
        <v>57.24</v>
      </c>
      <c r="U12" s="349">
        <v>2.64</v>
      </c>
      <c r="V12" s="347">
        <v>60.55</v>
      </c>
      <c r="W12" s="348">
        <v>58.53</v>
      </c>
      <c r="X12" s="349">
        <v>3.45</v>
      </c>
      <c r="Y12" s="351"/>
      <c r="Z12" s="183"/>
      <c r="AA12" s="183" t="s">
        <v>115</v>
      </c>
      <c r="AB12" s="342">
        <v>10</v>
      </c>
      <c r="AC12" s="342">
        <v>10</v>
      </c>
      <c r="AD12" s="342">
        <v>10</v>
      </c>
      <c r="AE12" s="342">
        <v>10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4778</v>
      </c>
      <c r="AN12" s="442">
        <v>0</v>
      </c>
      <c r="AO12" s="442">
        <v>5325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10103</v>
      </c>
      <c r="AV12" s="446">
        <v>3211</v>
      </c>
      <c r="AW12" s="446">
        <v>13314</v>
      </c>
      <c r="AX12" s="447"/>
      <c r="AY12" s="447"/>
      <c r="AZ12" s="440" t="s">
        <v>22</v>
      </c>
      <c r="BA12" s="441">
        <v>822</v>
      </c>
      <c r="BB12" s="442">
        <v>0</v>
      </c>
      <c r="BC12" s="442">
        <v>603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1425</v>
      </c>
      <c r="BJ12" s="446">
        <v>302</v>
      </c>
      <c r="BK12" s="446">
        <v>1727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9444</v>
      </c>
      <c r="CG12" s="310">
        <v>9193</v>
      </c>
      <c r="CH12" s="438">
        <v>2.73</v>
      </c>
      <c r="CI12" s="245"/>
      <c r="CJ12" s="245"/>
      <c r="CK12" s="312" t="s">
        <v>32</v>
      </c>
      <c r="CL12" s="247">
        <v>0</v>
      </c>
      <c r="CM12" s="248">
        <v>9</v>
      </c>
      <c r="CN12" s="249">
        <v>7</v>
      </c>
      <c r="CO12" s="247">
        <v>16</v>
      </c>
      <c r="CP12" s="250">
        <v>13</v>
      </c>
      <c r="CQ12" s="251">
        <v>23.08</v>
      </c>
      <c r="CR12" s="183"/>
      <c r="CS12" s="439" t="s">
        <v>114</v>
      </c>
      <c r="CT12" s="347">
        <v>40.869999999999997</v>
      </c>
      <c r="CU12" s="348">
        <v>40.08</v>
      </c>
      <c r="CV12" s="349">
        <v>1.97</v>
      </c>
      <c r="CW12" s="347">
        <v>40.21</v>
      </c>
      <c r="CX12" s="350">
        <v>39.08</v>
      </c>
      <c r="CY12" s="349">
        <v>2.89</v>
      </c>
      <c r="CZ12" s="347">
        <v>40.51</v>
      </c>
      <c r="DA12" s="348">
        <v>39.53</v>
      </c>
      <c r="DB12" s="349">
        <v>2.48</v>
      </c>
      <c r="DC12" s="351"/>
      <c r="DD12" s="183"/>
      <c r="DE12" s="183" t="s">
        <v>115</v>
      </c>
      <c r="DF12" s="342">
        <v>10</v>
      </c>
      <c r="DG12" s="342">
        <v>10</v>
      </c>
      <c r="DH12" s="342">
        <v>10</v>
      </c>
      <c r="DI12" s="342">
        <v>10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4083</v>
      </c>
      <c r="DR12" s="442">
        <v>0</v>
      </c>
      <c r="DS12" s="442">
        <v>4482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8565</v>
      </c>
      <c r="DZ12" s="446">
        <v>2570</v>
      </c>
      <c r="EA12" s="446">
        <v>11135</v>
      </c>
      <c r="EB12" s="447"/>
      <c r="EC12" s="447"/>
      <c r="ED12" s="448" t="s">
        <v>22</v>
      </c>
      <c r="EE12" s="441">
        <v>216</v>
      </c>
      <c r="EF12" s="442">
        <v>0</v>
      </c>
      <c r="EG12" s="442">
        <v>285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501</v>
      </c>
      <c r="EN12" s="446">
        <v>172</v>
      </c>
      <c r="EO12" s="446">
        <v>673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5692</v>
      </c>
      <c r="FK12" s="310">
        <v>5753</v>
      </c>
      <c r="FL12" s="438">
        <v>-1.06</v>
      </c>
      <c r="FM12" s="245"/>
      <c r="FN12" s="245"/>
      <c r="FO12" s="312" t="s">
        <v>32</v>
      </c>
      <c r="FP12" s="247">
        <v>13</v>
      </c>
      <c r="FQ12" s="248">
        <v>6</v>
      </c>
      <c r="FR12" s="249">
        <v>9</v>
      </c>
      <c r="FS12" s="247">
        <v>28</v>
      </c>
      <c r="FT12" s="250">
        <v>35</v>
      </c>
      <c r="FU12" s="251">
        <v>-20</v>
      </c>
      <c r="FV12" s="183"/>
      <c r="FW12" s="439" t="s">
        <v>114</v>
      </c>
      <c r="FX12" s="347">
        <v>46.07</v>
      </c>
      <c r="FY12" s="348">
        <v>44.17</v>
      </c>
      <c r="FZ12" s="349">
        <v>4.3</v>
      </c>
      <c r="GA12" s="347">
        <v>40.07</v>
      </c>
      <c r="GB12" s="350">
        <v>39.28</v>
      </c>
      <c r="GC12" s="349">
        <v>2.0099999999999998</v>
      </c>
      <c r="GD12" s="347">
        <v>42.34</v>
      </c>
      <c r="GE12" s="348">
        <v>41.11</v>
      </c>
      <c r="GF12" s="349">
        <v>2.99</v>
      </c>
      <c r="GG12" s="351"/>
      <c r="GH12" s="183"/>
      <c r="GI12" s="183" t="s">
        <v>115</v>
      </c>
      <c r="GJ12" s="342">
        <v>10</v>
      </c>
      <c r="GK12" s="342">
        <v>10</v>
      </c>
      <c r="GL12" s="342">
        <v>10</v>
      </c>
      <c r="GM12" s="342">
        <v>10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4855</v>
      </c>
      <c r="GV12" s="442">
        <v>0</v>
      </c>
      <c r="GW12" s="442">
        <v>6728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11583</v>
      </c>
      <c r="HD12" s="446">
        <v>2803</v>
      </c>
      <c r="HE12" s="446">
        <v>14386</v>
      </c>
      <c r="HF12" s="447"/>
      <c r="HG12" s="447"/>
      <c r="HH12" s="448" t="s">
        <v>22</v>
      </c>
      <c r="HI12" s="441">
        <v>375</v>
      </c>
      <c r="HJ12" s="442">
        <v>0</v>
      </c>
      <c r="HK12" s="442">
        <v>192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567</v>
      </c>
      <c r="HR12" s="446">
        <v>219</v>
      </c>
      <c r="HS12" s="446">
        <v>786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16484</v>
      </c>
      <c r="IO12" s="310">
        <v>15771</v>
      </c>
      <c r="IP12" s="438">
        <v>4.5199999999999996</v>
      </c>
      <c r="IQ12" s="245"/>
      <c r="IR12" s="245"/>
      <c r="IS12" s="312" t="s">
        <v>32</v>
      </c>
      <c r="IT12" s="247">
        <v>12</v>
      </c>
      <c r="IU12" s="248">
        <v>6</v>
      </c>
      <c r="IV12" s="249">
        <v>15</v>
      </c>
      <c r="IW12" s="247">
        <v>33</v>
      </c>
      <c r="IX12" s="250">
        <v>29</v>
      </c>
      <c r="IY12" s="251">
        <v>13.79</v>
      </c>
      <c r="IZ12" s="183"/>
      <c r="JA12" s="439" t="s">
        <v>114</v>
      </c>
      <c r="JB12" s="347">
        <v>68.459999999999994</v>
      </c>
      <c r="JC12" s="348">
        <v>66.28</v>
      </c>
      <c r="JD12" s="349">
        <v>3.29</v>
      </c>
      <c r="JE12" s="347">
        <v>54.22</v>
      </c>
      <c r="JF12" s="350">
        <v>51.05</v>
      </c>
      <c r="JG12" s="349">
        <v>6.21</v>
      </c>
      <c r="JH12" s="347">
        <v>60.48</v>
      </c>
      <c r="JI12" s="348">
        <v>57.88</v>
      </c>
      <c r="JJ12" s="349">
        <v>4.49</v>
      </c>
      <c r="JK12" s="351"/>
      <c r="JL12" s="183"/>
      <c r="JM12" s="183" t="s">
        <v>115</v>
      </c>
      <c r="JN12" s="342">
        <v>10</v>
      </c>
      <c r="JO12" s="342">
        <v>10</v>
      </c>
      <c r="JP12" s="342">
        <v>10</v>
      </c>
      <c r="JQ12" s="342">
        <v>10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4993</v>
      </c>
      <c r="JZ12" s="442">
        <v>0</v>
      </c>
      <c r="KA12" s="442">
        <v>9479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14472</v>
      </c>
      <c r="KH12" s="446">
        <v>1948</v>
      </c>
      <c r="KI12" s="446">
        <v>16420</v>
      </c>
      <c r="KJ12" s="451"/>
      <c r="KK12" s="451"/>
      <c r="KL12" s="450" t="s">
        <v>22</v>
      </c>
      <c r="KM12" s="441">
        <v>619</v>
      </c>
      <c r="KN12" s="442">
        <v>0</v>
      </c>
      <c r="KO12" s="442">
        <v>373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992</v>
      </c>
      <c r="KV12" s="446">
        <v>384</v>
      </c>
      <c r="KW12" s="446">
        <v>1376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44571</v>
      </c>
      <c r="LS12" s="310">
        <v>43481</v>
      </c>
      <c r="LT12" s="438">
        <v>2.5099999999999998</v>
      </c>
      <c r="LU12" s="293"/>
      <c r="LV12" s="293"/>
      <c r="LW12" s="312" t="s">
        <v>32</v>
      </c>
      <c r="LX12" s="294">
        <v>121</v>
      </c>
      <c r="LY12" s="295">
        <v>132</v>
      </c>
      <c r="LZ12" s="296">
        <v>-8.33</v>
      </c>
      <c r="MA12" s="266"/>
      <c r="MB12" s="439" t="s">
        <v>114</v>
      </c>
      <c r="MC12" s="347">
        <v>56.49</v>
      </c>
      <c r="MD12" s="369">
        <v>54.95</v>
      </c>
      <c r="ME12" s="349">
        <v>2.8</v>
      </c>
      <c r="MF12" s="347">
        <v>49.08</v>
      </c>
      <c r="MG12" s="369">
        <v>47.25</v>
      </c>
      <c r="MH12" s="349">
        <v>3.87</v>
      </c>
      <c r="MI12" s="347">
        <v>52.4</v>
      </c>
      <c r="MJ12" s="370">
        <v>50.68</v>
      </c>
      <c r="MK12" s="349">
        <v>3.39</v>
      </c>
      <c r="ML12" s="297"/>
      <c r="MM12" s="297"/>
      <c r="MN12" s="297" t="s">
        <v>115</v>
      </c>
      <c r="MO12" s="371">
        <v>10</v>
      </c>
      <c r="MP12" s="371">
        <v>10</v>
      </c>
      <c r="MQ12" s="371">
        <v>10</v>
      </c>
      <c r="MR12" s="371">
        <v>10</v>
      </c>
      <c r="MS12" s="371">
        <v>10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18709</v>
      </c>
      <c r="NB12" s="444">
        <v>0</v>
      </c>
      <c r="NC12" s="444">
        <v>26014</v>
      </c>
      <c r="ND12" s="443">
        <v>0</v>
      </c>
      <c r="NE12" s="444"/>
      <c r="NF12" s="444"/>
      <c r="NG12" s="444"/>
      <c r="NH12" s="444"/>
      <c r="NI12" s="443">
        <v>44723</v>
      </c>
      <c r="NJ12" s="450">
        <v>10532</v>
      </c>
      <c r="NK12" s="446">
        <v>55255</v>
      </c>
      <c r="NL12" s="290"/>
      <c r="NM12" s="290"/>
      <c r="NN12" s="450" t="s">
        <v>22</v>
      </c>
      <c r="NO12" s="450">
        <v>2032</v>
      </c>
      <c r="NP12" s="444">
        <v>0</v>
      </c>
      <c r="NQ12" s="444">
        <v>1453</v>
      </c>
      <c r="NR12" s="443">
        <v>0</v>
      </c>
      <c r="NS12" s="444"/>
      <c r="NT12" s="444"/>
      <c r="NU12" s="444"/>
      <c r="NV12" s="444"/>
      <c r="NW12" s="443">
        <v>3485</v>
      </c>
      <c r="NX12" s="450">
        <v>1077</v>
      </c>
      <c r="NY12" s="446">
        <v>4562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1.94</v>
      </c>
      <c r="C13" s="453">
        <v>1.97</v>
      </c>
      <c r="D13" s="243">
        <v>-0.03</v>
      </c>
      <c r="E13" s="244"/>
      <c r="F13" s="245"/>
      <c r="G13" s="312" t="s">
        <v>33</v>
      </c>
      <c r="H13" s="247">
        <v>7</v>
      </c>
      <c r="I13" s="248">
        <v>3</v>
      </c>
      <c r="J13" s="249">
        <v>5</v>
      </c>
      <c r="K13" s="247">
        <v>15</v>
      </c>
      <c r="L13" s="250">
        <v>10</v>
      </c>
      <c r="M13" s="251">
        <v>50</v>
      </c>
      <c r="N13" s="183"/>
      <c r="O13" s="454" t="s">
        <v>117</v>
      </c>
      <c r="P13" s="455">
        <v>1503.83</v>
      </c>
      <c r="Q13" s="456">
        <v>1458.8</v>
      </c>
      <c r="R13" s="457">
        <v>3.09</v>
      </c>
      <c r="S13" s="458">
        <v>865.83999999999992</v>
      </c>
      <c r="T13" s="456">
        <v>842.95999999999992</v>
      </c>
      <c r="U13" s="457">
        <v>2.71</v>
      </c>
      <c r="V13" s="458">
        <v>1182.6899999999998</v>
      </c>
      <c r="W13" s="456">
        <v>1147.6299999999999</v>
      </c>
      <c r="X13" s="457">
        <v>3.05</v>
      </c>
      <c r="Y13" s="459"/>
      <c r="Z13" s="183"/>
      <c r="AA13" s="183" t="s">
        <v>118</v>
      </c>
      <c r="AB13" s="342">
        <v>8</v>
      </c>
      <c r="AC13" s="342">
        <v>8</v>
      </c>
      <c r="AD13" s="342">
        <v>8</v>
      </c>
      <c r="AE13" s="342">
        <v>8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1.99</v>
      </c>
      <c r="CG13" s="453">
        <v>1.96</v>
      </c>
      <c r="CH13" s="243">
        <v>0.03</v>
      </c>
      <c r="CI13" s="245"/>
      <c r="CJ13" s="245"/>
      <c r="CK13" s="312" t="s">
        <v>33</v>
      </c>
      <c r="CL13" s="247">
        <v>0</v>
      </c>
      <c r="CM13" s="248">
        <v>12</v>
      </c>
      <c r="CN13" s="249">
        <v>0</v>
      </c>
      <c r="CO13" s="247">
        <v>12</v>
      </c>
      <c r="CP13" s="250">
        <v>6</v>
      </c>
      <c r="CQ13" s="251">
        <v>100</v>
      </c>
      <c r="CR13" s="183"/>
      <c r="CS13" s="454" t="s">
        <v>117</v>
      </c>
      <c r="CT13" s="455">
        <v>1454.0399999999995</v>
      </c>
      <c r="CU13" s="456">
        <v>1418.3500000000001</v>
      </c>
      <c r="CV13" s="457">
        <v>2.52</v>
      </c>
      <c r="CW13" s="458">
        <v>745.35</v>
      </c>
      <c r="CX13" s="466">
        <v>729.3900000000001</v>
      </c>
      <c r="CY13" s="457">
        <v>2.19</v>
      </c>
      <c r="CZ13" s="458">
        <v>1072.02</v>
      </c>
      <c r="DA13" s="456">
        <v>1039.8399999999999</v>
      </c>
      <c r="DB13" s="457">
        <v>3.09</v>
      </c>
      <c r="DC13" s="459"/>
      <c r="DD13" s="183"/>
      <c r="DE13" s="183" t="s">
        <v>118</v>
      </c>
      <c r="DF13" s="342">
        <v>8</v>
      </c>
      <c r="DG13" s="342">
        <v>8</v>
      </c>
      <c r="DH13" s="342">
        <v>8</v>
      </c>
      <c r="DI13" s="342">
        <v>8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1.98</v>
      </c>
      <c r="FK13" s="453">
        <v>2.0299999999999998</v>
      </c>
      <c r="FL13" s="243">
        <v>-0.05</v>
      </c>
      <c r="FM13" s="245"/>
      <c r="FN13" s="245"/>
      <c r="FO13" s="312" t="s">
        <v>33</v>
      </c>
      <c r="FP13" s="247">
        <v>0</v>
      </c>
      <c r="FQ13" s="248">
        <v>0</v>
      </c>
      <c r="FR13" s="249">
        <v>0</v>
      </c>
      <c r="FS13" s="247">
        <v>0</v>
      </c>
      <c r="FT13" s="250">
        <v>0</v>
      </c>
      <c r="FU13" s="251">
        <v>0</v>
      </c>
      <c r="FV13" s="183"/>
      <c r="FW13" s="454" t="s">
        <v>117</v>
      </c>
      <c r="FX13" s="455">
        <v>1264.03</v>
      </c>
      <c r="FY13" s="456">
        <v>1248.3200000000002</v>
      </c>
      <c r="FZ13" s="457">
        <v>1.26</v>
      </c>
      <c r="GA13" s="458">
        <v>669.31000000000006</v>
      </c>
      <c r="GB13" s="456">
        <v>661.87999999999988</v>
      </c>
      <c r="GC13" s="457">
        <v>1.1200000000000001</v>
      </c>
      <c r="GD13" s="458">
        <v>893.8900000000001</v>
      </c>
      <c r="GE13" s="456">
        <v>881.7600000000001</v>
      </c>
      <c r="GF13" s="457">
        <v>1.38</v>
      </c>
      <c r="GG13" s="459"/>
      <c r="GH13" s="183"/>
      <c r="GI13" s="183" t="s">
        <v>118</v>
      </c>
      <c r="GJ13" s="342">
        <v>8</v>
      </c>
      <c r="GK13" s="342">
        <v>8</v>
      </c>
      <c r="GL13" s="342">
        <v>8</v>
      </c>
      <c r="GM13" s="342">
        <v>8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1.85</v>
      </c>
      <c r="IO13" s="453">
        <v>1.87</v>
      </c>
      <c r="IP13" s="243">
        <v>-0.02</v>
      </c>
      <c r="IQ13" s="245"/>
      <c r="IR13" s="245"/>
      <c r="IS13" s="312" t="s">
        <v>33</v>
      </c>
      <c r="IT13" s="247">
        <v>0</v>
      </c>
      <c r="IU13" s="248">
        <v>7</v>
      </c>
      <c r="IV13" s="249">
        <v>0</v>
      </c>
      <c r="IW13" s="247">
        <v>7</v>
      </c>
      <c r="IX13" s="250">
        <v>4</v>
      </c>
      <c r="IY13" s="251">
        <v>75</v>
      </c>
      <c r="IZ13" s="183"/>
      <c r="JA13" s="454" t="s">
        <v>117</v>
      </c>
      <c r="JB13" s="455">
        <v>1494.9899999999998</v>
      </c>
      <c r="JC13" s="456">
        <v>1459.9900000000002</v>
      </c>
      <c r="JD13" s="457">
        <v>2.4</v>
      </c>
      <c r="JE13" s="458">
        <v>895.51</v>
      </c>
      <c r="JF13" s="456">
        <v>859</v>
      </c>
      <c r="JG13" s="457">
        <v>4.25</v>
      </c>
      <c r="JH13" s="458">
        <v>1159.2400000000002</v>
      </c>
      <c r="JI13" s="456">
        <v>1128.6200000000001</v>
      </c>
      <c r="JJ13" s="457">
        <v>2.71</v>
      </c>
      <c r="JK13" s="459"/>
      <c r="JL13" s="183"/>
      <c r="JM13" s="183" t="s">
        <v>118</v>
      </c>
      <c r="JN13" s="342">
        <v>8</v>
      </c>
      <c r="JO13" s="342">
        <v>8</v>
      </c>
      <c r="JP13" s="342">
        <v>8</v>
      </c>
      <c r="JQ13" s="342">
        <v>8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1.93</v>
      </c>
      <c r="LS13" s="453">
        <v>1.95</v>
      </c>
      <c r="LT13" s="243">
        <v>-0.02</v>
      </c>
      <c r="LU13" s="293"/>
      <c r="LV13" s="293"/>
      <c r="LW13" s="312" t="s">
        <v>33</v>
      </c>
      <c r="LX13" s="294">
        <v>34</v>
      </c>
      <c r="LY13" s="295">
        <v>20</v>
      </c>
      <c r="LZ13" s="296">
        <v>70</v>
      </c>
      <c r="MA13" s="266"/>
      <c r="MB13" s="454" t="s">
        <v>117</v>
      </c>
      <c r="MC13" s="455">
        <v>1448.33</v>
      </c>
      <c r="MD13" s="468">
        <v>1417.5300000000002</v>
      </c>
      <c r="ME13" s="457">
        <v>2.17</v>
      </c>
      <c r="MF13" s="455">
        <v>805.2299999999999</v>
      </c>
      <c r="MG13" s="469">
        <v>782.05</v>
      </c>
      <c r="MH13" s="457">
        <v>2.96</v>
      </c>
      <c r="MI13" s="455">
        <v>1092.98</v>
      </c>
      <c r="MJ13" s="470">
        <v>1065.42</v>
      </c>
      <c r="MK13" s="457">
        <v>2.59</v>
      </c>
      <c r="ML13" s="297"/>
      <c r="MM13" s="297"/>
      <c r="MN13" s="297" t="s">
        <v>118</v>
      </c>
      <c r="MO13" s="371">
        <v>8</v>
      </c>
      <c r="MP13" s="371">
        <v>8</v>
      </c>
      <c r="MQ13" s="371">
        <v>8</v>
      </c>
      <c r="MR13" s="371">
        <v>8</v>
      </c>
      <c r="MS13" s="371">
        <v>8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1.92</v>
      </c>
      <c r="C14" s="472">
        <v>1.95</v>
      </c>
      <c r="D14" s="311">
        <v>-0.03</v>
      </c>
      <c r="E14" s="244"/>
      <c r="F14" s="245"/>
      <c r="G14" s="312" t="s">
        <v>36</v>
      </c>
      <c r="H14" s="247">
        <v>284</v>
      </c>
      <c r="I14" s="248">
        <v>240</v>
      </c>
      <c r="J14" s="249">
        <v>249</v>
      </c>
      <c r="K14" s="247">
        <v>773</v>
      </c>
      <c r="L14" s="250">
        <v>716</v>
      </c>
      <c r="M14" s="251">
        <v>7.96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1294</v>
      </c>
      <c r="AC14" s="292">
        <v>1294</v>
      </c>
      <c r="AD14" s="292">
        <v>1294</v>
      </c>
      <c r="AE14" s="292">
        <v>1294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2</v>
      </c>
      <c r="CG14" s="472">
        <v>1.97</v>
      </c>
      <c r="CH14" s="311">
        <v>0.03</v>
      </c>
      <c r="CI14" s="245"/>
      <c r="CJ14" s="245"/>
      <c r="CK14" s="312" t="s">
        <v>36</v>
      </c>
      <c r="CL14" s="247">
        <v>174</v>
      </c>
      <c r="CM14" s="248">
        <v>85</v>
      </c>
      <c r="CN14" s="249">
        <v>129</v>
      </c>
      <c r="CO14" s="247">
        <v>388</v>
      </c>
      <c r="CP14" s="250">
        <v>282</v>
      </c>
      <c r="CQ14" s="251">
        <v>37.590000000000003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1294</v>
      </c>
      <c r="DG14" s="292">
        <v>1294</v>
      </c>
      <c r="DH14" s="292">
        <v>1294</v>
      </c>
      <c r="DI14" s="292">
        <v>1294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2</v>
      </c>
      <c r="FK14" s="472">
        <v>2.0499999999999998</v>
      </c>
      <c r="FL14" s="311">
        <v>-0.05</v>
      </c>
      <c r="FM14" s="245"/>
      <c r="FN14" s="245"/>
      <c r="FO14" s="312" t="s">
        <v>36</v>
      </c>
      <c r="FP14" s="247">
        <v>78</v>
      </c>
      <c r="FQ14" s="248">
        <v>72</v>
      </c>
      <c r="FR14" s="249">
        <v>84</v>
      </c>
      <c r="FS14" s="247">
        <v>234</v>
      </c>
      <c r="FT14" s="250">
        <v>269</v>
      </c>
      <c r="FU14" s="251">
        <v>-13.01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1294</v>
      </c>
      <c r="GK14" s="292">
        <v>1294</v>
      </c>
      <c r="GL14" s="292">
        <v>1294</v>
      </c>
      <c r="GM14" s="292">
        <v>1294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1.85</v>
      </c>
      <c r="IO14" s="472">
        <v>1.87</v>
      </c>
      <c r="IP14" s="311">
        <v>-0.02</v>
      </c>
      <c r="IQ14" s="245"/>
      <c r="IR14" s="245"/>
      <c r="IS14" s="312" t="s">
        <v>36</v>
      </c>
      <c r="IT14" s="247">
        <v>189</v>
      </c>
      <c r="IU14" s="248">
        <v>206</v>
      </c>
      <c r="IV14" s="249">
        <v>319</v>
      </c>
      <c r="IW14" s="247">
        <v>714</v>
      </c>
      <c r="IX14" s="250">
        <v>687</v>
      </c>
      <c r="IY14" s="251">
        <v>3.93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1294</v>
      </c>
      <c r="JO14" s="292">
        <v>1294</v>
      </c>
      <c r="JP14" s="292">
        <v>1294</v>
      </c>
      <c r="JQ14" s="292">
        <v>1294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1.93</v>
      </c>
      <c r="LS14" s="472">
        <v>1.94</v>
      </c>
      <c r="LT14" s="311">
        <v>-0.01</v>
      </c>
      <c r="LU14" s="293"/>
      <c r="LV14" s="293"/>
      <c r="LW14" s="312" t="s">
        <v>36</v>
      </c>
      <c r="LX14" s="294">
        <v>2109</v>
      </c>
      <c r="LY14" s="295">
        <v>1954</v>
      </c>
      <c r="LZ14" s="296">
        <v>7.93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1294</v>
      </c>
      <c r="MP14" s="343">
        <v>1294</v>
      </c>
      <c r="MQ14" s="343">
        <v>1294</v>
      </c>
      <c r="MR14" s="343">
        <v>1294</v>
      </c>
      <c r="MS14" s="343">
        <v>1294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2.4500000000000002</v>
      </c>
      <c r="C15" s="483">
        <v>2.4700000000000002</v>
      </c>
      <c r="D15" s="438">
        <v>-0.02</v>
      </c>
      <c r="E15" s="244"/>
      <c r="F15" s="245"/>
      <c r="G15" s="312" t="s">
        <v>37</v>
      </c>
      <c r="H15" s="247">
        <v>29</v>
      </c>
      <c r="I15" s="248">
        <v>12</v>
      </c>
      <c r="J15" s="249">
        <v>14</v>
      </c>
      <c r="K15" s="247">
        <v>55</v>
      </c>
      <c r="L15" s="250">
        <v>43</v>
      </c>
      <c r="M15" s="251">
        <v>27.91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0</v>
      </c>
      <c r="AC15" s="342">
        <v>0</v>
      </c>
      <c r="AD15" s="342">
        <v>0</v>
      </c>
      <c r="AE15" s="342">
        <v>0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1.57</v>
      </c>
      <c r="CG15" s="483">
        <v>1.56</v>
      </c>
      <c r="CH15" s="438">
        <v>0.01</v>
      </c>
      <c r="CI15" s="245"/>
      <c r="CJ15" s="245"/>
      <c r="CK15" s="312" t="s">
        <v>37</v>
      </c>
      <c r="CL15" s="247">
        <v>0</v>
      </c>
      <c r="CM15" s="248">
        <v>0</v>
      </c>
      <c r="CN15" s="249">
        <v>0</v>
      </c>
      <c r="CO15" s="247">
        <v>0</v>
      </c>
      <c r="CP15" s="250">
        <v>4</v>
      </c>
      <c r="CQ15" s="251">
        <v>-100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0</v>
      </c>
      <c r="DG15" s="342">
        <v>0</v>
      </c>
      <c r="DH15" s="342">
        <v>0</v>
      </c>
      <c r="DI15" s="342">
        <v>0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1.29</v>
      </c>
      <c r="FK15" s="483">
        <v>1.32</v>
      </c>
      <c r="FL15" s="438">
        <v>-0.03</v>
      </c>
      <c r="FM15" s="245"/>
      <c r="FN15" s="245"/>
      <c r="FO15" s="312" t="s">
        <v>37</v>
      </c>
      <c r="FP15" s="247">
        <v>11</v>
      </c>
      <c r="FQ15" s="248">
        <v>0</v>
      </c>
      <c r="FR15" s="249">
        <v>7</v>
      </c>
      <c r="FS15" s="247">
        <v>18</v>
      </c>
      <c r="FT15" s="250">
        <v>27</v>
      </c>
      <c r="FU15" s="251">
        <v>-33.33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0</v>
      </c>
      <c r="GK15" s="342">
        <v>0</v>
      </c>
      <c r="GL15" s="342">
        <v>0</v>
      </c>
      <c r="GM15" s="342">
        <v>0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1.79</v>
      </c>
      <c r="IO15" s="483">
        <v>1.98</v>
      </c>
      <c r="IP15" s="438">
        <v>-0.19</v>
      </c>
      <c r="IQ15" s="245"/>
      <c r="IR15" s="245"/>
      <c r="IS15" s="312" t="s">
        <v>37</v>
      </c>
      <c r="IT15" s="247">
        <v>21</v>
      </c>
      <c r="IU15" s="248">
        <v>29</v>
      </c>
      <c r="IV15" s="249">
        <v>10</v>
      </c>
      <c r="IW15" s="247">
        <v>60</v>
      </c>
      <c r="IX15" s="250">
        <v>63</v>
      </c>
      <c r="IY15" s="251">
        <v>-4.76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0</v>
      </c>
      <c r="JO15" s="342">
        <v>0</v>
      </c>
      <c r="JP15" s="342">
        <v>0</v>
      </c>
      <c r="JQ15" s="342">
        <v>0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1.94</v>
      </c>
      <c r="LS15" s="483">
        <v>1.99</v>
      </c>
      <c r="LT15" s="438">
        <v>-0.05</v>
      </c>
      <c r="LU15" s="293"/>
      <c r="LV15" s="293"/>
      <c r="LW15" s="312" t="s">
        <v>37</v>
      </c>
      <c r="LX15" s="294">
        <v>133</v>
      </c>
      <c r="LY15" s="295">
        <v>137</v>
      </c>
      <c r="LZ15" s="296">
        <v>-2.92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0</v>
      </c>
      <c r="MP15" s="371">
        <v>0</v>
      </c>
      <c r="MQ15" s="371">
        <v>0</v>
      </c>
      <c r="MR15" s="371">
        <v>0</v>
      </c>
      <c r="MS15" s="371">
        <v>0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67</v>
      </c>
      <c r="I16" s="248">
        <v>43</v>
      </c>
      <c r="J16" s="249">
        <v>32</v>
      </c>
      <c r="K16" s="247">
        <v>142</v>
      </c>
      <c r="L16" s="250">
        <v>140</v>
      </c>
      <c r="M16" s="251">
        <v>1.43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651</v>
      </c>
      <c r="AC16" s="342">
        <v>651</v>
      </c>
      <c r="AD16" s="342">
        <v>651</v>
      </c>
      <c r="AE16" s="342">
        <v>651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28</v>
      </c>
      <c r="CM16" s="248">
        <v>11</v>
      </c>
      <c r="CN16" s="249">
        <v>25</v>
      </c>
      <c r="CO16" s="247">
        <v>64</v>
      </c>
      <c r="CP16" s="250">
        <v>79</v>
      </c>
      <c r="CQ16" s="251">
        <v>-18.989999999999998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651</v>
      </c>
      <c r="DG16" s="342">
        <v>651</v>
      </c>
      <c r="DH16" s="342">
        <v>651</v>
      </c>
      <c r="DI16" s="342">
        <v>651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19</v>
      </c>
      <c r="FQ16" s="248">
        <v>25</v>
      </c>
      <c r="FR16" s="249">
        <v>5</v>
      </c>
      <c r="FS16" s="247">
        <v>49</v>
      </c>
      <c r="FT16" s="250">
        <v>64</v>
      </c>
      <c r="FU16" s="251">
        <v>-23.44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651</v>
      </c>
      <c r="GK16" s="342">
        <v>651</v>
      </c>
      <c r="GL16" s="342">
        <v>651</v>
      </c>
      <c r="GM16" s="342">
        <v>651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18</v>
      </c>
      <c r="IU16" s="248">
        <v>12</v>
      </c>
      <c r="IV16" s="249">
        <v>16</v>
      </c>
      <c r="IW16" s="247">
        <v>46</v>
      </c>
      <c r="IX16" s="250">
        <v>34</v>
      </c>
      <c r="IY16" s="251">
        <v>35.29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651</v>
      </c>
      <c r="JO16" s="342">
        <v>651</v>
      </c>
      <c r="JP16" s="342">
        <v>651</v>
      </c>
      <c r="JQ16" s="342">
        <v>651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301</v>
      </c>
      <c r="LY16" s="295">
        <v>317</v>
      </c>
      <c r="LZ16" s="296">
        <v>-5.05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651</v>
      </c>
      <c r="MP16" s="371">
        <v>651</v>
      </c>
      <c r="MQ16" s="371">
        <v>651</v>
      </c>
      <c r="MR16" s="371">
        <v>651</v>
      </c>
      <c r="MS16" s="371">
        <v>651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1198.7099999999998</v>
      </c>
      <c r="C17" s="502">
        <v>1162.31</v>
      </c>
      <c r="D17" s="243">
        <v>3.13</v>
      </c>
      <c r="E17" s="503"/>
      <c r="F17" s="503"/>
      <c r="G17" s="312" t="s">
        <v>39</v>
      </c>
      <c r="H17" s="247">
        <v>84</v>
      </c>
      <c r="I17" s="248">
        <v>38</v>
      </c>
      <c r="J17" s="249">
        <v>46</v>
      </c>
      <c r="K17" s="247">
        <v>168</v>
      </c>
      <c r="L17" s="250">
        <v>158</v>
      </c>
      <c r="M17" s="251">
        <v>6.33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643</v>
      </c>
      <c r="AC17" s="342">
        <v>643</v>
      </c>
      <c r="AD17" s="342">
        <v>643</v>
      </c>
      <c r="AE17" s="342">
        <v>643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0</v>
      </c>
      <c r="AN17" s="379">
        <v>0</v>
      </c>
      <c r="AO17" s="379">
        <v>0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0</v>
      </c>
      <c r="AV17" s="382">
        <v>0</v>
      </c>
      <c r="AW17" s="383">
        <v>0</v>
      </c>
      <c r="AX17" s="384"/>
      <c r="AY17" s="384"/>
      <c r="AZ17" s="385" t="s">
        <v>98</v>
      </c>
      <c r="BA17" s="378">
        <v>0</v>
      </c>
      <c r="BB17" s="379">
        <v>0</v>
      </c>
      <c r="BC17" s="379">
        <v>0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0</v>
      </c>
      <c r="BJ17" s="382">
        <v>0</v>
      </c>
      <c r="BK17" s="383">
        <v>0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1071.6900000000003</v>
      </c>
      <c r="CG17" s="502">
        <v>1039.26</v>
      </c>
      <c r="CH17" s="243">
        <v>3.12</v>
      </c>
      <c r="CI17" s="503"/>
      <c r="CJ17" s="503"/>
      <c r="CK17" s="312" t="s">
        <v>39</v>
      </c>
      <c r="CL17" s="247">
        <v>47</v>
      </c>
      <c r="CM17" s="248">
        <v>26</v>
      </c>
      <c r="CN17" s="249">
        <v>29</v>
      </c>
      <c r="CO17" s="247">
        <v>102</v>
      </c>
      <c r="CP17" s="250">
        <v>112</v>
      </c>
      <c r="CQ17" s="251">
        <v>-8.93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643</v>
      </c>
      <c r="DG17" s="342">
        <v>643</v>
      </c>
      <c r="DH17" s="342">
        <v>643</v>
      </c>
      <c r="DI17" s="342">
        <v>643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0</v>
      </c>
      <c r="DR17" s="379">
        <v>0</v>
      </c>
      <c r="DS17" s="379">
        <v>0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0</v>
      </c>
      <c r="DZ17" s="382">
        <v>0</v>
      </c>
      <c r="EA17" s="383">
        <v>0</v>
      </c>
      <c r="EB17" s="384"/>
      <c r="EC17" s="384"/>
      <c r="ED17" s="385" t="s">
        <v>98</v>
      </c>
      <c r="EE17" s="378">
        <v>0</v>
      </c>
      <c r="EF17" s="379">
        <v>0</v>
      </c>
      <c r="EG17" s="379">
        <v>0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0</v>
      </c>
      <c r="EN17" s="382">
        <v>0</v>
      </c>
      <c r="EO17" s="383">
        <v>0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893.33</v>
      </c>
      <c r="FK17" s="502">
        <v>881.04</v>
      </c>
      <c r="FL17" s="243">
        <v>1.39</v>
      </c>
      <c r="FM17" s="503"/>
      <c r="FN17" s="503"/>
      <c r="FO17" s="312" t="s">
        <v>39</v>
      </c>
      <c r="FP17" s="247">
        <v>10</v>
      </c>
      <c r="FQ17" s="248">
        <v>8</v>
      </c>
      <c r="FR17" s="249">
        <v>10</v>
      </c>
      <c r="FS17" s="247">
        <v>28</v>
      </c>
      <c r="FT17" s="250">
        <v>26</v>
      </c>
      <c r="FU17" s="251">
        <v>7.69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643</v>
      </c>
      <c r="GK17" s="342">
        <v>643</v>
      </c>
      <c r="GL17" s="342">
        <v>643</v>
      </c>
      <c r="GM17" s="342">
        <v>643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0</v>
      </c>
      <c r="GV17" s="379">
        <v>0</v>
      </c>
      <c r="GW17" s="379">
        <v>0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0</v>
      </c>
      <c r="HD17" s="382">
        <v>0</v>
      </c>
      <c r="HE17" s="383">
        <v>0</v>
      </c>
      <c r="HF17" s="384"/>
      <c r="HG17" s="384"/>
      <c r="HH17" s="385" t="s">
        <v>98</v>
      </c>
      <c r="HI17" s="378">
        <v>0</v>
      </c>
      <c r="HJ17" s="379">
        <v>0</v>
      </c>
      <c r="HK17" s="379">
        <v>0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0</v>
      </c>
      <c r="HR17" s="382">
        <v>0</v>
      </c>
      <c r="HS17" s="383">
        <v>0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1163.9100000000001</v>
      </c>
      <c r="IO17" s="502">
        <v>1134.3</v>
      </c>
      <c r="IP17" s="243">
        <v>2.61</v>
      </c>
      <c r="IQ17" s="503"/>
      <c r="IR17" s="503"/>
      <c r="IS17" s="312" t="s">
        <v>39</v>
      </c>
      <c r="IT17" s="247">
        <v>20</v>
      </c>
      <c r="IU17" s="248">
        <v>25</v>
      </c>
      <c r="IV17" s="249">
        <v>19</v>
      </c>
      <c r="IW17" s="247">
        <v>64</v>
      </c>
      <c r="IX17" s="250">
        <v>52</v>
      </c>
      <c r="IY17" s="251">
        <v>23.08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643</v>
      </c>
      <c r="JO17" s="342">
        <v>643</v>
      </c>
      <c r="JP17" s="342">
        <v>643</v>
      </c>
      <c r="JQ17" s="342">
        <v>643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0</v>
      </c>
      <c r="JZ17" s="379">
        <v>0</v>
      </c>
      <c r="KA17" s="379">
        <v>0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0</v>
      </c>
      <c r="KH17" s="382">
        <v>0</v>
      </c>
      <c r="KI17" s="383">
        <v>0</v>
      </c>
      <c r="KJ17" s="290"/>
      <c r="KK17" s="290"/>
      <c r="KL17" s="387" t="s">
        <v>98</v>
      </c>
      <c r="KM17" s="378">
        <v>0</v>
      </c>
      <c r="KN17" s="379">
        <v>0</v>
      </c>
      <c r="KO17" s="379">
        <v>0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0</v>
      </c>
      <c r="KV17" s="382">
        <v>0</v>
      </c>
      <c r="KW17" s="383">
        <v>0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1099.55</v>
      </c>
      <c r="LS17" s="502">
        <v>1071.76</v>
      </c>
      <c r="LT17" s="243">
        <v>2.59</v>
      </c>
      <c r="LU17" s="505"/>
      <c r="LV17" s="505"/>
      <c r="LW17" s="312" t="s">
        <v>39</v>
      </c>
      <c r="LX17" s="294">
        <v>362</v>
      </c>
      <c r="LY17" s="295">
        <v>348</v>
      </c>
      <c r="LZ17" s="296">
        <v>4.0199999999999996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643</v>
      </c>
      <c r="MP17" s="371">
        <v>643</v>
      </c>
      <c r="MQ17" s="371">
        <v>643</v>
      </c>
      <c r="MR17" s="371">
        <v>643</v>
      </c>
      <c r="MS17" s="371">
        <v>643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0</v>
      </c>
      <c r="NB17" s="390">
        <v>0</v>
      </c>
      <c r="NC17" s="390">
        <v>0</v>
      </c>
      <c r="ND17" s="391">
        <v>0</v>
      </c>
      <c r="NE17" s="390"/>
      <c r="NF17" s="390"/>
      <c r="NG17" s="390"/>
      <c r="NH17" s="392"/>
      <c r="NI17" s="393">
        <v>0</v>
      </c>
      <c r="NJ17" s="394">
        <v>0</v>
      </c>
      <c r="NK17" s="395">
        <v>0</v>
      </c>
      <c r="NL17" s="290"/>
      <c r="NM17" s="290"/>
      <c r="NN17" s="507" t="s">
        <v>98</v>
      </c>
      <c r="NO17" s="389">
        <v>0</v>
      </c>
      <c r="NP17" s="390">
        <v>0</v>
      </c>
      <c r="NQ17" s="390">
        <v>0</v>
      </c>
      <c r="NR17" s="391">
        <v>0</v>
      </c>
      <c r="NS17" s="390"/>
      <c r="NT17" s="390"/>
      <c r="NU17" s="390"/>
      <c r="NV17" s="392"/>
      <c r="NW17" s="393">
        <v>0</v>
      </c>
      <c r="NX17" s="394">
        <v>0</v>
      </c>
      <c r="NY17" s="395">
        <v>0</v>
      </c>
      <c r="OA17" s="307"/>
    </row>
    <row r="18" spans="1:391" s="195" customFormat="1" ht="21.75" customHeight="1" thickTop="1" x14ac:dyDescent="0.2">
      <c r="A18" s="308" t="s">
        <v>99</v>
      </c>
      <c r="B18" s="471">
        <v>1182.6899999999998</v>
      </c>
      <c r="C18" s="508">
        <v>1147.6299999999999</v>
      </c>
      <c r="D18" s="311">
        <v>3.05</v>
      </c>
      <c r="E18" s="503"/>
      <c r="F18" s="503"/>
      <c r="G18" s="312" t="s">
        <v>40</v>
      </c>
      <c r="H18" s="247">
        <v>19</v>
      </c>
      <c r="I18" s="248">
        <v>16</v>
      </c>
      <c r="J18" s="249">
        <v>18</v>
      </c>
      <c r="K18" s="247">
        <v>53</v>
      </c>
      <c r="L18" s="250">
        <v>39</v>
      </c>
      <c r="M18" s="251">
        <v>35.9</v>
      </c>
      <c r="N18" s="183"/>
      <c r="O18" s="346" t="s">
        <v>91</v>
      </c>
      <c r="P18" s="347">
        <v>795.85</v>
      </c>
      <c r="Q18" s="348">
        <v>775.78</v>
      </c>
      <c r="R18" s="349">
        <v>2.59</v>
      </c>
      <c r="S18" s="347">
        <v>0</v>
      </c>
      <c r="T18" s="350">
        <v>0</v>
      </c>
      <c r="U18" s="349">
        <v>0</v>
      </c>
      <c r="V18" s="347">
        <v>323.33999999999997</v>
      </c>
      <c r="W18" s="348">
        <v>304.77</v>
      </c>
      <c r="X18" s="349">
        <v>6.09</v>
      </c>
      <c r="Y18" s="351"/>
      <c r="Z18" s="183"/>
      <c r="AA18" s="183" t="s">
        <v>104</v>
      </c>
      <c r="AB18" s="342">
        <v>84</v>
      </c>
      <c r="AC18" s="342">
        <v>84</v>
      </c>
      <c r="AD18" s="342">
        <v>84</v>
      </c>
      <c r="AE18" s="342">
        <v>84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499</v>
      </c>
      <c r="AN18" s="400">
        <v>0</v>
      </c>
      <c r="AO18" s="400">
        <v>727</v>
      </c>
      <c r="AP18" s="401">
        <v>2152</v>
      </c>
      <c r="AQ18" s="400">
        <v>0</v>
      </c>
      <c r="AR18" s="400">
        <v>0</v>
      </c>
      <c r="AS18" s="400">
        <v>0</v>
      </c>
      <c r="AT18" s="400">
        <v>0</v>
      </c>
      <c r="AU18" s="402">
        <v>3378</v>
      </c>
      <c r="AV18" s="382">
        <v>3723</v>
      </c>
      <c r="AW18" s="383">
        <v>7101</v>
      </c>
      <c r="AX18" s="384"/>
      <c r="AY18" s="384"/>
      <c r="AZ18" s="385" t="s">
        <v>25</v>
      </c>
      <c r="BA18" s="399">
        <v>256</v>
      </c>
      <c r="BB18" s="400">
        <v>0</v>
      </c>
      <c r="BC18" s="400">
        <v>174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430</v>
      </c>
      <c r="BJ18" s="382">
        <v>1849</v>
      </c>
      <c r="BK18" s="383">
        <v>2279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1072.02</v>
      </c>
      <c r="CG18" s="508">
        <v>1039.8399999999999</v>
      </c>
      <c r="CH18" s="311">
        <v>3.09</v>
      </c>
      <c r="CI18" s="503"/>
      <c r="CJ18" s="503"/>
      <c r="CK18" s="312" t="s">
        <v>40</v>
      </c>
      <c r="CL18" s="247">
        <v>21</v>
      </c>
      <c r="CM18" s="248">
        <v>14</v>
      </c>
      <c r="CN18" s="249">
        <v>32</v>
      </c>
      <c r="CO18" s="247">
        <v>67</v>
      </c>
      <c r="CP18" s="250">
        <v>50</v>
      </c>
      <c r="CQ18" s="251">
        <v>34</v>
      </c>
      <c r="CR18" s="183"/>
      <c r="CS18" s="346" t="s">
        <v>91</v>
      </c>
      <c r="CT18" s="347">
        <v>593.15</v>
      </c>
      <c r="CU18" s="348">
        <v>581.84</v>
      </c>
      <c r="CV18" s="349">
        <v>1.94</v>
      </c>
      <c r="CW18" s="347">
        <v>0</v>
      </c>
      <c r="CX18" s="350">
        <v>0</v>
      </c>
      <c r="CY18" s="349">
        <v>0</v>
      </c>
      <c r="CZ18" s="347">
        <v>140.72999999999999</v>
      </c>
      <c r="DA18" s="348">
        <v>128.16</v>
      </c>
      <c r="DB18" s="349">
        <v>9.81</v>
      </c>
      <c r="DC18" s="351"/>
      <c r="DD18" s="183"/>
      <c r="DE18" s="183" t="s">
        <v>104</v>
      </c>
      <c r="DF18" s="342">
        <v>84</v>
      </c>
      <c r="DG18" s="342">
        <v>84</v>
      </c>
      <c r="DH18" s="342">
        <v>84</v>
      </c>
      <c r="DI18" s="342">
        <v>84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980</v>
      </c>
      <c r="DR18" s="400">
        <v>0</v>
      </c>
      <c r="DS18" s="400">
        <v>595</v>
      </c>
      <c r="DT18" s="401">
        <v>1518</v>
      </c>
      <c r="DU18" s="400">
        <v>0</v>
      </c>
      <c r="DV18" s="400">
        <v>0</v>
      </c>
      <c r="DW18" s="400">
        <v>0</v>
      </c>
      <c r="DX18" s="400">
        <v>0</v>
      </c>
      <c r="DY18" s="402">
        <v>3093</v>
      </c>
      <c r="DZ18" s="382">
        <v>6708</v>
      </c>
      <c r="EA18" s="383">
        <v>9801</v>
      </c>
      <c r="EB18" s="384"/>
      <c r="EC18" s="384"/>
      <c r="ED18" s="385" t="s">
        <v>25</v>
      </c>
      <c r="EE18" s="399">
        <v>73</v>
      </c>
      <c r="EF18" s="400">
        <v>0</v>
      </c>
      <c r="EG18" s="400">
        <v>82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155</v>
      </c>
      <c r="EN18" s="382">
        <v>1292</v>
      </c>
      <c r="EO18" s="383">
        <v>1447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893.8900000000001</v>
      </c>
      <c r="FK18" s="508">
        <v>881.7600000000001</v>
      </c>
      <c r="FL18" s="311">
        <v>1.38</v>
      </c>
      <c r="FM18" s="503"/>
      <c r="FN18" s="503"/>
      <c r="FO18" s="312" t="s">
        <v>40</v>
      </c>
      <c r="FP18" s="247">
        <v>12</v>
      </c>
      <c r="FQ18" s="248">
        <v>4</v>
      </c>
      <c r="FR18" s="249">
        <v>6</v>
      </c>
      <c r="FS18" s="247">
        <v>22</v>
      </c>
      <c r="FT18" s="250">
        <v>10</v>
      </c>
      <c r="FU18" s="251">
        <v>120</v>
      </c>
      <c r="FV18" s="183"/>
      <c r="FW18" s="346" t="s">
        <v>91</v>
      </c>
      <c r="FX18" s="347">
        <v>416.62</v>
      </c>
      <c r="FY18" s="348">
        <v>408.96</v>
      </c>
      <c r="FZ18" s="349">
        <v>1.87</v>
      </c>
      <c r="GA18" s="347">
        <v>0</v>
      </c>
      <c r="GB18" s="350">
        <v>0</v>
      </c>
      <c r="GC18" s="349">
        <v>0</v>
      </c>
      <c r="GD18" s="347">
        <v>93.78</v>
      </c>
      <c r="GE18" s="348">
        <v>92.46</v>
      </c>
      <c r="GF18" s="349">
        <v>1.43</v>
      </c>
      <c r="GG18" s="351"/>
      <c r="GH18" s="183"/>
      <c r="GI18" s="183" t="s">
        <v>104</v>
      </c>
      <c r="GJ18" s="342">
        <v>84</v>
      </c>
      <c r="GK18" s="342">
        <v>84</v>
      </c>
      <c r="GL18" s="342">
        <v>84</v>
      </c>
      <c r="GM18" s="342">
        <v>84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519</v>
      </c>
      <c r="GV18" s="400">
        <v>0</v>
      </c>
      <c r="GW18" s="400">
        <v>729</v>
      </c>
      <c r="GX18" s="401">
        <v>762</v>
      </c>
      <c r="GY18" s="400">
        <v>0</v>
      </c>
      <c r="GZ18" s="400">
        <v>0</v>
      </c>
      <c r="HA18" s="400">
        <v>0</v>
      </c>
      <c r="HB18" s="400">
        <v>0</v>
      </c>
      <c r="HC18" s="402">
        <v>2010</v>
      </c>
      <c r="HD18" s="382">
        <v>12065</v>
      </c>
      <c r="HE18" s="383">
        <v>14075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1159.2400000000002</v>
      </c>
      <c r="IO18" s="508">
        <v>1128.6200000000001</v>
      </c>
      <c r="IP18" s="311">
        <v>2.71</v>
      </c>
      <c r="IQ18" s="503"/>
      <c r="IR18" s="503"/>
      <c r="IS18" s="312" t="s">
        <v>40</v>
      </c>
      <c r="IT18" s="247">
        <v>23</v>
      </c>
      <c r="IU18" s="248">
        <v>18</v>
      </c>
      <c r="IV18" s="249">
        <v>21</v>
      </c>
      <c r="IW18" s="247">
        <v>62</v>
      </c>
      <c r="IX18" s="250">
        <v>46</v>
      </c>
      <c r="IY18" s="251">
        <v>34.78</v>
      </c>
      <c r="IZ18" s="183"/>
      <c r="JA18" s="346" t="s">
        <v>91</v>
      </c>
      <c r="JB18" s="347">
        <v>586.41</v>
      </c>
      <c r="JC18" s="348">
        <v>596.11</v>
      </c>
      <c r="JD18" s="349">
        <v>-1.63</v>
      </c>
      <c r="JE18" s="347">
        <v>0</v>
      </c>
      <c r="JF18" s="350">
        <v>0</v>
      </c>
      <c r="JG18" s="349">
        <v>0</v>
      </c>
      <c r="JH18" s="347">
        <v>106.88</v>
      </c>
      <c r="JI18" s="348">
        <v>120.01</v>
      </c>
      <c r="JJ18" s="349">
        <v>-10.94</v>
      </c>
      <c r="JK18" s="351"/>
      <c r="JL18" s="183"/>
      <c r="JM18" s="183" t="s">
        <v>104</v>
      </c>
      <c r="JN18" s="342">
        <v>84</v>
      </c>
      <c r="JO18" s="342">
        <v>84</v>
      </c>
      <c r="JP18" s="342">
        <v>84</v>
      </c>
      <c r="JQ18" s="342">
        <v>84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853</v>
      </c>
      <c r="JZ18" s="400">
        <v>0</v>
      </c>
      <c r="KA18" s="400">
        <v>872</v>
      </c>
      <c r="KB18" s="401">
        <v>1725</v>
      </c>
      <c r="KC18" s="400">
        <v>0</v>
      </c>
      <c r="KD18" s="400">
        <v>0</v>
      </c>
      <c r="KE18" s="400">
        <v>0</v>
      </c>
      <c r="KF18" s="400">
        <v>0</v>
      </c>
      <c r="KG18" s="402">
        <v>3450</v>
      </c>
      <c r="KH18" s="382">
        <v>17250</v>
      </c>
      <c r="KI18" s="383">
        <v>20700</v>
      </c>
      <c r="KJ18" s="290"/>
      <c r="KK18" s="290"/>
      <c r="KL18" s="387" t="s">
        <v>25</v>
      </c>
      <c r="KM18" s="399">
        <v>112</v>
      </c>
      <c r="KN18" s="400">
        <v>0</v>
      </c>
      <c r="KO18" s="400">
        <v>64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176</v>
      </c>
      <c r="KV18" s="382">
        <v>4387</v>
      </c>
      <c r="KW18" s="383">
        <v>4563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1092.98</v>
      </c>
      <c r="LS18" s="508">
        <v>1065.42</v>
      </c>
      <c r="LT18" s="311">
        <v>2.59</v>
      </c>
      <c r="LU18" s="505"/>
      <c r="LV18" s="505"/>
      <c r="LW18" s="312" t="s">
        <v>40</v>
      </c>
      <c r="LX18" s="294">
        <v>204</v>
      </c>
      <c r="LY18" s="295">
        <v>145</v>
      </c>
      <c r="LZ18" s="296">
        <v>40.69</v>
      </c>
      <c r="MA18" s="266"/>
      <c r="MB18" s="346" t="s">
        <v>91</v>
      </c>
      <c r="MC18" s="347">
        <v>679.76</v>
      </c>
      <c r="MD18" s="370">
        <v>665.7</v>
      </c>
      <c r="ME18" s="349">
        <v>2.11</v>
      </c>
      <c r="MF18" s="347">
        <v>0</v>
      </c>
      <c r="MG18" s="370">
        <v>0</v>
      </c>
      <c r="MH18" s="349">
        <v>0</v>
      </c>
      <c r="MI18" s="347">
        <v>188.55</v>
      </c>
      <c r="MJ18" s="370">
        <v>183.2</v>
      </c>
      <c r="MK18" s="349">
        <v>2.92</v>
      </c>
      <c r="ML18" s="297"/>
      <c r="MM18" s="297"/>
      <c r="MN18" s="297" t="s">
        <v>104</v>
      </c>
      <c r="MO18" s="371">
        <v>84</v>
      </c>
      <c r="MP18" s="371">
        <v>84</v>
      </c>
      <c r="MQ18" s="371">
        <v>84</v>
      </c>
      <c r="MR18" s="371">
        <v>84</v>
      </c>
      <c r="MS18" s="371">
        <v>84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2851</v>
      </c>
      <c r="NB18" s="404">
        <v>0</v>
      </c>
      <c r="NC18" s="404">
        <v>2923</v>
      </c>
      <c r="ND18" s="405">
        <v>6157</v>
      </c>
      <c r="NE18" s="404"/>
      <c r="NF18" s="404"/>
      <c r="NG18" s="404"/>
      <c r="NH18" s="406"/>
      <c r="NI18" s="407">
        <v>11931</v>
      </c>
      <c r="NJ18" s="408">
        <v>39746</v>
      </c>
      <c r="NK18" s="409">
        <v>51677</v>
      </c>
      <c r="NL18" s="290"/>
      <c r="NM18" s="290"/>
      <c r="NN18" s="377" t="s">
        <v>25</v>
      </c>
      <c r="NO18" s="387">
        <v>441</v>
      </c>
      <c r="NP18" s="404">
        <v>0</v>
      </c>
      <c r="NQ18" s="404">
        <v>320</v>
      </c>
      <c r="NR18" s="405">
        <v>0</v>
      </c>
      <c r="NS18" s="404"/>
      <c r="NT18" s="404"/>
      <c r="NU18" s="404"/>
      <c r="NV18" s="406"/>
      <c r="NW18" s="407">
        <v>761</v>
      </c>
      <c r="NX18" s="408">
        <v>7528</v>
      </c>
      <c r="NY18" s="409">
        <v>8289</v>
      </c>
      <c r="OA18" s="307"/>
    </row>
    <row r="19" spans="1:391" s="195" customFormat="1" ht="21.75" customHeight="1" x14ac:dyDescent="0.2">
      <c r="A19" s="344" t="s">
        <v>90</v>
      </c>
      <c r="B19" s="509">
        <v>1482.5499999999997</v>
      </c>
      <c r="C19" s="508">
        <v>1424.6399999999999</v>
      </c>
      <c r="D19" s="345">
        <v>4.0599999999999996</v>
      </c>
      <c r="E19" s="503"/>
      <c r="F19" s="503"/>
      <c r="G19" s="312" t="s">
        <v>41</v>
      </c>
      <c r="H19" s="247">
        <v>4</v>
      </c>
      <c r="I19" s="248">
        <v>7</v>
      </c>
      <c r="J19" s="249">
        <v>12</v>
      </c>
      <c r="K19" s="247">
        <v>23</v>
      </c>
      <c r="L19" s="250">
        <v>19</v>
      </c>
      <c r="M19" s="251">
        <v>21.05</v>
      </c>
      <c r="N19" s="183"/>
      <c r="O19" s="346" t="s">
        <v>95</v>
      </c>
      <c r="P19" s="347">
        <v>458.48</v>
      </c>
      <c r="Q19" s="348">
        <v>447.79</v>
      </c>
      <c r="R19" s="349">
        <v>2.39</v>
      </c>
      <c r="S19" s="347">
        <v>221.93</v>
      </c>
      <c r="T19" s="350">
        <v>214.72</v>
      </c>
      <c r="U19" s="349">
        <v>3.36</v>
      </c>
      <c r="V19" s="347">
        <v>318.02999999999997</v>
      </c>
      <c r="W19" s="348">
        <v>306.27999999999997</v>
      </c>
      <c r="X19" s="349">
        <v>3.84</v>
      </c>
      <c r="Y19" s="351"/>
      <c r="Z19" s="183"/>
      <c r="AA19" s="183" t="s">
        <v>109</v>
      </c>
      <c r="AB19" s="342">
        <v>0</v>
      </c>
      <c r="AC19" s="342">
        <v>0</v>
      </c>
      <c r="AD19" s="342">
        <v>0</v>
      </c>
      <c r="AE19" s="342">
        <v>0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9504</v>
      </c>
      <c r="AN19" s="400">
        <v>0</v>
      </c>
      <c r="AO19" s="400">
        <v>6722</v>
      </c>
      <c r="AP19" s="401">
        <v>9215</v>
      </c>
      <c r="AQ19" s="400">
        <v>0</v>
      </c>
      <c r="AR19" s="400">
        <v>0</v>
      </c>
      <c r="AS19" s="400">
        <v>0</v>
      </c>
      <c r="AT19" s="400">
        <v>0</v>
      </c>
      <c r="AU19" s="402">
        <v>25441</v>
      </c>
      <c r="AV19" s="382">
        <v>32979</v>
      </c>
      <c r="AW19" s="383">
        <v>58420</v>
      </c>
      <c r="AX19" s="384"/>
      <c r="AY19" s="384"/>
      <c r="AZ19" s="385" t="s">
        <v>106</v>
      </c>
      <c r="BA19" s="399">
        <v>383</v>
      </c>
      <c r="BB19" s="400">
        <v>0</v>
      </c>
      <c r="BC19" s="400">
        <v>218</v>
      </c>
      <c r="BD19" s="401">
        <v>82</v>
      </c>
      <c r="BE19" s="400">
        <v>0</v>
      </c>
      <c r="BF19" s="400">
        <v>0</v>
      </c>
      <c r="BG19" s="400">
        <v>0</v>
      </c>
      <c r="BH19" s="400">
        <v>0</v>
      </c>
      <c r="BI19" s="402">
        <v>683</v>
      </c>
      <c r="BJ19" s="382">
        <v>3171</v>
      </c>
      <c r="BK19" s="383">
        <v>3854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1062.6699999999998</v>
      </c>
      <c r="CG19" s="508">
        <v>1023.72</v>
      </c>
      <c r="CH19" s="345">
        <v>3.8</v>
      </c>
      <c r="CI19" s="503"/>
      <c r="CJ19" s="503"/>
      <c r="CK19" s="312" t="s">
        <v>41</v>
      </c>
      <c r="CL19" s="247">
        <v>0</v>
      </c>
      <c r="CM19" s="248">
        <v>8</v>
      </c>
      <c r="CN19" s="249">
        <v>5</v>
      </c>
      <c r="CO19" s="247">
        <v>13</v>
      </c>
      <c r="CP19" s="250">
        <v>0</v>
      </c>
      <c r="CQ19" s="251">
        <v>0</v>
      </c>
      <c r="CR19" s="183"/>
      <c r="CS19" s="346" t="s">
        <v>95</v>
      </c>
      <c r="CT19" s="347">
        <v>346.17</v>
      </c>
      <c r="CU19" s="348">
        <v>338.04</v>
      </c>
      <c r="CV19" s="349">
        <v>2.41</v>
      </c>
      <c r="CW19" s="347">
        <v>274.02999999999997</v>
      </c>
      <c r="CX19" s="350">
        <v>265.92</v>
      </c>
      <c r="CY19" s="349">
        <v>3.05</v>
      </c>
      <c r="CZ19" s="347">
        <v>291.14999999999998</v>
      </c>
      <c r="DA19" s="348">
        <v>281.81</v>
      </c>
      <c r="DB19" s="349">
        <v>3.31</v>
      </c>
      <c r="DC19" s="351"/>
      <c r="DD19" s="183"/>
      <c r="DE19" s="183" t="s">
        <v>109</v>
      </c>
      <c r="DF19" s="342">
        <v>0</v>
      </c>
      <c r="DG19" s="342">
        <v>0</v>
      </c>
      <c r="DH19" s="342">
        <v>0</v>
      </c>
      <c r="DI19" s="342">
        <v>0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8720</v>
      </c>
      <c r="DR19" s="400">
        <v>0</v>
      </c>
      <c r="DS19" s="400">
        <v>2670</v>
      </c>
      <c r="DT19" s="401">
        <v>4294</v>
      </c>
      <c r="DU19" s="400">
        <v>0</v>
      </c>
      <c r="DV19" s="400">
        <v>0</v>
      </c>
      <c r="DW19" s="400">
        <v>0</v>
      </c>
      <c r="DX19" s="400">
        <v>0</v>
      </c>
      <c r="DY19" s="402">
        <v>15684</v>
      </c>
      <c r="DZ19" s="382">
        <v>36511</v>
      </c>
      <c r="EA19" s="383">
        <v>52195</v>
      </c>
      <c r="EB19" s="384"/>
      <c r="EC19" s="384"/>
      <c r="ED19" s="385" t="s">
        <v>106</v>
      </c>
      <c r="EE19" s="399">
        <v>239</v>
      </c>
      <c r="EF19" s="400">
        <v>0</v>
      </c>
      <c r="EG19" s="400">
        <v>126</v>
      </c>
      <c r="EH19" s="401">
        <v>0</v>
      </c>
      <c r="EI19" s="400">
        <v>0</v>
      </c>
      <c r="EJ19" s="400">
        <v>0</v>
      </c>
      <c r="EK19" s="400">
        <v>0</v>
      </c>
      <c r="EL19" s="400">
        <v>0</v>
      </c>
      <c r="EM19" s="402">
        <v>365</v>
      </c>
      <c r="EN19" s="382">
        <v>2433</v>
      </c>
      <c r="EO19" s="383">
        <v>2798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871.04000000000008</v>
      </c>
      <c r="FK19" s="508">
        <v>852.38</v>
      </c>
      <c r="FL19" s="345">
        <v>2.19</v>
      </c>
      <c r="FM19" s="503"/>
      <c r="FN19" s="503"/>
      <c r="FO19" s="312" t="s">
        <v>41</v>
      </c>
      <c r="FP19" s="247">
        <v>6</v>
      </c>
      <c r="FQ19" s="248">
        <v>2</v>
      </c>
      <c r="FR19" s="249">
        <v>3</v>
      </c>
      <c r="FS19" s="247">
        <v>11</v>
      </c>
      <c r="FT19" s="250">
        <v>12</v>
      </c>
      <c r="FU19" s="251">
        <v>-8.33</v>
      </c>
      <c r="FV19" s="183"/>
      <c r="FW19" s="346" t="s">
        <v>95</v>
      </c>
      <c r="FX19" s="347">
        <v>337.13</v>
      </c>
      <c r="FY19" s="348">
        <v>328.42</v>
      </c>
      <c r="FZ19" s="349">
        <v>2.65</v>
      </c>
      <c r="GA19" s="347">
        <v>184.18</v>
      </c>
      <c r="GB19" s="350">
        <v>175.46</v>
      </c>
      <c r="GC19" s="349">
        <v>4.97</v>
      </c>
      <c r="GD19" s="347">
        <v>218.61</v>
      </c>
      <c r="GE19" s="348">
        <v>210.04</v>
      </c>
      <c r="GF19" s="349">
        <v>4.08</v>
      </c>
      <c r="GG19" s="351"/>
      <c r="GH19" s="183"/>
      <c r="GI19" s="183" t="s">
        <v>109</v>
      </c>
      <c r="GJ19" s="342">
        <v>0</v>
      </c>
      <c r="GK19" s="342">
        <v>0</v>
      </c>
      <c r="GL19" s="342">
        <v>0</v>
      </c>
      <c r="GM19" s="342">
        <v>0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4904</v>
      </c>
      <c r="GV19" s="400">
        <v>0</v>
      </c>
      <c r="GW19" s="400">
        <v>4181</v>
      </c>
      <c r="GX19" s="401">
        <v>1988</v>
      </c>
      <c r="GY19" s="400">
        <v>0</v>
      </c>
      <c r="GZ19" s="400">
        <v>0</v>
      </c>
      <c r="HA19" s="400">
        <v>0</v>
      </c>
      <c r="HB19" s="400">
        <v>0</v>
      </c>
      <c r="HC19" s="402">
        <v>11073</v>
      </c>
      <c r="HD19" s="382">
        <v>40832</v>
      </c>
      <c r="HE19" s="383">
        <v>51905</v>
      </c>
      <c r="HF19" s="384"/>
      <c r="HG19" s="384"/>
      <c r="HH19" s="385" t="s">
        <v>106</v>
      </c>
      <c r="HI19" s="399">
        <v>137</v>
      </c>
      <c r="HJ19" s="400">
        <v>0</v>
      </c>
      <c r="HK19" s="400">
        <v>72</v>
      </c>
      <c r="HL19" s="401">
        <v>30</v>
      </c>
      <c r="HM19" s="400">
        <v>0</v>
      </c>
      <c r="HN19" s="400">
        <v>0</v>
      </c>
      <c r="HO19" s="400">
        <v>0</v>
      </c>
      <c r="HP19" s="400">
        <v>0</v>
      </c>
      <c r="HQ19" s="402">
        <v>239</v>
      </c>
      <c r="HR19" s="382">
        <v>863</v>
      </c>
      <c r="HS19" s="383">
        <v>1102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1271.0100000000002</v>
      </c>
      <c r="IO19" s="508">
        <v>1264.29</v>
      </c>
      <c r="IP19" s="345">
        <v>0.53</v>
      </c>
      <c r="IQ19" s="503"/>
      <c r="IR19" s="503"/>
      <c r="IS19" s="312" t="s">
        <v>41</v>
      </c>
      <c r="IT19" s="247">
        <v>0</v>
      </c>
      <c r="IU19" s="248">
        <v>0</v>
      </c>
      <c r="IV19" s="249">
        <v>3</v>
      </c>
      <c r="IW19" s="247">
        <v>3</v>
      </c>
      <c r="IX19" s="250">
        <v>0</v>
      </c>
      <c r="IY19" s="251">
        <v>0</v>
      </c>
      <c r="IZ19" s="183"/>
      <c r="JA19" s="346" t="s">
        <v>95</v>
      </c>
      <c r="JB19" s="347">
        <v>322.95999999999998</v>
      </c>
      <c r="JC19" s="348">
        <v>304.89</v>
      </c>
      <c r="JD19" s="349">
        <v>5.93</v>
      </c>
      <c r="JE19" s="347">
        <v>268.47000000000003</v>
      </c>
      <c r="JF19" s="350">
        <v>259.74</v>
      </c>
      <c r="JG19" s="349">
        <v>3.36</v>
      </c>
      <c r="JH19" s="347">
        <v>278.39999999999998</v>
      </c>
      <c r="JI19" s="348">
        <v>268.83</v>
      </c>
      <c r="JJ19" s="349">
        <v>3.56</v>
      </c>
      <c r="JK19" s="351"/>
      <c r="JL19" s="183"/>
      <c r="JM19" s="183" t="s">
        <v>109</v>
      </c>
      <c r="JN19" s="342">
        <v>0</v>
      </c>
      <c r="JO19" s="342">
        <v>0</v>
      </c>
      <c r="JP19" s="342">
        <v>0</v>
      </c>
      <c r="JQ19" s="342">
        <v>0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7452</v>
      </c>
      <c r="JZ19" s="400">
        <v>0</v>
      </c>
      <c r="KA19" s="400">
        <v>6229</v>
      </c>
      <c r="KB19" s="401">
        <v>10709</v>
      </c>
      <c r="KC19" s="400">
        <v>0</v>
      </c>
      <c r="KD19" s="400">
        <v>0</v>
      </c>
      <c r="KE19" s="400">
        <v>0</v>
      </c>
      <c r="KF19" s="400">
        <v>0</v>
      </c>
      <c r="KG19" s="402">
        <v>24390</v>
      </c>
      <c r="KH19" s="382">
        <v>70648</v>
      </c>
      <c r="KI19" s="383">
        <v>95038</v>
      </c>
      <c r="KJ19" s="290"/>
      <c r="KK19" s="290"/>
      <c r="KL19" s="387" t="s">
        <v>106</v>
      </c>
      <c r="KM19" s="399">
        <v>184</v>
      </c>
      <c r="KN19" s="400">
        <v>0</v>
      </c>
      <c r="KO19" s="400">
        <v>47</v>
      </c>
      <c r="KP19" s="401">
        <v>29</v>
      </c>
      <c r="KQ19" s="400">
        <v>0</v>
      </c>
      <c r="KR19" s="400">
        <v>0</v>
      </c>
      <c r="KS19" s="400">
        <v>0</v>
      </c>
      <c r="KT19" s="400">
        <v>0</v>
      </c>
      <c r="KU19" s="402">
        <v>260</v>
      </c>
      <c r="KV19" s="382">
        <v>3219</v>
      </c>
      <c r="KW19" s="383">
        <v>3479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1256.3200000000002</v>
      </c>
      <c r="LS19" s="508">
        <v>1223.21</v>
      </c>
      <c r="LT19" s="345">
        <v>2.71</v>
      </c>
      <c r="LU19" s="505"/>
      <c r="LV19" s="505"/>
      <c r="LW19" s="312" t="s">
        <v>41</v>
      </c>
      <c r="LX19" s="294">
        <v>50</v>
      </c>
      <c r="LY19" s="295">
        <v>31</v>
      </c>
      <c r="LZ19" s="296">
        <v>61.29</v>
      </c>
      <c r="MA19" s="266"/>
      <c r="MB19" s="346" t="s">
        <v>95</v>
      </c>
      <c r="MC19" s="347">
        <v>398.62</v>
      </c>
      <c r="MD19" s="370">
        <v>384.64</v>
      </c>
      <c r="ME19" s="349">
        <v>3.63</v>
      </c>
      <c r="MF19" s="347">
        <v>245.45</v>
      </c>
      <c r="MG19" s="370">
        <v>236.66</v>
      </c>
      <c r="MH19" s="349">
        <v>3.71</v>
      </c>
      <c r="MI19" s="347">
        <v>287.94</v>
      </c>
      <c r="MJ19" s="370">
        <v>277.38</v>
      </c>
      <c r="MK19" s="349">
        <v>3.81</v>
      </c>
      <c r="ML19" s="297"/>
      <c r="MM19" s="297"/>
      <c r="MN19" s="297" t="s">
        <v>109</v>
      </c>
      <c r="MO19" s="371">
        <v>0</v>
      </c>
      <c r="MP19" s="371">
        <v>0</v>
      </c>
      <c r="MQ19" s="371">
        <v>0</v>
      </c>
      <c r="MR19" s="371">
        <v>0</v>
      </c>
      <c r="MS19" s="371">
        <v>0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30580</v>
      </c>
      <c r="NB19" s="404">
        <v>0</v>
      </c>
      <c r="NC19" s="404">
        <v>19802</v>
      </c>
      <c r="ND19" s="405">
        <v>26206</v>
      </c>
      <c r="NE19" s="404"/>
      <c r="NF19" s="404"/>
      <c r="NG19" s="404"/>
      <c r="NH19" s="406"/>
      <c r="NI19" s="407">
        <v>76588</v>
      </c>
      <c r="NJ19" s="408">
        <v>180970</v>
      </c>
      <c r="NK19" s="409">
        <v>257558</v>
      </c>
      <c r="NL19" s="290"/>
      <c r="NM19" s="290"/>
      <c r="NN19" s="377" t="s">
        <v>106</v>
      </c>
      <c r="NO19" s="387">
        <v>943</v>
      </c>
      <c r="NP19" s="404">
        <v>0</v>
      </c>
      <c r="NQ19" s="404">
        <v>463</v>
      </c>
      <c r="NR19" s="405">
        <v>141</v>
      </c>
      <c r="NS19" s="404"/>
      <c r="NT19" s="404"/>
      <c r="NU19" s="404"/>
      <c r="NV19" s="406"/>
      <c r="NW19" s="407">
        <v>1547</v>
      </c>
      <c r="NX19" s="408">
        <v>9686</v>
      </c>
      <c r="NY19" s="409">
        <v>11233</v>
      </c>
      <c r="OA19" s="307"/>
    </row>
    <row r="20" spans="1:391" s="195" customFormat="1" ht="21.75" customHeight="1" x14ac:dyDescent="0.2">
      <c r="A20" s="511" t="s">
        <v>123</v>
      </c>
      <c r="B20" s="501">
        <v>1535.8400000000001</v>
      </c>
      <c r="C20" s="512">
        <v>1488.88</v>
      </c>
      <c r="D20" s="243">
        <v>3.15</v>
      </c>
      <c r="E20" s="503"/>
      <c r="F20" s="503"/>
      <c r="G20" s="312" t="s">
        <v>42</v>
      </c>
      <c r="H20" s="247">
        <v>32</v>
      </c>
      <c r="I20" s="248">
        <v>25</v>
      </c>
      <c r="J20" s="249">
        <v>48</v>
      </c>
      <c r="K20" s="247">
        <v>105</v>
      </c>
      <c r="L20" s="250">
        <v>96</v>
      </c>
      <c r="M20" s="251">
        <v>9.3800000000000008</v>
      </c>
      <c r="N20" s="183"/>
      <c r="O20" s="346" t="s">
        <v>100</v>
      </c>
      <c r="P20" s="347">
        <v>348.68</v>
      </c>
      <c r="Q20" s="348">
        <v>338.16</v>
      </c>
      <c r="R20" s="349">
        <v>3.11</v>
      </c>
      <c r="S20" s="347">
        <v>264.58999999999997</v>
      </c>
      <c r="T20" s="350">
        <v>257.88</v>
      </c>
      <c r="U20" s="349">
        <v>2.6</v>
      </c>
      <c r="V20" s="347">
        <v>298.76</v>
      </c>
      <c r="W20" s="348">
        <v>289.42</v>
      </c>
      <c r="X20" s="349">
        <v>3.23</v>
      </c>
      <c r="Y20" s="351"/>
      <c r="Z20" s="183"/>
      <c r="AA20" s="183" t="s">
        <v>112</v>
      </c>
      <c r="AB20" s="342">
        <v>17</v>
      </c>
      <c r="AC20" s="342">
        <v>17</v>
      </c>
      <c r="AD20" s="342">
        <v>17</v>
      </c>
      <c r="AE20" s="342">
        <v>17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20439</v>
      </c>
      <c r="AN20" s="400">
        <v>0</v>
      </c>
      <c r="AO20" s="400">
        <v>21626</v>
      </c>
      <c r="AP20" s="401">
        <v>18786</v>
      </c>
      <c r="AQ20" s="400">
        <v>0</v>
      </c>
      <c r="AR20" s="400">
        <v>0</v>
      </c>
      <c r="AS20" s="400">
        <v>0</v>
      </c>
      <c r="AT20" s="400">
        <v>0</v>
      </c>
      <c r="AU20" s="402">
        <v>60851</v>
      </c>
      <c r="AV20" s="382">
        <v>154665</v>
      </c>
      <c r="AW20" s="383">
        <v>215516</v>
      </c>
      <c r="AX20" s="384"/>
      <c r="AY20" s="384"/>
      <c r="AZ20" s="385" t="s">
        <v>28</v>
      </c>
      <c r="BA20" s="399">
        <v>639</v>
      </c>
      <c r="BB20" s="400">
        <v>0</v>
      </c>
      <c r="BC20" s="400">
        <v>391</v>
      </c>
      <c r="BD20" s="401">
        <v>47</v>
      </c>
      <c r="BE20" s="400">
        <v>0</v>
      </c>
      <c r="BF20" s="400">
        <v>0</v>
      </c>
      <c r="BG20" s="400">
        <v>0</v>
      </c>
      <c r="BH20" s="400">
        <v>0</v>
      </c>
      <c r="BI20" s="402">
        <v>1077</v>
      </c>
      <c r="BJ20" s="382">
        <v>7629</v>
      </c>
      <c r="BK20" s="383">
        <v>8706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1459.2</v>
      </c>
      <c r="CG20" s="512">
        <v>1423.2699999999998</v>
      </c>
      <c r="CH20" s="243">
        <v>2.52</v>
      </c>
      <c r="CI20" s="503"/>
      <c r="CJ20" s="503"/>
      <c r="CK20" s="312" t="s">
        <v>42</v>
      </c>
      <c r="CL20" s="247">
        <v>6</v>
      </c>
      <c r="CM20" s="248">
        <v>2</v>
      </c>
      <c r="CN20" s="249">
        <v>4</v>
      </c>
      <c r="CO20" s="247">
        <v>12</v>
      </c>
      <c r="CP20" s="250">
        <v>9</v>
      </c>
      <c r="CQ20" s="251">
        <v>33.33</v>
      </c>
      <c r="CR20" s="183"/>
      <c r="CS20" s="346" t="s">
        <v>100</v>
      </c>
      <c r="CT20" s="347">
        <v>298.41000000000003</v>
      </c>
      <c r="CU20" s="348">
        <v>292.58999999999997</v>
      </c>
      <c r="CV20" s="349">
        <v>1.99</v>
      </c>
      <c r="CW20" s="347">
        <v>192.68</v>
      </c>
      <c r="CX20" s="350">
        <v>188.13</v>
      </c>
      <c r="CY20" s="349">
        <v>2.42</v>
      </c>
      <c r="CZ20" s="347">
        <v>217.77</v>
      </c>
      <c r="DA20" s="348">
        <v>211.14</v>
      </c>
      <c r="DB20" s="349">
        <v>3.14</v>
      </c>
      <c r="DC20" s="351"/>
      <c r="DD20" s="183"/>
      <c r="DE20" s="183" t="s">
        <v>112</v>
      </c>
      <c r="DF20" s="342">
        <v>17</v>
      </c>
      <c r="DG20" s="342">
        <v>17</v>
      </c>
      <c r="DH20" s="342">
        <v>17</v>
      </c>
      <c r="DI20" s="342">
        <v>17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16715</v>
      </c>
      <c r="DR20" s="400">
        <v>0</v>
      </c>
      <c r="DS20" s="400">
        <v>23413</v>
      </c>
      <c r="DT20" s="401">
        <v>8908</v>
      </c>
      <c r="DU20" s="400">
        <v>0</v>
      </c>
      <c r="DV20" s="400">
        <v>0</v>
      </c>
      <c r="DW20" s="400">
        <v>0</v>
      </c>
      <c r="DX20" s="400">
        <v>0</v>
      </c>
      <c r="DY20" s="402">
        <v>49036</v>
      </c>
      <c r="DZ20" s="382">
        <v>133040</v>
      </c>
      <c r="EA20" s="383">
        <v>182076</v>
      </c>
      <c r="EB20" s="384"/>
      <c r="EC20" s="384"/>
      <c r="ED20" s="385" t="s">
        <v>28</v>
      </c>
      <c r="EE20" s="399">
        <v>643</v>
      </c>
      <c r="EF20" s="400">
        <v>0</v>
      </c>
      <c r="EG20" s="400">
        <v>194</v>
      </c>
      <c r="EH20" s="401">
        <v>12</v>
      </c>
      <c r="EI20" s="400">
        <v>0</v>
      </c>
      <c r="EJ20" s="400">
        <v>0</v>
      </c>
      <c r="EK20" s="400">
        <v>0</v>
      </c>
      <c r="EL20" s="400">
        <v>0</v>
      </c>
      <c r="EM20" s="402">
        <v>849</v>
      </c>
      <c r="EN20" s="382">
        <v>5547</v>
      </c>
      <c r="EO20" s="383">
        <v>6396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1267.8000000000002</v>
      </c>
      <c r="FK20" s="512">
        <v>1252.0999999999999</v>
      </c>
      <c r="FL20" s="243">
        <v>1.25</v>
      </c>
      <c r="FM20" s="503"/>
      <c r="FN20" s="503"/>
      <c r="FO20" s="312" t="s">
        <v>42</v>
      </c>
      <c r="FP20" s="247">
        <v>2</v>
      </c>
      <c r="FQ20" s="248">
        <v>5</v>
      </c>
      <c r="FR20" s="249">
        <v>0</v>
      </c>
      <c r="FS20" s="247">
        <v>7</v>
      </c>
      <c r="FT20" s="250">
        <v>14</v>
      </c>
      <c r="FU20" s="251">
        <v>-50</v>
      </c>
      <c r="FV20" s="183"/>
      <c r="FW20" s="346" t="s">
        <v>100</v>
      </c>
      <c r="FX20" s="347">
        <v>240.21</v>
      </c>
      <c r="FY20" s="348">
        <v>237.09</v>
      </c>
      <c r="FZ20" s="349">
        <v>1.32</v>
      </c>
      <c r="GA20" s="347">
        <v>190.72</v>
      </c>
      <c r="GB20" s="350">
        <v>186.92</v>
      </c>
      <c r="GC20" s="349">
        <v>2.0299999999999998</v>
      </c>
      <c r="GD20" s="347">
        <v>201.86</v>
      </c>
      <c r="GE20" s="348">
        <v>198.26</v>
      </c>
      <c r="GF20" s="349">
        <v>1.82</v>
      </c>
      <c r="GG20" s="351"/>
      <c r="GH20" s="183"/>
      <c r="GI20" s="183" t="s">
        <v>112</v>
      </c>
      <c r="GJ20" s="342">
        <v>17</v>
      </c>
      <c r="GK20" s="342">
        <v>17</v>
      </c>
      <c r="GL20" s="342">
        <v>17</v>
      </c>
      <c r="GM20" s="342">
        <v>17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12978</v>
      </c>
      <c r="GV20" s="400">
        <v>0</v>
      </c>
      <c r="GW20" s="400">
        <v>13939</v>
      </c>
      <c r="GX20" s="401">
        <v>2834</v>
      </c>
      <c r="GY20" s="400">
        <v>0</v>
      </c>
      <c r="GZ20" s="400">
        <v>0</v>
      </c>
      <c r="HA20" s="400">
        <v>0</v>
      </c>
      <c r="HB20" s="400">
        <v>0</v>
      </c>
      <c r="HC20" s="402">
        <v>29751</v>
      </c>
      <c r="HD20" s="382">
        <v>123922</v>
      </c>
      <c r="HE20" s="383">
        <v>153673</v>
      </c>
      <c r="HF20" s="384"/>
      <c r="HG20" s="384"/>
      <c r="HH20" s="385" t="s">
        <v>28</v>
      </c>
      <c r="HI20" s="399">
        <v>302</v>
      </c>
      <c r="HJ20" s="400">
        <v>0</v>
      </c>
      <c r="HK20" s="400">
        <v>123</v>
      </c>
      <c r="HL20" s="401">
        <v>54</v>
      </c>
      <c r="HM20" s="400">
        <v>0</v>
      </c>
      <c r="HN20" s="400">
        <v>0</v>
      </c>
      <c r="HO20" s="400">
        <v>0</v>
      </c>
      <c r="HP20" s="400">
        <v>0</v>
      </c>
      <c r="HQ20" s="402">
        <v>479</v>
      </c>
      <c r="HR20" s="382">
        <v>4610</v>
      </c>
      <c r="HS20" s="383">
        <v>5089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1498.93</v>
      </c>
      <c r="IO20" s="512">
        <v>1464.2300000000002</v>
      </c>
      <c r="IP20" s="243">
        <v>2.37</v>
      </c>
      <c r="IQ20" s="503"/>
      <c r="IR20" s="503"/>
      <c r="IS20" s="312" t="s">
        <v>42</v>
      </c>
      <c r="IT20" s="247">
        <v>6</v>
      </c>
      <c r="IU20" s="248">
        <v>5</v>
      </c>
      <c r="IV20" s="249">
        <v>8</v>
      </c>
      <c r="IW20" s="247">
        <v>19</v>
      </c>
      <c r="IX20" s="250">
        <v>17</v>
      </c>
      <c r="IY20" s="251">
        <v>11.76</v>
      </c>
      <c r="IZ20" s="183"/>
      <c r="JA20" s="346" t="s">
        <v>100</v>
      </c>
      <c r="JB20" s="347">
        <v>220.09</v>
      </c>
      <c r="JC20" s="348">
        <v>207.33</v>
      </c>
      <c r="JD20" s="349">
        <v>6.15</v>
      </c>
      <c r="JE20" s="347">
        <v>403.32</v>
      </c>
      <c r="JF20" s="350">
        <v>416.97</v>
      </c>
      <c r="JG20" s="349">
        <v>-3.27</v>
      </c>
      <c r="JH20" s="347">
        <v>369.93</v>
      </c>
      <c r="JI20" s="348">
        <v>374.76</v>
      </c>
      <c r="JJ20" s="349">
        <v>-1.29</v>
      </c>
      <c r="JK20" s="351"/>
      <c r="JL20" s="183"/>
      <c r="JM20" s="183" t="s">
        <v>112</v>
      </c>
      <c r="JN20" s="342">
        <v>17</v>
      </c>
      <c r="JO20" s="342">
        <v>17</v>
      </c>
      <c r="JP20" s="342">
        <v>17</v>
      </c>
      <c r="JQ20" s="342">
        <v>17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20224</v>
      </c>
      <c r="JZ20" s="400">
        <v>0</v>
      </c>
      <c r="KA20" s="400">
        <v>20571</v>
      </c>
      <c r="KB20" s="401">
        <v>26794</v>
      </c>
      <c r="KC20" s="400">
        <v>0</v>
      </c>
      <c r="KD20" s="400">
        <v>0</v>
      </c>
      <c r="KE20" s="400">
        <v>0</v>
      </c>
      <c r="KF20" s="400">
        <v>0</v>
      </c>
      <c r="KG20" s="402">
        <v>67589</v>
      </c>
      <c r="KH20" s="382">
        <v>168608</v>
      </c>
      <c r="KI20" s="383">
        <v>236197</v>
      </c>
      <c r="KJ20" s="290"/>
      <c r="KK20" s="290"/>
      <c r="KL20" s="387" t="s">
        <v>28</v>
      </c>
      <c r="KM20" s="399">
        <v>447</v>
      </c>
      <c r="KN20" s="400">
        <v>0</v>
      </c>
      <c r="KO20" s="400">
        <v>98</v>
      </c>
      <c r="KP20" s="401">
        <v>76</v>
      </c>
      <c r="KQ20" s="400">
        <v>0</v>
      </c>
      <c r="KR20" s="400">
        <v>0</v>
      </c>
      <c r="KS20" s="400">
        <v>0</v>
      </c>
      <c r="KT20" s="400">
        <v>0</v>
      </c>
      <c r="KU20" s="402">
        <v>621</v>
      </c>
      <c r="KV20" s="382">
        <v>8494</v>
      </c>
      <c r="KW20" s="383">
        <v>9115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1461.38</v>
      </c>
      <c r="LS20" s="512">
        <v>1429.9499999999998</v>
      </c>
      <c r="LT20" s="243">
        <v>2.2000000000000002</v>
      </c>
      <c r="LU20" s="505"/>
      <c r="LV20" s="505"/>
      <c r="LW20" s="312" t="s">
        <v>42</v>
      </c>
      <c r="LX20" s="294">
        <v>143</v>
      </c>
      <c r="LY20" s="295">
        <v>136</v>
      </c>
      <c r="LZ20" s="296">
        <v>5.15</v>
      </c>
      <c r="MA20" s="266"/>
      <c r="MB20" s="346" t="s">
        <v>100</v>
      </c>
      <c r="MC20" s="347">
        <v>302.76</v>
      </c>
      <c r="MD20" s="370">
        <v>290.14</v>
      </c>
      <c r="ME20" s="349">
        <v>4.3499999999999996</v>
      </c>
      <c r="MF20" s="347">
        <v>291.45</v>
      </c>
      <c r="MG20" s="370">
        <v>291.62</v>
      </c>
      <c r="MH20" s="349">
        <v>-0.06</v>
      </c>
      <c r="MI20" s="347">
        <v>294.58</v>
      </c>
      <c r="MJ20" s="370">
        <v>291.22000000000003</v>
      </c>
      <c r="MK20" s="349">
        <v>1.1499999999999999</v>
      </c>
      <c r="ML20" s="297"/>
      <c r="MM20" s="297"/>
      <c r="MN20" s="297" t="s">
        <v>112</v>
      </c>
      <c r="MO20" s="371">
        <v>17</v>
      </c>
      <c r="MP20" s="371">
        <v>17</v>
      </c>
      <c r="MQ20" s="371">
        <v>17</v>
      </c>
      <c r="MR20" s="371">
        <v>17</v>
      </c>
      <c r="MS20" s="371">
        <v>17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70356</v>
      </c>
      <c r="NB20" s="404">
        <v>0</v>
      </c>
      <c r="NC20" s="404">
        <v>79549</v>
      </c>
      <c r="ND20" s="405">
        <v>57322</v>
      </c>
      <c r="NE20" s="404"/>
      <c r="NF20" s="404"/>
      <c r="NG20" s="404"/>
      <c r="NH20" s="406"/>
      <c r="NI20" s="407">
        <v>207227</v>
      </c>
      <c r="NJ20" s="408">
        <v>580235</v>
      </c>
      <c r="NK20" s="409">
        <v>787462</v>
      </c>
      <c r="NL20" s="290"/>
      <c r="NM20" s="290"/>
      <c r="NN20" s="377" t="s">
        <v>28</v>
      </c>
      <c r="NO20" s="387">
        <v>2031</v>
      </c>
      <c r="NP20" s="404">
        <v>0</v>
      </c>
      <c r="NQ20" s="404">
        <v>806</v>
      </c>
      <c r="NR20" s="405">
        <v>189</v>
      </c>
      <c r="NS20" s="404"/>
      <c r="NT20" s="404"/>
      <c r="NU20" s="404"/>
      <c r="NV20" s="406"/>
      <c r="NW20" s="407">
        <v>3026</v>
      </c>
      <c r="NX20" s="408">
        <v>26280</v>
      </c>
      <c r="NY20" s="409">
        <v>29306</v>
      </c>
      <c r="OA20" s="307"/>
    </row>
    <row r="21" spans="1:391" s="195" customFormat="1" ht="21.75" customHeight="1" thickBot="1" x14ac:dyDescent="0.25">
      <c r="A21" s="308" t="s">
        <v>99</v>
      </c>
      <c r="B21" s="471">
        <v>1503.83</v>
      </c>
      <c r="C21" s="508">
        <v>1458.8</v>
      </c>
      <c r="D21" s="311">
        <v>3.09</v>
      </c>
      <c r="E21" s="503"/>
      <c r="F21" s="503"/>
      <c r="G21" s="312" t="s">
        <v>43</v>
      </c>
      <c r="H21" s="247">
        <v>17</v>
      </c>
      <c r="I21" s="248">
        <v>11</v>
      </c>
      <c r="J21" s="249">
        <v>13</v>
      </c>
      <c r="K21" s="247">
        <v>41</v>
      </c>
      <c r="L21" s="250">
        <v>29</v>
      </c>
      <c r="M21" s="251">
        <v>41.38</v>
      </c>
      <c r="N21" s="183"/>
      <c r="O21" s="346" t="s">
        <v>103</v>
      </c>
      <c r="P21" s="347">
        <v>176.37</v>
      </c>
      <c r="Q21" s="348">
        <v>170.27</v>
      </c>
      <c r="R21" s="349">
        <v>3.58</v>
      </c>
      <c r="S21" s="347">
        <v>66.430000000000007</v>
      </c>
      <c r="T21" s="350">
        <v>65.099999999999994</v>
      </c>
      <c r="U21" s="349">
        <v>2.04</v>
      </c>
      <c r="V21" s="347">
        <v>111.1</v>
      </c>
      <c r="W21" s="348">
        <v>106.42</v>
      </c>
      <c r="X21" s="349">
        <v>4.4000000000000004</v>
      </c>
      <c r="Y21" s="351"/>
      <c r="Z21" s="183"/>
      <c r="AA21" s="183" t="s">
        <v>115</v>
      </c>
      <c r="AB21" s="342">
        <v>270</v>
      </c>
      <c r="AC21" s="342">
        <v>270</v>
      </c>
      <c r="AD21" s="342">
        <v>270</v>
      </c>
      <c r="AE21" s="342">
        <v>270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1454.0399999999995</v>
      </c>
      <c r="CG21" s="508">
        <v>1418.3500000000001</v>
      </c>
      <c r="CH21" s="311">
        <v>2.52</v>
      </c>
      <c r="CI21" s="503"/>
      <c r="CJ21" s="503"/>
      <c r="CK21" s="312" t="s">
        <v>43</v>
      </c>
      <c r="CL21" s="247">
        <v>7</v>
      </c>
      <c r="CM21" s="248">
        <v>6</v>
      </c>
      <c r="CN21" s="249">
        <v>10</v>
      </c>
      <c r="CO21" s="247">
        <v>23</v>
      </c>
      <c r="CP21" s="250">
        <v>2</v>
      </c>
      <c r="CQ21" s="251">
        <v>1050</v>
      </c>
      <c r="CR21" s="183"/>
      <c r="CS21" s="346" t="s">
        <v>103</v>
      </c>
      <c r="CT21" s="347">
        <v>151.34</v>
      </c>
      <c r="CU21" s="348">
        <v>149.52000000000001</v>
      </c>
      <c r="CV21" s="349">
        <v>1.22</v>
      </c>
      <c r="CW21" s="347">
        <v>74.75</v>
      </c>
      <c r="CX21" s="350">
        <v>72.650000000000006</v>
      </c>
      <c r="CY21" s="349">
        <v>2.89</v>
      </c>
      <c r="CZ21" s="347">
        <v>92.92</v>
      </c>
      <c r="DA21" s="348">
        <v>89.59</v>
      </c>
      <c r="DB21" s="349">
        <v>3.72</v>
      </c>
      <c r="DC21" s="351"/>
      <c r="DD21" s="183"/>
      <c r="DE21" s="183" t="s">
        <v>115</v>
      </c>
      <c r="DF21" s="342">
        <v>270</v>
      </c>
      <c r="DG21" s="342">
        <v>270</v>
      </c>
      <c r="DH21" s="342">
        <v>270</v>
      </c>
      <c r="DI21" s="342">
        <v>270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1264.03</v>
      </c>
      <c r="FK21" s="508">
        <v>1248.3200000000002</v>
      </c>
      <c r="FL21" s="311">
        <v>1.26</v>
      </c>
      <c r="FM21" s="503"/>
      <c r="FN21" s="503"/>
      <c r="FO21" s="312" t="s">
        <v>43</v>
      </c>
      <c r="FP21" s="247">
        <v>8</v>
      </c>
      <c r="FQ21" s="248">
        <v>3</v>
      </c>
      <c r="FR21" s="249">
        <v>2</v>
      </c>
      <c r="FS21" s="247">
        <v>13</v>
      </c>
      <c r="FT21" s="250">
        <v>11</v>
      </c>
      <c r="FU21" s="251">
        <v>18.18</v>
      </c>
      <c r="FV21" s="183"/>
      <c r="FW21" s="346" t="s">
        <v>103</v>
      </c>
      <c r="FX21" s="347">
        <v>171.48</v>
      </c>
      <c r="FY21" s="348">
        <v>172.85</v>
      </c>
      <c r="FZ21" s="349">
        <v>-0.79</v>
      </c>
      <c r="GA21" s="347">
        <v>39.520000000000003</v>
      </c>
      <c r="GB21" s="350">
        <v>37.6</v>
      </c>
      <c r="GC21" s="349">
        <v>5.1100000000000003</v>
      </c>
      <c r="GD21" s="347">
        <v>69.22</v>
      </c>
      <c r="GE21" s="348">
        <v>68.180000000000007</v>
      </c>
      <c r="GF21" s="349">
        <v>1.53</v>
      </c>
      <c r="GG21" s="351"/>
      <c r="GH21" s="183"/>
      <c r="GI21" s="183" t="s">
        <v>115</v>
      </c>
      <c r="GJ21" s="342">
        <v>270</v>
      </c>
      <c r="GK21" s="342">
        <v>270</v>
      </c>
      <c r="GL21" s="342">
        <v>270</v>
      </c>
      <c r="GM21" s="342">
        <v>270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1494.9899999999998</v>
      </c>
      <c r="IO21" s="508">
        <v>1459.9900000000002</v>
      </c>
      <c r="IP21" s="311">
        <v>2.4</v>
      </c>
      <c r="IQ21" s="503"/>
      <c r="IR21" s="503"/>
      <c r="IS21" s="312" t="s">
        <v>43</v>
      </c>
      <c r="IT21" s="247">
        <v>19</v>
      </c>
      <c r="IU21" s="248">
        <v>12</v>
      </c>
      <c r="IV21" s="249">
        <v>14</v>
      </c>
      <c r="IW21" s="247">
        <v>45</v>
      </c>
      <c r="IX21" s="250">
        <v>29</v>
      </c>
      <c r="IY21" s="251">
        <v>55.17</v>
      </c>
      <c r="IZ21" s="183"/>
      <c r="JA21" s="346" t="s">
        <v>103</v>
      </c>
      <c r="JB21" s="347">
        <v>106.82</v>
      </c>
      <c r="JC21" s="348">
        <v>103.54</v>
      </c>
      <c r="JD21" s="349">
        <v>3.17</v>
      </c>
      <c r="JE21" s="347">
        <v>74.150000000000006</v>
      </c>
      <c r="JF21" s="350">
        <v>72.680000000000007</v>
      </c>
      <c r="JG21" s="349">
        <v>2.02</v>
      </c>
      <c r="JH21" s="347">
        <v>80.11</v>
      </c>
      <c r="JI21" s="348">
        <v>78.89</v>
      </c>
      <c r="JJ21" s="349">
        <v>1.55</v>
      </c>
      <c r="JK21" s="351"/>
      <c r="JL21" s="183"/>
      <c r="JM21" s="183" t="s">
        <v>115</v>
      </c>
      <c r="JN21" s="342">
        <v>270</v>
      </c>
      <c r="JO21" s="342">
        <v>270</v>
      </c>
      <c r="JP21" s="342">
        <v>270</v>
      </c>
      <c r="JQ21" s="342">
        <v>270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1448.33</v>
      </c>
      <c r="LS21" s="508">
        <v>1417.5300000000002</v>
      </c>
      <c r="LT21" s="311">
        <v>2.17</v>
      </c>
      <c r="LU21" s="505"/>
      <c r="LV21" s="505"/>
      <c r="LW21" s="312" t="s">
        <v>43</v>
      </c>
      <c r="LX21" s="294">
        <v>122</v>
      </c>
      <c r="LY21" s="295">
        <v>71</v>
      </c>
      <c r="LZ21" s="296">
        <v>71.83</v>
      </c>
      <c r="MA21" s="266"/>
      <c r="MB21" s="346" t="s">
        <v>103</v>
      </c>
      <c r="MC21" s="347">
        <v>156.06</v>
      </c>
      <c r="MD21" s="370">
        <v>151.43</v>
      </c>
      <c r="ME21" s="349">
        <v>3.06</v>
      </c>
      <c r="MF21" s="347">
        <v>67.53</v>
      </c>
      <c r="MG21" s="370">
        <v>66.010000000000005</v>
      </c>
      <c r="MH21" s="349">
        <v>2.2999999999999998</v>
      </c>
      <c r="MI21" s="347">
        <v>92.09</v>
      </c>
      <c r="MJ21" s="370">
        <v>89.51</v>
      </c>
      <c r="MK21" s="349">
        <v>2.88</v>
      </c>
      <c r="ML21" s="297"/>
      <c r="MM21" s="297"/>
      <c r="MN21" s="297" t="s">
        <v>115</v>
      </c>
      <c r="MO21" s="371">
        <v>270</v>
      </c>
      <c r="MP21" s="371">
        <v>270</v>
      </c>
      <c r="MQ21" s="371">
        <v>270</v>
      </c>
      <c r="MR21" s="371">
        <v>270</v>
      </c>
      <c r="MS21" s="371">
        <v>270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2229.0300000000002</v>
      </c>
      <c r="C22" s="516">
        <v>2166.9</v>
      </c>
      <c r="D22" s="345">
        <v>2.87</v>
      </c>
      <c r="E22" s="503"/>
      <c r="F22" s="503"/>
      <c r="G22" s="246" t="s">
        <v>44</v>
      </c>
      <c r="H22" s="247">
        <v>4</v>
      </c>
      <c r="I22" s="248">
        <v>2</v>
      </c>
      <c r="J22" s="249">
        <v>0</v>
      </c>
      <c r="K22" s="247">
        <v>6</v>
      </c>
      <c r="L22" s="250">
        <v>11</v>
      </c>
      <c r="M22" s="251">
        <v>-45.45</v>
      </c>
      <c r="N22" s="183"/>
      <c r="O22" s="346" t="s">
        <v>108</v>
      </c>
      <c r="P22" s="347">
        <v>117.93</v>
      </c>
      <c r="Q22" s="348">
        <v>113.02</v>
      </c>
      <c r="R22" s="349">
        <v>4.34</v>
      </c>
      <c r="S22" s="347">
        <v>138.94999999999999</v>
      </c>
      <c r="T22" s="350">
        <v>132.63</v>
      </c>
      <c r="U22" s="349">
        <v>4.7699999999999996</v>
      </c>
      <c r="V22" s="347">
        <v>130.41</v>
      </c>
      <c r="W22" s="348">
        <v>124.93</v>
      </c>
      <c r="X22" s="349">
        <v>4.3899999999999997</v>
      </c>
      <c r="Y22" s="351"/>
      <c r="Z22" s="183"/>
      <c r="AA22" s="183" t="s">
        <v>118</v>
      </c>
      <c r="AB22" s="342">
        <v>272</v>
      </c>
      <c r="AC22" s="342">
        <v>272</v>
      </c>
      <c r="AD22" s="342">
        <v>272</v>
      </c>
      <c r="AE22" s="342">
        <v>272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30442</v>
      </c>
      <c r="AN22" s="442">
        <v>0</v>
      </c>
      <c r="AO22" s="442">
        <v>29075</v>
      </c>
      <c r="AP22" s="443">
        <v>30153</v>
      </c>
      <c r="AQ22" s="444">
        <v>0</v>
      </c>
      <c r="AR22" s="444">
        <v>0</v>
      </c>
      <c r="AS22" s="444">
        <v>0</v>
      </c>
      <c r="AT22" s="444">
        <v>0</v>
      </c>
      <c r="AU22" s="445">
        <v>89670</v>
      </c>
      <c r="AV22" s="446">
        <v>191367</v>
      </c>
      <c r="AW22" s="446">
        <v>281037</v>
      </c>
      <c r="AX22" s="447"/>
      <c r="AY22" s="447"/>
      <c r="AZ22" s="440" t="s">
        <v>22</v>
      </c>
      <c r="BA22" s="441">
        <v>1278</v>
      </c>
      <c r="BB22" s="442">
        <v>0</v>
      </c>
      <c r="BC22" s="442">
        <v>783</v>
      </c>
      <c r="BD22" s="443">
        <v>129</v>
      </c>
      <c r="BE22" s="444">
        <v>0</v>
      </c>
      <c r="BF22" s="444">
        <v>0</v>
      </c>
      <c r="BG22" s="444">
        <v>0</v>
      </c>
      <c r="BH22" s="444">
        <v>0</v>
      </c>
      <c r="BI22" s="445">
        <v>2190</v>
      </c>
      <c r="BJ22" s="446">
        <v>12649</v>
      </c>
      <c r="BK22" s="446">
        <v>14839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1727.1999999999998</v>
      </c>
      <c r="CG22" s="516">
        <v>1691.9400000000003</v>
      </c>
      <c r="CH22" s="345">
        <v>2.08</v>
      </c>
      <c r="CI22" s="503"/>
      <c r="CJ22" s="503"/>
      <c r="CK22" s="246" t="s">
        <v>44</v>
      </c>
      <c r="CL22" s="247">
        <v>4</v>
      </c>
      <c r="CM22" s="248">
        <v>0</v>
      </c>
      <c r="CN22" s="249">
        <v>0</v>
      </c>
      <c r="CO22" s="247">
        <v>4</v>
      </c>
      <c r="CP22" s="250">
        <v>0</v>
      </c>
      <c r="CQ22" s="251">
        <v>0</v>
      </c>
      <c r="CR22" s="183"/>
      <c r="CS22" s="346" t="s">
        <v>108</v>
      </c>
      <c r="CT22" s="347">
        <v>102.01</v>
      </c>
      <c r="CU22" s="348">
        <v>99.91</v>
      </c>
      <c r="CV22" s="349">
        <v>2.1</v>
      </c>
      <c r="CW22" s="347">
        <v>82.38</v>
      </c>
      <c r="CX22" s="350">
        <v>81.489999999999995</v>
      </c>
      <c r="CY22" s="349">
        <v>1.0900000000000001</v>
      </c>
      <c r="CZ22" s="347">
        <v>87.04</v>
      </c>
      <c r="DA22" s="348">
        <v>85.55</v>
      </c>
      <c r="DB22" s="349">
        <v>1.74</v>
      </c>
      <c r="DC22" s="351"/>
      <c r="DD22" s="183"/>
      <c r="DE22" s="183" t="s">
        <v>118</v>
      </c>
      <c r="DF22" s="342">
        <v>272</v>
      </c>
      <c r="DG22" s="342">
        <v>272</v>
      </c>
      <c r="DH22" s="342">
        <v>272</v>
      </c>
      <c r="DI22" s="342">
        <v>272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26415</v>
      </c>
      <c r="DR22" s="442">
        <v>0</v>
      </c>
      <c r="DS22" s="442">
        <v>26678</v>
      </c>
      <c r="DT22" s="443">
        <v>14720</v>
      </c>
      <c r="DU22" s="444">
        <v>0</v>
      </c>
      <c r="DV22" s="444">
        <v>0</v>
      </c>
      <c r="DW22" s="444">
        <v>0</v>
      </c>
      <c r="DX22" s="444">
        <v>0</v>
      </c>
      <c r="DY22" s="445">
        <v>67813</v>
      </c>
      <c r="DZ22" s="446">
        <v>176259</v>
      </c>
      <c r="EA22" s="446">
        <v>244072</v>
      </c>
      <c r="EB22" s="447"/>
      <c r="EC22" s="447"/>
      <c r="ED22" s="448" t="s">
        <v>22</v>
      </c>
      <c r="EE22" s="441">
        <v>955</v>
      </c>
      <c r="EF22" s="442">
        <v>0</v>
      </c>
      <c r="EG22" s="442">
        <v>402</v>
      </c>
      <c r="EH22" s="443">
        <v>12</v>
      </c>
      <c r="EI22" s="444">
        <v>0</v>
      </c>
      <c r="EJ22" s="444">
        <v>0</v>
      </c>
      <c r="EK22" s="444">
        <v>0</v>
      </c>
      <c r="EL22" s="444">
        <v>0</v>
      </c>
      <c r="EM22" s="445">
        <v>1369</v>
      </c>
      <c r="EN22" s="446">
        <v>9272</v>
      </c>
      <c r="EO22" s="446">
        <v>10641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1515.63</v>
      </c>
      <c r="FK22" s="516">
        <v>1495.6499999999999</v>
      </c>
      <c r="FL22" s="345">
        <v>1.34</v>
      </c>
      <c r="FM22" s="503"/>
      <c r="FN22" s="503"/>
      <c r="FO22" s="246" t="s">
        <v>44</v>
      </c>
      <c r="FP22" s="247">
        <v>2</v>
      </c>
      <c r="FQ22" s="248">
        <v>0</v>
      </c>
      <c r="FR22" s="249">
        <v>0</v>
      </c>
      <c r="FS22" s="247">
        <v>2</v>
      </c>
      <c r="FT22" s="250">
        <v>0</v>
      </c>
      <c r="FU22" s="251">
        <v>0</v>
      </c>
      <c r="FV22" s="183"/>
      <c r="FW22" s="346" t="s">
        <v>108</v>
      </c>
      <c r="FX22" s="347">
        <v>128.07</v>
      </c>
      <c r="FY22" s="348">
        <v>130.27000000000001</v>
      </c>
      <c r="FZ22" s="349">
        <v>-1.69</v>
      </c>
      <c r="GA22" s="347">
        <v>91.2</v>
      </c>
      <c r="GB22" s="350">
        <v>92.86</v>
      </c>
      <c r="GC22" s="349">
        <v>-1.79</v>
      </c>
      <c r="GD22" s="347">
        <v>99.5</v>
      </c>
      <c r="GE22" s="348">
        <v>101.32</v>
      </c>
      <c r="GF22" s="349">
        <v>-1.8</v>
      </c>
      <c r="GG22" s="351"/>
      <c r="GH22" s="183"/>
      <c r="GI22" s="183" t="s">
        <v>118</v>
      </c>
      <c r="GJ22" s="342">
        <v>272</v>
      </c>
      <c r="GK22" s="342">
        <v>272</v>
      </c>
      <c r="GL22" s="342">
        <v>272</v>
      </c>
      <c r="GM22" s="342">
        <v>272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18401</v>
      </c>
      <c r="GV22" s="442">
        <v>0</v>
      </c>
      <c r="GW22" s="442">
        <v>18849</v>
      </c>
      <c r="GX22" s="443">
        <v>5584</v>
      </c>
      <c r="GY22" s="444">
        <v>0</v>
      </c>
      <c r="GZ22" s="444">
        <v>0</v>
      </c>
      <c r="HA22" s="444">
        <v>0</v>
      </c>
      <c r="HB22" s="444">
        <v>0</v>
      </c>
      <c r="HC22" s="445">
        <v>42834</v>
      </c>
      <c r="HD22" s="446">
        <v>176819</v>
      </c>
      <c r="HE22" s="446">
        <v>219653</v>
      </c>
      <c r="HF22" s="447"/>
      <c r="HG22" s="447"/>
      <c r="HH22" s="448" t="s">
        <v>22</v>
      </c>
      <c r="HI22" s="441">
        <v>439</v>
      </c>
      <c r="HJ22" s="442">
        <v>0</v>
      </c>
      <c r="HK22" s="442">
        <v>195</v>
      </c>
      <c r="HL22" s="443">
        <v>84</v>
      </c>
      <c r="HM22" s="444">
        <v>0</v>
      </c>
      <c r="HN22" s="444">
        <v>0</v>
      </c>
      <c r="HO22" s="444">
        <v>0</v>
      </c>
      <c r="HP22" s="444">
        <v>0</v>
      </c>
      <c r="HQ22" s="445">
        <v>718</v>
      </c>
      <c r="HR22" s="446">
        <v>5473</v>
      </c>
      <c r="HS22" s="446">
        <v>6191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1716.8899999999999</v>
      </c>
      <c r="IO22" s="516">
        <v>1681.82</v>
      </c>
      <c r="IP22" s="345">
        <v>2.09</v>
      </c>
      <c r="IQ22" s="503"/>
      <c r="IR22" s="503"/>
      <c r="IS22" s="246" t="s">
        <v>44</v>
      </c>
      <c r="IT22" s="247">
        <v>0</v>
      </c>
      <c r="IU22" s="248">
        <v>6</v>
      </c>
      <c r="IV22" s="249">
        <v>0</v>
      </c>
      <c r="IW22" s="247">
        <v>6</v>
      </c>
      <c r="IX22" s="250">
        <v>5</v>
      </c>
      <c r="IY22" s="251">
        <v>20</v>
      </c>
      <c r="IZ22" s="183"/>
      <c r="JA22" s="346" t="s">
        <v>108</v>
      </c>
      <c r="JB22" s="347">
        <v>131.94999999999999</v>
      </c>
      <c r="JC22" s="348">
        <v>136.72</v>
      </c>
      <c r="JD22" s="349">
        <v>-3.49</v>
      </c>
      <c r="JE22" s="347">
        <v>110.98</v>
      </c>
      <c r="JF22" s="350">
        <v>108.61</v>
      </c>
      <c r="JG22" s="349">
        <v>2.1800000000000002</v>
      </c>
      <c r="JH22" s="347">
        <v>114.81</v>
      </c>
      <c r="JI22" s="348">
        <v>114.27</v>
      </c>
      <c r="JJ22" s="349">
        <v>0.47</v>
      </c>
      <c r="JK22" s="351"/>
      <c r="JL22" s="183"/>
      <c r="JM22" s="183" t="s">
        <v>118</v>
      </c>
      <c r="JN22" s="342">
        <v>272</v>
      </c>
      <c r="JO22" s="342">
        <v>272</v>
      </c>
      <c r="JP22" s="342">
        <v>272</v>
      </c>
      <c r="JQ22" s="342">
        <v>272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28529</v>
      </c>
      <c r="JZ22" s="442">
        <v>0</v>
      </c>
      <c r="KA22" s="442">
        <v>27672</v>
      </c>
      <c r="KB22" s="443">
        <v>39228</v>
      </c>
      <c r="KC22" s="444">
        <v>0</v>
      </c>
      <c r="KD22" s="444">
        <v>0</v>
      </c>
      <c r="KE22" s="444">
        <v>0</v>
      </c>
      <c r="KF22" s="444">
        <v>0</v>
      </c>
      <c r="KG22" s="445">
        <v>95429</v>
      </c>
      <c r="KH22" s="446">
        <v>256506</v>
      </c>
      <c r="KI22" s="446">
        <v>351935</v>
      </c>
      <c r="KJ22" s="451"/>
      <c r="KK22" s="451"/>
      <c r="KL22" s="450" t="s">
        <v>22</v>
      </c>
      <c r="KM22" s="441">
        <v>743</v>
      </c>
      <c r="KN22" s="442">
        <v>0</v>
      </c>
      <c r="KO22" s="442">
        <v>209</v>
      </c>
      <c r="KP22" s="443">
        <v>105</v>
      </c>
      <c r="KQ22" s="444">
        <v>0</v>
      </c>
      <c r="KR22" s="444">
        <v>0</v>
      </c>
      <c r="KS22" s="444">
        <v>0</v>
      </c>
      <c r="KT22" s="444">
        <v>0</v>
      </c>
      <c r="KU22" s="445">
        <v>1057</v>
      </c>
      <c r="KV22" s="446">
        <v>16100</v>
      </c>
      <c r="KW22" s="446">
        <v>17157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1963.2900000000002</v>
      </c>
      <c r="LS22" s="516">
        <v>1911.0800000000002</v>
      </c>
      <c r="LT22" s="345">
        <v>2.73</v>
      </c>
      <c r="LU22" s="505"/>
      <c r="LV22" s="505"/>
      <c r="LW22" s="246" t="s">
        <v>44</v>
      </c>
      <c r="LX22" s="294">
        <v>18</v>
      </c>
      <c r="LY22" s="295">
        <v>16</v>
      </c>
      <c r="LZ22" s="296">
        <v>12.5</v>
      </c>
      <c r="MA22" s="266"/>
      <c r="MB22" s="346" t="s">
        <v>108</v>
      </c>
      <c r="MC22" s="347">
        <v>118.65</v>
      </c>
      <c r="MD22" s="370">
        <v>118.72</v>
      </c>
      <c r="ME22" s="349">
        <v>-0.06</v>
      </c>
      <c r="MF22" s="347">
        <v>110.61</v>
      </c>
      <c r="MG22" s="370">
        <v>107.63</v>
      </c>
      <c r="MH22" s="349">
        <v>2.77</v>
      </c>
      <c r="MI22" s="347">
        <v>112.84</v>
      </c>
      <c r="MJ22" s="370">
        <v>110.69</v>
      </c>
      <c r="MK22" s="349">
        <v>1.94</v>
      </c>
      <c r="ML22" s="297"/>
      <c r="MM22" s="297"/>
      <c r="MN22" s="297" t="s">
        <v>118</v>
      </c>
      <c r="MO22" s="371">
        <v>272</v>
      </c>
      <c r="MP22" s="371">
        <v>272</v>
      </c>
      <c r="MQ22" s="371">
        <v>272</v>
      </c>
      <c r="MR22" s="371">
        <v>272</v>
      </c>
      <c r="MS22" s="371">
        <v>272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103787</v>
      </c>
      <c r="NB22" s="444">
        <v>0</v>
      </c>
      <c r="NC22" s="444">
        <v>102274</v>
      </c>
      <c r="ND22" s="443">
        <v>89685</v>
      </c>
      <c r="NE22" s="444"/>
      <c r="NF22" s="444"/>
      <c r="NG22" s="444"/>
      <c r="NH22" s="444"/>
      <c r="NI22" s="443">
        <v>295746</v>
      </c>
      <c r="NJ22" s="450">
        <v>800951</v>
      </c>
      <c r="NK22" s="446">
        <v>1096697</v>
      </c>
      <c r="NL22" s="290"/>
      <c r="NM22" s="290"/>
      <c r="NN22" s="450" t="s">
        <v>22</v>
      </c>
      <c r="NO22" s="450">
        <v>3415</v>
      </c>
      <c r="NP22" s="444">
        <v>0</v>
      </c>
      <c r="NQ22" s="444">
        <v>1589</v>
      </c>
      <c r="NR22" s="443">
        <v>330</v>
      </c>
      <c r="NS22" s="444"/>
      <c r="NT22" s="444"/>
      <c r="NU22" s="444"/>
      <c r="NV22" s="444"/>
      <c r="NW22" s="443">
        <v>5334</v>
      </c>
      <c r="NX22" s="450">
        <v>43494</v>
      </c>
      <c r="NY22" s="446">
        <v>48828</v>
      </c>
      <c r="OA22" s="307"/>
    </row>
    <row r="23" spans="1:391" s="195" customFormat="1" ht="21.75" customHeight="1" thickTop="1" x14ac:dyDescent="0.3">
      <c r="A23" s="418" t="s">
        <v>124</v>
      </c>
      <c r="B23" s="501">
        <v>872.43999999999994</v>
      </c>
      <c r="C23" s="502">
        <v>849.34000000000015</v>
      </c>
      <c r="D23" s="243">
        <v>2.72</v>
      </c>
      <c r="E23" s="503"/>
      <c r="F23" s="503"/>
      <c r="G23" s="246" t="s">
        <v>45</v>
      </c>
      <c r="H23" s="247">
        <v>51</v>
      </c>
      <c r="I23" s="248">
        <v>48</v>
      </c>
      <c r="J23" s="249">
        <v>45</v>
      </c>
      <c r="K23" s="247">
        <v>144</v>
      </c>
      <c r="L23" s="250">
        <v>125</v>
      </c>
      <c r="M23" s="251">
        <v>15.2</v>
      </c>
      <c r="N23" s="183"/>
      <c r="O23" s="346" t="s">
        <v>111</v>
      </c>
      <c r="P23" s="347">
        <v>201.39</v>
      </c>
      <c r="Q23" s="348">
        <v>193.3</v>
      </c>
      <c r="R23" s="349">
        <v>4.1900000000000004</v>
      </c>
      <c r="S23" s="347">
        <v>194.65</v>
      </c>
      <c r="T23" s="350">
        <v>189.89</v>
      </c>
      <c r="U23" s="349">
        <v>2.5099999999999998</v>
      </c>
      <c r="V23" s="347">
        <v>197.39</v>
      </c>
      <c r="W23" s="348">
        <v>191.23</v>
      </c>
      <c r="X23" s="349">
        <v>3.22</v>
      </c>
      <c r="Y23" s="351"/>
      <c r="Z23" s="318" t="s">
        <v>97</v>
      </c>
      <c r="AA23" s="318"/>
      <c r="AB23" s="517">
        <v>65.760000000000005</v>
      </c>
      <c r="AC23" s="517">
        <v>58.51</v>
      </c>
      <c r="AD23" s="517">
        <v>57.14</v>
      </c>
      <c r="AE23" s="517">
        <v>60.47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750.9</v>
      </c>
      <c r="CG23" s="502">
        <v>734.68999999999994</v>
      </c>
      <c r="CH23" s="243">
        <v>2.21</v>
      </c>
      <c r="CI23" s="503"/>
      <c r="CJ23" s="503"/>
      <c r="CK23" s="246" t="s">
        <v>45</v>
      </c>
      <c r="CL23" s="247">
        <v>29</v>
      </c>
      <c r="CM23" s="248">
        <v>42</v>
      </c>
      <c r="CN23" s="249">
        <v>26</v>
      </c>
      <c r="CO23" s="247">
        <v>97</v>
      </c>
      <c r="CP23" s="250">
        <v>58</v>
      </c>
      <c r="CQ23" s="251">
        <v>67.239999999999995</v>
      </c>
      <c r="CR23" s="183"/>
      <c r="CS23" s="346" t="s">
        <v>111</v>
      </c>
      <c r="CT23" s="347">
        <v>173.59</v>
      </c>
      <c r="CU23" s="348">
        <v>168.65</v>
      </c>
      <c r="CV23" s="349">
        <v>2.93</v>
      </c>
      <c r="CW23" s="347">
        <v>175.29</v>
      </c>
      <c r="CX23" s="350">
        <v>170.96</v>
      </c>
      <c r="CY23" s="349">
        <v>2.5299999999999998</v>
      </c>
      <c r="CZ23" s="347">
        <v>174.88</v>
      </c>
      <c r="DA23" s="348">
        <v>170.45</v>
      </c>
      <c r="DB23" s="349">
        <v>2.6</v>
      </c>
      <c r="DC23" s="351"/>
      <c r="DD23" s="318" t="s">
        <v>97</v>
      </c>
      <c r="DE23" s="318"/>
      <c r="DF23" s="517">
        <v>60.19</v>
      </c>
      <c r="DG23" s="517">
        <v>55.73</v>
      </c>
      <c r="DH23" s="517">
        <v>52.31</v>
      </c>
      <c r="DI23" s="517">
        <v>56.08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669.7700000000001</v>
      </c>
      <c r="FK23" s="502">
        <v>661.96</v>
      </c>
      <c r="FL23" s="243">
        <v>1.18</v>
      </c>
      <c r="FM23" s="503"/>
      <c r="FN23" s="503"/>
      <c r="FO23" s="246" t="s">
        <v>45</v>
      </c>
      <c r="FP23" s="247">
        <v>35</v>
      </c>
      <c r="FQ23" s="248">
        <v>29</v>
      </c>
      <c r="FR23" s="249">
        <v>23</v>
      </c>
      <c r="FS23" s="247">
        <v>87</v>
      </c>
      <c r="FT23" s="250">
        <v>53</v>
      </c>
      <c r="FU23" s="251">
        <v>64.150000000000006</v>
      </c>
      <c r="FV23" s="183"/>
      <c r="FW23" s="346" t="s">
        <v>111</v>
      </c>
      <c r="FX23" s="347">
        <v>153.72</v>
      </c>
      <c r="FY23" s="348">
        <v>149.19999999999999</v>
      </c>
      <c r="FZ23" s="349">
        <v>3.03</v>
      </c>
      <c r="GA23" s="347">
        <v>120.82</v>
      </c>
      <c r="GB23" s="350">
        <v>114.59</v>
      </c>
      <c r="GC23" s="349">
        <v>5.44</v>
      </c>
      <c r="GD23" s="347">
        <v>128.22</v>
      </c>
      <c r="GE23" s="348">
        <v>122.42</v>
      </c>
      <c r="GF23" s="349">
        <v>4.74</v>
      </c>
      <c r="GG23" s="351"/>
      <c r="GH23" s="318" t="s">
        <v>97</v>
      </c>
      <c r="GI23" s="318"/>
      <c r="GJ23" s="517">
        <v>48.06</v>
      </c>
      <c r="GK23" s="517">
        <v>42.52</v>
      </c>
      <c r="GL23" s="517">
        <v>44.3</v>
      </c>
      <c r="GM23" s="517">
        <v>44.96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912.06000000000006</v>
      </c>
      <c r="IO23" s="502">
        <v>876.81999999999994</v>
      </c>
      <c r="IP23" s="243">
        <v>4.0199999999999996</v>
      </c>
      <c r="IQ23" s="503"/>
      <c r="IR23" s="503"/>
      <c r="IS23" s="246" t="s">
        <v>45</v>
      </c>
      <c r="IT23" s="247">
        <v>24</v>
      </c>
      <c r="IU23" s="248">
        <v>17</v>
      </c>
      <c r="IV23" s="249">
        <v>29</v>
      </c>
      <c r="IW23" s="247">
        <v>70</v>
      </c>
      <c r="IX23" s="250">
        <v>61</v>
      </c>
      <c r="IY23" s="251">
        <v>14.75</v>
      </c>
      <c r="IZ23" s="183"/>
      <c r="JA23" s="346" t="s">
        <v>111</v>
      </c>
      <c r="JB23" s="347">
        <v>280.23</v>
      </c>
      <c r="JC23" s="348">
        <v>267.79000000000002</v>
      </c>
      <c r="JD23" s="349">
        <v>4.6500000000000004</v>
      </c>
      <c r="JE23" s="347">
        <v>241.26</v>
      </c>
      <c r="JF23" s="350">
        <v>230.82</v>
      </c>
      <c r="JG23" s="349">
        <v>4.5199999999999996</v>
      </c>
      <c r="JH23" s="347">
        <v>248.36</v>
      </c>
      <c r="JI23" s="348">
        <v>238.26</v>
      </c>
      <c r="JJ23" s="349">
        <v>4.24</v>
      </c>
      <c r="JK23" s="351"/>
      <c r="JL23" s="318" t="s">
        <v>97</v>
      </c>
      <c r="JM23" s="318"/>
      <c r="JN23" s="517">
        <v>50.78</v>
      </c>
      <c r="JO23" s="517">
        <v>57.14</v>
      </c>
      <c r="JP23" s="517">
        <v>64.59</v>
      </c>
      <c r="JQ23" s="517">
        <v>57.5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814.58999999999992</v>
      </c>
      <c r="LS23" s="502">
        <v>791.39</v>
      </c>
      <c r="LT23" s="243">
        <v>2.93</v>
      </c>
      <c r="LU23" s="505"/>
      <c r="LV23" s="505"/>
      <c r="LW23" s="246" t="s">
        <v>45</v>
      </c>
      <c r="LX23" s="294">
        <v>398</v>
      </c>
      <c r="LY23" s="295">
        <v>297</v>
      </c>
      <c r="LZ23" s="296">
        <v>34.01</v>
      </c>
      <c r="MA23" s="266"/>
      <c r="MB23" s="346" t="s">
        <v>111</v>
      </c>
      <c r="MC23" s="347">
        <v>208.66</v>
      </c>
      <c r="MD23" s="370">
        <v>203.53</v>
      </c>
      <c r="ME23" s="349">
        <v>2.52</v>
      </c>
      <c r="MF23" s="347">
        <v>198.56</v>
      </c>
      <c r="MG23" s="370">
        <v>190.66</v>
      </c>
      <c r="MH23" s="349">
        <v>4.1399999999999997</v>
      </c>
      <c r="MI23" s="347">
        <v>201.36</v>
      </c>
      <c r="MJ23" s="370">
        <v>194.2</v>
      </c>
      <c r="MK23" s="349">
        <v>3.69</v>
      </c>
      <c r="ML23" s="297"/>
      <c r="MM23" s="175" t="s">
        <v>97</v>
      </c>
      <c r="MN23" s="175"/>
      <c r="MO23" s="523">
        <v>60.47</v>
      </c>
      <c r="MP23" s="523">
        <v>56.08</v>
      </c>
      <c r="MQ23" s="523">
        <v>44.96</v>
      </c>
      <c r="MR23" s="523">
        <v>57.5</v>
      </c>
      <c r="MS23" s="523">
        <v>54.75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865.83999999999992</v>
      </c>
      <c r="C24" s="508">
        <v>842.95999999999992</v>
      </c>
      <c r="D24" s="311">
        <v>2.71</v>
      </c>
      <c r="E24" s="503"/>
      <c r="F24" s="503"/>
      <c r="G24" s="312" t="s">
        <v>48</v>
      </c>
      <c r="H24" s="247">
        <v>319</v>
      </c>
      <c r="I24" s="248">
        <v>246</v>
      </c>
      <c r="J24" s="249">
        <v>187</v>
      </c>
      <c r="K24" s="247">
        <v>752</v>
      </c>
      <c r="L24" s="250">
        <v>664</v>
      </c>
      <c r="M24" s="251">
        <v>13.25</v>
      </c>
      <c r="N24" s="183"/>
      <c r="O24" s="439" t="s">
        <v>114</v>
      </c>
      <c r="P24" s="347">
        <v>130.33000000000001</v>
      </c>
      <c r="Q24" s="348">
        <v>128.58000000000001</v>
      </c>
      <c r="R24" s="349">
        <v>1.36</v>
      </c>
      <c r="S24" s="347">
        <v>85.17</v>
      </c>
      <c r="T24" s="350">
        <v>84.12</v>
      </c>
      <c r="U24" s="349">
        <v>1.25</v>
      </c>
      <c r="V24" s="347">
        <v>103.52</v>
      </c>
      <c r="W24" s="348">
        <v>101.59</v>
      </c>
      <c r="X24" s="349">
        <v>1.9</v>
      </c>
      <c r="Y24" s="351"/>
      <c r="Z24" s="183"/>
      <c r="AA24" s="183" t="s">
        <v>92</v>
      </c>
      <c r="AB24" s="376">
        <v>0</v>
      </c>
      <c r="AC24" s="376">
        <v>0</v>
      </c>
      <c r="AD24" s="376">
        <v>0</v>
      </c>
      <c r="AE24" s="376">
        <v>0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745.35</v>
      </c>
      <c r="CG24" s="508">
        <v>729.3900000000001</v>
      </c>
      <c r="CH24" s="311">
        <v>2.19</v>
      </c>
      <c r="CI24" s="503"/>
      <c r="CJ24" s="503"/>
      <c r="CK24" s="312" t="s">
        <v>48</v>
      </c>
      <c r="CL24" s="247">
        <v>132</v>
      </c>
      <c r="CM24" s="248">
        <v>78</v>
      </c>
      <c r="CN24" s="249">
        <v>143</v>
      </c>
      <c r="CO24" s="247">
        <v>353</v>
      </c>
      <c r="CP24" s="250">
        <v>224</v>
      </c>
      <c r="CQ24" s="251">
        <v>57.59</v>
      </c>
      <c r="CR24" s="183"/>
      <c r="CS24" s="439" t="s">
        <v>114</v>
      </c>
      <c r="CT24" s="347">
        <v>62.53</v>
      </c>
      <c r="CU24" s="348">
        <v>61.39</v>
      </c>
      <c r="CV24" s="349">
        <v>1.86</v>
      </c>
      <c r="CW24" s="347">
        <v>56.83</v>
      </c>
      <c r="CX24" s="350">
        <v>55.78</v>
      </c>
      <c r="CY24" s="349">
        <v>1.88</v>
      </c>
      <c r="CZ24" s="347">
        <v>58.18</v>
      </c>
      <c r="DA24" s="348">
        <v>57.02</v>
      </c>
      <c r="DB24" s="349">
        <v>2.0299999999999998</v>
      </c>
      <c r="DC24" s="351"/>
      <c r="DD24" s="183"/>
      <c r="DE24" s="183" t="s">
        <v>92</v>
      </c>
      <c r="DF24" s="376">
        <v>0</v>
      </c>
      <c r="DG24" s="376">
        <v>0</v>
      </c>
      <c r="DH24" s="376">
        <v>0</v>
      </c>
      <c r="DI24" s="376">
        <v>0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669.31000000000006</v>
      </c>
      <c r="FK24" s="508">
        <v>661.87999999999988</v>
      </c>
      <c r="FL24" s="311">
        <v>1.1200000000000001</v>
      </c>
      <c r="FM24" s="503"/>
      <c r="FN24" s="503"/>
      <c r="FO24" s="312" t="s">
        <v>48</v>
      </c>
      <c r="FP24" s="247">
        <v>46</v>
      </c>
      <c r="FQ24" s="248">
        <v>62</v>
      </c>
      <c r="FR24" s="249">
        <v>21</v>
      </c>
      <c r="FS24" s="247">
        <v>129</v>
      </c>
      <c r="FT24" s="250">
        <v>87</v>
      </c>
      <c r="FU24" s="251">
        <v>48.28</v>
      </c>
      <c r="FV24" s="183"/>
      <c r="FW24" s="439" t="s">
        <v>114</v>
      </c>
      <c r="FX24" s="347">
        <v>68.400000000000006</v>
      </c>
      <c r="FY24" s="348">
        <v>68.86</v>
      </c>
      <c r="FZ24" s="349">
        <v>-0.67</v>
      </c>
      <c r="GA24" s="347">
        <v>57.36</v>
      </c>
      <c r="GB24" s="350">
        <v>57.03</v>
      </c>
      <c r="GC24" s="349">
        <v>0.57999999999999996</v>
      </c>
      <c r="GD24" s="347">
        <v>59.85</v>
      </c>
      <c r="GE24" s="348">
        <v>59.7</v>
      </c>
      <c r="GF24" s="349">
        <v>0.25</v>
      </c>
      <c r="GG24" s="351"/>
      <c r="GH24" s="183"/>
      <c r="GI24" s="183" t="s">
        <v>92</v>
      </c>
      <c r="GJ24" s="376">
        <v>0</v>
      </c>
      <c r="GK24" s="376">
        <v>0</v>
      </c>
      <c r="GL24" s="376">
        <v>0</v>
      </c>
      <c r="GM24" s="376">
        <v>0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895.51</v>
      </c>
      <c r="IO24" s="508">
        <v>859</v>
      </c>
      <c r="IP24" s="311">
        <v>4.25</v>
      </c>
      <c r="IQ24" s="503"/>
      <c r="IR24" s="503"/>
      <c r="IS24" s="312" t="s">
        <v>48</v>
      </c>
      <c r="IT24" s="247">
        <v>39</v>
      </c>
      <c r="IU24" s="248">
        <v>45</v>
      </c>
      <c r="IV24" s="249">
        <v>36</v>
      </c>
      <c r="IW24" s="247">
        <v>120</v>
      </c>
      <c r="IX24" s="250">
        <v>98</v>
      </c>
      <c r="IY24" s="251">
        <v>22.45</v>
      </c>
      <c r="IZ24" s="183"/>
      <c r="JA24" s="439" t="s">
        <v>114</v>
      </c>
      <c r="JB24" s="347">
        <v>68.430000000000007</v>
      </c>
      <c r="JC24" s="348">
        <v>65.44</v>
      </c>
      <c r="JD24" s="349">
        <v>4.57</v>
      </c>
      <c r="JE24" s="347">
        <v>73.430000000000007</v>
      </c>
      <c r="JF24" s="350">
        <v>70.239999999999995</v>
      </c>
      <c r="JG24" s="349">
        <v>4.54</v>
      </c>
      <c r="JH24" s="347">
        <v>72.52</v>
      </c>
      <c r="JI24" s="348">
        <v>69.27</v>
      </c>
      <c r="JJ24" s="349">
        <v>4.6900000000000004</v>
      </c>
      <c r="JK24" s="351"/>
      <c r="JL24" s="183"/>
      <c r="JM24" s="183" t="s">
        <v>92</v>
      </c>
      <c r="JN24" s="376">
        <v>0</v>
      </c>
      <c r="JO24" s="376">
        <v>0</v>
      </c>
      <c r="JP24" s="376">
        <v>0</v>
      </c>
      <c r="JQ24" s="376">
        <v>0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805.2299999999999</v>
      </c>
      <c r="LS24" s="508">
        <v>782.05</v>
      </c>
      <c r="LT24" s="311">
        <v>2.96</v>
      </c>
      <c r="LU24" s="505"/>
      <c r="LV24" s="505"/>
      <c r="LW24" s="312" t="s">
        <v>48</v>
      </c>
      <c r="LX24" s="294">
        <v>1354</v>
      </c>
      <c r="LY24" s="295">
        <v>1073</v>
      </c>
      <c r="LZ24" s="296">
        <v>26.19</v>
      </c>
      <c r="MA24" s="266"/>
      <c r="MB24" s="439" t="s">
        <v>114</v>
      </c>
      <c r="MC24" s="347">
        <v>98.78</v>
      </c>
      <c r="MD24" s="370">
        <v>96.92</v>
      </c>
      <c r="ME24" s="349">
        <v>1.92</v>
      </c>
      <c r="MF24" s="347">
        <v>71.349999999999994</v>
      </c>
      <c r="MG24" s="370">
        <v>69.459999999999994</v>
      </c>
      <c r="MH24" s="349">
        <v>2.72</v>
      </c>
      <c r="MI24" s="347">
        <v>78.959999999999994</v>
      </c>
      <c r="MJ24" s="370">
        <v>77.010000000000005</v>
      </c>
      <c r="MK24" s="349">
        <v>2.5299999999999998</v>
      </c>
      <c r="ML24" s="297"/>
      <c r="MM24" s="297"/>
      <c r="MN24" s="297" t="s">
        <v>92</v>
      </c>
      <c r="MO24" s="537">
        <v>0</v>
      </c>
      <c r="MP24" s="537">
        <v>0</v>
      </c>
      <c r="MQ24" s="537">
        <v>0</v>
      </c>
      <c r="MR24" s="537">
        <v>0</v>
      </c>
      <c r="MS24" s="538" t="s">
        <v>189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971.72</v>
      </c>
      <c r="C25" s="539">
        <v>944.34</v>
      </c>
      <c r="D25" s="438">
        <v>2.9</v>
      </c>
      <c r="E25" s="503"/>
      <c r="F25" s="503"/>
      <c r="G25" s="246" t="s">
        <v>49</v>
      </c>
      <c r="H25" s="247">
        <v>43</v>
      </c>
      <c r="I25" s="248">
        <v>59</v>
      </c>
      <c r="J25" s="249">
        <v>43</v>
      </c>
      <c r="K25" s="247">
        <v>145</v>
      </c>
      <c r="L25" s="250">
        <v>114</v>
      </c>
      <c r="M25" s="251">
        <v>27.19</v>
      </c>
      <c r="N25" s="183"/>
      <c r="O25" s="454" t="s">
        <v>117</v>
      </c>
      <c r="P25" s="455">
        <v>2229.0300000000002</v>
      </c>
      <c r="Q25" s="456">
        <v>2166.9</v>
      </c>
      <c r="R25" s="457">
        <v>2.87</v>
      </c>
      <c r="S25" s="458">
        <v>971.72</v>
      </c>
      <c r="T25" s="456">
        <v>944.34</v>
      </c>
      <c r="U25" s="457">
        <v>2.9</v>
      </c>
      <c r="V25" s="458">
        <v>1482.5499999999997</v>
      </c>
      <c r="W25" s="456">
        <v>1424.6399999999999</v>
      </c>
      <c r="X25" s="457">
        <v>4.0599999999999996</v>
      </c>
      <c r="Y25" s="459"/>
      <c r="Z25" s="183"/>
      <c r="AA25" s="183" t="s">
        <v>96</v>
      </c>
      <c r="AB25" s="376">
        <v>64.75</v>
      </c>
      <c r="AC25" s="376">
        <v>56.13</v>
      </c>
      <c r="AD25" s="376">
        <v>54.87</v>
      </c>
      <c r="AE25" s="376">
        <v>58.58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855.96</v>
      </c>
      <c r="CG25" s="539">
        <v>834.93000000000006</v>
      </c>
      <c r="CH25" s="438">
        <v>2.52</v>
      </c>
      <c r="CI25" s="503"/>
      <c r="CJ25" s="503"/>
      <c r="CK25" s="246" t="s">
        <v>49</v>
      </c>
      <c r="CL25" s="247">
        <v>24</v>
      </c>
      <c r="CM25" s="248">
        <v>17</v>
      </c>
      <c r="CN25" s="249">
        <v>19</v>
      </c>
      <c r="CO25" s="247">
        <v>60</v>
      </c>
      <c r="CP25" s="250">
        <v>37</v>
      </c>
      <c r="CQ25" s="251">
        <v>62.16</v>
      </c>
      <c r="CR25" s="183"/>
      <c r="CS25" s="454" t="s">
        <v>117</v>
      </c>
      <c r="CT25" s="455">
        <v>1727.1999999999998</v>
      </c>
      <c r="CU25" s="456">
        <v>1691.9400000000003</v>
      </c>
      <c r="CV25" s="457">
        <v>2.08</v>
      </c>
      <c r="CW25" s="458">
        <v>855.96</v>
      </c>
      <c r="CX25" s="466">
        <v>834.93000000000006</v>
      </c>
      <c r="CY25" s="457">
        <v>2.52</v>
      </c>
      <c r="CZ25" s="458">
        <v>1062.6699999999998</v>
      </c>
      <c r="DA25" s="456">
        <v>1023.72</v>
      </c>
      <c r="DB25" s="457">
        <v>3.8</v>
      </c>
      <c r="DC25" s="459"/>
      <c r="DD25" s="183"/>
      <c r="DE25" s="183" t="s">
        <v>96</v>
      </c>
      <c r="DF25" s="376">
        <v>58.8</v>
      </c>
      <c r="DG25" s="376">
        <v>55.06</v>
      </c>
      <c r="DH25" s="376">
        <v>52.43</v>
      </c>
      <c r="DI25" s="376">
        <v>55.43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683.8</v>
      </c>
      <c r="FK25" s="539">
        <v>664.46</v>
      </c>
      <c r="FL25" s="438">
        <v>2.91</v>
      </c>
      <c r="FM25" s="503"/>
      <c r="FN25" s="503"/>
      <c r="FO25" s="246" t="s">
        <v>49</v>
      </c>
      <c r="FP25" s="247">
        <v>28</v>
      </c>
      <c r="FQ25" s="248">
        <v>10</v>
      </c>
      <c r="FR25" s="249">
        <v>15</v>
      </c>
      <c r="FS25" s="247">
        <v>53</v>
      </c>
      <c r="FT25" s="250">
        <v>46</v>
      </c>
      <c r="FU25" s="251">
        <v>15.22</v>
      </c>
      <c r="FV25" s="183"/>
      <c r="FW25" s="454" t="s">
        <v>117</v>
      </c>
      <c r="FX25" s="455">
        <v>1515.63</v>
      </c>
      <c r="FY25" s="456">
        <v>1495.6499999999999</v>
      </c>
      <c r="FZ25" s="457">
        <v>1.34</v>
      </c>
      <c r="GA25" s="458">
        <v>683.8</v>
      </c>
      <c r="GB25" s="456">
        <v>664.46</v>
      </c>
      <c r="GC25" s="457">
        <v>2.91</v>
      </c>
      <c r="GD25" s="458">
        <v>871.04000000000008</v>
      </c>
      <c r="GE25" s="456">
        <v>852.38</v>
      </c>
      <c r="GF25" s="457">
        <v>2.19</v>
      </c>
      <c r="GG25" s="459"/>
      <c r="GH25" s="183"/>
      <c r="GI25" s="183" t="s">
        <v>96</v>
      </c>
      <c r="GJ25" s="376">
        <v>47.38</v>
      </c>
      <c r="GK25" s="376">
        <v>42.61</v>
      </c>
      <c r="GL25" s="376">
        <v>45.02</v>
      </c>
      <c r="GM25" s="376">
        <v>45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1171.6099999999999</v>
      </c>
      <c r="IO25" s="545">
        <v>1159.0600000000002</v>
      </c>
      <c r="IP25" s="438">
        <v>1.08</v>
      </c>
      <c r="IQ25" s="503"/>
      <c r="IR25" s="503"/>
      <c r="IS25" s="246" t="s">
        <v>49</v>
      </c>
      <c r="IT25" s="247">
        <v>5</v>
      </c>
      <c r="IU25" s="248">
        <v>9</v>
      </c>
      <c r="IV25" s="249">
        <v>4</v>
      </c>
      <c r="IW25" s="247">
        <v>18</v>
      </c>
      <c r="IX25" s="250">
        <v>31</v>
      </c>
      <c r="IY25" s="251">
        <v>-41.94</v>
      </c>
      <c r="IZ25" s="183"/>
      <c r="JA25" s="454" t="s">
        <v>117</v>
      </c>
      <c r="JB25" s="455">
        <v>1716.8899999999999</v>
      </c>
      <c r="JC25" s="456">
        <v>1681.82</v>
      </c>
      <c r="JD25" s="457">
        <v>2.09</v>
      </c>
      <c r="JE25" s="458">
        <v>1171.6099999999999</v>
      </c>
      <c r="JF25" s="456">
        <v>1159.0600000000002</v>
      </c>
      <c r="JG25" s="457">
        <v>1.08</v>
      </c>
      <c r="JH25" s="458">
        <v>1271.0100000000002</v>
      </c>
      <c r="JI25" s="456">
        <v>1264.29</v>
      </c>
      <c r="JJ25" s="457">
        <v>0.53</v>
      </c>
      <c r="JK25" s="459"/>
      <c r="JL25" s="183"/>
      <c r="JM25" s="183" t="s">
        <v>96</v>
      </c>
      <c r="JN25" s="376">
        <v>50.74</v>
      </c>
      <c r="JO25" s="376">
        <v>56.89</v>
      </c>
      <c r="JP25" s="376">
        <v>63.57</v>
      </c>
      <c r="JQ25" s="376">
        <v>57.07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984.94999999999993</v>
      </c>
      <c r="LS25" s="539">
        <v>962.04</v>
      </c>
      <c r="LT25" s="438">
        <v>2.38</v>
      </c>
      <c r="LU25" s="505"/>
      <c r="LV25" s="505"/>
      <c r="LW25" s="246" t="s">
        <v>49</v>
      </c>
      <c r="LX25" s="294">
        <v>276</v>
      </c>
      <c r="LY25" s="295">
        <v>228</v>
      </c>
      <c r="LZ25" s="296">
        <v>21.05</v>
      </c>
      <c r="MA25" s="266"/>
      <c r="MB25" s="454" t="s">
        <v>117</v>
      </c>
      <c r="MC25" s="455">
        <v>1963.2900000000002</v>
      </c>
      <c r="MD25" s="470">
        <v>1911.0800000000002</v>
      </c>
      <c r="ME25" s="457">
        <v>2.73</v>
      </c>
      <c r="MF25" s="455">
        <v>984.94999999999993</v>
      </c>
      <c r="MG25" s="470">
        <v>962.04</v>
      </c>
      <c r="MH25" s="457">
        <v>2.38</v>
      </c>
      <c r="MI25" s="455">
        <v>1256.3200000000002</v>
      </c>
      <c r="MJ25" s="470">
        <v>1223.21</v>
      </c>
      <c r="MK25" s="457">
        <v>2.71</v>
      </c>
      <c r="ML25" s="297"/>
      <c r="MM25" s="297"/>
      <c r="MN25" s="297" t="s">
        <v>96</v>
      </c>
      <c r="MO25" s="537">
        <v>58.58</v>
      </c>
      <c r="MP25" s="537">
        <v>55.43</v>
      </c>
      <c r="MQ25" s="537">
        <v>45</v>
      </c>
      <c r="MR25" s="537">
        <v>57.07</v>
      </c>
      <c r="MS25" s="538">
        <v>54.02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47</v>
      </c>
      <c r="I26" s="248">
        <v>33</v>
      </c>
      <c r="J26" s="249">
        <v>26</v>
      </c>
      <c r="K26" s="247">
        <v>106</v>
      </c>
      <c r="L26" s="250">
        <v>105</v>
      </c>
      <c r="M26" s="251">
        <v>0.95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66.78</v>
      </c>
      <c r="AC26" s="376">
        <v>60.91</v>
      </c>
      <c r="AD26" s="376">
        <v>59.43</v>
      </c>
      <c r="AE26" s="376">
        <v>62.37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9</v>
      </c>
      <c r="CM26" s="248">
        <v>6</v>
      </c>
      <c r="CN26" s="249">
        <v>15</v>
      </c>
      <c r="CO26" s="247">
        <v>30</v>
      </c>
      <c r="CP26" s="250">
        <v>26</v>
      </c>
      <c r="CQ26" s="251">
        <v>15.38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61.59</v>
      </c>
      <c r="DG26" s="376">
        <v>56.42</v>
      </c>
      <c r="DH26" s="376">
        <v>52.19</v>
      </c>
      <c r="DI26" s="376">
        <v>56.73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21</v>
      </c>
      <c r="FQ26" s="248">
        <v>26</v>
      </c>
      <c r="FR26" s="249">
        <v>20</v>
      </c>
      <c r="FS26" s="247">
        <v>67</v>
      </c>
      <c r="FT26" s="250">
        <v>70</v>
      </c>
      <c r="FU26" s="251">
        <v>-4.29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48.75</v>
      </c>
      <c r="GK26" s="376">
        <v>42.42</v>
      </c>
      <c r="GL26" s="376">
        <v>43.58</v>
      </c>
      <c r="GM26" s="376">
        <v>44.92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7</v>
      </c>
      <c r="IU26" s="248">
        <v>3</v>
      </c>
      <c r="IV26" s="249">
        <v>6</v>
      </c>
      <c r="IW26" s="247">
        <v>16</v>
      </c>
      <c r="IX26" s="250">
        <v>12</v>
      </c>
      <c r="IY26" s="251">
        <v>33.33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50.83</v>
      </c>
      <c r="JO26" s="376">
        <v>57.39</v>
      </c>
      <c r="JP26" s="376">
        <v>65.61</v>
      </c>
      <c r="JQ26" s="376">
        <v>57.94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219</v>
      </c>
      <c r="LY26" s="295">
        <v>213</v>
      </c>
      <c r="LZ26" s="296">
        <v>2.82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62.37</v>
      </c>
      <c r="MP26" s="537">
        <v>56.73</v>
      </c>
      <c r="MQ26" s="537">
        <v>44.92</v>
      </c>
      <c r="MR26" s="537">
        <v>57.94</v>
      </c>
      <c r="MS26" s="538">
        <v>55.49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488.84999999999997</v>
      </c>
      <c r="C27" s="502">
        <v>462.19000000000011</v>
      </c>
      <c r="D27" s="243">
        <v>5.77</v>
      </c>
      <c r="E27" s="244"/>
      <c r="F27" s="245"/>
      <c r="G27" s="246" t="s">
        <v>51</v>
      </c>
      <c r="H27" s="247">
        <v>5</v>
      </c>
      <c r="I27" s="248">
        <v>0</v>
      </c>
      <c r="J27" s="249">
        <v>1</v>
      </c>
      <c r="K27" s="247">
        <v>6</v>
      </c>
      <c r="L27" s="250">
        <v>7</v>
      </c>
      <c r="M27" s="251">
        <v>-14.29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73.94</v>
      </c>
      <c r="AC27" s="376">
        <v>66.47</v>
      </c>
      <c r="AD27" s="376">
        <v>63.76</v>
      </c>
      <c r="AE27" s="376">
        <v>68.06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0</v>
      </c>
      <c r="AN27" s="558">
        <v>0</v>
      </c>
      <c r="AO27" s="558">
        <v>0</v>
      </c>
      <c r="AP27" s="559">
        <v>0</v>
      </c>
      <c r="AQ27" s="558"/>
      <c r="AR27" s="558"/>
      <c r="AS27" s="558"/>
      <c r="AT27" s="558"/>
      <c r="AU27" s="560">
        <v>0</v>
      </c>
      <c r="AV27" s="561">
        <v>0</v>
      </c>
      <c r="AW27" s="562">
        <v>0</v>
      </c>
      <c r="AX27" s="266"/>
      <c r="AY27" s="266"/>
      <c r="AZ27" s="377" t="s">
        <v>98</v>
      </c>
      <c r="BA27" s="557">
        <v>0</v>
      </c>
      <c r="BB27" s="558">
        <v>0</v>
      </c>
      <c r="BC27" s="558">
        <v>0</v>
      </c>
      <c r="BD27" s="559">
        <v>0</v>
      </c>
      <c r="BE27" s="558"/>
      <c r="BF27" s="558"/>
      <c r="BG27" s="558"/>
      <c r="BH27" s="558"/>
      <c r="BI27" s="560">
        <v>0</v>
      </c>
      <c r="BJ27" s="561">
        <v>0</v>
      </c>
      <c r="BK27" s="562">
        <v>0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368.57</v>
      </c>
      <c r="CG27" s="502">
        <v>341.06</v>
      </c>
      <c r="CH27" s="243">
        <v>8.07</v>
      </c>
      <c r="CI27" s="244"/>
      <c r="CJ27" s="245"/>
      <c r="CK27" s="246" t="s">
        <v>51</v>
      </c>
      <c r="CL27" s="247">
        <v>0</v>
      </c>
      <c r="CM27" s="248">
        <v>0</v>
      </c>
      <c r="CN27" s="249">
        <v>0</v>
      </c>
      <c r="CO27" s="247">
        <v>0</v>
      </c>
      <c r="CP27" s="250">
        <v>0</v>
      </c>
      <c r="CQ27" s="251">
        <v>0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64.349999999999994</v>
      </c>
      <c r="DG27" s="376">
        <v>58.79</v>
      </c>
      <c r="DH27" s="376">
        <v>55.6</v>
      </c>
      <c r="DI27" s="376">
        <v>59.58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0</v>
      </c>
      <c r="DR27" s="558">
        <v>0</v>
      </c>
      <c r="DS27" s="558">
        <v>0</v>
      </c>
      <c r="DT27" s="559">
        <v>0</v>
      </c>
      <c r="DU27" s="558"/>
      <c r="DV27" s="558"/>
      <c r="DW27" s="558"/>
      <c r="DX27" s="558"/>
      <c r="DY27" s="560">
        <v>0</v>
      </c>
      <c r="DZ27" s="561">
        <v>0</v>
      </c>
      <c r="EA27" s="562">
        <v>0</v>
      </c>
      <c r="EB27" s="266"/>
      <c r="EC27" s="266"/>
      <c r="ED27" s="377" t="s">
        <v>98</v>
      </c>
      <c r="EE27" s="557">
        <v>0</v>
      </c>
      <c r="EF27" s="558">
        <v>0</v>
      </c>
      <c r="EG27" s="558">
        <v>0</v>
      </c>
      <c r="EH27" s="559">
        <v>0</v>
      </c>
      <c r="EI27" s="558"/>
      <c r="EJ27" s="558"/>
      <c r="EK27" s="558"/>
      <c r="EL27" s="558"/>
      <c r="EM27" s="560">
        <v>0</v>
      </c>
      <c r="EN27" s="561">
        <v>0</v>
      </c>
      <c r="EO27" s="562">
        <v>0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264.18</v>
      </c>
      <c r="FK27" s="502">
        <v>261.07000000000005</v>
      </c>
      <c r="FL27" s="243">
        <v>1.19</v>
      </c>
      <c r="FM27" s="244"/>
      <c r="FN27" s="245"/>
      <c r="FO27" s="246" t="s">
        <v>51</v>
      </c>
      <c r="FP27" s="247">
        <v>0</v>
      </c>
      <c r="FQ27" s="248">
        <v>0</v>
      </c>
      <c r="FR27" s="249">
        <v>0</v>
      </c>
      <c r="FS27" s="247">
        <v>0</v>
      </c>
      <c r="FT27" s="250">
        <v>0</v>
      </c>
      <c r="FU27" s="251">
        <v>0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51.08</v>
      </c>
      <c r="GK27" s="376">
        <v>45.76</v>
      </c>
      <c r="GL27" s="376">
        <v>48.25</v>
      </c>
      <c r="GM27" s="376">
        <v>48.36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0</v>
      </c>
      <c r="GV27" s="558">
        <v>0</v>
      </c>
      <c r="GW27" s="558">
        <v>0</v>
      </c>
      <c r="GX27" s="559">
        <v>0</v>
      </c>
      <c r="GY27" s="558"/>
      <c r="GZ27" s="558"/>
      <c r="HA27" s="558"/>
      <c r="HB27" s="558"/>
      <c r="HC27" s="560">
        <v>0</v>
      </c>
      <c r="HD27" s="561">
        <v>0</v>
      </c>
      <c r="HE27" s="562">
        <v>0</v>
      </c>
      <c r="HF27" s="266"/>
      <c r="HG27" s="266"/>
      <c r="HH27" s="377" t="s">
        <v>98</v>
      </c>
      <c r="HI27" s="557">
        <v>0</v>
      </c>
      <c r="HJ27" s="558">
        <v>0</v>
      </c>
      <c r="HK27" s="558">
        <v>0</v>
      </c>
      <c r="HL27" s="559">
        <v>0</v>
      </c>
      <c r="HM27" s="558"/>
      <c r="HN27" s="558"/>
      <c r="HO27" s="558"/>
      <c r="HP27" s="558"/>
      <c r="HQ27" s="560">
        <v>0</v>
      </c>
      <c r="HR27" s="561">
        <v>0</v>
      </c>
      <c r="HS27" s="562">
        <v>0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561.02</v>
      </c>
      <c r="IO27" s="502">
        <v>535.58999999999992</v>
      </c>
      <c r="IP27" s="243">
        <v>4.75</v>
      </c>
      <c r="IQ27" s="244"/>
      <c r="IR27" s="245"/>
      <c r="IS27" s="246" t="s">
        <v>51</v>
      </c>
      <c r="IT27" s="247">
        <v>4</v>
      </c>
      <c r="IU27" s="248">
        <v>2</v>
      </c>
      <c r="IV27" s="249">
        <v>3</v>
      </c>
      <c r="IW27" s="247">
        <v>9</v>
      </c>
      <c r="IX27" s="250">
        <v>2</v>
      </c>
      <c r="IY27" s="251">
        <v>350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53.49</v>
      </c>
      <c r="JO27" s="376">
        <v>59.64</v>
      </c>
      <c r="JP27" s="376">
        <v>67.02</v>
      </c>
      <c r="JQ27" s="376">
        <v>60.05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0</v>
      </c>
      <c r="JZ27" s="558">
        <v>0</v>
      </c>
      <c r="KA27" s="558">
        <v>0</v>
      </c>
      <c r="KB27" s="559">
        <v>0</v>
      </c>
      <c r="KC27" s="558"/>
      <c r="KD27" s="558"/>
      <c r="KE27" s="558"/>
      <c r="KF27" s="558"/>
      <c r="KG27" s="560">
        <v>0</v>
      </c>
      <c r="KH27" s="561">
        <v>0</v>
      </c>
      <c r="KI27" s="562">
        <v>0</v>
      </c>
      <c r="KJ27" s="534"/>
      <c r="KK27" s="534"/>
      <c r="KL27" s="564" t="s">
        <v>98</v>
      </c>
      <c r="KM27" s="557">
        <v>0</v>
      </c>
      <c r="KN27" s="558">
        <v>0</v>
      </c>
      <c r="KO27" s="558">
        <v>0</v>
      </c>
      <c r="KP27" s="559">
        <v>0</v>
      </c>
      <c r="KQ27" s="558"/>
      <c r="KR27" s="558"/>
      <c r="KS27" s="558"/>
      <c r="KT27" s="558"/>
      <c r="KU27" s="560">
        <v>0</v>
      </c>
      <c r="KV27" s="561">
        <v>0</v>
      </c>
      <c r="KW27" s="562">
        <v>0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1682.6200000000001</v>
      </c>
      <c r="LS27" s="502">
        <v>1599.9100000000003</v>
      </c>
      <c r="LT27" s="243">
        <v>5.17</v>
      </c>
      <c r="LU27" s="565"/>
      <c r="LV27" s="566"/>
      <c r="LW27" s="246" t="s">
        <v>51</v>
      </c>
      <c r="LX27" s="294">
        <v>15</v>
      </c>
      <c r="LY27" s="295">
        <v>9</v>
      </c>
      <c r="LZ27" s="296">
        <v>66.67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68.06</v>
      </c>
      <c r="MP27" s="537">
        <v>59.58</v>
      </c>
      <c r="MQ27" s="537">
        <v>48.36</v>
      </c>
      <c r="MR27" s="537">
        <v>60.05</v>
      </c>
      <c r="MS27" s="538">
        <v>59.01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0</v>
      </c>
      <c r="NB27" s="390">
        <v>0</v>
      </c>
      <c r="NC27" s="390">
        <v>0</v>
      </c>
      <c r="ND27" s="391">
        <v>0</v>
      </c>
      <c r="NE27" s="390"/>
      <c r="NF27" s="390"/>
      <c r="NG27" s="390"/>
      <c r="NH27" s="392"/>
      <c r="NI27" s="567">
        <v>0</v>
      </c>
      <c r="NJ27" s="568">
        <v>0</v>
      </c>
      <c r="NK27" s="395">
        <v>0</v>
      </c>
      <c r="NL27" s="290"/>
      <c r="NM27" s="290"/>
      <c r="NN27" s="377" t="s">
        <v>98</v>
      </c>
      <c r="NO27" s="389">
        <v>0</v>
      </c>
      <c r="NP27" s="390">
        <v>0</v>
      </c>
      <c r="NQ27" s="390">
        <v>0</v>
      </c>
      <c r="NR27" s="391">
        <v>0</v>
      </c>
      <c r="NS27" s="390"/>
      <c r="NT27" s="390"/>
      <c r="NU27" s="390"/>
      <c r="NV27" s="392"/>
      <c r="NW27" s="569">
        <v>0</v>
      </c>
      <c r="NX27" s="394">
        <v>0</v>
      </c>
      <c r="NY27" s="397">
        <v>0</v>
      </c>
      <c r="OA27" s="307"/>
    </row>
    <row r="28" spans="1:391" s="195" customFormat="1" ht="21.75" customHeight="1" thickTop="1" x14ac:dyDescent="0.2">
      <c r="A28" s="308" t="s">
        <v>99</v>
      </c>
      <c r="B28" s="309">
        <v>456.53999999999996</v>
      </c>
      <c r="C28" s="508">
        <v>432.21000000000009</v>
      </c>
      <c r="D28" s="311">
        <v>5.63</v>
      </c>
      <c r="E28" s="244"/>
      <c r="F28" s="245"/>
      <c r="G28" s="246" t="s">
        <v>52</v>
      </c>
      <c r="H28" s="247">
        <v>12</v>
      </c>
      <c r="I28" s="248">
        <v>5</v>
      </c>
      <c r="J28" s="249">
        <v>14</v>
      </c>
      <c r="K28" s="247">
        <v>31</v>
      </c>
      <c r="L28" s="250">
        <v>28</v>
      </c>
      <c r="M28" s="251">
        <v>10.71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0</v>
      </c>
      <c r="AC28" s="376">
        <v>0</v>
      </c>
      <c r="AD28" s="376">
        <v>0</v>
      </c>
      <c r="AE28" s="376">
        <v>0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499</v>
      </c>
      <c r="AN28" s="571">
        <v>0</v>
      </c>
      <c r="AO28" s="571">
        <v>727</v>
      </c>
      <c r="AP28" s="572">
        <v>2152</v>
      </c>
      <c r="AQ28" s="571"/>
      <c r="AR28" s="571"/>
      <c r="AS28" s="571"/>
      <c r="AT28" s="571"/>
      <c r="AU28" s="573">
        <v>3378</v>
      </c>
      <c r="AV28" s="561">
        <v>3723</v>
      </c>
      <c r="AW28" s="562">
        <v>7101</v>
      </c>
      <c r="AX28" s="266"/>
      <c r="AY28" s="266"/>
      <c r="AZ28" s="377" t="s">
        <v>25</v>
      </c>
      <c r="BA28" s="570">
        <v>256</v>
      </c>
      <c r="BB28" s="571">
        <v>0</v>
      </c>
      <c r="BC28" s="571">
        <v>174</v>
      </c>
      <c r="BD28" s="572">
        <v>0</v>
      </c>
      <c r="BE28" s="571"/>
      <c r="BF28" s="571"/>
      <c r="BG28" s="571"/>
      <c r="BH28" s="571"/>
      <c r="BI28" s="573">
        <v>430</v>
      </c>
      <c r="BJ28" s="561">
        <v>1849</v>
      </c>
      <c r="BK28" s="562">
        <v>2279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355.4</v>
      </c>
      <c r="CG28" s="508">
        <v>328.99</v>
      </c>
      <c r="CH28" s="311">
        <v>8.0299999999999994</v>
      </c>
      <c r="CI28" s="244"/>
      <c r="CJ28" s="245"/>
      <c r="CK28" s="246" t="s">
        <v>52</v>
      </c>
      <c r="CL28" s="247">
        <v>0</v>
      </c>
      <c r="CM28" s="248">
        <v>0</v>
      </c>
      <c r="CN28" s="249">
        <v>0</v>
      </c>
      <c r="CO28" s="247">
        <v>0</v>
      </c>
      <c r="CP28" s="250">
        <v>3</v>
      </c>
      <c r="CQ28" s="251">
        <v>-100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0</v>
      </c>
      <c r="DG28" s="376">
        <v>0</v>
      </c>
      <c r="DH28" s="376">
        <v>0</v>
      </c>
      <c r="DI28" s="376">
        <v>0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980</v>
      </c>
      <c r="DR28" s="571">
        <v>0</v>
      </c>
      <c r="DS28" s="571">
        <v>595</v>
      </c>
      <c r="DT28" s="572">
        <v>1518</v>
      </c>
      <c r="DU28" s="571"/>
      <c r="DV28" s="571"/>
      <c r="DW28" s="571"/>
      <c r="DX28" s="571"/>
      <c r="DY28" s="573">
        <v>3093</v>
      </c>
      <c r="DZ28" s="561">
        <v>6708</v>
      </c>
      <c r="EA28" s="562">
        <v>9801</v>
      </c>
      <c r="EB28" s="266"/>
      <c r="EC28" s="266"/>
      <c r="ED28" s="377" t="s">
        <v>25</v>
      </c>
      <c r="EE28" s="570">
        <v>73</v>
      </c>
      <c r="EF28" s="571">
        <v>0</v>
      </c>
      <c r="EG28" s="571">
        <v>82</v>
      </c>
      <c r="EH28" s="572">
        <v>0</v>
      </c>
      <c r="EI28" s="571"/>
      <c r="EJ28" s="571"/>
      <c r="EK28" s="571"/>
      <c r="EL28" s="571"/>
      <c r="EM28" s="573">
        <v>155</v>
      </c>
      <c r="EN28" s="561">
        <v>1292</v>
      </c>
      <c r="EO28" s="562">
        <v>1447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257.78000000000003</v>
      </c>
      <c r="FK28" s="508">
        <v>254.72000000000003</v>
      </c>
      <c r="FL28" s="311">
        <v>1.2</v>
      </c>
      <c r="FM28" s="244"/>
      <c r="FN28" s="245"/>
      <c r="FO28" s="246" t="s">
        <v>52</v>
      </c>
      <c r="FP28" s="247">
        <v>4</v>
      </c>
      <c r="FQ28" s="248">
        <v>9</v>
      </c>
      <c r="FR28" s="249">
        <v>7</v>
      </c>
      <c r="FS28" s="247">
        <v>20</v>
      </c>
      <c r="FT28" s="250">
        <v>29</v>
      </c>
      <c r="FU28" s="251">
        <v>-31.03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0</v>
      </c>
      <c r="GK28" s="376">
        <v>0</v>
      </c>
      <c r="GL28" s="376">
        <v>0</v>
      </c>
      <c r="GM28" s="376">
        <v>0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519</v>
      </c>
      <c r="GV28" s="571">
        <v>0</v>
      </c>
      <c r="GW28" s="571">
        <v>729</v>
      </c>
      <c r="GX28" s="572">
        <v>762</v>
      </c>
      <c r="GY28" s="571"/>
      <c r="GZ28" s="571"/>
      <c r="HA28" s="571"/>
      <c r="HB28" s="571"/>
      <c r="HC28" s="573">
        <v>2010</v>
      </c>
      <c r="HD28" s="561">
        <v>12065</v>
      </c>
      <c r="HE28" s="562">
        <v>14075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535.41</v>
      </c>
      <c r="IO28" s="508">
        <v>510.60999999999996</v>
      </c>
      <c r="IP28" s="311">
        <v>4.8600000000000003</v>
      </c>
      <c r="IQ28" s="244"/>
      <c r="IR28" s="245"/>
      <c r="IS28" s="246" t="s">
        <v>52</v>
      </c>
      <c r="IT28" s="247">
        <v>12</v>
      </c>
      <c r="IU28" s="248">
        <v>8</v>
      </c>
      <c r="IV28" s="249">
        <v>11</v>
      </c>
      <c r="IW28" s="247">
        <v>31</v>
      </c>
      <c r="IX28" s="250">
        <v>30</v>
      </c>
      <c r="IY28" s="251">
        <v>3.33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0</v>
      </c>
      <c r="JO28" s="376">
        <v>0</v>
      </c>
      <c r="JP28" s="376">
        <v>0</v>
      </c>
      <c r="JQ28" s="376">
        <v>0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853</v>
      </c>
      <c r="JZ28" s="571">
        <v>0</v>
      </c>
      <c r="KA28" s="571">
        <v>872</v>
      </c>
      <c r="KB28" s="572">
        <v>1725</v>
      </c>
      <c r="KC28" s="571"/>
      <c r="KD28" s="571"/>
      <c r="KE28" s="571"/>
      <c r="KF28" s="571"/>
      <c r="KG28" s="573">
        <v>3450</v>
      </c>
      <c r="KH28" s="561">
        <v>17250</v>
      </c>
      <c r="KI28" s="562">
        <v>20700</v>
      </c>
      <c r="KJ28" s="534"/>
      <c r="KK28" s="534"/>
      <c r="KL28" s="564" t="s">
        <v>25</v>
      </c>
      <c r="KM28" s="570">
        <v>112</v>
      </c>
      <c r="KN28" s="571">
        <v>0</v>
      </c>
      <c r="KO28" s="571">
        <v>64</v>
      </c>
      <c r="KP28" s="572">
        <v>0</v>
      </c>
      <c r="KQ28" s="571"/>
      <c r="KR28" s="571"/>
      <c r="KS28" s="571"/>
      <c r="KT28" s="571"/>
      <c r="KU28" s="573">
        <v>176</v>
      </c>
      <c r="KV28" s="561">
        <v>4387</v>
      </c>
      <c r="KW28" s="562">
        <v>4563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1605.13</v>
      </c>
      <c r="LS28" s="508">
        <v>1526.5300000000002</v>
      </c>
      <c r="LT28" s="311">
        <v>5.15</v>
      </c>
      <c r="LU28" s="565"/>
      <c r="LV28" s="566"/>
      <c r="LW28" s="246" t="s">
        <v>52</v>
      </c>
      <c r="LX28" s="294">
        <v>82</v>
      </c>
      <c r="LY28" s="295">
        <v>90</v>
      </c>
      <c r="LZ28" s="296">
        <v>-8.89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0</v>
      </c>
      <c r="MP28" s="537">
        <v>0</v>
      </c>
      <c r="MQ28" s="537">
        <v>0</v>
      </c>
      <c r="MR28" s="537">
        <v>0</v>
      </c>
      <c r="MS28" s="538" t="s">
        <v>189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2851</v>
      </c>
      <c r="NB28" s="404">
        <v>0</v>
      </c>
      <c r="NC28" s="404">
        <v>2923</v>
      </c>
      <c r="ND28" s="405">
        <v>6157</v>
      </c>
      <c r="NE28" s="404"/>
      <c r="NF28" s="404"/>
      <c r="NG28" s="404"/>
      <c r="NH28" s="406"/>
      <c r="NI28" s="577">
        <v>11931</v>
      </c>
      <c r="NJ28" s="578">
        <v>39746</v>
      </c>
      <c r="NK28" s="409">
        <v>51677</v>
      </c>
      <c r="NL28" s="290"/>
      <c r="NM28" s="290"/>
      <c r="NN28" s="377" t="s">
        <v>25</v>
      </c>
      <c r="NO28" s="387">
        <v>441</v>
      </c>
      <c r="NP28" s="404">
        <v>0</v>
      </c>
      <c r="NQ28" s="404">
        <v>320</v>
      </c>
      <c r="NR28" s="405">
        <v>0</v>
      </c>
      <c r="NS28" s="404"/>
      <c r="NT28" s="404"/>
      <c r="NU28" s="404"/>
      <c r="NV28" s="406"/>
      <c r="NW28" s="579">
        <v>761</v>
      </c>
      <c r="NX28" s="408">
        <v>7528</v>
      </c>
      <c r="NY28" s="411">
        <v>8289</v>
      </c>
      <c r="OA28" s="307"/>
    </row>
    <row r="29" spans="1:391" s="195" customFormat="1" ht="21.75" customHeight="1" thickBot="1" x14ac:dyDescent="0.25">
      <c r="A29" s="437" t="s">
        <v>90</v>
      </c>
      <c r="B29" s="309">
        <v>32.31</v>
      </c>
      <c r="C29" s="539">
        <v>29.979999999999997</v>
      </c>
      <c r="D29" s="438">
        <v>7.77</v>
      </c>
      <c r="E29" s="244"/>
      <c r="F29" s="245"/>
      <c r="G29" s="246" t="s">
        <v>53</v>
      </c>
      <c r="H29" s="247">
        <v>10</v>
      </c>
      <c r="I29" s="248">
        <v>13</v>
      </c>
      <c r="J29" s="249">
        <v>8</v>
      </c>
      <c r="K29" s="247">
        <v>31</v>
      </c>
      <c r="L29" s="250">
        <v>17</v>
      </c>
      <c r="M29" s="251">
        <v>82.35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68.489999999999995</v>
      </c>
      <c r="AC29" s="376">
        <v>62.84</v>
      </c>
      <c r="AD29" s="376">
        <v>60.52</v>
      </c>
      <c r="AE29" s="376">
        <v>63.95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9504</v>
      </c>
      <c r="AN29" s="571">
        <v>0</v>
      </c>
      <c r="AO29" s="571">
        <v>6722</v>
      </c>
      <c r="AP29" s="572">
        <v>9215</v>
      </c>
      <c r="AQ29" s="571"/>
      <c r="AR29" s="571"/>
      <c r="AS29" s="571"/>
      <c r="AT29" s="571"/>
      <c r="AU29" s="573">
        <v>25441</v>
      </c>
      <c r="AV29" s="561">
        <v>32979</v>
      </c>
      <c r="AW29" s="562">
        <v>58420</v>
      </c>
      <c r="AX29" s="266"/>
      <c r="AY29" s="266"/>
      <c r="AZ29" s="377" t="s">
        <v>106</v>
      </c>
      <c r="BA29" s="570">
        <v>383</v>
      </c>
      <c r="BB29" s="571">
        <v>0</v>
      </c>
      <c r="BC29" s="571">
        <v>218</v>
      </c>
      <c r="BD29" s="572">
        <v>82</v>
      </c>
      <c r="BE29" s="571"/>
      <c r="BF29" s="571"/>
      <c r="BG29" s="571"/>
      <c r="BH29" s="571"/>
      <c r="BI29" s="573">
        <v>683</v>
      </c>
      <c r="BJ29" s="561">
        <v>3171</v>
      </c>
      <c r="BK29" s="562">
        <v>3854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13.170000000000002</v>
      </c>
      <c r="CG29" s="539">
        <v>12.07</v>
      </c>
      <c r="CH29" s="438">
        <v>9.11</v>
      </c>
      <c r="CI29" s="244"/>
      <c r="CJ29" s="245"/>
      <c r="CK29" s="246" t="s">
        <v>53</v>
      </c>
      <c r="CL29" s="247">
        <v>18</v>
      </c>
      <c r="CM29" s="248">
        <v>5</v>
      </c>
      <c r="CN29" s="249">
        <v>13</v>
      </c>
      <c r="CO29" s="247">
        <v>36</v>
      </c>
      <c r="CP29" s="250">
        <v>33</v>
      </c>
      <c r="CQ29" s="251">
        <v>9.09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61.54</v>
      </c>
      <c r="DG29" s="376">
        <v>56.32</v>
      </c>
      <c r="DH29" s="376">
        <v>52.07</v>
      </c>
      <c r="DI29" s="376">
        <v>56.64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8720</v>
      </c>
      <c r="DR29" s="571">
        <v>0</v>
      </c>
      <c r="DS29" s="571">
        <v>2670</v>
      </c>
      <c r="DT29" s="572">
        <v>4294</v>
      </c>
      <c r="DU29" s="571"/>
      <c r="DV29" s="571"/>
      <c r="DW29" s="571"/>
      <c r="DX29" s="571"/>
      <c r="DY29" s="573">
        <v>15684</v>
      </c>
      <c r="DZ29" s="561">
        <v>36511</v>
      </c>
      <c r="EA29" s="562">
        <v>52195</v>
      </c>
      <c r="EB29" s="266"/>
      <c r="EC29" s="266"/>
      <c r="ED29" s="377" t="s">
        <v>106</v>
      </c>
      <c r="EE29" s="570">
        <v>239</v>
      </c>
      <c r="EF29" s="571">
        <v>0</v>
      </c>
      <c r="EG29" s="571">
        <v>126</v>
      </c>
      <c r="EH29" s="572">
        <v>0</v>
      </c>
      <c r="EI29" s="571"/>
      <c r="EJ29" s="571"/>
      <c r="EK29" s="571"/>
      <c r="EL29" s="571"/>
      <c r="EM29" s="573">
        <v>365</v>
      </c>
      <c r="EN29" s="561">
        <v>2433</v>
      </c>
      <c r="EO29" s="562">
        <v>2798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6.3999999999999995</v>
      </c>
      <c r="FK29" s="539">
        <v>6.3500000000000005</v>
      </c>
      <c r="FL29" s="438">
        <v>0.79</v>
      </c>
      <c r="FM29" s="244"/>
      <c r="FN29" s="245"/>
      <c r="FO29" s="246" t="s">
        <v>53</v>
      </c>
      <c r="FP29" s="247">
        <v>10</v>
      </c>
      <c r="FQ29" s="248">
        <v>5</v>
      </c>
      <c r="FR29" s="249">
        <v>4</v>
      </c>
      <c r="FS29" s="247">
        <v>19</v>
      </c>
      <c r="FT29" s="250">
        <v>16</v>
      </c>
      <c r="FU29" s="251">
        <v>18.75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50.86</v>
      </c>
      <c r="GK29" s="376">
        <v>44.38</v>
      </c>
      <c r="GL29" s="376">
        <v>46.63</v>
      </c>
      <c r="GM29" s="376">
        <v>47.29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4904</v>
      </c>
      <c r="GV29" s="571">
        <v>0</v>
      </c>
      <c r="GW29" s="571">
        <v>4181</v>
      </c>
      <c r="GX29" s="572">
        <v>1988</v>
      </c>
      <c r="GY29" s="571"/>
      <c r="GZ29" s="571"/>
      <c r="HA29" s="571"/>
      <c r="HB29" s="571"/>
      <c r="HC29" s="573">
        <v>11073</v>
      </c>
      <c r="HD29" s="561">
        <v>40832</v>
      </c>
      <c r="HE29" s="562">
        <v>51905</v>
      </c>
      <c r="HF29" s="266"/>
      <c r="HG29" s="266"/>
      <c r="HH29" s="377" t="s">
        <v>106</v>
      </c>
      <c r="HI29" s="570">
        <v>137</v>
      </c>
      <c r="HJ29" s="571">
        <v>0</v>
      </c>
      <c r="HK29" s="571">
        <v>72</v>
      </c>
      <c r="HL29" s="572">
        <v>30</v>
      </c>
      <c r="HM29" s="571"/>
      <c r="HN29" s="571"/>
      <c r="HO29" s="571"/>
      <c r="HP29" s="571"/>
      <c r="HQ29" s="573">
        <v>239</v>
      </c>
      <c r="HR29" s="561">
        <v>863</v>
      </c>
      <c r="HS29" s="562">
        <v>1102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25.61</v>
      </c>
      <c r="IO29" s="539">
        <v>24.98</v>
      </c>
      <c r="IP29" s="438">
        <v>2.52</v>
      </c>
      <c r="IQ29" s="244"/>
      <c r="IR29" s="245"/>
      <c r="IS29" s="246" t="s">
        <v>53</v>
      </c>
      <c r="IT29" s="247">
        <v>4</v>
      </c>
      <c r="IU29" s="248">
        <v>6</v>
      </c>
      <c r="IV29" s="249">
        <v>9</v>
      </c>
      <c r="IW29" s="247">
        <v>19</v>
      </c>
      <c r="IX29" s="250">
        <v>29</v>
      </c>
      <c r="IY29" s="251">
        <v>-34.479999999999997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50.32</v>
      </c>
      <c r="JO29" s="376">
        <v>56.79</v>
      </c>
      <c r="JP29" s="376">
        <v>64.260000000000005</v>
      </c>
      <c r="JQ29" s="376">
        <v>57.12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7452</v>
      </c>
      <c r="JZ29" s="571">
        <v>0</v>
      </c>
      <c r="KA29" s="571">
        <v>6229</v>
      </c>
      <c r="KB29" s="572">
        <v>10709</v>
      </c>
      <c r="KC29" s="571"/>
      <c r="KD29" s="571"/>
      <c r="KE29" s="571"/>
      <c r="KF29" s="571"/>
      <c r="KG29" s="573">
        <v>24390</v>
      </c>
      <c r="KH29" s="561">
        <v>70648</v>
      </c>
      <c r="KI29" s="562">
        <v>95038</v>
      </c>
      <c r="KJ29" s="534"/>
      <c r="KK29" s="534"/>
      <c r="KL29" s="564" t="s">
        <v>106</v>
      </c>
      <c r="KM29" s="570">
        <v>184</v>
      </c>
      <c r="KN29" s="571">
        <v>0</v>
      </c>
      <c r="KO29" s="571">
        <v>47</v>
      </c>
      <c r="KP29" s="572">
        <v>29</v>
      </c>
      <c r="KQ29" s="571"/>
      <c r="KR29" s="571"/>
      <c r="KS29" s="571"/>
      <c r="KT29" s="571"/>
      <c r="KU29" s="573">
        <v>260</v>
      </c>
      <c r="KV29" s="561">
        <v>3219</v>
      </c>
      <c r="KW29" s="562">
        <v>3479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77.490000000000009</v>
      </c>
      <c r="LS29" s="539">
        <v>73.38</v>
      </c>
      <c r="LT29" s="438">
        <v>5.6</v>
      </c>
      <c r="LU29" s="565"/>
      <c r="LV29" s="566"/>
      <c r="LW29" s="246" t="s">
        <v>53</v>
      </c>
      <c r="LX29" s="294">
        <v>105</v>
      </c>
      <c r="LY29" s="295">
        <v>95</v>
      </c>
      <c r="LZ29" s="296">
        <v>10.53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63.95</v>
      </c>
      <c r="MP29" s="537">
        <v>56.64</v>
      </c>
      <c r="MQ29" s="537">
        <v>47.29</v>
      </c>
      <c r="MR29" s="537">
        <v>57.12</v>
      </c>
      <c r="MS29" s="538">
        <v>56.25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30580</v>
      </c>
      <c r="NB29" s="404">
        <v>0</v>
      </c>
      <c r="NC29" s="404">
        <v>19802</v>
      </c>
      <c r="ND29" s="405">
        <v>26206</v>
      </c>
      <c r="NE29" s="404"/>
      <c r="NF29" s="404"/>
      <c r="NG29" s="404"/>
      <c r="NH29" s="406"/>
      <c r="NI29" s="577">
        <v>76588</v>
      </c>
      <c r="NJ29" s="578">
        <v>180970</v>
      </c>
      <c r="NK29" s="409">
        <v>257558</v>
      </c>
      <c r="NL29" s="290"/>
      <c r="NM29" s="290"/>
      <c r="NN29" s="377" t="s">
        <v>106</v>
      </c>
      <c r="NO29" s="387">
        <v>943</v>
      </c>
      <c r="NP29" s="404">
        <v>0</v>
      </c>
      <c r="NQ29" s="404">
        <v>463</v>
      </c>
      <c r="NR29" s="405">
        <v>141</v>
      </c>
      <c r="NS29" s="404"/>
      <c r="NT29" s="404"/>
      <c r="NU29" s="404"/>
      <c r="NV29" s="406"/>
      <c r="NW29" s="579">
        <v>1547</v>
      </c>
      <c r="NX29" s="408">
        <v>9686</v>
      </c>
      <c r="NY29" s="411">
        <v>11233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15</v>
      </c>
      <c r="I30" s="248">
        <v>9</v>
      </c>
      <c r="J30" s="249">
        <v>12</v>
      </c>
      <c r="K30" s="247">
        <v>36</v>
      </c>
      <c r="L30" s="250">
        <v>43</v>
      </c>
      <c r="M30" s="251">
        <v>-16.28</v>
      </c>
      <c r="N30" s="183"/>
      <c r="O30" s="346" t="s">
        <v>91</v>
      </c>
      <c r="P30" s="347">
        <v>391.17</v>
      </c>
      <c r="Q30" s="348">
        <v>377.61</v>
      </c>
      <c r="R30" s="349">
        <v>3.59</v>
      </c>
      <c r="S30" s="347">
        <v>0</v>
      </c>
      <c r="T30" s="348">
        <v>0</v>
      </c>
      <c r="U30" s="349">
        <v>0</v>
      </c>
      <c r="V30" s="347">
        <v>192.38</v>
      </c>
      <c r="W30" s="348">
        <v>184.78</v>
      </c>
      <c r="X30" s="349">
        <v>4.1100000000000003</v>
      </c>
      <c r="Y30" s="351"/>
      <c r="Z30" s="183"/>
      <c r="AA30" s="183" t="s">
        <v>115</v>
      </c>
      <c r="AB30" s="376">
        <v>64.73</v>
      </c>
      <c r="AC30" s="376">
        <v>58.16</v>
      </c>
      <c r="AD30" s="376">
        <v>57.8</v>
      </c>
      <c r="AE30" s="376">
        <v>60.23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25217</v>
      </c>
      <c r="AN30" s="571">
        <v>0</v>
      </c>
      <c r="AO30" s="571">
        <v>26951</v>
      </c>
      <c r="AP30" s="572">
        <v>18786</v>
      </c>
      <c r="AQ30" s="571"/>
      <c r="AR30" s="571"/>
      <c r="AS30" s="571"/>
      <c r="AT30" s="571"/>
      <c r="AU30" s="573">
        <v>70954</v>
      </c>
      <c r="AV30" s="561">
        <v>157876</v>
      </c>
      <c r="AW30" s="562">
        <v>228830</v>
      </c>
      <c r="AX30" s="266"/>
      <c r="AY30" s="266"/>
      <c r="AZ30" s="377" t="s">
        <v>28</v>
      </c>
      <c r="BA30" s="570">
        <v>1461</v>
      </c>
      <c r="BB30" s="571">
        <v>0</v>
      </c>
      <c r="BC30" s="571">
        <v>994</v>
      </c>
      <c r="BD30" s="572">
        <v>47</v>
      </c>
      <c r="BE30" s="571"/>
      <c r="BF30" s="571"/>
      <c r="BG30" s="571"/>
      <c r="BH30" s="571"/>
      <c r="BI30" s="573">
        <v>2502</v>
      </c>
      <c r="BJ30" s="561">
        <v>7931</v>
      </c>
      <c r="BK30" s="562">
        <v>10433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0</v>
      </c>
      <c r="CM30" s="248">
        <v>10</v>
      </c>
      <c r="CN30" s="249">
        <v>2</v>
      </c>
      <c r="CO30" s="247">
        <v>12</v>
      </c>
      <c r="CP30" s="250">
        <v>6</v>
      </c>
      <c r="CQ30" s="251">
        <v>100</v>
      </c>
      <c r="CR30" s="183"/>
      <c r="CS30" s="346" t="s">
        <v>91</v>
      </c>
      <c r="CT30" s="347">
        <v>457.23</v>
      </c>
      <c r="CU30" s="348">
        <v>445.15</v>
      </c>
      <c r="CV30" s="349">
        <v>2.71</v>
      </c>
      <c r="CW30" s="347">
        <v>0</v>
      </c>
      <c r="CX30" s="348">
        <v>0</v>
      </c>
      <c r="CY30" s="349">
        <v>0</v>
      </c>
      <c r="CZ30" s="347">
        <v>207.08</v>
      </c>
      <c r="DA30" s="348">
        <v>196.9</v>
      </c>
      <c r="DB30" s="349">
        <v>5.17</v>
      </c>
      <c r="DC30" s="351"/>
      <c r="DD30" s="183"/>
      <c r="DE30" s="183" t="s">
        <v>115</v>
      </c>
      <c r="DF30" s="376">
        <v>59.82</v>
      </c>
      <c r="DG30" s="376">
        <v>54.17</v>
      </c>
      <c r="DH30" s="376">
        <v>49.82</v>
      </c>
      <c r="DI30" s="376">
        <v>54.6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20798</v>
      </c>
      <c r="DR30" s="571">
        <v>0</v>
      </c>
      <c r="DS30" s="571">
        <v>27895</v>
      </c>
      <c r="DT30" s="572">
        <v>8908</v>
      </c>
      <c r="DU30" s="571"/>
      <c r="DV30" s="571"/>
      <c r="DW30" s="571"/>
      <c r="DX30" s="571"/>
      <c r="DY30" s="573">
        <v>57601</v>
      </c>
      <c r="DZ30" s="561">
        <v>135610</v>
      </c>
      <c r="EA30" s="562">
        <v>193211</v>
      </c>
      <c r="EB30" s="266"/>
      <c r="EC30" s="266"/>
      <c r="ED30" s="377" t="s">
        <v>28</v>
      </c>
      <c r="EE30" s="570">
        <v>859</v>
      </c>
      <c r="EF30" s="571">
        <v>0</v>
      </c>
      <c r="EG30" s="571">
        <v>479</v>
      </c>
      <c r="EH30" s="572">
        <v>12</v>
      </c>
      <c r="EI30" s="571"/>
      <c r="EJ30" s="571"/>
      <c r="EK30" s="571"/>
      <c r="EL30" s="571"/>
      <c r="EM30" s="573">
        <v>1350</v>
      </c>
      <c r="EN30" s="561">
        <v>5719</v>
      </c>
      <c r="EO30" s="562">
        <v>7069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3</v>
      </c>
      <c r="FQ30" s="248">
        <v>0</v>
      </c>
      <c r="FR30" s="249">
        <v>9</v>
      </c>
      <c r="FS30" s="247">
        <v>12</v>
      </c>
      <c r="FT30" s="250">
        <v>15</v>
      </c>
      <c r="FU30" s="251">
        <v>-20</v>
      </c>
      <c r="FV30" s="183"/>
      <c r="FW30" s="346" t="s">
        <v>91</v>
      </c>
      <c r="FX30" s="347">
        <v>375.18</v>
      </c>
      <c r="FY30" s="348">
        <v>365.92</v>
      </c>
      <c r="FZ30" s="349">
        <v>2.5299999999999998</v>
      </c>
      <c r="GA30" s="347">
        <v>0</v>
      </c>
      <c r="GB30" s="348">
        <v>0</v>
      </c>
      <c r="GC30" s="349">
        <v>0</v>
      </c>
      <c r="GD30" s="347">
        <v>140.26</v>
      </c>
      <c r="GE30" s="348">
        <v>135.84</v>
      </c>
      <c r="GF30" s="349">
        <v>3.25</v>
      </c>
      <c r="GG30" s="351"/>
      <c r="GH30" s="183"/>
      <c r="GI30" s="183" t="s">
        <v>115</v>
      </c>
      <c r="GJ30" s="376">
        <v>47.29</v>
      </c>
      <c r="GK30" s="376">
        <v>42.72</v>
      </c>
      <c r="GL30" s="376">
        <v>44.08</v>
      </c>
      <c r="GM30" s="376">
        <v>44.7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17833</v>
      </c>
      <c r="GV30" s="571">
        <v>0</v>
      </c>
      <c r="GW30" s="571">
        <v>20667</v>
      </c>
      <c r="GX30" s="572">
        <v>2834</v>
      </c>
      <c r="GY30" s="571"/>
      <c r="GZ30" s="571"/>
      <c r="HA30" s="571"/>
      <c r="HB30" s="571"/>
      <c r="HC30" s="573">
        <v>41334</v>
      </c>
      <c r="HD30" s="561">
        <v>126725</v>
      </c>
      <c r="HE30" s="562">
        <v>168059</v>
      </c>
      <c r="HF30" s="266"/>
      <c r="HG30" s="266"/>
      <c r="HH30" s="377" t="s">
        <v>28</v>
      </c>
      <c r="HI30" s="570">
        <v>677</v>
      </c>
      <c r="HJ30" s="571">
        <v>0</v>
      </c>
      <c r="HK30" s="571">
        <v>315</v>
      </c>
      <c r="HL30" s="572">
        <v>54</v>
      </c>
      <c r="HM30" s="571"/>
      <c r="HN30" s="571"/>
      <c r="HO30" s="571"/>
      <c r="HP30" s="571"/>
      <c r="HQ30" s="573">
        <v>1046</v>
      </c>
      <c r="HR30" s="561">
        <v>4829</v>
      </c>
      <c r="HS30" s="562">
        <v>5875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5</v>
      </c>
      <c r="IU30" s="248">
        <v>0</v>
      </c>
      <c r="IV30" s="249">
        <v>8</v>
      </c>
      <c r="IW30" s="247">
        <v>13</v>
      </c>
      <c r="IX30" s="250">
        <v>10</v>
      </c>
      <c r="IY30" s="251">
        <v>30</v>
      </c>
      <c r="IZ30" s="183"/>
      <c r="JA30" s="346" t="s">
        <v>91</v>
      </c>
      <c r="JB30" s="347">
        <v>432.58</v>
      </c>
      <c r="JC30" s="348">
        <v>428.66</v>
      </c>
      <c r="JD30" s="349">
        <v>0.91</v>
      </c>
      <c r="JE30" s="347">
        <v>0</v>
      </c>
      <c r="JF30" s="348">
        <v>0</v>
      </c>
      <c r="JG30" s="349">
        <v>0</v>
      </c>
      <c r="JH30" s="347">
        <v>185.63</v>
      </c>
      <c r="JI30" s="348">
        <v>187.9</v>
      </c>
      <c r="JJ30" s="349">
        <v>-1.21</v>
      </c>
      <c r="JK30" s="351"/>
      <c r="JL30" s="183"/>
      <c r="JM30" s="183" t="s">
        <v>115</v>
      </c>
      <c r="JN30" s="376">
        <v>48.76</v>
      </c>
      <c r="JO30" s="376">
        <v>54.23</v>
      </c>
      <c r="JP30" s="376">
        <v>62.51</v>
      </c>
      <c r="JQ30" s="376">
        <v>55.17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25217</v>
      </c>
      <c r="JZ30" s="571">
        <v>0</v>
      </c>
      <c r="KA30" s="571">
        <v>30050</v>
      </c>
      <c r="KB30" s="572">
        <v>26794</v>
      </c>
      <c r="KC30" s="571"/>
      <c r="KD30" s="571"/>
      <c r="KE30" s="571"/>
      <c r="KF30" s="571"/>
      <c r="KG30" s="573">
        <v>82061</v>
      </c>
      <c r="KH30" s="561">
        <v>170556</v>
      </c>
      <c r="KI30" s="562">
        <v>252617</v>
      </c>
      <c r="KJ30" s="534"/>
      <c r="KK30" s="534"/>
      <c r="KL30" s="564" t="s">
        <v>28</v>
      </c>
      <c r="KM30" s="570">
        <v>1066</v>
      </c>
      <c r="KN30" s="571">
        <v>0</v>
      </c>
      <c r="KO30" s="571">
        <v>471</v>
      </c>
      <c r="KP30" s="572">
        <v>76</v>
      </c>
      <c r="KQ30" s="571"/>
      <c r="KR30" s="571"/>
      <c r="KS30" s="571"/>
      <c r="KT30" s="571"/>
      <c r="KU30" s="573">
        <v>1613</v>
      </c>
      <c r="KV30" s="561">
        <v>8878</v>
      </c>
      <c r="KW30" s="562">
        <v>10491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73</v>
      </c>
      <c r="LY30" s="295">
        <v>74</v>
      </c>
      <c r="LZ30" s="296">
        <v>-1.35</v>
      </c>
      <c r="MA30" s="266"/>
      <c r="MB30" s="346" t="s">
        <v>91</v>
      </c>
      <c r="MC30" s="347">
        <v>416.16</v>
      </c>
      <c r="MD30" s="370">
        <v>407.51</v>
      </c>
      <c r="ME30" s="349">
        <v>2.12</v>
      </c>
      <c r="MF30" s="347">
        <v>0</v>
      </c>
      <c r="MG30" s="370">
        <v>0</v>
      </c>
      <c r="MH30" s="349">
        <v>0</v>
      </c>
      <c r="MI30" s="347">
        <v>183.35</v>
      </c>
      <c r="MJ30" s="370">
        <v>178.92</v>
      </c>
      <c r="MK30" s="349">
        <v>2.48</v>
      </c>
      <c r="ML30" s="297"/>
      <c r="MM30" s="297"/>
      <c r="MN30" s="297" t="s">
        <v>115</v>
      </c>
      <c r="MO30" s="537">
        <v>60.23</v>
      </c>
      <c r="MP30" s="537">
        <v>54.6</v>
      </c>
      <c r="MQ30" s="537">
        <v>44.7</v>
      </c>
      <c r="MR30" s="537">
        <v>55.17</v>
      </c>
      <c r="MS30" s="538">
        <v>53.68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89065</v>
      </c>
      <c r="NB30" s="404">
        <v>0</v>
      </c>
      <c r="NC30" s="404">
        <v>105563</v>
      </c>
      <c r="ND30" s="405">
        <v>57322</v>
      </c>
      <c r="NE30" s="404"/>
      <c r="NF30" s="404"/>
      <c r="NG30" s="404"/>
      <c r="NH30" s="406"/>
      <c r="NI30" s="577">
        <v>251950</v>
      </c>
      <c r="NJ30" s="578">
        <v>590767</v>
      </c>
      <c r="NK30" s="409">
        <v>842717</v>
      </c>
      <c r="NL30" s="290"/>
      <c r="NM30" s="290"/>
      <c r="NN30" s="377" t="s">
        <v>28</v>
      </c>
      <c r="NO30" s="387">
        <v>4063</v>
      </c>
      <c r="NP30" s="404">
        <v>0</v>
      </c>
      <c r="NQ30" s="404">
        <v>2259</v>
      </c>
      <c r="NR30" s="405">
        <v>189</v>
      </c>
      <c r="NS30" s="404"/>
      <c r="NT30" s="404"/>
      <c r="NU30" s="404"/>
      <c r="NV30" s="406"/>
      <c r="NW30" s="579">
        <v>6511</v>
      </c>
      <c r="NX30" s="408">
        <v>27357</v>
      </c>
      <c r="NY30" s="411">
        <v>33868</v>
      </c>
      <c r="OA30" s="307"/>
    </row>
    <row r="31" spans="1:391" s="195" customFormat="1" ht="21.75" customHeight="1" thickBot="1" x14ac:dyDescent="0.25">
      <c r="A31" s="418" t="s">
        <v>129</v>
      </c>
      <c r="B31" s="241">
        <v>1294</v>
      </c>
      <c r="C31" s="583">
        <v>1150</v>
      </c>
      <c r="D31" s="243">
        <v>12.52</v>
      </c>
      <c r="E31" s="244"/>
      <c r="F31" s="245"/>
      <c r="G31" s="246" t="s">
        <v>55</v>
      </c>
      <c r="H31" s="247">
        <v>9</v>
      </c>
      <c r="I31" s="248">
        <v>24</v>
      </c>
      <c r="J31" s="249">
        <v>17</v>
      </c>
      <c r="K31" s="247">
        <v>50</v>
      </c>
      <c r="L31" s="250">
        <v>53</v>
      </c>
      <c r="M31" s="251">
        <v>-5.66</v>
      </c>
      <c r="N31" s="183"/>
      <c r="O31" s="346" t="s">
        <v>95</v>
      </c>
      <c r="P31" s="347">
        <v>340.57</v>
      </c>
      <c r="Q31" s="348">
        <v>325.52999999999997</v>
      </c>
      <c r="R31" s="349">
        <v>4.62</v>
      </c>
      <c r="S31" s="347">
        <v>194.1</v>
      </c>
      <c r="T31" s="348">
        <v>188.24</v>
      </c>
      <c r="U31" s="349">
        <v>3.11</v>
      </c>
      <c r="V31" s="347">
        <v>266.13</v>
      </c>
      <c r="W31" s="348">
        <v>255.43</v>
      </c>
      <c r="X31" s="349">
        <v>4.1900000000000004</v>
      </c>
      <c r="Y31" s="351"/>
      <c r="Z31" s="183"/>
      <c r="AA31" s="183" t="s">
        <v>118</v>
      </c>
      <c r="AB31" s="376">
        <v>66.510000000000005</v>
      </c>
      <c r="AC31" s="376">
        <v>61.79</v>
      </c>
      <c r="AD31" s="376">
        <v>59.65</v>
      </c>
      <c r="AE31" s="376">
        <v>62.65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1294</v>
      </c>
      <c r="CG31" s="583">
        <v>1150</v>
      </c>
      <c r="CH31" s="243">
        <v>12.52</v>
      </c>
      <c r="CI31" s="244"/>
      <c r="CJ31" s="245"/>
      <c r="CK31" s="246" t="s">
        <v>55</v>
      </c>
      <c r="CL31" s="247">
        <v>2</v>
      </c>
      <c r="CM31" s="248">
        <v>5</v>
      </c>
      <c r="CN31" s="249">
        <v>4</v>
      </c>
      <c r="CO31" s="247">
        <v>11</v>
      </c>
      <c r="CP31" s="250">
        <v>16</v>
      </c>
      <c r="CQ31" s="251">
        <v>-31.25</v>
      </c>
      <c r="CR31" s="183"/>
      <c r="CS31" s="346" t="s">
        <v>95</v>
      </c>
      <c r="CT31" s="347">
        <v>361.23</v>
      </c>
      <c r="CU31" s="348">
        <v>353.46</v>
      </c>
      <c r="CV31" s="349">
        <v>2.2000000000000002</v>
      </c>
      <c r="CW31" s="347">
        <v>191.75</v>
      </c>
      <c r="CX31" s="348">
        <v>186.99</v>
      </c>
      <c r="CY31" s="349">
        <v>2.5499999999999998</v>
      </c>
      <c r="CZ31" s="347">
        <v>268.51</v>
      </c>
      <c r="DA31" s="348">
        <v>260.62</v>
      </c>
      <c r="DB31" s="349">
        <v>3.03</v>
      </c>
      <c r="DC31" s="351"/>
      <c r="DD31" s="183"/>
      <c r="DE31" s="183" t="s">
        <v>118</v>
      </c>
      <c r="DF31" s="376">
        <v>62.49</v>
      </c>
      <c r="DG31" s="376">
        <v>57.93</v>
      </c>
      <c r="DH31" s="376">
        <v>53.49</v>
      </c>
      <c r="DI31" s="376">
        <v>57.97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1294</v>
      </c>
      <c r="FK31" s="583">
        <v>1150</v>
      </c>
      <c r="FL31" s="243">
        <v>12.52</v>
      </c>
      <c r="FM31" s="244"/>
      <c r="FN31" s="245"/>
      <c r="FO31" s="246" t="s">
        <v>55</v>
      </c>
      <c r="FP31" s="247">
        <v>0</v>
      </c>
      <c r="FQ31" s="248">
        <v>0</v>
      </c>
      <c r="FR31" s="249">
        <v>2</v>
      </c>
      <c r="FS31" s="247">
        <v>2</v>
      </c>
      <c r="FT31" s="250">
        <v>7</v>
      </c>
      <c r="FU31" s="251">
        <v>-71.430000000000007</v>
      </c>
      <c r="FV31" s="183"/>
      <c r="FW31" s="346" t="s">
        <v>95</v>
      </c>
      <c r="FX31" s="347">
        <v>427.49</v>
      </c>
      <c r="FY31" s="348">
        <v>432.57</v>
      </c>
      <c r="FZ31" s="349">
        <v>-1.17</v>
      </c>
      <c r="GA31" s="347">
        <v>326.73</v>
      </c>
      <c r="GB31" s="348">
        <v>331.18</v>
      </c>
      <c r="GC31" s="349">
        <v>-1.34</v>
      </c>
      <c r="GD31" s="347">
        <v>364.4</v>
      </c>
      <c r="GE31" s="348">
        <v>368.82</v>
      </c>
      <c r="GF31" s="349">
        <v>-1.2</v>
      </c>
      <c r="GG31" s="351"/>
      <c r="GH31" s="183"/>
      <c r="GI31" s="183" t="s">
        <v>118</v>
      </c>
      <c r="GJ31" s="376">
        <v>49.34</v>
      </c>
      <c r="GK31" s="376">
        <v>40.97</v>
      </c>
      <c r="GL31" s="376">
        <v>41.46</v>
      </c>
      <c r="GM31" s="376">
        <v>43.92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1294</v>
      </c>
      <c r="IO31" s="583">
        <v>1150</v>
      </c>
      <c r="IP31" s="243">
        <v>12.52</v>
      </c>
      <c r="IQ31" s="244"/>
      <c r="IR31" s="245"/>
      <c r="IS31" s="246" t="s">
        <v>55</v>
      </c>
      <c r="IT31" s="247">
        <v>3</v>
      </c>
      <c r="IU31" s="248">
        <v>5</v>
      </c>
      <c r="IV31" s="249">
        <v>4</v>
      </c>
      <c r="IW31" s="247">
        <v>12</v>
      </c>
      <c r="IX31" s="250">
        <v>19</v>
      </c>
      <c r="IY31" s="251">
        <v>-36.840000000000003</v>
      </c>
      <c r="IZ31" s="183"/>
      <c r="JA31" s="346" t="s">
        <v>95</v>
      </c>
      <c r="JB31" s="347">
        <v>279.91000000000003</v>
      </c>
      <c r="JC31" s="348">
        <v>268.75</v>
      </c>
      <c r="JD31" s="349">
        <v>4.1500000000000004</v>
      </c>
      <c r="JE31" s="347">
        <v>243.34</v>
      </c>
      <c r="JF31" s="348">
        <v>232.52</v>
      </c>
      <c r="JG31" s="349">
        <v>4.6500000000000004</v>
      </c>
      <c r="JH31" s="347">
        <v>259.02999999999997</v>
      </c>
      <c r="JI31" s="348">
        <v>248.4</v>
      </c>
      <c r="JJ31" s="349">
        <v>4.28</v>
      </c>
      <c r="JK31" s="351"/>
      <c r="JL31" s="183"/>
      <c r="JM31" s="183" t="s">
        <v>118</v>
      </c>
      <c r="JN31" s="376">
        <v>52.09</v>
      </c>
      <c r="JO31" s="376">
        <v>59.86</v>
      </c>
      <c r="JP31" s="376">
        <v>68.34</v>
      </c>
      <c r="JQ31" s="376">
        <v>60.1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1294</v>
      </c>
      <c r="LS31" s="587">
        <v>1150</v>
      </c>
      <c r="LT31" s="243">
        <v>12.52</v>
      </c>
      <c r="LU31" s="293"/>
      <c r="LV31" s="293"/>
      <c r="LW31" s="246" t="s">
        <v>55</v>
      </c>
      <c r="LX31" s="294">
        <v>75</v>
      </c>
      <c r="LY31" s="295">
        <v>95</v>
      </c>
      <c r="LZ31" s="296">
        <v>-21.05</v>
      </c>
      <c r="MA31" s="266"/>
      <c r="MB31" s="346" t="s">
        <v>95</v>
      </c>
      <c r="MC31" s="347">
        <v>340.63</v>
      </c>
      <c r="MD31" s="370">
        <v>332.48</v>
      </c>
      <c r="ME31" s="349">
        <v>2.4500000000000002</v>
      </c>
      <c r="MF31" s="347">
        <v>238.12</v>
      </c>
      <c r="MG31" s="370">
        <v>233.8</v>
      </c>
      <c r="MH31" s="349">
        <v>1.85</v>
      </c>
      <c r="MI31" s="347">
        <v>283.27999999999997</v>
      </c>
      <c r="MJ31" s="370">
        <v>277.13</v>
      </c>
      <c r="MK31" s="349">
        <v>2.2200000000000002</v>
      </c>
      <c r="ML31" s="297"/>
      <c r="MM31" s="297"/>
      <c r="MN31" s="297" t="s">
        <v>118</v>
      </c>
      <c r="MO31" s="537">
        <v>62.65</v>
      </c>
      <c r="MP31" s="537">
        <v>57.97</v>
      </c>
      <c r="MQ31" s="537">
        <v>43.92</v>
      </c>
      <c r="MR31" s="537">
        <v>60.1</v>
      </c>
      <c r="MS31" s="538">
        <v>56.16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60.47</v>
      </c>
      <c r="C32" s="592">
        <v>59.78</v>
      </c>
      <c r="D32" s="243">
        <v>0.69</v>
      </c>
      <c r="E32" s="593"/>
      <c r="F32" s="245"/>
      <c r="G32" s="246" t="s">
        <v>56</v>
      </c>
      <c r="H32" s="247">
        <v>87</v>
      </c>
      <c r="I32" s="248">
        <v>63</v>
      </c>
      <c r="J32" s="249">
        <v>54</v>
      </c>
      <c r="K32" s="247">
        <v>204</v>
      </c>
      <c r="L32" s="250">
        <v>162</v>
      </c>
      <c r="M32" s="251">
        <v>25.93</v>
      </c>
      <c r="N32" s="183"/>
      <c r="O32" s="346" t="s">
        <v>100</v>
      </c>
      <c r="P32" s="347">
        <v>339.35</v>
      </c>
      <c r="Q32" s="348">
        <v>333.03</v>
      </c>
      <c r="R32" s="349">
        <v>1.9</v>
      </c>
      <c r="S32" s="347">
        <v>364.59</v>
      </c>
      <c r="T32" s="348">
        <v>356.66</v>
      </c>
      <c r="U32" s="349">
        <v>2.2200000000000002</v>
      </c>
      <c r="V32" s="347">
        <v>352.18</v>
      </c>
      <c r="W32" s="348">
        <v>345.1</v>
      </c>
      <c r="X32" s="349">
        <v>2.0499999999999998</v>
      </c>
      <c r="Y32" s="351"/>
      <c r="Z32" s="318" t="s">
        <v>102</v>
      </c>
      <c r="AA32" s="318"/>
      <c r="AB32" s="292">
        <v>27710</v>
      </c>
      <c r="AC32" s="292">
        <v>21764</v>
      </c>
      <c r="AD32" s="292">
        <v>23632</v>
      </c>
      <c r="AE32" s="292">
        <v>73106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35220</v>
      </c>
      <c r="AN32" s="596">
        <v>0</v>
      </c>
      <c r="AO32" s="596">
        <v>34400</v>
      </c>
      <c r="AP32" s="597">
        <v>30153</v>
      </c>
      <c r="AQ32" s="598"/>
      <c r="AR32" s="598"/>
      <c r="AS32" s="598"/>
      <c r="AT32" s="598"/>
      <c r="AU32" s="599">
        <v>99773</v>
      </c>
      <c r="AV32" s="600">
        <v>194578</v>
      </c>
      <c r="AW32" s="600">
        <v>294351</v>
      </c>
      <c r="AX32" s="601"/>
      <c r="AY32" s="601"/>
      <c r="AZ32" s="440" t="s">
        <v>22</v>
      </c>
      <c r="BA32" s="595">
        <v>2100</v>
      </c>
      <c r="BB32" s="596">
        <v>0</v>
      </c>
      <c r="BC32" s="596">
        <v>1386</v>
      </c>
      <c r="BD32" s="597">
        <v>129</v>
      </c>
      <c r="BE32" s="598"/>
      <c r="BF32" s="598"/>
      <c r="BG32" s="598"/>
      <c r="BH32" s="598"/>
      <c r="BI32" s="599">
        <v>3615</v>
      </c>
      <c r="BJ32" s="600">
        <v>12951</v>
      </c>
      <c r="BK32" s="600">
        <v>16566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56.08</v>
      </c>
      <c r="CG32" s="592">
        <v>55.98</v>
      </c>
      <c r="CH32" s="243">
        <v>0.1</v>
      </c>
      <c r="CI32" s="593"/>
      <c r="CJ32" s="245"/>
      <c r="CK32" s="246" t="s">
        <v>56</v>
      </c>
      <c r="CL32" s="247">
        <v>56</v>
      </c>
      <c r="CM32" s="248">
        <v>61</v>
      </c>
      <c r="CN32" s="249">
        <v>47</v>
      </c>
      <c r="CO32" s="247">
        <v>164</v>
      </c>
      <c r="CP32" s="250">
        <v>217</v>
      </c>
      <c r="CQ32" s="251">
        <v>-24.42</v>
      </c>
      <c r="CR32" s="183"/>
      <c r="CS32" s="346" t="s">
        <v>100</v>
      </c>
      <c r="CT32" s="347">
        <v>216.83</v>
      </c>
      <c r="CU32" s="348">
        <v>210.55</v>
      </c>
      <c r="CV32" s="349">
        <v>2.98</v>
      </c>
      <c r="CW32" s="347">
        <v>235.41</v>
      </c>
      <c r="CX32" s="348">
        <v>231.76</v>
      </c>
      <c r="CY32" s="349">
        <v>1.57</v>
      </c>
      <c r="CZ32" s="347">
        <v>226.99</v>
      </c>
      <c r="DA32" s="348">
        <v>222.38</v>
      </c>
      <c r="DB32" s="349">
        <v>2.0699999999999998</v>
      </c>
      <c r="DC32" s="351"/>
      <c r="DD32" s="318" t="s">
        <v>102</v>
      </c>
      <c r="DE32" s="318"/>
      <c r="DF32" s="292">
        <v>22924</v>
      </c>
      <c r="DG32" s="292">
        <v>21025</v>
      </c>
      <c r="DH32" s="292">
        <v>19567</v>
      </c>
      <c r="DI32" s="292">
        <v>63516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30498</v>
      </c>
      <c r="DR32" s="596">
        <v>0</v>
      </c>
      <c r="DS32" s="596">
        <v>31160</v>
      </c>
      <c r="DT32" s="597">
        <v>14720</v>
      </c>
      <c r="DU32" s="598"/>
      <c r="DV32" s="598"/>
      <c r="DW32" s="598"/>
      <c r="DX32" s="598"/>
      <c r="DY32" s="599">
        <v>76378</v>
      </c>
      <c r="DZ32" s="600">
        <v>178829</v>
      </c>
      <c r="EA32" s="600">
        <v>255207</v>
      </c>
      <c r="EB32" s="601"/>
      <c r="EC32" s="601"/>
      <c r="ED32" s="440" t="s">
        <v>22</v>
      </c>
      <c r="EE32" s="595">
        <v>1171</v>
      </c>
      <c r="EF32" s="596">
        <v>0</v>
      </c>
      <c r="EG32" s="596">
        <v>687</v>
      </c>
      <c r="EH32" s="597">
        <v>12</v>
      </c>
      <c r="EI32" s="598"/>
      <c r="EJ32" s="598"/>
      <c r="EK32" s="598"/>
      <c r="EL32" s="598"/>
      <c r="EM32" s="599">
        <v>1870</v>
      </c>
      <c r="EN32" s="600">
        <v>9444</v>
      </c>
      <c r="EO32" s="600">
        <v>11314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44.96</v>
      </c>
      <c r="FK32" s="592">
        <v>47.19</v>
      </c>
      <c r="FL32" s="243">
        <v>-2.23</v>
      </c>
      <c r="FM32" s="593"/>
      <c r="FN32" s="245"/>
      <c r="FO32" s="246" t="s">
        <v>56</v>
      </c>
      <c r="FP32" s="247">
        <v>25</v>
      </c>
      <c r="FQ32" s="248">
        <v>37</v>
      </c>
      <c r="FR32" s="249">
        <v>53</v>
      </c>
      <c r="FS32" s="247">
        <v>115</v>
      </c>
      <c r="FT32" s="250">
        <v>89</v>
      </c>
      <c r="FU32" s="251">
        <v>29.21</v>
      </c>
      <c r="FV32" s="183"/>
      <c r="FW32" s="346" t="s">
        <v>100</v>
      </c>
      <c r="FX32" s="347">
        <v>166.3</v>
      </c>
      <c r="FY32" s="348">
        <v>161.56</v>
      </c>
      <c r="FZ32" s="349">
        <v>2.93</v>
      </c>
      <c r="GA32" s="347">
        <v>116.86</v>
      </c>
      <c r="GB32" s="348">
        <v>111.11</v>
      </c>
      <c r="GC32" s="349">
        <v>5.18</v>
      </c>
      <c r="GD32" s="347">
        <v>135.34</v>
      </c>
      <c r="GE32" s="348">
        <v>129.84</v>
      </c>
      <c r="GF32" s="349">
        <v>4.24</v>
      </c>
      <c r="GG32" s="351"/>
      <c r="GH32" s="318" t="s">
        <v>102</v>
      </c>
      <c r="GI32" s="318"/>
      <c r="GJ32" s="292">
        <v>17963</v>
      </c>
      <c r="GK32" s="292">
        <v>15962</v>
      </c>
      <c r="GL32" s="292">
        <v>16109</v>
      </c>
      <c r="GM32" s="292">
        <v>50034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23256</v>
      </c>
      <c r="GV32" s="596">
        <v>0</v>
      </c>
      <c r="GW32" s="596">
        <v>25577</v>
      </c>
      <c r="GX32" s="597">
        <v>5584</v>
      </c>
      <c r="GY32" s="598"/>
      <c r="GZ32" s="598"/>
      <c r="HA32" s="598"/>
      <c r="HB32" s="598"/>
      <c r="HC32" s="599">
        <v>54417</v>
      </c>
      <c r="HD32" s="600">
        <v>179622</v>
      </c>
      <c r="HE32" s="600">
        <v>234039</v>
      </c>
      <c r="HF32" s="601"/>
      <c r="HG32" s="601"/>
      <c r="HH32" s="440" t="s">
        <v>22</v>
      </c>
      <c r="HI32" s="595">
        <v>814</v>
      </c>
      <c r="HJ32" s="596">
        <v>0</v>
      </c>
      <c r="HK32" s="596">
        <v>387</v>
      </c>
      <c r="HL32" s="597">
        <v>84</v>
      </c>
      <c r="HM32" s="598"/>
      <c r="HN32" s="598"/>
      <c r="HO32" s="598"/>
      <c r="HP32" s="598"/>
      <c r="HQ32" s="599">
        <v>1285</v>
      </c>
      <c r="HR32" s="600">
        <v>5692</v>
      </c>
      <c r="HS32" s="600">
        <v>6977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57.5</v>
      </c>
      <c r="IO32" s="592">
        <v>57.7</v>
      </c>
      <c r="IP32" s="243">
        <v>-0.2</v>
      </c>
      <c r="IQ32" s="593"/>
      <c r="IR32" s="245"/>
      <c r="IS32" s="246" t="s">
        <v>56</v>
      </c>
      <c r="IT32" s="247">
        <v>46</v>
      </c>
      <c r="IU32" s="248">
        <v>42</v>
      </c>
      <c r="IV32" s="249">
        <v>48</v>
      </c>
      <c r="IW32" s="247">
        <v>136</v>
      </c>
      <c r="IX32" s="250">
        <v>122</v>
      </c>
      <c r="IY32" s="251">
        <v>11.48</v>
      </c>
      <c r="IZ32" s="183"/>
      <c r="JA32" s="346" t="s">
        <v>100</v>
      </c>
      <c r="JB32" s="347">
        <v>346.59</v>
      </c>
      <c r="JC32" s="348">
        <v>338.41</v>
      </c>
      <c r="JD32" s="349">
        <v>2.42</v>
      </c>
      <c r="JE32" s="347">
        <v>383.7</v>
      </c>
      <c r="JF32" s="348">
        <v>377.22</v>
      </c>
      <c r="JG32" s="349">
        <v>1.72</v>
      </c>
      <c r="JH32" s="347">
        <v>367.78</v>
      </c>
      <c r="JI32" s="348">
        <v>360.21</v>
      </c>
      <c r="JJ32" s="349">
        <v>2.1</v>
      </c>
      <c r="JK32" s="351"/>
      <c r="JL32" s="318" t="s">
        <v>102</v>
      </c>
      <c r="JM32" s="318"/>
      <c r="JN32" s="292">
        <v>20753</v>
      </c>
      <c r="JO32" s="292">
        <v>24251</v>
      </c>
      <c r="JP32" s="292">
        <v>27613</v>
      </c>
      <c r="JQ32" s="292">
        <v>72617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33522</v>
      </c>
      <c r="JZ32" s="596">
        <v>0</v>
      </c>
      <c r="KA32" s="596">
        <v>37151</v>
      </c>
      <c r="KB32" s="597">
        <v>39228</v>
      </c>
      <c r="KC32" s="598"/>
      <c r="KD32" s="598"/>
      <c r="KE32" s="598"/>
      <c r="KF32" s="598"/>
      <c r="KG32" s="599">
        <v>109901</v>
      </c>
      <c r="KH32" s="600">
        <v>258454</v>
      </c>
      <c r="KI32" s="600">
        <v>368355</v>
      </c>
      <c r="KJ32" s="603"/>
      <c r="KK32" s="603"/>
      <c r="KL32" s="604" t="s">
        <v>22</v>
      </c>
      <c r="KM32" s="595">
        <v>1362</v>
      </c>
      <c r="KN32" s="596">
        <v>0</v>
      </c>
      <c r="KO32" s="596">
        <v>582</v>
      </c>
      <c r="KP32" s="597">
        <v>105</v>
      </c>
      <c r="KQ32" s="598"/>
      <c r="KR32" s="598"/>
      <c r="KS32" s="598"/>
      <c r="KT32" s="598"/>
      <c r="KU32" s="599">
        <v>2049</v>
      </c>
      <c r="KV32" s="600">
        <v>16484</v>
      </c>
      <c r="KW32" s="600">
        <v>18533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54.75</v>
      </c>
      <c r="LS32" s="606">
        <v>55.16</v>
      </c>
      <c r="LT32" s="243">
        <v>-0.41</v>
      </c>
      <c r="LU32" s="607"/>
      <c r="LV32" s="293"/>
      <c r="LW32" s="246" t="s">
        <v>56</v>
      </c>
      <c r="LX32" s="294">
        <v>619</v>
      </c>
      <c r="LY32" s="295">
        <v>590</v>
      </c>
      <c r="LZ32" s="296">
        <v>4.92</v>
      </c>
      <c r="MA32" s="266"/>
      <c r="MB32" s="346" t="s">
        <v>100</v>
      </c>
      <c r="MC32" s="347">
        <v>284.61</v>
      </c>
      <c r="MD32" s="370">
        <v>279.5</v>
      </c>
      <c r="ME32" s="349">
        <v>1.83</v>
      </c>
      <c r="MF32" s="347">
        <v>288.70999999999998</v>
      </c>
      <c r="MG32" s="370">
        <v>281.32</v>
      </c>
      <c r="MH32" s="349">
        <v>2.63</v>
      </c>
      <c r="MI32" s="347">
        <v>286.89999999999998</v>
      </c>
      <c r="MJ32" s="370">
        <v>280.52</v>
      </c>
      <c r="MK32" s="349">
        <v>2.27</v>
      </c>
      <c r="ML32" s="297"/>
      <c r="MM32" s="175" t="s">
        <v>102</v>
      </c>
      <c r="MN32" s="175"/>
      <c r="MO32" s="343">
        <v>73106</v>
      </c>
      <c r="MP32" s="343">
        <v>63516</v>
      </c>
      <c r="MQ32" s="343">
        <v>50034</v>
      </c>
      <c r="MR32" s="343">
        <v>72617</v>
      </c>
      <c r="MS32" s="343">
        <v>259273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122496</v>
      </c>
      <c r="NB32" s="444">
        <v>0</v>
      </c>
      <c r="NC32" s="444">
        <v>128288</v>
      </c>
      <c r="ND32" s="443">
        <v>89685</v>
      </c>
      <c r="NE32" s="444"/>
      <c r="NF32" s="444"/>
      <c r="NG32" s="444"/>
      <c r="NH32" s="444"/>
      <c r="NI32" s="443">
        <v>340469</v>
      </c>
      <c r="NJ32" s="450">
        <v>811483</v>
      </c>
      <c r="NK32" s="446">
        <v>1151952</v>
      </c>
      <c r="NL32" s="290"/>
      <c r="NM32" s="290"/>
      <c r="NN32" s="450" t="s">
        <v>22</v>
      </c>
      <c r="NO32" s="450">
        <v>5447</v>
      </c>
      <c r="NP32" s="444">
        <v>0</v>
      </c>
      <c r="NQ32" s="444">
        <v>3042</v>
      </c>
      <c r="NR32" s="443">
        <v>330</v>
      </c>
      <c r="NS32" s="444"/>
      <c r="NT32" s="444"/>
      <c r="NU32" s="444"/>
      <c r="NV32" s="444"/>
      <c r="NW32" s="443">
        <v>8819</v>
      </c>
      <c r="NX32" s="446">
        <v>44571</v>
      </c>
      <c r="NY32" s="446">
        <v>53390</v>
      </c>
      <c r="OA32" s="307"/>
    </row>
    <row r="33" spans="1:391" s="195" customFormat="1" ht="21.75" customHeight="1" thickTop="1" x14ac:dyDescent="0.2">
      <c r="A33" s="418" t="s">
        <v>130</v>
      </c>
      <c r="B33" s="241">
        <v>73106</v>
      </c>
      <c r="C33" s="583">
        <v>65825</v>
      </c>
      <c r="D33" s="243">
        <v>11.06</v>
      </c>
      <c r="E33" s="244"/>
      <c r="F33" s="245"/>
      <c r="G33" s="246" t="s">
        <v>57</v>
      </c>
      <c r="H33" s="247">
        <v>11</v>
      </c>
      <c r="I33" s="248">
        <v>18</v>
      </c>
      <c r="J33" s="249">
        <v>12</v>
      </c>
      <c r="K33" s="247">
        <v>41</v>
      </c>
      <c r="L33" s="250">
        <v>38</v>
      </c>
      <c r="M33" s="251">
        <v>7.89</v>
      </c>
      <c r="N33" s="183"/>
      <c r="O33" s="346" t="s">
        <v>103</v>
      </c>
      <c r="P33" s="347">
        <v>110.51</v>
      </c>
      <c r="Q33" s="348">
        <v>107.24</v>
      </c>
      <c r="R33" s="349">
        <v>3.05</v>
      </c>
      <c r="S33" s="347">
        <v>74.62</v>
      </c>
      <c r="T33" s="348">
        <v>73.09</v>
      </c>
      <c r="U33" s="349">
        <v>2.09</v>
      </c>
      <c r="V33" s="347">
        <v>92.27</v>
      </c>
      <c r="W33" s="348">
        <v>89.8</v>
      </c>
      <c r="X33" s="349">
        <v>2.75</v>
      </c>
      <c r="Y33" s="351"/>
      <c r="Z33" s="183"/>
      <c r="AA33" s="183" t="s">
        <v>92</v>
      </c>
      <c r="AB33" s="342">
        <v>0</v>
      </c>
      <c r="AC33" s="342">
        <v>0</v>
      </c>
      <c r="AD33" s="342">
        <v>0</v>
      </c>
      <c r="AE33" s="342">
        <v>0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63516</v>
      </c>
      <c r="CG33" s="583">
        <v>57533</v>
      </c>
      <c r="CH33" s="243">
        <v>10.4</v>
      </c>
      <c r="CI33" s="244"/>
      <c r="CJ33" s="245"/>
      <c r="CK33" s="246" t="s">
        <v>57</v>
      </c>
      <c r="CL33" s="247">
        <v>10</v>
      </c>
      <c r="CM33" s="248">
        <v>6</v>
      </c>
      <c r="CN33" s="249">
        <v>9</v>
      </c>
      <c r="CO33" s="247">
        <v>25</v>
      </c>
      <c r="CP33" s="250">
        <v>12</v>
      </c>
      <c r="CQ33" s="251">
        <v>108.33</v>
      </c>
      <c r="CR33" s="183"/>
      <c r="CS33" s="346" t="s">
        <v>103</v>
      </c>
      <c r="CT33" s="347">
        <v>132.94999999999999</v>
      </c>
      <c r="CU33" s="348">
        <v>130.74</v>
      </c>
      <c r="CV33" s="349">
        <v>1.69</v>
      </c>
      <c r="CW33" s="347">
        <v>126.59</v>
      </c>
      <c r="CX33" s="348">
        <v>123.55</v>
      </c>
      <c r="CY33" s="349">
        <v>2.46</v>
      </c>
      <c r="CZ33" s="347">
        <v>129.47</v>
      </c>
      <c r="DA33" s="348">
        <v>126.73</v>
      </c>
      <c r="DB33" s="349">
        <v>2.16</v>
      </c>
      <c r="DC33" s="351"/>
      <c r="DD33" s="183"/>
      <c r="DE33" s="183" t="s">
        <v>92</v>
      </c>
      <c r="DF33" s="342">
        <v>0</v>
      </c>
      <c r="DG33" s="342">
        <v>0</v>
      </c>
      <c r="DH33" s="342">
        <v>0</v>
      </c>
      <c r="DI33" s="342">
        <v>0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50034</v>
      </c>
      <c r="FK33" s="583">
        <v>47753</v>
      </c>
      <c r="FL33" s="243">
        <v>4.78</v>
      </c>
      <c r="FM33" s="244"/>
      <c r="FN33" s="245"/>
      <c r="FO33" s="246" t="s">
        <v>57</v>
      </c>
      <c r="FP33" s="247">
        <v>8</v>
      </c>
      <c r="FQ33" s="248">
        <v>14</v>
      </c>
      <c r="FR33" s="249">
        <v>0</v>
      </c>
      <c r="FS33" s="247">
        <v>22</v>
      </c>
      <c r="FT33" s="250">
        <v>16</v>
      </c>
      <c r="FU33" s="251">
        <v>37.5</v>
      </c>
      <c r="FV33" s="183"/>
      <c r="FW33" s="346" t="s">
        <v>103</v>
      </c>
      <c r="FX33" s="347">
        <v>97.96</v>
      </c>
      <c r="FY33" s="348">
        <v>96.26</v>
      </c>
      <c r="FZ33" s="349">
        <v>1.77</v>
      </c>
      <c r="GA33" s="347">
        <v>74.989999999999995</v>
      </c>
      <c r="GB33" s="348">
        <v>71.84</v>
      </c>
      <c r="GC33" s="349">
        <v>4.38</v>
      </c>
      <c r="GD33" s="347">
        <v>83.58</v>
      </c>
      <c r="GE33" s="348">
        <v>80.91</v>
      </c>
      <c r="GF33" s="349">
        <v>3.3</v>
      </c>
      <c r="GG33" s="351"/>
      <c r="GH33" s="183"/>
      <c r="GI33" s="183" t="s">
        <v>92</v>
      </c>
      <c r="GJ33" s="342">
        <v>0</v>
      </c>
      <c r="GK33" s="342">
        <v>0</v>
      </c>
      <c r="GL33" s="342">
        <v>0</v>
      </c>
      <c r="GM33" s="342">
        <v>0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72617</v>
      </c>
      <c r="IO33" s="583">
        <v>71577</v>
      </c>
      <c r="IP33" s="243">
        <v>1.45</v>
      </c>
      <c r="IQ33" s="244"/>
      <c r="IR33" s="245"/>
      <c r="IS33" s="246" t="s">
        <v>57</v>
      </c>
      <c r="IT33" s="247">
        <v>0</v>
      </c>
      <c r="IU33" s="248">
        <v>9</v>
      </c>
      <c r="IV33" s="249">
        <v>2</v>
      </c>
      <c r="IW33" s="247">
        <v>11</v>
      </c>
      <c r="IX33" s="250">
        <v>12</v>
      </c>
      <c r="IY33" s="251">
        <v>-8.33</v>
      </c>
      <c r="IZ33" s="183"/>
      <c r="JA33" s="346" t="s">
        <v>103</v>
      </c>
      <c r="JB33" s="347">
        <v>141</v>
      </c>
      <c r="JC33" s="348">
        <v>142.91999999999999</v>
      </c>
      <c r="JD33" s="349">
        <v>-1.34</v>
      </c>
      <c r="JE33" s="347">
        <v>55.95</v>
      </c>
      <c r="JF33" s="348">
        <v>50.92</v>
      </c>
      <c r="JG33" s="349">
        <v>9.8800000000000008</v>
      </c>
      <c r="JH33" s="347">
        <v>92.45</v>
      </c>
      <c r="JI33" s="348">
        <v>91.24</v>
      </c>
      <c r="JJ33" s="349">
        <v>1.33</v>
      </c>
      <c r="JK33" s="351"/>
      <c r="JL33" s="183"/>
      <c r="JM33" s="183" t="s">
        <v>92</v>
      </c>
      <c r="JN33" s="342">
        <v>0</v>
      </c>
      <c r="JO33" s="342">
        <v>0</v>
      </c>
      <c r="JP33" s="342">
        <v>0</v>
      </c>
      <c r="JQ33" s="342">
        <v>0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259273</v>
      </c>
      <c r="LS33" s="587">
        <v>242688</v>
      </c>
      <c r="LT33" s="243">
        <v>6.83</v>
      </c>
      <c r="LU33" s="293"/>
      <c r="LV33" s="293"/>
      <c r="LW33" s="246" t="s">
        <v>57</v>
      </c>
      <c r="LX33" s="294">
        <v>99</v>
      </c>
      <c r="LY33" s="295">
        <v>78</v>
      </c>
      <c r="LZ33" s="296">
        <v>26.92</v>
      </c>
      <c r="MA33" s="266"/>
      <c r="MB33" s="346" t="s">
        <v>103</v>
      </c>
      <c r="MC33" s="347">
        <v>122.88</v>
      </c>
      <c r="MD33" s="370">
        <v>122.07</v>
      </c>
      <c r="ME33" s="349">
        <v>0.66</v>
      </c>
      <c r="MF33" s="347">
        <v>80.12</v>
      </c>
      <c r="MG33" s="370">
        <v>76.81</v>
      </c>
      <c r="MH33" s="349">
        <v>4.3099999999999996</v>
      </c>
      <c r="MI33" s="347">
        <v>98.96</v>
      </c>
      <c r="MJ33" s="370">
        <v>96.68</v>
      </c>
      <c r="MK33" s="349">
        <v>2.36</v>
      </c>
      <c r="ML33" s="297"/>
      <c r="MM33" s="297"/>
      <c r="MN33" s="297" t="s">
        <v>92</v>
      </c>
      <c r="MO33" s="371">
        <v>0</v>
      </c>
      <c r="MP33" s="371">
        <v>0</v>
      </c>
      <c r="MQ33" s="371">
        <v>0</v>
      </c>
      <c r="MR33" s="371">
        <v>0</v>
      </c>
      <c r="MS33" s="371">
        <v>0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69620</v>
      </c>
      <c r="C34" s="613">
        <v>62670</v>
      </c>
      <c r="D34" s="311">
        <v>11.09</v>
      </c>
      <c r="E34" s="244"/>
      <c r="F34" s="245"/>
      <c r="G34" s="246" t="s">
        <v>58</v>
      </c>
      <c r="H34" s="247">
        <v>32</v>
      </c>
      <c r="I34" s="248">
        <v>41</v>
      </c>
      <c r="J34" s="249">
        <v>19</v>
      </c>
      <c r="K34" s="247">
        <v>92</v>
      </c>
      <c r="L34" s="250">
        <v>105</v>
      </c>
      <c r="M34" s="251">
        <v>-12.38</v>
      </c>
      <c r="N34" s="183"/>
      <c r="O34" s="346" t="s">
        <v>108</v>
      </c>
      <c r="P34" s="347">
        <v>113.25</v>
      </c>
      <c r="Q34" s="348">
        <v>110.37</v>
      </c>
      <c r="R34" s="349">
        <v>2.61</v>
      </c>
      <c r="S34" s="347">
        <v>57.3</v>
      </c>
      <c r="T34" s="348">
        <v>55.14</v>
      </c>
      <c r="U34" s="349">
        <v>3.92</v>
      </c>
      <c r="V34" s="347">
        <v>84.82</v>
      </c>
      <c r="W34" s="348">
        <v>82.17</v>
      </c>
      <c r="X34" s="349">
        <v>3.23</v>
      </c>
      <c r="Y34" s="351"/>
      <c r="Z34" s="183"/>
      <c r="AA34" s="183" t="s">
        <v>96</v>
      </c>
      <c r="AB34" s="342">
        <v>13961</v>
      </c>
      <c r="AC34" s="342">
        <v>10488</v>
      </c>
      <c r="AD34" s="342">
        <v>11337</v>
      </c>
      <c r="AE34" s="342">
        <v>35786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61658</v>
      </c>
      <c r="CG34" s="613">
        <v>55882</v>
      </c>
      <c r="CH34" s="311">
        <v>10.34</v>
      </c>
      <c r="CI34" s="244"/>
      <c r="CJ34" s="245"/>
      <c r="CK34" s="246" t="s">
        <v>58</v>
      </c>
      <c r="CL34" s="247">
        <v>4</v>
      </c>
      <c r="CM34" s="248">
        <v>0</v>
      </c>
      <c r="CN34" s="249">
        <v>6</v>
      </c>
      <c r="CO34" s="247">
        <v>10</v>
      </c>
      <c r="CP34" s="250">
        <v>23</v>
      </c>
      <c r="CQ34" s="251">
        <v>-56.52</v>
      </c>
      <c r="CR34" s="183"/>
      <c r="CS34" s="346" t="s">
        <v>108</v>
      </c>
      <c r="CT34" s="347">
        <v>83.67</v>
      </c>
      <c r="CU34" s="348">
        <v>82.09</v>
      </c>
      <c r="CV34" s="349">
        <v>1.92</v>
      </c>
      <c r="CW34" s="347">
        <v>53.76</v>
      </c>
      <c r="CX34" s="348">
        <v>53.08</v>
      </c>
      <c r="CY34" s="349">
        <v>1.28</v>
      </c>
      <c r="CZ34" s="347">
        <v>67.31</v>
      </c>
      <c r="DA34" s="348">
        <v>65.91</v>
      </c>
      <c r="DB34" s="349">
        <v>2.12</v>
      </c>
      <c r="DC34" s="351"/>
      <c r="DD34" s="183"/>
      <c r="DE34" s="183" t="s">
        <v>96</v>
      </c>
      <c r="DF34" s="342">
        <v>11337</v>
      </c>
      <c r="DG34" s="342">
        <v>10539</v>
      </c>
      <c r="DH34" s="342">
        <v>9971</v>
      </c>
      <c r="DI34" s="342">
        <v>31847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48833</v>
      </c>
      <c r="FK34" s="613">
        <v>46582</v>
      </c>
      <c r="FL34" s="311">
        <v>4.83</v>
      </c>
      <c r="FM34" s="244"/>
      <c r="FN34" s="245"/>
      <c r="FO34" s="246" t="s">
        <v>58</v>
      </c>
      <c r="FP34" s="247">
        <v>6</v>
      </c>
      <c r="FQ34" s="248">
        <v>8</v>
      </c>
      <c r="FR34" s="249">
        <v>4</v>
      </c>
      <c r="FS34" s="247">
        <v>18</v>
      </c>
      <c r="FT34" s="250">
        <v>22</v>
      </c>
      <c r="FU34" s="251">
        <v>-18.18</v>
      </c>
      <c r="FV34" s="183"/>
      <c r="FW34" s="346" t="s">
        <v>108</v>
      </c>
      <c r="FX34" s="347">
        <v>46.04</v>
      </c>
      <c r="FY34" s="348">
        <v>46.25</v>
      </c>
      <c r="FZ34" s="349">
        <v>-0.45</v>
      </c>
      <c r="GA34" s="347">
        <v>38.229999999999997</v>
      </c>
      <c r="GB34" s="348">
        <v>38.74</v>
      </c>
      <c r="GC34" s="349">
        <v>-1.32</v>
      </c>
      <c r="GD34" s="347">
        <v>41.15</v>
      </c>
      <c r="GE34" s="348">
        <v>41.53</v>
      </c>
      <c r="GF34" s="349">
        <v>-0.92</v>
      </c>
      <c r="GG34" s="351"/>
      <c r="GH34" s="183"/>
      <c r="GI34" s="183" t="s">
        <v>96</v>
      </c>
      <c r="GJ34" s="342">
        <v>9188</v>
      </c>
      <c r="GK34" s="342">
        <v>8298</v>
      </c>
      <c r="GL34" s="342">
        <v>8478</v>
      </c>
      <c r="GM34" s="342">
        <v>25964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70673</v>
      </c>
      <c r="IO34" s="613">
        <v>69674</v>
      </c>
      <c r="IP34" s="311">
        <v>1.43</v>
      </c>
      <c r="IQ34" s="244"/>
      <c r="IR34" s="245"/>
      <c r="IS34" s="246" t="s">
        <v>58</v>
      </c>
      <c r="IT34" s="247">
        <v>8</v>
      </c>
      <c r="IU34" s="248">
        <v>0</v>
      </c>
      <c r="IV34" s="249">
        <v>10</v>
      </c>
      <c r="IW34" s="247">
        <v>18</v>
      </c>
      <c r="IX34" s="250">
        <v>24</v>
      </c>
      <c r="IY34" s="251">
        <v>-25</v>
      </c>
      <c r="IZ34" s="183"/>
      <c r="JA34" s="346" t="s">
        <v>108</v>
      </c>
      <c r="JB34" s="347">
        <v>73.92</v>
      </c>
      <c r="JC34" s="348">
        <v>70.930000000000007</v>
      </c>
      <c r="JD34" s="349">
        <v>4.22</v>
      </c>
      <c r="JE34" s="347">
        <v>63.52</v>
      </c>
      <c r="JF34" s="348">
        <v>61.07</v>
      </c>
      <c r="JG34" s="349">
        <v>4.01</v>
      </c>
      <c r="JH34" s="347">
        <v>67.98</v>
      </c>
      <c r="JI34" s="348">
        <v>65.39</v>
      </c>
      <c r="JJ34" s="349">
        <v>3.96</v>
      </c>
      <c r="JK34" s="351"/>
      <c r="JL34" s="183"/>
      <c r="JM34" s="183" t="s">
        <v>96</v>
      </c>
      <c r="JN34" s="342">
        <v>10767</v>
      </c>
      <c r="JO34" s="342">
        <v>12684</v>
      </c>
      <c r="JP34" s="342">
        <v>14282</v>
      </c>
      <c r="JQ34" s="342">
        <v>37733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250784</v>
      </c>
      <c r="LS34" s="616">
        <v>234808</v>
      </c>
      <c r="LT34" s="311">
        <v>6.8</v>
      </c>
      <c r="LU34" s="293"/>
      <c r="LV34" s="293"/>
      <c r="LW34" s="246" t="s">
        <v>58</v>
      </c>
      <c r="LX34" s="294">
        <v>138</v>
      </c>
      <c r="LY34" s="295">
        <v>174</v>
      </c>
      <c r="LZ34" s="296">
        <v>-20.69</v>
      </c>
      <c r="MA34" s="266"/>
      <c r="MB34" s="346" t="s">
        <v>108</v>
      </c>
      <c r="MC34" s="347">
        <v>83.21</v>
      </c>
      <c r="MD34" s="370">
        <v>81.12</v>
      </c>
      <c r="ME34" s="349">
        <v>2.58</v>
      </c>
      <c r="MF34" s="347">
        <v>54.39</v>
      </c>
      <c r="MG34" s="370">
        <v>52.93</v>
      </c>
      <c r="MH34" s="349">
        <v>2.76</v>
      </c>
      <c r="MI34" s="347">
        <v>67.09</v>
      </c>
      <c r="MJ34" s="370">
        <v>65.31</v>
      </c>
      <c r="MK34" s="349">
        <v>2.73</v>
      </c>
      <c r="ML34" s="297"/>
      <c r="MM34" s="297"/>
      <c r="MN34" s="297" t="s">
        <v>96</v>
      </c>
      <c r="MO34" s="371">
        <v>35786</v>
      </c>
      <c r="MP34" s="371">
        <v>31847</v>
      </c>
      <c r="MQ34" s="371">
        <v>25964</v>
      </c>
      <c r="MR34" s="371">
        <v>37733</v>
      </c>
      <c r="MS34" s="371">
        <v>131330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3486</v>
      </c>
      <c r="C35" s="618">
        <v>3155</v>
      </c>
      <c r="D35" s="438">
        <v>10.49</v>
      </c>
      <c r="E35" s="244"/>
      <c r="F35" s="245"/>
      <c r="G35" s="246" t="s">
        <v>59</v>
      </c>
      <c r="H35" s="247">
        <v>76</v>
      </c>
      <c r="I35" s="248">
        <v>54</v>
      </c>
      <c r="J35" s="249">
        <v>44</v>
      </c>
      <c r="K35" s="247">
        <v>174</v>
      </c>
      <c r="L35" s="250">
        <v>152</v>
      </c>
      <c r="M35" s="251">
        <v>14.47</v>
      </c>
      <c r="N35" s="183"/>
      <c r="O35" s="346" t="s">
        <v>111</v>
      </c>
      <c r="P35" s="347">
        <v>175.62</v>
      </c>
      <c r="Q35" s="348">
        <v>172.34</v>
      </c>
      <c r="R35" s="349">
        <v>1.9</v>
      </c>
      <c r="S35" s="347">
        <v>121.44</v>
      </c>
      <c r="T35" s="348">
        <v>117.27</v>
      </c>
      <c r="U35" s="349">
        <v>3.56</v>
      </c>
      <c r="V35" s="347">
        <v>148.09</v>
      </c>
      <c r="W35" s="348">
        <v>144.22</v>
      </c>
      <c r="X35" s="349">
        <v>2.68</v>
      </c>
      <c r="Y35" s="351"/>
      <c r="Z35" s="183"/>
      <c r="AA35" s="183" t="s">
        <v>101</v>
      </c>
      <c r="AB35" s="342">
        <v>13749</v>
      </c>
      <c r="AC35" s="342">
        <v>11276</v>
      </c>
      <c r="AD35" s="342">
        <v>12295</v>
      </c>
      <c r="AE35" s="342">
        <v>37320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1858</v>
      </c>
      <c r="CG35" s="618">
        <v>1651</v>
      </c>
      <c r="CH35" s="438">
        <v>12.54</v>
      </c>
      <c r="CI35" s="244"/>
      <c r="CJ35" s="245"/>
      <c r="CK35" s="246" t="s">
        <v>59</v>
      </c>
      <c r="CL35" s="247">
        <v>45</v>
      </c>
      <c r="CM35" s="248">
        <v>27</v>
      </c>
      <c r="CN35" s="249">
        <v>74</v>
      </c>
      <c r="CO35" s="247">
        <v>146</v>
      </c>
      <c r="CP35" s="250">
        <v>163</v>
      </c>
      <c r="CQ35" s="251">
        <v>-10.43</v>
      </c>
      <c r="CR35" s="183"/>
      <c r="CS35" s="346" t="s">
        <v>111</v>
      </c>
      <c r="CT35" s="347">
        <v>166.01</v>
      </c>
      <c r="CU35" s="348">
        <v>160.82</v>
      </c>
      <c r="CV35" s="349">
        <v>3.23</v>
      </c>
      <c r="CW35" s="347">
        <v>102.35</v>
      </c>
      <c r="CX35" s="348">
        <v>99.39</v>
      </c>
      <c r="CY35" s="349">
        <v>2.98</v>
      </c>
      <c r="CZ35" s="347">
        <v>131.18</v>
      </c>
      <c r="DA35" s="348">
        <v>126.56</v>
      </c>
      <c r="DB35" s="349">
        <v>3.65</v>
      </c>
      <c r="DC35" s="351"/>
      <c r="DD35" s="183"/>
      <c r="DE35" s="183" t="s">
        <v>101</v>
      </c>
      <c r="DF35" s="342">
        <v>11587</v>
      </c>
      <c r="DG35" s="342">
        <v>10486</v>
      </c>
      <c r="DH35" s="342">
        <v>9596</v>
      </c>
      <c r="DI35" s="342">
        <v>31669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1201</v>
      </c>
      <c r="FK35" s="618">
        <v>1171</v>
      </c>
      <c r="FL35" s="438">
        <v>2.56</v>
      </c>
      <c r="FM35" s="244"/>
      <c r="FN35" s="245"/>
      <c r="FO35" s="246" t="s">
        <v>59</v>
      </c>
      <c r="FP35" s="247">
        <v>34</v>
      </c>
      <c r="FQ35" s="248">
        <v>19</v>
      </c>
      <c r="FR35" s="249">
        <v>10</v>
      </c>
      <c r="FS35" s="247">
        <v>63</v>
      </c>
      <c r="FT35" s="250">
        <v>51</v>
      </c>
      <c r="FU35" s="251">
        <v>23.53</v>
      </c>
      <c r="FV35" s="183"/>
      <c r="FW35" s="346" t="s">
        <v>111</v>
      </c>
      <c r="FX35" s="347">
        <v>108.42</v>
      </c>
      <c r="FY35" s="348">
        <v>104.99</v>
      </c>
      <c r="FZ35" s="349">
        <v>3.27</v>
      </c>
      <c r="GA35" s="347">
        <v>72.349999999999994</v>
      </c>
      <c r="GB35" s="348">
        <v>69.260000000000005</v>
      </c>
      <c r="GC35" s="349">
        <v>4.46</v>
      </c>
      <c r="GD35" s="347">
        <v>85.83</v>
      </c>
      <c r="GE35" s="348">
        <v>82.52</v>
      </c>
      <c r="GF35" s="349">
        <v>4.01</v>
      </c>
      <c r="GG35" s="351"/>
      <c r="GH35" s="183"/>
      <c r="GI35" s="183" t="s">
        <v>101</v>
      </c>
      <c r="GJ35" s="342">
        <v>8775</v>
      </c>
      <c r="GK35" s="342">
        <v>7664</v>
      </c>
      <c r="GL35" s="342">
        <v>7631</v>
      </c>
      <c r="GM35" s="342">
        <v>24070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1944</v>
      </c>
      <c r="IO35" s="618">
        <v>1903</v>
      </c>
      <c r="IP35" s="438">
        <v>2.15</v>
      </c>
      <c r="IQ35" s="244"/>
      <c r="IR35" s="245"/>
      <c r="IS35" s="246" t="s">
        <v>59</v>
      </c>
      <c r="IT35" s="247">
        <v>64</v>
      </c>
      <c r="IU35" s="248">
        <v>87</v>
      </c>
      <c r="IV35" s="249">
        <v>62</v>
      </c>
      <c r="IW35" s="247">
        <v>213</v>
      </c>
      <c r="IX35" s="250">
        <v>246</v>
      </c>
      <c r="IY35" s="251">
        <v>-13.41</v>
      </c>
      <c r="IZ35" s="183"/>
      <c r="JA35" s="346" t="s">
        <v>111</v>
      </c>
      <c r="JB35" s="347">
        <v>156.47</v>
      </c>
      <c r="JC35" s="348">
        <v>148.30000000000001</v>
      </c>
      <c r="JD35" s="349">
        <v>5.51</v>
      </c>
      <c r="JE35" s="347">
        <v>110.18</v>
      </c>
      <c r="JF35" s="348">
        <v>102.9</v>
      </c>
      <c r="JG35" s="349">
        <v>7.07</v>
      </c>
      <c r="JH35" s="347">
        <v>130.05000000000001</v>
      </c>
      <c r="JI35" s="348">
        <v>122.8</v>
      </c>
      <c r="JJ35" s="349">
        <v>5.9</v>
      </c>
      <c r="JK35" s="351"/>
      <c r="JL35" s="183"/>
      <c r="JM35" s="183" t="s">
        <v>101</v>
      </c>
      <c r="JN35" s="342">
        <v>9986</v>
      </c>
      <c r="JO35" s="342">
        <v>11567</v>
      </c>
      <c r="JP35" s="342">
        <v>13331</v>
      </c>
      <c r="JQ35" s="342">
        <v>34884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8489</v>
      </c>
      <c r="LS35" s="622">
        <v>7880</v>
      </c>
      <c r="LT35" s="438">
        <v>7.73</v>
      </c>
      <c r="LU35" s="293"/>
      <c r="LV35" s="293"/>
      <c r="LW35" s="246" t="s">
        <v>59</v>
      </c>
      <c r="LX35" s="294">
        <v>596</v>
      </c>
      <c r="LY35" s="295">
        <v>612</v>
      </c>
      <c r="LZ35" s="296">
        <v>-2.61</v>
      </c>
      <c r="MA35" s="266"/>
      <c r="MB35" s="346" t="s">
        <v>111</v>
      </c>
      <c r="MC35" s="347">
        <v>156.33000000000001</v>
      </c>
      <c r="MD35" s="370">
        <v>151.26</v>
      </c>
      <c r="ME35" s="349">
        <v>3.35</v>
      </c>
      <c r="MF35" s="347">
        <v>103.01</v>
      </c>
      <c r="MG35" s="370">
        <v>98.13</v>
      </c>
      <c r="MH35" s="349">
        <v>4.97</v>
      </c>
      <c r="MI35" s="347">
        <v>126.5</v>
      </c>
      <c r="MJ35" s="370">
        <v>121.46</v>
      </c>
      <c r="MK35" s="349">
        <v>4.1500000000000004</v>
      </c>
      <c r="ML35" s="297"/>
      <c r="MM35" s="297"/>
      <c r="MN35" s="297" t="s">
        <v>101</v>
      </c>
      <c r="MO35" s="371">
        <v>37320</v>
      </c>
      <c r="MP35" s="371">
        <v>31669</v>
      </c>
      <c r="MQ35" s="371">
        <v>24070</v>
      </c>
      <c r="MR35" s="371">
        <v>34884</v>
      </c>
      <c r="MS35" s="371">
        <v>127943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19</v>
      </c>
      <c r="I36" s="248">
        <v>11</v>
      </c>
      <c r="J36" s="249">
        <v>8</v>
      </c>
      <c r="K36" s="247">
        <v>38</v>
      </c>
      <c r="L36" s="250">
        <v>34</v>
      </c>
      <c r="M36" s="251">
        <v>11.76</v>
      </c>
      <c r="N36" s="183"/>
      <c r="O36" s="439" t="s">
        <v>114</v>
      </c>
      <c r="P36" s="347">
        <v>65.37</v>
      </c>
      <c r="Q36" s="348">
        <v>62.76</v>
      </c>
      <c r="R36" s="349">
        <v>4.16</v>
      </c>
      <c r="S36" s="347">
        <v>60.39</v>
      </c>
      <c r="T36" s="348">
        <v>58.94</v>
      </c>
      <c r="U36" s="349">
        <v>2.46</v>
      </c>
      <c r="V36" s="347">
        <v>62.84</v>
      </c>
      <c r="W36" s="348">
        <v>60.81</v>
      </c>
      <c r="X36" s="349">
        <v>3.34</v>
      </c>
      <c r="Y36" s="351"/>
      <c r="Z36" s="183"/>
      <c r="AA36" s="183" t="s">
        <v>104</v>
      </c>
      <c r="AB36" s="342">
        <v>2048</v>
      </c>
      <c r="AC36" s="342">
        <v>1592</v>
      </c>
      <c r="AD36" s="342">
        <v>1816</v>
      </c>
      <c r="AE36" s="342">
        <v>5456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0</v>
      </c>
      <c r="CM36" s="248">
        <v>10</v>
      </c>
      <c r="CN36" s="249">
        <v>8</v>
      </c>
      <c r="CO36" s="247">
        <v>18</v>
      </c>
      <c r="CP36" s="250">
        <v>23</v>
      </c>
      <c r="CQ36" s="251">
        <v>-21.74</v>
      </c>
      <c r="CR36" s="183"/>
      <c r="CS36" s="439" t="s">
        <v>114</v>
      </c>
      <c r="CT36" s="347">
        <v>41.28</v>
      </c>
      <c r="CU36" s="348">
        <v>40.46</v>
      </c>
      <c r="CV36" s="349">
        <v>2.0299999999999998</v>
      </c>
      <c r="CW36" s="347">
        <v>41.04</v>
      </c>
      <c r="CX36" s="348">
        <v>39.92</v>
      </c>
      <c r="CY36" s="349">
        <v>2.81</v>
      </c>
      <c r="CZ36" s="347">
        <v>41.15</v>
      </c>
      <c r="DA36" s="348">
        <v>40.159999999999997</v>
      </c>
      <c r="DB36" s="349">
        <v>2.4700000000000002</v>
      </c>
      <c r="DC36" s="351"/>
      <c r="DD36" s="183"/>
      <c r="DE36" s="183" t="s">
        <v>104</v>
      </c>
      <c r="DF36" s="342">
        <v>1676</v>
      </c>
      <c r="DG36" s="342">
        <v>1582</v>
      </c>
      <c r="DH36" s="342">
        <v>1397</v>
      </c>
      <c r="DI36" s="342">
        <v>4655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10</v>
      </c>
      <c r="FQ36" s="248">
        <v>6</v>
      </c>
      <c r="FR36" s="249">
        <v>5</v>
      </c>
      <c r="FS36" s="247">
        <v>21</v>
      </c>
      <c r="FT36" s="250">
        <v>21</v>
      </c>
      <c r="FU36" s="251">
        <v>0</v>
      </c>
      <c r="FV36" s="183"/>
      <c r="FW36" s="439" t="s">
        <v>114</v>
      </c>
      <c r="FX36" s="347">
        <v>46.41</v>
      </c>
      <c r="FY36" s="348">
        <v>44.55</v>
      </c>
      <c r="FZ36" s="349">
        <v>4.18</v>
      </c>
      <c r="GA36" s="347">
        <v>40.61</v>
      </c>
      <c r="GB36" s="348">
        <v>39.83</v>
      </c>
      <c r="GC36" s="349">
        <v>1.96</v>
      </c>
      <c r="GD36" s="347">
        <v>42.77</v>
      </c>
      <c r="GE36" s="348">
        <v>41.58</v>
      </c>
      <c r="GF36" s="349">
        <v>2.86</v>
      </c>
      <c r="GG36" s="351"/>
      <c r="GH36" s="183"/>
      <c r="GI36" s="183" t="s">
        <v>104</v>
      </c>
      <c r="GJ36" s="342">
        <v>1293</v>
      </c>
      <c r="GK36" s="342">
        <v>1159</v>
      </c>
      <c r="GL36" s="342">
        <v>1167</v>
      </c>
      <c r="GM36" s="342">
        <v>3619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0</v>
      </c>
      <c r="IU36" s="248">
        <v>0</v>
      </c>
      <c r="IV36" s="249">
        <v>6</v>
      </c>
      <c r="IW36" s="247">
        <v>6</v>
      </c>
      <c r="IX36" s="250">
        <v>7</v>
      </c>
      <c r="IY36" s="251">
        <v>-14.29</v>
      </c>
      <c r="IZ36" s="183"/>
      <c r="JA36" s="439" t="s">
        <v>114</v>
      </c>
      <c r="JB36" s="347">
        <v>68.459999999999994</v>
      </c>
      <c r="JC36" s="348">
        <v>66.260000000000005</v>
      </c>
      <c r="JD36" s="349">
        <v>3.32</v>
      </c>
      <c r="JE36" s="347">
        <v>55.37</v>
      </c>
      <c r="JF36" s="348">
        <v>52.19</v>
      </c>
      <c r="JG36" s="349">
        <v>6.09</v>
      </c>
      <c r="JH36" s="347">
        <v>60.99</v>
      </c>
      <c r="JI36" s="348">
        <v>58.36</v>
      </c>
      <c r="JJ36" s="349">
        <v>4.51</v>
      </c>
      <c r="JK36" s="351"/>
      <c r="JL36" s="183"/>
      <c r="JM36" s="183" t="s">
        <v>104</v>
      </c>
      <c r="JN36" s="342">
        <v>1532</v>
      </c>
      <c r="JO36" s="342">
        <v>1699</v>
      </c>
      <c r="JP36" s="342">
        <v>1986</v>
      </c>
      <c r="JQ36" s="342">
        <v>5217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83</v>
      </c>
      <c r="LY36" s="295">
        <v>85</v>
      </c>
      <c r="LZ36" s="296">
        <v>-2.35</v>
      </c>
      <c r="MA36" s="266"/>
      <c r="MB36" s="439" t="s">
        <v>114</v>
      </c>
      <c r="MC36" s="347">
        <v>57.56</v>
      </c>
      <c r="MD36" s="370">
        <v>56.01</v>
      </c>
      <c r="ME36" s="349">
        <v>2.77</v>
      </c>
      <c r="MF36" s="347">
        <v>50.24</v>
      </c>
      <c r="MG36" s="370">
        <v>48.4</v>
      </c>
      <c r="MH36" s="349">
        <v>3.8</v>
      </c>
      <c r="MI36" s="347">
        <v>53.47</v>
      </c>
      <c r="MJ36" s="370">
        <v>51.74</v>
      </c>
      <c r="MK36" s="349">
        <v>3.34</v>
      </c>
      <c r="ML36" s="297"/>
      <c r="MM36" s="297"/>
      <c r="MN36" s="297" t="s">
        <v>104</v>
      </c>
      <c r="MO36" s="371">
        <v>5456</v>
      </c>
      <c r="MP36" s="371">
        <v>4655</v>
      </c>
      <c r="MQ36" s="371">
        <v>3619</v>
      </c>
      <c r="MR36" s="371">
        <v>5217</v>
      </c>
      <c r="MS36" s="371">
        <v>18947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8</v>
      </c>
      <c r="I37" s="248">
        <v>13</v>
      </c>
      <c r="J37" s="249">
        <v>5</v>
      </c>
      <c r="K37" s="247">
        <v>26</v>
      </c>
      <c r="L37" s="250">
        <v>31</v>
      </c>
      <c r="M37" s="251">
        <v>-16.13</v>
      </c>
      <c r="N37" s="183"/>
      <c r="O37" s="454" t="s">
        <v>117</v>
      </c>
      <c r="P37" s="455">
        <v>1535.8400000000001</v>
      </c>
      <c r="Q37" s="456">
        <v>1488.88</v>
      </c>
      <c r="R37" s="457">
        <v>3.15</v>
      </c>
      <c r="S37" s="458">
        <v>872.43999999999994</v>
      </c>
      <c r="T37" s="456">
        <v>849.34000000000015</v>
      </c>
      <c r="U37" s="457">
        <v>2.72</v>
      </c>
      <c r="V37" s="458">
        <v>1198.7099999999998</v>
      </c>
      <c r="W37" s="456">
        <v>1162.31</v>
      </c>
      <c r="X37" s="457">
        <v>3.13</v>
      </c>
      <c r="Y37" s="459"/>
      <c r="Z37" s="183"/>
      <c r="AA37" s="183" t="s">
        <v>109</v>
      </c>
      <c r="AB37" s="342">
        <v>0</v>
      </c>
      <c r="AC37" s="342">
        <v>0</v>
      </c>
      <c r="AD37" s="342">
        <v>0</v>
      </c>
      <c r="AE37" s="342">
        <v>0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0</v>
      </c>
      <c r="BB37" s="558">
        <v>0</v>
      </c>
      <c r="BC37" s="558">
        <v>0</v>
      </c>
      <c r="BD37" s="559">
        <v>0</v>
      </c>
      <c r="BE37" s="558"/>
      <c r="BF37" s="558"/>
      <c r="BG37" s="558"/>
      <c r="BH37" s="558"/>
      <c r="BI37" s="560">
        <v>0</v>
      </c>
      <c r="BJ37" s="561">
        <v>0</v>
      </c>
      <c r="BK37" s="562">
        <v>0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6</v>
      </c>
      <c r="CM37" s="248">
        <v>4</v>
      </c>
      <c r="CN37" s="249">
        <v>12</v>
      </c>
      <c r="CO37" s="247">
        <v>22</v>
      </c>
      <c r="CP37" s="250">
        <v>36</v>
      </c>
      <c r="CQ37" s="251">
        <v>-38.89</v>
      </c>
      <c r="CR37" s="183"/>
      <c r="CS37" s="454" t="s">
        <v>117</v>
      </c>
      <c r="CT37" s="455">
        <v>1459.2</v>
      </c>
      <c r="CU37" s="456">
        <v>1423.2699999999998</v>
      </c>
      <c r="CV37" s="457">
        <v>2.52</v>
      </c>
      <c r="CW37" s="458">
        <v>750.9</v>
      </c>
      <c r="CX37" s="456">
        <v>734.68999999999994</v>
      </c>
      <c r="CY37" s="457">
        <v>2.21</v>
      </c>
      <c r="CZ37" s="458">
        <v>1071.6900000000003</v>
      </c>
      <c r="DA37" s="456">
        <v>1039.26</v>
      </c>
      <c r="DB37" s="457">
        <v>3.12</v>
      </c>
      <c r="DC37" s="459"/>
      <c r="DD37" s="183"/>
      <c r="DE37" s="183" t="s">
        <v>109</v>
      </c>
      <c r="DF37" s="342">
        <v>0</v>
      </c>
      <c r="DG37" s="342">
        <v>0</v>
      </c>
      <c r="DH37" s="342">
        <v>0</v>
      </c>
      <c r="DI37" s="342">
        <v>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0</v>
      </c>
      <c r="EF37" s="558">
        <v>0</v>
      </c>
      <c r="EG37" s="558">
        <v>0</v>
      </c>
      <c r="EH37" s="559">
        <v>0</v>
      </c>
      <c r="EI37" s="558"/>
      <c r="EJ37" s="558"/>
      <c r="EK37" s="558"/>
      <c r="EL37" s="558"/>
      <c r="EM37" s="560">
        <v>0</v>
      </c>
      <c r="EN37" s="561">
        <v>0</v>
      </c>
      <c r="EO37" s="562">
        <v>0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0</v>
      </c>
      <c r="FQ37" s="248">
        <v>11</v>
      </c>
      <c r="FR37" s="249">
        <v>2</v>
      </c>
      <c r="FS37" s="247">
        <v>13</v>
      </c>
      <c r="FT37" s="250">
        <v>8</v>
      </c>
      <c r="FU37" s="251">
        <v>62.5</v>
      </c>
      <c r="FV37" s="183"/>
      <c r="FW37" s="454" t="s">
        <v>117</v>
      </c>
      <c r="FX37" s="455">
        <v>1267.8000000000002</v>
      </c>
      <c r="FY37" s="456">
        <v>1252.0999999999999</v>
      </c>
      <c r="FZ37" s="457">
        <v>1.25</v>
      </c>
      <c r="GA37" s="458">
        <v>669.7700000000001</v>
      </c>
      <c r="GB37" s="456">
        <v>661.96</v>
      </c>
      <c r="GC37" s="457">
        <v>1.18</v>
      </c>
      <c r="GD37" s="458">
        <v>893.33</v>
      </c>
      <c r="GE37" s="456">
        <v>881.04</v>
      </c>
      <c r="GF37" s="457">
        <v>1.39</v>
      </c>
      <c r="GG37" s="459"/>
      <c r="GH37" s="183"/>
      <c r="GI37" s="183" t="s">
        <v>109</v>
      </c>
      <c r="GJ37" s="342">
        <v>0</v>
      </c>
      <c r="GK37" s="342">
        <v>0</v>
      </c>
      <c r="GL37" s="342">
        <v>0</v>
      </c>
      <c r="GM37" s="342">
        <v>0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0</v>
      </c>
      <c r="HJ37" s="558">
        <v>0</v>
      </c>
      <c r="HK37" s="558">
        <v>0</v>
      </c>
      <c r="HL37" s="559">
        <v>0</v>
      </c>
      <c r="HM37" s="558"/>
      <c r="HN37" s="558"/>
      <c r="HO37" s="558"/>
      <c r="HP37" s="558"/>
      <c r="HQ37" s="560">
        <v>0</v>
      </c>
      <c r="HR37" s="561">
        <v>0</v>
      </c>
      <c r="HS37" s="562">
        <v>0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13</v>
      </c>
      <c r="IU37" s="248">
        <v>5</v>
      </c>
      <c r="IV37" s="249">
        <v>9</v>
      </c>
      <c r="IW37" s="247">
        <v>27</v>
      </c>
      <c r="IX37" s="250">
        <v>41</v>
      </c>
      <c r="IY37" s="251">
        <v>-34.15</v>
      </c>
      <c r="IZ37" s="183"/>
      <c r="JA37" s="454" t="s">
        <v>117</v>
      </c>
      <c r="JB37" s="455">
        <v>1498.93</v>
      </c>
      <c r="JC37" s="456">
        <v>1464.2300000000002</v>
      </c>
      <c r="JD37" s="457">
        <v>2.37</v>
      </c>
      <c r="JE37" s="458">
        <v>912.06000000000006</v>
      </c>
      <c r="JF37" s="456">
        <v>876.81999999999994</v>
      </c>
      <c r="JG37" s="457">
        <v>4.0199999999999996</v>
      </c>
      <c r="JH37" s="458">
        <v>1163.9100000000001</v>
      </c>
      <c r="JI37" s="456">
        <v>1134.3</v>
      </c>
      <c r="JJ37" s="457">
        <v>2.61</v>
      </c>
      <c r="JK37" s="459"/>
      <c r="JL37" s="183"/>
      <c r="JM37" s="183" t="s">
        <v>109</v>
      </c>
      <c r="JN37" s="342">
        <v>0</v>
      </c>
      <c r="JO37" s="342">
        <v>0</v>
      </c>
      <c r="JP37" s="342">
        <v>0</v>
      </c>
      <c r="JQ37" s="342">
        <v>0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0</v>
      </c>
      <c r="KN37" s="558">
        <v>0</v>
      </c>
      <c r="KO37" s="558">
        <v>0</v>
      </c>
      <c r="KP37" s="559">
        <v>0</v>
      </c>
      <c r="KQ37" s="558"/>
      <c r="KR37" s="558"/>
      <c r="KS37" s="558"/>
      <c r="KT37" s="558"/>
      <c r="KU37" s="560">
        <v>0</v>
      </c>
      <c r="KV37" s="561">
        <v>0</v>
      </c>
      <c r="KW37" s="562">
        <v>0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88</v>
      </c>
      <c r="LY37" s="295">
        <v>116</v>
      </c>
      <c r="LZ37" s="296">
        <v>-24.14</v>
      </c>
      <c r="MA37" s="266"/>
      <c r="MB37" s="454" t="s">
        <v>117</v>
      </c>
      <c r="MC37" s="455">
        <v>1461.38</v>
      </c>
      <c r="MD37" s="470">
        <v>1429.9499999999998</v>
      </c>
      <c r="ME37" s="457">
        <v>2.2000000000000002</v>
      </c>
      <c r="MF37" s="455">
        <v>814.58999999999992</v>
      </c>
      <c r="MG37" s="470">
        <v>791.39</v>
      </c>
      <c r="MH37" s="457">
        <v>2.93</v>
      </c>
      <c r="MI37" s="455">
        <v>1099.55</v>
      </c>
      <c r="MJ37" s="470">
        <v>1071.76</v>
      </c>
      <c r="MK37" s="457">
        <v>2.59</v>
      </c>
      <c r="ML37" s="297"/>
      <c r="MM37" s="297"/>
      <c r="MN37" s="297" t="s">
        <v>109</v>
      </c>
      <c r="MO37" s="371">
        <v>0</v>
      </c>
      <c r="MP37" s="371">
        <v>0</v>
      </c>
      <c r="MQ37" s="371">
        <v>0</v>
      </c>
      <c r="MR37" s="371">
        <v>0</v>
      </c>
      <c r="MS37" s="371">
        <v>0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0</v>
      </c>
      <c r="NP37" s="379">
        <v>0</v>
      </c>
      <c r="NQ37" s="379">
        <v>0</v>
      </c>
      <c r="NR37" s="380">
        <v>0</v>
      </c>
      <c r="NS37" s="379"/>
      <c r="NT37" s="379"/>
      <c r="NU37" s="379"/>
      <c r="NV37" s="379"/>
      <c r="NW37" s="381">
        <v>0</v>
      </c>
      <c r="NX37" s="382">
        <v>0</v>
      </c>
      <c r="NY37" s="383">
        <v>0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7</v>
      </c>
      <c r="I38" s="248">
        <v>9</v>
      </c>
      <c r="J38" s="249">
        <v>12</v>
      </c>
      <c r="K38" s="247">
        <v>28</v>
      </c>
      <c r="L38" s="250">
        <v>28</v>
      </c>
      <c r="M38" s="251">
        <v>0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371</v>
      </c>
      <c r="AC38" s="342">
        <v>305</v>
      </c>
      <c r="AD38" s="342">
        <v>324</v>
      </c>
      <c r="AE38" s="342">
        <v>1000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755</v>
      </c>
      <c r="BB38" s="571">
        <v>0</v>
      </c>
      <c r="BC38" s="571">
        <v>901</v>
      </c>
      <c r="BD38" s="572">
        <v>2152</v>
      </c>
      <c r="BE38" s="571"/>
      <c r="BF38" s="571"/>
      <c r="BG38" s="571"/>
      <c r="BH38" s="571"/>
      <c r="BI38" s="573">
        <v>3808</v>
      </c>
      <c r="BJ38" s="561">
        <v>5572</v>
      </c>
      <c r="BK38" s="562">
        <v>9380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0</v>
      </c>
      <c r="CM38" s="248">
        <v>0</v>
      </c>
      <c r="CN38" s="249">
        <v>0</v>
      </c>
      <c r="CO38" s="247">
        <v>0</v>
      </c>
      <c r="CP38" s="250">
        <v>8</v>
      </c>
      <c r="CQ38" s="251">
        <v>-100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319</v>
      </c>
      <c r="DG38" s="342">
        <v>305</v>
      </c>
      <c r="DH38" s="342">
        <v>273</v>
      </c>
      <c r="DI38" s="342">
        <v>897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1053</v>
      </c>
      <c r="EF38" s="571">
        <v>0</v>
      </c>
      <c r="EG38" s="571">
        <v>677</v>
      </c>
      <c r="EH38" s="572">
        <v>1518</v>
      </c>
      <c r="EI38" s="571"/>
      <c r="EJ38" s="571"/>
      <c r="EK38" s="571"/>
      <c r="EL38" s="571"/>
      <c r="EM38" s="573">
        <v>3248</v>
      </c>
      <c r="EN38" s="561">
        <v>8000</v>
      </c>
      <c r="EO38" s="562">
        <v>11248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0</v>
      </c>
      <c r="FQ38" s="248">
        <v>0</v>
      </c>
      <c r="FR38" s="249">
        <v>8</v>
      </c>
      <c r="FS38" s="247">
        <v>8</v>
      </c>
      <c r="FT38" s="250">
        <v>13</v>
      </c>
      <c r="FU38" s="251">
        <v>-38.46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277</v>
      </c>
      <c r="GK38" s="342">
        <v>240</v>
      </c>
      <c r="GL38" s="342">
        <v>240</v>
      </c>
      <c r="GM38" s="342">
        <v>757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519</v>
      </c>
      <c r="HJ38" s="571">
        <v>0</v>
      </c>
      <c r="HK38" s="571">
        <v>729</v>
      </c>
      <c r="HL38" s="572">
        <v>762</v>
      </c>
      <c r="HM38" s="571"/>
      <c r="HN38" s="571"/>
      <c r="HO38" s="571"/>
      <c r="HP38" s="571"/>
      <c r="HQ38" s="573">
        <v>2010</v>
      </c>
      <c r="HR38" s="561">
        <v>12065</v>
      </c>
      <c r="HS38" s="562">
        <v>14075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2</v>
      </c>
      <c r="IU38" s="248">
        <v>0</v>
      </c>
      <c r="IV38" s="249">
        <v>3</v>
      </c>
      <c r="IW38" s="247">
        <v>5</v>
      </c>
      <c r="IX38" s="250">
        <v>9</v>
      </c>
      <c r="IY38" s="251">
        <v>-44.44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273</v>
      </c>
      <c r="JO38" s="342">
        <v>296</v>
      </c>
      <c r="JP38" s="342">
        <v>366</v>
      </c>
      <c r="JQ38" s="342">
        <v>935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965</v>
      </c>
      <c r="KN38" s="571">
        <v>0</v>
      </c>
      <c r="KO38" s="571">
        <v>936</v>
      </c>
      <c r="KP38" s="572">
        <v>1725</v>
      </c>
      <c r="KQ38" s="571"/>
      <c r="KR38" s="571"/>
      <c r="KS38" s="571"/>
      <c r="KT38" s="571"/>
      <c r="KU38" s="573">
        <v>3626</v>
      </c>
      <c r="KV38" s="561">
        <v>21637</v>
      </c>
      <c r="KW38" s="562">
        <v>25263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41</v>
      </c>
      <c r="LY38" s="295">
        <v>58</v>
      </c>
      <c r="LZ38" s="296">
        <v>-29.31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1000</v>
      </c>
      <c r="MP38" s="371">
        <v>897</v>
      </c>
      <c r="MQ38" s="371">
        <v>757</v>
      </c>
      <c r="MR38" s="371">
        <v>935</v>
      </c>
      <c r="MS38" s="371">
        <v>3589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3292</v>
      </c>
      <c r="NP38" s="400">
        <v>0</v>
      </c>
      <c r="NQ38" s="400">
        <v>3243</v>
      </c>
      <c r="NR38" s="401">
        <v>6157</v>
      </c>
      <c r="NS38" s="400"/>
      <c r="NT38" s="400"/>
      <c r="NU38" s="400"/>
      <c r="NV38" s="400"/>
      <c r="NW38" s="402">
        <v>12692</v>
      </c>
      <c r="NX38" s="382">
        <v>47274</v>
      </c>
      <c r="NY38" s="383">
        <v>59966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0</v>
      </c>
      <c r="I39" s="248">
        <v>0</v>
      </c>
      <c r="J39" s="249">
        <v>0</v>
      </c>
      <c r="K39" s="247">
        <v>0</v>
      </c>
      <c r="L39" s="250">
        <v>0</v>
      </c>
      <c r="M39" s="251">
        <v>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5258</v>
      </c>
      <c r="AC39" s="342">
        <v>4116</v>
      </c>
      <c r="AD39" s="342">
        <v>4773</v>
      </c>
      <c r="AE39" s="342">
        <v>14147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9887</v>
      </c>
      <c r="BB39" s="571">
        <v>0</v>
      </c>
      <c r="BC39" s="571">
        <v>6940</v>
      </c>
      <c r="BD39" s="572">
        <v>9297</v>
      </c>
      <c r="BE39" s="571"/>
      <c r="BF39" s="571"/>
      <c r="BG39" s="571"/>
      <c r="BH39" s="571"/>
      <c r="BI39" s="573">
        <v>26124</v>
      </c>
      <c r="BJ39" s="561">
        <v>36150</v>
      </c>
      <c r="BK39" s="562">
        <v>62274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0</v>
      </c>
      <c r="CM39" s="248">
        <v>0</v>
      </c>
      <c r="CN39" s="249">
        <v>0</v>
      </c>
      <c r="CO39" s="247">
        <v>0</v>
      </c>
      <c r="CP39" s="250">
        <v>0</v>
      </c>
      <c r="CQ39" s="251">
        <v>0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4627</v>
      </c>
      <c r="DG39" s="342">
        <v>4022</v>
      </c>
      <c r="DH39" s="342">
        <v>3697</v>
      </c>
      <c r="DI39" s="342">
        <v>12346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8959</v>
      </c>
      <c r="EF39" s="571">
        <v>0</v>
      </c>
      <c r="EG39" s="571">
        <v>2796</v>
      </c>
      <c r="EH39" s="572">
        <v>4294</v>
      </c>
      <c r="EI39" s="571"/>
      <c r="EJ39" s="571"/>
      <c r="EK39" s="571"/>
      <c r="EL39" s="571"/>
      <c r="EM39" s="573">
        <v>16049</v>
      </c>
      <c r="EN39" s="561">
        <v>38944</v>
      </c>
      <c r="EO39" s="562">
        <v>54993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0</v>
      </c>
      <c r="FQ39" s="248">
        <v>0</v>
      </c>
      <c r="FR39" s="249">
        <v>0</v>
      </c>
      <c r="FS39" s="247">
        <v>0</v>
      </c>
      <c r="FT39" s="250">
        <v>0</v>
      </c>
      <c r="FU39" s="251">
        <v>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3547</v>
      </c>
      <c r="GK39" s="342">
        <v>3183</v>
      </c>
      <c r="GL39" s="342">
        <v>3198</v>
      </c>
      <c r="GM39" s="342">
        <v>9928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5041</v>
      </c>
      <c r="HJ39" s="571">
        <v>0</v>
      </c>
      <c r="HK39" s="571">
        <v>4253</v>
      </c>
      <c r="HL39" s="572">
        <v>2018</v>
      </c>
      <c r="HM39" s="571"/>
      <c r="HN39" s="571"/>
      <c r="HO39" s="571"/>
      <c r="HP39" s="571"/>
      <c r="HQ39" s="573">
        <v>11312</v>
      </c>
      <c r="HR39" s="561">
        <v>41695</v>
      </c>
      <c r="HS39" s="562">
        <v>53007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0</v>
      </c>
      <c r="IU39" s="248">
        <v>0</v>
      </c>
      <c r="IV39" s="249">
        <v>0</v>
      </c>
      <c r="IW39" s="247">
        <v>0</v>
      </c>
      <c r="IX39" s="250">
        <v>0</v>
      </c>
      <c r="IY39" s="251">
        <v>0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3943</v>
      </c>
      <c r="JO39" s="342">
        <v>4418</v>
      </c>
      <c r="JP39" s="342">
        <v>5063</v>
      </c>
      <c r="JQ39" s="342">
        <v>13424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7636</v>
      </c>
      <c r="KN39" s="571">
        <v>0</v>
      </c>
      <c r="KO39" s="571">
        <v>6276</v>
      </c>
      <c r="KP39" s="572">
        <v>10738</v>
      </c>
      <c r="KQ39" s="571"/>
      <c r="KR39" s="571"/>
      <c r="KS39" s="571"/>
      <c r="KT39" s="571"/>
      <c r="KU39" s="573">
        <v>24650</v>
      </c>
      <c r="KV39" s="561">
        <v>73867</v>
      </c>
      <c r="KW39" s="562">
        <v>98517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0</v>
      </c>
      <c r="LY39" s="295">
        <v>0</v>
      </c>
      <c r="LZ39" s="296">
        <v>0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14147</v>
      </c>
      <c r="MP39" s="371">
        <v>12346</v>
      </c>
      <c r="MQ39" s="371">
        <v>9928</v>
      </c>
      <c r="MR39" s="371">
        <v>13424</v>
      </c>
      <c r="MS39" s="371">
        <v>49845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31523</v>
      </c>
      <c r="NP39" s="400">
        <v>0</v>
      </c>
      <c r="NQ39" s="400">
        <v>20265</v>
      </c>
      <c r="NR39" s="401">
        <v>26347</v>
      </c>
      <c r="NS39" s="400"/>
      <c r="NT39" s="400"/>
      <c r="NU39" s="400"/>
      <c r="NV39" s="400"/>
      <c r="NW39" s="402">
        <v>78135</v>
      </c>
      <c r="NX39" s="382">
        <v>190656</v>
      </c>
      <c r="NY39" s="383">
        <v>268791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0</v>
      </c>
      <c r="I40" s="248">
        <v>0</v>
      </c>
      <c r="J40" s="249">
        <v>0</v>
      </c>
      <c r="K40" s="247">
        <v>0</v>
      </c>
      <c r="L40" s="250">
        <v>0</v>
      </c>
      <c r="M40" s="251">
        <v>0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6072</v>
      </c>
      <c r="AC40" s="342">
        <v>5263</v>
      </c>
      <c r="AD40" s="342">
        <v>5382</v>
      </c>
      <c r="AE40" s="342">
        <v>16717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26678</v>
      </c>
      <c r="BB40" s="571">
        <v>0</v>
      </c>
      <c r="BC40" s="571">
        <v>27945</v>
      </c>
      <c r="BD40" s="572">
        <v>18833</v>
      </c>
      <c r="BE40" s="571"/>
      <c r="BF40" s="571"/>
      <c r="BG40" s="571"/>
      <c r="BH40" s="571"/>
      <c r="BI40" s="573">
        <v>73456</v>
      </c>
      <c r="BJ40" s="561">
        <v>165807</v>
      </c>
      <c r="BK40" s="562">
        <v>239263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0</v>
      </c>
      <c r="CM40" s="248">
        <v>0</v>
      </c>
      <c r="CN40" s="249">
        <v>0</v>
      </c>
      <c r="CO40" s="247">
        <v>0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4965</v>
      </c>
      <c r="DG40" s="342">
        <v>4577</v>
      </c>
      <c r="DH40" s="342">
        <v>4229</v>
      </c>
      <c r="DI40" s="342">
        <v>13771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21657</v>
      </c>
      <c r="EF40" s="571">
        <v>0</v>
      </c>
      <c r="EG40" s="571">
        <v>28374</v>
      </c>
      <c r="EH40" s="572">
        <v>8920</v>
      </c>
      <c r="EI40" s="571"/>
      <c r="EJ40" s="571"/>
      <c r="EK40" s="571"/>
      <c r="EL40" s="571"/>
      <c r="EM40" s="573">
        <v>58951</v>
      </c>
      <c r="EN40" s="561">
        <v>141329</v>
      </c>
      <c r="EO40" s="562">
        <v>200280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0</v>
      </c>
      <c r="FQ40" s="248">
        <v>0</v>
      </c>
      <c r="FR40" s="249">
        <v>0</v>
      </c>
      <c r="FS40" s="247">
        <v>0</v>
      </c>
      <c r="FT40" s="250">
        <v>0</v>
      </c>
      <c r="FU40" s="251">
        <v>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3658</v>
      </c>
      <c r="GK40" s="342">
        <v>3082</v>
      </c>
      <c r="GL40" s="342">
        <v>3026</v>
      </c>
      <c r="GM40" s="342">
        <v>9766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18510</v>
      </c>
      <c r="HJ40" s="571">
        <v>0</v>
      </c>
      <c r="HK40" s="571">
        <v>20982</v>
      </c>
      <c r="HL40" s="572">
        <v>2888</v>
      </c>
      <c r="HM40" s="571"/>
      <c r="HN40" s="571"/>
      <c r="HO40" s="571"/>
      <c r="HP40" s="571"/>
      <c r="HQ40" s="573">
        <v>42380</v>
      </c>
      <c r="HR40" s="561">
        <v>131554</v>
      </c>
      <c r="HS40" s="562">
        <v>173934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0</v>
      </c>
      <c r="IU40" s="248">
        <v>0</v>
      </c>
      <c r="IV40" s="249">
        <v>0</v>
      </c>
      <c r="IW40" s="247">
        <v>0</v>
      </c>
      <c r="IX40" s="250">
        <v>0</v>
      </c>
      <c r="IY40" s="251">
        <v>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4238</v>
      </c>
      <c r="JO40" s="342">
        <v>5154</v>
      </c>
      <c r="JP40" s="342">
        <v>5916</v>
      </c>
      <c r="JQ40" s="342">
        <v>15308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26283</v>
      </c>
      <c r="KN40" s="571">
        <v>0</v>
      </c>
      <c r="KO40" s="571">
        <v>30521</v>
      </c>
      <c r="KP40" s="572">
        <v>26870</v>
      </c>
      <c r="KQ40" s="571"/>
      <c r="KR40" s="571"/>
      <c r="KS40" s="571"/>
      <c r="KT40" s="571"/>
      <c r="KU40" s="573">
        <v>83674</v>
      </c>
      <c r="KV40" s="561">
        <v>179434</v>
      </c>
      <c r="KW40" s="562">
        <v>263108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0</v>
      </c>
      <c r="LY40" s="295">
        <v>0</v>
      </c>
      <c r="LZ40" s="296">
        <v>0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16717</v>
      </c>
      <c r="MP40" s="371">
        <v>13771</v>
      </c>
      <c r="MQ40" s="371">
        <v>9766</v>
      </c>
      <c r="MR40" s="371">
        <v>15308</v>
      </c>
      <c r="MS40" s="371">
        <v>55562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93128</v>
      </c>
      <c r="NP40" s="400">
        <v>0</v>
      </c>
      <c r="NQ40" s="400">
        <v>107822</v>
      </c>
      <c r="NR40" s="401">
        <v>57511</v>
      </c>
      <c r="NS40" s="400"/>
      <c r="NT40" s="400"/>
      <c r="NU40" s="400"/>
      <c r="NV40" s="400"/>
      <c r="NW40" s="402">
        <v>258461</v>
      </c>
      <c r="NX40" s="382">
        <v>618124</v>
      </c>
      <c r="NY40" s="383">
        <v>876585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4</v>
      </c>
      <c r="I41" s="248">
        <v>6</v>
      </c>
      <c r="J41" s="249">
        <v>0</v>
      </c>
      <c r="K41" s="247">
        <v>10</v>
      </c>
      <c r="L41" s="250">
        <v>5</v>
      </c>
      <c r="M41" s="251">
        <v>100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1.84</v>
      </c>
      <c r="AC41" s="644">
        <v>1.86</v>
      </c>
      <c r="AD41" s="644">
        <v>1.88</v>
      </c>
      <c r="AE41" s="644">
        <v>1.86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8</v>
      </c>
      <c r="CQ41" s="251">
        <v>-100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1.93</v>
      </c>
      <c r="DG41" s="644">
        <v>2</v>
      </c>
      <c r="DH41" s="644">
        <v>1.97</v>
      </c>
      <c r="DI41" s="644">
        <v>1.97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4</v>
      </c>
      <c r="FQ41" s="248">
        <v>0</v>
      </c>
      <c r="FR41" s="249">
        <v>0</v>
      </c>
      <c r="FS41" s="247">
        <v>4</v>
      </c>
      <c r="FT41" s="250">
        <v>15</v>
      </c>
      <c r="FU41" s="251">
        <v>-73.33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1.94</v>
      </c>
      <c r="GK41" s="644">
        <v>1.96</v>
      </c>
      <c r="GL41" s="644">
        <v>1.93</v>
      </c>
      <c r="GM41" s="644">
        <v>1.94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0</v>
      </c>
      <c r="IY41" s="251">
        <v>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1.87</v>
      </c>
      <c r="JO41" s="644">
        <v>1.8</v>
      </c>
      <c r="JP41" s="644">
        <v>1.82</v>
      </c>
      <c r="JQ41" s="644">
        <v>1.83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14</v>
      </c>
      <c r="LY41" s="295">
        <v>28</v>
      </c>
      <c r="LZ41" s="296">
        <v>-50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1.86</v>
      </c>
      <c r="MP41" s="646">
        <v>1.97</v>
      </c>
      <c r="MQ41" s="646">
        <v>1.94</v>
      </c>
      <c r="MR41" s="646">
        <v>1.83</v>
      </c>
      <c r="MS41" s="646">
        <v>1.89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12</v>
      </c>
      <c r="I42" s="248">
        <v>7</v>
      </c>
      <c r="J42" s="249">
        <v>9</v>
      </c>
      <c r="K42" s="647">
        <v>28</v>
      </c>
      <c r="L42" s="250">
        <v>32</v>
      </c>
      <c r="M42" s="648">
        <v>-12.5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0</v>
      </c>
      <c r="AC42" s="649">
        <v>0</v>
      </c>
      <c r="AD42" s="649">
        <v>0</v>
      </c>
      <c r="AE42" s="649">
        <v>0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37320</v>
      </c>
      <c r="BB42" s="596">
        <v>0</v>
      </c>
      <c r="BC42" s="596">
        <v>35786</v>
      </c>
      <c r="BD42" s="597">
        <v>30282</v>
      </c>
      <c r="BE42" s="598"/>
      <c r="BF42" s="598"/>
      <c r="BG42" s="598"/>
      <c r="BH42" s="598"/>
      <c r="BI42" s="599">
        <v>103388</v>
      </c>
      <c r="BJ42" s="600">
        <v>207529</v>
      </c>
      <c r="BK42" s="600">
        <v>310917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0</v>
      </c>
      <c r="CM42" s="248">
        <v>6</v>
      </c>
      <c r="CN42" s="249">
        <v>0</v>
      </c>
      <c r="CO42" s="647">
        <v>6</v>
      </c>
      <c r="CP42" s="250">
        <v>20</v>
      </c>
      <c r="CQ42" s="648">
        <v>-70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0</v>
      </c>
      <c r="DG42" s="649">
        <v>0</v>
      </c>
      <c r="DH42" s="649">
        <v>0</v>
      </c>
      <c r="DI42" s="649">
        <v>0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31669</v>
      </c>
      <c r="EF42" s="596">
        <v>0</v>
      </c>
      <c r="EG42" s="596">
        <v>31847</v>
      </c>
      <c r="EH42" s="597">
        <v>14732</v>
      </c>
      <c r="EI42" s="598"/>
      <c r="EJ42" s="598"/>
      <c r="EK42" s="598"/>
      <c r="EL42" s="598"/>
      <c r="EM42" s="599">
        <v>78248</v>
      </c>
      <c r="EN42" s="600">
        <v>188273</v>
      </c>
      <c r="EO42" s="600">
        <v>266521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2</v>
      </c>
      <c r="FQ42" s="248">
        <v>9</v>
      </c>
      <c r="FR42" s="249">
        <v>5</v>
      </c>
      <c r="FS42" s="647">
        <v>16</v>
      </c>
      <c r="FT42" s="250">
        <v>25</v>
      </c>
      <c r="FU42" s="648">
        <v>-36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0</v>
      </c>
      <c r="GK42" s="649">
        <v>0</v>
      </c>
      <c r="GL42" s="649">
        <v>0</v>
      </c>
      <c r="GM42" s="649">
        <v>0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24070</v>
      </c>
      <c r="HJ42" s="596">
        <v>0</v>
      </c>
      <c r="HK42" s="596">
        <v>25964</v>
      </c>
      <c r="HL42" s="597">
        <v>5668</v>
      </c>
      <c r="HM42" s="598"/>
      <c r="HN42" s="598"/>
      <c r="HO42" s="598"/>
      <c r="HP42" s="598"/>
      <c r="HQ42" s="599">
        <v>55702</v>
      </c>
      <c r="HR42" s="600">
        <v>185314</v>
      </c>
      <c r="HS42" s="600">
        <v>241016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6</v>
      </c>
      <c r="IU42" s="248">
        <v>4</v>
      </c>
      <c r="IV42" s="249">
        <v>7</v>
      </c>
      <c r="IW42" s="647">
        <v>17</v>
      </c>
      <c r="IX42" s="250">
        <v>16</v>
      </c>
      <c r="IY42" s="648">
        <v>6.25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0</v>
      </c>
      <c r="JO42" s="649">
        <v>0</v>
      </c>
      <c r="JP42" s="649">
        <v>0</v>
      </c>
      <c r="JQ42" s="649">
        <v>0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34884</v>
      </c>
      <c r="KN42" s="596">
        <v>0</v>
      </c>
      <c r="KO42" s="596">
        <v>37733</v>
      </c>
      <c r="KP42" s="597">
        <v>39333</v>
      </c>
      <c r="KQ42" s="598"/>
      <c r="KR42" s="598"/>
      <c r="KS42" s="598"/>
      <c r="KT42" s="598"/>
      <c r="KU42" s="599">
        <v>111950</v>
      </c>
      <c r="KV42" s="600">
        <v>274938</v>
      </c>
      <c r="KW42" s="600">
        <v>386888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67</v>
      </c>
      <c r="LY42" s="295">
        <v>93</v>
      </c>
      <c r="LZ42" s="296">
        <v>-27.96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0</v>
      </c>
      <c r="MP42" s="654">
        <v>0</v>
      </c>
      <c r="MQ42" s="654">
        <v>0</v>
      </c>
      <c r="MR42" s="654">
        <v>0</v>
      </c>
      <c r="MS42" s="655" t="s">
        <v>189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127943</v>
      </c>
      <c r="NP42" s="442">
        <v>0</v>
      </c>
      <c r="NQ42" s="442">
        <v>131330</v>
      </c>
      <c r="NR42" s="443">
        <v>90015</v>
      </c>
      <c r="NS42" s="444"/>
      <c r="NT42" s="444"/>
      <c r="NU42" s="444"/>
      <c r="NV42" s="444"/>
      <c r="NW42" s="445">
        <v>349288</v>
      </c>
      <c r="NX42" s="446">
        <v>856054</v>
      </c>
      <c r="NY42" s="446">
        <v>1205342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27710</v>
      </c>
      <c r="I43" s="659">
        <v>21764</v>
      </c>
      <c r="J43" s="660">
        <v>23632</v>
      </c>
      <c r="K43" s="658">
        <v>73106</v>
      </c>
      <c r="L43" s="661">
        <v>65825</v>
      </c>
      <c r="M43" s="662">
        <v>11.06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1.86</v>
      </c>
      <c r="AC43" s="649">
        <v>1.91</v>
      </c>
      <c r="AD43" s="649">
        <v>1.95</v>
      </c>
      <c r="AE43" s="649">
        <v>1.91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22924</v>
      </c>
      <c r="CM43" s="659">
        <v>21025</v>
      </c>
      <c r="CN43" s="660">
        <v>19567</v>
      </c>
      <c r="CO43" s="658">
        <v>63516</v>
      </c>
      <c r="CP43" s="661">
        <v>57533</v>
      </c>
      <c r="CQ43" s="662">
        <v>10.4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1.96</v>
      </c>
      <c r="DG43" s="649">
        <v>2.04</v>
      </c>
      <c r="DH43" s="649">
        <v>2.02</v>
      </c>
      <c r="DI43" s="649">
        <v>2.0099999999999998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17963</v>
      </c>
      <c r="FQ43" s="659">
        <v>15962</v>
      </c>
      <c r="FR43" s="660">
        <v>16109</v>
      </c>
      <c r="FS43" s="658">
        <v>50034</v>
      </c>
      <c r="FT43" s="661">
        <v>47753</v>
      </c>
      <c r="FU43" s="662">
        <v>4.78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1.95</v>
      </c>
      <c r="GK43" s="649">
        <v>1.98</v>
      </c>
      <c r="GL43" s="649">
        <v>1.92</v>
      </c>
      <c r="GM43" s="649">
        <v>1.95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20753</v>
      </c>
      <c r="IU43" s="659">
        <v>24251</v>
      </c>
      <c r="IV43" s="660">
        <v>27613</v>
      </c>
      <c r="IW43" s="658">
        <v>72617</v>
      </c>
      <c r="IX43" s="661">
        <v>71577</v>
      </c>
      <c r="IY43" s="662">
        <v>1.45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1.86</v>
      </c>
      <c r="JO43" s="649">
        <v>1.79</v>
      </c>
      <c r="JP43" s="649">
        <v>1.81</v>
      </c>
      <c r="JQ43" s="649">
        <v>1.82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259273</v>
      </c>
      <c r="LY43" s="670">
        <v>242688</v>
      </c>
      <c r="LZ43" s="671">
        <v>6.83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1.91</v>
      </c>
      <c r="MP43" s="654">
        <v>2.0099999999999998</v>
      </c>
      <c r="MQ43" s="654">
        <v>1.95</v>
      </c>
      <c r="MR43" s="654">
        <v>1.82</v>
      </c>
      <c r="MS43" s="655">
        <v>1.92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26326</v>
      </c>
      <c r="I44" s="674">
        <v>20666</v>
      </c>
      <c r="J44" s="674">
        <v>22628</v>
      </c>
      <c r="K44" s="674">
        <v>69620</v>
      </c>
      <c r="L44" s="675">
        <v>62670</v>
      </c>
      <c r="M44" s="676">
        <v>11.09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1.83</v>
      </c>
      <c r="AC44" s="649">
        <v>1.81</v>
      </c>
      <c r="AD44" s="649">
        <v>1.81</v>
      </c>
      <c r="AE44" s="649">
        <v>1.81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22246</v>
      </c>
      <c r="CM44" s="674">
        <v>20521</v>
      </c>
      <c r="CN44" s="674">
        <v>18891</v>
      </c>
      <c r="CO44" s="674">
        <v>61658</v>
      </c>
      <c r="CP44" s="675">
        <v>55882</v>
      </c>
      <c r="CQ44" s="676">
        <v>10.34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1.9</v>
      </c>
      <c r="DG44" s="649">
        <v>1.96</v>
      </c>
      <c r="DH44" s="649">
        <v>1.93</v>
      </c>
      <c r="DI44" s="649">
        <v>1.93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17524</v>
      </c>
      <c r="FQ44" s="674">
        <v>15556</v>
      </c>
      <c r="FR44" s="674">
        <v>15753</v>
      </c>
      <c r="FS44" s="674">
        <v>48833</v>
      </c>
      <c r="FT44" s="675">
        <v>46582</v>
      </c>
      <c r="FU44" s="676">
        <v>4.83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1.94</v>
      </c>
      <c r="GK44" s="649">
        <v>1.94</v>
      </c>
      <c r="GL44" s="649">
        <v>1.93</v>
      </c>
      <c r="GM44" s="649">
        <v>1.93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20166</v>
      </c>
      <c r="IU44" s="674">
        <v>23624</v>
      </c>
      <c r="IV44" s="674">
        <v>26883</v>
      </c>
      <c r="IW44" s="674">
        <v>70673</v>
      </c>
      <c r="IX44" s="675">
        <v>69674</v>
      </c>
      <c r="IY44" s="676">
        <v>1.43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1.87</v>
      </c>
      <c r="JO44" s="649">
        <v>1.81</v>
      </c>
      <c r="JP44" s="649">
        <v>1.83</v>
      </c>
      <c r="JQ44" s="649">
        <v>1.84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250784</v>
      </c>
      <c r="LY44" s="679">
        <v>234808</v>
      </c>
      <c r="LZ44" s="680">
        <v>6.8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1.81</v>
      </c>
      <c r="MP44" s="654">
        <v>1.93</v>
      </c>
      <c r="MQ44" s="654">
        <v>1.93</v>
      </c>
      <c r="MR44" s="654">
        <v>1.84</v>
      </c>
      <c r="MS44" s="655">
        <v>1.87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1384</v>
      </c>
      <c r="I45" s="674">
        <v>1098</v>
      </c>
      <c r="J45" s="674">
        <v>1004</v>
      </c>
      <c r="K45" s="674">
        <v>3486</v>
      </c>
      <c r="L45" s="675">
        <v>3155</v>
      </c>
      <c r="M45" s="682">
        <v>10.49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1.81</v>
      </c>
      <c r="AC45" s="649">
        <v>1.84</v>
      </c>
      <c r="AD45" s="649">
        <v>1.76</v>
      </c>
      <c r="AE45" s="649">
        <v>1.8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678</v>
      </c>
      <c r="CM45" s="674">
        <v>504</v>
      </c>
      <c r="CN45" s="674">
        <v>676</v>
      </c>
      <c r="CO45" s="674">
        <v>1858</v>
      </c>
      <c r="CP45" s="675">
        <v>1651</v>
      </c>
      <c r="CQ45" s="682">
        <v>12.54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1.82</v>
      </c>
      <c r="DG45" s="649">
        <v>1.84</v>
      </c>
      <c r="DH45" s="649">
        <v>1.87</v>
      </c>
      <c r="DI45" s="649">
        <v>1.84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439</v>
      </c>
      <c r="FQ45" s="674">
        <v>406</v>
      </c>
      <c r="FR45" s="674">
        <v>356</v>
      </c>
      <c r="FS45" s="674">
        <v>1201</v>
      </c>
      <c r="FT45" s="675">
        <v>1171</v>
      </c>
      <c r="FU45" s="682">
        <v>2.56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1.89</v>
      </c>
      <c r="GK45" s="649">
        <v>1.92</v>
      </c>
      <c r="GL45" s="649">
        <v>1.9</v>
      </c>
      <c r="GM45" s="649">
        <v>1.9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587</v>
      </c>
      <c r="IU45" s="674">
        <v>627</v>
      </c>
      <c r="IV45" s="674">
        <v>730</v>
      </c>
      <c r="IW45" s="674">
        <v>1944</v>
      </c>
      <c r="IX45" s="675">
        <v>1903</v>
      </c>
      <c r="IY45" s="682">
        <v>2.15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1.75</v>
      </c>
      <c r="JO45" s="649">
        <v>1.68</v>
      </c>
      <c r="JP45" s="649">
        <v>1.7</v>
      </c>
      <c r="JQ45" s="649">
        <v>1.71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8489</v>
      </c>
      <c r="LY45" s="679">
        <v>7880</v>
      </c>
      <c r="LZ45" s="680">
        <v>7.73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1.8</v>
      </c>
      <c r="MP45" s="654">
        <v>1.84</v>
      </c>
      <c r="MQ45" s="654">
        <v>1.9</v>
      </c>
      <c r="MR45" s="654">
        <v>1.71</v>
      </c>
      <c r="MS45" s="655">
        <v>1.8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0</v>
      </c>
      <c r="AC46" s="649">
        <v>0</v>
      </c>
      <c r="AD46" s="649">
        <v>0</v>
      </c>
      <c r="AE46" s="649">
        <v>0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0</v>
      </c>
      <c r="DG46" s="649">
        <v>0</v>
      </c>
      <c r="DH46" s="649">
        <v>0</v>
      </c>
      <c r="DI46" s="649">
        <v>0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0</v>
      </c>
      <c r="GK46" s="649">
        <v>0</v>
      </c>
      <c r="GL46" s="649">
        <v>0</v>
      </c>
      <c r="GM46" s="649">
        <v>0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0</v>
      </c>
      <c r="JO46" s="649">
        <v>0</v>
      </c>
      <c r="JP46" s="649">
        <v>0</v>
      </c>
      <c r="JQ46" s="649">
        <v>0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0</v>
      </c>
      <c r="MP46" s="654">
        <v>0</v>
      </c>
      <c r="MQ46" s="654">
        <v>0</v>
      </c>
      <c r="MR46" s="654">
        <v>0</v>
      </c>
      <c r="MS46" s="655" t="s">
        <v>189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1.84</v>
      </c>
      <c r="AC47" s="649">
        <v>1.89</v>
      </c>
      <c r="AD47" s="649">
        <v>1.84</v>
      </c>
      <c r="AE47" s="649">
        <v>1.86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1.89</v>
      </c>
      <c r="DG47" s="649">
        <v>1.83</v>
      </c>
      <c r="DH47" s="649">
        <v>1.85</v>
      </c>
      <c r="DI47" s="649">
        <v>1.86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1.82</v>
      </c>
      <c r="GK47" s="649">
        <v>1.79</v>
      </c>
      <c r="GL47" s="649">
        <v>1.84</v>
      </c>
      <c r="GM47" s="649">
        <v>1.82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1.79</v>
      </c>
      <c r="JO47" s="649">
        <v>1.82</v>
      </c>
      <c r="JP47" s="649">
        <v>1.75</v>
      </c>
      <c r="JQ47" s="649">
        <v>1.79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1.86</v>
      </c>
      <c r="MP47" s="654">
        <v>1.86</v>
      </c>
      <c r="MQ47" s="654">
        <v>1.82</v>
      </c>
      <c r="MR47" s="654">
        <v>1.79</v>
      </c>
      <c r="MS47" s="655">
        <v>1.83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1.9</v>
      </c>
      <c r="AC48" s="649">
        <v>1.94</v>
      </c>
      <c r="AD48" s="649">
        <v>1.91</v>
      </c>
      <c r="AE48" s="649">
        <v>1.92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1.94</v>
      </c>
      <c r="DG48" s="649">
        <v>2.02</v>
      </c>
      <c r="DH48" s="649">
        <v>1.99</v>
      </c>
      <c r="DI48" s="649">
        <v>1.98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1.96</v>
      </c>
      <c r="GK48" s="649">
        <v>1.93</v>
      </c>
      <c r="GL48" s="649">
        <v>1.95</v>
      </c>
      <c r="GM48" s="649">
        <v>1.95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1.96</v>
      </c>
      <c r="JO48" s="649">
        <v>1.9</v>
      </c>
      <c r="JP48" s="649">
        <v>1.93</v>
      </c>
      <c r="JQ48" s="649">
        <v>1.93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1.92</v>
      </c>
      <c r="MP48" s="654">
        <v>1.98</v>
      </c>
      <c r="MQ48" s="654">
        <v>1.95</v>
      </c>
      <c r="MR48" s="654">
        <v>1.93</v>
      </c>
      <c r="MS48" s="655">
        <v>1.94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1.75</v>
      </c>
      <c r="AC49" s="649">
        <v>1.66</v>
      </c>
      <c r="AD49" s="649">
        <v>1.72</v>
      </c>
      <c r="AE49" s="649">
        <v>1.71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1.87</v>
      </c>
      <c r="DG49" s="649">
        <v>1.94</v>
      </c>
      <c r="DH49" s="649">
        <v>1.9</v>
      </c>
      <c r="DI49" s="649">
        <v>1.9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1.94</v>
      </c>
      <c r="GK49" s="649">
        <v>1.96</v>
      </c>
      <c r="GL49" s="649">
        <v>1.92</v>
      </c>
      <c r="GM49" s="649">
        <v>1.94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1.82</v>
      </c>
      <c r="JO49" s="649">
        <v>1.76</v>
      </c>
      <c r="JP49" s="649">
        <v>1.78</v>
      </c>
      <c r="JQ49" s="649">
        <v>1.79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1.71</v>
      </c>
      <c r="MP49" s="654">
        <v>1.9</v>
      </c>
      <c r="MQ49" s="654">
        <v>1.94</v>
      </c>
      <c r="MR49" s="654">
        <v>1.79</v>
      </c>
      <c r="MS49" s="655">
        <v>1.82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1.93</v>
      </c>
      <c r="AC50" s="644">
        <v>1.9</v>
      </c>
      <c r="AD50" s="644">
        <v>1.93</v>
      </c>
      <c r="AE50" s="644">
        <v>1.92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1.89</v>
      </c>
      <c r="DG50" s="644">
        <v>1.87</v>
      </c>
      <c r="DH50" s="644">
        <v>1.9</v>
      </c>
      <c r="DI50" s="644">
        <v>1.89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1.81</v>
      </c>
      <c r="GK50" s="644">
        <v>1.83</v>
      </c>
      <c r="GL50" s="644">
        <v>1.8</v>
      </c>
      <c r="GM50" s="644">
        <v>1.81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1.9</v>
      </c>
      <c r="JO50" s="644">
        <v>1.96</v>
      </c>
      <c r="JP50" s="644">
        <v>1.94</v>
      </c>
      <c r="JQ50" s="644">
        <v>1.93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1.92</v>
      </c>
      <c r="MP50" s="646">
        <v>1.89</v>
      </c>
      <c r="MQ50" s="646">
        <v>1.81</v>
      </c>
      <c r="MR50" s="646">
        <v>1.93</v>
      </c>
      <c r="MS50" s="646">
        <v>1.9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0</v>
      </c>
      <c r="AC51" s="649">
        <v>0</v>
      </c>
      <c r="AD51" s="649">
        <v>0</v>
      </c>
      <c r="AE51" s="649">
        <v>0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0</v>
      </c>
      <c r="DG51" s="649">
        <v>0</v>
      </c>
      <c r="DH51" s="649">
        <v>0</v>
      </c>
      <c r="DI51" s="649">
        <v>0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0</v>
      </c>
      <c r="GK51" s="649">
        <v>0</v>
      </c>
      <c r="GL51" s="649">
        <v>0</v>
      </c>
      <c r="GM51" s="649">
        <v>0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0</v>
      </c>
      <c r="JO51" s="649">
        <v>0</v>
      </c>
      <c r="JP51" s="649">
        <v>0</v>
      </c>
      <c r="JQ51" s="649">
        <v>0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0</v>
      </c>
      <c r="MP51" s="654">
        <v>0</v>
      </c>
      <c r="MQ51" s="654">
        <v>0</v>
      </c>
      <c r="MR51" s="654">
        <v>0</v>
      </c>
      <c r="MS51" s="655" t="s">
        <v>189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1.99</v>
      </c>
      <c r="AC52" s="649">
        <v>1.96</v>
      </c>
      <c r="AD52" s="649">
        <v>2</v>
      </c>
      <c r="AE52" s="649">
        <v>1.98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1.94</v>
      </c>
      <c r="DG52" s="649">
        <v>1.93</v>
      </c>
      <c r="DH52" s="649">
        <v>1.96</v>
      </c>
      <c r="DI52" s="649">
        <v>1.94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1.87</v>
      </c>
      <c r="GK52" s="649">
        <v>1.9</v>
      </c>
      <c r="GL52" s="649">
        <v>1.85</v>
      </c>
      <c r="GM52" s="649">
        <v>1.87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1.96</v>
      </c>
      <c r="JO52" s="649">
        <v>2.04</v>
      </c>
      <c r="JP52" s="649">
        <v>2.02</v>
      </c>
      <c r="JQ52" s="649">
        <v>2.0099999999999998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1.98</v>
      </c>
      <c r="MP52" s="654">
        <v>1.94</v>
      </c>
      <c r="MQ52" s="654">
        <v>1.87</v>
      </c>
      <c r="MR52" s="654">
        <v>2.0099999999999998</v>
      </c>
      <c r="MS52" s="655">
        <v>1.96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1.88</v>
      </c>
      <c r="AC53" s="649">
        <v>1.84</v>
      </c>
      <c r="AD53" s="649">
        <v>1.87</v>
      </c>
      <c r="AE53" s="649">
        <v>1.87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1.85</v>
      </c>
      <c r="DG53" s="649">
        <v>1.81</v>
      </c>
      <c r="DH53" s="649">
        <v>1.84</v>
      </c>
      <c r="DI53" s="649">
        <v>1.83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1.75</v>
      </c>
      <c r="GK53" s="649">
        <v>1.75</v>
      </c>
      <c r="GL53" s="649">
        <v>1.75</v>
      </c>
      <c r="GM53" s="649">
        <v>1.75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1.84</v>
      </c>
      <c r="JO53" s="649">
        <v>1.89</v>
      </c>
      <c r="JP53" s="649">
        <v>1.86</v>
      </c>
      <c r="JQ53" s="649">
        <v>1.86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1.87</v>
      </c>
      <c r="MP53" s="654">
        <v>1.83</v>
      </c>
      <c r="MQ53" s="654">
        <v>1.75</v>
      </c>
      <c r="MR53" s="654">
        <v>1.86</v>
      </c>
      <c r="MS53" s="655">
        <v>1.83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1.92</v>
      </c>
      <c r="AC54" s="649">
        <v>1.87</v>
      </c>
      <c r="AD54" s="649">
        <v>1.92</v>
      </c>
      <c r="AE54" s="649">
        <v>1.9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1.88</v>
      </c>
      <c r="DG54" s="649">
        <v>1.9</v>
      </c>
      <c r="DH54" s="649">
        <v>1.86</v>
      </c>
      <c r="DI54" s="649">
        <v>1.88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1.84</v>
      </c>
      <c r="GK54" s="649">
        <v>1.87</v>
      </c>
      <c r="GL54" s="649">
        <v>1.82</v>
      </c>
      <c r="GM54" s="649">
        <v>1.84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1.92</v>
      </c>
      <c r="JO54" s="649">
        <v>1.9</v>
      </c>
      <c r="JP54" s="649">
        <v>1.94</v>
      </c>
      <c r="JQ54" s="649">
        <v>1.92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1.9</v>
      </c>
      <c r="MP54" s="654">
        <v>1.88</v>
      </c>
      <c r="MQ54" s="654">
        <v>1.84</v>
      </c>
      <c r="MR54" s="654">
        <v>1.92</v>
      </c>
      <c r="MS54" s="655">
        <v>1.89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0</v>
      </c>
      <c r="AC55" s="649">
        <v>0</v>
      </c>
      <c r="AD55" s="649">
        <v>0</v>
      </c>
      <c r="AE55" s="649">
        <v>0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0</v>
      </c>
      <c r="DG55" s="649">
        <v>0</v>
      </c>
      <c r="DH55" s="649">
        <v>0</v>
      </c>
      <c r="DI55" s="649">
        <v>0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0</v>
      </c>
      <c r="GK55" s="649">
        <v>0</v>
      </c>
      <c r="GL55" s="649">
        <v>0</v>
      </c>
      <c r="GM55" s="649">
        <v>0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0</v>
      </c>
      <c r="JO55" s="649">
        <v>0</v>
      </c>
      <c r="JP55" s="649">
        <v>0</v>
      </c>
      <c r="JQ55" s="649">
        <v>0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0</v>
      </c>
      <c r="MP55" s="654">
        <v>0</v>
      </c>
      <c r="MQ55" s="654">
        <v>0</v>
      </c>
      <c r="MR55" s="654">
        <v>0</v>
      </c>
      <c r="MS55" s="655" t="s">
        <v>189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1.89</v>
      </c>
      <c r="AC56" s="649">
        <v>1.93</v>
      </c>
      <c r="AD56" s="649">
        <v>1.87</v>
      </c>
      <c r="AE56" s="649">
        <v>1.9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1.92</v>
      </c>
      <c r="DG56" s="649">
        <v>1.88</v>
      </c>
      <c r="DH56" s="649">
        <v>1.9</v>
      </c>
      <c r="DI56" s="649">
        <v>1.9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1.88</v>
      </c>
      <c r="GK56" s="649">
        <v>1.84</v>
      </c>
      <c r="GL56" s="649">
        <v>1.86</v>
      </c>
      <c r="GM56" s="649">
        <v>1.86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1.84</v>
      </c>
      <c r="JO56" s="649">
        <v>1.86</v>
      </c>
      <c r="JP56" s="649">
        <v>1.89</v>
      </c>
      <c r="JQ56" s="649">
        <v>1.86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1.9</v>
      </c>
      <c r="MP56" s="654">
        <v>1.9</v>
      </c>
      <c r="MQ56" s="654">
        <v>1.86</v>
      </c>
      <c r="MR56" s="654">
        <v>1.86</v>
      </c>
      <c r="MS56" s="655">
        <v>1.88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1.85</v>
      </c>
      <c r="AC57" s="649">
        <v>1.81</v>
      </c>
      <c r="AD57" s="649">
        <v>1.89</v>
      </c>
      <c r="AE57" s="649">
        <v>1.85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1.85</v>
      </c>
      <c r="DG57" s="649">
        <v>1.79</v>
      </c>
      <c r="DH57" s="649">
        <v>1.82</v>
      </c>
      <c r="DI57" s="649">
        <v>1.82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1.76</v>
      </c>
      <c r="GK57" s="649">
        <v>1.72</v>
      </c>
      <c r="GL57" s="649">
        <v>1.74</v>
      </c>
      <c r="GM57" s="649">
        <v>1.74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1.89</v>
      </c>
      <c r="JO57" s="649">
        <v>1.92</v>
      </c>
      <c r="JP57" s="649">
        <v>1.87</v>
      </c>
      <c r="JQ57" s="649">
        <v>1.89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1.85</v>
      </c>
      <c r="MP57" s="654">
        <v>1.82</v>
      </c>
      <c r="MQ57" s="654">
        <v>1.74</v>
      </c>
      <c r="MR57" s="654">
        <v>1.89</v>
      </c>
      <c r="MS57" s="655">
        <v>1.83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1.9</v>
      </c>
      <c r="AC58" s="649">
        <v>1.86</v>
      </c>
      <c r="AD58" s="649">
        <v>1.84</v>
      </c>
      <c r="AE58" s="649">
        <v>1.87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1.83</v>
      </c>
      <c r="DG58" s="649">
        <v>1.81</v>
      </c>
      <c r="DH58" s="649">
        <v>1.84</v>
      </c>
      <c r="DI58" s="649">
        <v>1.83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1.7</v>
      </c>
      <c r="GK58" s="649">
        <v>1.75</v>
      </c>
      <c r="GL58" s="649">
        <v>1.72</v>
      </c>
      <c r="GM58" s="649">
        <v>1.72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1.76</v>
      </c>
      <c r="JO58" s="649">
        <v>1.85</v>
      </c>
      <c r="JP58" s="649">
        <v>1.83</v>
      </c>
      <c r="JQ58" s="649">
        <v>1.81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1.87</v>
      </c>
      <c r="MP58" s="654">
        <v>1.83</v>
      </c>
      <c r="MQ58" s="654">
        <v>1.72</v>
      </c>
      <c r="MR58" s="654">
        <v>1.81</v>
      </c>
      <c r="MS58" s="655">
        <v>1.82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IS1:IY1"/>
    <mergeCell ref="FS2:FT2"/>
    <mergeCell ref="FW2:GF2"/>
    <mergeCell ref="GH2:GM2"/>
    <mergeCell ref="GO2:GR2"/>
    <mergeCell ref="GT2:HE2"/>
    <mergeCell ref="HH2:HS2"/>
    <mergeCell ref="HY2:IA2"/>
    <mergeCell ref="MM1:MS1"/>
    <mergeCell ref="MU1:MX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CW16:CY16"/>
    <mergeCell ref="CZ16:DB16"/>
    <mergeCell ref="JH16:JJ16"/>
    <mergeCell ref="MU3:MX3"/>
    <mergeCell ref="MZ3:NK3"/>
    <mergeCell ref="NN3:NY3"/>
    <mergeCell ref="V4:X4"/>
    <mergeCell ref="BA5:BI5"/>
    <mergeCell ref="EE5:EM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CT4:CV4"/>
    <mergeCell ref="CW4:CY4"/>
    <mergeCell ref="CZ4:DB4"/>
    <mergeCell ref="JH4:JJ4"/>
    <mergeCell ref="AM33:AP34"/>
    <mergeCell ref="DQ33:DT34"/>
    <mergeCell ref="GU33:GX34"/>
    <mergeCell ref="JY33:KB34"/>
    <mergeCell ref="NA33:ND34"/>
    <mergeCell ref="CT28:CV28"/>
    <mergeCell ref="CW28:CY28"/>
    <mergeCell ref="CZ28:DB28"/>
    <mergeCell ref="JH28:JJ28"/>
    <mergeCell ref="LC2:LE2"/>
    <mergeCell ref="LJ2:LK2"/>
    <mergeCell ref="LR2:LT2"/>
    <mergeCell ref="FJ2:FL2"/>
    <mergeCell ref="FP2:FR2"/>
    <mergeCell ref="NA25:NI25"/>
    <mergeCell ref="NO25:NW25"/>
    <mergeCell ref="BA25:BI25"/>
    <mergeCell ref="V28:X28"/>
    <mergeCell ref="NO15:NW15"/>
    <mergeCell ref="AM5:AU5"/>
    <mergeCell ref="DQ5:DY5"/>
    <mergeCell ref="GU5:HC5"/>
    <mergeCell ref="JY5:KG5"/>
    <mergeCell ref="NA5:NI5"/>
    <mergeCell ref="NO5:NW5"/>
    <mergeCell ref="V16:X16"/>
    <mergeCell ref="AM15:AU15"/>
    <mergeCell ref="BA15:BI15"/>
    <mergeCell ref="DQ15:DY15"/>
    <mergeCell ref="GU15:HC15"/>
    <mergeCell ref="JY15:KG15"/>
    <mergeCell ref="NA15:NI15"/>
    <mergeCell ref="CT16:CV16"/>
    <mergeCell ref="NO35:NW35"/>
    <mergeCell ref="MC40:ME40"/>
    <mergeCell ref="AL45:AW45"/>
    <mergeCell ref="DP45:EA45"/>
    <mergeCell ref="GT45:HE45"/>
    <mergeCell ref="A1:D1"/>
    <mergeCell ref="CE1:CH1"/>
    <mergeCell ref="IM1:IP1"/>
    <mergeCell ref="LQ1:LT1"/>
    <mergeCell ref="EE15:EM15"/>
    <mergeCell ref="EE25:EM25"/>
    <mergeCell ref="HI25:HQ25"/>
    <mergeCell ref="HI15:HQ15"/>
    <mergeCell ref="HI5:HQ5"/>
    <mergeCell ref="KM5:KU5"/>
    <mergeCell ref="KM15:KU15"/>
    <mergeCell ref="KM25:KU25"/>
    <mergeCell ref="AM25:AU25"/>
    <mergeCell ref="DQ25:DY25"/>
    <mergeCell ref="GU25:HC25"/>
    <mergeCell ref="JY25:KG25"/>
    <mergeCell ref="JS3:JV3"/>
    <mergeCell ref="JX3:KI3"/>
    <mergeCell ref="KL3:KW3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</mergeCells>
  <pageMargins left="0" right="0" top="0" bottom="0" header="0.31496062992125984" footer="0.31496062992125984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A156"/>
  <sheetViews>
    <sheetView topLeftCell="MR5" zoomScale="80" zoomScaleNormal="80" zoomScalePageLayoutView="106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163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163</v>
      </c>
      <c r="AA1" s="814"/>
      <c r="AB1" s="814"/>
      <c r="AC1" s="814"/>
      <c r="AD1" s="814"/>
      <c r="AE1" s="814"/>
      <c r="AF1" s="159"/>
      <c r="AG1" s="815" t="s">
        <v>163</v>
      </c>
      <c r="AH1" s="815"/>
      <c r="AI1" s="815"/>
      <c r="AJ1" s="815"/>
      <c r="AK1" s="161"/>
      <c r="AL1" s="811" t="s">
        <v>163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163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163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163</v>
      </c>
      <c r="DE1" s="814"/>
      <c r="DF1" s="814"/>
      <c r="DG1" s="814"/>
      <c r="DH1" s="814"/>
      <c r="DI1" s="814"/>
      <c r="DJ1" s="159"/>
      <c r="DK1" s="815" t="s">
        <v>163</v>
      </c>
      <c r="DL1" s="815"/>
      <c r="DM1" s="815"/>
      <c r="DN1" s="815"/>
      <c r="DO1" s="161"/>
      <c r="DP1" s="805" t="s">
        <v>163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163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163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163</v>
      </c>
      <c r="GI1" s="814"/>
      <c r="GJ1" s="814"/>
      <c r="GK1" s="814"/>
      <c r="GL1" s="814"/>
      <c r="GM1" s="814"/>
      <c r="GN1" s="159"/>
      <c r="GO1" s="815" t="s">
        <v>163</v>
      </c>
      <c r="GP1" s="815"/>
      <c r="GQ1" s="815"/>
      <c r="GR1" s="815"/>
      <c r="GS1" s="161"/>
      <c r="GT1" s="805" t="s">
        <v>163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163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163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163</v>
      </c>
      <c r="JM1" s="814"/>
      <c r="JN1" s="814"/>
      <c r="JO1" s="814"/>
      <c r="JP1" s="814"/>
      <c r="JQ1" s="814"/>
      <c r="JR1" s="159"/>
      <c r="JS1" s="815" t="s">
        <v>163</v>
      </c>
      <c r="JT1" s="815"/>
      <c r="JU1" s="815"/>
      <c r="JV1" s="815"/>
      <c r="JW1" s="161"/>
      <c r="JX1" s="805" t="s">
        <v>163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163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163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163</v>
      </c>
      <c r="MN1" s="798"/>
      <c r="MO1" s="798"/>
      <c r="MP1" s="798"/>
      <c r="MQ1" s="798"/>
      <c r="MR1" s="798"/>
      <c r="MS1" s="798"/>
      <c r="MT1" s="176"/>
      <c r="MU1" s="799" t="s">
        <v>163</v>
      </c>
      <c r="MV1" s="799"/>
      <c r="MW1" s="799"/>
      <c r="MX1" s="799"/>
      <c r="MY1" s="176"/>
      <c r="MZ1" s="800" t="s">
        <v>163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163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164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164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164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164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164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341474</v>
      </c>
      <c r="C4" s="242">
        <v>335419</v>
      </c>
      <c r="D4" s="243">
        <v>1.81</v>
      </c>
      <c r="E4" s="244"/>
      <c r="F4" s="245"/>
      <c r="G4" s="246" t="s">
        <v>8</v>
      </c>
      <c r="H4" s="247">
        <v>65252</v>
      </c>
      <c r="I4" s="248">
        <v>53229</v>
      </c>
      <c r="J4" s="249">
        <v>59574</v>
      </c>
      <c r="K4" s="247">
        <v>178055</v>
      </c>
      <c r="L4" s="250">
        <v>171267</v>
      </c>
      <c r="M4" s="251">
        <v>3.96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206308</v>
      </c>
      <c r="CG4" s="242">
        <v>198533</v>
      </c>
      <c r="CH4" s="243">
        <v>3.92</v>
      </c>
      <c r="CI4" s="245"/>
      <c r="CJ4" s="245"/>
      <c r="CK4" s="246" t="s">
        <v>8</v>
      </c>
      <c r="CL4" s="247">
        <v>55489</v>
      </c>
      <c r="CM4" s="248">
        <v>52433</v>
      </c>
      <c r="CN4" s="249">
        <v>49429</v>
      </c>
      <c r="CO4" s="247">
        <v>157351</v>
      </c>
      <c r="CP4" s="250">
        <v>150120</v>
      </c>
      <c r="CQ4" s="251">
        <v>4.82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239156</v>
      </c>
      <c r="FK4" s="242">
        <v>242402</v>
      </c>
      <c r="FL4" s="243">
        <v>-1.34</v>
      </c>
      <c r="FM4" s="245"/>
      <c r="FN4" s="245"/>
      <c r="FO4" s="246" t="s">
        <v>8</v>
      </c>
      <c r="FP4" s="247">
        <v>44430</v>
      </c>
      <c r="FQ4" s="248">
        <v>37553</v>
      </c>
      <c r="FR4" s="249">
        <v>31617</v>
      </c>
      <c r="FS4" s="247">
        <v>113600</v>
      </c>
      <c r="FT4" s="250">
        <v>112362</v>
      </c>
      <c r="FU4" s="251">
        <v>1.1000000000000001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297098</v>
      </c>
      <c r="IO4" s="242">
        <v>297775</v>
      </c>
      <c r="IP4" s="243">
        <v>-0.23</v>
      </c>
      <c r="IQ4" s="245"/>
      <c r="IR4" s="245"/>
      <c r="IS4" s="246" t="s">
        <v>8</v>
      </c>
      <c r="IT4" s="247">
        <v>60874</v>
      </c>
      <c r="IU4" s="248">
        <v>72773</v>
      </c>
      <c r="IV4" s="249">
        <v>78052</v>
      </c>
      <c r="IW4" s="247">
        <v>211699</v>
      </c>
      <c r="IX4" s="250">
        <v>212207</v>
      </c>
      <c r="IY4" s="251">
        <v>-0.24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1084036</v>
      </c>
      <c r="LS4" s="242">
        <v>1074129</v>
      </c>
      <c r="LT4" s="243">
        <v>0.92</v>
      </c>
      <c r="LU4" s="293"/>
      <c r="LV4" s="293"/>
      <c r="LW4" s="246" t="s">
        <v>8</v>
      </c>
      <c r="LX4" s="294">
        <v>660705</v>
      </c>
      <c r="LY4" s="295">
        <v>645956</v>
      </c>
      <c r="LZ4" s="296">
        <v>2.2799999999999998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338840</v>
      </c>
      <c r="C5" s="310">
        <v>332839</v>
      </c>
      <c r="D5" s="311">
        <v>1.8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134</v>
      </c>
      <c r="AC5" s="292">
        <v>134</v>
      </c>
      <c r="AD5" s="292">
        <v>134</v>
      </c>
      <c r="AE5" s="292">
        <v>134</v>
      </c>
      <c r="AF5" s="183"/>
      <c r="AG5" s="319" t="s">
        <v>88</v>
      </c>
      <c r="AH5" s="320">
        <v>134</v>
      </c>
      <c r="AI5" s="321">
        <v>127</v>
      </c>
      <c r="AJ5" s="322">
        <v>5.51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205022</v>
      </c>
      <c r="CG5" s="310">
        <v>197258</v>
      </c>
      <c r="CH5" s="311">
        <v>3.94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134</v>
      </c>
      <c r="DG5" s="292">
        <v>134</v>
      </c>
      <c r="DH5" s="292">
        <v>134</v>
      </c>
      <c r="DI5" s="292">
        <v>134</v>
      </c>
      <c r="DJ5" s="183"/>
      <c r="DK5" s="319" t="s">
        <v>88</v>
      </c>
      <c r="DL5" s="320">
        <v>134</v>
      </c>
      <c r="DM5" s="321">
        <v>127</v>
      </c>
      <c r="DN5" s="322">
        <v>5.51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236449</v>
      </c>
      <c r="FK5" s="310">
        <v>239577</v>
      </c>
      <c r="FL5" s="311">
        <v>-1.31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134</v>
      </c>
      <c r="GK5" s="292">
        <v>134</v>
      </c>
      <c r="GL5" s="292">
        <v>134</v>
      </c>
      <c r="GM5" s="292">
        <v>134</v>
      </c>
      <c r="GN5" s="183"/>
      <c r="GO5" s="319" t="s">
        <v>88</v>
      </c>
      <c r="GP5" s="320">
        <v>134</v>
      </c>
      <c r="GQ5" s="321">
        <v>127</v>
      </c>
      <c r="GR5" s="322">
        <v>5.51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295006</v>
      </c>
      <c r="IO5" s="310">
        <v>295660</v>
      </c>
      <c r="IP5" s="311">
        <v>-0.22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134</v>
      </c>
      <c r="JO5" s="292">
        <v>134</v>
      </c>
      <c r="JP5" s="292">
        <v>134</v>
      </c>
      <c r="JQ5" s="292">
        <v>134</v>
      </c>
      <c r="JR5" s="183"/>
      <c r="JS5" s="319" t="s">
        <v>88</v>
      </c>
      <c r="JT5" s="320">
        <v>134</v>
      </c>
      <c r="JU5" s="321">
        <v>127</v>
      </c>
      <c r="JV5" s="322">
        <v>5.51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1075317</v>
      </c>
      <c r="LS5" s="310">
        <v>1065334</v>
      </c>
      <c r="LT5" s="311">
        <v>0.94</v>
      </c>
      <c r="LU5" s="293"/>
      <c r="LV5" s="293"/>
      <c r="LW5" s="312" t="s">
        <v>13</v>
      </c>
      <c r="LX5" s="294">
        <v>0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134</v>
      </c>
      <c r="MP5" s="343">
        <v>134</v>
      </c>
      <c r="MQ5" s="343">
        <v>134</v>
      </c>
      <c r="MR5" s="343">
        <v>134</v>
      </c>
      <c r="MS5" s="343">
        <v>134</v>
      </c>
      <c r="MT5" s="300"/>
      <c r="MU5" s="319" t="s">
        <v>88</v>
      </c>
      <c r="MV5" s="320">
        <v>134</v>
      </c>
      <c r="MW5" s="321">
        <v>127</v>
      </c>
      <c r="MX5" s="322">
        <v>5.51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2634</v>
      </c>
      <c r="C6" s="310">
        <v>2580</v>
      </c>
      <c r="D6" s="345">
        <v>2.09</v>
      </c>
      <c r="E6" s="244"/>
      <c r="F6" s="245"/>
      <c r="G6" s="312" t="s">
        <v>23</v>
      </c>
      <c r="H6" s="247">
        <v>0</v>
      </c>
      <c r="I6" s="248">
        <v>0</v>
      </c>
      <c r="J6" s="249">
        <v>0</v>
      </c>
      <c r="K6" s="247">
        <v>0</v>
      </c>
      <c r="L6" s="250">
        <v>0</v>
      </c>
      <c r="M6" s="251">
        <v>0</v>
      </c>
      <c r="N6" s="183"/>
      <c r="O6" s="346" t="s">
        <v>91</v>
      </c>
      <c r="P6" s="347">
        <v>390.3</v>
      </c>
      <c r="Q6" s="348">
        <v>376.18</v>
      </c>
      <c r="R6" s="349">
        <v>3.75</v>
      </c>
      <c r="S6" s="347">
        <v>0</v>
      </c>
      <c r="T6" s="350">
        <v>0</v>
      </c>
      <c r="U6" s="349">
        <v>0</v>
      </c>
      <c r="V6" s="347">
        <v>291.87</v>
      </c>
      <c r="W6" s="348">
        <v>284.5</v>
      </c>
      <c r="X6" s="349">
        <v>2.59</v>
      </c>
      <c r="Y6" s="351"/>
      <c r="Z6" s="183"/>
      <c r="AA6" s="183" t="s">
        <v>92</v>
      </c>
      <c r="AB6" s="342">
        <v>4</v>
      </c>
      <c r="AC6" s="342">
        <v>4</v>
      </c>
      <c r="AD6" s="342">
        <v>4</v>
      </c>
      <c r="AE6" s="342">
        <v>4</v>
      </c>
      <c r="AF6" s="183"/>
      <c r="AG6" s="352" t="s">
        <v>93</v>
      </c>
      <c r="AH6" s="353">
        <v>2995</v>
      </c>
      <c r="AI6" s="354">
        <v>2842</v>
      </c>
      <c r="AJ6" s="322">
        <v>5.38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1286</v>
      </c>
      <c r="CG6" s="310">
        <v>1275</v>
      </c>
      <c r="CH6" s="345">
        <v>0.86</v>
      </c>
      <c r="CI6" s="245"/>
      <c r="CJ6" s="245"/>
      <c r="CK6" s="312" t="s">
        <v>23</v>
      </c>
      <c r="CL6" s="247">
        <v>0</v>
      </c>
      <c r="CM6" s="248">
        <v>0</v>
      </c>
      <c r="CN6" s="249">
        <v>0</v>
      </c>
      <c r="CO6" s="247">
        <v>0</v>
      </c>
      <c r="CP6" s="250">
        <v>0</v>
      </c>
      <c r="CQ6" s="251">
        <v>0</v>
      </c>
      <c r="CR6" s="183"/>
      <c r="CS6" s="346" t="s">
        <v>91</v>
      </c>
      <c r="CT6" s="347">
        <v>311.02999999999997</v>
      </c>
      <c r="CU6" s="348">
        <v>302.92</v>
      </c>
      <c r="CV6" s="349">
        <v>2.68</v>
      </c>
      <c r="CW6" s="347">
        <v>0</v>
      </c>
      <c r="CX6" s="350">
        <v>0</v>
      </c>
      <c r="CY6" s="349">
        <v>0</v>
      </c>
      <c r="CZ6" s="347">
        <v>279.60000000000002</v>
      </c>
      <c r="DA6" s="348">
        <v>273.57</v>
      </c>
      <c r="DB6" s="349">
        <v>2.2000000000000002</v>
      </c>
      <c r="DC6" s="351"/>
      <c r="DD6" s="183"/>
      <c r="DE6" s="183" t="s">
        <v>92</v>
      </c>
      <c r="DF6" s="342">
        <v>4</v>
      </c>
      <c r="DG6" s="342">
        <v>4</v>
      </c>
      <c r="DH6" s="342">
        <v>4</v>
      </c>
      <c r="DI6" s="342">
        <v>4</v>
      </c>
      <c r="DJ6" s="183"/>
      <c r="DK6" s="352" t="s">
        <v>93</v>
      </c>
      <c r="DL6" s="353">
        <v>2995</v>
      </c>
      <c r="DM6" s="354">
        <v>2842</v>
      </c>
      <c r="DN6" s="322">
        <v>5.38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2707</v>
      </c>
      <c r="FK6" s="310">
        <v>2825</v>
      </c>
      <c r="FL6" s="345">
        <v>-4.18</v>
      </c>
      <c r="FM6" s="245"/>
      <c r="FN6" s="245"/>
      <c r="FO6" s="312" t="s">
        <v>23</v>
      </c>
      <c r="FP6" s="247">
        <v>0</v>
      </c>
      <c r="FQ6" s="248">
        <v>0</v>
      </c>
      <c r="FR6" s="249">
        <v>0</v>
      </c>
      <c r="FS6" s="247">
        <v>0</v>
      </c>
      <c r="FT6" s="250">
        <v>0</v>
      </c>
      <c r="FU6" s="251">
        <v>0</v>
      </c>
      <c r="FV6" s="183"/>
      <c r="FW6" s="346" t="s">
        <v>91</v>
      </c>
      <c r="FX6" s="347">
        <v>330.76</v>
      </c>
      <c r="FY6" s="348">
        <v>326.95</v>
      </c>
      <c r="FZ6" s="349">
        <v>1.17</v>
      </c>
      <c r="GA6" s="347">
        <v>0</v>
      </c>
      <c r="GB6" s="350">
        <v>0</v>
      </c>
      <c r="GC6" s="349">
        <v>0</v>
      </c>
      <c r="GD6" s="347">
        <v>257.19</v>
      </c>
      <c r="GE6" s="348">
        <v>255.94</v>
      </c>
      <c r="GF6" s="349">
        <v>0.49</v>
      </c>
      <c r="GG6" s="351"/>
      <c r="GH6" s="183"/>
      <c r="GI6" s="183" t="s">
        <v>92</v>
      </c>
      <c r="GJ6" s="342">
        <v>4</v>
      </c>
      <c r="GK6" s="342">
        <v>4</v>
      </c>
      <c r="GL6" s="342">
        <v>4</v>
      </c>
      <c r="GM6" s="342">
        <v>4</v>
      </c>
      <c r="GN6" s="183"/>
      <c r="GO6" s="352" t="s">
        <v>93</v>
      </c>
      <c r="GP6" s="353">
        <v>2995</v>
      </c>
      <c r="GQ6" s="354">
        <v>2842</v>
      </c>
      <c r="GR6" s="322">
        <v>5.38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2092</v>
      </c>
      <c r="IO6" s="310">
        <v>2115</v>
      </c>
      <c r="IP6" s="345">
        <v>-1.0900000000000001</v>
      </c>
      <c r="IQ6" s="245"/>
      <c r="IR6" s="245"/>
      <c r="IS6" s="312" t="s">
        <v>23</v>
      </c>
      <c r="IT6" s="247">
        <v>0</v>
      </c>
      <c r="IU6" s="248">
        <v>0</v>
      </c>
      <c r="IV6" s="249">
        <v>0</v>
      </c>
      <c r="IW6" s="247">
        <v>0</v>
      </c>
      <c r="IX6" s="250">
        <v>0</v>
      </c>
      <c r="IY6" s="251">
        <v>0</v>
      </c>
      <c r="IZ6" s="183"/>
      <c r="JA6" s="346" t="s">
        <v>91</v>
      </c>
      <c r="JB6" s="347">
        <v>279.48</v>
      </c>
      <c r="JC6" s="348">
        <v>265.04000000000002</v>
      </c>
      <c r="JD6" s="349">
        <v>5.45</v>
      </c>
      <c r="JE6" s="347">
        <v>0</v>
      </c>
      <c r="JF6" s="350">
        <v>0</v>
      </c>
      <c r="JG6" s="349">
        <v>0</v>
      </c>
      <c r="JH6" s="347">
        <v>236.7</v>
      </c>
      <c r="JI6" s="348">
        <v>225.71</v>
      </c>
      <c r="JJ6" s="349">
        <v>4.87</v>
      </c>
      <c r="JK6" s="351"/>
      <c r="JL6" s="183"/>
      <c r="JM6" s="183" t="s">
        <v>92</v>
      </c>
      <c r="JN6" s="342">
        <v>4</v>
      </c>
      <c r="JO6" s="342">
        <v>4</v>
      </c>
      <c r="JP6" s="342">
        <v>4</v>
      </c>
      <c r="JQ6" s="342">
        <v>4</v>
      </c>
      <c r="JR6" s="183"/>
      <c r="JS6" s="352" t="s">
        <v>93</v>
      </c>
      <c r="JT6" s="353">
        <v>2995</v>
      </c>
      <c r="JU6" s="354">
        <v>2842</v>
      </c>
      <c r="JV6" s="322">
        <v>5.38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8719</v>
      </c>
      <c r="LS6" s="310">
        <v>8795</v>
      </c>
      <c r="LT6" s="345">
        <v>-0.86</v>
      </c>
      <c r="LU6" s="293"/>
      <c r="LV6" s="293"/>
      <c r="LW6" s="312" t="s">
        <v>23</v>
      </c>
      <c r="LX6" s="294">
        <v>0</v>
      </c>
      <c r="LY6" s="295">
        <v>0</v>
      </c>
      <c r="LZ6" s="296">
        <v>0</v>
      </c>
      <c r="MA6" s="266"/>
      <c r="MB6" s="346" t="s">
        <v>91</v>
      </c>
      <c r="MC6" s="347">
        <v>331.19</v>
      </c>
      <c r="MD6" s="369">
        <v>319.38</v>
      </c>
      <c r="ME6" s="349">
        <v>3.7</v>
      </c>
      <c r="MF6" s="347">
        <v>0</v>
      </c>
      <c r="MG6" s="369">
        <v>0</v>
      </c>
      <c r="MH6" s="349">
        <v>0</v>
      </c>
      <c r="MI6" s="347">
        <v>268.29000000000002</v>
      </c>
      <c r="MJ6" s="370">
        <v>260.76</v>
      </c>
      <c r="MK6" s="349">
        <v>2.89</v>
      </c>
      <c r="ML6" s="297"/>
      <c r="MM6" s="297"/>
      <c r="MN6" s="297" t="s">
        <v>92</v>
      </c>
      <c r="MO6" s="371">
        <v>4</v>
      </c>
      <c r="MP6" s="371">
        <v>4</v>
      </c>
      <c r="MQ6" s="371">
        <v>4</v>
      </c>
      <c r="MR6" s="371">
        <v>4</v>
      </c>
      <c r="MS6" s="371">
        <v>4</v>
      </c>
      <c r="MT6" s="300"/>
      <c r="MU6" s="352" t="s">
        <v>93</v>
      </c>
      <c r="MV6" s="353">
        <v>2995</v>
      </c>
      <c r="MW6" s="354">
        <v>2842</v>
      </c>
      <c r="MX6" s="322">
        <v>5.38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211121</v>
      </c>
      <c r="C7" s="373">
        <v>208875</v>
      </c>
      <c r="D7" s="243">
        <v>1.08</v>
      </c>
      <c r="E7" s="244"/>
      <c r="F7" s="245"/>
      <c r="G7" s="312" t="s">
        <v>24</v>
      </c>
      <c r="H7" s="247">
        <v>0</v>
      </c>
      <c r="I7" s="248">
        <v>0</v>
      </c>
      <c r="J7" s="249">
        <v>0</v>
      </c>
      <c r="K7" s="247">
        <v>0</v>
      </c>
      <c r="L7" s="250">
        <v>0</v>
      </c>
      <c r="M7" s="251">
        <v>0</v>
      </c>
      <c r="N7" s="183"/>
      <c r="O7" s="346" t="s">
        <v>95</v>
      </c>
      <c r="P7" s="347">
        <v>391.67</v>
      </c>
      <c r="Q7" s="348">
        <v>377.67</v>
      </c>
      <c r="R7" s="349">
        <v>3.71</v>
      </c>
      <c r="S7" s="347">
        <v>252.3</v>
      </c>
      <c r="T7" s="350">
        <v>240.4</v>
      </c>
      <c r="U7" s="349">
        <v>4.95</v>
      </c>
      <c r="V7" s="347">
        <v>356.52</v>
      </c>
      <c r="W7" s="348">
        <v>344.21</v>
      </c>
      <c r="X7" s="349">
        <v>3.58</v>
      </c>
      <c r="Y7" s="351"/>
      <c r="Z7" s="183"/>
      <c r="AA7" s="183" t="s">
        <v>96</v>
      </c>
      <c r="AB7" s="342">
        <v>87</v>
      </c>
      <c r="AC7" s="342">
        <v>87</v>
      </c>
      <c r="AD7" s="342">
        <v>87</v>
      </c>
      <c r="AE7" s="342">
        <v>87</v>
      </c>
      <c r="AF7" s="183"/>
      <c r="AG7" s="352" t="s">
        <v>193</v>
      </c>
      <c r="AH7" s="374">
        <v>58.97</v>
      </c>
      <c r="AI7" s="375">
        <v>59.84</v>
      </c>
      <c r="AJ7" s="322">
        <v>-0.87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171323</v>
      </c>
      <c r="CG7" s="373">
        <v>164956</v>
      </c>
      <c r="CH7" s="243">
        <v>3.86</v>
      </c>
      <c r="CI7" s="245"/>
      <c r="CJ7" s="245"/>
      <c r="CK7" s="312" t="s">
        <v>24</v>
      </c>
      <c r="CL7" s="247">
        <v>0</v>
      </c>
      <c r="CM7" s="248">
        <v>0</v>
      </c>
      <c r="CN7" s="249">
        <v>4</v>
      </c>
      <c r="CO7" s="247">
        <v>4</v>
      </c>
      <c r="CP7" s="250">
        <v>0</v>
      </c>
      <c r="CQ7" s="251">
        <v>0</v>
      </c>
      <c r="CR7" s="183"/>
      <c r="CS7" s="346" t="s">
        <v>95</v>
      </c>
      <c r="CT7" s="347">
        <v>351.94</v>
      </c>
      <c r="CU7" s="348">
        <v>341.09</v>
      </c>
      <c r="CV7" s="349">
        <v>3.18</v>
      </c>
      <c r="CW7" s="347">
        <v>278.20999999999998</v>
      </c>
      <c r="CX7" s="350">
        <v>269.42</v>
      </c>
      <c r="CY7" s="349">
        <v>3.26</v>
      </c>
      <c r="CZ7" s="347">
        <v>344.49</v>
      </c>
      <c r="DA7" s="348">
        <v>334.15</v>
      </c>
      <c r="DB7" s="349">
        <v>3.09</v>
      </c>
      <c r="DC7" s="351"/>
      <c r="DD7" s="183"/>
      <c r="DE7" s="183" t="s">
        <v>96</v>
      </c>
      <c r="DF7" s="342">
        <v>87</v>
      </c>
      <c r="DG7" s="342">
        <v>87</v>
      </c>
      <c r="DH7" s="342">
        <v>87</v>
      </c>
      <c r="DI7" s="342">
        <v>87</v>
      </c>
      <c r="DJ7" s="183"/>
      <c r="DK7" s="352" t="s">
        <v>193</v>
      </c>
      <c r="DL7" s="374">
        <v>53.41</v>
      </c>
      <c r="DM7" s="375">
        <v>53.52</v>
      </c>
      <c r="DN7" s="322">
        <v>-0.11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151181</v>
      </c>
      <c r="FK7" s="373">
        <v>154145</v>
      </c>
      <c r="FL7" s="243">
        <v>-1.92</v>
      </c>
      <c r="FM7" s="245"/>
      <c r="FN7" s="245"/>
      <c r="FO7" s="312" t="s">
        <v>24</v>
      </c>
      <c r="FP7" s="247">
        <v>0</v>
      </c>
      <c r="FQ7" s="248">
        <v>0</v>
      </c>
      <c r="FR7" s="249">
        <v>0</v>
      </c>
      <c r="FS7" s="247">
        <v>0</v>
      </c>
      <c r="FT7" s="250">
        <v>0</v>
      </c>
      <c r="FU7" s="251">
        <v>0</v>
      </c>
      <c r="FV7" s="183"/>
      <c r="FW7" s="346" t="s">
        <v>95</v>
      </c>
      <c r="FX7" s="347">
        <v>383.4</v>
      </c>
      <c r="FY7" s="348">
        <v>374.23</v>
      </c>
      <c r="FZ7" s="349">
        <v>2.4500000000000002</v>
      </c>
      <c r="GA7" s="347">
        <v>247.22</v>
      </c>
      <c r="GB7" s="350">
        <v>250.79</v>
      </c>
      <c r="GC7" s="349">
        <v>-1.42</v>
      </c>
      <c r="GD7" s="347">
        <v>353.11</v>
      </c>
      <c r="GE7" s="348">
        <v>347.42</v>
      </c>
      <c r="GF7" s="349">
        <v>1.64</v>
      </c>
      <c r="GG7" s="351"/>
      <c r="GH7" s="183"/>
      <c r="GI7" s="183" t="s">
        <v>96</v>
      </c>
      <c r="GJ7" s="342">
        <v>87</v>
      </c>
      <c r="GK7" s="342">
        <v>87</v>
      </c>
      <c r="GL7" s="342">
        <v>87</v>
      </c>
      <c r="GM7" s="342">
        <v>87</v>
      </c>
      <c r="GN7" s="183"/>
      <c r="GO7" s="352" t="s">
        <v>193</v>
      </c>
      <c r="GP7" s="374">
        <v>46.47</v>
      </c>
      <c r="GQ7" s="375">
        <v>48.78</v>
      </c>
      <c r="GR7" s="322">
        <v>-2.31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235251</v>
      </c>
      <c r="IO7" s="373">
        <v>236880</v>
      </c>
      <c r="IP7" s="243">
        <v>-0.69</v>
      </c>
      <c r="IQ7" s="245"/>
      <c r="IR7" s="245"/>
      <c r="IS7" s="312" t="s">
        <v>24</v>
      </c>
      <c r="IT7" s="247">
        <v>0</v>
      </c>
      <c r="IU7" s="248">
        <v>0</v>
      </c>
      <c r="IV7" s="249">
        <v>0</v>
      </c>
      <c r="IW7" s="247">
        <v>0</v>
      </c>
      <c r="IX7" s="250">
        <v>0</v>
      </c>
      <c r="IY7" s="251">
        <v>0</v>
      </c>
      <c r="IZ7" s="183"/>
      <c r="JA7" s="346" t="s">
        <v>95</v>
      </c>
      <c r="JB7" s="347">
        <v>327.89</v>
      </c>
      <c r="JC7" s="348">
        <v>315.77999999999997</v>
      </c>
      <c r="JD7" s="349">
        <v>3.83</v>
      </c>
      <c r="JE7" s="347">
        <v>228.43</v>
      </c>
      <c r="JF7" s="350">
        <v>221.84</v>
      </c>
      <c r="JG7" s="349">
        <v>2.97</v>
      </c>
      <c r="JH7" s="347">
        <v>312.66000000000003</v>
      </c>
      <c r="JI7" s="348">
        <v>301.83999999999997</v>
      </c>
      <c r="JJ7" s="349">
        <v>3.58</v>
      </c>
      <c r="JK7" s="351"/>
      <c r="JL7" s="183"/>
      <c r="JM7" s="183" t="s">
        <v>96</v>
      </c>
      <c r="JN7" s="342">
        <v>87</v>
      </c>
      <c r="JO7" s="342">
        <v>87</v>
      </c>
      <c r="JP7" s="342">
        <v>87</v>
      </c>
      <c r="JQ7" s="342">
        <v>87</v>
      </c>
      <c r="JR7" s="183"/>
      <c r="JS7" s="352" t="s">
        <v>193</v>
      </c>
      <c r="JT7" s="374">
        <v>53.38</v>
      </c>
      <c r="JU7" s="375">
        <v>54.95</v>
      </c>
      <c r="JV7" s="322">
        <v>-1.57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768876</v>
      </c>
      <c r="LS7" s="373">
        <v>764856</v>
      </c>
      <c r="LT7" s="243">
        <v>0.53</v>
      </c>
      <c r="LU7" s="293"/>
      <c r="LV7" s="293"/>
      <c r="LW7" s="312" t="s">
        <v>24</v>
      </c>
      <c r="LX7" s="294">
        <v>4</v>
      </c>
      <c r="LY7" s="295">
        <v>0</v>
      </c>
      <c r="LZ7" s="296">
        <v>0</v>
      </c>
      <c r="MA7" s="266"/>
      <c r="MB7" s="346" t="s">
        <v>95</v>
      </c>
      <c r="MC7" s="347">
        <v>365.38</v>
      </c>
      <c r="MD7" s="369">
        <v>352.25</v>
      </c>
      <c r="ME7" s="349">
        <v>3.73</v>
      </c>
      <c r="MF7" s="347">
        <v>249.04</v>
      </c>
      <c r="MG7" s="369">
        <v>242.84</v>
      </c>
      <c r="MH7" s="349">
        <v>2.5499999999999998</v>
      </c>
      <c r="MI7" s="347">
        <v>343.28</v>
      </c>
      <c r="MJ7" s="370">
        <v>332.17</v>
      </c>
      <c r="MK7" s="349">
        <v>3.34</v>
      </c>
      <c r="ML7" s="297"/>
      <c r="MM7" s="297"/>
      <c r="MN7" s="297" t="s">
        <v>96</v>
      </c>
      <c r="MO7" s="371">
        <v>87</v>
      </c>
      <c r="MP7" s="371">
        <v>87</v>
      </c>
      <c r="MQ7" s="371">
        <v>87</v>
      </c>
      <c r="MR7" s="371">
        <v>87</v>
      </c>
      <c r="MS7" s="371">
        <v>87</v>
      </c>
      <c r="MT7" s="300"/>
      <c r="MU7" s="352" t="s">
        <v>193</v>
      </c>
      <c r="MV7" s="374">
        <v>53.06</v>
      </c>
      <c r="MW7" s="375">
        <v>54.27</v>
      </c>
      <c r="MX7" s="322">
        <v>-1.21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209929</v>
      </c>
      <c r="C8" s="310">
        <v>207707</v>
      </c>
      <c r="D8" s="311">
        <v>1.07</v>
      </c>
      <c r="E8" s="244"/>
      <c r="F8" s="245"/>
      <c r="G8" s="312" t="s">
        <v>26</v>
      </c>
      <c r="H8" s="247">
        <v>26</v>
      </c>
      <c r="I8" s="248">
        <v>13</v>
      </c>
      <c r="J8" s="249">
        <v>16</v>
      </c>
      <c r="K8" s="247">
        <v>55</v>
      </c>
      <c r="L8" s="250">
        <v>43</v>
      </c>
      <c r="M8" s="251">
        <v>27.91</v>
      </c>
      <c r="N8" s="183"/>
      <c r="O8" s="346" t="s">
        <v>100</v>
      </c>
      <c r="P8" s="347">
        <v>243.78</v>
      </c>
      <c r="Q8" s="348">
        <v>233.11</v>
      </c>
      <c r="R8" s="349">
        <v>4.58</v>
      </c>
      <c r="S8" s="347">
        <v>298.24</v>
      </c>
      <c r="T8" s="350">
        <v>288.76</v>
      </c>
      <c r="U8" s="349">
        <v>3.28</v>
      </c>
      <c r="V8" s="347">
        <v>257.51</v>
      </c>
      <c r="W8" s="348">
        <v>246.68</v>
      </c>
      <c r="X8" s="349">
        <v>4.3899999999999997</v>
      </c>
      <c r="Y8" s="351"/>
      <c r="Z8" s="183"/>
      <c r="AA8" s="183" t="s">
        <v>101</v>
      </c>
      <c r="AB8" s="342">
        <v>43</v>
      </c>
      <c r="AC8" s="342">
        <v>43</v>
      </c>
      <c r="AD8" s="342">
        <v>43</v>
      </c>
      <c r="AE8" s="342">
        <v>43</v>
      </c>
      <c r="AF8" s="183"/>
      <c r="AG8" s="352" t="s">
        <v>102</v>
      </c>
      <c r="AH8" s="320">
        <v>179247</v>
      </c>
      <c r="AI8" s="398">
        <v>172435</v>
      </c>
      <c r="AJ8" s="322">
        <v>3.95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170499</v>
      </c>
      <c r="CG8" s="310">
        <v>164122</v>
      </c>
      <c r="CH8" s="311">
        <v>3.89</v>
      </c>
      <c r="CI8" s="245"/>
      <c r="CJ8" s="245"/>
      <c r="CK8" s="312" t="s">
        <v>26</v>
      </c>
      <c r="CL8" s="247">
        <v>9</v>
      </c>
      <c r="CM8" s="248">
        <v>25</v>
      </c>
      <c r="CN8" s="249">
        <v>16</v>
      </c>
      <c r="CO8" s="247">
        <v>50</v>
      </c>
      <c r="CP8" s="250">
        <v>49</v>
      </c>
      <c r="CQ8" s="251">
        <v>2.04</v>
      </c>
      <c r="CR8" s="183"/>
      <c r="CS8" s="346" t="s">
        <v>100</v>
      </c>
      <c r="CT8" s="347">
        <v>365.35</v>
      </c>
      <c r="CU8" s="348">
        <v>357.06</v>
      </c>
      <c r="CV8" s="349">
        <v>2.3199999999999998</v>
      </c>
      <c r="CW8" s="347">
        <v>284.73</v>
      </c>
      <c r="CX8" s="350">
        <v>281.06</v>
      </c>
      <c r="CY8" s="349">
        <v>1.31</v>
      </c>
      <c r="CZ8" s="347">
        <v>357.2</v>
      </c>
      <c r="DA8" s="348">
        <v>349.69</v>
      </c>
      <c r="DB8" s="349">
        <v>2.15</v>
      </c>
      <c r="DC8" s="351"/>
      <c r="DD8" s="183"/>
      <c r="DE8" s="183" t="s">
        <v>101</v>
      </c>
      <c r="DF8" s="342">
        <v>43</v>
      </c>
      <c r="DG8" s="342">
        <v>43</v>
      </c>
      <c r="DH8" s="342">
        <v>43</v>
      </c>
      <c r="DI8" s="342">
        <v>43</v>
      </c>
      <c r="DJ8" s="183"/>
      <c r="DK8" s="352" t="s">
        <v>102</v>
      </c>
      <c r="DL8" s="320">
        <v>158175</v>
      </c>
      <c r="DM8" s="398">
        <v>150954</v>
      </c>
      <c r="DN8" s="322">
        <v>4.78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150435</v>
      </c>
      <c r="FK8" s="310">
        <v>153286</v>
      </c>
      <c r="FL8" s="311">
        <v>-1.86</v>
      </c>
      <c r="FM8" s="245"/>
      <c r="FN8" s="245"/>
      <c r="FO8" s="312" t="s">
        <v>26</v>
      </c>
      <c r="FP8" s="247">
        <v>14</v>
      </c>
      <c r="FQ8" s="248">
        <v>7</v>
      </c>
      <c r="FR8" s="249">
        <v>4</v>
      </c>
      <c r="FS8" s="247">
        <v>25</v>
      </c>
      <c r="FT8" s="250">
        <v>31</v>
      </c>
      <c r="FU8" s="251">
        <v>-19.350000000000001</v>
      </c>
      <c r="FV8" s="183"/>
      <c r="FW8" s="346" t="s">
        <v>100</v>
      </c>
      <c r="FX8" s="347">
        <v>222.37</v>
      </c>
      <c r="FY8" s="348">
        <v>219.1</v>
      </c>
      <c r="FZ8" s="349">
        <v>1.49</v>
      </c>
      <c r="GA8" s="347">
        <v>136.09</v>
      </c>
      <c r="GB8" s="350">
        <v>135.02000000000001</v>
      </c>
      <c r="GC8" s="349">
        <v>0.79</v>
      </c>
      <c r="GD8" s="347">
        <v>203.18</v>
      </c>
      <c r="GE8" s="348">
        <v>200.84</v>
      </c>
      <c r="GF8" s="349">
        <v>1.17</v>
      </c>
      <c r="GG8" s="351"/>
      <c r="GH8" s="183"/>
      <c r="GI8" s="183" t="s">
        <v>101</v>
      </c>
      <c r="GJ8" s="342">
        <v>43</v>
      </c>
      <c r="GK8" s="342">
        <v>43</v>
      </c>
      <c r="GL8" s="342">
        <v>43</v>
      </c>
      <c r="GM8" s="342">
        <v>43</v>
      </c>
      <c r="GN8" s="183"/>
      <c r="GO8" s="352" t="s">
        <v>102</v>
      </c>
      <c r="GP8" s="320">
        <v>113960</v>
      </c>
      <c r="GQ8" s="398">
        <v>112774</v>
      </c>
      <c r="GR8" s="322">
        <v>1.05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234137</v>
      </c>
      <c r="IO8" s="310">
        <v>235733</v>
      </c>
      <c r="IP8" s="311">
        <v>-0.68</v>
      </c>
      <c r="IQ8" s="245"/>
      <c r="IR8" s="245"/>
      <c r="IS8" s="312" t="s">
        <v>26</v>
      </c>
      <c r="IT8" s="247">
        <v>16</v>
      </c>
      <c r="IU8" s="248">
        <v>28</v>
      </c>
      <c r="IV8" s="249">
        <v>10</v>
      </c>
      <c r="IW8" s="247">
        <v>54</v>
      </c>
      <c r="IX8" s="250">
        <v>48</v>
      </c>
      <c r="IY8" s="251">
        <v>12.5</v>
      </c>
      <c r="IZ8" s="183"/>
      <c r="JA8" s="346" t="s">
        <v>100</v>
      </c>
      <c r="JB8" s="347">
        <v>397.93</v>
      </c>
      <c r="JC8" s="348">
        <v>402.48</v>
      </c>
      <c r="JD8" s="349">
        <v>-1.1299999999999999</v>
      </c>
      <c r="JE8" s="347">
        <v>177.38</v>
      </c>
      <c r="JF8" s="350">
        <v>174.53</v>
      </c>
      <c r="JG8" s="349">
        <v>1.63</v>
      </c>
      <c r="JH8" s="347">
        <v>364.17</v>
      </c>
      <c r="JI8" s="348">
        <v>368.65</v>
      </c>
      <c r="JJ8" s="349">
        <v>-1.22</v>
      </c>
      <c r="JK8" s="351"/>
      <c r="JL8" s="183"/>
      <c r="JM8" s="183" t="s">
        <v>101</v>
      </c>
      <c r="JN8" s="342">
        <v>43</v>
      </c>
      <c r="JO8" s="342">
        <v>43</v>
      </c>
      <c r="JP8" s="342">
        <v>43</v>
      </c>
      <c r="JQ8" s="342">
        <v>43</v>
      </c>
      <c r="JR8" s="183"/>
      <c r="JS8" s="352" t="s">
        <v>102</v>
      </c>
      <c r="JT8" s="320">
        <v>212779</v>
      </c>
      <c r="JU8" s="398">
        <v>213312</v>
      </c>
      <c r="JV8" s="322">
        <v>-0.25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765000</v>
      </c>
      <c r="LS8" s="310">
        <v>760848</v>
      </c>
      <c r="LT8" s="311">
        <v>0.55000000000000004</v>
      </c>
      <c r="LU8" s="293"/>
      <c r="LV8" s="293"/>
      <c r="LW8" s="312" t="s">
        <v>26</v>
      </c>
      <c r="LX8" s="294">
        <v>184</v>
      </c>
      <c r="LY8" s="295">
        <v>171</v>
      </c>
      <c r="LZ8" s="296">
        <v>7.6</v>
      </c>
      <c r="MA8" s="266"/>
      <c r="MB8" s="346" t="s">
        <v>100</v>
      </c>
      <c r="MC8" s="347">
        <v>307.02</v>
      </c>
      <c r="MD8" s="369">
        <v>300.82</v>
      </c>
      <c r="ME8" s="349">
        <v>2.06</v>
      </c>
      <c r="MF8" s="347">
        <v>228.12</v>
      </c>
      <c r="MG8" s="369">
        <v>221.85</v>
      </c>
      <c r="MH8" s="349">
        <v>2.83</v>
      </c>
      <c r="MI8" s="347">
        <v>292.04000000000002</v>
      </c>
      <c r="MJ8" s="370">
        <v>286.33</v>
      </c>
      <c r="MK8" s="349">
        <v>1.99</v>
      </c>
      <c r="ML8" s="297"/>
      <c r="MM8" s="297"/>
      <c r="MN8" s="297" t="s">
        <v>101</v>
      </c>
      <c r="MO8" s="371">
        <v>43</v>
      </c>
      <c r="MP8" s="371">
        <v>43</v>
      </c>
      <c r="MQ8" s="371">
        <v>43</v>
      </c>
      <c r="MR8" s="371">
        <v>43</v>
      </c>
      <c r="MS8" s="371">
        <v>43</v>
      </c>
      <c r="MT8" s="300"/>
      <c r="MU8" s="352" t="s">
        <v>102</v>
      </c>
      <c r="MV8" s="320">
        <v>664161</v>
      </c>
      <c r="MW8" s="398">
        <v>649475</v>
      </c>
      <c r="MX8" s="322">
        <v>2.2599999999999998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1192</v>
      </c>
      <c r="C9" s="413">
        <v>1168</v>
      </c>
      <c r="D9" s="345">
        <v>2.0499999999999998</v>
      </c>
      <c r="E9" s="244"/>
      <c r="F9" s="245"/>
      <c r="G9" s="312" t="s">
        <v>27</v>
      </c>
      <c r="H9" s="247">
        <v>5</v>
      </c>
      <c r="I9" s="248">
        <v>1</v>
      </c>
      <c r="J9" s="249">
        <v>2</v>
      </c>
      <c r="K9" s="247">
        <v>8</v>
      </c>
      <c r="L9" s="250">
        <v>6</v>
      </c>
      <c r="M9" s="251">
        <v>33.33</v>
      </c>
      <c r="N9" s="183"/>
      <c r="O9" s="346" t="s">
        <v>103</v>
      </c>
      <c r="P9" s="347">
        <v>173.93</v>
      </c>
      <c r="Q9" s="348">
        <v>170.33</v>
      </c>
      <c r="R9" s="349">
        <v>2.11</v>
      </c>
      <c r="S9" s="347">
        <v>156.61000000000001</v>
      </c>
      <c r="T9" s="350">
        <v>154.08000000000001</v>
      </c>
      <c r="U9" s="349">
        <v>1.64</v>
      </c>
      <c r="V9" s="347">
        <v>169.56</v>
      </c>
      <c r="W9" s="348">
        <v>166.37</v>
      </c>
      <c r="X9" s="349">
        <v>1.92</v>
      </c>
      <c r="Y9" s="351"/>
      <c r="Z9" s="183"/>
      <c r="AA9" s="183" t="s">
        <v>104</v>
      </c>
      <c r="AB9" s="342">
        <v>0</v>
      </c>
      <c r="AC9" s="342">
        <v>0</v>
      </c>
      <c r="AD9" s="342">
        <v>0</v>
      </c>
      <c r="AE9" s="342">
        <v>0</v>
      </c>
      <c r="AF9" s="183"/>
      <c r="AG9" s="352" t="s">
        <v>194</v>
      </c>
      <c r="AH9" s="414">
        <v>1.74</v>
      </c>
      <c r="AI9" s="415">
        <v>1.73</v>
      </c>
      <c r="AJ9" s="322">
        <v>0.01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824</v>
      </c>
      <c r="CG9" s="413">
        <v>834</v>
      </c>
      <c r="CH9" s="345">
        <v>-1.2</v>
      </c>
      <c r="CI9" s="245"/>
      <c r="CJ9" s="245"/>
      <c r="CK9" s="312" t="s">
        <v>27</v>
      </c>
      <c r="CL9" s="247">
        <v>3</v>
      </c>
      <c r="CM9" s="248">
        <v>2</v>
      </c>
      <c r="CN9" s="249">
        <v>1</v>
      </c>
      <c r="CO9" s="247">
        <v>6</v>
      </c>
      <c r="CP9" s="250">
        <v>2</v>
      </c>
      <c r="CQ9" s="251">
        <v>200</v>
      </c>
      <c r="CR9" s="183"/>
      <c r="CS9" s="346" t="s">
        <v>103</v>
      </c>
      <c r="CT9" s="347">
        <v>238.67</v>
      </c>
      <c r="CU9" s="348">
        <v>235.13</v>
      </c>
      <c r="CV9" s="349">
        <v>1.51</v>
      </c>
      <c r="CW9" s="347">
        <v>100.01</v>
      </c>
      <c r="CX9" s="350">
        <v>97.54</v>
      </c>
      <c r="CY9" s="349">
        <v>2.5299999999999998</v>
      </c>
      <c r="CZ9" s="347">
        <v>224.66</v>
      </c>
      <c r="DA9" s="348">
        <v>221.79</v>
      </c>
      <c r="DB9" s="349">
        <v>1.29</v>
      </c>
      <c r="DC9" s="351"/>
      <c r="DD9" s="183"/>
      <c r="DE9" s="183" t="s">
        <v>104</v>
      </c>
      <c r="DF9" s="342">
        <v>0</v>
      </c>
      <c r="DG9" s="342">
        <v>0</v>
      </c>
      <c r="DH9" s="342">
        <v>0</v>
      </c>
      <c r="DI9" s="342">
        <v>0</v>
      </c>
      <c r="DJ9" s="183"/>
      <c r="DK9" s="352" t="s">
        <v>194</v>
      </c>
      <c r="DL9" s="414">
        <v>1.76</v>
      </c>
      <c r="DM9" s="415">
        <v>1.77</v>
      </c>
      <c r="DN9" s="322">
        <v>-0.01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746</v>
      </c>
      <c r="FK9" s="413">
        <v>859</v>
      </c>
      <c r="FL9" s="345">
        <v>-13.15</v>
      </c>
      <c r="FM9" s="245"/>
      <c r="FN9" s="245"/>
      <c r="FO9" s="312" t="s">
        <v>27</v>
      </c>
      <c r="FP9" s="247">
        <v>9</v>
      </c>
      <c r="FQ9" s="248">
        <v>2</v>
      </c>
      <c r="FR9" s="249">
        <v>0</v>
      </c>
      <c r="FS9" s="247">
        <v>11</v>
      </c>
      <c r="FT9" s="250">
        <v>20</v>
      </c>
      <c r="FU9" s="251">
        <v>-45</v>
      </c>
      <c r="FV9" s="183"/>
      <c r="FW9" s="346" t="s">
        <v>103</v>
      </c>
      <c r="FX9" s="347">
        <v>196.64</v>
      </c>
      <c r="FY9" s="348">
        <v>198.97</v>
      </c>
      <c r="FZ9" s="349">
        <v>-1.17</v>
      </c>
      <c r="GA9" s="347">
        <v>140.29</v>
      </c>
      <c r="GB9" s="350">
        <v>142.57</v>
      </c>
      <c r="GC9" s="349">
        <v>-1.6</v>
      </c>
      <c r="GD9" s="347">
        <v>184.11</v>
      </c>
      <c r="GE9" s="348">
        <v>186.72</v>
      </c>
      <c r="GF9" s="349">
        <v>-1.4</v>
      </c>
      <c r="GG9" s="351"/>
      <c r="GH9" s="183"/>
      <c r="GI9" s="183" t="s">
        <v>104</v>
      </c>
      <c r="GJ9" s="342">
        <v>0</v>
      </c>
      <c r="GK9" s="342">
        <v>0</v>
      </c>
      <c r="GL9" s="342">
        <v>0</v>
      </c>
      <c r="GM9" s="342">
        <v>0</v>
      </c>
      <c r="GN9" s="183"/>
      <c r="GO9" s="352" t="s">
        <v>194</v>
      </c>
      <c r="GP9" s="414">
        <v>1.94</v>
      </c>
      <c r="GQ9" s="415">
        <v>2</v>
      </c>
      <c r="GR9" s="322">
        <v>-0.06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1114</v>
      </c>
      <c r="IO9" s="413">
        <v>1147</v>
      </c>
      <c r="IP9" s="345">
        <v>-2.88</v>
      </c>
      <c r="IQ9" s="245"/>
      <c r="IR9" s="245"/>
      <c r="IS9" s="312" t="s">
        <v>27</v>
      </c>
      <c r="IT9" s="247">
        <v>8</v>
      </c>
      <c r="IU9" s="248">
        <v>5</v>
      </c>
      <c r="IV9" s="249">
        <v>13</v>
      </c>
      <c r="IW9" s="247">
        <v>26</v>
      </c>
      <c r="IX9" s="250">
        <v>15</v>
      </c>
      <c r="IY9" s="251">
        <v>73.33</v>
      </c>
      <c r="IZ9" s="183"/>
      <c r="JA9" s="346" t="s">
        <v>103</v>
      </c>
      <c r="JB9" s="347">
        <v>134.29</v>
      </c>
      <c r="JC9" s="348">
        <v>132.36000000000001</v>
      </c>
      <c r="JD9" s="349">
        <v>1.46</v>
      </c>
      <c r="JE9" s="347">
        <v>73.510000000000005</v>
      </c>
      <c r="JF9" s="350">
        <v>72.59</v>
      </c>
      <c r="JG9" s="349">
        <v>1.27</v>
      </c>
      <c r="JH9" s="347">
        <v>124.98</v>
      </c>
      <c r="JI9" s="348">
        <v>123.49</v>
      </c>
      <c r="JJ9" s="349">
        <v>1.21</v>
      </c>
      <c r="JK9" s="351"/>
      <c r="JL9" s="183"/>
      <c r="JM9" s="183" t="s">
        <v>104</v>
      </c>
      <c r="JN9" s="342">
        <v>0</v>
      </c>
      <c r="JO9" s="342">
        <v>0</v>
      </c>
      <c r="JP9" s="342">
        <v>0</v>
      </c>
      <c r="JQ9" s="342">
        <v>0</v>
      </c>
      <c r="JR9" s="183"/>
      <c r="JS9" s="352" t="s">
        <v>194</v>
      </c>
      <c r="JT9" s="414">
        <v>1.34</v>
      </c>
      <c r="JU9" s="415">
        <v>1.35</v>
      </c>
      <c r="JV9" s="322">
        <v>-0.01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3876</v>
      </c>
      <c r="LS9" s="413">
        <v>4008</v>
      </c>
      <c r="LT9" s="345">
        <v>-3.29</v>
      </c>
      <c r="LU9" s="293"/>
      <c r="LV9" s="293"/>
      <c r="LW9" s="312" t="s">
        <v>27</v>
      </c>
      <c r="LX9" s="294">
        <v>51</v>
      </c>
      <c r="LY9" s="295">
        <v>43</v>
      </c>
      <c r="LZ9" s="296">
        <v>18.600000000000001</v>
      </c>
      <c r="MA9" s="266"/>
      <c r="MB9" s="346" t="s">
        <v>103</v>
      </c>
      <c r="MC9" s="347">
        <v>184.47</v>
      </c>
      <c r="MD9" s="369">
        <v>181.77</v>
      </c>
      <c r="ME9" s="349">
        <v>1.49</v>
      </c>
      <c r="MF9" s="347">
        <v>129.47999999999999</v>
      </c>
      <c r="MG9" s="369">
        <v>128.61000000000001</v>
      </c>
      <c r="MH9" s="349">
        <v>0.68</v>
      </c>
      <c r="MI9" s="347">
        <v>174.03</v>
      </c>
      <c r="MJ9" s="370">
        <v>172.01</v>
      </c>
      <c r="MK9" s="349">
        <v>1.17</v>
      </c>
      <c r="ML9" s="297"/>
      <c r="MM9" s="297"/>
      <c r="MN9" s="297" t="s">
        <v>104</v>
      </c>
      <c r="MO9" s="371">
        <v>0</v>
      </c>
      <c r="MP9" s="371">
        <v>0</v>
      </c>
      <c r="MQ9" s="371">
        <v>0</v>
      </c>
      <c r="MR9" s="371">
        <v>0</v>
      </c>
      <c r="MS9" s="371">
        <v>0</v>
      </c>
      <c r="MT9" s="300"/>
      <c r="MU9" s="352" t="s">
        <v>194</v>
      </c>
      <c r="MV9" s="414">
        <v>1.65</v>
      </c>
      <c r="MW9" s="415">
        <v>1.66</v>
      </c>
      <c r="MX9" s="322">
        <v>-0.01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130353</v>
      </c>
      <c r="C10" s="242">
        <v>126544</v>
      </c>
      <c r="D10" s="243">
        <v>3.01</v>
      </c>
      <c r="E10" s="244"/>
      <c r="F10" s="245"/>
      <c r="G10" s="312" t="s">
        <v>29</v>
      </c>
      <c r="H10" s="247">
        <v>0</v>
      </c>
      <c r="I10" s="248">
        <v>0</v>
      </c>
      <c r="J10" s="249">
        <v>0</v>
      </c>
      <c r="K10" s="247">
        <v>0</v>
      </c>
      <c r="L10" s="250">
        <v>0</v>
      </c>
      <c r="M10" s="251">
        <v>0</v>
      </c>
      <c r="N10" s="183"/>
      <c r="O10" s="346" t="s">
        <v>108</v>
      </c>
      <c r="P10" s="347">
        <v>76.52</v>
      </c>
      <c r="Q10" s="348">
        <v>72.27</v>
      </c>
      <c r="R10" s="349">
        <v>5.88</v>
      </c>
      <c r="S10" s="347">
        <v>52.98</v>
      </c>
      <c r="T10" s="350">
        <v>50.61</v>
      </c>
      <c r="U10" s="349">
        <v>4.68</v>
      </c>
      <c r="V10" s="347">
        <v>70.58</v>
      </c>
      <c r="W10" s="348">
        <v>66.989999999999995</v>
      </c>
      <c r="X10" s="349">
        <v>5.36</v>
      </c>
      <c r="Y10" s="351"/>
      <c r="Z10" s="183"/>
      <c r="AA10" s="183" t="s">
        <v>109</v>
      </c>
      <c r="AB10" s="342">
        <v>0</v>
      </c>
      <c r="AC10" s="342">
        <v>0</v>
      </c>
      <c r="AD10" s="342">
        <v>0</v>
      </c>
      <c r="AE10" s="342">
        <v>0</v>
      </c>
      <c r="AF10" s="183"/>
      <c r="AG10" s="419" t="s">
        <v>195</v>
      </c>
      <c r="AH10" s="420">
        <v>1.96</v>
      </c>
      <c r="AI10" s="421">
        <v>1.94</v>
      </c>
      <c r="AJ10" s="422">
        <v>0.02</v>
      </c>
      <c r="AK10" s="278"/>
      <c r="AL10" s="377" t="s">
        <v>28</v>
      </c>
      <c r="AM10" s="399">
        <v>4453</v>
      </c>
      <c r="AN10" s="400">
        <v>0</v>
      </c>
      <c r="AO10" s="400">
        <v>0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4453</v>
      </c>
      <c r="AV10" s="382">
        <v>30829</v>
      </c>
      <c r="AW10" s="383">
        <v>35282</v>
      </c>
      <c r="AX10" s="384"/>
      <c r="AY10" s="384"/>
      <c r="AZ10" s="385" t="s">
        <v>28</v>
      </c>
      <c r="BA10" s="399">
        <v>173</v>
      </c>
      <c r="BB10" s="400">
        <v>0</v>
      </c>
      <c r="BC10" s="400">
        <v>0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173</v>
      </c>
      <c r="BJ10" s="382">
        <v>433</v>
      </c>
      <c r="BK10" s="383">
        <v>606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34985</v>
      </c>
      <c r="CG10" s="242">
        <v>33577</v>
      </c>
      <c r="CH10" s="243">
        <v>4.1900000000000004</v>
      </c>
      <c r="CI10" s="245"/>
      <c r="CJ10" s="245"/>
      <c r="CK10" s="312" t="s">
        <v>29</v>
      </c>
      <c r="CL10" s="247">
        <v>0</v>
      </c>
      <c r="CM10" s="248">
        <v>0</v>
      </c>
      <c r="CN10" s="249">
        <v>0</v>
      </c>
      <c r="CO10" s="247">
        <v>0</v>
      </c>
      <c r="CP10" s="250">
        <v>0</v>
      </c>
      <c r="CQ10" s="251">
        <v>0</v>
      </c>
      <c r="CR10" s="183"/>
      <c r="CS10" s="346" t="s">
        <v>108</v>
      </c>
      <c r="CT10" s="347">
        <v>71.92</v>
      </c>
      <c r="CU10" s="348">
        <v>70.41</v>
      </c>
      <c r="CV10" s="349">
        <v>2.14</v>
      </c>
      <c r="CW10" s="347">
        <v>118.81</v>
      </c>
      <c r="CX10" s="350">
        <v>113.85</v>
      </c>
      <c r="CY10" s="349">
        <v>4.3600000000000003</v>
      </c>
      <c r="CZ10" s="347">
        <v>76.66</v>
      </c>
      <c r="DA10" s="348">
        <v>74.62</v>
      </c>
      <c r="DB10" s="349">
        <v>2.73</v>
      </c>
      <c r="DC10" s="351"/>
      <c r="DD10" s="183"/>
      <c r="DE10" s="183" t="s">
        <v>109</v>
      </c>
      <c r="DF10" s="342">
        <v>0</v>
      </c>
      <c r="DG10" s="342">
        <v>0</v>
      </c>
      <c r="DH10" s="342">
        <v>0</v>
      </c>
      <c r="DI10" s="342">
        <v>0</v>
      </c>
      <c r="DJ10" s="183"/>
      <c r="DK10" s="419" t="s">
        <v>195</v>
      </c>
      <c r="DL10" s="420">
        <v>1.91</v>
      </c>
      <c r="DM10" s="421">
        <v>1.93</v>
      </c>
      <c r="DN10" s="422">
        <v>-0.02</v>
      </c>
      <c r="DO10" s="278"/>
      <c r="DP10" s="377" t="s">
        <v>28</v>
      </c>
      <c r="DQ10" s="399">
        <v>3548</v>
      </c>
      <c r="DR10" s="400">
        <v>0</v>
      </c>
      <c r="DS10" s="400">
        <v>0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3548</v>
      </c>
      <c r="DZ10" s="382">
        <v>2395</v>
      </c>
      <c r="EA10" s="383">
        <v>5943</v>
      </c>
      <c r="EB10" s="384"/>
      <c r="EC10" s="384"/>
      <c r="ED10" s="385" t="s">
        <v>28</v>
      </c>
      <c r="EE10" s="399">
        <v>140</v>
      </c>
      <c r="EF10" s="400">
        <v>0</v>
      </c>
      <c r="EG10" s="400">
        <v>0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140</v>
      </c>
      <c r="EN10" s="382">
        <v>84</v>
      </c>
      <c r="EO10" s="383">
        <v>224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87975</v>
      </c>
      <c r="FK10" s="242">
        <v>88257</v>
      </c>
      <c r="FL10" s="243">
        <v>-0.32</v>
      </c>
      <c r="FM10" s="245"/>
      <c r="FN10" s="245"/>
      <c r="FO10" s="312" t="s">
        <v>29</v>
      </c>
      <c r="FP10" s="247">
        <v>0</v>
      </c>
      <c r="FQ10" s="248">
        <v>0</v>
      </c>
      <c r="FR10" s="249">
        <v>0</v>
      </c>
      <c r="FS10" s="247">
        <v>0</v>
      </c>
      <c r="FT10" s="250">
        <v>0</v>
      </c>
      <c r="FU10" s="251">
        <v>0</v>
      </c>
      <c r="FV10" s="183"/>
      <c r="FW10" s="346" t="s">
        <v>108</v>
      </c>
      <c r="FX10" s="347">
        <v>113.03</v>
      </c>
      <c r="FY10" s="348">
        <v>114.69</v>
      </c>
      <c r="FZ10" s="349">
        <v>-1.45</v>
      </c>
      <c r="GA10" s="347">
        <v>66.959999999999994</v>
      </c>
      <c r="GB10" s="350">
        <v>67.7</v>
      </c>
      <c r="GC10" s="349">
        <v>-1.0900000000000001</v>
      </c>
      <c r="GD10" s="347">
        <v>102.78</v>
      </c>
      <c r="GE10" s="348">
        <v>104.49</v>
      </c>
      <c r="GF10" s="349">
        <v>-1.64</v>
      </c>
      <c r="GG10" s="351"/>
      <c r="GH10" s="183"/>
      <c r="GI10" s="183" t="s">
        <v>109</v>
      </c>
      <c r="GJ10" s="342">
        <v>0</v>
      </c>
      <c r="GK10" s="342">
        <v>0</v>
      </c>
      <c r="GL10" s="342">
        <v>0</v>
      </c>
      <c r="GM10" s="342">
        <v>0</v>
      </c>
      <c r="GN10" s="183"/>
      <c r="GO10" s="419" t="s">
        <v>195</v>
      </c>
      <c r="GP10" s="420">
        <v>1.71</v>
      </c>
      <c r="GQ10" s="421">
        <v>1.76</v>
      </c>
      <c r="GR10" s="422">
        <v>-0.05</v>
      </c>
      <c r="GS10" s="278"/>
      <c r="GT10" s="377" t="s">
        <v>28</v>
      </c>
      <c r="GU10" s="399">
        <v>3190</v>
      </c>
      <c r="GV10" s="400">
        <v>0</v>
      </c>
      <c r="GW10" s="400">
        <v>0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3190</v>
      </c>
      <c r="HD10" s="382">
        <v>1576</v>
      </c>
      <c r="HE10" s="383">
        <v>4766</v>
      </c>
      <c r="HF10" s="384"/>
      <c r="HG10" s="384"/>
      <c r="HH10" s="385" t="s">
        <v>28</v>
      </c>
      <c r="HI10" s="399">
        <v>74</v>
      </c>
      <c r="HJ10" s="400">
        <v>0</v>
      </c>
      <c r="HK10" s="400">
        <v>0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74</v>
      </c>
      <c r="HR10" s="382">
        <v>56</v>
      </c>
      <c r="HS10" s="383">
        <v>130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61847</v>
      </c>
      <c r="IO10" s="242">
        <v>60895</v>
      </c>
      <c r="IP10" s="243">
        <v>1.56</v>
      </c>
      <c r="IQ10" s="245"/>
      <c r="IR10" s="245"/>
      <c r="IS10" s="312" t="s">
        <v>29</v>
      </c>
      <c r="IT10" s="247">
        <v>1</v>
      </c>
      <c r="IU10" s="248">
        <v>0</v>
      </c>
      <c r="IV10" s="249">
        <v>0</v>
      </c>
      <c r="IW10" s="247">
        <v>1</v>
      </c>
      <c r="IX10" s="250">
        <v>0</v>
      </c>
      <c r="IY10" s="251">
        <v>0</v>
      </c>
      <c r="IZ10" s="183"/>
      <c r="JA10" s="346" t="s">
        <v>108</v>
      </c>
      <c r="JB10" s="347">
        <v>85.54</v>
      </c>
      <c r="JC10" s="348">
        <v>82.14</v>
      </c>
      <c r="JD10" s="349">
        <v>4.1399999999999997</v>
      </c>
      <c r="JE10" s="347">
        <v>50.45</v>
      </c>
      <c r="JF10" s="350">
        <v>49.07</v>
      </c>
      <c r="JG10" s="349">
        <v>2.81</v>
      </c>
      <c r="JH10" s="347">
        <v>80.16</v>
      </c>
      <c r="JI10" s="348">
        <v>77.23</v>
      </c>
      <c r="JJ10" s="349">
        <v>3.79</v>
      </c>
      <c r="JK10" s="351"/>
      <c r="JL10" s="183"/>
      <c r="JM10" s="183" t="s">
        <v>109</v>
      </c>
      <c r="JN10" s="342">
        <v>0</v>
      </c>
      <c r="JO10" s="342">
        <v>0</v>
      </c>
      <c r="JP10" s="342">
        <v>0</v>
      </c>
      <c r="JQ10" s="342">
        <v>0</v>
      </c>
      <c r="JR10" s="183"/>
      <c r="JS10" s="419" t="s">
        <v>195</v>
      </c>
      <c r="JT10" s="420">
        <v>1.93</v>
      </c>
      <c r="JU10" s="421">
        <v>2</v>
      </c>
      <c r="JV10" s="422">
        <v>-7.0000000000000007E-2</v>
      </c>
      <c r="JW10" s="278"/>
      <c r="JX10" s="387" t="s">
        <v>28</v>
      </c>
      <c r="JY10" s="399">
        <v>5859</v>
      </c>
      <c r="JZ10" s="400">
        <v>0</v>
      </c>
      <c r="KA10" s="400">
        <v>0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5859</v>
      </c>
      <c r="KH10" s="382">
        <v>3574</v>
      </c>
      <c r="KI10" s="383">
        <v>9433</v>
      </c>
      <c r="KJ10" s="290"/>
      <c r="KK10" s="290"/>
      <c r="KL10" s="387" t="s">
        <v>28</v>
      </c>
      <c r="KM10" s="399">
        <v>228</v>
      </c>
      <c r="KN10" s="400">
        <v>0</v>
      </c>
      <c r="KO10" s="400">
        <v>0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228</v>
      </c>
      <c r="KV10" s="382">
        <v>150</v>
      </c>
      <c r="KW10" s="383">
        <v>378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315160</v>
      </c>
      <c r="LS10" s="242">
        <v>309273</v>
      </c>
      <c r="LT10" s="243">
        <v>1.9</v>
      </c>
      <c r="LU10" s="293"/>
      <c r="LV10" s="293"/>
      <c r="LW10" s="312" t="s">
        <v>29</v>
      </c>
      <c r="LX10" s="294">
        <v>1</v>
      </c>
      <c r="LY10" s="295">
        <v>0</v>
      </c>
      <c r="LZ10" s="296">
        <v>0</v>
      </c>
      <c r="MA10" s="266"/>
      <c r="MB10" s="346" t="s">
        <v>108</v>
      </c>
      <c r="MC10" s="347">
        <v>86.26</v>
      </c>
      <c r="MD10" s="369">
        <v>83.99</v>
      </c>
      <c r="ME10" s="349">
        <v>2.7</v>
      </c>
      <c r="MF10" s="347">
        <v>63.68</v>
      </c>
      <c r="MG10" s="369">
        <v>62.01</v>
      </c>
      <c r="MH10" s="349">
        <v>2.69</v>
      </c>
      <c r="MI10" s="347">
        <v>81.97</v>
      </c>
      <c r="MJ10" s="370">
        <v>79.959999999999994</v>
      </c>
      <c r="MK10" s="349">
        <v>2.5099999999999998</v>
      </c>
      <c r="ML10" s="297"/>
      <c r="MM10" s="297"/>
      <c r="MN10" s="297" t="s">
        <v>109</v>
      </c>
      <c r="MO10" s="371">
        <v>0</v>
      </c>
      <c r="MP10" s="371">
        <v>0</v>
      </c>
      <c r="MQ10" s="371">
        <v>0</v>
      </c>
      <c r="MR10" s="371">
        <v>0</v>
      </c>
      <c r="MS10" s="371">
        <v>0</v>
      </c>
      <c r="MT10" s="300"/>
      <c r="MU10" s="419" t="s">
        <v>195</v>
      </c>
      <c r="MV10" s="420">
        <v>1.89</v>
      </c>
      <c r="MW10" s="421">
        <v>1.92</v>
      </c>
      <c r="MX10" s="422">
        <v>-0.03</v>
      </c>
      <c r="MY10" s="417"/>
      <c r="MZ10" s="377" t="s">
        <v>28</v>
      </c>
      <c r="NA10" s="387">
        <v>17050</v>
      </c>
      <c r="NB10" s="404">
        <v>0</v>
      </c>
      <c r="NC10" s="404">
        <v>0</v>
      </c>
      <c r="ND10" s="405">
        <v>0</v>
      </c>
      <c r="NE10" s="404"/>
      <c r="NF10" s="404"/>
      <c r="NG10" s="404"/>
      <c r="NH10" s="406"/>
      <c r="NI10" s="407">
        <v>17050</v>
      </c>
      <c r="NJ10" s="408">
        <v>38374</v>
      </c>
      <c r="NK10" s="409">
        <v>55424</v>
      </c>
      <c r="NL10" s="290"/>
      <c r="NM10" s="290"/>
      <c r="NN10" s="377" t="s">
        <v>28</v>
      </c>
      <c r="NO10" s="387">
        <v>615</v>
      </c>
      <c r="NP10" s="404">
        <v>0</v>
      </c>
      <c r="NQ10" s="404">
        <v>0</v>
      </c>
      <c r="NR10" s="405">
        <v>0</v>
      </c>
      <c r="NS10" s="404"/>
      <c r="NT10" s="404"/>
      <c r="NU10" s="404"/>
      <c r="NV10" s="406"/>
      <c r="NW10" s="410">
        <v>615</v>
      </c>
      <c r="NX10" s="408">
        <v>723</v>
      </c>
      <c r="NY10" s="411">
        <v>1338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128911</v>
      </c>
      <c r="C11" s="310">
        <v>125132</v>
      </c>
      <c r="D11" s="311">
        <v>3.02</v>
      </c>
      <c r="E11" s="244"/>
      <c r="F11" s="245"/>
      <c r="G11" s="312" t="s">
        <v>31</v>
      </c>
      <c r="H11" s="247">
        <v>0</v>
      </c>
      <c r="I11" s="248">
        <v>0</v>
      </c>
      <c r="J11" s="249">
        <v>0</v>
      </c>
      <c r="K11" s="247">
        <v>0</v>
      </c>
      <c r="L11" s="250">
        <v>0</v>
      </c>
      <c r="M11" s="251">
        <v>0</v>
      </c>
      <c r="N11" s="183"/>
      <c r="O11" s="346" t="s">
        <v>111</v>
      </c>
      <c r="P11" s="347">
        <v>165.79</v>
      </c>
      <c r="Q11" s="348">
        <v>158.72</v>
      </c>
      <c r="R11" s="349">
        <v>4.45</v>
      </c>
      <c r="S11" s="347">
        <v>142.02000000000001</v>
      </c>
      <c r="T11" s="350">
        <v>136.88</v>
      </c>
      <c r="U11" s="349">
        <v>3.76</v>
      </c>
      <c r="V11" s="347">
        <v>159.79</v>
      </c>
      <c r="W11" s="348">
        <v>153.38999999999999</v>
      </c>
      <c r="X11" s="349">
        <v>4.17</v>
      </c>
      <c r="Y11" s="351"/>
      <c r="Z11" s="183"/>
      <c r="AA11" s="183" t="s">
        <v>112</v>
      </c>
      <c r="AB11" s="342">
        <v>0</v>
      </c>
      <c r="AC11" s="342">
        <v>0</v>
      </c>
      <c r="AD11" s="342">
        <v>0</v>
      </c>
      <c r="AE11" s="342">
        <v>0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34523</v>
      </c>
      <c r="CG11" s="310">
        <v>33136</v>
      </c>
      <c r="CH11" s="311">
        <v>4.1900000000000004</v>
      </c>
      <c r="CI11" s="245"/>
      <c r="CJ11" s="245"/>
      <c r="CK11" s="312" t="s">
        <v>31</v>
      </c>
      <c r="CL11" s="247">
        <v>2</v>
      </c>
      <c r="CM11" s="248">
        <v>0</v>
      </c>
      <c r="CN11" s="249">
        <v>0</v>
      </c>
      <c r="CO11" s="247">
        <v>2</v>
      </c>
      <c r="CP11" s="250">
        <v>6</v>
      </c>
      <c r="CQ11" s="251">
        <v>-66.67</v>
      </c>
      <c r="CR11" s="183"/>
      <c r="CS11" s="346" t="s">
        <v>111</v>
      </c>
      <c r="CT11" s="347">
        <v>143.27000000000001</v>
      </c>
      <c r="CU11" s="348">
        <v>139.55000000000001</v>
      </c>
      <c r="CV11" s="349">
        <v>2.67</v>
      </c>
      <c r="CW11" s="347">
        <v>105.06</v>
      </c>
      <c r="CX11" s="350">
        <v>101.76</v>
      </c>
      <c r="CY11" s="349">
        <v>3.24</v>
      </c>
      <c r="CZ11" s="347">
        <v>139.41</v>
      </c>
      <c r="DA11" s="348">
        <v>135.88999999999999</v>
      </c>
      <c r="DB11" s="349">
        <v>2.59</v>
      </c>
      <c r="DC11" s="351"/>
      <c r="DD11" s="183"/>
      <c r="DE11" s="183" t="s">
        <v>112</v>
      </c>
      <c r="DF11" s="342">
        <v>0</v>
      </c>
      <c r="DG11" s="342">
        <v>0</v>
      </c>
      <c r="DH11" s="342">
        <v>0</v>
      </c>
      <c r="DI11" s="342">
        <v>0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86014</v>
      </c>
      <c r="FK11" s="310">
        <v>86291</v>
      </c>
      <c r="FL11" s="311">
        <v>-0.32</v>
      </c>
      <c r="FM11" s="245"/>
      <c r="FN11" s="245"/>
      <c r="FO11" s="312" t="s">
        <v>31</v>
      </c>
      <c r="FP11" s="247">
        <v>0</v>
      </c>
      <c r="FQ11" s="248">
        <v>0</v>
      </c>
      <c r="FR11" s="249">
        <v>0</v>
      </c>
      <c r="FS11" s="247">
        <v>0</v>
      </c>
      <c r="FT11" s="250">
        <v>4</v>
      </c>
      <c r="FU11" s="251">
        <v>-100</v>
      </c>
      <c r="FV11" s="183"/>
      <c r="FW11" s="346" t="s">
        <v>111</v>
      </c>
      <c r="FX11" s="347">
        <v>182.3</v>
      </c>
      <c r="FY11" s="348">
        <v>178.2</v>
      </c>
      <c r="FZ11" s="349">
        <v>2.2999999999999998</v>
      </c>
      <c r="GA11" s="347">
        <v>103.41</v>
      </c>
      <c r="GB11" s="350">
        <v>102.56</v>
      </c>
      <c r="GC11" s="349">
        <v>0.83</v>
      </c>
      <c r="GD11" s="347">
        <v>164.75</v>
      </c>
      <c r="GE11" s="348">
        <v>161.77000000000001</v>
      </c>
      <c r="GF11" s="349">
        <v>1.84</v>
      </c>
      <c r="GG11" s="351"/>
      <c r="GH11" s="183"/>
      <c r="GI11" s="183" t="s">
        <v>112</v>
      </c>
      <c r="GJ11" s="342">
        <v>0</v>
      </c>
      <c r="GK11" s="342">
        <v>0</v>
      </c>
      <c r="GL11" s="342">
        <v>0</v>
      </c>
      <c r="GM11" s="342">
        <v>0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60869</v>
      </c>
      <c r="IO11" s="310">
        <v>59927</v>
      </c>
      <c r="IP11" s="311">
        <v>1.57</v>
      </c>
      <c r="IQ11" s="245"/>
      <c r="IR11" s="245"/>
      <c r="IS11" s="312" t="s">
        <v>31</v>
      </c>
      <c r="IT11" s="247">
        <v>5</v>
      </c>
      <c r="IU11" s="248">
        <v>0</v>
      </c>
      <c r="IV11" s="249">
        <v>5</v>
      </c>
      <c r="IW11" s="247">
        <v>10</v>
      </c>
      <c r="IX11" s="250">
        <v>8</v>
      </c>
      <c r="IY11" s="251">
        <v>25</v>
      </c>
      <c r="IZ11" s="183"/>
      <c r="JA11" s="346" t="s">
        <v>111</v>
      </c>
      <c r="JB11" s="347">
        <v>154.26</v>
      </c>
      <c r="JC11" s="348">
        <v>146.12</v>
      </c>
      <c r="JD11" s="349">
        <v>5.57</v>
      </c>
      <c r="JE11" s="347">
        <v>119.56</v>
      </c>
      <c r="JF11" s="350">
        <v>112.08</v>
      </c>
      <c r="JG11" s="349">
        <v>6.67</v>
      </c>
      <c r="JH11" s="347">
        <v>148.94</v>
      </c>
      <c r="JI11" s="348">
        <v>141.07</v>
      </c>
      <c r="JJ11" s="349">
        <v>5.58</v>
      </c>
      <c r="JK11" s="351"/>
      <c r="JL11" s="183"/>
      <c r="JM11" s="183" t="s">
        <v>112</v>
      </c>
      <c r="JN11" s="342">
        <v>0</v>
      </c>
      <c r="JO11" s="342">
        <v>0</v>
      </c>
      <c r="JP11" s="342">
        <v>0</v>
      </c>
      <c r="JQ11" s="342">
        <v>0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310317</v>
      </c>
      <c r="LS11" s="310">
        <v>304486</v>
      </c>
      <c r="LT11" s="311">
        <v>1.92</v>
      </c>
      <c r="LU11" s="293"/>
      <c r="LV11" s="293"/>
      <c r="LW11" s="312" t="s">
        <v>31</v>
      </c>
      <c r="LX11" s="294">
        <v>12</v>
      </c>
      <c r="LY11" s="295">
        <v>18</v>
      </c>
      <c r="LZ11" s="296">
        <v>-33.33</v>
      </c>
      <c r="MA11" s="266"/>
      <c r="MB11" s="346" t="s">
        <v>111</v>
      </c>
      <c r="MC11" s="347">
        <v>161.83000000000001</v>
      </c>
      <c r="MD11" s="369">
        <v>155.38999999999999</v>
      </c>
      <c r="ME11" s="349">
        <v>4.1399999999999997</v>
      </c>
      <c r="MF11" s="347">
        <v>122.81</v>
      </c>
      <c r="MG11" s="369">
        <v>118.46</v>
      </c>
      <c r="MH11" s="349">
        <v>3.67</v>
      </c>
      <c r="MI11" s="347">
        <v>154.41999999999999</v>
      </c>
      <c r="MJ11" s="370">
        <v>148.61000000000001</v>
      </c>
      <c r="MK11" s="349">
        <v>3.91</v>
      </c>
      <c r="ML11" s="297"/>
      <c r="MM11" s="297"/>
      <c r="MN11" s="297" t="s">
        <v>112</v>
      </c>
      <c r="MO11" s="371">
        <v>0</v>
      </c>
      <c r="MP11" s="371">
        <v>0</v>
      </c>
      <c r="MQ11" s="371">
        <v>0</v>
      </c>
      <c r="MR11" s="371">
        <v>0</v>
      </c>
      <c r="MS11" s="371">
        <v>0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1442</v>
      </c>
      <c r="C12" s="310">
        <v>1412</v>
      </c>
      <c r="D12" s="438">
        <v>2.12</v>
      </c>
      <c r="E12" s="244"/>
      <c r="F12" s="245"/>
      <c r="G12" s="312" t="s">
        <v>32</v>
      </c>
      <c r="H12" s="247">
        <v>4</v>
      </c>
      <c r="I12" s="248">
        <v>7</v>
      </c>
      <c r="J12" s="249">
        <v>5</v>
      </c>
      <c r="K12" s="247">
        <v>16</v>
      </c>
      <c r="L12" s="250">
        <v>18</v>
      </c>
      <c r="M12" s="251">
        <v>-11.11</v>
      </c>
      <c r="N12" s="183"/>
      <c r="O12" s="439" t="s">
        <v>114</v>
      </c>
      <c r="P12" s="347">
        <v>36.26</v>
      </c>
      <c r="Q12" s="348">
        <v>35.36</v>
      </c>
      <c r="R12" s="349">
        <v>2.5499999999999998</v>
      </c>
      <c r="S12" s="347">
        <v>33.71</v>
      </c>
      <c r="T12" s="350">
        <v>31.76</v>
      </c>
      <c r="U12" s="349">
        <v>6.14</v>
      </c>
      <c r="V12" s="347">
        <v>35.619999999999997</v>
      </c>
      <c r="W12" s="348">
        <v>34.49</v>
      </c>
      <c r="X12" s="349">
        <v>3.28</v>
      </c>
      <c r="Y12" s="351"/>
      <c r="Z12" s="183"/>
      <c r="AA12" s="183" t="s">
        <v>115</v>
      </c>
      <c r="AB12" s="342">
        <v>12</v>
      </c>
      <c r="AC12" s="342">
        <v>12</v>
      </c>
      <c r="AD12" s="342">
        <v>12</v>
      </c>
      <c r="AE12" s="342">
        <v>12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4453</v>
      </c>
      <c r="AN12" s="442">
        <v>0</v>
      </c>
      <c r="AO12" s="442">
        <v>0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4453</v>
      </c>
      <c r="AV12" s="446">
        <v>30829</v>
      </c>
      <c r="AW12" s="446">
        <v>35282</v>
      </c>
      <c r="AX12" s="447"/>
      <c r="AY12" s="447"/>
      <c r="AZ12" s="440" t="s">
        <v>22</v>
      </c>
      <c r="BA12" s="441">
        <v>173</v>
      </c>
      <c r="BB12" s="442">
        <v>0</v>
      </c>
      <c r="BC12" s="442">
        <v>0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173</v>
      </c>
      <c r="BJ12" s="446">
        <v>433</v>
      </c>
      <c r="BK12" s="446">
        <v>606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462</v>
      </c>
      <c r="CG12" s="310">
        <v>441</v>
      </c>
      <c r="CH12" s="438">
        <v>4.76</v>
      </c>
      <c r="CI12" s="245"/>
      <c r="CJ12" s="245"/>
      <c r="CK12" s="312" t="s">
        <v>32</v>
      </c>
      <c r="CL12" s="247">
        <v>5</v>
      </c>
      <c r="CM12" s="248">
        <v>3</v>
      </c>
      <c r="CN12" s="249">
        <v>6</v>
      </c>
      <c r="CO12" s="247">
        <v>14</v>
      </c>
      <c r="CP12" s="250">
        <v>0</v>
      </c>
      <c r="CQ12" s="251">
        <v>0</v>
      </c>
      <c r="CR12" s="183"/>
      <c r="CS12" s="439" t="s">
        <v>114</v>
      </c>
      <c r="CT12" s="347">
        <v>48.08</v>
      </c>
      <c r="CU12" s="348">
        <v>46.5</v>
      </c>
      <c r="CV12" s="349">
        <v>3.4</v>
      </c>
      <c r="CW12" s="347">
        <v>43.65</v>
      </c>
      <c r="CX12" s="350">
        <v>42.04</v>
      </c>
      <c r="CY12" s="349">
        <v>3.83</v>
      </c>
      <c r="CZ12" s="347">
        <v>47.63</v>
      </c>
      <c r="DA12" s="348">
        <v>46.06</v>
      </c>
      <c r="DB12" s="349">
        <v>3.41</v>
      </c>
      <c r="DC12" s="351"/>
      <c r="DD12" s="183"/>
      <c r="DE12" s="183" t="s">
        <v>115</v>
      </c>
      <c r="DF12" s="342">
        <v>12</v>
      </c>
      <c r="DG12" s="342">
        <v>12</v>
      </c>
      <c r="DH12" s="342">
        <v>12</v>
      </c>
      <c r="DI12" s="342">
        <v>12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3548</v>
      </c>
      <c r="DR12" s="442">
        <v>0</v>
      </c>
      <c r="DS12" s="442">
        <v>0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3548</v>
      </c>
      <c r="DZ12" s="446">
        <v>2395</v>
      </c>
      <c r="EA12" s="446">
        <v>5943</v>
      </c>
      <c r="EB12" s="447"/>
      <c r="EC12" s="447"/>
      <c r="ED12" s="448" t="s">
        <v>22</v>
      </c>
      <c r="EE12" s="441">
        <v>140</v>
      </c>
      <c r="EF12" s="442">
        <v>0</v>
      </c>
      <c r="EG12" s="442">
        <v>0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140</v>
      </c>
      <c r="EN12" s="446">
        <v>84</v>
      </c>
      <c r="EO12" s="446">
        <v>224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1961</v>
      </c>
      <c r="FK12" s="310">
        <v>1966</v>
      </c>
      <c r="FL12" s="438">
        <v>-0.25</v>
      </c>
      <c r="FM12" s="245"/>
      <c r="FN12" s="245"/>
      <c r="FO12" s="312" t="s">
        <v>32</v>
      </c>
      <c r="FP12" s="247">
        <v>0</v>
      </c>
      <c r="FQ12" s="248">
        <v>5</v>
      </c>
      <c r="FR12" s="249">
        <v>0</v>
      </c>
      <c r="FS12" s="247">
        <v>5</v>
      </c>
      <c r="FT12" s="250">
        <v>0</v>
      </c>
      <c r="FU12" s="251">
        <v>0</v>
      </c>
      <c r="FV12" s="183"/>
      <c r="FW12" s="439" t="s">
        <v>114</v>
      </c>
      <c r="FX12" s="347">
        <v>35.49</v>
      </c>
      <c r="FY12" s="348">
        <v>34.74</v>
      </c>
      <c r="FZ12" s="349">
        <v>2.16</v>
      </c>
      <c r="GA12" s="347">
        <v>52.69</v>
      </c>
      <c r="GB12" s="350">
        <v>54.69</v>
      </c>
      <c r="GC12" s="349">
        <v>-3.66</v>
      </c>
      <c r="GD12" s="347">
        <v>39.31</v>
      </c>
      <c r="GE12" s="348">
        <v>39.08</v>
      </c>
      <c r="GF12" s="349">
        <v>0.59</v>
      </c>
      <c r="GG12" s="351"/>
      <c r="GH12" s="183"/>
      <c r="GI12" s="183" t="s">
        <v>115</v>
      </c>
      <c r="GJ12" s="342">
        <v>12</v>
      </c>
      <c r="GK12" s="342">
        <v>12</v>
      </c>
      <c r="GL12" s="342">
        <v>12</v>
      </c>
      <c r="GM12" s="342">
        <v>12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3190</v>
      </c>
      <c r="GV12" s="442">
        <v>0</v>
      </c>
      <c r="GW12" s="442">
        <v>0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3190</v>
      </c>
      <c r="HD12" s="446">
        <v>1576</v>
      </c>
      <c r="HE12" s="446">
        <v>4766</v>
      </c>
      <c r="HF12" s="447"/>
      <c r="HG12" s="447"/>
      <c r="HH12" s="448" t="s">
        <v>22</v>
      </c>
      <c r="HI12" s="441">
        <v>74</v>
      </c>
      <c r="HJ12" s="442">
        <v>0</v>
      </c>
      <c r="HK12" s="442">
        <v>0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74</v>
      </c>
      <c r="HR12" s="446">
        <v>56</v>
      </c>
      <c r="HS12" s="446">
        <v>130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978</v>
      </c>
      <c r="IO12" s="310">
        <v>968</v>
      </c>
      <c r="IP12" s="438">
        <v>1.03</v>
      </c>
      <c r="IQ12" s="245"/>
      <c r="IR12" s="245"/>
      <c r="IS12" s="312" t="s">
        <v>32</v>
      </c>
      <c r="IT12" s="247">
        <v>7</v>
      </c>
      <c r="IU12" s="248">
        <v>13</v>
      </c>
      <c r="IV12" s="249">
        <v>8</v>
      </c>
      <c r="IW12" s="247">
        <v>28</v>
      </c>
      <c r="IX12" s="250">
        <v>19</v>
      </c>
      <c r="IY12" s="251">
        <v>47.37</v>
      </c>
      <c r="IZ12" s="183"/>
      <c r="JA12" s="439" t="s">
        <v>114</v>
      </c>
      <c r="JB12" s="347">
        <v>73.680000000000007</v>
      </c>
      <c r="JC12" s="348">
        <v>72.989999999999995</v>
      </c>
      <c r="JD12" s="349">
        <v>0.95</v>
      </c>
      <c r="JE12" s="347">
        <v>68.25</v>
      </c>
      <c r="JF12" s="350">
        <v>65.42</v>
      </c>
      <c r="JG12" s="349">
        <v>4.33</v>
      </c>
      <c r="JH12" s="347">
        <v>72.849999999999994</v>
      </c>
      <c r="JI12" s="348">
        <v>71.87</v>
      </c>
      <c r="JJ12" s="349">
        <v>1.36</v>
      </c>
      <c r="JK12" s="351"/>
      <c r="JL12" s="183"/>
      <c r="JM12" s="183" t="s">
        <v>115</v>
      </c>
      <c r="JN12" s="342">
        <v>12</v>
      </c>
      <c r="JO12" s="342">
        <v>12</v>
      </c>
      <c r="JP12" s="342">
        <v>12</v>
      </c>
      <c r="JQ12" s="342">
        <v>12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5859</v>
      </c>
      <c r="JZ12" s="442">
        <v>0</v>
      </c>
      <c r="KA12" s="442">
        <v>0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5859</v>
      </c>
      <c r="KH12" s="446">
        <v>3574</v>
      </c>
      <c r="KI12" s="446">
        <v>9433</v>
      </c>
      <c r="KJ12" s="451"/>
      <c r="KK12" s="451"/>
      <c r="KL12" s="450" t="s">
        <v>22</v>
      </c>
      <c r="KM12" s="441">
        <v>228</v>
      </c>
      <c r="KN12" s="442">
        <v>0</v>
      </c>
      <c r="KO12" s="442">
        <v>0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228</v>
      </c>
      <c r="KV12" s="446">
        <v>150</v>
      </c>
      <c r="KW12" s="446">
        <v>378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4843</v>
      </c>
      <c r="LS12" s="310">
        <v>4787</v>
      </c>
      <c r="LT12" s="438">
        <v>1.17</v>
      </c>
      <c r="LU12" s="293"/>
      <c r="LV12" s="293"/>
      <c r="LW12" s="312" t="s">
        <v>32</v>
      </c>
      <c r="LX12" s="294">
        <v>63</v>
      </c>
      <c r="LY12" s="295">
        <v>37</v>
      </c>
      <c r="LZ12" s="296">
        <v>70.27</v>
      </c>
      <c r="MA12" s="266"/>
      <c r="MB12" s="439" t="s">
        <v>114</v>
      </c>
      <c r="MC12" s="347">
        <v>48.46</v>
      </c>
      <c r="MD12" s="369">
        <v>47.26</v>
      </c>
      <c r="ME12" s="349">
        <v>2.54</v>
      </c>
      <c r="MF12" s="347">
        <v>46.86</v>
      </c>
      <c r="MG12" s="369">
        <v>45.98</v>
      </c>
      <c r="MH12" s="349">
        <v>1.91</v>
      </c>
      <c r="MI12" s="347">
        <v>48.15</v>
      </c>
      <c r="MJ12" s="370">
        <v>47.03</v>
      </c>
      <c r="MK12" s="349">
        <v>2.38</v>
      </c>
      <c r="ML12" s="297"/>
      <c r="MM12" s="297"/>
      <c r="MN12" s="297" t="s">
        <v>115</v>
      </c>
      <c r="MO12" s="371">
        <v>12</v>
      </c>
      <c r="MP12" s="371">
        <v>12</v>
      </c>
      <c r="MQ12" s="371">
        <v>12</v>
      </c>
      <c r="MR12" s="371">
        <v>12</v>
      </c>
      <c r="MS12" s="371">
        <v>12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17050</v>
      </c>
      <c r="NB12" s="444">
        <v>0</v>
      </c>
      <c r="NC12" s="444">
        <v>0</v>
      </c>
      <c r="ND12" s="443">
        <v>0</v>
      </c>
      <c r="NE12" s="444"/>
      <c r="NF12" s="444"/>
      <c r="NG12" s="444"/>
      <c r="NH12" s="444"/>
      <c r="NI12" s="443">
        <v>17050</v>
      </c>
      <c r="NJ12" s="450">
        <v>38374</v>
      </c>
      <c r="NK12" s="446">
        <v>55424</v>
      </c>
      <c r="NL12" s="290"/>
      <c r="NM12" s="290"/>
      <c r="NN12" s="450" t="s">
        <v>22</v>
      </c>
      <c r="NO12" s="450">
        <v>615</v>
      </c>
      <c r="NP12" s="444">
        <v>0</v>
      </c>
      <c r="NQ12" s="444">
        <v>0</v>
      </c>
      <c r="NR12" s="443">
        <v>0</v>
      </c>
      <c r="NS12" s="444"/>
      <c r="NT12" s="444"/>
      <c r="NU12" s="444"/>
      <c r="NV12" s="444"/>
      <c r="NW12" s="443">
        <v>615</v>
      </c>
      <c r="NX12" s="450">
        <v>723</v>
      </c>
      <c r="NY12" s="446">
        <v>1338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1.82</v>
      </c>
      <c r="C13" s="453">
        <v>1.87</v>
      </c>
      <c r="D13" s="243">
        <v>-0.05</v>
      </c>
      <c r="E13" s="244"/>
      <c r="F13" s="245"/>
      <c r="G13" s="312" t="s">
        <v>33</v>
      </c>
      <c r="H13" s="247">
        <v>0</v>
      </c>
      <c r="I13" s="248">
        <v>0</v>
      </c>
      <c r="J13" s="249">
        <v>0</v>
      </c>
      <c r="K13" s="247">
        <v>0</v>
      </c>
      <c r="L13" s="250">
        <v>3</v>
      </c>
      <c r="M13" s="251">
        <v>-100</v>
      </c>
      <c r="N13" s="183"/>
      <c r="O13" s="454" t="s">
        <v>117</v>
      </c>
      <c r="P13" s="455">
        <v>1478.25</v>
      </c>
      <c r="Q13" s="456">
        <v>1423.6399999999999</v>
      </c>
      <c r="R13" s="457">
        <v>3.84</v>
      </c>
      <c r="S13" s="458">
        <v>935.86</v>
      </c>
      <c r="T13" s="456">
        <v>902.49</v>
      </c>
      <c r="U13" s="457">
        <v>3.7</v>
      </c>
      <c r="V13" s="458">
        <v>1341.4499999999998</v>
      </c>
      <c r="W13" s="456">
        <v>1296.6300000000003</v>
      </c>
      <c r="X13" s="457">
        <v>3.46</v>
      </c>
      <c r="Y13" s="459"/>
      <c r="Z13" s="183"/>
      <c r="AA13" s="183" t="s">
        <v>118</v>
      </c>
      <c r="AB13" s="342">
        <v>31</v>
      </c>
      <c r="AC13" s="342">
        <v>31</v>
      </c>
      <c r="AD13" s="342">
        <v>31</v>
      </c>
      <c r="AE13" s="342">
        <v>31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1.8</v>
      </c>
      <c r="CG13" s="453">
        <v>1.88</v>
      </c>
      <c r="CH13" s="243">
        <v>-0.08</v>
      </c>
      <c r="CI13" s="245"/>
      <c r="CJ13" s="245"/>
      <c r="CK13" s="312" t="s">
        <v>33</v>
      </c>
      <c r="CL13" s="247">
        <v>0</v>
      </c>
      <c r="CM13" s="248">
        <v>0</v>
      </c>
      <c r="CN13" s="249">
        <v>0</v>
      </c>
      <c r="CO13" s="247">
        <v>0</v>
      </c>
      <c r="CP13" s="250">
        <v>2</v>
      </c>
      <c r="CQ13" s="251">
        <v>-100</v>
      </c>
      <c r="CR13" s="183"/>
      <c r="CS13" s="454" t="s">
        <v>117</v>
      </c>
      <c r="CT13" s="455">
        <v>1530.2600000000002</v>
      </c>
      <c r="CU13" s="456">
        <v>1492.6599999999999</v>
      </c>
      <c r="CV13" s="457">
        <v>2.52</v>
      </c>
      <c r="CW13" s="458">
        <v>930.46999999999991</v>
      </c>
      <c r="CX13" s="466">
        <v>905.67</v>
      </c>
      <c r="CY13" s="457">
        <v>2.74</v>
      </c>
      <c r="CZ13" s="458">
        <v>1469.6500000000003</v>
      </c>
      <c r="DA13" s="456">
        <v>1435.77</v>
      </c>
      <c r="DB13" s="457">
        <v>2.36</v>
      </c>
      <c r="DC13" s="459"/>
      <c r="DD13" s="183"/>
      <c r="DE13" s="183" t="s">
        <v>118</v>
      </c>
      <c r="DF13" s="342">
        <v>31</v>
      </c>
      <c r="DG13" s="342">
        <v>31</v>
      </c>
      <c r="DH13" s="342">
        <v>31</v>
      </c>
      <c r="DI13" s="342">
        <v>31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2</v>
      </c>
      <c r="FK13" s="453">
        <v>2.0299999999999998</v>
      </c>
      <c r="FL13" s="243">
        <v>-0.03</v>
      </c>
      <c r="FM13" s="245"/>
      <c r="FN13" s="245"/>
      <c r="FO13" s="312" t="s">
        <v>33</v>
      </c>
      <c r="FP13" s="247">
        <v>0</v>
      </c>
      <c r="FQ13" s="248">
        <v>4</v>
      </c>
      <c r="FR13" s="249">
        <v>4</v>
      </c>
      <c r="FS13" s="247">
        <v>8</v>
      </c>
      <c r="FT13" s="250">
        <v>0</v>
      </c>
      <c r="FU13" s="251">
        <v>0</v>
      </c>
      <c r="FV13" s="183"/>
      <c r="FW13" s="454" t="s">
        <v>117</v>
      </c>
      <c r="FX13" s="455">
        <v>1463.99</v>
      </c>
      <c r="FY13" s="456">
        <v>1446.88</v>
      </c>
      <c r="FZ13" s="457">
        <v>1.18</v>
      </c>
      <c r="GA13" s="458">
        <v>746.66000000000008</v>
      </c>
      <c r="GB13" s="456">
        <v>753.33000000000015</v>
      </c>
      <c r="GC13" s="457">
        <v>-0.89</v>
      </c>
      <c r="GD13" s="458">
        <v>1304.43</v>
      </c>
      <c r="GE13" s="456">
        <v>1296.26</v>
      </c>
      <c r="GF13" s="457">
        <v>0.63</v>
      </c>
      <c r="GG13" s="459"/>
      <c r="GH13" s="183"/>
      <c r="GI13" s="183" t="s">
        <v>118</v>
      </c>
      <c r="GJ13" s="342">
        <v>31</v>
      </c>
      <c r="GK13" s="342">
        <v>31</v>
      </c>
      <c r="GL13" s="342">
        <v>31</v>
      </c>
      <c r="GM13" s="342">
        <v>31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1.44</v>
      </c>
      <c r="IO13" s="453">
        <v>1.46</v>
      </c>
      <c r="IP13" s="243">
        <v>-0.02</v>
      </c>
      <c r="IQ13" s="245"/>
      <c r="IR13" s="245"/>
      <c r="IS13" s="312" t="s">
        <v>33</v>
      </c>
      <c r="IT13" s="247">
        <v>0</v>
      </c>
      <c r="IU13" s="248">
        <v>4</v>
      </c>
      <c r="IV13" s="249">
        <v>0</v>
      </c>
      <c r="IW13" s="247">
        <v>4</v>
      </c>
      <c r="IX13" s="250">
        <v>6</v>
      </c>
      <c r="IY13" s="251">
        <v>-33.33</v>
      </c>
      <c r="IZ13" s="183"/>
      <c r="JA13" s="454" t="s">
        <v>117</v>
      </c>
      <c r="JB13" s="455">
        <v>1453.07</v>
      </c>
      <c r="JC13" s="456">
        <v>1416.91</v>
      </c>
      <c r="JD13" s="457">
        <v>2.5499999999999998</v>
      </c>
      <c r="JE13" s="458">
        <v>717.57999999999993</v>
      </c>
      <c r="JF13" s="456">
        <v>695.53000000000009</v>
      </c>
      <c r="JG13" s="457">
        <v>3.17</v>
      </c>
      <c r="JH13" s="458">
        <v>1340.46</v>
      </c>
      <c r="JI13" s="456">
        <v>1309.8599999999997</v>
      </c>
      <c r="JJ13" s="457">
        <v>2.34</v>
      </c>
      <c r="JK13" s="459"/>
      <c r="JL13" s="183"/>
      <c r="JM13" s="183" t="s">
        <v>118</v>
      </c>
      <c r="JN13" s="342">
        <v>31</v>
      </c>
      <c r="JO13" s="342">
        <v>31</v>
      </c>
      <c r="JP13" s="342">
        <v>31</v>
      </c>
      <c r="JQ13" s="342">
        <v>31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1.73</v>
      </c>
      <c r="LS13" s="453">
        <v>1.78</v>
      </c>
      <c r="LT13" s="243">
        <v>-0.05</v>
      </c>
      <c r="LU13" s="293"/>
      <c r="LV13" s="293"/>
      <c r="LW13" s="312" t="s">
        <v>33</v>
      </c>
      <c r="LX13" s="294">
        <v>12</v>
      </c>
      <c r="LY13" s="295">
        <v>11</v>
      </c>
      <c r="LZ13" s="296">
        <v>9.09</v>
      </c>
      <c r="MA13" s="266"/>
      <c r="MB13" s="454" t="s">
        <v>117</v>
      </c>
      <c r="MC13" s="455">
        <v>1484.61</v>
      </c>
      <c r="MD13" s="468">
        <v>1440.86</v>
      </c>
      <c r="ME13" s="457">
        <v>3.04</v>
      </c>
      <c r="MF13" s="455">
        <v>839.9899999999999</v>
      </c>
      <c r="MG13" s="469">
        <v>819.75</v>
      </c>
      <c r="MH13" s="457">
        <v>2.4700000000000002</v>
      </c>
      <c r="MI13" s="455">
        <v>1362.18</v>
      </c>
      <c r="MJ13" s="470">
        <v>1326.8700000000001</v>
      </c>
      <c r="MK13" s="457">
        <v>2.66</v>
      </c>
      <c r="ML13" s="297"/>
      <c r="MM13" s="297"/>
      <c r="MN13" s="297" t="s">
        <v>118</v>
      </c>
      <c r="MO13" s="371">
        <v>31</v>
      </c>
      <c r="MP13" s="371">
        <v>31</v>
      </c>
      <c r="MQ13" s="371">
        <v>31</v>
      </c>
      <c r="MR13" s="371">
        <v>31</v>
      </c>
      <c r="MS13" s="371">
        <v>31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1.82</v>
      </c>
      <c r="C14" s="472">
        <v>1.87</v>
      </c>
      <c r="D14" s="311">
        <v>-0.05</v>
      </c>
      <c r="E14" s="244"/>
      <c r="F14" s="245"/>
      <c r="G14" s="312" t="s">
        <v>36</v>
      </c>
      <c r="H14" s="247">
        <v>19</v>
      </c>
      <c r="I14" s="248">
        <v>26</v>
      </c>
      <c r="J14" s="249">
        <v>21</v>
      </c>
      <c r="K14" s="247">
        <v>66</v>
      </c>
      <c r="L14" s="250">
        <v>65</v>
      </c>
      <c r="M14" s="251">
        <v>1.54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2995</v>
      </c>
      <c r="AC14" s="292">
        <v>2995</v>
      </c>
      <c r="AD14" s="292">
        <v>2995</v>
      </c>
      <c r="AE14" s="292">
        <v>2995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1.8</v>
      </c>
      <c r="CG14" s="472">
        <v>1.88</v>
      </c>
      <c r="CH14" s="311">
        <v>-0.08</v>
      </c>
      <c r="CI14" s="245"/>
      <c r="CJ14" s="245"/>
      <c r="CK14" s="312" t="s">
        <v>36</v>
      </c>
      <c r="CL14" s="247">
        <v>30</v>
      </c>
      <c r="CM14" s="248">
        <v>47</v>
      </c>
      <c r="CN14" s="249">
        <v>42</v>
      </c>
      <c r="CO14" s="247">
        <v>119</v>
      </c>
      <c r="CP14" s="250">
        <v>122</v>
      </c>
      <c r="CQ14" s="251">
        <v>-2.46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2995</v>
      </c>
      <c r="DG14" s="292">
        <v>2995</v>
      </c>
      <c r="DH14" s="292">
        <v>2995</v>
      </c>
      <c r="DI14" s="292">
        <v>2995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2</v>
      </c>
      <c r="FK14" s="472">
        <v>2.0299999999999998</v>
      </c>
      <c r="FL14" s="311">
        <v>-0.03</v>
      </c>
      <c r="FM14" s="245"/>
      <c r="FN14" s="245"/>
      <c r="FO14" s="312" t="s">
        <v>36</v>
      </c>
      <c r="FP14" s="247">
        <v>15</v>
      </c>
      <c r="FQ14" s="248">
        <v>7</v>
      </c>
      <c r="FR14" s="249">
        <v>21</v>
      </c>
      <c r="FS14" s="247">
        <v>43</v>
      </c>
      <c r="FT14" s="250">
        <v>35</v>
      </c>
      <c r="FU14" s="251">
        <v>22.86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2995</v>
      </c>
      <c r="GK14" s="292">
        <v>2995</v>
      </c>
      <c r="GL14" s="292">
        <v>2995</v>
      </c>
      <c r="GM14" s="292">
        <v>2995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1.44</v>
      </c>
      <c r="IO14" s="472">
        <v>1.46</v>
      </c>
      <c r="IP14" s="311">
        <v>-0.02</v>
      </c>
      <c r="IQ14" s="245"/>
      <c r="IR14" s="245"/>
      <c r="IS14" s="312" t="s">
        <v>36</v>
      </c>
      <c r="IT14" s="247">
        <v>34</v>
      </c>
      <c r="IU14" s="248">
        <v>26</v>
      </c>
      <c r="IV14" s="249">
        <v>32</v>
      </c>
      <c r="IW14" s="247">
        <v>92</v>
      </c>
      <c r="IX14" s="250">
        <v>84</v>
      </c>
      <c r="IY14" s="251">
        <v>9.52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2995</v>
      </c>
      <c r="JO14" s="292">
        <v>2995</v>
      </c>
      <c r="JP14" s="292">
        <v>2995</v>
      </c>
      <c r="JQ14" s="292">
        <v>2995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1.73</v>
      </c>
      <c r="LS14" s="472">
        <v>1.78</v>
      </c>
      <c r="LT14" s="311">
        <v>-0.05</v>
      </c>
      <c r="LU14" s="293"/>
      <c r="LV14" s="293"/>
      <c r="LW14" s="312" t="s">
        <v>36</v>
      </c>
      <c r="LX14" s="294">
        <v>320</v>
      </c>
      <c r="LY14" s="295">
        <v>306</v>
      </c>
      <c r="LZ14" s="296">
        <v>4.58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2995</v>
      </c>
      <c r="MP14" s="343">
        <v>2995</v>
      </c>
      <c r="MQ14" s="343">
        <v>2995</v>
      </c>
      <c r="MR14" s="343">
        <v>2995</v>
      </c>
      <c r="MS14" s="343">
        <v>2995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2.2799999999999998</v>
      </c>
      <c r="C15" s="483">
        <v>2.31</v>
      </c>
      <c r="D15" s="438">
        <v>-0.03</v>
      </c>
      <c r="E15" s="244"/>
      <c r="F15" s="245"/>
      <c r="G15" s="312" t="s">
        <v>37</v>
      </c>
      <c r="H15" s="247">
        <v>2</v>
      </c>
      <c r="I15" s="248">
        <v>0</v>
      </c>
      <c r="J15" s="249">
        <v>0</v>
      </c>
      <c r="K15" s="247">
        <v>2</v>
      </c>
      <c r="L15" s="250">
        <v>0</v>
      </c>
      <c r="M15" s="251">
        <v>0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40</v>
      </c>
      <c r="AC15" s="342">
        <v>40</v>
      </c>
      <c r="AD15" s="342">
        <v>40</v>
      </c>
      <c r="AE15" s="342">
        <v>40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1.46</v>
      </c>
      <c r="CG15" s="483">
        <v>1.48</v>
      </c>
      <c r="CH15" s="438">
        <v>-0.02</v>
      </c>
      <c r="CI15" s="245"/>
      <c r="CJ15" s="245"/>
      <c r="CK15" s="312" t="s">
        <v>37</v>
      </c>
      <c r="CL15" s="247">
        <v>0</v>
      </c>
      <c r="CM15" s="248">
        <v>0</v>
      </c>
      <c r="CN15" s="249">
        <v>0</v>
      </c>
      <c r="CO15" s="247">
        <v>0</v>
      </c>
      <c r="CP15" s="250">
        <v>5</v>
      </c>
      <c r="CQ15" s="251">
        <v>-100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40</v>
      </c>
      <c r="DG15" s="342">
        <v>40</v>
      </c>
      <c r="DH15" s="342">
        <v>40</v>
      </c>
      <c r="DI15" s="342">
        <v>40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1.8</v>
      </c>
      <c r="FK15" s="483">
        <v>1.82</v>
      </c>
      <c r="FL15" s="438">
        <v>-0.02</v>
      </c>
      <c r="FM15" s="245"/>
      <c r="FN15" s="245"/>
      <c r="FO15" s="312" t="s">
        <v>37</v>
      </c>
      <c r="FP15" s="247">
        <v>0</v>
      </c>
      <c r="FQ15" s="248">
        <v>0</v>
      </c>
      <c r="FR15" s="249">
        <v>0</v>
      </c>
      <c r="FS15" s="247">
        <v>0</v>
      </c>
      <c r="FT15" s="250">
        <v>0</v>
      </c>
      <c r="FU15" s="251">
        <v>0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40</v>
      </c>
      <c r="GK15" s="342">
        <v>40</v>
      </c>
      <c r="GL15" s="342">
        <v>40</v>
      </c>
      <c r="GM15" s="342">
        <v>40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1.36</v>
      </c>
      <c r="IO15" s="483">
        <v>1.39</v>
      </c>
      <c r="IP15" s="438">
        <v>-0.03</v>
      </c>
      <c r="IQ15" s="245"/>
      <c r="IR15" s="245"/>
      <c r="IS15" s="312" t="s">
        <v>37</v>
      </c>
      <c r="IT15" s="247">
        <v>5</v>
      </c>
      <c r="IU15" s="248">
        <v>0</v>
      </c>
      <c r="IV15" s="249">
        <v>0</v>
      </c>
      <c r="IW15" s="247">
        <v>5</v>
      </c>
      <c r="IX15" s="250">
        <v>0</v>
      </c>
      <c r="IY15" s="251">
        <v>0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40</v>
      </c>
      <c r="JO15" s="342">
        <v>40</v>
      </c>
      <c r="JP15" s="342">
        <v>40</v>
      </c>
      <c r="JQ15" s="342">
        <v>40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1.75</v>
      </c>
      <c r="LS15" s="483">
        <v>1.77</v>
      </c>
      <c r="LT15" s="438">
        <v>-0.02</v>
      </c>
      <c r="LU15" s="293"/>
      <c r="LV15" s="293"/>
      <c r="LW15" s="312" t="s">
        <v>37</v>
      </c>
      <c r="LX15" s="294">
        <v>7</v>
      </c>
      <c r="LY15" s="295">
        <v>5</v>
      </c>
      <c r="LZ15" s="296">
        <v>40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40</v>
      </c>
      <c r="MP15" s="371">
        <v>40</v>
      </c>
      <c r="MQ15" s="371">
        <v>40</v>
      </c>
      <c r="MR15" s="371">
        <v>40</v>
      </c>
      <c r="MS15" s="371">
        <v>40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43</v>
      </c>
      <c r="I16" s="248">
        <v>48</v>
      </c>
      <c r="J16" s="249">
        <v>32</v>
      </c>
      <c r="K16" s="247">
        <v>123</v>
      </c>
      <c r="L16" s="250">
        <v>119</v>
      </c>
      <c r="M16" s="251">
        <v>3.36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1463</v>
      </c>
      <c r="AC16" s="342">
        <v>1463</v>
      </c>
      <c r="AD16" s="342">
        <v>1463</v>
      </c>
      <c r="AE16" s="342">
        <v>1463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56</v>
      </c>
      <c r="CM16" s="248">
        <v>43</v>
      </c>
      <c r="CN16" s="249">
        <v>39</v>
      </c>
      <c r="CO16" s="247">
        <v>138</v>
      </c>
      <c r="CP16" s="250">
        <v>136</v>
      </c>
      <c r="CQ16" s="251">
        <v>1.47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1463</v>
      </c>
      <c r="DG16" s="342">
        <v>1463</v>
      </c>
      <c r="DH16" s="342">
        <v>1463</v>
      </c>
      <c r="DI16" s="342">
        <v>1463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8</v>
      </c>
      <c r="FQ16" s="248">
        <v>15</v>
      </c>
      <c r="FR16" s="249">
        <v>6</v>
      </c>
      <c r="FS16" s="247">
        <v>29</v>
      </c>
      <c r="FT16" s="250">
        <v>31</v>
      </c>
      <c r="FU16" s="251">
        <v>-6.45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1463</v>
      </c>
      <c r="GK16" s="342">
        <v>1463</v>
      </c>
      <c r="GL16" s="342">
        <v>1463</v>
      </c>
      <c r="GM16" s="342">
        <v>1463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13</v>
      </c>
      <c r="IU16" s="248">
        <v>9</v>
      </c>
      <c r="IV16" s="249">
        <v>20</v>
      </c>
      <c r="IW16" s="247">
        <v>42</v>
      </c>
      <c r="IX16" s="250">
        <v>37</v>
      </c>
      <c r="IY16" s="251">
        <v>13.51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1463</v>
      </c>
      <c r="JO16" s="342">
        <v>1463</v>
      </c>
      <c r="JP16" s="342">
        <v>1463</v>
      </c>
      <c r="JQ16" s="342">
        <v>1463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332</v>
      </c>
      <c r="LY16" s="295">
        <v>323</v>
      </c>
      <c r="LZ16" s="296">
        <v>2.79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1463</v>
      </c>
      <c r="MP16" s="371">
        <v>1463</v>
      </c>
      <c r="MQ16" s="371">
        <v>1463</v>
      </c>
      <c r="MR16" s="371">
        <v>1463</v>
      </c>
      <c r="MS16" s="371">
        <v>1463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1342.1499999999999</v>
      </c>
      <c r="C17" s="502">
        <v>1297.24</v>
      </c>
      <c r="D17" s="243">
        <v>3.46</v>
      </c>
      <c r="E17" s="503"/>
      <c r="F17" s="503"/>
      <c r="G17" s="312" t="s">
        <v>39</v>
      </c>
      <c r="H17" s="247">
        <v>8</v>
      </c>
      <c r="I17" s="248">
        <v>0</v>
      </c>
      <c r="J17" s="249">
        <v>2</v>
      </c>
      <c r="K17" s="247">
        <v>10</v>
      </c>
      <c r="L17" s="250">
        <v>11</v>
      </c>
      <c r="M17" s="251">
        <v>-9.09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1492</v>
      </c>
      <c r="AC17" s="342">
        <v>1492</v>
      </c>
      <c r="AD17" s="342">
        <v>1492</v>
      </c>
      <c r="AE17" s="342">
        <v>1492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0</v>
      </c>
      <c r="AN17" s="379">
        <v>0</v>
      </c>
      <c r="AO17" s="379">
        <v>0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0</v>
      </c>
      <c r="AV17" s="382">
        <v>0</v>
      </c>
      <c r="AW17" s="383">
        <v>0</v>
      </c>
      <c r="AX17" s="384"/>
      <c r="AY17" s="384"/>
      <c r="AZ17" s="385" t="s">
        <v>98</v>
      </c>
      <c r="BA17" s="378">
        <v>0</v>
      </c>
      <c r="BB17" s="379">
        <v>0</v>
      </c>
      <c r="BC17" s="379">
        <v>0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0</v>
      </c>
      <c r="BJ17" s="382">
        <v>0</v>
      </c>
      <c r="BK17" s="383">
        <v>0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1468.99</v>
      </c>
      <c r="CG17" s="502">
        <v>1435.12</v>
      </c>
      <c r="CH17" s="243">
        <v>2.36</v>
      </c>
      <c r="CI17" s="503"/>
      <c r="CJ17" s="503"/>
      <c r="CK17" s="312" t="s">
        <v>39</v>
      </c>
      <c r="CL17" s="247">
        <v>7</v>
      </c>
      <c r="CM17" s="248">
        <v>10</v>
      </c>
      <c r="CN17" s="249">
        <v>8</v>
      </c>
      <c r="CO17" s="247">
        <v>25</v>
      </c>
      <c r="CP17" s="250">
        <v>23</v>
      </c>
      <c r="CQ17" s="251">
        <v>8.6999999999999993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1492</v>
      </c>
      <c r="DG17" s="342">
        <v>1492</v>
      </c>
      <c r="DH17" s="342">
        <v>1492</v>
      </c>
      <c r="DI17" s="342">
        <v>1492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0</v>
      </c>
      <c r="DR17" s="379">
        <v>0</v>
      </c>
      <c r="DS17" s="379">
        <v>0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0</v>
      </c>
      <c r="DZ17" s="382">
        <v>0</v>
      </c>
      <c r="EA17" s="383">
        <v>0</v>
      </c>
      <c r="EB17" s="384"/>
      <c r="EC17" s="384"/>
      <c r="ED17" s="385" t="s">
        <v>98</v>
      </c>
      <c r="EE17" s="378">
        <v>0</v>
      </c>
      <c r="EF17" s="379">
        <v>0</v>
      </c>
      <c r="EG17" s="379">
        <v>0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0</v>
      </c>
      <c r="EN17" s="382">
        <v>0</v>
      </c>
      <c r="EO17" s="383">
        <v>0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1302.7399999999998</v>
      </c>
      <c r="FK17" s="502">
        <v>1294.76</v>
      </c>
      <c r="FL17" s="243">
        <v>0.62</v>
      </c>
      <c r="FM17" s="503"/>
      <c r="FN17" s="503"/>
      <c r="FO17" s="312" t="s">
        <v>39</v>
      </c>
      <c r="FP17" s="247">
        <v>3</v>
      </c>
      <c r="FQ17" s="248">
        <v>6</v>
      </c>
      <c r="FR17" s="249">
        <v>4</v>
      </c>
      <c r="FS17" s="247">
        <v>13</v>
      </c>
      <c r="FT17" s="250">
        <v>14</v>
      </c>
      <c r="FU17" s="251">
        <v>-7.14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1492</v>
      </c>
      <c r="GK17" s="342">
        <v>1492</v>
      </c>
      <c r="GL17" s="342">
        <v>1492</v>
      </c>
      <c r="GM17" s="342">
        <v>1492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0</v>
      </c>
      <c r="GV17" s="379">
        <v>0</v>
      </c>
      <c r="GW17" s="379">
        <v>0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0</v>
      </c>
      <c r="HD17" s="382">
        <v>0</v>
      </c>
      <c r="HE17" s="383">
        <v>0</v>
      </c>
      <c r="HF17" s="384"/>
      <c r="HG17" s="384"/>
      <c r="HH17" s="385" t="s">
        <v>98</v>
      </c>
      <c r="HI17" s="378">
        <v>0</v>
      </c>
      <c r="HJ17" s="379">
        <v>0</v>
      </c>
      <c r="HK17" s="379">
        <v>0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0</v>
      </c>
      <c r="HR17" s="382">
        <v>0</v>
      </c>
      <c r="HS17" s="383">
        <v>0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1341.0200000000002</v>
      </c>
      <c r="IO17" s="502">
        <v>1310.53</v>
      </c>
      <c r="IP17" s="243">
        <v>2.33</v>
      </c>
      <c r="IQ17" s="503"/>
      <c r="IR17" s="503"/>
      <c r="IS17" s="312" t="s">
        <v>39</v>
      </c>
      <c r="IT17" s="247">
        <v>0</v>
      </c>
      <c r="IU17" s="248">
        <v>3</v>
      </c>
      <c r="IV17" s="249">
        <v>15</v>
      </c>
      <c r="IW17" s="247">
        <v>18</v>
      </c>
      <c r="IX17" s="250">
        <v>13</v>
      </c>
      <c r="IY17" s="251">
        <v>38.46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1492</v>
      </c>
      <c r="JO17" s="342">
        <v>1492</v>
      </c>
      <c r="JP17" s="342">
        <v>1492</v>
      </c>
      <c r="JQ17" s="342">
        <v>1492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0</v>
      </c>
      <c r="JZ17" s="379">
        <v>0</v>
      </c>
      <c r="KA17" s="379">
        <v>0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0</v>
      </c>
      <c r="KH17" s="382">
        <v>0</v>
      </c>
      <c r="KI17" s="383">
        <v>0</v>
      </c>
      <c r="KJ17" s="290"/>
      <c r="KK17" s="290"/>
      <c r="KL17" s="387" t="s">
        <v>98</v>
      </c>
      <c r="KM17" s="378">
        <v>0</v>
      </c>
      <c r="KN17" s="379">
        <v>0</v>
      </c>
      <c r="KO17" s="379">
        <v>0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0</v>
      </c>
      <c r="KV17" s="382">
        <v>0</v>
      </c>
      <c r="KW17" s="383">
        <v>0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1361.85</v>
      </c>
      <c r="LS17" s="502">
        <v>1326.66</v>
      </c>
      <c r="LT17" s="243">
        <v>2.65</v>
      </c>
      <c r="LU17" s="505"/>
      <c r="LV17" s="505"/>
      <c r="LW17" s="312" t="s">
        <v>39</v>
      </c>
      <c r="LX17" s="294">
        <v>66</v>
      </c>
      <c r="LY17" s="295">
        <v>61</v>
      </c>
      <c r="LZ17" s="296">
        <v>8.1999999999999993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1492</v>
      </c>
      <c r="MP17" s="371">
        <v>1492</v>
      </c>
      <c r="MQ17" s="371">
        <v>1492</v>
      </c>
      <c r="MR17" s="371">
        <v>1492</v>
      </c>
      <c r="MS17" s="371">
        <v>1492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0</v>
      </c>
      <c r="NB17" s="390">
        <v>0</v>
      </c>
      <c r="NC17" s="390">
        <v>0</v>
      </c>
      <c r="ND17" s="391">
        <v>0</v>
      </c>
      <c r="NE17" s="390"/>
      <c r="NF17" s="390"/>
      <c r="NG17" s="390"/>
      <c r="NH17" s="392"/>
      <c r="NI17" s="393">
        <v>0</v>
      </c>
      <c r="NJ17" s="394">
        <v>0</v>
      </c>
      <c r="NK17" s="395">
        <v>0</v>
      </c>
      <c r="NL17" s="290"/>
      <c r="NM17" s="290"/>
      <c r="NN17" s="507" t="s">
        <v>98</v>
      </c>
      <c r="NO17" s="389">
        <v>0</v>
      </c>
      <c r="NP17" s="390">
        <v>0</v>
      </c>
      <c r="NQ17" s="390">
        <v>0</v>
      </c>
      <c r="NR17" s="391">
        <v>0</v>
      </c>
      <c r="NS17" s="390"/>
      <c r="NT17" s="390"/>
      <c r="NU17" s="390"/>
      <c r="NV17" s="392"/>
      <c r="NW17" s="393">
        <v>0</v>
      </c>
      <c r="NX17" s="394">
        <v>0</v>
      </c>
      <c r="NY17" s="395">
        <v>0</v>
      </c>
      <c r="OA17" s="307"/>
    </row>
    <row r="18" spans="1:391" s="195" customFormat="1" ht="21.75" customHeight="1" thickTop="1" x14ac:dyDescent="0.2">
      <c r="A18" s="308" t="s">
        <v>99</v>
      </c>
      <c r="B18" s="471">
        <v>1341.4499999999998</v>
      </c>
      <c r="C18" s="508">
        <v>1296.6300000000003</v>
      </c>
      <c r="D18" s="311">
        <v>3.46</v>
      </c>
      <c r="E18" s="503"/>
      <c r="F18" s="503"/>
      <c r="G18" s="312" t="s">
        <v>40</v>
      </c>
      <c r="H18" s="247">
        <v>0</v>
      </c>
      <c r="I18" s="248">
        <v>0</v>
      </c>
      <c r="J18" s="249">
        <v>0</v>
      </c>
      <c r="K18" s="247">
        <v>0</v>
      </c>
      <c r="L18" s="250">
        <v>0</v>
      </c>
      <c r="M18" s="251">
        <v>0</v>
      </c>
      <c r="N18" s="183"/>
      <c r="O18" s="346" t="s">
        <v>91</v>
      </c>
      <c r="P18" s="347">
        <v>568.73</v>
      </c>
      <c r="Q18" s="348">
        <v>543.80999999999995</v>
      </c>
      <c r="R18" s="349">
        <v>4.58</v>
      </c>
      <c r="S18" s="347">
        <v>0</v>
      </c>
      <c r="T18" s="350">
        <v>0</v>
      </c>
      <c r="U18" s="349">
        <v>0</v>
      </c>
      <c r="V18" s="347">
        <v>371.84</v>
      </c>
      <c r="W18" s="348">
        <v>357.23</v>
      </c>
      <c r="X18" s="349">
        <v>4.09</v>
      </c>
      <c r="Y18" s="351"/>
      <c r="Z18" s="183"/>
      <c r="AA18" s="183" t="s">
        <v>104</v>
      </c>
      <c r="AB18" s="342">
        <v>0</v>
      </c>
      <c r="AC18" s="342">
        <v>0</v>
      </c>
      <c r="AD18" s="342">
        <v>0</v>
      </c>
      <c r="AE18" s="342">
        <v>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4061</v>
      </c>
      <c r="AN18" s="400">
        <v>426</v>
      </c>
      <c r="AO18" s="400">
        <v>2725</v>
      </c>
      <c r="AP18" s="401">
        <v>1020</v>
      </c>
      <c r="AQ18" s="400">
        <v>0</v>
      </c>
      <c r="AR18" s="400">
        <v>0</v>
      </c>
      <c r="AS18" s="400">
        <v>0</v>
      </c>
      <c r="AT18" s="400">
        <v>0</v>
      </c>
      <c r="AU18" s="402">
        <v>8232</v>
      </c>
      <c r="AV18" s="382">
        <v>932</v>
      </c>
      <c r="AW18" s="383">
        <v>9164</v>
      </c>
      <c r="AX18" s="384"/>
      <c r="AY18" s="384"/>
      <c r="AZ18" s="385" t="s">
        <v>25</v>
      </c>
      <c r="BA18" s="399">
        <v>107</v>
      </c>
      <c r="BB18" s="400">
        <v>0</v>
      </c>
      <c r="BC18" s="400">
        <v>7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114</v>
      </c>
      <c r="BJ18" s="382">
        <v>57</v>
      </c>
      <c r="BK18" s="383">
        <v>171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1469.6500000000003</v>
      </c>
      <c r="CG18" s="508">
        <v>1435.77</v>
      </c>
      <c r="CH18" s="311">
        <v>2.36</v>
      </c>
      <c r="CI18" s="503"/>
      <c r="CJ18" s="503"/>
      <c r="CK18" s="312" t="s">
        <v>40</v>
      </c>
      <c r="CL18" s="247">
        <v>0</v>
      </c>
      <c r="CM18" s="248">
        <v>0</v>
      </c>
      <c r="CN18" s="249">
        <v>0</v>
      </c>
      <c r="CO18" s="247">
        <v>0</v>
      </c>
      <c r="CP18" s="250">
        <v>2</v>
      </c>
      <c r="CQ18" s="251">
        <v>-100</v>
      </c>
      <c r="CR18" s="183"/>
      <c r="CS18" s="346" t="s">
        <v>91</v>
      </c>
      <c r="CT18" s="347">
        <v>465.69</v>
      </c>
      <c r="CU18" s="348">
        <v>450.46</v>
      </c>
      <c r="CV18" s="349">
        <v>3.38</v>
      </c>
      <c r="CW18" s="347">
        <v>0</v>
      </c>
      <c r="CX18" s="350">
        <v>0</v>
      </c>
      <c r="CY18" s="349">
        <v>0</v>
      </c>
      <c r="CZ18" s="347">
        <v>336.39</v>
      </c>
      <c r="DA18" s="348">
        <v>331.88</v>
      </c>
      <c r="DB18" s="349">
        <v>1.36</v>
      </c>
      <c r="DC18" s="351"/>
      <c r="DD18" s="183"/>
      <c r="DE18" s="183" t="s">
        <v>104</v>
      </c>
      <c r="DF18" s="342">
        <v>0</v>
      </c>
      <c r="DG18" s="342">
        <v>0</v>
      </c>
      <c r="DH18" s="342">
        <v>0</v>
      </c>
      <c r="DI18" s="342">
        <v>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4177</v>
      </c>
      <c r="DR18" s="400">
        <v>434</v>
      </c>
      <c r="DS18" s="400">
        <v>4496</v>
      </c>
      <c r="DT18" s="401">
        <v>246</v>
      </c>
      <c r="DU18" s="400">
        <v>0</v>
      </c>
      <c r="DV18" s="400">
        <v>0</v>
      </c>
      <c r="DW18" s="400">
        <v>0</v>
      </c>
      <c r="DX18" s="400">
        <v>0</v>
      </c>
      <c r="DY18" s="402">
        <v>9353</v>
      </c>
      <c r="DZ18" s="382">
        <v>497</v>
      </c>
      <c r="EA18" s="383">
        <v>9850</v>
      </c>
      <c r="EB18" s="384"/>
      <c r="EC18" s="384"/>
      <c r="ED18" s="385" t="s">
        <v>25</v>
      </c>
      <c r="EE18" s="399">
        <v>80</v>
      </c>
      <c r="EF18" s="400">
        <v>0</v>
      </c>
      <c r="EG18" s="400">
        <v>9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89</v>
      </c>
      <c r="EN18" s="382">
        <v>24</v>
      </c>
      <c r="EO18" s="383">
        <v>113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1304.43</v>
      </c>
      <c r="FK18" s="508">
        <v>1296.26</v>
      </c>
      <c r="FL18" s="311">
        <v>0.63</v>
      </c>
      <c r="FM18" s="503"/>
      <c r="FN18" s="503"/>
      <c r="FO18" s="312" t="s">
        <v>40</v>
      </c>
      <c r="FP18" s="247">
        <v>0</v>
      </c>
      <c r="FQ18" s="248">
        <v>0</v>
      </c>
      <c r="FR18" s="249">
        <v>0</v>
      </c>
      <c r="FS18" s="247">
        <v>0</v>
      </c>
      <c r="FT18" s="250">
        <v>0</v>
      </c>
      <c r="FU18" s="251">
        <v>0</v>
      </c>
      <c r="FV18" s="183"/>
      <c r="FW18" s="346" t="s">
        <v>91</v>
      </c>
      <c r="FX18" s="347">
        <v>497.43</v>
      </c>
      <c r="FY18" s="348">
        <v>503.45</v>
      </c>
      <c r="FZ18" s="349">
        <v>-1.2</v>
      </c>
      <c r="GA18" s="347">
        <v>0</v>
      </c>
      <c r="GB18" s="350">
        <v>0</v>
      </c>
      <c r="GC18" s="349">
        <v>0</v>
      </c>
      <c r="GD18" s="347">
        <v>201.88</v>
      </c>
      <c r="GE18" s="348">
        <v>222.74</v>
      </c>
      <c r="GF18" s="349">
        <v>-9.3699999999999992</v>
      </c>
      <c r="GG18" s="351"/>
      <c r="GH18" s="183"/>
      <c r="GI18" s="183" t="s">
        <v>104</v>
      </c>
      <c r="GJ18" s="342">
        <v>0</v>
      </c>
      <c r="GK18" s="342">
        <v>0</v>
      </c>
      <c r="GL18" s="342">
        <v>0</v>
      </c>
      <c r="GM18" s="342">
        <v>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2152</v>
      </c>
      <c r="GV18" s="400">
        <v>237</v>
      </c>
      <c r="GW18" s="400">
        <v>2386</v>
      </c>
      <c r="GX18" s="401">
        <v>1840</v>
      </c>
      <c r="GY18" s="400">
        <v>0</v>
      </c>
      <c r="GZ18" s="400">
        <v>0</v>
      </c>
      <c r="HA18" s="400">
        <v>0</v>
      </c>
      <c r="HB18" s="400">
        <v>0</v>
      </c>
      <c r="HC18" s="402">
        <v>6615</v>
      </c>
      <c r="HD18" s="382">
        <v>497</v>
      </c>
      <c r="HE18" s="383">
        <v>7112</v>
      </c>
      <c r="HF18" s="384"/>
      <c r="HG18" s="384"/>
      <c r="HH18" s="385" t="s">
        <v>25</v>
      </c>
      <c r="HI18" s="399">
        <v>15</v>
      </c>
      <c r="HJ18" s="400">
        <v>0</v>
      </c>
      <c r="HK18" s="400">
        <v>18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33</v>
      </c>
      <c r="HR18" s="382">
        <v>18</v>
      </c>
      <c r="HS18" s="383">
        <v>51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1340.46</v>
      </c>
      <c r="IO18" s="508">
        <v>1309.8599999999997</v>
      </c>
      <c r="IP18" s="311">
        <v>2.34</v>
      </c>
      <c r="IQ18" s="503"/>
      <c r="IR18" s="503"/>
      <c r="IS18" s="312" t="s">
        <v>40</v>
      </c>
      <c r="IT18" s="247">
        <v>0</v>
      </c>
      <c r="IU18" s="248">
        <v>0</v>
      </c>
      <c r="IV18" s="249">
        <v>0</v>
      </c>
      <c r="IW18" s="247">
        <v>0</v>
      </c>
      <c r="IX18" s="250">
        <v>0</v>
      </c>
      <c r="IY18" s="251">
        <v>0</v>
      </c>
      <c r="IZ18" s="183"/>
      <c r="JA18" s="346" t="s">
        <v>91</v>
      </c>
      <c r="JB18" s="347">
        <v>383.6</v>
      </c>
      <c r="JC18" s="348">
        <v>377.98</v>
      </c>
      <c r="JD18" s="349">
        <v>1.49</v>
      </c>
      <c r="JE18" s="347">
        <v>0</v>
      </c>
      <c r="JF18" s="350">
        <v>0</v>
      </c>
      <c r="JG18" s="349">
        <v>0</v>
      </c>
      <c r="JH18" s="347">
        <v>233.1</v>
      </c>
      <c r="JI18" s="348">
        <v>235.25</v>
      </c>
      <c r="JJ18" s="349">
        <v>-0.91</v>
      </c>
      <c r="JK18" s="351"/>
      <c r="JL18" s="183"/>
      <c r="JM18" s="183" t="s">
        <v>104</v>
      </c>
      <c r="JN18" s="342">
        <v>0</v>
      </c>
      <c r="JO18" s="342">
        <v>0</v>
      </c>
      <c r="JP18" s="342">
        <v>0</v>
      </c>
      <c r="JQ18" s="342">
        <v>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4671</v>
      </c>
      <c r="JZ18" s="400">
        <v>318</v>
      </c>
      <c r="KA18" s="400">
        <v>5071</v>
      </c>
      <c r="KB18" s="401">
        <v>786</v>
      </c>
      <c r="KC18" s="400">
        <v>0</v>
      </c>
      <c r="KD18" s="400">
        <v>0</v>
      </c>
      <c r="KE18" s="400">
        <v>0</v>
      </c>
      <c r="KF18" s="400">
        <v>0</v>
      </c>
      <c r="KG18" s="402">
        <v>10846</v>
      </c>
      <c r="KH18" s="382">
        <v>746</v>
      </c>
      <c r="KI18" s="383">
        <v>11592</v>
      </c>
      <c r="KJ18" s="290"/>
      <c r="KK18" s="290"/>
      <c r="KL18" s="387" t="s">
        <v>25</v>
      </c>
      <c r="KM18" s="399">
        <v>207</v>
      </c>
      <c r="KN18" s="400">
        <v>0</v>
      </c>
      <c r="KO18" s="400">
        <v>18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225</v>
      </c>
      <c r="KV18" s="382">
        <v>49</v>
      </c>
      <c r="KW18" s="383">
        <v>274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1362.18</v>
      </c>
      <c r="LS18" s="508">
        <v>1326.8700000000001</v>
      </c>
      <c r="LT18" s="311">
        <v>2.66</v>
      </c>
      <c r="LU18" s="505"/>
      <c r="LV18" s="505"/>
      <c r="LW18" s="312" t="s">
        <v>40</v>
      </c>
      <c r="LX18" s="294">
        <v>0</v>
      </c>
      <c r="LY18" s="295">
        <v>2</v>
      </c>
      <c r="LZ18" s="296">
        <v>-100</v>
      </c>
      <c r="MA18" s="266"/>
      <c r="MB18" s="346" t="s">
        <v>91</v>
      </c>
      <c r="MC18" s="347">
        <v>495.36</v>
      </c>
      <c r="MD18" s="370">
        <v>482.1</v>
      </c>
      <c r="ME18" s="349">
        <v>2.75</v>
      </c>
      <c r="MF18" s="347">
        <v>0</v>
      </c>
      <c r="MG18" s="370">
        <v>0</v>
      </c>
      <c r="MH18" s="349">
        <v>0</v>
      </c>
      <c r="MI18" s="347">
        <v>289.01</v>
      </c>
      <c r="MJ18" s="370">
        <v>287.85000000000002</v>
      </c>
      <c r="MK18" s="349">
        <v>0.4</v>
      </c>
      <c r="ML18" s="297"/>
      <c r="MM18" s="297"/>
      <c r="MN18" s="297" t="s">
        <v>104</v>
      </c>
      <c r="MO18" s="371">
        <v>0</v>
      </c>
      <c r="MP18" s="371">
        <v>0</v>
      </c>
      <c r="MQ18" s="371">
        <v>0</v>
      </c>
      <c r="MR18" s="371">
        <v>0</v>
      </c>
      <c r="MS18" s="371">
        <v>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15061</v>
      </c>
      <c r="NB18" s="404">
        <v>1415</v>
      </c>
      <c r="NC18" s="404">
        <v>14678</v>
      </c>
      <c r="ND18" s="405">
        <v>3892</v>
      </c>
      <c r="NE18" s="404"/>
      <c r="NF18" s="404"/>
      <c r="NG18" s="404"/>
      <c r="NH18" s="406"/>
      <c r="NI18" s="407">
        <v>35046</v>
      </c>
      <c r="NJ18" s="408">
        <v>2672</v>
      </c>
      <c r="NK18" s="409">
        <v>37718</v>
      </c>
      <c r="NL18" s="290"/>
      <c r="NM18" s="290"/>
      <c r="NN18" s="377" t="s">
        <v>25</v>
      </c>
      <c r="NO18" s="387">
        <v>409</v>
      </c>
      <c r="NP18" s="404">
        <v>0</v>
      </c>
      <c r="NQ18" s="404">
        <v>52</v>
      </c>
      <c r="NR18" s="405">
        <v>0</v>
      </c>
      <c r="NS18" s="404"/>
      <c r="NT18" s="404"/>
      <c r="NU18" s="404"/>
      <c r="NV18" s="406"/>
      <c r="NW18" s="407">
        <v>461</v>
      </c>
      <c r="NX18" s="408">
        <v>148</v>
      </c>
      <c r="NY18" s="409">
        <v>609</v>
      </c>
      <c r="OA18" s="307"/>
    </row>
    <row r="19" spans="1:391" s="195" customFormat="1" ht="21.75" customHeight="1" x14ac:dyDescent="0.2">
      <c r="A19" s="344" t="s">
        <v>90</v>
      </c>
      <c r="B19" s="509">
        <v>1426.6099999999997</v>
      </c>
      <c r="C19" s="508">
        <v>1372.16</v>
      </c>
      <c r="D19" s="345">
        <v>3.97</v>
      </c>
      <c r="E19" s="503"/>
      <c r="F19" s="503"/>
      <c r="G19" s="312" t="s">
        <v>41</v>
      </c>
      <c r="H19" s="247">
        <v>5</v>
      </c>
      <c r="I19" s="248">
        <v>0</v>
      </c>
      <c r="J19" s="249">
        <v>0</v>
      </c>
      <c r="K19" s="247">
        <v>5</v>
      </c>
      <c r="L19" s="250">
        <v>5</v>
      </c>
      <c r="M19" s="251">
        <v>0</v>
      </c>
      <c r="N19" s="183"/>
      <c r="O19" s="346" t="s">
        <v>95</v>
      </c>
      <c r="P19" s="347">
        <v>352.34</v>
      </c>
      <c r="Q19" s="348">
        <v>341.18</v>
      </c>
      <c r="R19" s="349">
        <v>3.27</v>
      </c>
      <c r="S19" s="347">
        <v>278.13</v>
      </c>
      <c r="T19" s="350">
        <v>265.58</v>
      </c>
      <c r="U19" s="349">
        <v>4.7300000000000004</v>
      </c>
      <c r="V19" s="347">
        <v>326.64999999999998</v>
      </c>
      <c r="W19" s="348">
        <v>315.24</v>
      </c>
      <c r="X19" s="349">
        <v>3.62</v>
      </c>
      <c r="Y19" s="351"/>
      <c r="Z19" s="183"/>
      <c r="AA19" s="183" t="s">
        <v>109</v>
      </c>
      <c r="AB19" s="342">
        <v>0</v>
      </c>
      <c r="AC19" s="342">
        <v>0</v>
      </c>
      <c r="AD19" s="342">
        <v>0</v>
      </c>
      <c r="AE19" s="342">
        <v>0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18957</v>
      </c>
      <c r="AN19" s="400">
        <v>567</v>
      </c>
      <c r="AO19" s="400">
        <v>8858</v>
      </c>
      <c r="AP19" s="401">
        <v>10456</v>
      </c>
      <c r="AQ19" s="400">
        <v>0</v>
      </c>
      <c r="AR19" s="400">
        <v>0</v>
      </c>
      <c r="AS19" s="400">
        <v>0</v>
      </c>
      <c r="AT19" s="400">
        <v>0</v>
      </c>
      <c r="AU19" s="402">
        <v>38838</v>
      </c>
      <c r="AV19" s="382">
        <v>24157</v>
      </c>
      <c r="AW19" s="383">
        <v>62995</v>
      </c>
      <c r="AX19" s="384"/>
      <c r="AY19" s="384"/>
      <c r="AZ19" s="385" t="s">
        <v>106</v>
      </c>
      <c r="BA19" s="399">
        <v>214</v>
      </c>
      <c r="BB19" s="400">
        <v>0</v>
      </c>
      <c r="BC19" s="400">
        <v>13</v>
      </c>
      <c r="BD19" s="401">
        <v>0</v>
      </c>
      <c r="BE19" s="400">
        <v>0</v>
      </c>
      <c r="BF19" s="400">
        <v>0</v>
      </c>
      <c r="BG19" s="400">
        <v>0</v>
      </c>
      <c r="BH19" s="400">
        <v>0</v>
      </c>
      <c r="BI19" s="402">
        <v>227</v>
      </c>
      <c r="BJ19" s="382">
        <v>151</v>
      </c>
      <c r="BK19" s="383">
        <v>378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1332.74</v>
      </c>
      <c r="CG19" s="508">
        <v>1302.78</v>
      </c>
      <c r="CH19" s="345">
        <v>2.2999999999999998</v>
      </c>
      <c r="CI19" s="503"/>
      <c r="CJ19" s="503"/>
      <c r="CK19" s="312" t="s">
        <v>41</v>
      </c>
      <c r="CL19" s="247">
        <v>4</v>
      </c>
      <c r="CM19" s="248">
        <v>5</v>
      </c>
      <c r="CN19" s="249">
        <v>0</v>
      </c>
      <c r="CO19" s="247">
        <v>9</v>
      </c>
      <c r="CP19" s="250">
        <v>10</v>
      </c>
      <c r="CQ19" s="251">
        <v>-10</v>
      </c>
      <c r="CR19" s="183"/>
      <c r="CS19" s="346" t="s">
        <v>95</v>
      </c>
      <c r="CT19" s="347">
        <v>364.84</v>
      </c>
      <c r="CU19" s="348">
        <v>355.34</v>
      </c>
      <c r="CV19" s="349">
        <v>2.67</v>
      </c>
      <c r="CW19" s="347">
        <v>271.51</v>
      </c>
      <c r="CX19" s="350">
        <v>267.85000000000002</v>
      </c>
      <c r="CY19" s="349">
        <v>1.37</v>
      </c>
      <c r="CZ19" s="347">
        <v>338.92</v>
      </c>
      <c r="DA19" s="348">
        <v>332.3</v>
      </c>
      <c r="DB19" s="349">
        <v>1.99</v>
      </c>
      <c r="DC19" s="351"/>
      <c r="DD19" s="183"/>
      <c r="DE19" s="183" t="s">
        <v>109</v>
      </c>
      <c r="DF19" s="342">
        <v>0</v>
      </c>
      <c r="DG19" s="342">
        <v>0</v>
      </c>
      <c r="DH19" s="342">
        <v>0</v>
      </c>
      <c r="DI19" s="342">
        <v>0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24244</v>
      </c>
      <c r="DR19" s="400">
        <v>839</v>
      </c>
      <c r="DS19" s="400">
        <v>25669</v>
      </c>
      <c r="DT19" s="401">
        <v>4654</v>
      </c>
      <c r="DU19" s="400">
        <v>0</v>
      </c>
      <c r="DV19" s="400">
        <v>0</v>
      </c>
      <c r="DW19" s="400">
        <v>0</v>
      </c>
      <c r="DX19" s="400">
        <v>0</v>
      </c>
      <c r="DY19" s="402">
        <v>55406</v>
      </c>
      <c r="DZ19" s="382">
        <v>11591</v>
      </c>
      <c r="EA19" s="383">
        <v>66997</v>
      </c>
      <c r="EB19" s="384"/>
      <c r="EC19" s="384"/>
      <c r="ED19" s="385" t="s">
        <v>106</v>
      </c>
      <c r="EE19" s="399">
        <v>159</v>
      </c>
      <c r="EF19" s="400">
        <v>0</v>
      </c>
      <c r="EG19" s="400">
        <v>20</v>
      </c>
      <c r="EH19" s="401">
        <v>0</v>
      </c>
      <c r="EI19" s="400">
        <v>0</v>
      </c>
      <c r="EJ19" s="400">
        <v>0</v>
      </c>
      <c r="EK19" s="400">
        <v>0</v>
      </c>
      <c r="EL19" s="400">
        <v>0</v>
      </c>
      <c r="EM19" s="402">
        <v>179</v>
      </c>
      <c r="EN19" s="382">
        <v>91</v>
      </c>
      <c r="EO19" s="383">
        <v>270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1104</v>
      </c>
      <c r="FK19" s="508">
        <v>1125.5900000000001</v>
      </c>
      <c r="FL19" s="345">
        <v>-1.92</v>
      </c>
      <c r="FM19" s="503"/>
      <c r="FN19" s="503"/>
      <c r="FO19" s="312" t="s">
        <v>41</v>
      </c>
      <c r="FP19" s="247">
        <v>0</v>
      </c>
      <c r="FQ19" s="248">
        <v>2</v>
      </c>
      <c r="FR19" s="249">
        <v>2</v>
      </c>
      <c r="FS19" s="247">
        <v>4</v>
      </c>
      <c r="FT19" s="250">
        <v>0</v>
      </c>
      <c r="FU19" s="251">
        <v>0</v>
      </c>
      <c r="FV19" s="183"/>
      <c r="FW19" s="346" t="s">
        <v>95</v>
      </c>
      <c r="FX19" s="347">
        <v>439.57</v>
      </c>
      <c r="FY19" s="348">
        <v>436.64</v>
      </c>
      <c r="FZ19" s="349">
        <v>0.67</v>
      </c>
      <c r="GA19" s="347">
        <v>332.75</v>
      </c>
      <c r="GB19" s="350">
        <v>337.43</v>
      </c>
      <c r="GC19" s="349">
        <v>-1.39</v>
      </c>
      <c r="GD19" s="347">
        <v>376.11</v>
      </c>
      <c r="GE19" s="348">
        <v>381.32</v>
      </c>
      <c r="GF19" s="349">
        <v>-1.37</v>
      </c>
      <c r="GG19" s="351"/>
      <c r="GH19" s="183"/>
      <c r="GI19" s="183" t="s">
        <v>109</v>
      </c>
      <c r="GJ19" s="342">
        <v>0</v>
      </c>
      <c r="GK19" s="342">
        <v>0</v>
      </c>
      <c r="GL19" s="342">
        <v>0</v>
      </c>
      <c r="GM19" s="342">
        <v>0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14338</v>
      </c>
      <c r="GV19" s="400">
        <v>436</v>
      </c>
      <c r="GW19" s="400">
        <v>16781</v>
      </c>
      <c r="GX19" s="401">
        <v>16503</v>
      </c>
      <c r="GY19" s="400">
        <v>0</v>
      </c>
      <c r="GZ19" s="400">
        <v>0</v>
      </c>
      <c r="HA19" s="400">
        <v>0</v>
      </c>
      <c r="HB19" s="400">
        <v>0</v>
      </c>
      <c r="HC19" s="402">
        <v>48058</v>
      </c>
      <c r="HD19" s="382">
        <v>19391</v>
      </c>
      <c r="HE19" s="383">
        <v>67449</v>
      </c>
      <c r="HF19" s="384"/>
      <c r="HG19" s="384"/>
      <c r="HH19" s="385" t="s">
        <v>106</v>
      </c>
      <c r="HI19" s="399">
        <v>31</v>
      </c>
      <c r="HJ19" s="400">
        <v>0</v>
      </c>
      <c r="HK19" s="400">
        <v>41</v>
      </c>
      <c r="HL19" s="401">
        <v>87</v>
      </c>
      <c r="HM19" s="400">
        <v>0</v>
      </c>
      <c r="HN19" s="400">
        <v>0</v>
      </c>
      <c r="HO19" s="400">
        <v>0</v>
      </c>
      <c r="HP19" s="400">
        <v>0</v>
      </c>
      <c r="HQ19" s="402">
        <v>159</v>
      </c>
      <c r="HR19" s="382">
        <v>94</v>
      </c>
      <c r="HS19" s="383">
        <v>253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1426.4399999999998</v>
      </c>
      <c r="IO19" s="508">
        <v>1415.65</v>
      </c>
      <c r="IP19" s="345">
        <v>0.76</v>
      </c>
      <c r="IQ19" s="503"/>
      <c r="IR19" s="503"/>
      <c r="IS19" s="312" t="s">
        <v>41</v>
      </c>
      <c r="IT19" s="247">
        <v>0</v>
      </c>
      <c r="IU19" s="248">
        <v>6</v>
      </c>
      <c r="IV19" s="249">
        <v>4</v>
      </c>
      <c r="IW19" s="247">
        <v>10</v>
      </c>
      <c r="IX19" s="250">
        <v>6</v>
      </c>
      <c r="IY19" s="251">
        <v>66.67</v>
      </c>
      <c r="IZ19" s="183"/>
      <c r="JA19" s="346" t="s">
        <v>95</v>
      </c>
      <c r="JB19" s="347">
        <v>405.26</v>
      </c>
      <c r="JC19" s="348">
        <v>395.05</v>
      </c>
      <c r="JD19" s="349">
        <v>2.58</v>
      </c>
      <c r="JE19" s="347">
        <v>234.28</v>
      </c>
      <c r="JF19" s="350">
        <v>224.5</v>
      </c>
      <c r="JG19" s="349">
        <v>4.3600000000000003</v>
      </c>
      <c r="JH19" s="347">
        <v>338.18</v>
      </c>
      <c r="JI19" s="348">
        <v>330.65</v>
      </c>
      <c r="JJ19" s="349">
        <v>2.2799999999999998</v>
      </c>
      <c r="JK19" s="351"/>
      <c r="JL19" s="183"/>
      <c r="JM19" s="183" t="s">
        <v>109</v>
      </c>
      <c r="JN19" s="342">
        <v>0</v>
      </c>
      <c r="JO19" s="342">
        <v>0</v>
      </c>
      <c r="JP19" s="342">
        <v>0</v>
      </c>
      <c r="JQ19" s="342">
        <v>0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22676</v>
      </c>
      <c r="JZ19" s="400">
        <v>635</v>
      </c>
      <c r="KA19" s="400">
        <v>29774</v>
      </c>
      <c r="KB19" s="401">
        <v>9980</v>
      </c>
      <c r="KC19" s="400">
        <v>0</v>
      </c>
      <c r="KD19" s="400">
        <v>0</v>
      </c>
      <c r="KE19" s="400">
        <v>0</v>
      </c>
      <c r="KF19" s="400">
        <v>0</v>
      </c>
      <c r="KG19" s="402">
        <v>63065</v>
      </c>
      <c r="KH19" s="382">
        <v>17324</v>
      </c>
      <c r="KI19" s="383">
        <v>80389</v>
      </c>
      <c r="KJ19" s="290"/>
      <c r="KK19" s="290"/>
      <c r="KL19" s="387" t="s">
        <v>106</v>
      </c>
      <c r="KM19" s="399">
        <v>99</v>
      </c>
      <c r="KN19" s="400">
        <v>0</v>
      </c>
      <c r="KO19" s="400">
        <v>36</v>
      </c>
      <c r="KP19" s="401">
        <v>0</v>
      </c>
      <c r="KQ19" s="400">
        <v>0</v>
      </c>
      <c r="KR19" s="400">
        <v>0</v>
      </c>
      <c r="KS19" s="400">
        <v>0</v>
      </c>
      <c r="KT19" s="400">
        <v>0</v>
      </c>
      <c r="KU19" s="402">
        <v>135</v>
      </c>
      <c r="KV19" s="382">
        <v>82</v>
      </c>
      <c r="KW19" s="383">
        <v>217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1318.5900000000001</v>
      </c>
      <c r="LS19" s="508">
        <v>1297.8599999999999</v>
      </c>
      <c r="LT19" s="345">
        <v>1.6</v>
      </c>
      <c r="LU19" s="505"/>
      <c r="LV19" s="505"/>
      <c r="LW19" s="312" t="s">
        <v>41</v>
      </c>
      <c r="LX19" s="294">
        <v>28</v>
      </c>
      <c r="LY19" s="295">
        <v>21</v>
      </c>
      <c r="LZ19" s="296">
        <v>33.33</v>
      </c>
      <c r="MA19" s="266"/>
      <c r="MB19" s="346" t="s">
        <v>95</v>
      </c>
      <c r="MC19" s="347">
        <v>383.31</v>
      </c>
      <c r="MD19" s="370">
        <v>376.37</v>
      </c>
      <c r="ME19" s="349">
        <v>1.84</v>
      </c>
      <c r="MF19" s="347">
        <v>291.14</v>
      </c>
      <c r="MG19" s="370">
        <v>286.19</v>
      </c>
      <c r="MH19" s="349">
        <v>1.73</v>
      </c>
      <c r="MI19" s="347">
        <v>344.92</v>
      </c>
      <c r="MJ19" s="370">
        <v>340.04</v>
      </c>
      <c r="MK19" s="349">
        <v>1.44</v>
      </c>
      <c r="ML19" s="297"/>
      <c r="MM19" s="297"/>
      <c r="MN19" s="297" t="s">
        <v>109</v>
      </c>
      <c r="MO19" s="371">
        <v>0</v>
      </c>
      <c r="MP19" s="371">
        <v>0</v>
      </c>
      <c r="MQ19" s="371">
        <v>0</v>
      </c>
      <c r="MR19" s="371">
        <v>0</v>
      </c>
      <c r="MS19" s="371">
        <v>0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80215</v>
      </c>
      <c r="NB19" s="404">
        <v>2477</v>
      </c>
      <c r="NC19" s="404">
        <v>81082</v>
      </c>
      <c r="ND19" s="405">
        <v>41593</v>
      </c>
      <c r="NE19" s="404"/>
      <c r="NF19" s="404"/>
      <c r="NG19" s="404"/>
      <c r="NH19" s="406"/>
      <c r="NI19" s="407">
        <v>205367</v>
      </c>
      <c r="NJ19" s="408">
        <v>72463</v>
      </c>
      <c r="NK19" s="409">
        <v>277830</v>
      </c>
      <c r="NL19" s="290"/>
      <c r="NM19" s="290"/>
      <c r="NN19" s="377" t="s">
        <v>106</v>
      </c>
      <c r="NO19" s="387">
        <v>503</v>
      </c>
      <c r="NP19" s="404">
        <v>0</v>
      </c>
      <c r="NQ19" s="404">
        <v>110</v>
      </c>
      <c r="NR19" s="405">
        <v>87</v>
      </c>
      <c r="NS19" s="404"/>
      <c r="NT19" s="404"/>
      <c r="NU19" s="404"/>
      <c r="NV19" s="406"/>
      <c r="NW19" s="407">
        <v>700</v>
      </c>
      <c r="NX19" s="408">
        <v>418</v>
      </c>
      <c r="NY19" s="409">
        <v>1118</v>
      </c>
      <c r="OA19" s="307"/>
    </row>
    <row r="20" spans="1:391" s="195" customFormat="1" ht="21.75" customHeight="1" x14ac:dyDescent="0.2">
      <c r="A20" s="511" t="s">
        <v>123</v>
      </c>
      <c r="B20" s="501">
        <v>1479.3</v>
      </c>
      <c r="C20" s="512">
        <v>1424.61</v>
      </c>
      <c r="D20" s="243">
        <v>3.84</v>
      </c>
      <c r="E20" s="503"/>
      <c r="F20" s="503"/>
      <c r="G20" s="312" t="s">
        <v>42</v>
      </c>
      <c r="H20" s="247">
        <v>0</v>
      </c>
      <c r="I20" s="248">
        <v>0</v>
      </c>
      <c r="J20" s="249">
        <v>5</v>
      </c>
      <c r="K20" s="247">
        <v>5</v>
      </c>
      <c r="L20" s="250">
        <v>5</v>
      </c>
      <c r="M20" s="251">
        <v>0</v>
      </c>
      <c r="N20" s="183"/>
      <c r="O20" s="346" t="s">
        <v>100</v>
      </c>
      <c r="P20" s="347">
        <v>172.45</v>
      </c>
      <c r="Q20" s="348">
        <v>161.80000000000001</v>
      </c>
      <c r="R20" s="349">
        <v>6.58</v>
      </c>
      <c r="S20" s="347">
        <v>335.06</v>
      </c>
      <c r="T20" s="350">
        <v>328.79</v>
      </c>
      <c r="U20" s="349">
        <v>1.91</v>
      </c>
      <c r="V20" s="347">
        <v>228.75</v>
      </c>
      <c r="W20" s="348">
        <v>219.09</v>
      </c>
      <c r="X20" s="349">
        <v>4.41</v>
      </c>
      <c r="Y20" s="351"/>
      <c r="Z20" s="183"/>
      <c r="AA20" s="183" t="s">
        <v>112</v>
      </c>
      <c r="AB20" s="342">
        <v>0</v>
      </c>
      <c r="AC20" s="342">
        <v>0</v>
      </c>
      <c r="AD20" s="342">
        <v>0</v>
      </c>
      <c r="AE20" s="342">
        <v>0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62295</v>
      </c>
      <c r="AN20" s="400">
        <v>2127</v>
      </c>
      <c r="AO20" s="400">
        <v>73586</v>
      </c>
      <c r="AP20" s="401">
        <v>20398</v>
      </c>
      <c r="AQ20" s="400">
        <v>0</v>
      </c>
      <c r="AR20" s="400">
        <v>0</v>
      </c>
      <c r="AS20" s="400">
        <v>0</v>
      </c>
      <c r="AT20" s="400">
        <v>0</v>
      </c>
      <c r="AU20" s="402">
        <v>158406</v>
      </c>
      <c r="AV20" s="382">
        <v>72993</v>
      </c>
      <c r="AW20" s="383">
        <v>231399</v>
      </c>
      <c r="AX20" s="384"/>
      <c r="AY20" s="384"/>
      <c r="AZ20" s="385" t="s">
        <v>28</v>
      </c>
      <c r="BA20" s="399">
        <v>642</v>
      </c>
      <c r="BB20" s="400">
        <v>0</v>
      </c>
      <c r="BC20" s="400">
        <v>36</v>
      </c>
      <c r="BD20" s="401">
        <v>0</v>
      </c>
      <c r="BE20" s="400">
        <v>0</v>
      </c>
      <c r="BF20" s="400">
        <v>0</v>
      </c>
      <c r="BG20" s="400">
        <v>0</v>
      </c>
      <c r="BH20" s="400">
        <v>0</v>
      </c>
      <c r="BI20" s="402">
        <v>678</v>
      </c>
      <c r="BJ20" s="382">
        <v>801</v>
      </c>
      <c r="BK20" s="383">
        <v>1479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1530.1499999999996</v>
      </c>
      <c r="CG20" s="512">
        <v>1492.5100000000002</v>
      </c>
      <c r="CH20" s="243">
        <v>2.52</v>
      </c>
      <c r="CI20" s="503"/>
      <c r="CJ20" s="503"/>
      <c r="CK20" s="312" t="s">
        <v>42</v>
      </c>
      <c r="CL20" s="247">
        <v>21</v>
      </c>
      <c r="CM20" s="248">
        <v>0</v>
      </c>
      <c r="CN20" s="249">
        <v>3</v>
      </c>
      <c r="CO20" s="247">
        <v>24</v>
      </c>
      <c r="CP20" s="250">
        <v>25</v>
      </c>
      <c r="CQ20" s="251">
        <v>-4</v>
      </c>
      <c r="CR20" s="183"/>
      <c r="CS20" s="346" t="s">
        <v>100</v>
      </c>
      <c r="CT20" s="347">
        <v>184.35</v>
      </c>
      <c r="CU20" s="348">
        <v>177.79</v>
      </c>
      <c r="CV20" s="349">
        <v>3.69</v>
      </c>
      <c r="CW20" s="347">
        <v>251.31</v>
      </c>
      <c r="CX20" s="350">
        <v>242.54</v>
      </c>
      <c r="CY20" s="349">
        <v>3.62</v>
      </c>
      <c r="CZ20" s="347">
        <v>202.94</v>
      </c>
      <c r="DA20" s="348">
        <v>194.84</v>
      </c>
      <c r="DB20" s="349">
        <v>4.16</v>
      </c>
      <c r="DC20" s="351"/>
      <c r="DD20" s="183"/>
      <c r="DE20" s="183" t="s">
        <v>112</v>
      </c>
      <c r="DF20" s="342">
        <v>0</v>
      </c>
      <c r="DG20" s="342">
        <v>0</v>
      </c>
      <c r="DH20" s="342">
        <v>0</v>
      </c>
      <c r="DI20" s="342">
        <v>0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44735</v>
      </c>
      <c r="DR20" s="400">
        <v>1448</v>
      </c>
      <c r="DS20" s="400">
        <v>47761</v>
      </c>
      <c r="DT20" s="401">
        <v>8248</v>
      </c>
      <c r="DU20" s="400">
        <v>0</v>
      </c>
      <c r="DV20" s="400">
        <v>0</v>
      </c>
      <c r="DW20" s="400">
        <v>0</v>
      </c>
      <c r="DX20" s="400">
        <v>0</v>
      </c>
      <c r="DY20" s="402">
        <v>102192</v>
      </c>
      <c r="DZ20" s="382">
        <v>20040</v>
      </c>
      <c r="EA20" s="383">
        <v>122232</v>
      </c>
      <c r="EB20" s="384"/>
      <c r="EC20" s="384"/>
      <c r="ED20" s="385" t="s">
        <v>28</v>
      </c>
      <c r="EE20" s="399">
        <v>358</v>
      </c>
      <c r="EF20" s="400">
        <v>0</v>
      </c>
      <c r="EG20" s="400">
        <v>58</v>
      </c>
      <c r="EH20" s="401">
        <v>0</v>
      </c>
      <c r="EI20" s="400">
        <v>0</v>
      </c>
      <c r="EJ20" s="400">
        <v>0</v>
      </c>
      <c r="EK20" s="400">
        <v>0</v>
      </c>
      <c r="EL20" s="400">
        <v>0</v>
      </c>
      <c r="EM20" s="402">
        <v>416</v>
      </c>
      <c r="EN20" s="382">
        <v>263</v>
      </c>
      <c r="EO20" s="383">
        <v>679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1464.56</v>
      </c>
      <c r="FK20" s="512">
        <v>1447.58</v>
      </c>
      <c r="FL20" s="243">
        <v>1.17</v>
      </c>
      <c r="FM20" s="503"/>
      <c r="FN20" s="503"/>
      <c r="FO20" s="312" t="s">
        <v>42</v>
      </c>
      <c r="FP20" s="247">
        <v>3</v>
      </c>
      <c r="FQ20" s="248">
        <v>0</v>
      </c>
      <c r="FR20" s="249">
        <v>0</v>
      </c>
      <c r="FS20" s="247">
        <v>3</v>
      </c>
      <c r="FT20" s="250">
        <v>3</v>
      </c>
      <c r="FU20" s="251">
        <v>0</v>
      </c>
      <c r="FV20" s="183"/>
      <c r="FW20" s="346" t="s">
        <v>100</v>
      </c>
      <c r="FX20" s="347">
        <v>218.15</v>
      </c>
      <c r="FY20" s="348">
        <v>214.08</v>
      </c>
      <c r="FZ20" s="349">
        <v>1.9</v>
      </c>
      <c r="GA20" s="347">
        <v>168.87</v>
      </c>
      <c r="GB20" s="350">
        <v>165.78</v>
      </c>
      <c r="GC20" s="349">
        <v>1.86</v>
      </c>
      <c r="GD20" s="347">
        <v>188.87</v>
      </c>
      <c r="GE20" s="348">
        <v>187.15</v>
      </c>
      <c r="GF20" s="349">
        <v>0.92</v>
      </c>
      <c r="GG20" s="351"/>
      <c r="GH20" s="183"/>
      <c r="GI20" s="183" t="s">
        <v>112</v>
      </c>
      <c r="GJ20" s="342">
        <v>0</v>
      </c>
      <c r="GK20" s="342">
        <v>0</v>
      </c>
      <c r="GL20" s="342">
        <v>0</v>
      </c>
      <c r="GM20" s="342">
        <v>0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33450</v>
      </c>
      <c r="GV20" s="400">
        <v>1469</v>
      </c>
      <c r="GW20" s="400">
        <v>39161</v>
      </c>
      <c r="GX20" s="401">
        <v>18492</v>
      </c>
      <c r="GY20" s="400">
        <v>0</v>
      </c>
      <c r="GZ20" s="400">
        <v>0</v>
      </c>
      <c r="HA20" s="400">
        <v>0</v>
      </c>
      <c r="HB20" s="400">
        <v>0</v>
      </c>
      <c r="HC20" s="402">
        <v>92572</v>
      </c>
      <c r="HD20" s="382">
        <v>64550</v>
      </c>
      <c r="HE20" s="383">
        <v>157122</v>
      </c>
      <c r="HF20" s="384"/>
      <c r="HG20" s="384"/>
      <c r="HH20" s="385" t="s">
        <v>28</v>
      </c>
      <c r="HI20" s="399">
        <v>74</v>
      </c>
      <c r="HJ20" s="400">
        <v>0</v>
      </c>
      <c r="HK20" s="400">
        <v>107</v>
      </c>
      <c r="HL20" s="401">
        <v>299</v>
      </c>
      <c r="HM20" s="400">
        <v>0</v>
      </c>
      <c r="HN20" s="400">
        <v>0</v>
      </c>
      <c r="HO20" s="400">
        <v>0</v>
      </c>
      <c r="HP20" s="400">
        <v>0</v>
      </c>
      <c r="HQ20" s="402">
        <v>480</v>
      </c>
      <c r="HR20" s="382">
        <v>1793</v>
      </c>
      <c r="HS20" s="383">
        <v>2273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1454.2199999999998</v>
      </c>
      <c r="IO20" s="512">
        <v>1418.16</v>
      </c>
      <c r="IP20" s="243">
        <v>2.54</v>
      </c>
      <c r="IQ20" s="503"/>
      <c r="IR20" s="503"/>
      <c r="IS20" s="312" t="s">
        <v>42</v>
      </c>
      <c r="IT20" s="247">
        <v>2</v>
      </c>
      <c r="IU20" s="248">
        <v>0</v>
      </c>
      <c r="IV20" s="249">
        <v>0</v>
      </c>
      <c r="IW20" s="247">
        <v>2</v>
      </c>
      <c r="IX20" s="250">
        <v>7</v>
      </c>
      <c r="IY20" s="251">
        <v>-71.430000000000007</v>
      </c>
      <c r="IZ20" s="183"/>
      <c r="JA20" s="346" t="s">
        <v>100</v>
      </c>
      <c r="JB20" s="347">
        <v>388.11</v>
      </c>
      <c r="JC20" s="348">
        <v>391.9</v>
      </c>
      <c r="JD20" s="349">
        <v>-0.97</v>
      </c>
      <c r="JE20" s="347">
        <v>362.94</v>
      </c>
      <c r="JF20" s="350">
        <v>373.92</v>
      </c>
      <c r="JG20" s="349">
        <v>-2.94</v>
      </c>
      <c r="JH20" s="347">
        <v>378.24</v>
      </c>
      <c r="JI20" s="348">
        <v>385.11</v>
      </c>
      <c r="JJ20" s="349">
        <v>-1.78</v>
      </c>
      <c r="JK20" s="351"/>
      <c r="JL20" s="183"/>
      <c r="JM20" s="183" t="s">
        <v>112</v>
      </c>
      <c r="JN20" s="342">
        <v>0</v>
      </c>
      <c r="JO20" s="342">
        <v>0</v>
      </c>
      <c r="JP20" s="342">
        <v>0</v>
      </c>
      <c r="JQ20" s="342">
        <v>0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72678</v>
      </c>
      <c r="JZ20" s="400">
        <v>1588</v>
      </c>
      <c r="KA20" s="400">
        <v>68429</v>
      </c>
      <c r="KB20" s="401">
        <v>11672</v>
      </c>
      <c r="KC20" s="400">
        <v>0</v>
      </c>
      <c r="KD20" s="400">
        <v>0</v>
      </c>
      <c r="KE20" s="400">
        <v>0</v>
      </c>
      <c r="KF20" s="400">
        <v>0</v>
      </c>
      <c r="KG20" s="402">
        <v>154367</v>
      </c>
      <c r="KH20" s="382">
        <v>39225</v>
      </c>
      <c r="KI20" s="383">
        <v>193592</v>
      </c>
      <c r="KJ20" s="290"/>
      <c r="KK20" s="290"/>
      <c r="KL20" s="387" t="s">
        <v>28</v>
      </c>
      <c r="KM20" s="399">
        <v>413</v>
      </c>
      <c r="KN20" s="400">
        <v>0</v>
      </c>
      <c r="KO20" s="400">
        <v>79</v>
      </c>
      <c r="KP20" s="401">
        <v>34</v>
      </c>
      <c r="KQ20" s="400">
        <v>0</v>
      </c>
      <c r="KR20" s="400">
        <v>0</v>
      </c>
      <c r="KS20" s="400">
        <v>0</v>
      </c>
      <c r="KT20" s="400">
        <v>0</v>
      </c>
      <c r="KU20" s="402">
        <v>526</v>
      </c>
      <c r="KV20" s="382">
        <v>697</v>
      </c>
      <c r="KW20" s="383">
        <v>1223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1485.27</v>
      </c>
      <c r="LS20" s="512">
        <v>1441.58</v>
      </c>
      <c r="LT20" s="243">
        <v>3.03</v>
      </c>
      <c r="LU20" s="505"/>
      <c r="LV20" s="505"/>
      <c r="LW20" s="312" t="s">
        <v>42</v>
      </c>
      <c r="LX20" s="294">
        <v>34</v>
      </c>
      <c r="LY20" s="295">
        <v>40</v>
      </c>
      <c r="LZ20" s="296">
        <v>-15</v>
      </c>
      <c r="MA20" s="266"/>
      <c r="MB20" s="346" t="s">
        <v>100</v>
      </c>
      <c r="MC20" s="347">
        <v>231.46</v>
      </c>
      <c r="MD20" s="370">
        <v>226.95</v>
      </c>
      <c r="ME20" s="349">
        <v>1.99</v>
      </c>
      <c r="MF20" s="347">
        <v>264.3</v>
      </c>
      <c r="MG20" s="370">
        <v>263.20999999999998</v>
      </c>
      <c r="MH20" s="349">
        <v>0.41</v>
      </c>
      <c r="MI20" s="347">
        <v>245.14</v>
      </c>
      <c r="MJ20" s="370">
        <v>241.56</v>
      </c>
      <c r="MK20" s="349">
        <v>1.48</v>
      </c>
      <c r="ML20" s="297"/>
      <c r="MM20" s="297"/>
      <c r="MN20" s="297" t="s">
        <v>112</v>
      </c>
      <c r="MO20" s="371">
        <v>0</v>
      </c>
      <c r="MP20" s="371">
        <v>0</v>
      </c>
      <c r="MQ20" s="371">
        <v>0</v>
      </c>
      <c r="MR20" s="371">
        <v>0</v>
      </c>
      <c r="MS20" s="371">
        <v>0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213158</v>
      </c>
      <c r="NB20" s="404">
        <v>6632</v>
      </c>
      <c r="NC20" s="404">
        <v>228937</v>
      </c>
      <c r="ND20" s="405">
        <v>58810</v>
      </c>
      <c r="NE20" s="404"/>
      <c r="NF20" s="404"/>
      <c r="NG20" s="404"/>
      <c r="NH20" s="406"/>
      <c r="NI20" s="407">
        <v>507537</v>
      </c>
      <c r="NJ20" s="408">
        <v>196808</v>
      </c>
      <c r="NK20" s="409">
        <v>704345</v>
      </c>
      <c r="NL20" s="290"/>
      <c r="NM20" s="290"/>
      <c r="NN20" s="377" t="s">
        <v>28</v>
      </c>
      <c r="NO20" s="387">
        <v>1487</v>
      </c>
      <c r="NP20" s="404">
        <v>0</v>
      </c>
      <c r="NQ20" s="404">
        <v>280</v>
      </c>
      <c r="NR20" s="405">
        <v>333</v>
      </c>
      <c r="NS20" s="404"/>
      <c r="NT20" s="404"/>
      <c r="NU20" s="404"/>
      <c r="NV20" s="406"/>
      <c r="NW20" s="407">
        <v>2100</v>
      </c>
      <c r="NX20" s="408">
        <v>3554</v>
      </c>
      <c r="NY20" s="409">
        <v>5654</v>
      </c>
      <c r="OA20" s="307"/>
    </row>
    <row r="21" spans="1:391" s="195" customFormat="1" ht="21.75" customHeight="1" thickBot="1" x14ac:dyDescent="0.25">
      <c r="A21" s="308" t="s">
        <v>99</v>
      </c>
      <c r="B21" s="471">
        <v>1478.25</v>
      </c>
      <c r="C21" s="508">
        <v>1423.6399999999999</v>
      </c>
      <c r="D21" s="311">
        <v>3.84</v>
      </c>
      <c r="E21" s="503"/>
      <c r="F21" s="503"/>
      <c r="G21" s="312" t="s">
        <v>43</v>
      </c>
      <c r="H21" s="247">
        <v>4</v>
      </c>
      <c r="I21" s="248">
        <v>2</v>
      </c>
      <c r="J21" s="249">
        <v>7</v>
      </c>
      <c r="K21" s="247">
        <v>13</v>
      </c>
      <c r="L21" s="250">
        <v>10</v>
      </c>
      <c r="M21" s="251">
        <v>30</v>
      </c>
      <c r="N21" s="183"/>
      <c r="O21" s="346" t="s">
        <v>103</v>
      </c>
      <c r="P21" s="347">
        <v>154.52000000000001</v>
      </c>
      <c r="Q21" s="348">
        <v>149.13</v>
      </c>
      <c r="R21" s="349">
        <v>3.61</v>
      </c>
      <c r="S21" s="347">
        <v>130.78</v>
      </c>
      <c r="T21" s="350">
        <v>125.5</v>
      </c>
      <c r="U21" s="349">
        <v>4.21</v>
      </c>
      <c r="V21" s="347">
        <v>146.30000000000001</v>
      </c>
      <c r="W21" s="348">
        <v>141.02000000000001</v>
      </c>
      <c r="X21" s="349">
        <v>3.74</v>
      </c>
      <c r="Y21" s="351"/>
      <c r="Z21" s="183"/>
      <c r="AA21" s="183" t="s">
        <v>115</v>
      </c>
      <c r="AB21" s="342">
        <v>600</v>
      </c>
      <c r="AC21" s="342">
        <v>600</v>
      </c>
      <c r="AD21" s="342">
        <v>600</v>
      </c>
      <c r="AE21" s="342">
        <v>600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1530.2600000000002</v>
      </c>
      <c r="CG21" s="508">
        <v>1492.6599999999999</v>
      </c>
      <c r="CH21" s="311">
        <v>2.52</v>
      </c>
      <c r="CI21" s="503"/>
      <c r="CJ21" s="503"/>
      <c r="CK21" s="312" t="s">
        <v>43</v>
      </c>
      <c r="CL21" s="247">
        <v>25</v>
      </c>
      <c r="CM21" s="248">
        <v>4</v>
      </c>
      <c r="CN21" s="249">
        <v>10</v>
      </c>
      <c r="CO21" s="247">
        <v>39</v>
      </c>
      <c r="CP21" s="250">
        <v>42</v>
      </c>
      <c r="CQ21" s="251">
        <v>-7.14</v>
      </c>
      <c r="CR21" s="183"/>
      <c r="CS21" s="346" t="s">
        <v>103</v>
      </c>
      <c r="CT21" s="347">
        <v>150.72999999999999</v>
      </c>
      <c r="CU21" s="348">
        <v>146.22</v>
      </c>
      <c r="CV21" s="349">
        <v>3.08</v>
      </c>
      <c r="CW21" s="347">
        <v>114.87</v>
      </c>
      <c r="CX21" s="350">
        <v>112.63</v>
      </c>
      <c r="CY21" s="349">
        <v>1.99</v>
      </c>
      <c r="CZ21" s="347">
        <v>140.78</v>
      </c>
      <c r="DA21" s="348">
        <v>137.38</v>
      </c>
      <c r="DB21" s="349">
        <v>2.4700000000000002</v>
      </c>
      <c r="DC21" s="351"/>
      <c r="DD21" s="183"/>
      <c r="DE21" s="183" t="s">
        <v>115</v>
      </c>
      <c r="DF21" s="342">
        <v>600</v>
      </c>
      <c r="DG21" s="342">
        <v>600</v>
      </c>
      <c r="DH21" s="342">
        <v>600</v>
      </c>
      <c r="DI21" s="342">
        <v>600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1463.99</v>
      </c>
      <c r="FK21" s="508">
        <v>1446.88</v>
      </c>
      <c r="FL21" s="311">
        <v>1.18</v>
      </c>
      <c r="FM21" s="503"/>
      <c r="FN21" s="503"/>
      <c r="FO21" s="312" t="s">
        <v>43</v>
      </c>
      <c r="FP21" s="247">
        <v>2</v>
      </c>
      <c r="FQ21" s="248">
        <v>0</v>
      </c>
      <c r="FR21" s="249">
        <v>0</v>
      </c>
      <c r="FS21" s="247">
        <v>2</v>
      </c>
      <c r="FT21" s="250">
        <v>1</v>
      </c>
      <c r="FU21" s="251">
        <v>100</v>
      </c>
      <c r="FV21" s="183"/>
      <c r="FW21" s="346" t="s">
        <v>103</v>
      </c>
      <c r="FX21" s="347">
        <v>163.33000000000001</v>
      </c>
      <c r="FY21" s="348">
        <v>160.49</v>
      </c>
      <c r="FZ21" s="349">
        <v>1.77</v>
      </c>
      <c r="GA21" s="347">
        <v>106.14</v>
      </c>
      <c r="GB21" s="350">
        <v>103.84</v>
      </c>
      <c r="GC21" s="349">
        <v>2.21</v>
      </c>
      <c r="GD21" s="347">
        <v>129.35</v>
      </c>
      <c r="GE21" s="348">
        <v>128.9</v>
      </c>
      <c r="GF21" s="349">
        <v>0.35</v>
      </c>
      <c r="GG21" s="351"/>
      <c r="GH21" s="183"/>
      <c r="GI21" s="183" t="s">
        <v>115</v>
      </c>
      <c r="GJ21" s="342">
        <v>600</v>
      </c>
      <c r="GK21" s="342">
        <v>600</v>
      </c>
      <c r="GL21" s="342">
        <v>600</v>
      </c>
      <c r="GM21" s="342">
        <v>600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1453.07</v>
      </c>
      <c r="IO21" s="508">
        <v>1416.91</v>
      </c>
      <c r="IP21" s="311">
        <v>2.5499999999999998</v>
      </c>
      <c r="IQ21" s="503"/>
      <c r="IR21" s="503"/>
      <c r="IS21" s="312" t="s">
        <v>43</v>
      </c>
      <c r="IT21" s="247">
        <v>0</v>
      </c>
      <c r="IU21" s="248">
        <v>0</v>
      </c>
      <c r="IV21" s="249">
        <v>5</v>
      </c>
      <c r="IW21" s="247">
        <v>5</v>
      </c>
      <c r="IX21" s="250">
        <v>6</v>
      </c>
      <c r="IY21" s="251">
        <v>-16.670000000000002</v>
      </c>
      <c r="IZ21" s="183"/>
      <c r="JA21" s="346" t="s">
        <v>103</v>
      </c>
      <c r="JB21" s="347">
        <v>179.85</v>
      </c>
      <c r="JC21" s="348">
        <v>174.26</v>
      </c>
      <c r="JD21" s="349">
        <v>3.21</v>
      </c>
      <c r="JE21" s="347">
        <v>135.77000000000001</v>
      </c>
      <c r="JF21" s="350">
        <v>132.33000000000001</v>
      </c>
      <c r="JG21" s="349">
        <v>2.6</v>
      </c>
      <c r="JH21" s="347">
        <v>162.56</v>
      </c>
      <c r="JI21" s="348">
        <v>158.41999999999999</v>
      </c>
      <c r="JJ21" s="349">
        <v>2.61</v>
      </c>
      <c r="JK21" s="351"/>
      <c r="JL21" s="183"/>
      <c r="JM21" s="183" t="s">
        <v>115</v>
      </c>
      <c r="JN21" s="342">
        <v>600</v>
      </c>
      <c r="JO21" s="342">
        <v>600</v>
      </c>
      <c r="JP21" s="342">
        <v>600</v>
      </c>
      <c r="JQ21" s="342">
        <v>600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1484.61</v>
      </c>
      <c r="LS21" s="508">
        <v>1440.86</v>
      </c>
      <c r="LT21" s="311">
        <v>3.04</v>
      </c>
      <c r="LU21" s="505"/>
      <c r="LV21" s="505"/>
      <c r="LW21" s="312" t="s">
        <v>43</v>
      </c>
      <c r="LX21" s="294">
        <v>59</v>
      </c>
      <c r="LY21" s="295">
        <v>59</v>
      </c>
      <c r="LZ21" s="296">
        <v>0</v>
      </c>
      <c r="MA21" s="266"/>
      <c r="MB21" s="346" t="s">
        <v>103</v>
      </c>
      <c r="MC21" s="347">
        <v>160.69999999999999</v>
      </c>
      <c r="MD21" s="370">
        <v>156.47</v>
      </c>
      <c r="ME21" s="349">
        <v>2.7</v>
      </c>
      <c r="MF21" s="347">
        <v>119.76</v>
      </c>
      <c r="MG21" s="370">
        <v>116.98</v>
      </c>
      <c r="MH21" s="349">
        <v>2.38</v>
      </c>
      <c r="MI21" s="347">
        <v>143.63999999999999</v>
      </c>
      <c r="MJ21" s="370">
        <v>140.56</v>
      </c>
      <c r="MK21" s="349">
        <v>2.19</v>
      </c>
      <c r="ML21" s="297"/>
      <c r="MM21" s="297"/>
      <c r="MN21" s="297" t="s">
        <v>115</v>
      </c>
      <c r="MO21" s="371">
        <v>600</v>
      </c>
      <c r="MP21" s="371">
        <v>600</v>
      </c>
      <c r="MQ21" s="371">
        <v>600</v>
      </c>
      <c r="MR21" s="371">
        <v>600</v>
      </c>
      <c r="MS21" s="371">
        <v>600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1629.55</v>
      </c>
      <c r="C22" s="516">
        <v>1561.6900000000003</v>
      </c>
      <c r="D22" s="345">
        <v>4.3499999999999996</v>
      </c>
      <c r="E22" s="503"/>
      <c r="F22" s="503"/>
      <c r="G22" s="246" t="s">
        <v>44</v>
      </c>
      <c r="H22" s="247">
        <v>0</v>
      </c>
      <c r="I22" s="248">
        <v>0</v>
      </c>
      <c r="J22" s="249">
        <v>0</v>
      </c>
      <c r="K22" s="247">
        <v>0</v>
      </c>
      <c r="L22" s="250">
        <v>7</v>
      </c>
      <c r="M22" s="251">
        <v>-100</v>
      </c>
      <c r="N22" s="183"/>
      <c r="O22" s="346" t="s">
        <v>108</v>
      </c>
      <c r="P22" s="347">
        <v>136.77000000000001</v>
      </c>
      <c r="Q22" s="348">
        <v>133.19</v>
      </c>
      <c r="R22" s="349">
        <v>2.69</v>
      </c>
      <c r="S22" s="347">
        <v>72.08</v>
      </c>
      <c r="T22" s="350">
        <v>69.86</v>
      </c>
      <c r="U22" s="349">
        <v>3.18</v>
      </c>
      <c r="V22" s="347">
        <v>114.37</v>
      </c>
      <c r="W22" s="348">
        <v>111.47</v>
      </c>
      <c r="X22" s="349">
        <v>2.6</v>
      </c>
      <c r="Y22" s="351"/>
      <c r="Z22" s="183"/>
      <c r="AA22" s="183" t="s">
        <v>118</v>
      </c>
      <c r="AB22" s="342">
        <v>892</v>
      </c>
      <c r="AC22" s="342">
        <v>892</v>
      </c>
      <c r="AD22" s="342">
        <v>892</v>
      </c>
      <c r="AE22" s="342">
        <v>892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85313</v>
      </c>
      <c r="AN22" s="442">
        <v>3120</v>
      </c>
      <c r="AO22" s="442">
        <v>85169</v>
      </c>
      <c r="AP22" s="443">
        <v>31874</v>
      </c>
      <c r="AQ22" s="444">
        <v>0</v>
      </c>
      <c r="AR22" s="444">
        <v>0</v>
      </c>
      <c r="AS22" s="444">
        <v>0</v>
      </c>
      <c r="AT22" s="444">
        <v>0</v>
      </c>
      <c r="AU22" s="445">
        <v>205476</v>
      </c>
      <c r="AV22" s="446">
        <v>98082</v>
      </c>
      <c r="AW22" s="446">
        <v>303558</v>
      </c>
      <c r="AX22" s="447"/>
      <c r="AY22" s="447"/>
      <c r="AZ22" s="440" t="s">
        <v>22</v>
      </c>
      <c r="BA22" s="441">
        <v>963</v>
      </c>
      <c r="BB22" s="442">
        <v>0</v>
      </c>
      <c r="BC22" s="442">
        <v>56</v>
      </c>
      <c r="BD22" s="443">
        <v>0</v>
      </c>
      <c r="BE22" s="444">
        <v>0</v>
      </c>
      <c r="BF22" s="444">
        <v>0</v>
      </c>
      <c r="BG22" s="444">
        <v>0</v>
      </c>
      <c r="BH22" s="444">
        <v>0</v>
      </c>
      <c r="BI22" s="445">
        <v>1019</v>
      </c>
      <c r="BJ22" s="446">
        <v>1009</v>
      </c>
      <c r="BK22" s="446">
        <v>2028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1501.1799999999998</v>
      </c>
      <c r="CG22" s="516">
        <v>1456.4599999999998</v>
      </c>
      <c r="CH22" s="345">
        <v>3.07</v>
      </c>
      <c r="CI22" s="503"/>
      <c r="CJ22" s="503"/>
      <c r="CK22" s="246" t="s">
        <v>44</v>
      </c>
      <c r="CL22" s="247">
        <v>3</v>
      </c>
      <c r="CM22" s="248">
        <v>0</v>
      </c>
      <c r="CN22" s="249">
        <v>0</v>
      </c>
      <c r="CO22" s="247">
        <v>3</v>
      </c>
      <c r="CP22" s="250">
        <v>5</v>
      </c>
      <c r="CQ22" s="251">
        <v>-40</v>
      </c>
      <c r="CR22" s="183"/>
      <c r="CS22" s="346" t="s">
        <v>108</v>
      </c>
      <c r="CT22" s="347">
        <v>127.02</v>
      </c>
      <c r="CU22" s="348">
        <v>123.59</v>
      </c>
      <c r="CV22" s="349">
        <v>2.78</v>
      </c>
      <c r="CW22" s="347">
        <v>87.94</v>
      </c>
      <c r="CX22" s="350">
        <v>85.35</v>
      </c>
      <c r="CY22" s="349">
        <v>3.03</v>
      </c>
      <c r="CZ22" s="347">
        <v>116.17</v>
      </c>
      <c r="DA22" s="348">
        <v>113.52</v>
      </c>
      <c r="DB22" s="349">
        <v>2.33</v>
      </c>
      <c r="DC22" s="351"/>
      <c r="DD22" s="183"/>
      <c r="DE22" s="183" t="s">
        <v>118</v>
      </c>
      <c r="DF22" s="342">
        <v>892</v>
      </c>
      <c r="DG22" s="342">
        <v>892</v>
      </c>
      <c r="DH22" s="342">
        <v>892</v>
      </c>
      <c r="DI22" s="342">
        <v>892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73156</v>
      </c>
      <c r="DR22" s="442">
        <v>2721</v>
      </c>
      <c r="DS22" s="442">
        <v>77926</v>
      </c>
      <c r="DT22" s="443">
        <v>13148</v>
      </c>
      <c r="DU22" s="444">
        <v>0</v>
      </c>
      <c r="DV22" s="444">
        <v>0</v>
      </c>
      <c r="DW22" s="444">
        <v>0</v>
      </c>
      <c r="DX22" s="444">
        <v>0</v>
      </c>
      <c r="DY22" s="445">
        <v>166951</v>
      </c>
      <c r="DZ22" s="446">
        <v>32128</v>
      </c>
      <c r="EA22" s="446">
        <v>199079</v>
      </c>
      <c r="EB22" s="447"/>
      <c r="EC22" s="447"/>
      <c r="ED22" s="448" t="s">
        <v>22</v>
      </c>
      <c r="EE22" s="441">
        <v>597</v>
      </c>
      <c r="EF22" s="442">
        <v>0</v>
      </c>
      <c r="EG22" s="442">
        <v>87</v>
      </c>
      <c r="EH22" s="443">
        <v>0</v>
      </c>
      <c r="EI22" s="444">
        <v>0</v>
      </c>
      <c r="EJ22" s="444">
        <v>0</v>
      </c>
      <c r="EK22" s="444">
        <v>0</v>
      </c>
      <c r="EL22" s="444">
        <v>0</v>
      </c>
      <c r="EM22" s="445">
        <v>684</v>
      </c>
      <c r="EN22" s="446">
        <v>378</v>
      </c>
      <c r="EO22" s="446">
        <v>1062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1593.4299999999998</v>
      </c>
      <c r="FK22" s="516">
        <v>1583.02</v>
      </c>
      <c r="FL22" s="345">
        <v>0.66</v>
      </c>
      <c r="FM22" s="503"/>
      <c r="FN22" s="503"/>
      <c r="FO22" s="246" t="s">
        <v>44</v>
      </c>
      <c r="FP22" s="247">
        <v>0</v>
      </c>
      <c r="FQ22" s="248">
        <v>0</v>
      </c>
      <c r="FR22" s="249">
        <v>4</v>
      </c>
      <c r="FS22" s="247">
        <v>4</v>
      </c>
      <c r="FT22" s="250">
        <v>5</v>
      </c>
      <c r="FU22" s="251">
        <v>-20</v>
      </c>
      <c r="FV22" s="183"/>
      <c r="FW22" s="346" t="s">
        <v>108</v>
      </c>
      <c r="FX22" s="347">
        <v>62.05</v>
      </c>
      <c r="FY22" s="348">
        <v>59.24</v>
      </c>
      <c r="FZ22" s="349">
        <v>4.74</v>
      </c>
      <c r="GA22" s="347">
        <v>48.1</v>
      </c>
      <c r="GB22" s="350">
        <v>46.15</v>
      </c>
      <c r="GC22" s="349">
        <v>4.2300000000000004</v>
      </c>
      <c r="GD22" s="347">
        <v>53.76</v>
      </c>
      <c r="GE22" s="348">
        <v>51.94</v>
      </c>
      <c r="GF22" s="349">
        <v>3.5</v>
      </c>
      <c r="GG22" s="351"/>
      <c r="GH22" s="183"/>
      <c r="GI22" s="183" t="s">
        <v>118</v>
      </c>
      <c r="GJ22" s="342">
        <v>892</v>
      </c>
      <c r="GK22" s="342">
        <v>892</v>
      </c>
      <c r="GL22" s="342">
        <v>892</v>
      </c>
      <c r="GM22" s="342">
        <v>892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49940</v>
      </c>
      <c r="GV22" s="442">
        <v>2142</v>
      </c>
      <c r="GW22" s="442">
        <v>58328</v>
      </c>
      <c r="GX22" s="443">
        <v>36835</v>
      </c>
      <c r="GY22" s="444">
        <v>0</v>
      </c>
      <c r="GZ22" s="444">
        <v>0</v>
      </c>
      <c r="HA22" s="444">
        <v>0</v>
      </c>
      <c r="HB22" s="444">
        <v>0</v>
      </c>
      <c r="HC22" s="445">
        <v>147245</v>
      </c>
      <c r="HD22" s="446">
        <v>84438</v>
      </c>
      <c r="HE22" s="446">
        <v>231683</v>
      </c>
      <c r="HF22" s="447"/>
      <c r="HG22" s="447"/>
      <c r="HH22" s="448" t="s">
        <v>22</v>
      </c>
      <c r="HI22" s="441">
        <v>120</v>
      </c>
      <c r="HJ22" s="442">
        <v>0</v>
      </c>
      <c r="HK22" s="442">
        <v>166</v>
      </c>
      <c r="HL22" s="443">
        <v>386</v>
      </c>
      <c r="HM22" s="444">
        <v>0</v>
      </c>
      <c r="HN22" s="444">
        <v>0</v>
      </c>
      <c r="HO22" s="444">
        <v>0</v>
      </c>
      <c r="HP22" s="444">
        <v>0</v>
      </c>
      <c r="HQ22" s="445">
        <v>672</v>
      </c>
      <c r="HR22" s="446">
        <v>1905</v>
      </c>
      <c r="HS22" s="446">
        <v>2577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1712.09</v>
      </c>
      <c r="IO22" s="516">
        <v>1687.9599999999998</v>
      </c>
      <c r="IP22" s="345">
        <v>1.43</v>
      </c>
      <c r="IQ22" s="503"/>
      <c r="IR22" s="503"/>
      <c r="IS22" s="246" t="s">
        <v>44</v>
      </c>
      <c r="IT22" s="247">
        <v>3</v>
      </c>
      <c r="IU22" s="248">
        <v>21</v>
      </c>
      <c r="IV22" s="249">
        <v>10</v>
      </c>
      <c r="IW22" s="247">
        <v>34</v>
      </c>
      <c r="IX22" s="250">
        <v>42</v>
      </c>
      <c r="IY22" s="251">
        <v>-19.05</v>
      </c>
      <c r="IZ22" s="183"/>
      <c r="JA22" s="346" t="s">
        <v>108</v>
      </c>
      <c r="JB22" s="347">
        <v>102.74</v>
      </c>
      <c r="JC22" s="348">
        <v>106.72</v>
      </c>
      <c r="JD22" s="349">
        <v>-3.73</v>
      </c>
      <c r="JE22" s="347">
        <v>50.83</v>
      </c>
      <c r="JF22" s="350">
        <v>47.28</v>
      </c>
      <c r="JG22" s="349">
        <v>7.51</v>
      </c>
      <c r="JH22" s="347">
        <v>82.37</v>
      </c>
      <c r="JI22" s="348">
        <v>84.27</v>
      </c>
      <c r="JJ22" s="349">
        <v>-2.25</v>
      </c>
      <c r="JK22" s="351"/>
      <c r="JL22" s="183"/>
      <c r="JM22" s="183" t="s">
        <v>118</v>
      </c>
      <c r="JN22" s="342">
        <v>892</v>
      </c>
      <c r="JO22" s="342">
        <v>892</v>
      </c>
      <c r="JP22" s="342">
        <v>892</v>
      </c>
      <c r="JQ22" s="342">
        <v>892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100025</v>
      </c>
      <c r="JZ22" s="442">
        <v>2541</v>
      </c>
      <c r="KA22" s="442">
        <v>103274</v>
      </c>
      <c r="KB22" s="443">
        <v>22438</v>
      </c>
      <c r="KC22" s="444">
        <v>0</v>
      </c>
      <c r="KD22" s="444">
        <v>0</v>
      </c>
      <c r="KE22" s="444">
        <v>0</v>
      </c>
      <c r="KF22" s="444">
        <v>0</v>
      </c>
      <c r="KG22" s="445">
        <v>228278</v>
      </c>
      <c r="KH22" s="446">
        <v>57295</v>
      </c>
      <c r="KI22" s="446">
        <v>285573</v>
      </c>
      <c r="KJ22" s="451"/>
      <c r="KK22" s="451"/>
      <c r="KL22" s="450" t="s">
        <v>22</v>
      </c>
      <c r="KM22" s="441">
        <v>719</v>
      </c>
      <c r="KN22" s="442">
        <v>0</v>
      </c>
      <c r="KO22" s="442">
        <v>133</v>
      </c>
      <c r="KP22" s="443">
        <v>34</v>
      </c>
      <c r="KQ22" s="444">
        <v>0</v>
      </c>
      <c r="KR22" s="444">
        <v>0</v>
      </c>
      <c r="KS22" s="444">
        <v>0</v>
      </c>
      <c r="KT22" s="444">
        <v>0</v>
      </c>
      <c r="KU22" s="445">
        <v>886</v>
      </c>
      <c r="KV22" s="446">
        <v>828</v>
      </c>
      <c r="KW22" s="446">
        <v>1714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1614.3300000000002</v>
      </c>
      <c r="LS22" s="516">
        <v>1574.56</v>
      </c>
      <c r="LT22" s="345">
        <v>2.5299999999999998</v>
      </c>
      <c r="LU22" s="505"/>
      <c r="LV22" s="505"/>
      <c r="LW22" s="246" t="s">
        <v>44</v>
      </c>
      <c r="LX22" s="294">
        <v>41</v>
      </c>
      <c r="LY22" s="295">
        <v>59</v>
      </c>
      <c r="LZ22" s="296">
        <v>-30.51</v>
      </c>
      <c r="MA22" s="266"/>
      <c r="MB22" s="346" t="s">
        <v>108</v>
      </c>
      <c r="MC22" s="347">
        <v>112.04</v>
      </c>
      <c r="MD22" s="370">
        <v>108.54</v>
      </c>
      <c r="ME22" s="349">
        <v>3.22</v>
      </c>
      <c r="MF22" s="347">
        <v>57.82</v>
      </c>
      <c r="MG22" s="370">
        <v>58.49</v>
      </c>
      <c r="MH22" s="349">
        <v>-1.1499999999999999</v>
      </c>
      <c r="MI22" s="347">
        <v>89.45</v>
      </c>
      <c r="MJ22" s="370">
        <v>88.38</v>
      </c>
      <c r="MK22" s="349">
        <v>1.21</v>
      </c>
      <c r="ML22" s="297"/>
      <c r="MM22" s="297"/>
      <c r="MN22" s="297" t="s">
        <v>118</v>
      </c>
      <c r="MO22" s="371">
        <v>892</v>
      </c>
      <c r="MP22" s="371">
        <v>892</v>
      </c>
      <c r="MQ22" s="371">
        <v>892</v>
      </c>
      <c r="MR22" s="371">
        <v>892</v>
      </c>
      <c r="MS22" s="371">
        <v>892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308434</v>
      </c>
      <c r="NB22" s="444">
        <v>10524</v>
      </c>
      <c r="NC22" s="444">
        <v>324697</v>
      </c>
      <c r="ND22" s="443">
        <v>104295</v>
      </c>
      <c r="NE22" s="444"/>
      <c r="NF22" s="444"/>
      <c r="NG22" s="444"/>
      <c r="NH22" s="444"/>
      <c r="NI22" s="443">
        <v>747950</v>
      </c>
      <c r="NJ22" s="450">
        <v>271943</v>
      </c>
      <c r="NK22" s="446">
        <v>1019893</v>
      </c>
      <c r="NL22" s="290"/>
      <c r="NM22" s="290"/>
      <c r="NN22" s="450" t="s">
        <v>22</v>
      </c>
      <c r="NO22" s="450">
        <v>2399</v>
      </c>
      <c r="NP22" s="444">
        <v>0</v>
      </c>
      <c r="NQ22" s="444">
        <v>442</v>
      </c>
      <c r="NR22" s="443">
        <v>420</v>
      </c>
      <c r="NS22" s="444"/>
      <c r="NT22" s="444"/>
      <c r="NU22" s="444"/>
      <c r="NV22" s="444"/>
      <c r="NW22" s="443">
        <v>3261</v>
      </c>
      <c r="NX22" s="450">
        <v>4120</v>
      </c>
      <c r="NY22" s="446">
        <v>7381</v>
      </c>
      <c r="OA22" s="307"/>
    </row>
    <row r="23" spans="1:391" s="195" customFormat="1" ht="21.75" customHeight="1" thickTop="1" x14ac:dyDescent="0.3">
      <c r="A23" s="418" t="s">
        <v>124</v>
      </c>
      <c r="B23" s="501">
        <v>937.04000000000008</v>
      </c>
      <c r="C23" s="502">
        <v>903.68</v>
      </c>
      <c r="D23" s="243">
        <v>3.69</v>
      </c>
      <c r="E23" s="503"/>
      <c r="F23" s="503"/>
      <c r="G23" s="246" t="s">
        <v>45</v>
      </c>
      <c r="H23" s="247">
        <v>13</v>
      </c>
      <c r="I23" s="248">
        <v>24</v>
      </c>
      <c r="J23" s="249">
        <v>16</v>
      </c>
      <c r="K23" s="247">
        <v>53</v>
      </c>
      <c r="L23" s="250">
        <v>54</v>
      </c>
      <c r="M23" s="251">
        <v>-1.85</v>
      </c>
      <c r="N23" s="183"/>
      <c r="O23" s="346" t="s">
        <v>111</v>
      </c>
      <c r="P23" s="347">
        <v>170.46</v>
      </c>
      <c r="Q23" s="348">
        <v>161.65</v>
      </c>
      <c r="R23" s="349">
        <v>5.45</v>
      </c>
      <c r="S23" s="347">
        <v>157.79</v>
      </c>
      <c r="T23" s="350">
        <v>150.63</v>
      </c>
      <c r="U23" s="349">
        <v>4.75</v>
      </c>
      <c r="V23" s="347">
        <v>166.08</v>
      </c>
      <c r="W23" s="348">
        <v>157.87</v>
      </c>
      <c r="X23" s="349">
        <v>5.2</v>
      </c>
      <c r="Y23" s="351"/>
      <c r="Z23" s="318" t="s">
        <v>97</v>
      </c>
      <c r="AA23" s="318"/>
      <c r="AB23" s="517">
        <v>62.56</v>
      </c>
      <c r="AC23" s="517">
        <v>56.09</v>
      </c>
      <c r="AD23" s="517">
        <v>58.25</v>
      </c>
      <c r="AE23" s="517">
        <v>58.97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930.0100000000001</v>
      </c>
      <c r="CG23" s="502">
        <v>905.22000000000014</v>
      </c>
      <c r="CH23" s="243">
        <v>2.74</v>
      </c>
      <c r="CI23" s="503"/>
      <c r="CJ23" s="503"/>
      <c r="CK23" s="246" t="s">
        <v>45</v>
      </c>
      <c r="CL23" s="247">
        <v>5</v>
      </c>
      <c r="CM23" s="248">
        <v>9</v>
      </c>
      <c r="CN23" s="249">
        <v>0</v>
      </c>
      <c r="CO23" s="247">
        <v>14</v>
      </c>
      <c r="CP23" s="250">
        <v>7</v>
      </c>
      <c r="CQ23" s="251">
        <v>100</v>
      </c>
      <c r="CR23" s="183"/>
      <c r="CS23" s="346" t="s">
        <v>111</v>
      </c>
      <c r="CT23" s="347">
        <v>159.35</v>
      </c>
      <c r="CU23" s="348">
        <v>154.34</v>
      </c>
      <c r="CV23" s="349">
        <v>3.25</v>
      </c>
      <c r="CW23" s="347">
        <v>124.17</v>
      </c>
      <c r="CX23" s="350">
        <v>119.96</v>
      </c>
      <c r="CY23" s="349">
        <v>3.51</v>
      </c>
      <c r="CZ23" s="347">
        <v>149.58000000000001</v>
      </c>
      <c r="DA23" s="348">
        <v>145.29</v>
      </c>
      <c r="DB23" s="349">
        <v>2.95</v>
      </c>
      <c r="DC23" s="351"/>
      <c r="DD23" s="318" t="s">
        <v>97</v>
      </c>
      <c r="DE23" s="318"/>
      <c r="DF23" s="517">
        <v>55.83</v>
      </c>
      <c r="DG23" s="517">
        <v>53.47</v>
      </c>
      <c r="DH23" s="517">
        <v>50.94</v>
      </c>
      <c r="DI23" s="517">
        <v>53.41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747.16</v>
      </c>
      <c r="FK23" s="502">
        <v>753.53000000000009</v>
      </c>
      <c r="FL23" s="243">
        <v>-0.85</v>
      </c>
      <c r="FM23" s="503"/>
      <c r="FN23" s="503"/>
      <c r="FO23" s="246" t="s">
        <v>45</v>
      </c>
      <c r="FP23" s="247">
        <v>4</v>
      </c>
      <c r="FQ23" s="248">
        <v>2</v>
      </c>
      <c r="FR23" s="249">
        <v>6</v>
      </c>
      <c r="FS23" s="247">
        <v>12</v>
      </c>
      <c r="FT23" s="250">
        <v>15</v>
      </c>
      <c r="FU23" s="251">
        <v>-20</v>
      </c>
      <c r="FV23" s="183"/>
      <c r="FW23" s="346" t="s">
        <v>111</v>
      </c>
      <c r="FX23" s="347">
        <v>166.8</v>
      </c>
      <c r="FY23" s="348">
        <v>161.19999999999999</v>
      </c>
      <c r="FZ23" s="349">
        <v>3.47</v>
      </c>
      <c r="GA23" s="347">
        <v>73.459999999999994</v>
      </c>
      <c r="GB23" s="350">
        <v>70.930000000000007</v>
      </c>
      <c r="GC23" s="349">
        <v>3.57</v>
      </c>
      <c r="GD23" s="347">
        <v>111.34</v>
      </c>
      <c r="GE23" s="348">
        <v>110.87</v>
      </c>
      <c r="GF23" s="349">
        <v>0.42</v>
      </c>
      <c r="GG23" s="351"/>
      <c r="GH23" s="318" t="s">
        <v>97</v>
      </c>
      <c r="GI23" s="318"/>
      <c r="GJ23" s="517">
        <v>54.46</v>
      </c>
      <c r="GK23" s="517">
        <v>44.79</v>
      </c>
      <c r="GL23" s="517">
        <v>40.18</v>
      </c>
      <c r="GM23" s="517">
        <v>46.47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721.78</v>
      </c>
      <c r="IO23" s="502">
        <v>699.84999999999991</v>
      </c>
      <c r="IP23" s="243">
        <v>3.13</v>
      </c>
      <c r="IQ23" s="503"/>
      <c r="IR23" s="503"/>
      <c r="IS23" s="246" t="s">
        <v>45</v>
      </c>
      <c r="IT23" s="247">
        <v>5</v>
      </c>
      <c r="IU23" s="248">
        <v>4</v>
      </c>
      <c r="IV23" s="249">
        <v>13</v>
      </c>
      <c r="IW23" s="247">
        <v>22</v>
      </c>
      <c r="IX23" s="250">
        <v>31</v>
      </c>
      <c r="IY23" s="251">
        <v>-29.03</v>
      </c>
      <c r="IZ23" s="183"/>
      <c r="JA23" s="346" t="s">
        <v>111</v>
      </c>
      <c r="JB23" s="347">
        <v>165.83</v>
      </c>
      <c r="JC23" s="348">
        <v>157.29</v>
      </c>
      <c r="JD23" s="349">
        <v>5.43</v>
      </c>
      <c r="JE23" s="347">
        <v>112.32</v>
      </c>
      <c r="JF23" s="350">
        <v>102.32</v>
      </c>
      <c r="JG23" s="349">
        <v>9.77</v>
      </c>
      <c r="JH23" s="347">
        <v>144.84</v>
      </c>
      <c r="JI23" s="348">
        <v>136.53</v>
      </c>
      <c r="JJ23" s="349">
        <v>6.09</v>
      </c>
      <c r="JK23" s="351"/>
      <c r="JL23" s="318" t="s">
        <v>97</v>
      </c>
      <c r="JM23" s="318"/>
      <c r="JN23" s="517">
        <v>48.14</v>
      </c>
      <c r="JO23" s="517">
        <v>54.06</v>
      </c>
      <c r="JP23" s="517">
        <v>57.94</v>
      </c>
      <c r="JQ23" s="517">
        <v>53.38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840.98</v>
      </c>
      <c r="LS23" s="502">
        <v>820.80000000000007</v>
      </c>
      <c r="LT23" s="243">
        <v>2.46</v>
      </c>
      <c r="LU23" s="505"/>
      <c r="LV23" s="505"/>
      <c r="LW23" s="246" t="s">
        <v>45</v>
      </c>
      <c r="LX23" s="294">
        <v>101</v>
      </c>
      <c r="LY23" s="295">
        <v>107</v>
      </c>
      <c r="LZ23" s="296">
        <v>-5.61</v>
      </c>
      <c r="MA23" s="266"/>
      <c r="MB23" s="346" t="s">
        <v>111</v>
      </c>
      <c r="MC23" s="347">
        <v>165.12</v>
      </c>
      <c r="MD23" s="370">
        <v>159.29</v>
      </c>
      <c r="ME23" s="349">
        <v>3.66</v>
      </c>
      <c r="MF23" s="347">
        <v>111.5</v>
      </c>
      <c r="MG23" s="370">
        <v>104.45</v>
      </c>
      <c r="MH23" s="349">
        <v>6.75</v>
      </c>
      <c r="MI23" s="347">
        <v>142.78</v>
      </c>
      <c r="MJ23" s="370">
        <v>137.19</v>
      </c>
      <c r="MK23" s="349">
        <v>4.07</v>
      </c>
      <c r="ML23" s="297"/>
      <c r="MM23" s="175" t="s">
        <v>97</v>
      </c>
      <c r="MN23" s="175"/>
      <c r="MO23" s="523">
        <v>58.97</v>
      </c>
      <c r="MP23" s="523">
        <v>53.41</v>
      </c>
      <c r="MQ23" s="523">
        <v>46.47</v>
      </c>
      <c r="MR23" s="523">
        <v>53.38</v>
      </c>
      <c r="MS23" s="523">
        <v>53.06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935.86</v>
      </c>
      <c r="C24" s="508">
        <v>902.49</v>
      </c>
      <c r="D24" s="311">
        <v>3.7</v>
      </c>
      <c r="E24" s="503"/>
      <c r="F24" s="503"/>
      <c r="G24" s="312" t="s">
        <v>48</v>
      </c>
      <c r="H24" s="247">
        <v>25</v>
      </c>
      <c r="I24" s="248">
        <v>21</v>
      </c>
      <c r="J24" s="249">
        <v>26</v>
      </c>
      <c r="K24" s="247">
        <v>72</v>
      </c>
      <c r="L24" s="250">
        <v>67</v>
      </c>
      <c r="M24" s="251">
        <v>7.46</v>
      </c>
      <c r="N24" s="183"/>
      <c r="O24" s="439" t="s">
        <v>114</v>
      </c>
      <c r="P24" s="347">
        <v>74.28</v>
      </c>
      <c r="Q24" s="348">
        <v>70.930000000000007</v>
      </c>
      <c r="R24" s="349">
        <v>4.72</v>
      </c>
      <c r="S24" s="347">
        <v>69.48</v>
      </c>
      <c r="T24" s="350">
        <v>68.900000000000006</v>
      </c>
      <c r="U24" s="349">
        <v>0.84</v>
      </c>
      <c r="V24" s="347">
        <v>72.62</v>
      </c>
      <c r="W24" s="348">
        <v>70.239999999999995</v>
      </c>
      <c r="X24" s="349">
        <v>3.39</v>
      </c>
      <c r="Y24" s="351"/>
      <c r="Z24" s="183"/>
      <c r="AA24" s="183" t="s">
        <v>92</v>
      </c>
      <c r="AB24" s="376">
        <v>55.87</v>
      </c>
      <c r="AC24" s="376">
        <v>49.2</v>
      </c>
      <c r="AD24" s="376">
        <v>51.39</v>
      </c>
      <c r="AE24" s="376">
        <v>52.15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930.46999999999991</v>
      </c>
      <c r="CG24" s="508">
        <v>905.67</v>
      </c>
      <c r="CH24" s="311">
        <v>2.74</v>
      </c>
      <c r="CI24" s="503"/>
      <c r="CJ24" s="503"/>
      <c r="CK24" s="312" t="s">
        <v>48</v>
      </c>
      <c r="CL24" s="247">
        <v>23</v>
      </c>
      <c r="CM24" s="248">
        <v>28</v>
      </c>
      <c r="CN24" s="249">
        <v>25</v>
      </c>
      <c r="CO24" s="247">
        <v>76</v>
      </c>
      <c r="CP24" s="250">
        <v>79</v>
      </c>
      <c r="CQ24" s="251">
        <v>-3.8</v>
      </c>
      <c r="CR24" s="183"/>
      <c r="CS24" s="439" t="s">
        <v>114</v>
      </c>
      <c r="CT24" s="347">
        <v>49.2</v>
      </c>
      <c r="CU24" s="348">
        <v>48.72</v>
      </c>
      <c r="CV24" s="349">
        <v>0.99</v>
      </c>
      <c r="CW24" s="347">
        <v>44.74</v>
      </c>
      <c r="CX24" s="350">
        <v>44.36</v>
      </c>
      <c r="CY24" s="349">
        <v>0.86</v>
      </c>
      <c r="CZ24" s="347">
        <v>47.96</v>
      </c>
      <c r="DA24" s="348">
        <v>47.57</v>
      </c>
      <c r="DB24" s="349">
        <v>0.82</v>
      </c>
      <c r="DC24" s="351"/>
      <c r="DD24" s="183"/>
      <c r="DE24" s="183" t="s">
        <v>92</v>
      </c>
      <c r="DF24" s="376">
        <v>51.27</v>
      </c>
      <c r="DG24" s="376">
        <v>50.46</v>
      </c>
      <c r="DH24" s="376">
        <v>47.58</v>
      </c>
      <c r="DI24" s="376">
        <v>49.77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746.66000000000008</v>
      </c>
      <c r="FK24" s="508">
        <v>753.33000000000015</v>
      </c>
      <c r="FL24" s="311">
        <v>-0.89</v>
      </c>
      <c r="FM24" s="503"/>
      <c r="FN24" s="503"/>
      <c r="FO24" s="312" t="s">
        <v>48</v>
      </c>
      <c r="FP24" s="247">
        <v>12</v>
      </c>
      <c r="FQ24" s="248">
        <v>8</v>
      </c>
      <c r="FR24" s="249">
        <v>13</v>
      </c>
      <c r="FS24" s="247">
        <v>33</v>
      </c>
      <c r="FT24" s="250">
        <v>41</v>
      </c>
      <c r="FU24" s="251">
        <v>-19.510000000000002</v>
      </c>
      <c r="FV24" s="183"/>
      <c r="FW24" s="439" t="s">
        <v>114</v>
      </c>
      <c r="FX24" s="347">
        <v>46.1</v>
      </c>
      <c r="FY24" s="348">
        <v>47.92</v>
      </c>
      <c r="FZ24" s="349">
        <v>-3.8</v>
      </c>
      <c r="GA24" s="347">
        <v>40.369999999999997</v>
      </c>
      <c r="GB24" s="350">
        <v>38.51</v>
      </c>
      <c r="GC24" s="349">
        <v>4.83</v>
      </c>
      <c r="GD24" s="347">
        <v>42.69</v>
      </c>
      <c r="GE24" s="348">
        <v>42.67</v>
      </c>
      <c r="GF24" s="349">
        <v>0.05</v>
      </c>
      <c r="GG24" s="351"/>
      <c r="GH24" s="183"/>
      <c r="GI24" s="183" t="s">
        <v>92</v>
      </c>
      <c r="GJ24" s="376">
        <v>49.72</v>
      </c>
      <c r="GK24" s="376">
        <v>38.47</v>
      </c>
      <c r="GL24" s="376">
        <v>34.21</v>
      </c>
      <c r="GM24" s="376">
        <v>40.799999999999997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717.57999999999993</v>
      </c>
      <c r="IO24" s="508">
        <v>695.53000000000009</v>
      </c>
      <c r="IP24" s="311">
        <v>3.17</v>
      </c>
      <c r="IQ24" s="503"/>
      <c r="IR24" s="503"/>
      <c r="IS24" s="312" t="s">
        <v>48</v>
      </c>
      <c r="IT24" s="247">
        <v>29</v>
      </c>
      <c r="IU24" s="248">
        <v>36</v>
      </c>
      <c r="IV24" s="249">
        <v>28</v>
      </c>
      <c r="IW24" s="247">
        <v>93</v>
      </c>
      <c r="IX24" s="250">
        <v>92</v>
      </c>
      <c r="IY24" s="251">
        <v>1.0900000000000001</v>
      </c>
      <c r="IZ24" s="183"/>
      <c r="JA24" s="439" t="s">
        <v>114</v>
      </c>
      <c r="JB24" s="347">
        <v>86.7</v>
      </c>
      <c r="JC24" s="348">
        <v>84.76</v>
      </c>
      <c r="JD24" s="349">
        <v>2.29</v>
      </c>
      <c r="JE24" s="347">
        <v>87.83</v>
      </c>
      <c r="JF24" s="350">
        <v>86.51</v>
      </c>
      <c r="JG24" s="349">
        <v>1.53</v>
      </c>
      <c r="JH24" s="347">
        <v>87.15</v>
      </c>
      <c r="JI24" s="348">
        <v>85.42</v>
      </c>
      <c r="JJ24" s="349">
        <v>2.0299999999999998</v>
      </c>
      <c r="JK24" s="351"/>
      <c r="JL24" s="183"/>
      <c r="JM24" s="183" t="s">
        <v>92</v>
      </c>
      <c r="JN24" s="376">
        <v>39.17</v>
      </c>
      <c r="JO24" s="376">
        <v>46.86</v>
      </c>
      <c r="JP24" s="376">
        <v>51.05</v>
      </c>
      <c r="JQ24" s="376">
        <v>45.69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839.9899999999999</v>
      </c>
      <c r="LS24" s="508">
        <v>819.75</v>
      </c>
      <c r="LT24" s="311">
        <v>2.4700000000000002</v>
      </c>
      <c r="LU24" s="505"/>
      <c r="LV24" s="505"/>
      <c r="LW24" s="312" t="s">
        <v>48</v>
      </c>
      <c r="LX24" s="294">
        <v>274</v>
      </c>
      <c r="LY24" s="295">
        <v>279</v>
      </c>
      <c r="LZ24" s="296">
        <v>-1.79</v>
      </c>
      <c r="MA24" s="266"/>
      <c r="MB24" s="439" t="s">
        <v>114</v>
      </c>
      <c r="MC24" s="347">
        <v>66.34</v>
      </c>
      <c r="MD24" s="370">
        <v>64.84</v>
      </c>
      <c r="ME24" s="349">
        <v>2.31</v>
      </c>
      <c r="MF24" s="347">
        <v>59.88</v>
      </c>
      <c r="MG24" s="370">
        <v>58.49</v>
      </c>
      <c r="MH24" s="349">
        <v>2.38</v>
      </c>
      <c r="MI24" s="347">
        <v>63.65</v>
      </c>
      <c r="MJ24" s="370">
        <v>62.28</v>
      </c>
      <c r="MK24" s="349">
        <v>2.2000000000000002</v>
      </c>
      <c r="ML24" s="297"/>
      <c r="MM24" s="297"/>
      <c r="MN24" s="297" t="s">
        <v>92</v>
      </c>
      <c r="MO24" s="537">
        <v>52.15</v>
      </c>
      <c r="MP24" s="537">
        <v>49.77</v>
      </c>
      <c r="MQ24" s="537">
        <v>40.799999999999997</v>
      </c>
      <c r="MR24" s="537">
        <v>45.69</v>
      </c>
      <c r="MS24" s="538">
        <v>47.1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1043.32</v>
      </c>
      <c r="C25" s="539">
        <v>1009.26</v>
      </c>
      <c r="D25" s="438">
        <v>3.37</v>
      </c>
      <c r="E25" s="503"/>
      <c r="F25" s="503"/>
      <c r="G25" s="246" t="s">
        <v>49</v>
      </c>
      <c r="H25" s="247">
        <v>0</v>
      </c>
      <c r="I25" s="248">
        <v>3</v>
      </c>
      <c r="J25" s="249">
        <v>2</v>
      </c>
      <c r="K25" s="247">
        <v>5</v>
      </c>
      <c r="L25" s="250">
        <v>2</v>
      </c>
      <c r="M25" s="251">
        <v>150</v>
      </c>
      <c r="N25" s="183"/>
      <c r="O25" s="454" t="s">
        <v>117</v>
      </c>
      <c r="P25" s="455">
        <v>1629.55</v>
      </c>
      <c r="Q25" s="456">
        <v>1561.6900000000003</v>
      </c>
      <c r="R25" s="457">
        <v>4.3499999999999996</v>
      </c>
      <c r="S25" s="458">
        <v>1043.32</v>
      </c>
      <c r="T25" s="456">
        <v>1009.26</v>
      </c>
      <c r="U25" s="457">
        <v>3.37</v>
      </c>
      <c r="V25" s="458">
        <v>1426.6099999999997</v>
      </c>
      <c r="W25" s="456">
        <v>1372.16</v>
      </c>
      <c r="X25" s="457">
        <v>3.97</v>
      </c>
      <c r="Y25" s="459"/>
      <c r="Z25" s="183"/>
      <c r="AA25" s="183" t="s">
        <v>96</v>
      </c>
      <c r="AB25" s="376">
        <v>61.79</v>
      </c>
      <c r="AC25" s="376">
        <v>55.42</v>
      </c>
      <c r="AD25" s="376">
        <v>56.74</v>
      </c>
      <c r="AE25" s="376">
        <v>57.98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894.53999999999985</v>
      </c>
      <c r="CG25" s="539">
        <v>872.69</v>
      </c>
      <c r="CH25" s="438">
        <v>2.5</v>
      </c>
      <c r="CI25" s="503"/>
      <c r="CJ25" s="503"/>
      <c r="CK25" s="246" t="s">
        <v>49</v>
      </c>
      <c r="CL25" s="247">
        <v>0</v>
      </c>
      <c r="CM25" s="248">
        <v>0</v>
      </c>
      <c r="CN25" s="249">
        <v>0</v>
      </c>
      <c r="CO25" s="247">
        <v>0</v>
      </c>
      <c r="CP25" s="250">
        <v>2</v>
      </c>
      <c r="CQ25" s="251">
        <v>-100</v>
      </c>
      <c r="CR25" s="183"/>
      <c r="CS25" s="454" t="s">
        <v>117</v>
      </c>
      <c r="CT25" s="455">
        <v>1501.1799999999998</v>
      </c>
      <c r="CU25" s="456">
        <v>1456.4599999999998</v>
      </c>
      <c r="CV25" s="457">
        <v>3.07</v>
      </c>
      <c r="CW25" s="458">
        <v>894.53999999999985</v>
      </c>
      <c r="CX25" s="466">
        <v>872.69</v>
      </c>
      <c r="CY25" s="457">
        <v>2.5</v>
      </c>
      <c r="CZ25" s="458">
        <v>1332.74</v>
      </c>
      <c r="DA25" s="456">
        <v>1302.78</v>
      </c>
      <c r="DB25" s="457">
        <v>2.2999999999999998</v>
      </c>
      <c r="DC25" s="459"/>
      <c r="DD25" s="183"/>
      <c r="DE25" s="183" t="s">
        <v>96</v>
      </c>
      <c r="DF25" s="376">
        <v>54.79</v>
      </c>
      <c r="DG25" s="376">
        <v>52.94</v>
      </c>
      <c r="DH25" s="376">
        <v>51.02</v>
      </c>
      <c r="DI25" s="376">
        <v>52.92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769.69</v>
      </c>
      <c r="FK25" s="539">
        <v>762.6400000000001</v>
      </c>
      <c r="FL25" s="438">
        <v>0.92</v>
      </c>
      <c r="FM25" s="503"/>
      <c r="FN25" s="503"/>
      <c r="FO25" s="246" t="s">
        <v>49</v>
      </c>
      <c r="FP25" s="247">
        <v>0</v>
      </c>
      <c r="FQ25" s="248">
        <v>3</v>
      </c>
      <c r="FR25" s="249">
        <v>5</v>
      </c>
      <c r="FS25" s="247">
        <v>8</v>
      </c>
      <c r="FT25" s="250">
        <v>6</v>
      </c>
      <c r="FU25" s="251">
        <v>33.33</v>
      </c>
      <c r="FV25" s="183"/>
      <c r="FW25" s="454" t="s">
        <v>117</v>
      </c>
      <c r="FX25" s="455">
        <v>1593.4299999999998</v>
      </c>
      <c r="FY25" s="456">
        <v>1583.02</v>
      </c>
      <c r="FZ25" s="457">
        <v>0.66</v>
      </c>
      <c r="GA25" s="458">
        <v>769.69</v>
      </c>
      <c r="GB25" s="456">
        <v>762.6400000000001</v>
      </c>
      <c r="GC25" s="457">
        <v>0.92</v>
      </c>
      <c r="GD25" s="458">
        <v>1104</v>
      </c>
      <c r="GE25" s="456">
        <v>1125.5900000000001</v>
      </c>
      <c r="GF25" s="457">
        <v>-1.92</v>
      </c>
      <c r="GG25" s="459"/>
      <c r="GH25" s="183"/>
      <c r="GI25" s="183" t="s">
        <v>96</v>
      </c>
      <c r="GJ25" s="376">
        <v>56.16</v>
      </c>
      <c r="GK25" s="376">
        <v>44.93</v>
      </c>
      <c r="GL25" s="376">
        <v>41.59</v>
      </c>
      <c r="GM25" s="376">
        <v>47.56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983.97000000000014</v>
      </c>
      <c r="IO25" s="545">
        <v>966.86000000000013</v>
      </c>
      <c r="IP25" s="438">
        <v>1.77</v>
      </c>
      <c r="IQ25" s="503"/>
      <c r="IR25" s="503"/>
      <c r="IS25" s="246" t="s">
        <v>49</v>
      </c>
      <c r="IT25" s="247">
        <v>0</v>
      </c>
      <c r="IU25" s="248">
        <v>0</v>
      </c>
      <c r="IV25" s="249">
        <v>0</v>
      </c>
      <c r="IW25" s="247">
        <v>0</v>
      </c>
      <c r="IX25" s="250">
        <v>4</v>
      </c>
      <c r="IY25" s="251">
        <v>-100</v>
      </c>
      <c r="IZ25" s="183"/>
      <c r="JA25" s="454" t="s">
        <v>117</v>
      </c>
      <c r="JB25" s="455">
        <v>1712.09</v>
      </c>
      <c r="JC25" s="456">
        <v>1687.9599999999998</v>
      </c>
      <c r="JD25" s="457">
        <v>1.43</v>
      </c>
      <c r="JE25" s="458">
        <v>983.97000000000014</v>
      </c>
      <c r="JF25" s="456">
        <v>966.86000000000013</v>
      </c>
      <c r="JG25" s="457">
        <v>1.77</v>
      </c>
      <c r="JH25" s="458">
        <v>1426.4399999999998</v>
      </c>
      <c r="JI25" s="456">
        <v>1415.65</v>
      </c>
      <c r="JJ25" s="457">
        <v>0.76</v>
      </c>
      <c r="JK25" s="459"/>
      <c r="JL25" s="183"/>
      <c r="JM25" s="183" t="s">
        <v>96</v>
      </c>
      <c r="JN25" s="376">
        <v>48.54</v>
      </c>
      <c r="JO25" s="376">
        <v>54.28</v>
      </c>
      <c r="JP25" s="376">
        <v>59.32</v>
      </c>
      <c r="JQ25" s="376">
        <v>54.05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904.40000000000009</v>
      </c>
      <c r="LS25" s="539">
        <v>887.81000000000006</v>
      </c>
      <c r="LT25" s="438">
        <v>1.87</v>
      </c>
      <c r="LU25" s="505"/>
      <c r="LV25" s="505"/>
      <c r="LW25" s="246" t="s">
        <v>49</v>
      </c>
      <c r="LX25" s="294">
        <v>13</v>
      </c>
      <c r="LY25" s="295">
        <v>14</v>
      </c>
      <c r="LZ25" s="296">
        <v>-7.14</v>
      </c>
      <c r="MA25" s="266"/>
      <c r="MB25" s="454" t="s">
        <v>117</v>
      </c>
      <c r="MC25" s="455">
        <v>1614.3300000000002</v>
      </c>
      <c r="MD25" s="470">
        <v>1574.56</v>
      </c>
      <c r="ME25" s="457">
        <v>2.5299999999999998</v>
      </c>
      <c r="MF25" s="455">
        <v>904.40000000000009</v>
      </c>
      <c r="MG25" s="470">
        <v>887.81000000000006</v>
      </c>
      <c r="MH25" s="457">
        <v>1.87</v>
      </c>
      <c r="MI25" s="455">
        <v>1318.5900000000001</v>
      </c>
      <c r="MJ25" s="470">
        <v>1297.8599999999999</v>
      </c>
      <c r="MK25" s="457">
        <v>1.6</v>
      </c>
      <c r="ML25" s="297"/>
      <c r="MM25" s="297"/>
      <c r="MN25" s="297" t="s">
        <v>96</v>
      </c>
      <c r="MO25" s="537">
        <v>57.98</v>
      </c>
      <c r="MP25" s="537">
        <v>52.92</v>
      </c>
      <c r="MQ25" s="537">
        <v>47.56</v>
      </c>
      <c r="MR25" s="537">
        <v>54.05</v>
      </c>
      <c r="MS25" s="538">
        <v>53.13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21</v>
      </c>
      <c r="I26" s="248">
        <v>17</v>
      </c>
      <c r="J26" s="249">
        <v>20</v>
      </c>
      <c r="K26" s="247">
        <v>58</v>
      </c>
      <c r="L26" s="250">
        <v>55</v>
      </c>
      <c r="M26" s="251">
        <v>5.45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63.5</v>
      </c>
      <c r="AC26" s="376">
        <v>56.94</v>
      </c>
      <c r="AD26" s="376">
        <v>59.91</v>
      </c>
      <c r="AE26" s="376">
        <v>60.12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7</v>
      </c>
      <c r="CM26" s="248">
        <v>5</v>
      </c>
      <c r="CN26" s="249">
        <v>4</v>
      </c>
      <c r="CO26" s="247">
        <v>16</v>
      </c>
      <c r="CP26" s="250">
        <v>9</v>
      </c>
      <c r="CQ26" s="251">
        <v>77.78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56.98</v>
      </c>
      <c r="DG26" s="376">
        <v>54.07</v>
      </c>
      <c r="DH26" s="376">
        <v>50.95</v>
      </c>
      <c r="DI26" s="376">
        <v>54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6</v>
      </c>
      <c r="FQ26" s="248">
        <v>4</v>
      </c>
      <c r="FR26" s="249">
        <v>2</v>
      </c>
      <c r="FS26" s="247">
        <v>12</v>
      </c>
      <c r="FT26" s="250">
        <v>20</v>
      </c>
      <c r="FU26" s="251">
        <v>-40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52.91</v>
      </c>
      <c r="GK26" s="376">
        <v>44.82</v>
      </c>
      <c r="GL26" s="376">
        <v>38.96</v>
      </c>
      <c r="GM26" s="376">
        <v>45.56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43</v>
      </c>
      <c r="IU26" s="248">
        <v>29</v>
      </c>
      <c r="IV26" s="249">
        <v>37</v>
      </c>
      <c r="IW26" s="247">
        <v>109</v>
      </c>
      <c r="IX26" s="250">
        <v>117</v>
      </c>
      <c r="IY26" s="251">
        <v>-6.84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47.98</v>
      </c>
      <c r="JO26" s="376">
        <v>54.04</v>
      </c>
      <c r="JP26" s="376">
        <v>56.77</v>
      </c>
      <c r="JQ26" s="376">
        <v>52.93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195</v>
      </c>
      <c r="LY26" s="295">
        <v>201</v>
      </c>
      <c r="LZ26" s="296">
        <v>-2.99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60.12</v>
      </c>
      <c r="MP26" s="537">
        <v>54</v>
      </c>
      <c r="MQ26" s="537">
        <v>45.56</v>
      </c>
      <c r="MR26" s="537">
        <v>52.93</v>
      </c>
      <c r="MS26" s="538">
        <v>53.15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691.37</v>
      </c>
      <c r="C27" s="502">
        <v>671.51</v>
      </c>
      <c r="D27" s="243">
        <v>2.96</v>
      </c>
      <c r="E27" s="244"/>
      <c r="F27" s="245"/>
      <c r="G27" s="246" t="s">
        <v>51</v>
      </c>
      <c r="H27" s="247">
        <v>9</v>
      </c>
      <c r="I27" s="248">
        <v>10</v>
      </c>
      <c r="J27" s="249">
        <v>9</v>
      </c>
      <c r="K27" s="247">
        <v>28</v>
      </c>
      <c r="L27" s="250">
        <v>31</v>
      </c>
      <c r="M27" s="251">
        <v>-9.68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0</v>
      </c>
      <c r="AC27" s="376">
        <v>0</v>
      </c>
      <c r="AD27" s="376">
        <v>0</v>
      </c>
      <c r="AE27" s="376">
        <v>0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0</v>
      </c>
      <c r="AN27" s="558">
        <v>0</v>
      </c>
      <c r="AO27" s="558">
        <v>0</v>
      </c>
      <c r="AP27" s="559">
        <v>0</v>
      </c>
      <c r="AQ27" s="558"/>
      <c r="AR27" s="558"/>
      <c r="AS27" s="558"/>
      <c r="AT27" s="558"/>
      <c r="AU27" s="560">
        <v>0</v>
      </c>
      <c r="AV27" s="561">
        <v>0</v>
      </c>
      <c r="AW27" s="562">
        <v>0</v>
      </c>
      <c r="AX27" s="266"/>
      <c r="AY27" s="266"/>
      <c r="AZ27" s="377" t="s">
        <v>98</v>
      </c>
      <c r="BA27" s="557">
        <v>0</v>
      </c>
      <c r="BB27" s="558">
        <v>0</v>
      </c>
      <c r="BC27" s="558">
        <v>0</v>
      </c>
      <c r="BD27" s="559">
        <v>0</v>
      </c>
      <c r="BE27" s="558"/>
      <c r="BF27" s="558"/>
      <c r="BG27" s="558"/>
      <c r="BH27" s="558"/>
      <c r="BI27" s="560">
        <v>0</v>
      </c>
      <c r="BJ27" s="561">
        <v>0</v>
      </c>
      <c r="BK27" s="562">
        <v>0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503.98</v>
      </c>
      <c r="CG27" s="502">
        <v>492.75</v>
      </c>
      <c r="CH27" s="243">
        <v>2.2799999999999998</v>
      </c>
      <c r="CI27" s="244"/>
      <c r="CJ27" s="245"/>
      <c r="CK27" s="246" t="s">
        <v>51</v>
      </c>
      <c r="CL27" s="247">
        <v>4</v>
      </c>
      <c r="CM27" s="248">
        <v>2</v>
      </c>
      <c r="CN27" s="249">
        <v>0</v>
      </c>
      <c r="CO27" s="247">
        <v>6</v>
      </c>
      <c r="CP27" s="250">
        <v>12</v>
      </c>
      <c r="CQ27" s="251">
        <v>-50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0</v>
      </c>
      <c r="DG27" s="376">
        <v>0</v>
      </c>
      <c r="DH27" s="376">
        <v>0</v>
      </c>
      <c r="DI27" s="376">
        <v>0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0</v>
      </c>
      <c r="DR27" s="558">
        <v>0</v>
      </c>
      <c r="DS27" s="558">
        <v>0</v>
      </c>
      <c r="DT27" s="559">
        <v>0</v>
      </c>
      <c r="DU27" s="558"/>
      <c r="DV27" s="558"/>
      <c r="DW27" s="558"/>
      <c r="DX27" s="558"/>
      <c r="DY27" s="560">
        <v>0</v>
      </c>
      <c r="DZ27" s="561">
        <v>0</v>
      </c>
      <c r="EA27" s="562">
        <v>0</v>
      </c>
      <c r="EB27" s="266"/>
      <c r="EC27" s="266"/>
      <c r="ED27" s="377" t="s">
        <v>98</v>
      </c>
      <c r="EE27" s="557">
        <v>0</v>
      </c>
      <c r="EF27" s="558">
        <v>0</v>
      </c>
      <c r="EG27" s="558">
        <v>0</v>
      </c>
      <c r="EH27" s="559">
        <v>0</v>
      </c>
      <c r="EI27" s="558"/>
      <c r="EJ27" s="558"/>
      <c r="EK27" s="558"/>
      <c r="EL27" s="558"/>
      <c r="EM27" s="560">
        <v>0</v>
      </c>
      <c r="EN27" s="561">
        <v>0</v>
      </c>
      <c r="EO27" s="562">
        <v>0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508.32</v>
      </c>
      <c r="FK27" s="502">
        <v>519.19000000000005</v>
      </c>
      <c r="FL27" s="243">
        <v>-2.09</v>
      </c>
      <c r="FM27" s="244"/>
      <c r="FN27" s="245"/>
      <c r="FO27" s="246" t="s">
        <v>51</v>
      </c>
      <c r="FP27" s="247">
        <v>3</v>
      </c>
      <c r="FQ27" s="248">
        <v>0</v>
      </c>
      <c r="FR27" s="249">
        <v>0</v>
      </c>
      <c r="FS27" s="247">
        <v>3</v>
      </c>
      <c r="FT27" s="250">
        <v>8</v>
      </c>
      <c r="FU27" s="251">
        <v>-62.5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0</v>
      </c>
      <c r="GK27" s="376">
        <v>0</v>
      </c>
      <c r="GL27" s="376">
        <v>0</v>
      </c>
      <c r="GM27" s="376">
        <v>0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0</v>
      </c>
      <c r="GV27" s="558">
        <v>0</v>
      </c>
      <c r="GW27" s="558">
        <v>0</v>
      </c>
      <c r="GX27" s="559">
        <v>0</v>
      </c>
      <c r="GY27" s="558"/>
      <c r="GZ27" s="558"/>
      <c r="HA27" s="558"/>
      <c r="HB27" s="558"/>
      <c r="HC27" s="560">
        <v>0</v>
      </c>
      <c r="HD27" s="561">
        <v>0</v>
      </c>
      <c r="HE27" s="562">
        <v>0</v>
      </c>
      <c r="HF27" s="266"/>
      <c r="HG27" s="266"/>
      <c r="HH27" s="377" t="s">
        <v>98</v>
      </c>
      <c r="HI27" s="557">
        <v>0</v>
      </c>
      <c r="HJ27" s="558">
        <v>0</v>
      </c>
      <c r="HK27" s="558">
        <v>0</v>
      </c>
      <c r="HL27" s="559">
        <v>0</v>
      </c>
      <c r="HM27" s="558"/>
      <c r="HN27" s="558"/>
      <c r="HO27" s="558"/>
      <c r="HP27" s="558"/>
      <c r="HQ27" s="560">
        <v>0</v>
      </c>
      <c r="HR27" s="561">
        <v>0</v>
      </c>
      <c r="HS27" s="562">
        <v>0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537.13</v>
      </c>
      <c r="IO27" s="502">
        <v>532.95999999999992</v>
      </c>
      <c r="IP27" s="243">
        <v>0.78</v>
      </c>
      <c r="IQ27" s="244"/>
      <c r="IR27" s="245"/>
      <c r="IS27" s="246" t="s">
        <v>51</v>
      </c>
      <c r="IT27" s="247">
        <v>6</v>
      </c>
      <c r="IU27" s="248">
        <v>0</v>
      </c>
      <c r="IV27" s="249">
        <v>0</v>
      </c>
      <c r="IW27" s="247">
        <v>6</v>
      </c>
      <c r="IX27" s="250">
        <v>0</v>
      </c>
      <c r="IY27" s="251">
        <v>0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0</v>
      </c>
      <c r="JO27" s="376">
        <v>0</v>
      </c>
      <c r="JP27" s="376">
        <v>0</v>
      </c>
      <c r="JQ27" s="376">
        <v>0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0</v>
      </c>
      <c r="JZ27" s="558">
        <v>0</v>
      </c>
      <c r="KA27" s="558">
        <v>0</v>
      </c>
      <c r="KB27" s="559">
        <v>0</v>
      </c>
      <c r="KC27" s="558"/>
      <c r="KD27" s="558"/>
      <c r="KE27" s="558"/>
      <c r="KF27" s="558"/>
      <c r="KG27" s="560">
        <v>0</v>
      </c>
      <c r="KH27" s="561">
        <v>0</v>
      </c>
      <c r="KI27" s="562">
        <v>0</v>
      </c>
      <c r="KJ27" s="534"/>
      <c r="KK27" s="534"/>
      <c r="KL27" s="564" t="s">
        <v>98</v>
      </c>
      <c r="KM27" s="557">
        <v>0</v>
      </c>
      <c r="KN27" s="558">
        <v>0</v>
      </c>
      <c r="KO27" s="558">
        <v>0</v>
      </c>
      <c r="KP27" s="559">
        <v>0</v>
      </c>
      <c r="KQ27" s="558"/>
      <c r="KR27" s="558"/>
      <c r="KS27" s="558"/>
      <c r="KT27" s="558"/>
      <c r="KU27" s="560">
        <v>0</v>
      </c>
      <c r="KV27" s="561">
        <v>0</v>
      </c>
      <c r="KW27" s="562">
        <v>0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2240.8000000000002</v>
      </c>
      <c r="LS27" s="502">
        <v>2216.4100000000003</v>
      </c>
      <c r="LT27" s="243">
        <v>1.1000000000000001</v>
      </c>
      <c r="LU27" s="565"/>
      <c r="LV27" s="566"/>
      <c r="LW27" s="246" t="s">
        <v>51</v>
      </c>
      <c r="LX27" s="294">
        <v>43</v>
      </c>
      <c r="LY27" s="295">
        <v>51</v>
      </c>
      <c r="LZ27" s="296">
        <v>-15.69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0</v>
      </c>
      <c r="MP27" s="537">
        <v>0</v>
      </c>
      <c r="MQ27" s="537">
        <v>0</v>
      </c>
      <c r="MR27" s="537">
        <v>0</v>
      </c>
      <c r="MS27" s="538" t="s">
        <v>189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0</v>
      </c>
      <c r="NB27" s="390">
        <v>0</v>
      </c>
      <c r="NC27" s="390">
        <v>0</v>
      </c>
      <c r="ND27" s="391">
        <v>0</v>
      </c>
      <c r="NE27" s="390"/>
      <c r="NF27" s="390"/>
      <c r="NG27" s="390"/>
      <c r="NH27" s="392"/>
      <c r="NI27" s="567">
        <v>0</v>
      </c>
      <c r="NJ27" s="568">
        <v>0</v>
      </c>
      <c r="NK27" s="395">
        <v>0</v>
      </c>
      <c r="NL27" s="290"/>
      <c r="NM27" s="290"/>
      <c r="NN27" s="377" t="s">
        <v>98</v>
      </c>
      <c r="NO27" s="389">
        <v>0</v>
      </c>
      <c r="NP27" s="390">
        <v>0</v>
      </c>
      <c r="NQ27" s="390">
        <v>0</v>
      </c>
      <c r="NR27" s="391">
        <v>0</v>
      </c>
      <c r="NS27" s="390"/>
      <c r="NT27" s="390"/>
      <c r="NU27" s="390"/>
      <c r="NV27" s="392"/>
      <c r="NW27" s="569">
        <v>0</v>
      </c>
      <c r="NX27" s="394">
        <v>0</v>
      </c>
      <c r="NY27" s="397">
        <v>0</v>
      </c>
      <c r="OA27" s="307"/>
    </row>
    <row r="28" spans="1:391" s="195" customFormat="1" ht="21.75" customHeight="1" thickTop="1" x14ac:dyDescent="0.2">
      <c r="A28" s="308" t="s">
        <v>99</v>
      </c>
      <c r="B28" s="309">
        <v>685.44</v>
      </c>
      <c r="C28" s="508">
        <v>665.87</v>
      </c>
      <c r="D28" s="311">
        <v>2.94</v>
      </c>
      <c r="E28" s="244"/>
      <c r="F28" s="245"/>
      <c r="G28" s="246" t="s">
        <v>52</v>
      </c>
      <c r="H28" s="247">
        <v>0</v>
      </c>
      <c r="I28" s="248">
        <v>0</v>
      </c>
      <c r="J28" s="249">
        <v>4</v>
      </c>
      <c r="K28" s="247">
        <v>4</v>
      </c>
      <c r="L28" s="250">
        <v>7</v>
      </c>
      <c r="M28" s="251">
        <v>-42.86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0</v>
      </c>
      <c r="AC28" s="376">
        <v>0</v>
      </c>
      <c r="AD28" s="376">
        <v>0</v>
      </c>
      <c r="AE28" s="376">
        <v>0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4061</v>
      </c>
      <c r="AN28" s="571">
        <v>426</v>
      </c>
      <c r="AO28" s="571">
        <v>2725</v>
      </c>
      <c r="AP28" s="572">
        <v>1020</v>
      </c>
      <c r="AQ28" s="571"/>
      <c r="AR28" s="571"/>
      <c r="AS28" s="571"/>
      <c r="AT28" s="571"/>
      <c r="AU28" s="573">
        <v>8232</v>
      </c>
      <c r="AV28" s="561">
        <v>932</v>
      </c>
      <c r="AW28" s="562">
        <v>9164</v>
      </c>
      <c r="AX28" s="266"/>
      <c r="AY28" s="266"/>
      <c r="AZ28" s="377" t="s">
        <v>25</v>
      </c>
      <c r="BA28" s="570">
        <v>107</v>
      </c>
      <c r="BB28" s="571">
        <v>0</v>
      </c>
      <c r="BC28" s="571">
        <v>7</v>
      </c>
      <c r="BD28" s="572">
        <v>0</v>
      </c>
      <c r="BE28" s="571"/>
      <c r="BF28" s="571"/>
      <c r="BG28" s="571"/>
      <c r="BH28" s="571"/>
      <c r="BI28" s="573">
        <v>114</v>
      </c>
      <c r="BJ28" s="561">
        <v>57</v>
      </c>
      <c r="BK28" s="562">
        <v>171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501.76</v>
      </c>
      <c r="CG28" s="508">
        <v>490.56</v>
      </c>
      <c r="CH28" s="311">
        <v>2.2799999999999998</v>
      </c>
      <c r="CI28" s="244"/>
      <c r="CJ28" s="245"/>
      <c r="CK28" s="246" t="s">
        <v>52</v>
      </c>
      <c r="CL28" s="247">
        <v>0</v>
      </c>
      <c r="CM28" s="248">
        <v>0</v>
      </c>
      <c r="CN28" s="249">
        <v>0</v>
      </c>
      <c r="CO28" s="247">
        <v>0</v>
      </c>
      <c r="CP28" s="250">
        <v>3</v>
      </c>
      <c r="CQ28" s="251">
        <v>-100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0</v>
      </c>
      <c r="DG28" s="376">
        <v>0</v>
      </c>
      <c r="DH28" s="376">
        <v>0</v>
      </c>
      <c r="DI28" s="376">
        <v>0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4177</v>
      </c>
      <c r="DR28" s="571">
        <v>434</v>
      </c>
      <c r="DS28" s="571">
        <v>4496</v>
      </c>
      <c r="DT28" s="572">
        <v>246</v>
      </c>
      <c r="DU28" s="571"/>
      <c r="DV28" s="571"/>
      <c r="DW28" s="571"/>
      <c r="DX28" s="571"/>
      <c r="DY28" s="573">
        <v>9353</v>
      </c>
      <c r="DZ28" s="561">
        <v>497</v>
      </c>
      <c r="EA28" s="562">
        <v>9850</v>
      </c>
      <c r="EB28" s="266"/>
      <c r="EC28" s="266"/>
      <c r="ED28" s="377" t="s">
        <v>25</v>
      </c>
      <c r="EE28" s="570">
        <v>80</v>
      </c>
      <c r="EF28" s="571">
        <v>0</v>
      </c>
      <c r="EG28" s="571">
        <v>9</v>
      </c>
      <c r="EH28" s="572">
        <v>0</v>
      </c>
      <c r="EI28" s="571"/>
      <c r="EJ28" s="571"/>
      <c r="EK28" s="571"/>
      <c r="EL28" s="571"/>
      <c r="EM28" s="573">
        <v>89</v>
      </c>
      <c r="EN28" s="561">
        <v>24</v>
      </c>
      <c r="EO28" s="562">
        <v>113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504.69</v>
      </c>
      <c r="FK28" s="508">
        <v>515.23</v>
      </c>
      <c r="FL28" s="311">
        <v>-2.0499999999999998</v>
      </c>
      <c r="FM28" s="244"/>
      <c r="FN28" s="245"/>
      <c r="FO28" s="246" t="s">
        <v>52</v>
      </c>
      <c r="FP28" s="247">
        <v>0</v>
      </c>
      <c r="FQ28" s="248">
        <v>0</v>
      </c>
      <c r="FR28" s="249">
        <v>0</v>
      </c>
      <c r="FS28" s="247">
        <v>0</v>
      </c>
      <c r="FT28" s="250">
        <v>1</v>
      </c>
      <c r="FU28" s="251">
        <v>-100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0</v>
      </c>
      <c r="GK28" s="376">
        <v>0</v>
      </c>
      <c r="GL28" s="376">
        <v>0</v>
      </c>
      <c r="GM28" s="376">
        <v>0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2152</v>
      </c>
      <c r="GV28" s="571">
        <v>237</v>
      </c>
      <c r="GW28" s="571">
        <v>2386</v>
      </c>
      <c r="GX28" s="572">
        <v>1840</v>
      </c>
      <c r="GY28" s="571"/>
      <c r="GZ28" s="571"/>
      <c r="HA28" s="571"/>
      <c r="HB28" s="571"/>
      <c r="HC28" s="573">
        <v>6615</v>
      </c>
      <c r="HD28" s="561">
        <v>497</v>
      </c>
      <c r="HE28" s="562">
        <v>7112</v>
      </c>
      <c r="HF28" s="266"/>
      <c r="HG28" s="266"/>
      <c r="HH28" s="377" t="s">
        <v>25</v>
      </c>
      <c r="HI28" s="570">
        <v>15</v>
      </c>
      <c r="HJ28" s="571">
        <v>0</v>
      </c>
      <c r="HK28" s="571">
        <v>18</v>
      </c>
      <c r="HL28" s="572">
        <v>0</v>
      </c>
      <c r="HM28" s="571"/>
      <c r="HN28" s="571"/>
      <c r="HO28" s="571"/>
      <c r="HP28" s="571"/>
      <c r="HQ28" s="573">
        <v>33</v>
      </c>
      <c r="HR28" s="561">
        <v>18</v>
      </c>
      <c r="HS28" s="562">
        <v>51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533.58000000000004</v>
      </c>
      <c r="IO28" s="508">
        <v>529.32999999999993</v>
      </c>
      <c r="IP28" s="311">
        <v>0.8</v>
      </c>
      <c r="IQ28" s="244"/>
      <c r="IR28" s="245"/>
      <c r="IS28" s="246" t="s">
        <v>52</v>
      </c>
      <c r="IT28" s="247">
        <v>0</v>
      </c>
      <c r="IU28" s="248">
        <v>0</v>
      </c>
      <c r="IV28" s="249">
        <v>0</v>
      </c>
      <c r="IW28" s="247">
        <v>0</v>
      </c>
      <c r="IX28" s="250">
        <v>3</v>
      </c>
      <c r="IY28" s="251">
        <v>-100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0</v>
      </c>
      <c r="JO28" s="376">
        <v>0</v>
      </c>
      <c r="JP28" s="376">
        <v>0</v>
      </c>
      <c r="JQ28" s="376">
        <v>0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4671</v>
      </c>
      <c r="JZ28" s="571">
        <v>318</v>
      </c>
      <c r="KA28" s="571">
        <v>5071</v>
      </c>
      <c r="KB28" s="572">
        <v>786</v>
      </c>
      <c r="KC28" s="571"/>
      <c r="KD28" s="571"/>
      <c r="KE28" s="571"/>
      <c r="KF28" s="571"/>
      <c r="KG28" s="573">
        <v>10846</v>
      </c>
      <c r="KH28" s="561">
        <v>746</v>
      </c>
      <c r="KI28" s="562">
        <v>11592</v>
      </c>
      <c r="KJ28" s="534"/>
      <c r="KK28" s="534"/>
      <c r="KL28" s="564" t="s">
        <v>25</v>
      </c>
      <c r="KM28" s="570">
        <v>207</v>
      </c>
      <c r="KN28" s="571">
        <v>0</v>
      </c>
      <c r="KO28" s="571">
        <v>18</v>
      </c>
      <c r="KP28" s="572">
        <v>0</v>
      </c>
      <c r="KQ28" s="571"/>
      <c r="KR28" s="571"/>
      <c r="KS28" s="571"/>
      <c r="KT28" s="571"/>
      <c r="KU28" s="573">
        <v>225</v>
      </c>
      <c r="KV28" s="561">
        <v>49</v>
      </c>
      <c r="KW28" s="562">
        <v>274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2225.4700000000003</v>
      </c>
      <c r="LS28" s="508">
        <v>2200.9900000000002</v>
      </c>
      <c r="LT28" s="311">
        <v>1.1100000000000001</v>
      </c>
      <c r="LU28" s="565"/>
      <c r="LV28" s="566"/>
      <c r="LW28" s="246" t="s">
        <v>52</v>
      </c>
      <c r="LX28" s="294">
        <v>4</v>
      </c>
      <c r="LY28" s="295">
        <v>14</v>
      </c>
      <c r="LZ28" s="296">
        <v>-71.430000000000007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0</v>
      </c>
      <c r="MP28" s="537">
        <v>0</v>
      </c>
      <c r="MQ28" s="537">
        <v>0</v>
      </c>
      <c r="MR28" s="537">
        <v>0</v>
      </c>
      <c r="MS28" s="538" t="s">
        <v>189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15061</v>
      </c>
      <c r="NB28" s="404">
        <v>1415</v>
      </c>
      <c r="NC28" s="404">
        <v>14678</v>
      </c>
      <c r="ND28" s="405">
        <v>3892</v>
      </c>
      <c r="NE28" s="404"/>
      <c r="NF28" s="404"/>
      <c r="NG28" s="404"/>
      <c r="NH28" s="406"/>
      <c r="NI28" s="577">
        <v>35046</v>
      </c>
      <c r="NJ28" s="578">
        <v>2672</v>
      </c>
      <c r="NK28" s="409">
        <v>37718</v>
      </c>
      <c r="NL28" s="290"/>
      <c r="NM28" s="290"/>
      <c r="NN28" s="377" t="s">
        <v>25</v>
      </c>
      <c r="NO28" s="387">
        <v>409</v>
      </c>
      <c r="NP28" s="404">
        <v>0</v>
      </c>
      <c r="NQ28" s="404">
        <v>52</v>
      </c>
      <c r="NR28" s="405">
        <v>0</v>
      </c>
      <c r="NS28" s="404"/>
      <c r="NT28" s="404"/>
      <c r="NU28" s="404"/>
      <c r="NV28" s="406"/>
      <c r="NW28" s="579">
        <v>461</v>
      </c>
      <c r="NX28" s="408">
        <v>148</v>
      </c>
      <c r="NY28" s="411">
        <v>609</v>
      </c>
      <c r="OA28" s="307"/>
    </row>
    <row r="29" spans="1:391" s="195" customFormat="1" ht="21.75" customHeight="1" thickBot="1" x14ac:dyDescent="0.25">
      <c r="A29" s="437" t="s">
        <v>90</v>
      </c>
      <c r="B29" s="309">
        <v>5.9300000000000006</v>
      </c>
      <c r="C29" s="539">
        <v>5.6400000000000006</v>
      </c>
      <c r="D29" s="438">
        <v>5.14</v>
      </c>
      <c r="E29" s="244"/>
      <c r="F29" s="245"/>
      <c r="G29" s="246" t="s">
        <v>53</v>
      </c>
      <c r="H29" s="247">
        <v>0</v>
      </c>
      <c r="I29" s="248">
        <v>6</v>
      </c>
      <c r="J29" s="249">
        <v>0</v>
      </c>
      <c r="K29" s="247">
        <v>6</v>
      </c>
      <c r="L29" s="250">
        <v>0</v>
      </c>
      <c r="M29" s="251">
        <v>0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0</v>
      </c>
      <c r="AC29" s="376">
        <v>0</v>
      </c>
      <c r="AD29" s="376">
        <v>0</v>
      </c>
      <c r="AE29" s="376">
        <v>0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18957</v>
      </c>
      <c r="AN29" s="571">
        <v>567</v>
      </c>
      <c r="AO29" s="571">
        <v>8858</v>
      </c>
      <c r="AP29" s="572">
        <v>10456</v>
      </c>
      <c r="AQ29" s="571"/>
      <c r="AR29" s="571"/>
      <c r="AS29" s="571"/>
      <c r="AT29" s="571"/>
      <c r="AU29" s="573">
        <v>38838</v>
      </c>
      <c r="AV29" s="561">
        <v>24157</v>
      </c>
      <c r="AW29" s="562">
        <v>62995</v>
      </c>
      <c r="AX29" s="266"/>
      <c r="AY29" s="266"/>
      <c r="AZ29" s="377" t="s">
        <v>106</v>
      </c>
      <c r="BA29" s="570">
        <v>214</v>
      </c>
      <c r="BB29" s="571">
        <v>0</v>
      </c>
      <c r="BC29" s="571">
        <v>13</v>
      </c>
      <c r="BD29" s="572">
        <v>0</v>
      </c>
      <c r="BE29" s="571"/>
      <c r="BF29" s="571"/>
      <c r="BG29" s="571"/>
      <c r="BH29" s="571"/>
      <c r="BI29" s="573">
        <v>227</v>
      </c>
      <c r="BJ29" s="561">
        <v>151</v>
      </c>
      <c r="BK29" s="562">
        <v>378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2.2200000000000002</v>
      </c>
      <c r="CG29" s="539">
        <v>2.1900000000000004</v>
      </c>
      <c r="CH29" s="438">
        <v>1.37</v>
      </c>
      <c r="CI29" s="244"/>
      <c r="CJ29" s="245"/>
      <c r="CK29" s="246" t="s">
        <v>53</v>
      </c>
      <c r="CL29" s="247">
        <v>0</v>
      </c>
      <c r="CM29" s="248">
        <v>0</v>
      </c>
      <c r="CN29" s="249">
        <v>0</v>
      </c>
      <c r="CO29" s="247">
        <v>0</v>
      </c>
      <c r="CP29" s="250">
        <v>0</v>
      </c>
      <c r="CQ29" s="251">
        <v>0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0</v>
      </c>
      <c r="DG29" s="376">
        <v>0</v>
      </c>
      <c r="DH29" s="376">
        <v>0</v>
      </c>
      <c r="DI29" s="376">
        <v>0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24244</v>
      </c>
      <c r="DR29" s="571">
        <v>839</v>
      </c>
      <c r="DS29" s="571">
        <v>25669</v>
      </c>
      <c r="DT29" s="572">
        <v>4654</v>
      </c>
      <c r="DU29" s="571"/>
      <c r="DV29" s="571"/>
      <c r="DW29" s="571"/>
      <c r="DX29" s="571"/>
      <c r="DY29" s="573">
        <v>55406</v>
      </c>
      <c r="DZ29" s="561">
        <v>11591</v>
      </c>
      <c r="EA29" s="562">
        <v>66997</v>
      </c>
      <c r="EB29" s="266"/>
      <c r="EC29" s="266"/>
      <c r="ED29" s="377" t="s">
        <v>106</v>
      </c>
      <c r="EE29" s="570">
        <v>159</v>
      </c>
      <c r="EF29" s="571">
        <v>0</v>
      </c>
      <c r="EG29" s="571">
        <v>20</v>
      </c>
      <c r="EH29" s="572">
        <v>0</v>
      </c>
      <c r="EI29" s="571"/>
      <c r="EJ29" s="571"/>
      <c r="EK29" s="571"/>
      <c r="EL29" s="571"/>
      <c r="EM29" s="573">
        <v>179</v>
      </c>
      <c r="EN29" s="561">
        <v>91</v>
      </c>
      <c r="EO29" s="562">
        <v>270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3.6300000000000003</v>
      </c>
      <c r="FK29" s="539">
        <v>3.9600000000000004</v>
      </c>
      <c r="FL29" s="438">
        <v>-8.33</v>
      </c>
      <c r="FM29" s="244"/>
      <c r="FN29" s="245"/>
      <c r="FO29" s="246" t="s">
        <v>53</v>
      </c>
      <c r="FP29" s="247">
        <v>0</v>
      </c>
      <c r="FQ29" s="248">
        <v>0</v>
      </c>
      <c r="FR29" s="249">
        <v>0</v>
      </c>
      <c r="FS29" s="247">
        <v>0</v>
      </c>
      <c r="FT29" s="250">
        <v>0</v>
      </c>
      <c r="FU29" s="251">
        <v>0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0</v>
      </c>
      <c r="GK29" s="376">
        <v>0</v>
      </c>
      <c r="GL29" s="376">
        <v>0</v>
      </c>
      <c r="GM29" s="376">
        <v>0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14338</v>
      </c>
      <c r="GV29" s="571">
        <v>436</v>
      </c>
      <c r="GW29" s="571">
        <v>16781</v>
      </c>
      <c r="GX29" s="572">
        <v>16503</v>
      </c>
      <c r="GY29" s="571"/>
      <c r="GZ29" s="571"/>
      <c r="HA29" s="571"/>
      <c r="HB29" s="571"/>
      <c r="HC29" s="573">
        <v>48058</v>
      </c>
      <c r="HD29" s="561">
        <v>19391</v>
      </c>
      <c r="HE29" s="562">
        <v>67449</v>
      </c>
      <c r="HF29" s="266"/>
      <c r="HG29" s="266"/>
      <c r="HH29" s="377" t="s">
        <v>106</v>
      </c>
      <c r="HI29" s="570">
        <v>31</v>
      </c>
      <c r="HJ29" s="571">
        <v>0</v>
      </c>
      <c r="HK29" s="571">
        <v>41</v>
      </c>
      <c r="HL29" s="572">
        <v>87</v>
      </c>
      <c r="HM29" s="571"/>
      <c r="HN29" s="571"/>
      <c r="HO29" s="571"/>
      <c r="HP29" s="571"/>
      <c r="HQ29" s="573">
        <v>159</v>
      </c>
      <c r="HR29" s="561">
        <v>94</v>
      </c>
      <c r="HS29" s="562">
        <v>253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3.55</v>
      </c>
      <c r="IO29" s="539">
        <v>3.6300000000000003</v>
      </c>
      <c r="IP29" s="438">
        <v>-2.2000000000000002</v>
      </c>
      <c r="IQ29" s="244"/>
      <c r="IR29" s="245"/>
      <c r="IS29" s="246" t="s">
        <v>53</v>
      </c>
      <c r="IT29" s="247">
        <v>0</v>
      </c>
      <c r="IU29" s="248">
        <v>0</v>
      </c>
      <c r="IV29" s="249">
        <v>0</v>
      </c>
      <c r="IW29" s="247">
        <v>0</v>
      </c>
      <c r="IX29" s="250">
        <v>0</v>
      </c>
      <c r="IY29" s="251">
        <v>0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0</v>
      </c>
      <c r="JO29" s="376">
        <v>0</v>
      </c>
      <c r="JP29" s="376">
        <v>0</v>
      </c>
      <c r="JQ29" s="376">
        <v>0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22676</v>
      </c>
      <c r="JZ29" s="571">
        <v>635</v>
      </c>
      <c r="KA29" s="571">
        <v>29774</v>
      </c>
      <c r="KB29" s="572">
        <v>9980</v>
      </c>
      <c r="KC29" s="571"/>
      <c r="KD29" s="571"/>
      <c r="KE29" s="571"/>
      <c r="KF29" s="571"/>
      <c r="KG29" s="573">
        <v>63065</v>
      </c>
      <c r="KH29" s="561">
        <v>17324</v>
      </c>
      <c r="KI29" s="562">
        <v>80389</v>
      </c>
      <c r="KJ29" s="534"/>
      <c r="KK29" s="534"/>
      <c r="KL29" s="564" t="s">
        <v>106</v>
      </c>
      <c r="KM29" s="570">
        <v>99</v>
      </c>
      <c r="KN29" s="571">
        <v>0</v>
      </c>
      <c r="KO29" s="571">
        <v>36</v>
      </c>
      <c r="KP29" s="572">
        <v>0</v>
      </c>
      <c r="KQ29" s="571"/>
      <c r="KR29" s="571"/>
      <c r="KS29" s="571"/>
      <c r="KT29" s="571"/>
      <c r="KU29" s="573">
        <v>135</v>
      </c>
      <c r="KV29" s="561">
        <v>82</v>
      </c>
      <c r="KW29" s="562">
        <v>217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15.33</v>
      </c>
      <c r="LS29" s="539">
        <v>15.420000000000003</v>
      </c>
      <c r="LT29" s="438">
        <v>-0.57999999999999996</v>
      </c>
      <c r="LU29" s="565"/>
      <c r="LV29" s="566"/>
      <c r="LW29" s="246" t="s">
        <v>53</v>
      </c>
      <c r="LX29" s="294">
        <v>6</v>
      </c>
      <c r="LY29" s="295">
        <v>0</v>
      </c>
      <c r="LZ29" s="296">
        <v>0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0</v>
      </c>
      <c r="MP29" s="537">
        <v>0</v>
      </c>
      <c r="MQ29" s="537">
        <v>0</v>
      </c>
      <c r="MR29" s="537">
        <v>0</v>
      </c>
      <c r="MS29" s="538" t="s">
        <v>189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80215</v>
      </c>
      <c r="NB29" s="404">
        <v>2477</v>
      </c>
      <c r="NC29" s="404">
        <v>81082</v>
      </c>
      <c r="ND29" s="405">
        <v>41593</v>
      </c>
      <c r="NE29" s="404"/>
      <c r="NF29" s="404"/>
      <c r="NG29" s="404"/>
      <c r="NH29" s="406"/>
      <c r="NI29" s="577">
        <v>205367</v>
      </c>
      <c r="NJ29" s="578">
        <v>72463</v>
      </c>
      <c r="NK29" s="409">
        <v>277830</v>
      </c>
      <c r="NL29" s="290"/>
      <c r="NM29" s="290"/>
      <c r="NN29" s="377" t="s">
        <v>106</v>
      </c>
      <c r="NO29" s="387">
        <v>503</v>
      </c>
      <c r="NP29" s="404">
        <v>0</v>
      </c>
      <c r="NQ29" s="404">
        <v>110</v>
      </c>
      <c r="NR29" s="405">
        <v>87</v>
      </c>
      <c r="NS29" s="404"/>
      <c r="NT29" s="404"/>
      <c r="NU29" s="404"/>
      <c r="NV29" s="406"/>
      <c r="NW29" s="579">
        <v>700</v>
      </c>
      <c r="NX29" s="408">
        <v>418</v>
      </c>
      <c r="NY29" s="411">
        <v>1118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31</v>
      </c>
      <c r="I30" s="248">
        <v>25</v>
      </c>
      <c r="J30" s="249">
        <v>29</v>
      </c>
      <c r="K30" s="247">
        <v>85</v>
      </c>
      <c r="L30" s="250">
        <v>88</v>
      </c>
      <c r="M30" s="251">
        <v>-3.41</v>
      </c>
      <c r="N30" s="183"/>
      <c r="O30" s="346" t="s">
        <v>91</v>
      </c>
      <c r="P30" s="347">
        <v>391.56</v>
      </c>
      <c r="Q30" s="348">
        <v>377.34</v>
      </c>
      <c r="R30" s="349">
        <v>3.77</v>
      </c>
      <c r="S30" s="347">
        <v>0</v>
      </c>
      <c r="T30" s="348">
        <v>0</v>
      </c>
      <c r="U30" s="349">
        <v>0</v>
      </c>
      <c r="V30" s="347">
        <v>292.52</v>
      </c>
      <c r="W30" s="348">
        <v>285.08</v>
      </c>
      <c r="X30" s="349">
        <v>2.61</v>
      </c>
      <c r="Y30" s="351"/>
      <c r="Z30" s="183"/>
      <c r="AA30" s="183" t="s">
        <v>115</v>
      </c>
      <c r="AB30" s="376">
        <v>65.34</v>
      </c>
      <c r="AC30" s="376">
        <v>59.18</v>
      </c>
      <c r="AD30" s="376">
        <v>61.86</v>
      </c>
      <c r="AE30" s="376">
        <v>62.13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66748</v>
      </c>
      <c r="AN30" s="571">
        <v>2127</v>
      </c>
      <c r="AO30" s="571">
        <v>73586</v>
      </c>
      <c r="AP30" s="572">
        <v>20398</v>
      </c>
      <c r="AQ30" s="571"/>
      <c r="AR30" s="571"/>
      <c r="AS30" s="571"/>
      <c r="AT30" s="571"/>
      <c r="AU30" s="573">
        <v>162859</v>
      </c>
      <c r="AV30" s="561">
        <v>103822</v>
      </c>
      <c r="AW30" s="562">
        <v>266681</v>
      </c>
      <c r="AX30" s="266"/>
      <c r="AY30" s="266"/>
      <c r="AZ30" s="377" t="s">
        <v>28</v>
      </c>
      <c r="BA30" s="570">
        <v>815</v>
      </c>
      <c r="BB30" s="571">
        <v>0</v>
      </c>
      <c r="BC30" s="571">
        <v>36</v>
      </c>
      <c r="BD30" s="572">
        <v>0</v>
      </c>
      <c r="BE30" s="571"/>
      <c r="BF30" s="571"/>
      <c r="BG30" s="571"/>
      <c r="BH30" s="571"/>
      <c r="BI30" s="573">
        <v>851</v>
      </c>
      <c r="BJ30" s="561">
        <v>1234</v>
      </c>
      <c r="BK30" s="562">
        <v>2085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6</v>
      </c>
      <c r="CM30" s="248">
        <v>8</v>
      </c>
      <c r="CN30" s="249">
        <v>10</v>
      </c>
      <c r="CO30" s="247">
        <v>24</v>
      </c>
      <c r="CP30" s="250">
        <v>23</v>
      </c>
      <c r="CQ30" s="251">
        <v>4.3499999999999996</v>
      </c>
      <c r="CR30" s="183"/>
      <c r="CS30" s="346" t="s">
        <v>91</v>
      </c>
      <c r="CT30" s="347">
        <v>311.64</v>
      </c>
      <c r="CU30" s="348">
        <v>303.51</v>
      </c>
      <c r="CV30" s="349">
        <v>2.68</v>
      </c>
      <c r="CW30" s="347">
        <v>0</v>
      </c>
      <c r="CX30" s="348">
        <v>0</v>
      </c>
      <c r="CY30" s="349">
        <v>0</v>
      </c>
      <c r="CZ30" s="347">
        <v>279.88</v>
      </c>
      <c r="DA30" s="348">
        <v>273.85000000000002</v>
      </c>
      <c r="DB30" s="349">
        <v>2.2000000000000002</v>
      </c>
      <c r="DC30" s="351"/>
      <c r="DD30" s="183"/>
      <c r="DE30" s="183" t="s">
        <v>115</v>
      </c>
      <c r="DF30" s="376">
        <v>58.67</v>
      </c>
      <c r="DG30" s="376">
        <v>56.12</v>
      </c>
      <c r="DH30" s="376">
        <v>52.6</v>
      </c>
      <c r="DI30" s="376">
        <v>55.8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48283</v>
      </c>
      <c r="DR30" s="571">
        <v>1448</v>
      </c>
      <c r="DS30" s="571">
        <v>47761</v>
      </c>
      <c r="DT30" s="572">
        <v>8248</v>
      </c>
      <c r="DU30" s="571"/>
      <c r="DV30" s="571"/>
      <c r="DW30" s="571"/>
      <c r="DX30" s="571"/>
      <c r="DY30" s="573">
        <v>105740</v>
      </c>
      <c r="DZ30" s="561">
        <v>22435</v>
      </c>
      <c r="EA30" s="562">
        <v>128175</v>
      </c>
      <c r="EB30" s="266"/>
      <c r="EC30" s="266"/>
      <c r="ED30" s="377" t="s">
        <v>28</v>
      </c>
      <c r="EE30" s="570">
        <v>498</v>
      </c>
      <c r="EF30" s="571">
        <v>0</v>
      </c>
      <c r="EG30" s="571">
        <v>58</v>
      </c>
      <c r="EH30" s="572">
        <v>0</v>
      </c>
      <c r="EI30" s="571"/>
      <c r="EJ30" s="571"/>
      <c r="EK30" s="571"/>
      <c r="EL30" s="571"/>
      <c r="EM30" s="573">
        <v>556</v>
      </c>
      <c r="EN30" s="561">
        <v>347</v>
      </c>
      <c r="EO30" s="562">
        <v>903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0</v>
      </c>
      <c r="FQ30" s="248">
        <v>2</v>
      </c>
      <c r="FR30" s="249">
        <v>0</v>
      </c>
      <c r="FS30" s="247">
        <v>2</v>
      </c>
      <c r="FT30" s="250">
        <v>9</v>
      </c>
      <c r="FU30" s="251">
        <v>-77.78</v>
      </c>
      <c r="FV30" s="183"/>
      <c r="FW30" s="346" t="s">
        <v>91</v>
      </c>
      <c r="FX30" s="347">
        <v>331.5</v>
      </c>
      <c r="FY30" s="348">
        <v>327.83</v>
      </c>
      <c r="FZ30" s="349">
        <v>1.1200000000000001</v>
      </c>
      <c r="GA30" s="347">
        <v>0</v>
      </c>
      <c r="GB30" s="348">
        <v>0</v>
      </c>
      <c r="GC30" s="349">
        <v>0</v>
      </c>
      <c r="GD30" s="347">
        <v>256.72000000000003</v>
      </c>
      <c r="GE30" s="348">
        <v>255.65</v>
      </c>
      <c r="GF30" s="349">
        <v>0.42</v>
      </c>
      <c r="GG30" s="351"/>
      <c r="GH30" s="183"/>
      <c r="GI30" s="183" t="s">
        <v>115</v>
      </c>
      <c r="GJ30" s="376">
        <v>55.63</v>
      </c>
      <c r="GK30" s="376">
        <v>46.89</v>
      </c>
      <c r="GL30" s="376">
        <v>42.14</v>
      </c>
      <c r="GM30" s="376">
        <v>48.22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36640</v>
      </c>
      <c r="GV30" s="571">
        <v>1469</v>
      </c>
      <c r="GW30" s="571">
        <v>39161</v>
      </c>
      <c r="GX30" s="572">
        <v>18492</v>
      </c>
      <c r="GY30" s="571"/>
      <c r="GZ30" s="571"/>
      <c r="HA30" s="571"/>
      <c r="HB30" s="571"/>
      <c r="HC30" s="573">
        <v>95762</v>
      </c>
      <c r="HD30" s="561">
        <v>66126</v>
      </c>
      <c r="HE30" s="562">
        <v>161888</v>
      </c>
      <c r="HF30" s="266"/>
      <c r="HG30" s="266"/>
      <c r="HH30" s="377" t="s">
        <v>28</v>
      </c>
      <c r="HI30" s="570">
        <v>148</v>
      </c>
      <c r="HJ30" s="571">
        <v>0</v>
      </c>
      <c r="HK30" s="571">
        <v>107</v>
      </c>
      <c r="HL30" s="572">
        <v>299</v>
      </c>
      <c r="HM30" s="571"/>
      <c r="HN30" s="571"/>
      <c r="HO30" s="571"/>
      <c r="HP30" s="571"/>
      <c r="HQ30" s="573">
        <v>554</v>
      </c>
      <c r="HR30" s="561">
        <v>1849</v>
      </c>
      <c r="HS30" s="562">
        <v>2403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8</v>
      </c>
      <c r="IU30" s="248">
        <v>0</v>
      </c>
      <c r="IV30" s="249">
        <v>4</v>
      </c>
      <c r="IW30" s="247">
        <v>12</v>
      </c>
      <c r="IX30" s="250">
        <v>15</v>
      </c>
      <c r="IY30" s="251">
        <v>-20</v>
      </c>
      <c r="IZ30" s="183"/>
      <c r="JA30" s="346" t="s">
        <v>91</v>
      </c>
      <c r="JB30" s="347">
        <v>279.95</v>
      </c>
      <c r="JC30" s="348">
        <v>265.56</v>
      </c>
      <c r="JD30" s="349">
        <v>5.42</v>
      </c>
      <c r="JE30" s="347">
        <v>0</v>
      </c>
      <c r="JF30" s="348">
        <v>0</v>
      </c>
      <c r="JG30" s="349">
        <v>0</v>
      </c>
      <c r="JH30" s="347">
        <v>236.68</v>
      </c>
      <c r="JI30" s="348">
        <v>225.77</v>
      </c>
      <c r="JJ30" s="349">
        <v>4.83</v>
      </c>
      <c r="JK30" s="351"/>
      <c r="JL30" s="183"/>
      <c r="JM30" s="183" t="s">
        <v>115</v>
      </c>
      <c r="JN30" s="376">
        <v>49.73</v>
      </c>
      <c r="JO30" s="376">
        <v>56.12</v>
      </c>
      <c r="JP30" s="376">
        <v>58.67</v>
      </c>
      <c r="JQ30" s="376">
        <v>54.84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78537</v>
      </c>
      <c r="JZ30" s="571">
        <v>1588</v>
      </c>
      <c r="KA30" s="571">
        <v>68429</v>
      </c>
      <c r="KB30" s="572">
        <v>11672</v>
      </c>
      <c r="KC30" s="571"/>
      <c r="KD30" s="571"/>
      <c r="KE30" s="571"/>
      <c r="KF30" s="571"/>
      <c r="KG30" s="573">
        <v>160226</v>
      </c>
      <c r="KH30" s="561">
        <v>42799</v>
      </c>
      <c r="KI30" s="562">
        <v>203025</v>
      </c>
      <c r="KJ30" s="534"/>
      <c r="KK30" s="534"/>
      <c r="KL30" s="564" t="s">
        <v>28</v>
      </c>
      <c r="KM30" s="570">
        <v>641</v>
      </c>
      <c r="KN30" s="571">
        <v>0</v>
      </c>
      <c r="KO30" s="571">
        <v>79</v>
      </c>
      <c r="KP30" s="572">
        <v>34</v>
      </c>
      <c r="KQ30" s="571"/>
      <c r="KR30" s="571"/>
      <c r="KS30" s="571"/>
      <c r="KT30" s="571"/>
      <c r="KU30" s="573">
        <v>754</v>
      </c>
      <c r="KV30" s="561">
        <v>847</v>
      </c>
      <c r="KW30" s="562">
        <v>1601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123</v>
      </c>
      <c r="LY30" s="295">
        <v>135</v>
      </c>
      <c r="LZ30" s="296">
        <v>-8.89</v>
      </c>
      <c r="MA30" s="266"/>
      <c r="MB30" s="346" t="s">
        <v>91</v>
      </c>
      <c r="MC30" s="347">
        <v>332.03</v>
      </c>
      <c r="MD30" s="370">
        <v>320.23</v>
      </c>
      <c r="ME30" s="349">
        <v>3.68</v>
      </c>
      <c r="MF30" s="347">
        <v>0</v>
      </c>
      <c r="MG30" s="370">
        <v>0</v>
      </c>
      <c r="MH30" s="349">
        <v>0</v>
      </c>
      <c r="MI30" s="347">
        <v>268.43</v>
      </c>
      <c r="MJ30" s="370">
        <v>260.95</v>
      </c>
      <c r="MK30" s="349">
        <v>2.87</v>
      </c>
      <c r="ML30" s="297"/>
      <c r="MM30" s="297"/>
      <c r="MN30" s="297" t="s">
        <v>115</v>
      </c>
      <c r="MO30" s="537">
        <v>62.13</v>
      </c>
      <c r="MP30" s="537">
        <v>55.8</v>
      </c>
      <c r="MQ30" s="537">
        <v>48.22</v>
      </c>
      <c r="MR30" s="537">
        <v>54.84</v>
      </c>
      <c r="MS30" s="538">
        <v>55.25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230208</v>
      </c>
      <c r="NB30" s="404">
        <v>6632</v>
      </c>
      <c r="NC30" s="404">
        <v>228937</v>
      </c>
      <c r="ND30" s="405">
        <v>58810</v>
      </c>
      <c r="NE30" s="404"/>
      <c r="NF30" s="404"/>
      <c r="NG30" s="404"/>
      <c r="NH30" s="406"/>
      <c r="NI30" s="577">
        <v>524587</v>
      </c>
      <c r="NJ30" s="578">
        <v>235182</v>
      </c>
      <c r="NK30" s="409">
        <v>759769</v>
      </c>
      <c r="NL30" s="290"/>
      <c r="NM30" s="290"/>
      <c r="NN30" s="377" t="s">
        <v>28</v>
      </c>
      <c r="NO30" s="387">
        <v>2102</v>
      </c>
      <c r="NP30" s="404">
        <v>0</v>
      </c>
      <c r="NQ30" s="404">
        <v>280</v>
      </c>
      <c r="NR30" s="405">
        <v>333</v>
      </c>
      <c r="NS30" s="404"/>
      <c r="NT30" s="404"/>
      <c r="NU30" s="404"/>
      <c r="NV30" s="406"/>
      <c r="NW30" s="579">
        <v>2715</v>
      </c>
      <c r="NX30" s="408">
        <v>4277</v>
      </c>
      <c r="NY30" s="411">
        <v>6992</v>
      </c>
      <c r="OA30" s="307"/>
    </row>
    <row r="31" spans="1:391" s="195" customFormat="1" ht="21.75" customHeight="1" thickBot="1" x14ac:dyDescent="0.25">
      <c r="A31" s="418" t="s">
        <v>129</v>
      </c>
      <c r="B31" s="241">
        <v>2995</v>
      </c>
      <c r="C31" s="583">
        <v>2842</v>
      </c>
      <c r="D31" s="243">
        <v>5.38</v>
      </c>
      <c r="E31" s="244"/>
      <c r="F31" s="245"/>
      <c r="G31" s="246" t="s">
        <v>55</v>
      </c>
      <c r="H31" s="247">
        <v>39</v>
      </c>
      <c r="I31" s="248">
        <v>21</v>
      </c>
      <c r="J31" s="249">
        <v>15</v>
      </c>
      <c r="K31" s="247">
        <v>75</v>
      </c>
      <c r="L31" s="250">
        <v>70</v>
      </c>
      <c r="M31" s="251">
        <v>7.14</v>
      </c>
      <c r="N31" s="183"/>
      <c r="O31" s="346" t="s">
        <v>95</v>
      </c>
      <c r="P31" s="347">
        <v>391.39</v>
      </c>
      <c r="Q31" s="348">
        <v>377.42</v>
      </c>
      <c r="R31" s="349">
        <v>3.7</v>
      </c>
      <c r="S31" s="347">
        <v>252.59</v>
      </c>
      <c r="T31" s="348">
        <v>240.68</v>
      </c>
      <c r="U31" s="349">
        <v>4.95</v>
      </c>
      <c r="V31" s="347">
        <v>356.28</v>
      </c>
      <c r="W31" s="348">
        <v>343.98</v>
      </c>
      <c r="X31" s="349">
        <v>3.58</v>
      </c>
      <c r="Y31" s="351"/>
      <c r="Z31" s="183"/>
      <c r="AA31" s="183" t="s">
        <v>118</v>
      </c>
      <c r="AB31" s="376">
        <v>62.26</v>
      </c>
      <c r="AC31" s="376">
        <v>55.43</v>
      </c>
      <c r="AD31" s="376">
        <v>58.6</v>
      </c>
      <c r="AE31" s="376">
        <v>58.76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2995</v>
      </c>
      <c r="CG31" s="583">
        <v>2842</v>
      </c>
      <c r="CH31" s="243">
        <v>5.38</v>
      </c>
      <c r="CI31" s="244"/>
      <c r="CJ31" s="245"/>
      <c r="CK31" s="246" t="s">
        <v>55</v>
      </c>
      <c r="CL31" s="247">
        <v>17</v>
      </c>
      <c r="CM31" s="248">
        <v>3</v>
      </c>
      <c r="CN31" s="249">
        <v>5</v>
      </c>
      <c r="CO31" s="247">
        <v>25</v>
      </c>
      <c r="CP31" s="250">
        <v>18</v>
      </c>
      <c r="CQ31" s="251">
        <v>38.89</v>
      </c>
      <c r="CR31" s="183"/>
      <c r="CS31" s="346" t="s">
        <v>95</v>
      </c>
      <c r="CT31" s="347">
        <v>351.99</v>
      </c>
      <c r="CU31" s="348">
        <v>341.15</v>
      </c>
      <c r="CV31" s="349">
        <v>3.18</v>
      </c>
      <c r="CW31" s="347">
        <v>278.12</v>
      </c>
      <c r="CX31" s="348">
        <v>269.39999999999998</v>
      </c>
      <c r="CY31" s="349">
        <v>3.24</v>
      </c>
      <c r="CZ31" s="347">
        <v>344.46</v>
      </c>
      <c r="DA31" s="348">
        <v>334.14</v>
      </c>
      <c r="DB31" s="349">
        <v>3.09</v>
      </c>
      <c r="DC31" s="351"/>
      <c r="DD31" s="183"/>
      <c r="DE31" s="183" t="s">
        <v>118</v>
      </c>
      <c r="DF31" s="376">
        <v>55.84</v>
      </c>
      <c r="DG31" s="376">
        <v>52.68</v>
      </c>
      <c r="DH31" s="376">
        <v>49.83</v>
      </c>
      <c r="DI31" s="376">
        <v>52.78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2995</v>
      </c>
      <c r="FK31" s="583">
        <v>2842</v>
      </c>
      <c r="FL31" s="243">
        <v>5.38</v>
      </c>
      <c r="FM31" s="244"/>
      <c r="FN31" s="245"/>
      <c r="FO31" s="246" t="s">
        <v>55</v>
      </c>
      <c r="FP31" s="247">
        <v>0</v>
      </c>
      <c r="FQ31" s="248">
        <v>0</v>
      </c>
      <c r="FR31" s="249">
        <v>0</v>
      </c>
      <c r="FS31" s="247">
        <v>0</v>
      </c>
      <c r="FT31" s="250">
        <v>5</v>
      </c>
      <c r="FU31" s="251">
        <v>-100</v>
      </c>
      <c r="FV31" s="183"/>
      <c r="FW31" s="346" t="s">
        <v>95</v>
      </c>
      <c r="FX31" s="347">
        <v>383.65</v>
      </c>
      <c r="FY31" s="348">
        <v>374.55</v>
      </c>
      <c r="FZ31" s="349">
        <v>2.4300000000000002</v>
      </c>
      <c r="GA31" s="347">
        <v>249.12</v>
      </c>
      <c r="GB31" s="348">
        <v>252.72</v>
      </c>
      <c r="GC31" s="349">
        <v>-1.42</v>
      </c>
      <c r="GD31" s="347">
        <v>353.31</v>
      </c>
      <c r="GE31" s="348">
        <v>347.72</v>
      </c>
      <c r="GF31" s="349">
        <v>1.61</v>
      </c>
      <c r="GG31" s="351"/>
      <c r="GH31" s="183"/>
      <c r="GI31" s="183" t="s">
        <v>118</v>
      </c>
      <c r="GJ31" s="376">
        <v>51.08</v>
      </c>
      <c r="GK31" s="376">
        <v>43.42</v>
      </c>
      <c r="GL31" s="376">
        <v>36.82</v>
      </c>
      <c r="GM31" s="376">
        <v>43.77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2995</v>
      </c>
      <c r="IO31" s="583">
        <v>2842</v>
      </c>
      <c r="IP31" s="243">
        <v>5.38</v>
      </c>
      <c r="IQ31" s="244"/>
      <c r="IR31" s="245"/>
      <c r="IS31" s="246" t="s">
        <v>55</v>
      </c>
      <c r="IT31" s="247">
        <v>47</v>
      </c>
      <c r="IU31" s="248">
        <v>8</v>
      </c>
      <c r="IV31" s="249">
        <v>12</v>
      </c>
      <c r="IW31" s="247">
        <v>67</v>
      </c>
      <c r="IX31" s="250">
        <v>75</v>
      </c>
      <c r="IY31" s="251">
        <v>-10.67</v>
      </c>
      <c r="IZ31" s="183"/>
      <c r="JA31" s="346" t="s">
        <v>95</v>
      </c>
      <c r="JB31" s="347">
        <v>328.23</v>
      </c>
      <c r="JC31" s="348">
        <v>316.14999999999998</v>
      </c>
      <c r="JD31" s="349">
        <v>3.82</v>
      </c>
      <c r="JE31" s="347">
        <v>228.52</v>
      </c>
      <c r="JF31" s="348">
        <v>221.88</v>
      </c>
      <c r="JG31" s="349">
        <v>2.99</v>
      </c>
      <c r="JH31" s="347">
        <v>312.82</v>
      </c>
      <c r="JI31" s="348">
        <v>302.02</v>
      </c>
      <c r="JJ31" s="349">
        <v>3.58</v>
      </c>
      <c r="JK31" s="351"/>
      <c r="JL31" s="183"/>
      <c r="JM31" s="183" t="s">
        <v>118</v>
      </c>
      <c r="JN31" s="376">
        <v>46.81</v>
      </c>
      <c r="JO31" s="376">
        <v>52.64</v>
      </c>
      <c r="JP31" s="376">
        <v>55.49</v>
      </c>
      <c r="JQ31" s="376">
        <v>51.65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2995</v>
      </c>
      <c r="LS31" s="587">
        <v>2842</v>
      </c>
      <c r="LT31" s="243">
        <v>5.38</v>
      </c>
      <c r="LU31" s="293"/>
      <c r="LV31" s="293"/>
      <c r="LW31" s="246" t="s">
        <v>55</v>
      </c>
      <c r="LX31" s="294">
        <v>167</v>
      </c>
      <c r="LY31" s="295">
        <v>168</v>
      </c>
      <c r="LZ31" s="296">
        <v>-0.6</v>
      </c>
      <c r="MA31" s="266"/>
      <c r="MB31" s="346" t="s">
        <v>95</v>
      </c>
      <c r="MC31" s="347">
        <v>365.47</v>
      </c>
      <c r="MD31" s="370">
        <v>352.38</v>
      </c>
      <c r="ME31" s="349">
        <v>3.71</v>
      </c>
      <c r="MF31" s="347">
        <v>249.68</v>
      </c>
      <c r="MG31" s="370">
        <v>243.51</v>
      </c>
      <c r="MH31" s="349">
        <v>2.5299999999999998</v>
      </c>
      <c r="MI31" s="347">
        <v>343.29</v>
      </c>
      <c r="MJ31" s="370">
        <v>332.22</v>
      </c>
      <c r="MK31" s="349">
        <v>3.33</v>
      </c>
      <c r="ML31" s="297"/>
      <c r="MM31" s="297"/>
      <c r="MN31" s="297" t="s">
        <v>118</v>
      </c>
      <c r="MO31" s="537">
        <v>58.76</v>
      </c>
      <c r="MP31" s="537">
        <v>52.78</v>
      </c>
      <c r="MQ31" s="537">
        <v>43.77</v>
      </c>
      <c r="MR31" s="537">
        <v>51.65</v>
      </c>
      <c r="MS31" s="538">
        <v>51.74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58.97</v>
      </c>
      <c r="C32" s="592">
        <v>59.84</v>
      </c>
      <c r="D32" s="243">
        <v>-0.87</v>
      </c>
      <c r="E32" s="593"/>
      <c r="F32" s="245"/>
      <c r="G32" s="246" t="s">
        <v>56</v>
      </c>
      <c r="H32" s="247">
        <v>62</v>
      </c>
      <c r="I32" s="248">
        <v>59</v>
      </c>
      <c r="J32" s="249">
        <v>31</v>
      </c>
      <c r="K32" s="247">
        <v>152</v>
      </c>
      <c r="L32" s="250">
        <v>142</v>
      </c>
      <c r="M32" s="251">
        <v>7.04</v>
      </c>
      <c r="N32" s="183"/>
      <c r="O32" s="346" t="s">
        <v>100</v>
      </c>
      <c r="P32" s="347">
        <v>243.27</v>
      </c>
      <c r="Q32" s="348">
        <v>232.62</v>
      </c>
      <c r="R32" s="349">
        <v>4.58</v>
      </c>
      <c r="S32" s="347">
        <v>298.64</v>
      </c>
      <c r="T32" s="348">
        <v>289.2</v>
      </c>
      <c r="U32" s="349">
        <v>3.26</v>
      </c>
      <c r="V32" s="347">
        <v>257.27999999999997</v>
      </c>
      <c r="W32" s="348">
        <v>246.46</v>
      </c>
      <c r="X32" s="349">
        <v>4.3899999999999997</v>
      </c>
      <c r="Y32" s="351"/>
      <c r="Z32" s="318" t="s">
        <v>102</v>
      </c>
      <c r="AA32" s="318"/>
      <c r="AB32" s="292">
        <v>65695</v>
      </c>
      <c r="AC32" s="292">
        <v>53634</v>
      </c>
      <c r="AD32" s="292">
        <v>59918</v>
      </c>
      <c r="AE32" s="292">
        <v>179247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89766</v>
      </c>
      <c r="AN32" s="596">
        <v>3120</v>
      </c>
      <c r="AO32" s="596">
        <v>85169</v>
      </c>
      <c r="AP32" s="597">
        <v>31874</v>
      </c>
      <c r="AQ32" s="598"/>
      <c r="AR32" s="598"/>
      <c r="AS32" s="598"/>
      <c r="AT32" s="598"/>
      <c r="AU32" s="599">
        <v>209929</v>
      </c>
      <c r="AV32" s="600">
        <v>128911</v>
      </c>
      <c r="AW32" s="600">
        <v>338840</v>
      </c>
      <c r="AX32" s="601"/>
      <c r="AY32" s="601"/>
      <c r="AZ32" s="440" t="s">
        <v>22</v>
      </c>
      <c r="BA32" s="595">
        <v>1136</v>
      </c>
      <c r="BB32" s="596">
        <v>0</v>
      </c>
      <c r="BC32" s="596">
        <v>56</v>
      </c>
      <c r="BD32" s="597">
        <v>0</v>
      </c>
      <c r="BE32" s="598"/>
      <c r="BF32" s="598"/>
      <c r="BG32" s="598"/>
      <c r="BH32" s="598"/>
      <c r="BI32" s="599">
        <v>1192</v>
      </c>
      <c r="BJ32" s="600">
        <v>1442</v>
      </c>
      <c r="BK32" s="600">
        <v>2634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53.41</v>
      </c>
      <c r="CG32" s="592">
        <v>53.52</v>
      </c>
      <c r="CH32" s="243">
        <v>-0.11</v>
      </c>
      <c r="CI32" s="593"/>
      <c r="CJ32" s="245"/>
      <c r="CK32" s="246" t="s">
        <v>56</v>
      </c>
      <c r="CL32" s="247">
        <v>24</v>
      </c>
      <c r="CM32" s="248">
        <v>20</v>
      </c>
      <c r="CN32" s="249">
        <v>29</v>
      </c>
      <c r="CO32" s="247">
        <v>73</v>
      </c>
      <c r="CP32" s="250">
        <v>78</v>
      </c>
      <c r="CQ32" s="251">
        <v>-6.41</v>
      </c>
      <c r="CR32" s="183"/>
      <c r="CS32" s="346" t="s">
        <v>100</v>
      </c>
      <c r="CT32" s="347">
        <v>364.65</v>
      </c>
      <c r="CU32" s="348">
        <v>356.34</v>
      </c>
      <c r="CV32" s="349">
        <v>2.33</v>
      </c>
      <c r="CW32" s="347">
        <v>284.29000000000002</v>
      </c>
      <c r="CX32" s="348">
        <v>280.55</v>
      </c>
      <c r="CY32" s="349">
        <v>1.33</v>
      </c>
      <c r="CZ32" s="347">
        <v>356.46</v>
      </c>
      <c r="DA32" s="348">
        <v>348.94</v>
      </c>
      <c r="DB32" s="349">
        <v>2.16</v>
      </c>
      <c r="DC32" s="351"/>
      <c r="DD32" s="318" t="s">
        <v>102</v>
      </c>
      <c r="DE32" s="318"/>
      <c r="DF32" s="292">
        <v>55792</v>
      </c>
      <c r="DG32" s="292">
        <v>52687</v>
      </c>
      <c r="DH32" s="292">
        <v>49696</v>
      </c>
      <c r="DI32" s="292">
        <v>158175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76704</v>
      </c>
      <c r="DR32" s="596">
        <v>2721</v>
      </c>
      <c r="DS32" s="596">
        <v>77926</v>
      </c>
      <c r="DT32" s="597">
        <v>13148</v>
      </c>
      <c r="DU32" s="598"/>
      <c r="DV32" s="598"/>
      <c r="DW32" s="598"/>
      <c r="DX32" s="598"/>
      <c r="DY32" s="599">
        <v>170499</v>
      </c>
      <c r="DZ32" s="600">
        <v>34523</v>
      </c>
      <c r="EA32" s="600">
        <v>205022</v>
      </c>
      <c r="EB32" s="601"/>
      <c r="EC32" s="601"/>
      <c r="ED32" s="440" t="s">
        <v>22</v>
      </c>
      <c r="EE32" s="595">
        <v>737</v>
      </c>
      <c r="EF32" s="596">
        <v>0</v>
      </c>
      <c r="EG32" s="596">
        <v>87</v>
      </c>
      <c r="EH32" s="597">
        <v>0</v>
      </c>
      <c r="EI32" s="598"/>
      <c r="EJ32" s="598"/>
      <c r="EK32" s="598"/>
      <c r="EL32" s="598"/>
      <c r="EM32" s="599">
        <v>824</v>
      </c>
      <c r="EN32" s="600">
        <v>462</v>
      </c>
      <c r="EO32" s="600">
        <v>1286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46.47</v>
      </c>
      <c r="FK32" s="592">
        <v>48.78</v>
      </c>
      <c r="FL32" s="243">
        <v>-2.31</v>
      </c>
      <c r="FM32" s="593"/>
      <c r="FN32" s="245"/>
      <c r="FO32" s="246" t="s">
        <v>56</v>
      </c>
      <c r="FP32" s="247">
        <v>19</v>
      </c>
      <c r="FQ32" s="248">
        <v>10</v>
      </c>
      <c r="FR32" s="249">
        <v>7</v>
      </c>
      <c r="FS32" s="247">
        <v>36</v>
      </c>
      <c r="FT32" s="250">
        <v>46</v>
      </c>
      <c r="FU32" s="251">
        <v>-21.74</v>
      </c>
      <c r="FV32" s="183"/>
      <c r="FW32" s="346" t="s">
        <v>100</v>
      </c>
      <c r="FX32" s="347">
        <v>222.35</v>
      </c>
      <c r="FY32" s="348">
        <v>219.08</v>
      </c>
      <c r="FZ32" s="349">
        <v>1.49</v>
      </c>
      <c r="GA32" s="347">
        <v>136.83000000000001</v>
      </c>
      <c r="GB32" s="348">
        <v>135.71</v>
      </c>
      <c r="GC32" s="349">
        <v>0.83</v>
      </c>
      <c r="GD32" s="347">
        <v>203.06</v>
      </c>
      <c r="GE32" s="348">
        <v>200.72</v>
      </c>
      <c r="GF32" s="349">
        <v>1.17</v>
      </c>
      <c r="GG32" s="351"/>
      <c r="GH32" s="318" t="s">
        <v>102</v>
      </c>
      <c r="GI32" s="318"/>
      <c r="GJ32" s="292">
        <v>44572</v>
      </c>
      <c r="GK32" s="292">
        <v>37663</v>
      </c>
      <c r="GL32" s="292">
        <v>31725</v>
      </c>
      <c r="GM32" s="292">
        <v>113960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53130</v>
      </c>
      <c r="GV32" s="596">
        <v>2142</v>
      </c>
      <c r="GW32" s="596">
        <v>58328</v>
      </c>
      <c r="GX32" s="597">
        <v>36835</v>
      </c>
      <c r="GY32" s="598"/>
      <c r="GZ32" s="598"/>
      <c r="HA32" s="598"/>
      <c r="HB32" s="598"/>
      <c r="HC32" s="599">
        <v>150435</v>
      </c>
      <c r="HD32" s="600">
        <v>86014</v>
      </c>
      <c r="HE32" s="600">
        <v>236449</v>
      </c>
      <c r="HF32" s="601"/>
      <c r="HG32" s="601"/>
      <c r="HH32" s="440" t="s">
        <v>22</v>
      </c>
      <c r="HI32" s="595">
        <v>194</v>
      </c>
      <c r="HJ32" s="596">
        <v>0</v>
      </c>
      <c r="HK32" s="596">
        <v>166</v>
      </c>
      <c r="HL32" s="597">
        <v>386</v>
      </c>
      <c r="HM32" s="598"/>
      <c r="HN32" s="598"/>
      <c r="HO32" s="598"/>
      <c r="HP32" s="598"/>
      <c r="HQ32" s="599">
        <v>746</v>
      </c>
      <c r="HR32" s="600">
        <v>1961</v>
      </c>
      <c r="HS32" s="600">
        <v>2707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53.38</v>
      </c>
      <c r="IO32" s="592">
        <v>54.95</v>
      </c>
      <c r="IP32" s="243">
        <v>-1.57</v>
      </c>
      <c r="IQ32" s="593"/>
      <c r="IR32" s="245"/>
      <c r="IS32" s="246" t="s">
        <v>56</v>
      </c>
      <c r="IT32" s="247">
        <v>41</v>
      </c>
      <c r="IU32" s="248">
        <v>51</v>
      </c>
      <c r="IV32" s="249">
        <v>46</v>
      </c>
      <c r="IW32" s="247">
        <v>138</v>
      </c>
      <c r="IX32" s="250">
        <v>136</v>
      </c>
      <c r="IY32" s="251">
        <v>1.47</v>
      </c>
      <c r="IZ32" s="183"/>
      <c r="JA32" s="346" t="s">
        <v>100</v>
      </c>
      <c r="JB32" s="347">
        <v>397.89</v>
      </c>
      <c r="JC32" s="348">
        <v>402.43</v>
      </c>
      <c r="JD32" s="349">
        <v>-1.1299999999999999</v>
      </c>
      <c r="JE32" s="347">
        <v>180.31</v>
      </c>
      <c r="JF32" s="348">
        <v>177.7</v>
      </c>
      <c r="JG32" s="349">
        <v>1.47</v>
      </c>
      <c r="JH32" s="347">
        <v>364.26</v>
      </c>
      <c r="JI32" s="348">
        <v>368.76</v>
      </c>
      <c r="JJ32" s="349">
        <v>-1.22</v>
      </c>
      <c r="JK32" s="351"/>
      <c r="JL32" s="318" t="s">
        <v>102</v>
      </c>
      <c r="JM32" s="318"/>
      <c r="JN32" s="292">
        <v>61260</v>
      </c>
      <c r="JO32" s="292">
        <v>73118</v>
      </c>
      <c r="JP32" s="292">
        <v>78401</v>
      </c>
      <c r="JQ32" s="292">
        <v>212779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105884</v>
      </c>
      <c r="JZ32" s="596">
        <v>2541</v>
      </c>
      <c r="KA32" s="596">
        <v>103274</v>
      </c>
      <c r="KB32" s="597">
        <v>22438</v>
      </c>
      <c r="KC32" s="598"/>
      <c r="KD32" s="598"/>
      <c r="KE32" s="598"/>
      <c r="KF32" s="598"/>
      <c r="KG32" s="599">
        <v>234137</v>
      </c>
      <c r="KH32" s="600">
        <v>60869</v>
      </c>
      <c r="KI32" s="600">
        <v>295006</v>
      </c>
      <c r="KJ32" s="603"/>
      <c r="KK32" s="603"/>
      <c r="KL32" s="604" t="s">
        <v>22</v>
      </c>
      <c r="KM32" s="595">
        <v>947</v>
      </c>
      <c r="KN32" s="596">
        <v>0</v>
      </c>
      <c r="KO32" s="596">
        <v>133</v>
      </c>
      <c r="KP32" s="597">
        <v>34</v>
      </c>
      <c r="KQ32" s="598"/>
      <c r="KR32" s="598"/>
      <c r="KS32" s="598"/>
      <c r="KT32" s="598"/>
      <c r="KU32" s="599">
        <v>1114</v>
      </c>
      <c r="KV32" s="600">
        <v>978</v>
      </c>
      <c r="KW32" s="600">
        <v>2092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53.06</v>
      </c>
      <c r="LS32" s="606">
        <v>54.27</v>
      </c>
      <c r="LT32" s="243">
        <v>-1.21</v>
      </c>
      <c r="LU32" s="607"/>
      <c r="LV32" s="293"/>
      <c r="LW32" s="246" t="s">
        <v>56</v>
      </c>
      <c r="LX32" s="294">
        <v>399</v>
      </c>
      <c r="LY32" s="295">
        <v>402</v>
      </c>
      <c r="LZ32" s="296">
        <v>-0.75</v>
      </c>
      <c r="MA32" s="266"/>
      <c r="MB32" s="346" t="s">
        <v>100</v>
      </c>
      <c r="MC32" s="347">
        <v>306.64</v>
      </c>
      <c r="MD32" s="370">
        <v>300.44</v>
      </c>
      <c r="ME32" s="349">
        <v>2.06</v>
      </c>
      <c r="MF32" s="347">
        <v>228.68</v>
      </c>
      <c r="MG32" s="370">
        <v>222.49</v>
      </c>
      <c r="MH32" s="349">
        <v>2.78</v>
      </c>
      <c r="MI32" s="347">
        <v>291.70999999999998</v>
      </c>
      <c r="MJ32" s="370">
        <v>286.01</v>
      </c>
      <c r="MK32" s="349">
        <v>1.99</v>
      </c>
      <c r="ML32" s="297"/>
      <c r="MM32" s="175" t="s">
        <v>102</v>
      </c>
      <c r="MN32" s="175"/>
      <c r="MO32" s="343">
        <v>179247</v>
      </c>
      <c r="MP32" s="343">
        <v>158175</v>
      </c>
      <c r="MQ32" s="343">
        <v>113960</v>
      </c>
      <c r="MR32" s="343">
        <v>212779</v>
      </c>
      <c r="MS32" s="343">
        <v>664161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325484</v>
      </c>
      <c r="NB32" s="444">
        <v>10524</v>
      </c>
      <c r="NC32" s="444">
        <v>324697</v>
      </c>
      <c r="ND32" s="443">
        <v>104295</v>
      </c>
      <c r="NE32" s="444"/>
      <c r="NF32" s="444"/>
      <c r="NG32" s="444"/>
      <c r="NH32" s="444"/>
      <c r="NI32" s="443">
        <v>765000</v>
      </c>
      <c r="NJ32" s="450">
        <v>310317</v>
      </c>
      <c r="NK32" s="446">
        <v>1075317</v>
      </c>
      <c r="NL32" s="290"/>
      <c r="NM32" s="290"/>
      <c r="NN32" s="450" t="s">
        <v>22</v>
      </c>
      <c r="NO32" s="450">
        <v>3014</v>
      </c>
      <c r="NP32" s="444">
        <v>0</v>
      </c>
      <c r="NQ32" s="444">
        <v>442</v>
      </c>
      <c r="NR32" s="443">
        <v>420</v>
      </c>
      <c r="NS32" s="444"/>
      <c r="NT32" s="444"/>
      <c r="NU32" s="444"/>
      <c r="NV32" s="444"/>
      <c r="NW32" s="443">
        <v>3876</v>
      </c>
      <c r="NX32" s="446">
        <v>4843</v>
      </c>
      <c r="NY32" s="446">
        <v>8719</v>
      </c>
      <c r="OA32" s="307"/>
    </row>
    <row r="33" spans="1:391" s="195" customFormat="1" ht="21.75" customHeight="1" thickTop="1" x14ac:dyDescent="0.2">
      <c r="A33" s="418" t="s">
        <v>130</v>
      </c>
      <c r="B33" s="241">
        <v>179247</v>
      </c>
      <c r="C33" s="583">
        <v>172435</v>
      </c>
      <c r="D33" s="243">
        <v>3.95</v>
      </c>
      <c r="E33" s="244"/>
      <c r="F33" s="245"/>
      <c r="G33" s="246" t="s">
        <v>57</v>
      </c>
      <c r="H33" s="247">
        <v>0</v>
      </c>
      <c r="I33" s="248">
        <v>2</v>
      </c>
      <c r="J33" s="249">
        <v>5</v>
      </c>
      <c r="K33" s="247">
        <v>7</v>
      </c>
      <c r="L33" s="250">
        <v>6</v>
      </c>
      <c r="M33" s="251">
        <v>16.670000000000002</v>
      </c>
      <c r="N33" s="183"/>
      <c r="O33" s="346" t="s">
        <v>103</v>
      </c>
      <c r="P33" s="347">
        <v>173.79</v>
      </c>
      <c r="Q33" s="348">
        <v>170.19</v>
      </c>
      <c r="R33" s="349">
        <v>2.12</v>
      </c>
      <c r="S33" s="347">
        <v>156.32</v>
      </c>
      <c r="T33" s="348">
        <v>153.76</v>
      </c>
      <c r="U33" s="349">
        <v>1.66</v>
      </c>
      <c r="V33" s="347">
        <v>169.37</v>
      </c>
      <c r="W33" s="348">
        <v>166.17</v>
      </c>
      <c r="X33" s="349">
        <v>1.93</v>
      </c>
      <c r="Y33" s="351"/>
      <c r="Z33" s="183"/>
      <c r="AA33" s="183" t="s">
        <v>92</v>
      </c>
      <c r="AB33" s="342">
        <v>1139</v>
      </c>
      <c r="AC33" s="342">
        <v>929</v>
      </c>
      <c r="AD33" s="342">
        <v>1052</v>
      </c>
      <c r="AE33" s="342">
        <v>3120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158175</v>
      </c>
      <c r="CG33" s="583">
        <v>150954</v>
      </c>
      <c r="CH33" s="243">
        <v>4.78</v>
      </c>
      <c r="CI33" s="244"/>
      <c r="CJ33" s="245"/>
      <c r="CK33" s="246" t="s">
        <v>57</v>
      </c>
      <c r="CL33" s="247">
        <v>0</v>
      </c>
      <c r="CM33" s="248">
        <v>0</v>
      </c>
      <c r="CN33" s="249">
        <v>0</v>
      </c>
      <c r="CO33" s="247">
        <v>0</v>
      </c>
      <c r="CP33" s="250">
        <v>7</v>
      </c>
      <c r="CQ33" s="251">
        <v>-100</v>
      </c>
      <c r="CR33" s="183"/>
      <c r="CS33" s="346" t="s">
        <v>103</v>
      </c>
      <c r="CT33" s="347">
        <v>238.33</v>
      </c>
      <c r="CU33" s="348">
        <v>234.78</v>
      </c>
      <c r="CV33" s="349">
        <v>1.51</v>
      </c>
      <c r="CW33" s="347">
        <v>100.21</v>
      </c>
      <c r="CX33" s="348">
        <v>97.73</v>
      </c>
      <c r="CY33" s="349">
        <v>2.54</v>
      </c>
      <c r="CZ33" s="347">
        <v>224.25</v>
      </c>
      <c r="DA33" s="348">
        <v>221.38</v>
      </c>
      <c r="DB33" s="349">
        <v>1.3</v>
      </c>
      <c r="DC33" s="351"/>
      <c r="DD33" s="183"/>
      <c r="DE33" s="183" t="s">
        <v>92</v>
      </c>
      <c r="DF33" s="342">
        <v>965</v>
      </c>
      <c r="DG33" s="342">
        <v>948</v>
      </c>
      <c r="DH33" s="342">
        <v>808</v>
      </c>
      <c r="DI33" s="342">
        <v>2721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113960</v>
      </c>
      <c r="FK33" s="583">
        <v>112774</v>
      </c>
      <c r="FL33" s="243">
        <v>1.05</v>
      </c>
      <c r="FM33" s="244"/>
      <c r="FN33" s="245"/>
      <c r="FO33" s="246" t="s">
        <v>57</v>
      </c>
      <c r="FP33" s="247">
        <v>0</v>
      </c>
      <c r="FQ33" s="248">
        <v>0</v>
      </c>
      <c r="FR33" s="249">
        <v>0</v>
      </c>
      <c r="FS33" s="247">
        <v>0</v>
      </c>
      <c r="FT33" s="250">
        <v>0</v>
      </c>
      <c r="FU33" s="251">
        <v>0</v>
      </c>
      <c r="FV33" s="183"/>
      <c r="FW33" s="346" t="s">
        <v>103</v>
      </c>
      <c r="FX33" s="347">
        <v>196.49</v>
      </c>
      <c r="FY33" s="348">
        <v>198.78</v>
      </c>
      <c r="FZ33" s="349">
        <v>-1.1499999999999999</v>
      </c>
      <c r="GA33" s="347">
        <v>139.52000000000001</v>
      </c>
      <c r="GB33" s="348">
        <v>141.69999999999999</v>
      </c>
      <c r="GC33" s="349">
        <v>-1.54</v>
      </c>
      <c r="GD33" s="347">
        <v>183.64</v>
      </c>
      <c r="GE33" s="348">
        <v>186.21</v>
      </c>
      <c r="GF33" s="349">
        <v>-1.38</v>
      </c>
      <c r="GG33" s="351"/>
      <c r="GH33" s="183"/>
      <c r="GI33" s="183" t="s">
        <v>92</v>
      </c>
      <c r="GJ33" s="342">
        <v>871</v>
      </c>
      <c r="GK33" s="342">
        <v>712</v>
      </c>
      <c r="GL33" s="342">
        <v>559</v>
      </c>
      <c r="GM33" s="342">
        <v>2142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212779</v>
      </c>
      <c r="IO33" s="583">
        <v>213312</v>
      </c>
      <c r="IP33" s="243">
        <v>-0.25</v>
      </c>
      <c r="IQ33" s="244"/>
      <c r="IR33" s="245"/>
      <c r="IS33" s="246" t="s">
        <v>57</v>
      </c>
      <c r="IT33" s="247">
        <v>0</v>
      </c>
      <c r="IU33" s="248">
        <v>5</v>
      </c>
      <c r="IV33" s="249">
        <v>0</v>
      </c>
      <c r="IW33" s="247">
        <v>5</v>
      </c>
      <c r="IX33" s="250">
        <v>9</v>
      </c>
      <c r="IY33" s="251">
        <v>-44.44</v>
      </c>
      <c r="IZ33" s="183"/>
      <c r="JA33" s="346" t="s">
        <v>103</v>
      </c>
      <c r="JB33" s="347">
        <v>134.49</v>
      </c>
      <c r="JC33" s="348">
        <v>132.55000000000001</v>
      </c>
      <c r="JD33" s="349">
        <v>1.46</v>
      </c>
      <c r="JE33" s="347">
        <v>74.5</v>
      </c>
      <c r="JF33" s="348">
        <v>73.540000000000006</v>
      </c>
      <c r="JG33" s="349">
        <v>1.31</v>
      </c>
      <c r="JH33" s="347">
        <v>125.22</v>
      </c>
      <c r="JI33" s="348">
        <v>123.71</v>
      </c>
      <c r="JJ33" s="349">
        <v>1.22</v>
      </c>
      <c r="JK33" s="351"/>
      <c r="JL33" s="183"/>
      <c r="JM33" s="183" t="s">
        <v>92</v>
      </c>
      <c r="JN33" s="342">
        <v>668</v>
      </c>
      <c r="JO33" s="342">
        <v>862</v>
      </c>
      <c r="JP33" s="342">
        <v>1011</v>
      </c>
      <c r="JQ33" s="342">
        <v>2541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664161</v>
      </c>
      <c r="LS33" s="587">
        <v>649475</v>
      </c>
      <c r="LT33" s="243">
        <v>2.2599999999999998</v>
      </c>
      <c r="LU33" s="293"/>
      <c r="LV33" s="293"/>
      <c r="LW33" s="246" t="s">
        <v>57</v>
      </c>
      <c r="LX33" s="294">
        <v>12</v>
      </c>
      <c r="LY33" s="295">
        <v>22</v>
      </c>
      <c r="LZ33" s="296">
        <v>-45.45</v>
      </c>
      <c r="MA33" s="266"/>
      <c r="MB33" s="346" t="s">
        <v>103</v>
      </c>
      <c r="MC33" s="347">
        <v>184.35</v>
      </c>
      <c r="MD33" s="370">
        <v>181.64</v>
      </c>
      <c r="ME33" s="349">
        <v>1.49</v>
      </c>
      <c r="MF33" s="347">
        <v>129.33000000000001</v>
      </c>
      <c r="MG33" s="370">
        <v>128.43</v>
      </c>
      <c r="MH33" s="349">
        <v>0.7</v>
      </c>
      <c r="MI33" s="347">
        <v>173.81</v>
      </c>
      <c r="MJ33" s="370">
        <v>171.79</v>
      </c>
      <c r="MK33" s="349">
        <v>1.18</v>
      </c>
      <c r="ML33" s="297"/>
      <c r="MM33" s="297"/>
      <c r="MN33" s="297" t="s">
        <v>92</v>
      </c>
      <c r="MO33" s="371">
        <v>3120</v>
      </c>
      <c r="MP33" s="371">
        <v>2721</v>
      </c>
      <c r="MQ33" s="371">
        <v>2142</v>
      </c>
      <c r="MR33" s="371">
        <v>2541</v>
      </c>
      <c r="MS33" s="371">
        <v>10524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178055</v>
      </c>
      <c r="C34" s="613">
        <v>171267</v>
      </c>
      <c r="D34" s="311">
        <v>3.96</v>
      </c>
      <c r="E34" s="244"/>
      <c r="F34" s="245"/>
      <c r="G34" s="246" t="s">
        <v>58</v>
      </c>
      <c r="H34" s="247">
        <v>19</v>
      </c>
      <c r="I34" s="248">
        <v>9</v>
      </c>
      <c r="J34" s="249">
        <v>17</v>
      </c>
      <c r="K34" s="247">
        <v>45</v>
      </c>
      <c r="L34" s="250">
        <v>41</v>
      </c>
      <c r="M34" s="251">
        <v>9.76</v>
      </c>
      <c r="N34" s="183"/>
      <c r="O34" s="346" t="s">
        <v>108</v>
      </c>
      <c r="P34" s="347">
        <v>76.94</v>
      </c>
      <c r="Q34" s="348">
        <v>72.69</v>
      </c>
      <c r="R34" s="349">
        <v>5.85</v>
      </c>
      <c r="S34" s="347">
        <v>53.19</v>
      </c>
      <c r="T34" s="348">
        <v>50.83</v>
      </c>
      <c r="U34" s="349">
        <v>4.6399999999999997</v>
      </c>
      <c r="V34" s="347">
        <v>70.94</v>
      </c>
      <c r="W34" s="348">
        <v>67.349999999999994</v>
      </c>
      <c r="X34" s="349">
        <v>5.33</v>
      </c>
      <c r="Y34" s="351"/>
      <c r="Z34" s="183"/>
      <c r="AA34" s="183" t="s">
        <v>96</v>
      </c>
      <c r="AB34" s="342">
        <v>31005</v>
      </c>
      <c r="AC34" s="342">
        <v>26005</v>
      </c>
      <c r="AD34" s="342">
        <v>28215</v>
      </c>
      <c r="AE34" s="342">
        <v>85225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157351</v>
      </c>
      <c r="CG34" s="613">
        <v>150120</v>
      </c>
      <c r="CH34" s="311">
        <v>4.82</v>
      </c>
      <c r="CI34" s="244"/>
      <c r="CJ34" s="245"/>
      <c r="CK34" s="246" t="s">
        <v>58</v>
      </c>
      <c r="CL34" s="247">
        <v>6</v>
      </c>
      <c r="CM34" s="248">
        <v>0</v>
      </c>
      <c r="CN34" s="249">
        <v>2</v>
      </c>
      <c r="CO34" s="247">
        <v>8</v>
      </c>
      <c r="CP34" s="250">
        <v>8</v>
      </c>
      <c r="CQ34" s="251">
        <v>0</v>
      </c>
      <c r="CR34" s="183"/>
      <c r="CS34" s="346" t="s">
        <v>108</v>
      </c>
      <c r="CT34" s="347">
        <v>72.13</v>
      </c>
      <c r="CU34" s="348">
        <v>70.62</v>
      </c>
      <c r="CV34" s="349">
        <v>2.14</v>
      </c>
      <c r="CW34" s="347">
        <v>118.4</v>
      </c>
      <c r="CX34" s="348">
        <v>113.47</v>
      </c>
      <c r="CY34" s="349">
        <v>4.34</v>
      </c>
      <c r="CZ34" s="347">
        <v>76.849999999999994</v>
      </c>
      <c r="DA34" s="348">
        <v>74.81</v>
      </c>
      <c r="DB34" s="349">
        <v>2.73</v>
      </c>
      <c r="DC34" s="351"/>
      <c r="DD34" s="183"/>
      <c r="DE34" s="183" t="s">
        <v>96</v>
      </c>
      <c r="DF34" s="342">
        <v>27185</v>
      </c>
      <c r="DG34" s="342">
        <v>25729</v>
      </c>
      <c r="DH34" s="342">
        <v>25099</v>
      </c>
      <c r="DI34" s="342">
        <v>78013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113600</v>
      </c>
      <c r="FK34" s="613">
        <v>112362</v>
      </c>
      <c r="FL34" s="311">
        <v>1.1000000000000001</v>
      </c>
      <c r="FM34" s="244"/>
      <c r="FN34" s="245"/>
      <c r="FO34" s="246" t="s">
        <v>58</v>
      </c>
      <c r="FP34" s="247">
        <v>0</v>
      </c>
      <c r="FQ34" s="248">
        <v>0</v>
      </c>
      <c r="FR34" s="249">
        <v>0</v>
      </c>
      <c r="FS34" s="247">
        <v>0</v>
      </c>
      <c r="FT34" s="250">
        <v>3</v>
      </c>
      <c r="FU34" s="251">
        <v>-100</v>
      </c>
      <c r="FV34" s="183"/>
      <c r="FW34" s="346" t="s">
        <v>108</v>
      </c>
      <c r="FX34" s="347">
        <v>112.81</v>
      </c>
      <c r="FY34" s="348">
        <v>114.42</v>
      </c>
      <c r="FZ34" s="349">
        <v>-1.41</v>
      </c>
      <c r="GA34" s="347">
        <v>66.540000000000006</v>
      </c>
      <c r="GB34" s="348">
        <v>67.22</v>
      </c>
      <c r="GC34" s="349">
        <v>-1.01</v>
      </c>
      <c r="GD34" s="347">
        <v>102.37</v>
      </c>
      <c r="GE34" s="348">
        <v>104.03</v>
      </c>
      <c r="GF34" s="349">
        <v>-1.6</v>
      </c>
      <c r="GG34" s="351"/>
      <c r="GH34" s="183"/>
      <c r="GI34" s="183" t="s">
        <v>96</v>
      </c>
      <c r="GJ34" s="342">
        <v>22734</v>
      </c>
      <c r="GK34" s="342">
        <v>19447</v>
      </c>
      <c r="GL34" s="342">
        <v>16313</v>
      </c>
      <c r="GM34" s="342">
        <v>58494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211699</v>
      </c>
      <c r="IO34" s="613">
        <v>212207</v>
      </c>
      <c r="IP34" s="311">
        <v>-0.24</v>
      </c>
      <c r="IQ34" s="244"/>
      <c r="IR34" s="245"/>
      <c r="IS34" s="246" t="s">
        <v>58</v>
      </c>
      <c r="IT34" s="247">
        <v>3</v>
      </c>
      <c r="IU34" s="248">
        <v>0</v>
      </c>
      <c r="IV34" s="249">
        <v>6</v>
      </c>
      <c r="IW34" s="247">
        <v>9</v>
      </c>
      <c r="IX34" s="250">
        <v>12</v>
      </c>
      <c r="IY34" s="251">
        <v>-25</v>
      </c>
      <c r="IZ34" s="183"/>
      <c r="JA34" s="346" t="s">
        <v>108</v>
      </c>
      <c r="JB34" s="347">
        <v>85.61</v>
      </c>
      <c r="JC34" s="348">
        <v>82.26</v>
      </c>
      <c r="JD34" s="349">
        <v>4.07</v>
      </c>
      <c r="JE34" s="347">
        <v>50.45</v>
      </c>
      <c r="JF34" s="348">
        <v>49.05</v>
      </c>
      <c r="JG34" s="349">
        <v>2.85</v>
      </c>
      <c r="JH34" s="347">
        <v>80.180000000000007</v>
      </c>
      <c r="JI34" s="348">
        <v>77.28</v>
      </c>
      <c r="JJ34" s="349">
        <v>3.75</v>
      </c>
      <c r="JK34" s="351"/>
      <c r="JL34" s="183"/>
      <c r="JM34" s="183" t="s">
        <v>96</v>
      </c>
      <c r="JN34" s="342">
        <v>29716</v>
      </c>
      <c r="JO34" s="342">
        <v>36204</v>
      </c>
      <c r="JP34" s="342">
        <v>37487</v>
      </c>
      <c r="JQ34" s="342">
        <v>103407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660705</v>
      </c>
      <c r="LS34" s="616">
        <v>645956</v>
      </c>
      <c r="LT34" s="311">
        <v>2.2799999999999998</v>
      </c>
      <c r="LU34" s="293"/>
      <c r="LV34" s="293"/>
      <c r="LW34" s="246" t="s">
        <v>58</v>
      </c>
      <c r="LX34" s="294">
        <v>62</v>
      </c>
      <c r="LY34" s="295">
        <v>64</v>
      </c>
      <c r="LZ34" s="296">
        <v>-3.13</v>
      </c>
      <c r="MA34" s="266"/>
      <c r="MB34" s="346" t="s">
        <v>108</v>
      </c>
      <c r="MC34" s="347">
        <v>86.39</v>
      </c>
      <c r="MD34" s="370">
        <v>84.12</v>
      </c>
      <c r="ME34" s="349">
        <v>2.7</v>
      </c>
      <c r="MF34" s="347">
        <v>63.59</v>
      </c>
      <c r="MG34" s="370">
        <v>61.95</v>
      </c>
      <c r="MH34" s="349">
        <v>2.65</v>
      </c>
      <c r="MI34" s="347">
        <v>82.02</v>
      </c>
      <c r="MJ34" s="370">
        <v>80.02</v>
      </c>
      <c r="MK34" s="349">
        <v>2.5</v>
      </c>
      <c r="ML34" s="297"/>
      <c r="MM34" s="297"/>
      <c r="MN34" s="297" t="s">
        <v>96</v>
      </c>
      <c r="MO34" s="371">
        <v>85225</v>
      </c>
      <c r="MP34" s="371">
        <v>78013</v>
      </c>
      <c r="MQ34" s="371">
        <v>58494</v>
      </c>
      <c r="MR34" s="371">
        <v>103407</v>
      </c>
      <c r="MS34" s="371">
        <v>325139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1192</v>
      </c>
      <c r="C35" s="618">
        <v>1168</v>
      </c>
      <c r="D35" s="438">
        <v>2.0499999999999998</v>
      </c>
      <c r="E35" s="244"/>
      <c r="F35" s="245"/>
      <c r="G35" s="246" t="s">
        <v>59</v>
      </c>
      <c r="H35" s="247">
        <v>46</v>
      </c>
      <c r="I35" s="248">
        <v>48</v>
      </c>
      <c r="J35" s="249">
        <v>34</v>
      </c>
      <c r="K35" s="247">
        <v>128</v>
      </c>
      <c r="L35" s="250">
        <v>134</v>
      </c>
      <c r="M35" s="251">
        <v>-4.4800000000000004</v>
      </c>
      <c r="N35" s="183"/>
      <c r="O35" s="346" t="s">
        <v>111</v>
      </c>
      <c r="P35" s="347">
        <v>165.82</v>
      </c>
      <c r="Q35" s="348">
        <v>158.74</v>
      </c>
      <c r="R35" s="349">
        <v>4.46</v>
      </c>
      <c r="S35" s="347">
        <v>142.19</v>
      </c>
      <c r="T35" s="348">
        <v>137.03</v>
      </c>
      <c r="U35" s="349">
        <v>3.77</v>
      </c>
      <c r="V35" s="347">
        <v>159.84</v>
      </c>
      <c r="W35" s="348">
        <v>153.43</v>
      </c>
      <c r="X35" s="349">
        <v>4.18</v>
      </c>
      <c r="Y35" s="351"/>
      <c r="Z35" s="183"/>
      <c r="AA35" s="183" t="s">
        <v>101</v>
      </c>
      <c r="AB35" s="342">
        <v>33551</v>
      </c>
      <c r="AC35" s="342">
        <v>26700</v>
      </c>
      <c r="AD35" s="342">
        <v>30651</v>
      </c>
      <c r="AE35" s="342">
        <v>90902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824</v>
      </c>
      <c r="CG35" s="618">
        <v>834</v>
      </c>
      <c r="CH35" s="438">
        <v>-1.2</v>
      </c>
      <c r="CI35" s="244"/>
      <c r="CJ35" s="245"/>
      <c r="CK35" s="246" t="s">
        <v>59</v>
      </c>
      <c r="CL35" s="247">
        <v>21</v>
      </c>
      <c r="CM35" s="248">
        <v>15</v>
      </c>
      <c r="CN35" s="249">
        <v>38</v>
      </c>
      <c r="CO35" s="247">
        <v>74</v>
      </c>
      <c r="CP35" s="250">
        <v>82</v>
      </c>
      <c r="CQ35" s="251">
        <v>-9.76</v>
      </c>
      <c r="CR35" s="183"/>
      <c r="CS35" s="346" t="s">
        <v>111</v>
      </c>
      <c r="CT35" s="347">
        <v>143.33000000000001</v>
      </c>
      <c r="CU35" s="348">
        <v>139.61000000000001</v>
      </c>
      <c r="CV35" s="349">
        <v>2.66</v>
      </c>
      <c r="CW35" s="347">
        <v>105.32</v>
      </c>
      <c r="CX35" s="348">
        <v>102</v>
      </c>
      <c r="CY35" s="349">
        <v>3.25</v>
      </c>
      <c r="CZ35" s="347">
        <v>139.46</v>
      </c>
      <c r="DA35" s="348">
        <v>135.93</v>
      </c>
      <c r="DB35" s="349">
        <v>2.6</v>
      </c>
      <c r="DC35" s="351"/>
      <c r="DD35" s="183"/>
      <c r="DE35" s="183" t="s">
        <v>101</v>
      </c>
      <c r="DF35" s="342">
        <v>27642</v>
      </c>
      <c r="DG35" s="342">
        <v>26010</v>
      </c>
      <c r="DH35" s="342">
        <v>23789</v>
      </c>
      <c r="DI35" s="342">
        <v>77441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360</v>
      </c>
      <c r="FK35" s="618">
        <v>412</v>
      </c>
      <c r="FL35" s="438">
        <v>-12.62</v>
      </c>
      <c r="FM35" s="244"/>
      <c r="FN35" s="245"/>
      <c r="FO35" s="246" t="s">
        <v>59</v>
      </c>
      <c r="FP35" s="247">
        <v>14</v>
      </c>
      <c r="FQ35" s="248">
        <v>18</v>
      </c>
      <c r="FR35" s="249">
        <v>9</v>
      </c>
      <c r="FS35" s="247">
        <v>41</v>
      </c>
      <c r="FT35" s="250">
        <v>44</v>
      </c>
      <c r="FU35" s="251">
        <v>-6.82</v>
      </c>
      <c r="FV35" s="183"/>
      <c r="FW35" s="346" t="s">
        <v>111</v>
      </c>
      <c r="FX35" s="347">
        <v>182.23</v>
      </c>
      <c r="FY35" s="348">
        <v>178.11</v>
      </c>
      <c r="FZ35" s="349">
        <v>2.31</v>
      </c>
      <c r="GA35" s="347">
        <v>102.74</v>
      </c>
      <c r="GB35" s="348">
        <v>101.85</v>
      </c>
      <c r="GC35" s="349">
        <v>0.87</v>
      </c>
      <c r="GD35" s="347">
        <v>164.3</v>
      </c>
      <c r="GE35" s="348">
        <v>161.32</v>
      </c>
      <c r="GF35" s="349">
        <v>1.85</v>
      </c>
      <c r="GG35" s="351"/>
      <c r="GH35" s="183"/>
      <c r="GI35" s="183" t="s">
        <v>101</v>
      </c>
      <c r="GJ35" s="342">
        <v>20967</v>
      </c>
      <c r="GK35" s="342">
        <v>17504</v>
      </c>
      <c r="GL35" s="342">
        <v>14853</v>
      </c>
      <c r="GM35" s="342">
        <v>53324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1080</v>
      </c>
      <c r="IO35" s="618">
        <v>1105</v>
      </c>
      <c r="IP35" s="438">
        <v>-2.2599999999999998</v>
      </c>
      <c r="IQ35" s="244"/>
      <c r="IR35" s="245"/>
      <c r="IS35" s="246" t="s">
        <v>59</v>
      </c>
      <c r="IT35" s="247">
        <v>65</v>
      </c>
      <c r="IU35" s="248">
        <v>38</v>
      </c>
      <c r="IV35" s="249">
        <v>35</v>
      </c>
      <c r="IW35" s="247">
        <v>138</v>
      </c>
      <c r="IX35" s="250">
        <v>142</v>
      </c>
      <c r="IY35" s="251">
        <v>-2.82</v>
      </c>
      <c r="IZ35" s="183"/>
      <c r="JA35" s="346" t="s">
        <v>111</v>
      </c>
      <c r="JB35" s="347">
        <v>154.31</v>
      </c>
      <c r="JC35" s="348">
        <v>146.16999999999999</v>
      </c>
      <c r="JD35" s="349">
        <v>5.57</v>
      </c>
      <c r="JE35" s="347">
        <v>119.44</v>
      </c>
      <c r="JF35" s="348">
        <v>111.92</v>
      </c>
      <c r="JG35" s="349">
        <v>6.72</v>
      </c>
      <c r="JH35" s="347">
        <v>148.91999999999999</v>
      </c>
      <c r="JI35" s="348">
        <v>141.04</v>
      </c>
      <c r="JJ35" s="349">
        <v>5.59</v>
      </c>
      <c r="JK35" s="351"/>
      <c r="JL35" s="183"/>
      <c r="JM35" s="183" t="s">
        <v>101</v>
      </c>
      <c r="JN35" s="342">
        <v>30876</v>
      </c>
      <c r="JO35" s="342">
        <v>36052</v>
      </c>
      <c r="JP35" s="342">
        <v>39903</v>
      </c>
      <c r="JQ35" s="342">
        <v>106831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3456</v>
      </c>
      <c r="LS35" s="622">
        <v>3519</v>
      </c>
      <c r="LT35" s="438">
        <v>-1.79</v>
      </c>
      <c r="LU35" s="293"/>
      <c r="LV35" s="293"/>
      <c r="LW35" s="246" t="s">
        <v>59</v>
      </c>
      <c r="LX35" s="294">
        <v>381</v>
      </c>
      <c r="LY35" s="295">
        <v>402</v>
      </c>
      <c r="LZ35" s="296">
        <v>-5.22</v>
      </c>
      <c r="MA35" s="266"/>
      <c r="MB35" s="346" t="s">
        <v>111</v>
      </c>
      <c r="MC35" s="347">
        <v>161.84</v>
      </c>
      <c r="MD35" s="370">
        <v>155.41</v>
      </c>
      <c r="ME35" s="349">
        <v>4.1399999999999997</v>
      </c>
      <c r="MF35" s="347">
        <v>122.64</v>
      </c>
      <c r="MG35" s="370">
        <v>118.25</v>
      </c>
      <c r="MH35" s="349">
        <v>3.71</v>
      </c>
      <c r="MI35" s="347">
        <v>154.33000000000001</v>
      </c>
      <c r="MJ35" s="370">
        <v>148.53</v>
      </c>
      <c r="MK35" s="349">
        <v>3.9</v>
      </c>
      <c r="ML35" s="297"/>
      <c r="MM35" s="297"/>
      <c r="MN35" s="297" t="s">
        <v>101</v>
      </c>
      <c r="MO35" s="371">
        <v>90902</v>
      </c>
      <c r="MP35" s="371">
        <v>77441</v>
      </c>
      <c r="MQ35" s="371">
        <v>53324</v>
      </c>
      <c r="MR35" s="371">
        <v>106831</v>
      </c>
      <c r="MS35" s="371">
        <v>328498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3</v>
      </c>
      <c r="I36" s="248">
        <v>7</v>
      </c>
      <c r="J36" s="249">
        <v>6</v>
      </c>
      <c r="K36" s="247">
        <v>16</v>
      </c>
      <c r="L36" s="250">
        <v>22</v>
      </c>
      <c r="M36" s="251">
        <v>-27.27</v>
      </c>
      <c r="N36" s="183"/>
      <c r="O36" s="439" t="s">
        <v>114</v>
      </c>
      <c r="P36" s="347">
        <v>36.53</v>
      </c>
      <c r="Q36" s="348">
        <v>35.61</v>
      </c>
      <c r="R36" s="349">
        <v>2.58</v>
      </c>
      <c r="S36" s="347">
        <v>34.11</v>
      </c>
      <c r="T36" s="348">
        <v>32.18</v>
      </c>
      <c r="U36" s="349">
        <v>6</v>
      </c>
      <c r="V36" s="347">
        <v>35.92</v>
      </c>
      <c r="W36" s="348">
        <v>34.770000000000003</v>
      </c>
      <c r="X36" s="349">
        <v>3.31</v>
      </c>
      <c r="Y36" s="351"/>
      <c r="Z36" s="183"/>
      <c r="AA36" s="183" t="s">
        <v>104</v>
      </c>
      <c r="AB36" s="342">
        <v>0</v>
      </c>
      <c r="AC36" s="342">
        <v>0</v>
      </c>
      <c r="AD36" s="342">
        <v>0</v>
      </c>
      <c r="AE36" s="342">
        <v>0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0</v>
      </c>
      <c r="CM36" s="248">
        <v>0</v>
      </c>
      <c r="CN36" s="249">
        <v>0</v>
      </c>
      <c r="CO36" s="247">
        <v>0</v>
      </c>
      <c r="CP36" s="250">
        <v>0</v>
      </c>
      <c r="CQ36" s="251">
        <v>0</v>
      </c>
      <c r="CR36" s="183"/>
      <c r="CS36" s="439" t="s">
        <v>114</v>
      </c>
      <c r="CT36" s="347">
        <v>48.08</v>
      </c>
      <c r="CU36" s="348">
        <v>46.5</v>
      </c>
      <c r="CV36" s="349">
        <v>3.4</v>
      </c>
      <c r="CW36" s="347">
        <v>43.67</v>
      </c>
      <c r="CX36" s="348">
        <v>42.07</v>
      </c>
      <c r="CY36" s="349">
        <v>3.8</v>
      </c>
      <c r="CZ36" s="347">
        <v>47.63</v>
      </c>
      <c r="DA36" s="348">
        <v>46.07</v>
      </c>
      <c r="DB36" s="349">
        <v>3.39</v>
      </c>
      <c r="DC36" s="351"/>
      <c r="DD36" s="183"/>
      <c r="DE36" s="183" t="s">
        <v>104</v>
      </c>
      <c r="DF36" s="342">
        <v>0</v>
      </c>
      <c r="DG36" s="342">
        <v>0</v>
      </c>
      <c r="DH36" s="342">
        <v>0</v>
      </c>
      <c r="DI36" s="342">
        <v>0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0</v>
      </c>
      <c r="FQ36" s="248">
        <v>0</v>
      </c>
      <c r="FR36" s="249">
        <v>0</v>
      </c>
      <c r="FS36" s="247">
        <v>0</v>
      </c>
      <c r="FT36" s="250">
        <v>2</v>
      </c>
      <c r="FU36" s="251">
        <v>-100</v>
      </c>
      <c r="FV36" s="183"/>
      <c r="FW36" s="439" t="s">
        <v>114</v>
      </c>
      <c r="FX36" s="347">
        <v>35.53</v>
      </c>
      <c r="FY36" s="348">
        <v>34.81</v>
      </c>
      <c r="FZ36" s="349">
        <v>2.0699999999999998</v>
      </c>
      <c r="GA36" s="347">
        <v>52.41</v>
      </c>
      <c r="GB36" s="348">
        <v>54.33</v>
      </c>
      <c r="GC36" s="349">
        <v>-3.53</v>
      </c>
      <c r="GD36" s="347">
        <v>39.340000000000003</v>
      </c>
      <c r="GE36" s="348">
        <v>39.11</v>
      </c>
      <c r="GF36" s="349">
        <v>0.59</v>
      </c>
      <c r="GG36" s="351"/>
      <c r="GH36" s="183"/>
      <c r="GI36" s="183" t="s">
        <v>104</v>
      </c>
      <c r="GJ36" s="342">
        <v>0</v>
      </c>
      <c r="GK36" s="342">
        <v>0</v>
      </c>
      <c r="GL36" s="342">
        <v>0</v>
      </c>
      <c r="GM36" s="342">
        <v>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0</v>
      </c>
      <c r="IU36" s="248">
        <v>0</v>
      </c>
      <c r="IV36" s="249">
        <v>0</v>
      </c>
      <c r="IW36" s="247">
        <v>0</v>
      </c>
      <c r="IX36" s="250">
        <v>0</v>
      </c>
      <c r="IY36" s="251">
        <v>0</v>
      </c>
      <c r="IZ36" s="183"/>
      <c r="JA36" s="439" t="s">
        <v>114</v>
      </c>
      <c r="JB36" s="347">
        <v>73.739999999999995</v>
      </c>
      <c r="JC36" s="348">
        <v>73.040000000000006</v>
      </c>
      <c r="JD36" s="349">
        <v>0.96</v>
      </c>
      <c r="JE36" s="347">
        <v>68.56</v>
      </c>
      <c r="JF36" s="348">
        <v>65.760000000000005</v>
      </c>
      <c r="JG36" s="349">
        <v>4.26</v>
      </c>
      <c r="JH36" s="347">
        <v>72.94</v>
      </c>
      <c r="JI36" s="348">
        <v>71.95</v>
      </c>
      <c r="JJ36" s="349">
        <v>1.38</v>
      </c>
      <c r="JK36" s="351"/>
      <c r="JL36" s="183"/>
      <c r="JM36" s="183" t="s">
        <v>104</v>
      </c>
      <c r="JN36" s="342">
        <v>0</v>
      </c>
      <c r="JO36" s="342">
        <v>0</v>
      </c>
      <c r="JP36" s="342">
        <v>0</v>
      </c>
      <c r="JQ36" s="342">
        <v>0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16</v>
      </c>
      <c r="LY36" s="295">
        <v>24</v>
      </c>
      <c r="LZ36" s="296">
        <v>-33.33</v>
      </c>
      <c r="MA36" s="266"/>
      <c r="MB36" s="439" t="s">
        <v>114</v>
      </c>
      <c r="MC36" s="347">
        <v>48.55</v>
      </c>
      <c r="MD36" s="370">
        <v>47.36</v>
      </c>
      <c r="ME36" s="349">
        <v>2.5099999999999998</v>
      </c>
      <c r="MF36" s="347">
        <v>47.06</v>
      </c>
      <c r="MG36" s="370">
        <v>46.17</v>
      </c>
      <c r="MH36" s="349">
        <v>1.93</v>
      </c>
      <c r="MI36" s="347">
        <v>48.26</v>
      </c>
      <c r="MJ36" s="370">
        <v>47.14</v>
      </c>
      <c r="MK36" s="349">
        <v>2.38</v>
      </c>
      <c r="ML36" s="297"/>
      <c r="MM36" s="297"/>
      <c r="MN36" s="297" t="s">
        <v>104</v>
      </c>
      <c r="MO36" s="371">
        <v>0</v>
      </c>
      <c r="MP36" s="371">
        <v>0</v>
      </c>
      <c r="MQ36" s="371">
        <v>0</v>
      </c>
      <c r="MR36" s="371">
        <v>0</v>
      </c>
      <c r="MS36" s="371">
        <v>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49</v>
      </c>
      <c r="I37" s="248">
        <v>46</v>
      </c>
      <c r="J37" s="249">
        <v>37</v>
      </c>
      <c r="K37" s="247">
        <v>132</v>
      </c>
      <c r="L37" s="250">
        <v>127</v>
      </c>
      <c r="M37" s="251">
        <v>3.94</v>
      </c>
      <c r="N37" s="183"/>
      <c r="O37" s="454" t="s">
        <v>117</v>
      </c>
      <c r="P37" s="455">
        <v>1479.3</v>
      </c>
      <c r="Q37" s="456">
        <v>1424.61</v>
      </c>
      <c r="R37" s="457">
        <v>3.84</v>
      </c>
      <c r="S37" s="458">
        <v>937.04000000000008</v>
      </c>
      <c r="T37" s="456">
        <v>903.68</v>
      </c>
      <c r="U37" s="457">
        <v>3.69</v>
      </c>
      <c r="V37" s="458">
        <v>1342.1499999999999</v>
      </c>
      <c r="W37" s="456">
        <v>1297.24</v>
      </c>
      <c r="X37" s="457">
        <v>3.46</v>
      </c>
      <c r="Y37" s="459"/>
      <c r="Z37" s="183"/>
      <c r="AA37" s="183" t="s">
        <v>109</v>
      </c>
      <c r="AB37" s="342">
        <v>0</v>
      </c>
      <c r="AC37" s="342">
        <v>0</v>
      </c>
      <c r="AD37" s="342">
        <v>0</v>
      </c>
      <c r="AE37" s="342">
        <v>0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0</v>
      </c>
      <c r="BB37" s="558">
        <v>0</v>
      </c>
      <c r="BC37" s="558">
        <v>0</v>
      </c>
      <c r="BD37" s="559">
        <v>0</v>
      </c>
      <c r="BE37" s="558"/>
      <c r="BF37" s="558"/>
      <c r="BG37" s="558"/>
      <c r="BH37" s="558"/>
      <c r="BI37" s="560">
        <v>0</v>
      </c>
      <c r="BJ37" s="561">
        <v>0</v>
      </c>
      <c r="BK37" s="562">
        <v>0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19</v>
      </c>
      <c r="CM37" s="248">
        <v>16</v>
      </c>
      <c r="CN37" s="249">
        <v>21</v>
      </c>
      <c r="CO37" s="247">
        <v>56</v>
      </c>
      <c r="CP37" s="250">
        <v>59</v>
      </c>
      <c r="CQ37" s="251">
        <v>-5.08</v>
      </c>
      <c r="CR37" s="183"/>
      <c r="CS37" s="454" t="s">
        <v>117</v>
      </c>
      <c r="CT37" s="455">
        <v>1530.1499999999996</v>
      </c>
      <c r="CU37" s="456">
        <v>1492.5100000000002</v>
      </c>
      <c r="CV37" s="457">
        <v>2.52</v>
      </c>
      <c r="CW37" s="458">
        <v>930.0100000000001</v>
      </c>
      <c r="CX37" s="456">
        <v>905.22000000000014</v>
      </c>
      <c r="CY37" s="457">
        <v>2.74</v>
      </c>
      <c r="CZ37" s="458">
        <v>1468.99</v>
      </c>
      <c r="DA37" s="456">
        <v>1435.12</v>
      </c>
      <c r="DB37" s="457">
        <v>2.36</v>
      </c>
      <c r="DC37" s="459"/>
      <c r="DD37" s="183"/>
      <c r="DE37" s="183" t="s">
        <v>109</v>
      </c>
      <c r="DF37" s="342">
        <v>0</v>
      </c>
      <c r="DG37" s="342">
        <v>0</v>
      </c>
      <c r="DH37" s="342">
        <v>0</v>
      </c>
      <c r="DI37" s="342">
        <v>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0</v>
      </c>
      <c r="EF37" s="558">
        <v>0</v>
      </c>
      <c r="EG37" s="558">
        <v>0</v>
      </c>
      <c r="EH37" s="559">
        <v>0</v>
      </c>
      <c r="EI37" s="558"/>
      <c r="EJ37" s="558"/>
      <c r="EK37" s="558"/>
      <c r="EL37" s="558"/>
      <c r="EM37" s="560">
        <v>0</v>
      </c>
      <c r="EN37" s="561">
        <v>0</v>
      </c>
      <c r="EO37" s="562">
        <v>0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21</v>
      </c>
      <c r="FQ37" s="248">
        <v>12</v>
      </c>
      <c r="FR37" s="249">
        <v>14</v>
      </c>
      <c r="FS37" s="247">
        <v>47</v>
      </c>
      <c r="FT37" s="250">
        <v>43</v>
      </c>
      <c r="FU37" s="251">
        <v>9.3000000000000007</v>
      </c>
      <c r="FV37" s="183"/>
      <c r="FW37" s="454" t="s">
        <v>117</v>
      </c>
      <c r="FX37" s="455">
        <v>1464.56</v>
      </c>
      <c r="FY37" s="456">
        <v>1447.58</v>
      </c>
      <c r="FZ37" s="457">
        <v>1.17</v>
      </c>
      <c r="GA37" s="458">
        <v>747.16</v>
      </c>
      <c r="GB37" s="456">
        <v>753.53000000000009</v>
      </c>
      <c r="GC37" s="457">
        <v>-0.85</v>
      </c>
      <c r="GD37" s="458">
        <v>1302.7399999999998</v>
      </c>
      <c r="GE37" s="456">
        <v>1294.76</v>
      </c>
      <c r="GF37" s="457">
        <v>0.62</v>
      </c>
      <c r="GG37" s="459"/>
      <c r="GH37" s="183"/>
      <c r="GI37" s="183" t="s">
        <v>109</v>
      </c>
      <c r="GJ37" s="342">
        <v>0</v>
      </c>
      <c r="GK37" s="342">
        <v>0</v>
      </c>
      <c r="GL37" s="342">
        <v>0</v>
      </c>
      <c r="GM37" s="342">
        <v>0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0</v>
      </c>
      <c r="HJ37" s="558">
        <v>0</v>
      </c>
      <c r="HK37" s="558">
        <v>0</v>
      </c>
      <c r="HL37" s="559">
        <v>0</v>
      </c>
      <c r="HM37" s="558"/>
      <c r="HN37" s="558"/>
      <c r="HO37" s="558"/>
      <c r="HP37" s="558"/>
      <c r="HQ37" s="560">
        <v>0</v>
      </c>
      <c r="HR37" s="561">
        <v>0</v>
      </c>
      <c r="HS37" s="562">
        <v>0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36</v>
      </c>
      <c r="IU37" s="248">
        <v>54</v>
      </c>
      <c r="IV37" s="249">
        <v>39</v>
      </c>
      <c r="IW37" s="247">
        <v>129</v>
      </c>
      <c r="IX37" s="250">
        <v>158</v>
      </c>
      <c r="IY37" s="251">
        <v>-18.350000000000001</v>
      </c>
      <c r="IZ37" s="183"/>
      <c r="JA37" s="454" t="s">
        <v>117</v>
      </c>
      <c r="JB37" s="455">
        <v>1454.2199999999998</v>
      </c>
      <c r="JC37" s="456">
        <v>1418.16</v>
      </c>
      <c r="JD37" s="457">
        <v>2.54</v>
      </c>
      <c r="JE37" s="458">
        <v>721.78</v>
      </c>
      <c r="JF37" s="456">
        <v>699.84999999999991</v>
      </c>
      <c r="JG37" s="457">
        <v>3.13</v>
      </c>
      <c r="JH37" s="458">
        <v>1341.0200000000002</v>
      </c>
      <c r="JI37" s="456">
        <v>1310.53</v>
      </c>
      <c r="JJ37" s="457">
        <v>2.33</v>
      </c>
      <c r="JK37" s="459"/>
      <c r="JL37" s="183"/>
      <c r="JM37" s="183" t="s">
        <v>109</v>
      </c>
      <c r="JN37" s="342">
        <v>0</v>
      </c>
      <c r="JO37" s="342">
        <v>0</v>
      </c>
      <c r="JP37" s="342">
        <v>0</v>
      </c>
      <c r="JQ37" s="342">
        <v>0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0</v>
      </c>
      <c r="KN37" s="558">
        <v>0</v>
      </c>
      <c r="KO37" s="558">
        <v>0</v>
      </c>
      <c r="KP37" s="559">
        <v>0</v>
      </c>
      <c r="KQ37" s="558"/>
      <c r="KR37" s="558"/>
      <c r="KS37" s="558"/>
      <c r="KT37" s="558"/>
      <c r="KU37" s="560">
        <v>0</v>
      </c>
      <c r="KV37" s="561">
        <v>0</v>
      </c>
      <c r="KW37" s="562">
        <v>0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364</v>
      </c>
      <c r="LY37" s="295">
        <v>387</v>
      </c>
      <c r="LZ37" s="296">
        <v>-5.94</v>
      </c>
      <c r="MA37" s="266"/>
      <c r="MB37" s="454" t="s">
        <v>117</v>
      </c>
      <c r="MC37" s="455">
        <v>1485.27</v>
      </c>
      <c r="MD37" s="470">
        <v>1441.58</v>
      </c>
      <c r="ME37" s="457">
        <v>3.03</v>
      </c>
      <c r="MF37" s="455">
        <v>840.98</v>
      </c>
      <c r="MG37" s="470">
        <v>820.80000000000007</v>
      </c>
      <c r="MH37" s="457">
        <v>2.46</v>
      </c>
      <c r="MI37" s="455">
        <v>1361.85</v>
      </c>
      <c r="MJ37" s="470">
        <v>1326.66</v>
      </c>
      <c r="MK37" s="457">
        <v>2.65</v>
      </c>
      <c r="ML37" s="297"/>
      <c r="MM37" s="297"/>
      <c r="MN37" s="297" t="s">
        <v>109</v>
      </c>
      <c r="MO37" s="371">
        <v>0</v>
      </c>
      <c r="MP37" s="371">
        <v>0</v>
      </c>
      <c r="MQ37" s="371">
        <v>0</v>
      </c>
      <c r="MR37" s="371">
        <v>0</v>
      </c>
      <c r="MS37" s="371">
        <v>0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0</v>
      </c>
      <c r="NP37" s="379">
        <v>0</v>
      </c>
      <c r="NQ37" s="379">
        <v>0</v>
      </c>
      <c r="NR37" s="380">
        <v>0</v>
      </c>
      <c r="NS37" s="379"/>
      <c r="NT37" s="379"/>
      <c r="NU37" s="379"/>
      <c r="NV37" s="379"/>
      <c r="NW37" s="381">
        <v>0</v>
      </c>
      <c r="NX37" s="382">
        <v>0</v>
      </c>
      <c r="NY37" s="383">
        <v>0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4</v>
      </c>
      <c r="I38" s="248">
        <v>0</v>
      </c>
      <c r="J38" s="249">
        <v>0</v>
      </c>
      <c r="K38" s="247">
        <v>4</v>
      </c>
      <c r="L38" s="250">
        <v>9</v>
      </c>
      <c r="M38" s="251">
        <v>-55.56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0</v>
      </c>
      <c r="AC38" s="342">
        <v>0</v>
      </c>
      <c r="AD38" s="342">
        <v>0</v>
      </c>
      <c r="AE38" s="342">
        <v>0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4168</v>
      </c>
      <c r="BB38" s="571">
        <v>426</v>
      </c>
      <c r="BC38" s="571">
        <v>2732</v>
      </c>
      <c r="BD38" s="572">
        <v>1020</v>
      </c>
      <c r="BE38" s="571"/>
      <c r="BF38" s="571"/>
      <c r="BG38" s="571"/>
      <c r="BH38" s="571"/>
      <c r="BI38" s="573">
        <v>8346</v>
      </c>
      <c r="BJ38" s="561">
        <v>989</v>
      </c>
      <c r="BK38" s="562">
        <v>9335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0</v>
      </c>
      <c r="CM38" s="248">
        <v>3</v>
      </c>
      <c r="CN38" s="249">
        <v>4</v>
      </c>
      <c r="CO38" s="247">
        <v>7</v>
      </c>
      <c r="CP38" s="250">
        <v>6</v>
      </c>
      <c r="CQ38" s="251">
        <v>16.670000000000002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0</v>
      </c>
      <c r="DG38" s="342">
        <v>0</v>
      </c>
      <c r="DH38" s="342">
        <v>0</v>
      </c>
      <c r="DI38" s="342">
        <v>0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4257</v>
      </c>
      <c r="EF38" s="571">
        <v>434</v>
      </c>
      <c r="EG38" s="571">
        <v>4505</v>
      </c>
      <c r="EH38" s="572">
        <v>246</v>
      </c>
      <c r="EI38" s="571"/>
      <c r="EJ38" s="571"/>
      <c r="EK38" s="571"/>
      <c r="EL38" s="571"/>
      <c r="EM38" s="573">
        <v>9442</v>
      </c>
      <c r="EN38" s="561">
        <v>521</v>
      </c>
      <c r="EO38" s="562">
        <v>9963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4</v>
      </c>
      <c r="FQ38" s="248">
        <v>0</v>
      </c>
      <c r="FR38" s="249">
        <v>0</v>
      </c>
      <c r="FS38" s="247">
        <v>4</v>
      </c>
      <c r="FT38" s="250">
        <v>12</v>
      </c>
      <c r="FU38" s="251">
        <v>-66.67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0</v>
      </c>
      <c r="GK38" s="342">
        <v>0</v>
      </c>
      <c r="GL38" s="342">
        <v>0</v>
      </c>
      <c r="GM38" s="342">
        <v>0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2167</v>
      </c>
      <c r="HJ38" s="571">
        <v>237</v>
      </c>
      <c r="HK38" s="571">
        <v>2404</v>
      </c>
      <c r="HL38" s="572">
        <v>1840</v>
      </c>
      <c r="HM38" s="571"/>
      <c r="HN38" s="571"/>
      <c r="HO38" s="571"/>
      <c r="HP38" s="571"/>
      <c r="HQ38" s="573">
        <v>6648</v>
      </c>
      <c r="HR38" s="561">
        <v>515</v>
      </c>
      <c r="HS38" s="562">
        <v>7163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0</v>
      </c>
      <c r="IU38" s="248">
        <v>3</v>
      </c>
      <c r="IV38" s="249">
        <v>0</v>
      </c>
      <c r="IW38" s="247">
        <v>3</v>
      </c>
      <c r="IX38" s="250">
        <v>5</v>
      </c>
      <c r="IY38" s="251">
        <v>-40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0</v>
      </c>
      <c r="JO38" s="342">
        <v>0</v>
      </c>
      <c r="JP38" s="342">
        <v>0</v>
      </c>
      <c r="JQ38" s="342">
        <v>0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4878</v>
      </c>
      <c r="KN38" s="571">
        <v>318</v>
      </c>
      <c r="KO38" s="571">
        <v>5089</v>
      </c>
      <c r="KP38" s="572">
        <v>786</v>
      </c>
      <c r="KQ38" s="571"/>
      <c r="KR38" s="571"/>
      <c r="KS38" s="571"/>
      <c r="KT38" s="571"/>
      <c r="KU38" s="573">
        <v>11071</v>
      </c>
      <c r="KV38" s="561">
        <v>795</v>
      </c>
      <c r="KW38" s="562">
        <v>11866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18</v>
      </c>
      <c r="LY38" s="295">
        <v>32</v>
      </c>
      <c r="LZ38" s="296">
        <v>-43.75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0</v>
      </c>
      <c r="MP38" s="371">
        <v>0</v>
      </c>
      <c r="MQ38" s="371">
        <v>0</v>
      </c>
      <c r="MR38" s="371">
        <v>0</v>
      </c>
      <c r="MS38" s="371">
        <v>0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15470</v>
      </c>
      <c r="NP38" s="400">
        <v>1415</v>
      </c>
      <c r="NQ38" s="400">
        <v>14730</v>
      </c>
      <c r="NR38" s="401">
        <v>3892</v>
      </c>
      <c r="NS38" s="400"/>
      <c r="NT38" s="400"/>
      <c r="NU38" s="400"/>
      <c r="NV38" s="400"/>
      <c r="NW38" s="402">
        <v>35507</v>
      </c>
      <c r="NX38" s="382">
        <v>2820</v>
      </c>
      <c r="NY38" s="383">
        <v>38327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0</v>
      </c>
      <c r="I39" s="248">
        <v>0</v>
      </c>
      <c r="J39" s="249">
        <v>0</v>
      </c>
      <c r="K39" s="247">
        <v>0</v>
      </c>
      <c r="L39" s="250">
        <v>0</v>
      </c>
      <c r="M39" s="251">
        <v>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13572</v>
      </c>
      <c r="AC39" s="342">
        <v>10565</v>
      </c>
      <c r="AD39" s="342">
        <v>12792</v>
      </c>
      <c r="AE39" s="342">
        <v>36929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19171</v>
      </c>
      <c r="BB39" s="571">
        <v>567</v>
      </c>
      <c r="BC39" s="571">
        <v>8871</v>
      </c>
      <c r="BD39" s="572">
        <v>10456</v>
      </c>
      <c r="BE39" s="571"/>
      <c r="BF39" s="571"/>
      <c r="BG39" s="571"/>
      <c r="BH39" s="571"/>
      <c r="BI39" s="573">
        <v>39065</v>
      </c>
      <c r="BJ39" s="561">
        <v>24308</v>
      </c>
      <c r="BK39" s="562">
        <v>63373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4</v>
      </c>
      <c r="CM39" s="248">
        <v>2</v>
      </c>
      <c r="CN39" s="249">
        <v>0</v>
      </c>
      <c r="CO39" s="247">
        <v>6</v>
      </c>
      <c r="CP39" s="250">
        <v>0</v>
      </c>
      <c r="CQ39" s="251">
        <v>0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11345</v>
      </c>
      <c r="DG39" s="342">
        <v>10669</v>
      </c>
      <c r="DH39" s="342">
        <v>9414</v>
      </c>
      <c r="DI39" s="342">
        <v>31428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24403</v>
      </c>
      <c r="EF39" s="571">
        <v>839</v>
      </c>
      <c r="EG39" s="571">
        <v>25689</v>
      </c>
      <c r="EH39" s="572">
        <v>4654</v>
      </c>
      <c r="EI39" s="571"/>
      <c r="EJ39" s="571"/>
      <c r="EK39" s="571"/>
      <c r="EL39" s="571"/>
      <c r="EM39" s="573">
        <v>55585</v>
      </c>
      <c r="EN39" s="561">
        <v>11682</v>
      </c>
      <c r="EO39" s="562">
        <v>67267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0</v>
      </c>
      <c r="FQ39" s="248">
        <v>0</v>
      </c>
      <c r="FR39" s="249">
        <v>0</v>
      </c>
      <c r="FS39" s="247">
        <v>0</v>
      </c>
      <c r="FT39" s="250">
        <v>0</v>
      </c>
      <c r="FU39" s="251">
        <v>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9076</v>
      </c>
      <c r="GK39" s="342">
        <v>7870</v>
      </c>
      <c r="GL39" s="342">
        <v>6620</v>
      </c>
      <c r="GM39" s="342">
        <v>23566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14369</v>
      </c>
      <c r="HJ39" s="571">
        <v>436</v>
      </c>
      <c r="HK39" s="571">
        <v>16822</v>
      </c>
      <c r="HL39" s="572">
        <v>16590</v>
      </c>
      <c r="HM39" s="571"/>
      <c r="HN39" s="571"/>
      <c r="HO39" s="571"/>
      <c r="HP39" s="571"/>
      <c r="HQ39" s="573">
        <v>48217</v>
      </c>
      <c r="HR39" s="561">
        <v>19485</v>
      </c>
      <c r="HS39" s="562">
        <v>67702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0</v>
      </c>
      <c r="IU39" s="248">
        <v>0</v>
      </c>
      <c r="IV39" s="249">
        <v>0</v>
      </c>
      <c r="IW39" s="247">
        <v>0</v>
      </c>
      <c r="IX39" s="250">
        <v>0</v>
      </c>
      <c r="IY39" s="251">
        <v>0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12488</v>
      </c>
      <c r="JO39" s="342">
        <v>14899</v>
      </c>
      <c r="JP39" s="342">
        <v>16196</v>
      </c>
      <c r="JQ39" s="342">
        <v>43583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22775</v>
      </c>
      <c r="KN39" s="571">
        <v>635</v>
      </c>
      <c r="KO39" s="571">
        <v>29810</v>
      </c>
      <c r="KP39" s="572">
        <v>9980</v>
      </c>
      <c r="KQ39" s="571"/>
      <c r="KR39" s="571"/>
      <c r="KS39" s="571"/>
      <c r="KT39" s="571"/>
      <c r="KU39" s="573">
        <v>63200</v>
      </c>
      <c r="KV39" s="561">
        <v>17406</v>
      </c>
      <c r="KW39" s="562">
        <v>80606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6</v>
      </c>
      <c r="LY39" s="295">
        <v>0</v>
      </c>
      <c r="LZ39" s="296">
        <v>0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36929</v>
      </c>
      <c r="MP39" s="371">
        <v>31428</v>
      </c>
      <c r="MQ39" s="371">
        <v>23566</v>
      </c>
      <c r="MR39" s="371">
        <v>43583</v>
      </c>
      <c r="MS39" s="371">
        <v>135506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80718</v>
      </c>
      <c r="NP39" s="400">
        <v>2477</v>
      </c>
      <c r="NQ39" s="400">
        <v>81192</v>
      </c>
      <c r="NR39" s="401">
        <v>41680</v>
      </c>
      <c r="NS39" s="400"/>
      <c r="NT39" s="400"/>
      <c r="NU39" s="400"/>
      <c r="NV39" s="400"/>
      <c r="NW39" s="402">
        <v>206067</v>
      </c>
      <c r="NX39" s="382">
        <v>72881</v>
      </c>
      <c r="NY39" s="383">
        <v>278948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0</v>
      </c>
      <c r="I40" s="248">
        <v>2</v>
      </c>
      <c r="J40" s="249">
        <v>0</v>
      </c>
      <c r="K40" s="247">
        <v>2</v>
      </c>
      <c r="L40" s="250">
        <v>3</v>
      </c>
      <c r="M40" s="251">
        <v>-33.33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19979</v>
      </c>
      <c r="AC40" s="342">
        <v>16135</v>
      </c>
      <c r="AD40" s="342">
        <v>17859</v>
      </c>
      <c r="AE40" s="342">
        <v>53973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67563</v>
      </c>
      <c r="BB40" s="571">
        <v>2127</v>
      </c>
      <c r="BC40" s="571">
        <v>73622</v>
      </c>
      <c r="BD40" s="572">
        <v>20398</v>
      </c>
      <c r="BE40" s="571"/>
      <c r="BF40" s="571"/>
      <c r="BG40" s="571"/>
      <c r="BH40" s="571"/>
      <c r="BI40" s="573">
        <v>163710</v>
      </c>
      <c r="BJ40" s="561">
        <v>105056</v>
      </c>
      <c r="BK40" s="562">
        <v>268766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0</v>
      </c>
      <c r="CM40" s="248">
        <v>0</v>
      </c>
      <c r="CN40" s="249">
        <v>0</v>
      </c>
      <c r="CO40" s="247">
        <v>0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16297</v>
      </c>
      <c r="DG40" s="342">
        <v>15341</v>
      </c>
      <c r="DH40" s="342">
        <v>14375</v>
      </c>
      <c r="DI40" s="342">
        <v>46013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48781</v>
      </c>
      <c r="EF40" s="571">
        <v>1448</v>
      </c>
      <c r="EG40" s="571">
        <v>47819</v>
      </c>
      <c r="EH40" s="572">
        <v>8248</v>
      </c>
      <c r="EI40" s="571"/>
      <c r="EJ40" s="571"/>
      <c r="EK40" s="571"/>
      <c r="EL40" s="571"/>
      <c r="EM40" s="573">
        <v>106296</v>
      </c>
      <c r="EN40" s="561">
        <v>22782</v>
      </c>
      <c r="EO40" s="562">
        <v>129078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3</v>
      </c>
      <c r="FQ40" s="248">
        <v>0</v>
      </c>
      <c r="FR40" s="249">
        <v>0</v>
      </c>
      <c r="FS40" s="247">
        <v>3</v>
      </c>
      <c r="FT40" s="250">
        <v>2</v>
      </c>
      <c r="FU40" s="251">
        <v>50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11891</v>
      </c>
      <c r="GK40" s="342">
        <v>9634</v>
      </c>
      <c r="GL40" s="342">
        <v>8233</v>
      </c>
      <c r="GM40" s="342">
        <v>29758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36788</v>
      </c>
      <c r="HJ40" s="571">
        <v>1469</v>
      </c>
      <c r="HK40" s="571">
        <v>39268</v>
      </c>
      <c r="HL40" s="572">
        <v>18791</v>
      </c>
      <c r="HM40" s="571"/>
      <c r="HN40" s="571"/>
      <c r="HO40" s="571"/>
      <c r="HP40" s="571"/>
      <c r="HQ40" s="573">
        <v>96316</v>
      </c>
      <c r="HR40" s="561">
        <v>67975</v>
      </c>
      <c r="HS40" s="562">
        <v>164291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5</v>
      </c>
      <c r="IU40" s="248">
        <v>0</v>
      </c>
      <c r="IV40" s="249">
        <v>2</v>
      </c>
      <c r="IW40" s="247">
        <v>7</v>
      </c>
      <c r="IX40" s="250">
        <v>6</v>
      </c>
      <c r="IY40" s="251">
        <v>16.670000000000002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18388</v>
      </c>
      <c r="JO40" s="342">
        <v>21153</v>
      </c>
      <c r="JP40" s="342">
        <v>23707</v>
      </c>
      <c r="JQ40" s="342">
        <v>63248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79178</v>
      </c>
      <c r="KN40" s="571">
        <v>1588</v>
      </c>
      <c r="KO40" s="571">
        <v>68508</v>
      </c>
      <c r="KP40" s="572">
        <v>11706</v>
      </c>
      <c r="KQ40" s="571"/>
      <c r="KR40" s="571"/>
      <c r="KS40" s="571"/>
      <c r="KT40" s="571"/>
      <c r="KU40" s="573">
        <v>160980</v>
      </c>
      <c r="KV40" s="561">
        <v>43646</v>
      </c>
      <c r="KW40" s="562">
        <v>204626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12</v>
      </c>
      <c r="LY40" s="295">
        <v>11</v>
      </c>
      <c r="LZ40" s="296">
        <v>9.09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53973</v>
      </c>
      <c r="MP40" s="371">
        <v>46013</v>
      </c>
      <c r="MQ40" s="371">
        <v>29758</v>
      </c>
      <c r="MR40" s="371">
        <v>63248</v>
      </c>
      <c r="MS40" s="371">
        <v>192992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232310</v>
      </c>
      <c r="NP40" s="400">
        <v>6632</v>
      </c>
      <c r="NQ40" s="400">
        <v>229217</v>
      </c>
      <c r="NR40" s="401">
        <v>59143</v>
      </c>
      <c r="NS40" s="400"/>
      <c r="NT40" s="400"/>
      <c r="NU40" s="400"/>
      <c r="NV40" s="400"/>
      <c r="NW40" s="402">
        <v>527302</v>
      </c>
      <c r="NX40" s="382">
        <v>239459</v>
      </c>
      <c r="NY40" s="383">
        <v>766761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0</v>
      </c>
      <c r="J41" s="249">
        <v>0</v>
      </c>
      <c r="K41" s="247">
        <v>0</v>
      </c>
      <c r="L41" s="250">
        <v>0</v>
      </c>
      <c r="M41" s="251">
        <v>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1.75</v>
      </c>
      <c r="AC41" s="644">
        <v>1.73</v>
      </c>
      <c r="AD41" s="644">
        <v>1.74</v>
      </c>
      <c r="AE41" s="644">
        <v>1.74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0</v>
      </c>
      <c r="CQ41" s="251">
        <v>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1.74</v>
      </c>
      <c r="DG41" s="644">
        <v>1.78</v>
      </c>
      <c r="DH41" s="644">
        <v>1.76</v>
      </c>
      <c r="DI41" s="644">
        <v>1.76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0</v>
      </c>
      <c r="FR41" s="249">
        <v>0</v>
      </c>
      <c r="FS41" s="247">
        <v>0</v>
      </c>
      <c r="FT41" s="250">
        <v>1</v>
      </c>
      <c r="FU41" s="251">
        <v>-100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1.95</v>
      </c>
      <c r="GK41" s="644">
        <v>1.92</v>
      </c>
      <c r="GL41" s="644">
        <v>1.94</v>
      </c>
      <c r="GM41" s="644">
        <v>1.94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3</v>
      </c>
      <c r="IY41" s="251">
        <v>-100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1.4</v>
      </c>
      <c r="JO41" s="644">
        <v>1.3</v>
      </c>
      <c r="JP41" s="644">
        <v>1.32</v>
      </c>
      <c r="JQ41" s="644">
        <v>1.34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0</v>
      </c>
      <c r="LY41" s="295">
        <v>4</v>
      </c>
      <c r="LZ41" s="296">
        <v>-100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1.74</v>
      </c>
      <c r="MP41" s="646">
        <v>1.76</v>
      </c>
      <c r="MQ41" s="646">
        <v>1.94</v>
      </c>
      <c r="MR41" s="646">
        <v>1.34</v>
      </c>
      <c r="MS41" s="646">
        <v>1.65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6</v>
      </c>
      <c r="I42" s="248">
        <v>8</v>
      </c>
      <c r="J42" s="249">
        <v>3</v>
      </c>
      <c r="K42" s="647">
        <v>17</v>
      </c>
      <c r="L42" s="250">
        <v>18</v>
      </c>
      <c r="M42" s="648">
        <v>-5.56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1.2</v>
      </c>
      <c r="AC42" s="649">
        <v>1.17</v>
      </c>
      <c r="AD42" s="649">
        <v>1.21</v>
      </c>
      <c r="AE42" s="649">
        <v>1.19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90902</v>
      </c>
      <c r="BB42" s="596">
        <v>3120</v>
      </c>
      <c r="BC42" s="596">
        <v>85225</v>
      </c>
      <c r="BD42" s="597">
        <v>31874</v>
      </c>
      <c r="BE42" s="598"/>
      <c r="BF42" s="598"/>
      <c r="BG42" s="598"/>
      <c r="BH42" s="598"/>
      <c r="BI42" s="599">
        <v>211121</v>
      </c>
      <c r="BJ42" s="600">
        <v>130353</v>
      </c>
      <c r="BK42" s="600">
        <v>341474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2</v>
      </c>
      <c r="CM42" s="248">
        <v>4</v>
      </c>
      <c r="CN42" s="249">
        <v>0</v>
      </c>
      <c r="CO42" s="647">
        <v>6</v>
      </c>
      <c r="CP42" s="250">
        <v>12</v>
      </c>
      <c r="CQ42" s="648">
        <v>-50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1.23</v>
      </c>
      <c r="DG42" s="649">
        <v>1.26</v>
      </c>
      <c r="DH42" s="649">
        <v>1.3</v>
      </c>
      <c r="DI42" s="649">
        <v>1.26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77441</v>
      </c>
      <c r="EF42" s="596">
        <v>2721</v>
      </c>
      <c r="EG42" s="596">
        <v>78013</v>
      </c>
      <c r="EH42" s="597">
        <v>13148</v>
      </c>
      <c r="EI42" s="598"/>
      <c r="EJ42" s="598"/>
      <c r="EK42" s="598"/>
      <c r="EL42" s="598"/>
      <c r="EM42" s="599">
        <v>171323</v>
      </c>
      <c r="EN42" s="600">
        <v>34985</v>
      </c>
      <c r="EO42" s="600">
        <v>206308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2</v>
      </c>
      <c r="FQ42" s="248">
        <v>3</v>
      </c>
      <c r="FR42" s="249">
        <v>7</v>
      </c>
      <c r="FS42" s="647">
        <v>12</v>
      </c>
      <c r="FT42" s="250">
        <v>10</v>
      </c>
      <c r="FU42" s="648">
        <v>20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1.28</v>
      </c>
      <c r="GK42" s="649">
        <v>1.23</v>
      </c>
      <c r="GL42" s="649">
        <v>1.3</v>
      </c>
      <c r="GM42" s="649">
        <v>1.27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53324</v>
      </c>
      <c r="HJ42" s="596">
        <v>2142</v>
      </c>
      <c r="HK42" s="596">
        <v>58494</v>
      </c>
      <c r="HL42" s="597">
        <v>37221</v>
      </c>
      <c r="HM42" s="598"/>
      <c r="HN42" s="598"/>
      <c r="HO42" s="598"/>
      <c r="HP42" s="598"/>
      <c r="HQ42" s="599">
        <v>151181</v>
      </c>
      <c r="HR42" s="600">
        <v>87975</v>
      </c>
      <c r="HS42" s="600">
        <v>239156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4</v>
      </c>
      <c r="IU42" s="248">
        <v>2</v>
      </c>
      <c r="IV42" s="249">
        <v>5</v>
      </c>
      <c r="IW42" s="647">
        <v>11</v>
      </c>
      <c r="IX42" s="250">
        <v>6</v>
      </c>
      <c r="IY42" s="648">
        <v>83.33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1.32</v>
      </c>
      <c r="JO42" s="649">
        <v>1.25</v>
      </c>
      <c r="JP42" s="649">
        <v>1.17</v>
      </c>
      <c r="JQ42" s="649">
        <v>1.25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106831</v>
      </c>
      <c r="KN42" s="596">
        <v>2541</v>
      </c>
      <c r="KO42" s="596">
        <v>103407</v>
      </c>
      <c r="KP42" s="597">
        <v>22472</v>
      </c>
      <c r="KQ42" s="598"/>
      <c r="KR42" s="598"/>
      <c r="KS42" s="598"/>
      <c r="KT42" s="598"/>
      <c r="KU42" s="599">
        <v>235251</v>
      </c>
      <c r="KV42" s="600">
        <v>61847</v>
      </c>
      <c r="KW42" s="600">
        <v>297098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46</v>
      </c>
      <c r="LY42" s="295">
        <v>46</v>
      </c>
      <c r="LZ42" s="296">
        <v>0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1.19</v>
      </c>
      <c r="MP42" s="654">
        <v>1.26</v>
      </c>
      <c r="MQ42" s="654">
        <v>1.27</v>
      </c>
      <c r="MR42" s="654">
        <v>1.25</v>
      </c>
      <c r="MS42" s="655">
        <v>1.24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328498</v>
      </c>
      <c r="NP42" s="442">
        <v>10524</v>
      </c>
      <c r="NQ42" s="442">
        <v>325139</v>
      </c>
      <c r="NR42" s="443">
        <v>104715</v>
      </c>
      <c r="NS42" s="444"/>
      <c r="NT42" s="444"/>
      <c r="NU42" s="444"/>
      <c r="NV42" s="444"/>
      <c r="NW42" s="445">
        <v>768876</v>
      </c>
      <c r="NX42" s="446">
        <v>315160</v>
      </c>
      <c r="NY42" s="446">
        <v>1084036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65695</v>
      </c>
      <c r="I43" s="659">
        <v>53634</v>
      </c>
      <c r="J43" s="660">
        <v>59918</v>
      </c>
      <c r="K43" s="658">
        <v>179247</v>
      </c>
      <c r="L43" s="661">
        <v>172435</v>
      </c>
      <c r="M43" s="662">
        <v>3.95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1.82</v>
      </c>
      <c r="AC43" s="649">
        <v>1.78</v>
      </c>
      <c r="AD43" s="649">
        <v>1.8</v>
      </c>
      <c r="AE43" s="649">
        <v>1.8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55792</v>
      </c>
      <c r="CM43" s="659">
        <v>52687</v>
      </c>
      <c r="CN43" s="660">
        <v>49696</v>
      </c>
      <c r="CO43" s="658">
        <v>158175</v>
      </c>
      <c r="CP43" s="661">
        <v>150954</v>
      </c>
      <c r="CQ43" s="662">
        <v>4.78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1.76</v>
      </c>
      <c r="DG43" s="649">
        <v>1.79</v>
      </c>
      <c r="DH43" s="649">
        <v>1.76</v>
      </c>
      <c r="DI43" s="649">
        <v>1.77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44572</v>
      </c>
      <c r="FQ43" s="659">
        <v>37663</v>
      </c>
      <c r="FR43" s="660">
        <v>31725</v>
      </c>
      <c r="FS43" s="658">
        <v>113960</v>
      </c>
      <c r="FT43" s="661">
        <v>112774</v>
      </c>
      <c r="FU43" s="662">
        <v>1.05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1.97</v>
      </c>
      <c r="GK43" s="649">
        <v>1.9</v>
      </c>
      <c r="GL43" s="649">
        <v>1.96</v>
      </c>
      <c r="GM43" s="649">
        <v>1.94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61260</v>
      </c>
      <c r="IU43" s="659">
        <v>73118</v>
      </c>
      <c r="IV43" s="660">
        <v>78401</v>
      </c>
      <c r="IW43" s="658">
        <v>212779</v>
      </c>
      <c r="IX43" s="661">
        <v>213312</v>
      </c>
      <c r="IY43" s="662">
        <v>-0.25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1.45</v>
      </c>
      <c r="JO43" s="649">
        <v>1.31</v>
      </c>
      <c r="JP43" s="649">
        <v>1.39</v>
      </c>
      <c r="JQ43" s="649">
        <v>1.38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664161</v>
      </c>
      <c r="LY43" s="670">
        <v>649475</v>
      </c>
      <c r="LZ43" s="671">
        <v>2.2599999999999998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1.8</v>
      </c>
      <c r="MP43" s="654">
        <v>1.77</v>
      </c>
      <c r="MQ43" s="654">
        <v>1.94</v>
      </c>
      <c r="MR43" s="654">
        <v>1.38</v>
      </c>
      <c r="MS43" s="655">
        <v>1.68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65252</v>
      </c>
      <c r="I44" s="674">
        <v>53229</v>
      </c>
      <c r="J44" s="674">
        <v>59574</v>
      </c>
      <c r="K44" s="674">
        <v>178055</v>
      </c>
      <c r="L44" s="675">
        <v>171267</v>
      </c>
      <c r="M44" s="676">
        <v>3.96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1.7</v>
      </c>
      <c r="AC44" s="649">
        <v>1.69</v>
      </c>
      <c r="AD44" s="649">
        <v>1.7</v>
      </c>
      <c r="AE44" s="649">
        <v>1.7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55489</v>
      </c>
      <c r="CM44" s="674">
        <v>52433</v>
      </c>
      <c r="CN44" s="674">
        <v>49429</v>
      </c>
      <c r="CO44" s="674">
        <v>157351</v>
      </c>
      <c r="CP44" s="675">
        <v>150120</v>
      </c>
      <c r="CQ44" s="676">
        <v>4.82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1.74</v>
      </c>
      <c r="DG44" s="649">
        <v>1.78</v>
      </c>
      <c r="DH44" s="649">
        <v>1.77</v>
      </c>
      <c r="DI44" s="649">
        <v>1.77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44430</v>
      </c>
      <c r="FQ44" s="674">
        <v>37553</v>
      </c>
      <c r="FR44" s="674">
        <v>31617</v>
      </c>
      <c r="FS44" s="674">
        <v>113600</v>
      </c>
      <c r="FT44" s="675">
        <v>112362</v>
      </c>
      <c r="FU44" s="676">
        <v>1.1000000000000001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1.94</v>
      </c>
      <c r="GK44" s="649">
        <v>1.97</v>
      </c>
      <c r="GL44" s="649">
        <v>1.93</v>
      </c>
      <c r="GM44" s="649">
        <v>1.95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60874</v>
      </c>
      <c r="IU44" s="674">
        <v>72773</v>
      </c>
      <c r="IV44" s="674">
        <v>78052</v>
      </c>
      <c r="IW44" s="674">
        <v>211699</v>
      </c>
      <c r="IX44" s="675">
        <v>212207</v>
      </c>
      <c r="IY44" s="676">
        <v>-0.24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1.36</v>
      </c>
      <c r="JO44" s="649">
        <v>1.3</v>
      </c>
      <c r="JP44" s="649">
        <v>1.24</v>
      </c>
      <c r="JQ44" s="649">
        <v>1.3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660705</v>
      </c>
      <c r="LY44" s="679">
        <v>645956</v>
      </c>
      <c r="LZ44" s="680">
        <v>2.2799999999999998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1.7</v>
      </c>
      <c r="MP44" s="654">
        <v>1.77</v>
      </c>
      <c r="MQ44" s="654">
        <v>1.95</v>
      </c>
      <c r="MR44" s="654">
        <v>1.3</v>
      </c>
      <c r="MS44" s="655">
        <v>1.62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443</v>
      </c>
      <c r="I45" s="674">
        <v>405</v>
      </c>
      <c r="J45" s="674">
        <v>344</v>
      </c>
      <c r="K45" s="674">
        <v>1192</v>
      </c>
      <c r="L45" s="675">
        <v>1168</v>
      </c>
      <c r="M45" s="682">
        <v>2.0499999999999998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0</v>
      </c>
      <c r="AC45" s="649">
        <v>0</v>
      </c>
      <c r="AD45" s="649">
        <v>0</v>
      </c>
      <c r="AE45" s="649">
        <v>0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303</v>
      </c>
      <c r="CM45" s="674">
        <v>254</v>
      </c>
      <c r="CN45" s="674">
        <v>267</v>
      </c>
      <c r="CO45" s="674">
        <v>824</v>
      </c>
      <c r="CP45" s="675">
        <v>834</v>
      </c>
      <c r="CQ45" s="682">
        <v>-1.2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0</v>
      </c>
      <c r="DG45" s="649">
        <v>0</v>
      </c>
      <c r="DH45" s="649">
        <v>0</v>
      </c>
      <c r="DI45" s="649">
        <v>0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142</v>
      </c>
      <c r="FQ45" s="674">
        <v>110</v>
      </c>
      <c r="FR45" s="674">
        <v>108</v>
      </c>
      <c r="FS45" s="674">
        <v>360</v>
      </c>
      <c r="FT45" s="675">
        <v>412</v>
      </c>
      <c r="FU45" s="682">
        <v>-12.62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0</v>
      </c>
      <c r="GK45" s="649">
        <v>0</v>
      </c>
      <c r="GL45" s="649">
        <v>0</v>
      </c>
      <c r="GM45" s="649">
        <v>0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386</v>
      </c>
      <c r="IU45" s="674">
        <v>345</v>
      </c>
      <c r="IV45" s="674">
        <v>349</v>
      </c>
      <c r="IW45" s="674">
        <v>1080</v>
      </c>
      <c r="IX45" s="675">
        <v>1105</v>
      </c>
      <c r="IY45" s="682">
        <v>-2.2599999999999998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0</v>
      </c>
      <c r="JO45" s="649">
        <v>0</v>
      </c>
      <c r="JP45" s="649">
        <v>0</v>
      </c>
      <c r="JQ45" s="649">
        <v>0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3456</v>
      </c>
      <c r="LY45" s="679">
        <v>3519</v>
      </c>
      <c r="LZ45" s="680">
        <v>-1.79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0</v>
      </c>
      <c r="MP45" s="654">
        <v>0</v>
      </c>
      <c r="MQ45" s="654">
        <v>0</v>
      </c>
      <c r="MR45" s="654">
        <v>0</v>
      </c>
      <c r="MS45" s="655" t="s">
        <v>189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0</v>
      </c>
      <c r="AC46" s="649">
        <v>0</v>
      </c>
      <c r="AD46" s="649">
        <v>0</v>
      </c>
      <c r="AE46" s="649">
        <v>0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0</v>
      </c>
      <c r="DG46" s="649">
        <v>0</v>
      </c>
      <c r="DH46" s="649">
        <v>0</v>
      </c>
      <c r="DI46" s="649">
        <v>0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0</v>
      </c>
      <c r="GK46" s="649">
        <v>0</v>
      </c>
      <c r="GL46" s="649">
        <v>0</v>
      </c>
      <c r="GM46" s="649">
        <v>0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0</v>
      </c>
      <c r="JO46" s="649">
        <v>0</v>
      </c>
      <c r="JP46" s="649">
        <v>0</v>
      </c>
      <c r="JQ46" s="649">
        <v>0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0</v>
      </c>
      <c r="MP46" s="654">
        <v>0</v>
      </c>
      <c r="MQ46" s="654">
        <v>0</v>
      </c>
      <c r="MR46" s="654">
        <v>0</v>
      </c>
      <c r="MS46" s="655" t="s">
        <v>189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0</v>
      </c>
      <c r="AC47" s="649">
        <v>0</v>
      </c>
      <c r="AD47" s="649">
        <v>0</v>
      </c>
      <c r="AE47" s="649">
        <v>0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0</v>
      </c>
      <c r="DG47" s="649">
        <v>0</v>
      </c>
      <c r="DH47" s="649">
        <v>0</v>
      </c>
      <c r="DI47" s="649">
        <v>0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0</v>
      </c>
      <c r="GK47" s="649">
        <v>0</v>
      </c>
      <c r="GL47" s="649">
        <v>0</v>
      </c>
      <c r="GM47" s="649">
        <v>0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0</v>
      </c>
      <c r="JO47" s="649">
        <v>0</v>
      </c>
      <c r="JP47" s="649">
        <v>0</v>
      </c>
      <c r="JQ47" s="649">
        <v>0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0</v>
      </c>
      <c r="MP47" s="654">
        <v>0</v>
      </c>
      <c r="MQ47" s="654">
        <v>0</v>
      </c>
      <c r="MR47" s="654">
        <v>0</v>
      </c>
      <c r="MS47" s="655" t="s">
        <v>189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1.73</v>
      </c>
      <c r="AC48" s="649">
        <v>1.76</v>
      </c>
      <c r="AD48" s="649">
        <v>1.72</v>
      </c>
      <c r="AE48" s="649">
        <v>1.74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1.79</v>
      </c>
      <c r="DG48" s="649">
        <v>1.83</v>
      </c>
      <c r="DH48" s="649">
        <v>1.85</v>
      </c>
      <c r="DI48" s="649">
        <v>1.82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1.92</v>
      </c>
      <c r="GK48" s="649">
        <v>1.89</v>
      </c>
      <c r="GL48" s="649">
        <v>1.91</v>
      </c>
      <c r="GM48" s="649">
        <v>1.91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1.38</v>
      </c>
      <c r="JO48" s="649">
        <v>1.32</v>
      </c>
      <c r="JP48" s="649">
        <v>1.27</v>
      </c>
      <c r="JQ48" s="649">
        <v>1.32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1.74</v>
      </c>
      <c r="MP48" s="654">
        <v>1.82</v>
      </c>
      <c r="MQ48" s="654">
        <v>1.91</v>
      </c>
      <c r="MR48" s="654">
        <v>1.32</v>
      </c>
      <c r="MS48" s="655">
        <v>1.65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1.68</v>
      </c>
      <c r="AC49" s="649">
        <v>1.64</v>
      </c>
      <c r="AD49" s="649">
        <v>1.69</v>
      </c>
      <c r="AE49" s="649">
        <v>1.67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1.71</v>
      </c>
      <c r="DG49" s="649">
        <v>1.75</v>
      </c>
      <c r="DH49" s="649">
        <v>1.72</v>
      </c>
      <c r="DI49" s="649">
        <v>1.73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1.96</v>
      </c>
      <c r="GK49" s="649">
        <v>2.02</v>
      </c>
      <c r="GL49" s="649">
        <v>1.95</v>
      </c>
      <c r="GM49" s="649">
        <v>1.98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1.34</v>
      </c>
      <c r="JO49" s="649">
        <v>1.28</v>
      </c>
      <c r="JP49" s="649">
        <v>1.23</v>
      </c>
      <c r="JQ49" s="649">
        <v>1.28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1.67</v>
      </c>
      <c r="MP49" s="654">
        <v>1.73</v>
      </c>
      <c r="MQ49" s="654">
        <v>1.98</v>
      </c>
      <c r="MR49" s="654">
        <v>1.28</v>
      </c>
      <c r="MS49" s="655">
        <v>1.6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1.97</v>
      </c>
      <c r="AC50" s="644">
        <v>1.97</v>
      </c>
      <c r="AD50" s="644">
        <v>1.93</v>
      </c>
      <c r="AE50" s="644">
        <v>1.96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1.94</v>
      </c>
      <c r="DG50" s="644">
        <v>1.89</v>
      </c>
      <c r="DH50" s="644">
        <v>1.91</v>
      </c>
      <c r="DI50" s="644">
        <v>1.91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1.71</v>
      </c>
      <c r="GK50" s="644">
        <v>1.73</v>
      </c>
      <c r="GL50" s="644">
        <v>1.7</v>
      </c>
      <c r="GM50" s="644">
        <v>1.71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1.92</v>
      </c>
      <c r="JO50" s="644">
        <v>1.96</v>
      </c>
      <c r="JP50" s="644">
        <v>1.91</v>
      </c>
      <c r="JQ50" s="644">
        <v>1.93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1.96</v>
      </c>
      <c r="MP50" s="646">
        <v>1.91</v>
      </c>
      <c r="MQ50" s="646">
        <v>1.71</v>
      </c>
      <c r="MR50" s="646">
        <v>1.93</v>
      </c>
      <c r="MS50" s="646">
        <v>1.89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1.98</v>
      </c>
      <c r="AC51" s="649">
        <v>1.96</v>
      </c>
      <c r="AD51" s="649">
        <v>1.99</v>
      </c>
      <c r="AE51" s="649">
        <v>1.98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1.93</v>
      </c>
      <c r="DG51" s="649">
        <v>1.9</v>
      </c>
      <c r="DH51" s="649">
        <v>1.84</v>
      </c>
      <c r="DI51" s="649">
        <v>1.89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1.8</v>
      </c>
      <c r="GK51" s="649">
        <v>1.84</v>
      </c>
      <c r="GL51" s="649">
        <v>1.78</v>
      </c>
      <c r="GM51" s="649">
        <v>1.81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1.83</v>
      </c>
      <c r="JO51" s="649">
        <v>1.9</v>
      </c>
      <c r="JP51" s="649">
        <v>1.86</v>
      </c>
      <c r="JQ51" s="649">
        <v>1.86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1.98</v>
      </c>
      <c r="MP51" s="654">
        <v>1.89</v>
      </c>
      <c r="MQ51" s="654">
        <v>1.81</v>
      </c>
      <c r="MR51" s="654">
        <v>1.86</v>
      </c>
      <c r="MS51" s="655">
        <v>1.89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2.0099999999999998</v>
      </c>
      <c r="AC52" s="649">
        <v>2.04</v>
      </c>
      <c r="AD52" s="649">
        <v>1.97</v>
      </c>
      <c r="AE52" s="649">
        <v>2.0099999999999998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1.99</v>
      </c>
      <c r="DG52" s="649">
        <v>1.92</v>
      </c>
      <c r="DH52" s="649">
        <v>1.97</v>
      </c>
      <c r="DI52" s="649">
        <v>1.96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1.76</v>
      </c>
      <c r="GK52" s="649">
        <v>1.81</v>
      </c>
      <c r="GL52" s="649">
        <v>1.75</v>
      </c>
      <c r="GM52" s="649">
        <v>1.77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1.95</v>
      </c>
      <c r="JO52" s="649">
        <v>1.99</v>
      </c>
      <c r="JP52" s="649">
        <v>1.94</v>
      </c>
      <c r="JQ52" s="649">
        <v>1.96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2.0099999999999998</v>
      </c>
      <c r="MP52" s="654">
        <v>1.96</v>
      </c>
      <c r="MQ52" s="654">
        <v>1.77</v>
      </c>
      <c r="MR52" s="654">
        <v>1.96</v>
      </c>
      <c r="MS52" s="655">
        <v>1.93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1.94</v>
      </c>
      <c r="AC53" s="649">
        <v>1.89</v>
      </c>
      <c r="AD53" s="649">
        <v>1.88</v>
      </c>
      <c r="AE53" s="649">
        <v>1.9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1.89</v>
      </c>
      <c r="DG53" s="649">
        <v>1.85</v>
      </c>
      <c r="DH53" s="649">
        <v>1.85</v>
      </c>
      <c r="DI53" s="649">
        <v>1.86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1.66</v>
      </c>
      <c r="GK53" s="649">
        <v>1.65</v>
      </c>
      <c r="GL53" s="649">
        <v>1.65</v>
      </c>
      <c r="GM53" s="649">
        <v>1.65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1.88</v>
      </c>
      <c r="JO53" s="649">
        <v>1.93</v>
      </c>
      <c r="JP53" s="649">
        <v>1.89</v>
      </c>
      <c r="JQ53" s="649">
        <v>1.9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1.9</v>
      </c>
      <c r="MP53" s="654">
        <v>1.86</v>
      </c>
      <c r="MQ53" s="654">
        <v>1.65</v>
      </c>
      <c r="MR53" s="654">
        <v>1.9</v>
      </c>
      <c r="MS53" s="655">
        <v>1.84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0</v>
      </c>
      <c r="AC54" s="649">
        <v>0</v>
      </c>
      <c r="AD54" s="649">
        <v>0</v>
      </c>
      <c r="AE54" s="649">
        <v>0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0</v>
      </c>
      <c r="DG54" s="649">
        <v>0</v>
      </c>
      <c r="DH54" s="649">
        <v>0</v>
      </c>
      <c r="DI54" s="649">
        <v>0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0</v>
      </c>
      <c r="GK54" s="649">
        <v>0</v>
      </c>
      <c r="GL54" s="649">
        <v>0</v>
      </c>
      <c r="GM54" s="649">
        <v>0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0</v>
      </c>
      <c r="JO54" s="649">
        <v>0</v>
      </c>
      <c r="JP54" s="649">
        <v>0</v>
      </c>
      <c r="JQ54" s="649">
        <v>0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0</v>
      </c>
      <c r="MP54" s="654">
        <v>0</v>
      </c>
      <c r="MQ54" s="654">
        <v>0</v>
      </c>
      <c r="MR54" s="654">
        <v>0</v>
      </c>
      <c r="MS54" s="655" t="s">
        <v>189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0</v>
      </c>
      <c r="AC55" s="649">
        <v>0</v>
      </c>
      <c r="AD55" s="649">
        <v>0</v>
      </c>
      <c r="AE55" s="649">
        <v>0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0</v>
      </c>
      <c r="DG55" s="649">
        <v>0</v>
      </c>
      <c r="DH55" s="649">
        <v>0</v>
      </c>
      <c r="DI55" s="649">
        <v>0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0</v>
      </c>
      <c r="GK55" s="649">
        <v>0</v>
      </c>
      <c r="GL55" s="649">
        <v>0</v>
      </c>
      <c r="GM55" s="649">
        <v>0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0</v>
      </c>
      <c r="JO55" s="649">
        <v>0</v>
      </c>
      <c r="JP55" s="649">
        <v>0</v>
      </c>
      <c r="JQ55" s="649">
        <v>0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0</v>
      </c>
      <c r="MP55" s="654">
        <v>0</v>
      </c>
      <c r="MQ55" s="654">
        <v>0</v>
      </c>
      <c r="MR55" s="654">
        <v>0</v>
      </c>
      <c r="MS55" s="655" t="s">
        <v>189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0</v>
      </c>
      <c r="AC56" s="649">
        <v>0</v>
      </c>
      <c r="AD56" s="649">
        <v>0</v>
      </c>
      <c r="AE56" s="649">
        <v>0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0</v>
      </c>
      <c r="DG56" s="649">
        <v>0</v>
      </c>
      <c r="DH56" s="649">
        <v>0</v>
      </c>
      <c r="DI56" s="649">
        <v>0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0</v>
      </c>
      <c r="GK56" s="649">
        <v>0</v>
      </c>
      <c r="GL56" s="649">
        <v>0</v>
      </c>
      <c r="GM56" s="649">
        <v>0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0</v>
      </c>
      <c r="JO56" s="649">
        <v>0</v>
      </c>
      <c r="JP56" s="649">
        <v>0</v>
      </c>
      <c r="JQ56" s="649">
        <v>0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0</v>
      </c>
      <c r="MP56" s="654">
        <v>0</v>
      </c>
      <c r="MQ56" s="654">
        <v>0</v>
      </c>
      <c r="MR56" s="654">
        <v>0</v>
      </c>
      <c r="MS56" s="655" t="s">
        <v>189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1.93</v>
      </c>
      <c r="AC57" s="649">
        <v>1.87</v>
      </c>
      <c r="AD57" s="649">
        <v>1.9</v>
      </c>
      <c r="AE57" s="649">
        <v>1.9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1.92</v>
      </c>
      <c r="DG57" s="649">
        <v>1.87</v>
      </c>
      <c r="DH57" s="649">
        <v>1.83</v>
      </c>
      <c r="DI57" s="649">
        <v>1.87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1.68</v>
      </c>
      <c r="GK57" s="649">
        <v>1.7</v>
      </c>
      <c r="GL57" s="649">
        <v>1.67</v>
      </c>
      <c r="GM57" s="649">
        <v>1.68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1.87</v>
      </c>
      <c r="JO57" s="649">
        <v>1.94</v>
      </c>
      <c r="JP57" s="649">
        <v>1.88</v>
      </c>
      <c r="JQ57" s="649">
        <v>1.9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1.9</v>
      </c>
      <c r="MP57" s="654">
        <v>1.87</v>
      </c>
      <c r="MQ57" s="654">
        <v>1.68</v>
      </c>
      <c r="MR57" s="654">
        <v>1.9</v>
      </c>
      <c r="MS57" s="655">
        <v>1.85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1.95</v>
      </c>
      <c r="AC58" s="649">
        <v>1.91</v>
      </c>
      <c r="AD58" s="649">
        <v>1.86</v>
      </c>
      <c r="AE58" s="649">
        <v>1.91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1.87</v>
      </c>
      <c r="DG58" s="649">
        <v>1.84</v>
      </c>
      <c r="DH58" s="649">
        <v>1.86</v>
      </c>
      <c r="DI58" s="649">
        <v>1.86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1.65</v>
      </c>
      <c r="GK58" s="649">
        <v>1.62</v>
      </c>
      <c r="GL58" s="649">
        <v>1.63</v>
      </c>
      <c r="GM58" s="649">
        <v>1.63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1.89</v>
      </c>
      <c r="JO58" s="649">
        <v>1.92</v>
      </c>
      <c r="JP58" s="649">
        <v>1.9</v>
      </c>
      <c r="JQ58" s="649">
        <v>1.9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1.91</v>
      </c>
      <c r="MP58" s="654">
        <v>1.86</v>
      </c>
      <c r="MQ58" s="654">
        <v>1.63</v>
      </c>
      <c r="MR58" s="654">
        <v>1.9</v>
      </c>
      <c r="MS58" s="655">
        <v>1.84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FP2:FR2"/>
    <mergeCell ref="FS2:FT2"/>
    <mergeCell ref="FW2:GF2"/>
    <mergeCell ref="GH2:GM2"/>
    <mergeCell ref="GO2:GR2"/>
    <mergeCell ref="GT2:HE2"/>
    <mergeCell ref="HH2:HS2"/>
    <mergeCell ref="HY2:IA2"/>
    <mergeCell ref="MM1:MS1"/>
    <mergeCell ref="IS1:IY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MC40:ME40"/>
    <mergeCell ref="MU3:MX3"/>
    <mergeCell ref="MZ3:NK3"/>
    <mergeCell ref="NN3:NY3"/>
    <mergeCell ref="V4:X4"/>
    <mergeCell ref="NA15:NI15"/>
    <mergeCell ref="NO15:NW15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O25:NW25"/>
    <mergeCell ref="NA35:ND35"/>
    <mergeCell ref="NO35:NW35"/>
    <mergeCell ref="V28:X28"/>
    <mergeCell ref="AM33:AP34"/>
    <mergeCell ref="DQ33:DT34"/>
    <mergeCell ref="GU33:GX34"/>
    <mergeCell ref="HI35:HQ35"/>
    <mergeCell ref="JY35:KB35"/>
    <mergeCell ref="KM35:KU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NA25:NI2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V16:X16"/>
    <mergeCell ref="AM15:AU15"/>
    <mergeCell ref="DQ15:DY15"/>
    <mergeCell ref="GU15:HC15"/>
    <mergeCell ref="HI15:HQ15"/>
    <mergeCell ref="JY15:KG15"/>
    <mergeCell ref="KM15:KU15"/>
    <mergeCell ref="JS3:JV3"/>
    <mergeCell ref="JX3:KI3"/>
    <mergeCell ref="KL3:KW3"/>
    <mergeCell ref="LC2:LE2"/>
    <mergeCell ref="LJ2:LK2"/>
    <mergeCell ref="LR2:LT2"/>
    <mergeCell ref="FJ2:FL2"/>
    <mergeCell ref="AM35:AP35"/>
    <mergeCell ref="BA35:BI35"/>
    <mergeCell ref="DQ35:DT35"/>
    <mergeCell ref="EE35:EM35"/>
    <mergeCell ref="GU35:GX35"/>
    <mergeCell ref="AL45:AW45"/>
    <mergeCell ref="DP45:EA45"/>
    <mergeCell ref="GT45:HE45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CT4:CV4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</mergeCells>
  <pageMargins left="0" right="0" top="0" bottom="0" header="0.31496062992125984" footer="0.31496062992125984"/>
  <pageSetup paperSize="9" scale="65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A156"/>
  <sheetViews>
    <sheetView topLeftCell="MR5" zoomScale="80" zoomScaleNormal="80" zoomScalePageLayoutView="90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165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165</v>
      </c>
      <c r="AA1" s="814"/>
      <c r="AB1" s="814"/>
      <c r="AC1" s="814"/>
      <c r="AD1" s="814"/>
      <c r="AE1" s="814"/>
      <c r="AF1" s="159"/>
      <c r="AG1" s="815" t="s">
        <v>165</v>
      </c>
      <c r="AH1" s="815"/>
      <c r="AI1" s="815"/>
      <c r="AJ1" s="815"/>
      <c r="AK1" s="161"/>
      <c r="AL1" s="811" t="s">
        <v>165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165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165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165</v>
      </c>
      <c r="DE1" s="814"/>
      <c r="DF1" s="814"/>
      <c r="DG1" s="814"/>
      <c r="DH1" s="814"/>
      <c r="DI1" s="814"/>
      <c r="DJ1" s="159"/>
      <c r="DK1" s="815" t="s">
        <v>165</v>
      </c>
      <c r="DL1" s="815"/>
      <c r="DM1" s="815"/>
      <c r="DN1" s="815"/>
      <c r="DO1" s="161"/>
      <c r="DP1" s="805" t="s">
        <v>165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165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165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165</v>
      </c>
      <c r="GI1" s="814"/>
      <c r="GJ1" s="814"/>
      <c r="GK1" s="814"/>
      <c r="GL1" s="814"/>
      <c r="GM1" s="814"/>
      <c r="GN1" s="159"/>
      <c r="GO1" s="815" t="s">
        <v>165</v>
      </c>
      <c r="GP1" s="815"/>
      <c r="GQ1" s="815"/>
      <c r="GR1" s="815"/>
      <c r="GS1" s="161"/>
      <c r="GT1" s="805" t="s">
        <v>165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165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165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165</v>
      </c>
      <c r="JM1" s="814"/>
      <c r="JN1" s="814"/>
      <c r="JO1" s="814"/>
      <c r="JP1" s="814"/>
      <c r="JQ1" s="814"/>
      <c r="JR1" s="159"/>
      <c r="JS1" s="815" t="s">
        <v>165</v>
      </c>
      <c r="JT1" s="815"/>
      <c r="JU1" s="815"/>
      <c r="JV1" s="815"/>
      <c r="JW1" s="161"/>
      <c r="JX1" s="805" t="s">
        <v>165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165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165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165</v>
      </c>
      <c r="MN1" s="798"/>
      <c r="MO1" s="798"/>
      <c r="MP1" s="798"/>
      <c r="MQ1" s="798"/>
      <c r="MR1" s="798"/>
      <c r="MS1" s="798"/>
      <c r="MT1" s="176"/>
      <c r="MU1" s="799" t="s">
        <v>165</v>
      </c>
      <c r="MV1" s="799"/>
      <c r="MW1" s="799"/>
      <c r="MX1" s="799"/>
      <c r="MY1" s="176"/>
      <c r="MZ1" s="800" t="s">
        <v>165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165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166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166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166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166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166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225299</v>
      </c>
      <c r="C4" s="242">
        <v>229081</v>
      </c>
      <c r="D4" s="243">
        <v>-1.65</v>
      </c>
      <c r="E4" s="244"/>
      <c r="F4" s="245"/>
      <c r="G4" s="246" t="s">
        <v>8</v>
      </c>
      <c r="H4" s="247">
        <v>30544</v>
      </c>
      <c r="I4" s="248">
        <v>29300</v>
      </c>
      <c r="J4" s="249">
        <v>29922</v>
      </c>
      <c r="K4" s="247">
        <v>89766</v>
      </c>
      <c r="L4" s="250">
        <v>101790</v>
      </c>
      <c r="M4" s="251">
        <v>-11.81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183800</v>
      </c>
      <c r="CG4" s="242">
        <v>187764</v>
      </c>
      <c r="CH4" s="243">
        <v>-2.11</v>
      </c>
      <c r="CI4" s="245"/>
      <c r="CJ4" s="245"/>
      <c r="CK4" s="246" t="s">
        <v>8</v>
      </c>
      <c r="CL4" s="247">
        <v>30938</v>
      </c>
      <c r="CM4" s="248">
        <v>25573</v>
      </c>
      <c r="CN4" s="249">
        <v>24143</v>
      </c>
      <c r="CO4" s="247">
        <v>80654</v>
      </c>
      <c r="CP4" s="250">
        <v>88369</v>
      </c>
      <c r="CQ4" s="251">
        <v>-8.73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140442</v>
      </c>
      <c r="FK4" s="242">
        <v>143949</v>
      </c>
      <c r="FL4" s="243">
        <v>-2.44</v>
      </c>
      <c r="FM4" s="245"/>
      <c r="FN4" s="245"/>
      <c r="FO4" s="246" t="s">
        <v>8</v>
      </c>
      <c r="FP4" s="247">
        <v>26082</v>
      </c>
      <c r="FQ4" s="248">
        <v>24677</v>
      </c>
      <c r="FR4" s="249">
        <v>24416</v>
      </c>
      <c r="FS4" s="247">
        <v>75175</v>
      </c>
      <c r="FT4" s="250">
        <v>78953</v>
      </c>
      <c r="FU4" s="251">
        <v>-4.79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222863</v>
      </c>
      <c r="IO4" s="242">
        <v>223424</v>
      </c>
      <c r="IP4" s="243">
        <v>-0.25</v>
      </c>
      <c r="IQ4" s="245"/>
      <c r="IR4" s="245"/>
      <c r="IS4" s="246" t="s">
        <v>8</v>
      </c>
      <c r="IT4" s="247">
        <v>29612</v>
      </c>
      <c r="IU4" s="248">
        <v>33808</v>
      </c>
      <c r="IV4" s="249">
        <v>33343</v>
      </c>
      <c r="IW4" s="247">
        <v>96763</v>
      </c>
      <c r="IX4" s="250">
        <v>102056</v>
      </c>
      <c r="IY4" s="251">
        <v>-5.19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772404</v>
      </c>
      <c r="LS4" s="242">
        <v>784218</v>
      </c>
      <c r="LT4" s="243">
        <v>-1.51</v>
      </c>
      <c r="LU4" s="293"/>
      <c r="LV4" s="293"/>
      <c r="LW4" s="246" t="s">
        <v>8</v>
      </c>
      <c r="LX4" s="294">
        <v>342358</v>
      </c>
      <c r="LY4" s="295">
        <v>371168</v>
      </c>
      <c r="LZ4" s="296">
        <v>-7.76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224455</v>
      </c>
      <c r="C5" s="310">
        <v>228181</v>
      </c>
      <c r="D5" s="311">
        <v>-1.63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85</v>
      </c>
      <c r="AC5" s="292">
        <v>85</v>
      </c>
      <c r="AD5" s="292">
        <v>85</v>
      </c>
      <c r="AE5" s="292">
        <v>85</v>
      </c>
      <c r="AF5" s="183"/>
      <c r="AG5" s="319" t="s">
        <v>88</v>
      </c>
      <c r="AH5" s="320">
        <v>85</v>
      </c>
      <c r="AI5" s="321">
        <v>79</v>
      </c>
      <c r="AJ5" s="322">
        <v>7.59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181464</v>
      </c>
      <c r="CG5" s="310">
        <v>185270</v>
      </c>
      <c r="CH5" s="311">
        <v>-2.0499999999999998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85</v>
      </c>
      <c r="DG5" s="292">
        <v>85</v>
      </c>
      <c r="DH5" s="292">
        <v>85</v>
      </c>
      <c r="DI5" s="292">
        <v>85</v>
      </c>
      <c r="DJ5" s="183"/>
      <c r="DK5" s="319" t="s">
        <v>88</v>
      </c>
      <c r="DL5" s="320">
        <v>85</v>
      </c>
      <c r="DM5" s="321">
        <v>79</v>
      </c>
      <c r="DN5" s="322">
        <v>7.59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138983</v>
      </c>
      <c r="FK5" s="310">
        <v>142377</v>
      </c>
      <c r="FL5" s="311">
        <v>-2.38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85</v>
      </c>
      <c r="GK5" s="292">
        <v>85</v>
      </c>
      <c r="GL5" s="292">
        <v>85</v>
      </c>
      <c r="GM5" s="292">
        <v>85</v>
      </c>
      <c r="GN5" s="183"/>
      <c r="GO5" s="319" t="s">
        <v>88</v>
      </c>
      <c r="GP5" s="320">
        <v>85</v>
      </c>
      <c r="GQ5" s="321">
        <v>79</v>
      </c>
      <c r="GR5" s="322">
        <v>7.59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221241</v>
      </c>
      <c r="IO5" s="310">
        <v>221742</v>
      </c>
      <c r="IP5" s="311">
        <v>-0.23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85</v>
      </c>
      <c r="JO5" s="292">
        <v>85</v>
      </c>
      <c r="JP5" s="292">
        <v>85</v>
      </c>
      <c r="JQ5" s="292">
        <v>85</v>
      </c>
      <c r="JR5" s="183"/>
      <c r="JS5" s="319" t="s">
        <v>88</v>
      </c>
      <c r="JT5" s="320">
        <v>85</v>
      </c>
      <c r="JU5" s="321">
        <v>79</v>
      </c>
      <c r="JV5" s="322">
        <v>7.59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766143</v>
      </c>
      <c r="LS5" s="310">
        <v>777570</v>
      </c>
      <c r="LT5" s="311">
        <v>-1.47</v>
      </c>
      <c r="LU5" s="293"/>
      <c r="LV5" s="293"/>
      <c r="LW5" s="312" t="s">
        <v>13</v>
      </c>
      <c r="LX5" s="294">
        <v>0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85</v>
      </c>
      <c r="MP5" s="343">
        <v>85</v>
      </c>
      <c r="MQ5" s="343">
        <v>85</v>
      </c>
      <c r="MR5" s="343">
        <v>85</v>
      </c>
      <c r="MS5" s="343">
        <v>85</v>
      </c>
      <c r="MT5" s="300"/>
      <c r="MU5" s="319" t="s">
        <v>88</v>
      </c>
      <c r="MV5" s="320">
        <v>85</v>
      </c>
      <c r="MW5" s="321">
        <v>79</v>
      </c>
      <c r="MX5" s="322">
        <v>7.59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844</v>
      </c>
      <c r="C6" s="310">
        <v>900</v>
      </c>
      <c r="D6" s="345">
        <v>-6.22</v>
      </c>
      <c r="E6" s="244"/>
      <c r="F6" s="245"/>
      <c r="G6" s="312" t="s">
        <v>23</v>
      </c>
      <c r="H6" s="247">
        <v>0</v>
      </c>
      <c r="I6" s="248">
        <v>0</v>
      </c>
      <c r="J6" s="249">
        <v>0</v>
      </c>
      <c r="K6" s="247">
        <v>0</v>
      </c>
      <c r="L6" s="250">
        <v>0</v>
      </c>
      <c r="M6" s="251">
        <v>0</v>
      </c>
      <c r="N6" s="183"/>
      <c r="O6" s="346" t="s">
        <v>91</v>
      </c>
      <c r="P6" s="347">
        <v>378.61</v>
      </c>
      <c r="Q6" s="348">
        <v>365.85</v>
      </c>
      <c r="R6" s="349">
        <v>3.49</v>
      </c>
      <c r="S6" s="347">
        <v>0</v>
      </c>
      <c r="T6" s="350">
        <v>0</v>
      </c>
      <c r="U6" s="349">
        <v>0</v>
      </c>
      <c r="V6" s="347">
        <v>219.54</v>
      </c>
      <c r="W6" s="348">
        <v>228.65</v>
      </c>
      <c r="X6" s="349">
        <v>-3.98</v>
      </c>
      <c r="Y6" s="351"/>
      <c r="Z6" s="183"/>
      <c r="AA6" s="183" t="s">
        <v>92</v>
      </c>
      <c r="AB6" s="342">
        <v>1</v>
      </c>
      <c r="AC6" s="342">
        <v>1</v>
      </c>
      <c r="AD6" s="342">
        <v>1</v>
      </c>
      <c r="AE6" s="342">
        <v>1</v>
      </c>
      <c r="AF6" s="183"/>
      <c r="AG6" s="352" t="s">
        <v>93</v>
      </c>
      <c r="AH6" s="353">
        <v>1807</v>
      </c>
      <c r="AI6" s="354">
        <v>2117</v>
      </c>
      <c r="AJ6" s="322">
        <v>-14.64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2336</v>
      </c>
      <c r="CG6" s="310">
        <v>2494</v>
      </c>
      <c r="CH6" s="345">
        <v>-6.34</v>
      </c>
      <c r="CI6" s="245"/>
      <c r="CJ6" s="245"/>
      <c r="CK6" s="312" t="s">
        <v>23</v>
      </c>
      <c r="CL6" s="247">
        <v>0</v>
      </c>
      <c r="CM6" s="248">
        <v>0</v>
      </c>
      <c r="CN6" s="249">
        <v>0</v>
      </c>
      <c r="CO6" s="247">
        <v>0</v>
      </c>
      <c r="CP6" s="250">
        <v>0</v>
      </c>
      <c r="CQ6" s="251">
        <v>0</v>
      </c>
      <c r="CR6" s="183"/>
      <c r="CS6" s="346" t="s">
        <v>91</v>
      </c>
      <c r="CT6" s="347">
        <v>447.7</v>
      </c>
      <c r="CU6" s="348">
        <v>439.52</v>
      </c>
      <c r="CV6" s="349">
        <v>1.86</v>
      </c>
      <c r="CW6" s="347">
        <v>0</v>
      </c>
      <c r="CX6" s="350">
        <v>0</v>
      </c>
      <c r="CY6" s="349">
        <v>0</v>
      </c>
      <c r="CZ6" s="347">
        <v>274.31</v>
      </c>
      <c r="DA6" s="348">
        <v>283.86</v>
      </c>
      <c r="DB6" s="349">
        <v>-3.36</v>
      </c>
      <c r="DC6" s="351"/>
      <c r="DD6" s="183"/>
      <c r="DE6" s="183" t="s">
        <v>92</v>
      </c>
      <c r="DF6" s="342">
        <v>1</v>
      </c>
      <c r="DG6" s="342">
        <v>1</v>
      </c>
      <c r="DH6" s="342">
        <v>1</v>
      </c>
      <c r="DI6" s="342">
        <v>1</v>
      </c>
      <c r="DJ6" s="183"/>
      <c r="DK6" s="352" t="s">
        <v>93</v>
      </c>
      <c r="DL6" s="353">
        <v>1807</v>
      </c>
      <c r="DM6" s="354">
        <v>2117</v>
      </c>
      <c r="DN6" s="322">
        <v>-14.64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1459</v>
      </c>
      <c r="FK6" s="310">
        <v>1572</v>
      </c>
      <c r="FL6" s="345">
        <v>-7.19</v>
      </c>
      <c r="FM6" s="245"/>
      <c r="FN6" s="245"/>
      <c r="FO6" s="312" t="s">
        <v>23</v>
      </c>
      <c r="FP6" s="247">
        <v>0</v>
      </c>
      <c r="FQ6" s="248">
        <v>0</v>
      </c>
      <c r="FR6" s="249">
        <v>0</v>
      </c>
      <c r="FS6" s="247">
        <v>0</v>
      </c>
      <c r="FT6" s="250">
        <v>0</v>
      </c>
      <c r="FU6" s="251">
        <v>0</v>
      </c>
      <c r="FV6" s="183"/>
      <c r="FW6" s="346" t="s">
        <v>91</v>
      </c>
      <c r="FX6" s="347">
        <v>345.91</v>
      </c>
      <c r="FY6" s="348">
        <v>336.24</v>
      </c>
      <c r="FZ6" s="349">
        <v>2.88</v>
      </c>
      <c r="GA6" s="347">
        <v>0</v>
      </c>
      <c r="GB6" s="350">
        <v>0</v>
      </c>
      <c r="GC6" s="349">
        <v>0</v>
      </c>
      <c r="GD6" s="347">
        <v>246.54</v>
      </c>
      <c r="GE6" s="348">
        <v>243.4</v>
      </c>
      <c r="GF6" s="349">
        <v>1.29</v>
      </c>
      <c r="GG6" s="351"/>
      <c r="GH6" s="183"/>
      <c r="GI6" s="183" t="s">
        <v>92</v>
      </c>
      <c r="GJ6" s="342">
        <v>1</v>
      </c>
      <c r="GK6" s="342">
        <v>1</v>
      </c>
      <c r="GL6" s="342">
        <v>1</v>
      </c>
      <c r="GM6" s="342">
        <v>1</v>
      </c>
      <c r="GN6" s="183"/>
      <c r="GO6" s="352" t="s">
        <v>93</v>
      </c>
      <c r="GP6" s="353">
        <v>1807</v>
      </c>
      <c r="GQ6" s="354">
        <v>2117</v>
      </c>
      <c r="GR6" s="322">
        <v>-14.64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1622</v>
      </c>
      <c r="IO6" s="310">
        <v>1682</v>
      </c>
      <c r="IP6" s="345">
        <v>-3.57</v>
      </c>
      <c r="IQ6" s="245"/>
      <c r="IR6" s="245"/>
      <c r="IS6" s="312" t="s">
        <v>23</v>
      </c>
      <c r="IT6" s="247">
        <v>0</v>
      </c>
      <c r="IU6" s="248">
        <v>0</v>
      </c>
      <c r="IV6" s="249">
        <v>0</v>
      </c>
      <c r="IW6" s="247">
        <v>0</v>
      </c>
      <c r="IX6" s="250">
        <v>0</v>
      </c>
      <c r="IY6" s="251">
        <v>0</v>
      </c>
      <c r="IZ6" s="183"/>
      <c r="JA6" s="346" t="s">
        <v>91</v>
      </c>
      <c r="JB6" s="347">
        <v>546.85</v>
      </c>
      <c r="JC6" s="348">
        <v>553.41999999999996</v>
      </c>
      <c r="JD6" s="349">
        <v>-1.19</v>
      </c>
      <c r="JE6" s="347">
        <v>0</v>
      </c>
      <c r="JF6" s="350">
        <v>0</v>
      </c>
      <c r="JG6" s="349">
        <v>0</v>
      </c>
      <c r="JH6" s="347">
        <v>347.94</v>
      </c>
      <c r="JI6" s="348">
        <v>363.53</v>
      </c>
      <c r="JJ6" s="349">
        <v>-4.29</v>
      </c>
      <c r="JK6" s="351"/>
      <c r="JL6" s="183"/>
      <c r="JM6" s="183" t="s">
        <v>92</v>
      </c>
      <c r="JN6" s="342">
        <v>1</v>
      </c>
      <c r="JO6" s="342">
        <v>1</v>
      </c>
      <c r="JP6" s="342">
        <v>1</v>
      </c>
      <c r="JQ6" s="342">
        <v>1</v>
      </c>
      <c r="JR6" s="183"/>
      <c r="JS6" s="352" t="s">
        <v>93</v>
      </c>
      <c r="JT6" s="353">
        <v>1807</v>
      </c>
      <c r="JU6" s="354">
        <v>2117</v>
      </c>
      <c r="JV6" s="322">
        <v>-14.64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6261</v>
      </c>
      <c r="LS6" s="310">
        <v>6648</v>
      </c>
      <c r="LT6" s="345">
        <v>-5.82</v>
      </c>
      <c r="LU6" s="293"/>
      <c r="LV6" s="293"/>
      <c r="LW6" s="312" t="s">
        <v>23</v>
      </c>
      <c r="LX6" s="294">
        <v>0</v>
      </c>
      <c r="LY6" s="295">
        <v>0</v>
      </c>
      <c r="LZ6" s="296">
        <v>0</v>
      </c>
      <c r="MA6" s="266"/>
      <c r="MB6" s="346" t="s">
        <v>91</v>
      </c>
      <c r="MC6" s="347">
        <v>438.61</v>
      </c>
      <c r="MD6" s="369">
        <v>432.1</v>
      </c>
      <c r="ME6" s="349">
        <v>1.51</v>
      </c>
      <c r="MF6" s="347">
        <v>0</v>
      </c>
      <c r="MG6" s="369">
        <v>0</v>
      </c>
      <c r="MH6" s="349">
        <v>0</v>
      </c>
      <c r="MI6" s="347">
        <v>276.06</v>
      </c>
      <c r="MJ6" s="370">
        <v>284.24</v>
      </c>
      <c r="MK6" s="349">
        <v>-2.88</v>
      </c>
      <c r="ML6" s="297"/>
      <c r="MM6" s="297"/>
      <c r="MN6" s="297" t="s">
        <v>92</v>
      </c>
      <c r="MO6" s="371">
        <v>1</v>
      </c>
      <c r="MP6" s="371">
        <v>1</v>
      </c>
      <c r="MQ6" s="371">
        <v>1</v>
      </c>
      <c r="MR6" s="371">
        <v>1</v>
      </c>
      <c r="MS6" s="371">
        <v>1</v>
      </c>
      <c r="MT6" s="300"/>
      <c r="MU6" s="352" t="s">
        <v>93</v>
      </c>
      <c r="MV6" s="353">
        <v>1807</v>
      </c>
      <c r="MW6" s="354">
        <v>2117</v>
      </c>
      <c r="MX6" s="322">
        <v>-14.64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96062</v>
      </c>
      <c r="C7" s="373">
        <v>107443</v>
      </c>
      <c r="D7" s="243">
        <v>-10.59</v>
      </c>
      <c r="E7" s="244"/>
      <c r="F7" s="245"/>
      <c r="G7" s="312" t="s">
        <v>24</v>
      </c>
      <c r="H7" s="247">
        <v>0</v>
      </c>
      <c r="I7" s="248">
        <v>0</v>
      </c>
      <c r="J7" s="249">
        <v>0</v>
      </c>
      <c r="K7" s="247">
        <v>0</v>
      </c>
      <c r="L7" s="250">
        <v>0</v>
      </c>
      <c r="M7" s="251">
        <v>0</v>
      </c>
      <c r="N7" s="183"/>
      <c r="O7" s="346" t="s">
        <v>95</v>
      </c>
      <c r="P7" s="347">
        <v>363.91</v>
      </c>
      <c r="Q7" s="348">
        <v>347.9</v>
      </c>
      <c r="R7" s="349">
        <v>4.5999999999999996</v>
      </c>
      <c r="S7" s="347">
        <v>289.16000000000003</v>
      </c>
      <c r="T7" s="350">
        <v>279.04000000000002</v>
      </c>
      <c r="U7" s="349">
        <v>3.63</v>
      </c>
      <c r="V7" s="347">
        <v>332.51</v>
      </c>
      <c r="W7" s="348">
        <v>322.08</v>
      </c>
      <c r="X7" s="349">
        <v>3.24</v>
      </c>
      <c r="Y7" s="351"/>
      <c r="Z7" s="183"/>
      <c r="AA7" s="183" t="s">
        <v>96</v>
      </c>
      <c r="AB7" s="342">
        <v>69</v>
      </c>
      <c r="AC7" s="342">
        <v>69</v>
      </c>
      <c r="AD7" s="342">
        <v>69</v>
      </c>
      <c r="AE7" s="342">
        <v>69</v>
      </c>
      <c r="AF7" s="183"/>
      <c r="AG7" s="352" t="s">
        <v>193</v>
      </c>
      <c r="AH7" s="374">
        <v>52.61</v>
      </c>
      <c r="AI7" s="375">
        <v>52.58</v>
      </c>
      <c r="AJ7" s="322">
        <v>0.03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84738</v>
      </c>
      <c r="CG7" s="373">
        <v>92477</v>
      </c>
      <c r="CH7" s="243">
        <v>-8.3699999999999992</v>
      </c>
      <c r="CI7" s="245"/>
      <c r="CJ7" s="245"/>
      <c r="CK7" s="312" t="s">
        <v>24</v>
      </c>
      <c r="CL7" s="247">
        <v>0</v>
      </c>
      <c r="CM7" s="248">
        <v>0</v>
      </c>
      <c r="CN7" s="249">
        <v>0</v>
      </c>
      <c r="CO7" s="247">
        <v>0</v>
      </c>
      <c r="CP7" s="250">
        <v>0</v>
      </c>
      <c r="CQ7" s="251">
        <v>0</v>
      </c>
      <c r="CR7" s="183"/>
      <c r="CS7" s="346" t="s">
        <v>95</v>
      </c>
      <c r="CT7" s="347">
        <v>358.79</v>
      </c>
      <c r="CU7" s="348">
        <v>349.87</v>
      </c>
      <c r="CV7" s="349">
        <v>2.5499999999999998</v>
      </c>
      <c r="CW7" s="347">
        <v>255.9</v>
      </c>
      <c r="CX7" s="350">
        <v>250.72</v>
      </c>
      <c r="CY7" s="349">
        <v>2.0699999999999998</v>
      </c>
      <c r="CZ7" s="347">
        <v>318.94</v>
      </c>
      <c r="DA7" s="348">
        <v>314.75</v>
      </c>
      <c r="DB7" s="349">
        <v>1.33</v>
      </c>
      <c r="DC7" s="351"/>
      <c r="DD7" s="183"/>
      <c r="DE7" s="183" t="s">
        <v>96</v>
      </c>
      <c r="DF7" s="342">
        <v>69</v>
      </c>
      <c r="DG7" s="342">
        <v>69</v>
      </c>
      <c r="DH7" s="342">
        <v>69</v>
      </c>
      <c r="DI7" s="342">
        <v>69</v>
      </c>
      <c r="DJ7" s="183"/>
      <c r="DK7" s="352" t="s">
        <v>193</v>
      </c>
      <c r="DL7" s="374">
        <v>46.01</v>
      </c>
      <c r="DM7" s="375">
        <v>44.83</v>
      </c>
      <c r="DN7" s="322">
        <v>1.18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79005</v>
      </c>
      <c r="FK7" s="373">
        <v>82235</v>
      </c>
      <c r="FL7" s="243">
        <v>-3.93</v>
      </c>
      <c r="FM7" s="245"/>
      <c r="FN7" s="245"/>
      <c r="FO7" s="312" t="s">
        <v>24</v>
      </c>
      <c r="FP7" s="247">
        <v>0</v>
      </c>
      <c r="FQ7" s="248">
        <v>0</v>
      </c>
      <c r="FR7" s="249">
        <v>0</v>
      </c>
      <c r="FS7" s="247">
        <v>0</v>
      </c>
      <c r="FT7" s="250">
        <v>0</v>
      </c>
      <c r="FU7" s="251">
        <v>0</v>
      </c>
      <c r="FV7" s="183"/>
      <c r="FW7" s="346" t="s">
        <v>95</v>
      </c>
      <c r="FX7" s="347">
        <v>471.8</v>
      </c>
      <c r="FY7" s="348">
        <v>480.62</v>
      </c>
      <c r="FZ7" s="349">
        <v>-1.84</v>
      </c>
      <c r="GA7" s="347">
        <v>295.82</v>
      </c>
      <c r="GB7" s="350">
        <v>298.33999999999997</v>
      </c>
      <c r="GC7" s="349">
        <v>-0.84</v>
      </c>
      <c r="GD7" s="347">
        <v>421.25</v>
      </c>
      <c r="GE7" s="348">
        <v>430.28</v>
      </c>
      <c r="GF7" s="349">
        <v>-2.1</v>
      </c>
      <c r="GG7" s="351"/>
      <c r="GH7" s="183"/>
      <c r="GI7" s="183" t="s">
        <v>96</v>
      </c>
      <c r="GJ7" s="342">
        <v>69</v>
      </c>
      <c r="GK7" s="342">
        <v>69</v>
      </c>
      <c r="GL7" s="342">
        <v>69</v>
      </c>
      <c r="GM7" s="342">
        <v>69</v>
      </c>
      <c r="GN7" s="183"/>
      <c r="GO7" s="352" t="s">
        <v>193</v>
      </c>
      <c r="GP7" s="374">
        <v>42.26</v>
      </c>
      <c r="GQ7" s="375">
        <v>43.22</v>
      </c>
      <c r="GR7" s="322">
        <v>-0.96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100756</v>
      </c>
      <c r="IO7" s="373">
        <v>105271</v>
      </c>
      <c r="IP7" s="243">
        <v>-4.29</v>
      </c>
      <c r="IQ7" s="245"/>
      <c r="IR7" s="245"/>
      <c r="IS7" s="312" t="s">
        <v>24</v>
      </c>
      <c r="IT7" s="247">
        <v>0</v>
      </c>
      <c r="IU7" s="248">
        <v>0</v>
      </c>
      <c r="IV7" s="249">
        <v>0</v>
      </c>
      <c r="IW7" s="247">
        <v>0</v>
      </c>
      <c r="IX7" s="250">
        <v>0</v>
      </c>
      <c r="IY7" s="251">
        <v>0</v>
      </c>
      <c r="IZ7" s="183"/>
      <c r="JA7" s="346" t="s">
        <v>95</v>
      </c>
      <c r="JB7" s="347">
        <v>309.77999999999997</v>
      </c>
      <c r="JC7" s="348">
        <v>299.45999999999998</v>
      </c>
      <c r="JD7" s="349">
        <v>3.45</v>
      </c>
      <c r="JE7" s="347">
        <v>250.13</v>
      </c>
      <c r="JF7" s="350">
        <v>241.26</v>
      </c>
      <c r="JG7" s="349">
        <v>3.68</v>
      </c>
      <c r="JH7" s="347">
        <v>288.08999999999997</v>
      </c>
      <c r="JI7" s="348">
        <v>279.49</v>
      </c>
      <c r="JJ7" s="349">
        <v>3.08</v>
      </c>
      <c r="JK7" s="351"/>
      <c r="JL7" s="183"/>
      <c r="JM7" s="183" t="s">
        <v>96</v>
      </c>
      <c r="JN7" s="342">
        <v>69</v>
      </c>
      <c r="JO7" s="342">
        <v>69</v>
      </c>
      <c r="JP7" s="342">
        <v>69</v>
      </c>
      <c r="JQ7" s="342">
        <v>69</v>
      </c>
      <c r="JR7" s="183"/>
      <c r="JS7" s="352" t="s">
        <v>193</v>
      </c>
      <c r="JT7" s="374">
        <v>51.45</v>
      </c>
      <c r="JU7" s="375">
        <v>49.77</v>
      </c>
      <c r="JV7" s="322">
        <v>1.68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360561</v>
      </c>
      <c r="LS7" s="373">
        <v>387426</v>
      </c>
      <c r="LT7" s="243">
        <v>-6.93</v>
      </c>
      <c r="LU7" s="293"/>
      <c r="LV7" s="293"/>
      <c r="LW7" s="312" t="s">
        <v>24</v>
      </c>
      <c r="LX7" s="294">
        <v>0</v>
      </c>
      <c r="LY7" s="295">
        <v>0</v>
      </c>
      <c r="LZ7" s="296">
        <v>0</v>
      </c>
      <c r="MA7" s="266"/>
      <c r="MB7" s="346" t="s">
        <v>95</v>
      </c>
      <c r="MC7" s="347">
        <v>370.31</v>
      </c>
      <c r="MD7" s="369">
        <v>362.54</v>
      </c>
      <c r="ME7" s="349">
        <v>2.14</v>
      </c>
      <c r="MF7" s="347">
        <v>270.64</v>
      </c>
      <c r="MG7" s="369">
        <v>264.04000000000002</v>
      </c>
      <c r="MH7" s="349">
        <v>2.5</v>
      </c>
      <c r="MI7" s="347">
        <v>333.37</v>
      </c>
      <c r="MJ7" s="370">
        <v>328.84</v>
      </c>
      <c r="MK7" s="349">
        <v>1.38</v>
      </c>
      <c r="ML7" s="297"/>
      <c r="MM7" s="297"/>
      <c r="MN7" s="297" t="s">
        <v>96</v>
      </c>
      <c r="MO7" s="371">
        <v>69</v>
      </c>
      <c r="MP7" s="371">
        <v>69</v>
      </c>
      <c r="MQ7" s="371">
        <v>69</v>
      </c>
      <c r="MR7" s="371">
        <v>69</v>
      </c>
      <c r="MS7" s="371">
        <v>69</v>
      </c>
      <c r="MT7" s="300"/>
      <c r="MU7" s="352" t="s">
        <v>193</v>
      </c>
      <c r="MV7" s="374">
        <v>48.08</v>
      </c>
      <c r="MW7" s="375">
        <v>47.6</v>
      </c>
      <c r="MX7" s="322">
        <v>0.48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95506</v>
      </c>
      <c r="C8" s="310">
        <v>106813</v>
      </c>
      <c r="D8" s="311">
        <v>-10.59</v>
      </c>
      <c r="E8" s="244"/>
      <c r="F8" s="245"/>
      <c r="G8" s="312" t="s">
        <v>26</v>
      </c>
      <c r="H8" s="247">
        <v>0</v>
      </c>
      <c r="I8" s="248">
        <v>0</v>
      </c>
      <c r="J8" s="249">
        <v>0</v>
      </c>
      <c r="K8" s="247">
        <v>0</v>
      </c>
      <c r="L8" s="250">
        <v>0</v>
      </c>
      <c r="M8" s="251">
        <v>0</v>
      </c>
      <c r="N8" s="183"/>
      <c r="O8" s="346" t="s">
        <v>100</v>
      </c>
      <c r="P8" s="347">
        <v>266.74</v>
      </c>
      <c r="Q8" s="348">
        <v>256.16000000000003</v>
      </c>
      <c r="R8" s="349">
        <v>4.13</v>
      </c>
      <c r="S8" s="347">
        <v>246.86</v>
      </c>
      <c r="T8" s="350">
        <v>244.19</v>
      </c>
      <c r="U8" s="349">
        <v>1.0900000000000001</v>
      </c>
      <c r="V8" s="347">
        <v>258.39</v>
      </c>
      <c r="W8" s="348">
        <v>251.67</v>
      </c>
      <c r="X8" s="349">
        <v>2.67</v>
      </c>
      <c r="Y8" s="351"/>
      <c r="Z8" s="183"/>
      <c r="AA8" s="183" t="s">
        <v>101</v>
      </c>
      <c r="AB8" s="342">
        <v>15</v>
      </c>
      <c r="AC8" s="342">
        <v>15</v>
      </c>
      <c r="AD8" s="342">
        <v>15</v>
      </c>
      <c r="AE8" s="342">
        <v>15</v>
      </c>
      <c r="AF8" s="183"/>
      <c r="AG8" s="352" t="s">
        <v>102</v>
      </c>
      <c r="AH8" s="320">
        <v>90322</v>
      </c>
      <c r="AI8" s="398">
        <v>102420</v>
      </c>
      <c r="AJ8" s="322">
        <v>-11.81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83388</v>
      </c>
      <c r="CG8" s="310">
        <v>90937</v>
      </c>
      <c r="CH8" s="311">
        <v>-8.3000000000000007</v>
      </c>
      <c r="CI8" s="245"/>
      <c r="CJ8" s="245"/>
      <c r="CK8" s="312" t="s">
        <v>26</v>
      </c>
      <c r="CL8" s="247">
        <v>0</v>
      </c>
      <c r="CM8" s="248">
        <v>0</v>
      </c>
      <c r="CN8" s="249">
        <v>0</v>
      </c>
      <c r="CO8" s="247">
        <v>0</v>
      </c>
      <c r="CP8" s="250">
        <v>0</v>
      </c>
      <c r="CQ8" s="251">
        <v>0</v>
      </c>
      <c r="CR8" s="183"/>
      <c r="CS8" s="346" t="s">
        <v>100</v>
      </c>
      <c r="CT8" s="347">
        <v>265.07</v>
      </c>
      <c r="CU8" s="348">
        <v>259.70999999999998</v>
      </c>
      <c r="CV8" s="349">
        <v>2.06</v>
      </c>
      <c r="CW8" s="347">
        <v>175.15</v>
      </c>
      <c r="CX8" s="350">
        <v>170.34</v>
      </c>
      <c r="CY8" s="349">
        <v>2.82</v>
      </c>
      <c r="CZ8" s="347">
        <v>230.25</v>
      </c>
      <c r="DA8" s="348">
        <v>228.06</v>
      </c>
      <c r="DB8" s="349">
        <v>0.96</v>
      </c>
      <c r="DC8" s="351"/>
      <c r="DD8" s="183"/>
      <c r="DE8" s="183" t="s">
        <v>101</v>
      </c>
      <c r="DF8" s="342">
        <v>15</v>
      </c>
      <c r="DG8" s="342">
        <v>15</v>
      </c>
      <c r="DH8" s="342">
        <v>15</v>
      </c>
      <c r="DI8" s="342">
        <v>15</v>
      </c>
      <c r="DJ8" s="183"/>
      <c r="DK8" s="352" t="s">
        <v>102</v>
      </c>
      <c r="DL8" s="320">
        <v>81902</v>
      </c>
      <c r="DM8" s="398">
        <v>89803</v>
      </c>
      <c r="DN8" s="322">
        <v>-8.8000000000000007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77844</v>
      </c>
      <c r="FK8" s="310">
        <v>80957</v>
      </c>
      <c r="FL8" s="311">
        <v>-3.85</v>
      </c>
      <c r="FM8" s="245"/>
      <c r="FN8" s="245"/>
      <c r="FO8" s="312" t="s">
        <v>26</v>
      </c>
      <c r="FP8" s="247">
        <v>0</v>
      </c>
      <c r="FQ8" s="248">
        <v>0</v>
      </c>
      <c r="FR8" s="249">
        <v>0</v>
      </c>
      <c r="FS8" s="247">
        <v>0</v>
      </c>
      <c r="FT8" s="250">
        <v>0</v>
      </c>
      <c r="FU8" s="251">
        <v>0</v>
      </c>
      <c r="FV8" s="183"/>
      <c r="FW8" s="346" t="s">
        <v>100</v>
      </c>
      <c r="FX8" s="347">
        <v>193.52</v>
      </c>
      <c r="FY8" s="348">
        <v>185.05</v>
      </c>
      <c r="FZ8" s="349">
        <v>4.58</v>
      </c>
      <c r="GA8" s="347">
        <v>170.65</v>
      </c>
      <c r="GB8" s="350">
        <v>163.13</v>
      </c>
      <c r="GC8" s="349">
        <v>4.6100000000000003</v>
      </c>
      <c r="GD8" s="347">
        <v>186.95</v>
      </c>
      <c r="GE8" s="348">
        <v>179</v>
      </c>
      <c r="GF8" s="349">
        <v>4.4400000000000004</v>
      </c>
      <c r="GG8" s="351"/>
      <c r="GH8" s="183"/>
      <c r="GI8" s="183" t="s">
        <v>101</v>
      </c>
      <c r="GJ8" s="342">
        <v>15</v>
      </c>
      <c r="GK8" s="342">
        <v>15</v>
      </c>
      <c r="GL8" s="342">
        <v>15</v>
      </c>
      <c r="GM8" s="342">
        <v>15</v>
      </c>
      <c r="GN8" s="183"/>
      <c r="GO8" s="352" t="s">
        <v>102</v>
      </c>
      <c r="GP8" s="320">
        <v>76336</v>
      </c>
      <c r="GQ8" s="398">
        <v>80231</v>
      </c>
      <c r="GR8" s="322">
        <v>-4.8499999999999996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99899</v>
      </c>
      <c r="IO8" s="310">
        <v>104332</v>
      </c>
      <c r="IP8" s="311">
        <v>-4.25</v>
      </c>
      <c r="IQ8" s="245"/>
      <c r="IR8" s="245"/>
      <c r="IS8" s="312" t="s">
        <v>26</v>
      </c>
      <c r="IT8" s="247">
        <v>0</v>
      </c>
      <c r="IU8" s="248">
        <v>0</v>
      </c>
      <c r="IV8" s="249">
        <v>0</v>
      </c>
      <c r="IW8" s="247">
        <v>0</v>
      </c>
      <c r="IX8" s="250">
        <v>0</v>
      </c>
      <c r="IY8" s="251">
        <v>0</v>
      </c>
      <c r="IZ8" s="183"/>
      <c r="JA8" s="346" t="s">
        <v>100</v>
      </c>
      <c r="JB8" s="347">
        <v>224.13</v>
      </c>
      <c r="JC8" s="348">
        <v>215.96</v>
      </c>
      <c r="JD8" s="349">
        <v>3.78</v>
      </c>
      <c r="JE8" s="347">
        <v>277.89999999999998</v>
      </c>
      <c r="JF8" s="350">
        <v>265.27999999999997</v>
      </c>
      <c r="JG8" s="349">
        <v>4.76</v>
      </c>
      <c r="JH8" s="347">
        <v>243.69</v>
      </c>
      <c r="JI8" s="348">
        <v>232.88</v>
      </c>
      <c r="JJ8" s="349">
        <v>4.6399999999999997</v>
      </c>
      <c r="JK8" s="351"/>
      <c r="JL8" s="183"/>
      <c r="JM8" s="183" t="s">
        <v>101</v>
      </c>
      <c r="JN8" s="342">
        <v>15</v>
      </c>
      <c r="JO8" s="342">
        <v>15</v>
      </c>
      <c r="JP8" s="342">
        <v>15</v>
      </c>
      <c r="JQ8" s="342">
        <v>15</v>
      </c>
      <c r="JR8" s="183"/>
      <c r="JS8" s="352" t="s">
        <v>102</v>
      </c>
      <c r="JT8" s="320">
        <v>97620</v>
      </c>
      <c r="JU8" s="398">
        <v>102995</v>
      </c>
      <c r="JV8" s="322">
        <v>-5.22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356637</v>
      </c>
      <c r="LS8" s="310">
        <v>383039</v>
      </c>
      <c r="LT8" s="311">
        <v>-6.89</v>
      </c>
      <c r="LU8" s="293"/>
      <c r="LV8" s="293"/>
      <c r="LW8" s="312" t="s">
        <v>26</v>
      </c>
      <c r="LX8" s="294">
        <v>0</v>
      </c>
      <c r="LY8" s="295">
        <v>0</v>
      </c>
      <c r="LZ8" s="296">
        <v>0</v>
      </c>
      <c r="MA8" s="266"/>
      <c r="MB8" s="346" t="s">
        <v>100</v>
      </c>
      <c r="MC8" s="347">
        <v>237.75</v>
      </c>
      <c r="MD8" s="369">
        <v>230.22</v>
      </c>
      <c r="ME8" s="349">
        <v>3.27</v>
      </c>
      <c r="MF8" s="347">
        <v>227.49</v>
      </c>
      <c r="MG8" s="369">
        <v>220.21</v>
      </c>
      <c r="MH8" s="349">
        <v>3.31</v>
      </c>
      <c r="MI8" s="347">
        <v>233.95</v>
      </c>
      <c r="MJ8" s="370">
        <v>226.79</v>
      </c>
      <c r="MK8" s="349">
        <v>3.16</v>
      </c>
      <c r="ML8" s="297"/>
      <c r="MM8" s="297"/>
      <c r="MN8" s="297" t="s">
        <v>101</v>
      </c>
      <c r="MO8" s="371">
        <v>15</v>
      </c>
      <c r="MP8" s="371">
        <v>15</v>
      </c>
      <c r="MQ8" s="371">
        <v>15</v>
      </c>
      <c r="MR8" s="371">
        <v>15</v>
      </c>
      <c r="MS8" s="371">
        <v>15</v>
      </c>
      <c r="MT8" s="300"/>
      <c r="MU8" s="352" t="s">
        <v>102</v>
      </c>
      <c r="MV8" s="320">
        <v>346180</v>
      </c>
      <c r="MW8" s="398">
        <v>375449</v>
      </c>
      <c r="MX8" s="322">
        <v>-7.8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556</v>
      </c>
      <c r="C9" s="413">
        <v>630</v>
      </c>
      <c r="D9" s="345">
        <v>-11.75</v>
      </c>
      <c r="E9" s="244"/>
      <c r="F9" s="245"/>
      <c r="G9" s="312" t="s">
        <v>27</v>
      </c>
      <c r="H9" s="247">
        <v>0</v>
      </c>
      <c r="I9" s="248">
        <v>0</v>
      </c>
      <c r="J9" s="249">
        <v>0</v>
      </c>
      <c r="K9" s="247">
        <v>0</v>
      </c>
      <c r="L9" s="250">
        <v>0</v>
      </c>
      <c r="M9" s="251">
        <v>0</v>
      </c>
      <c r="N9" s="183"/>
      <c r="O9" s="346" t="s">
        <v>103</v>
      </c>
      <c r="P9" s="347">
        <v>112.8</v>
      </c>
      <c r="Q9" s="348">
        <v>109.69</v>
      </c>
      <c r="R9" s="349">
        <v>2.84</v>
      </c>
      <c r="S9" s="347">
        <v>53.27</v>
      </c>
      <c r="T9" s="350">
        <v>50.92</v>
      </c>
      <c r="U9" s="349">
        <v>4.62</v>
      </c>
      <c r="V9" s="347">
        <v>87.79</v>
      </c>
      <c r="W9" s="348">
        <v>87.65</v>
      </c>
      <c r="X9" s="349">
        <v>0.16</v>
      </c>
      <c r="Y9" s="351"/>
      <c r="Z9" s="183"/>
      <c r="AA9" s="183" t="s">
        <v>104</v>
      </c>
      <c r="AB9" s="342">
        <v>1</v>
      </c>
      <c r="AC9" s="342">
        <v>1</v>
      </c>
      <c r="AD9" s="342">
        <v>1</v>
      </c>
      <c r="AE9" s="342">
        <v>1</v>
      </c>
      <c r="AF9" s="183"/>
      <c r="AG9" s="352" t="s">
        <v>194</v>
      </c>
      <c r="AH9" s="414">
        <v>1.8</v>
      </c>
      <c r="AI9" s="415">
        <v>1.86</v>
      </c>
      <c r="AJ9" s="322">
        <v>-0.06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1350</v>
      </c>
      <c r="CG9" s="413">
        <v>1540</v>
      </c>
      <c r="CH9" s="345">
        <v>-12.34</v>
      </c>
      <c r="CI9" s="245"/>
      <c r="CJ9" s="245"/>
      <c r="CK9" s="312" t="s">
        <v>27</v>
      </c>
      <c r="CL9" s="247">
        <v>0</v>
      </c>
      <c r="CM9" s="248">
        <v>0</v>
      </c>
      <c r="CN9" s="249">
        <v>0</v>
      </c>
      <c r="CO9" s="247">
        <v>0</v>
      </c>
      <c r="CP9" s="250">
        <v>0</v>
      </c>
      <c r="CQ9" s="251">
        <v>0</v>
      </c>
      <c r="CR9" s="183"/>
      <c r="CS9" s="346" t="s">
        <v>103</v>
      </c>
      <c r="CT9" s="347">
        <v>113.72</v>
      </c>
      <c r="CU9" s="348">
        <v>108.11</v>
      </c>
      <c r="CV9" s="349">
        <v>5.19</v>
      </c>
      <c r="CW9" s="347">
        <v>47.88</v>
      </c>
      <c r="CX9" s="350">
        <v>45.71</v>
      </c>
      <c r="CY9" s="349">
        <v>4.75</v>
      </c>
      <c r="CZ9" s="347">
        <v>88.22</v>
      </c>
      <c r="DA9" s="348">
        <v>86.01</v>
      </c>
      <c r="DB9" s="349">
        <v>2.57</v>
      </c>
      <c r="DC9" s="351"/>
      <c r="DD9" s="183"/>
      <c r="DE9" s="183" t="s">
        <v>104</v>
      </c>
      <c r="DF9" s="342">
        <v>1</v>
      </c>
      <c r="DG9" s="342">
        <v>1</v>
      </c>
      <c r="DH9" s="342">
        <v>1</v>
      </c>
      <c r="DI9" s="342">
        <v>1</v>
      </c>
      <c r="DJ9" s="183"/>
      <c r="DK9" s="352" t="s">
        <v>194</v>
      </c>
      <c r="DL9" s="414">
        <v>1.77</v>
      </c>
      <c r="DM9" s="415">
        <v>1.87</v>
      </c>
      <c r="DN9" s="322">
        <v>-0.1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1161</v>
      </c>
      <c r="FK9" s="413">
        <v>1278</v>
      </c>
      <c r="FL9" s="345">
        <v>-9.15</v>
      </c>
      <c r="FM9" s="245"/>
      <c r="FN9" s="245"/>
      <c r="FO9" s="312" t="s">
        <v>27</v>
      </c>
      <c r="FP9" s="247">
        <v>0</v>
      </c>
      <c r="FQ9" s="248">
        <v>0</v>
      </c>
      <c r="FR9" s="249">
        <v>0</v>
      </c>
      <c r="FS9" s="247">
        <v>0</v>
      </c>
      <c r="FT9" s="250">
        <v>0</v>
      </c>
      <c r="FU9" s="251">
        <v>0</v>
      </c>
      <c r="FV9" s="183"/>
      <c r="FW9" s="346" t="s">
        <v>103</v>
      </c>
      <c r="FX9" s="347">
        <v>72.260000000000005</v>
      </c>
      <c r="FY9" s="348">
        <v>67.650000000000006</v>
      </c>
      <c r="FZ9" s="349">
        <v>6.81</v>
      </c>
      <c r="GA9" s="347">
        <v>46.88</v>
      </c>
      <c r="GB9" s="350">
        <v>45.95</v>
      </c>
      <c r="GC9" s="349">
        <v>2.02</v>
      </c>
      <c r="GD9" s="347">
        <v>64.97</v>
      </c>
      <c r="GE9" s="348">
        <v>61.66</v>
      </c>
      <c r="GF9" s="349">
        <v>5.37</v>
      </c>
      <c r="GG9" s="351"/>
      <c r="GH9" s="183"/>
      <c r="GI9" s="183" t="s">
        <v>104</v>
      </c>
      <c r="GJ9" s="342">
        <v>1</v>
      </c>
      <c r="GK9" s="342">
        <v>1</v>
      </c>
      <c r="GL9" s="342">
        <v>1</v>
      </c>
      <c r="GM9" s="342">
        <v>1</v>
      </c>
      <c r="GN9" s="183"/>
      <c r="GO9" s="352" t="s">
        <v>194</v>
      </c>
      <c r="GP9" s="414">
        <v>1.73</v>
      </c>
      <c r="GQ9" s="415">
        <v>1.9</v>
      </c>
      <c r="GR9" s="322">
        <v>-0.17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857</v>
      </c>
      <c r="IO9" s="413">
        <v>939</v>
      </c>
      <c r="IP9" s="345">
        <v>-8.73</v>
      </c>
      <c r="IQ9" s="245"/>
      <c r="IR9" s="245"/>
      <c r="IS9" s="312" t="s">
        <v>27</v>
      </c>
      <c r="IT9" s="247">
        <v>0</v>
      </c>
      <c r="IU9" s="248">
        <v>0</v>
      </c>
      <c r="IV9" s="249">
        <v>0</v>
      </c>
      <c r="IW9" s="247">
        <v>0</v>
      </c>
      <c r="IX9" s="250">
        <v>0</v>
      </c>
      <c r="IY9" s="251">
        <v>0</v>
      </c>
      <c r="IZ9" s="183"/>
      <c r="JA9" s="346" t="s">
        <v>103</v>
      </c>
      <c r="JB9" s="347">
        <v>127.78</v>
      </c>
      <c r="JC9" s="348">
        <v>122.49</v>
      </c>
      <c r="JD9" s="349">
        <v>4.32</v>
      </c>
      <c r="JE9" s="347">
        <v>76.760000000000005</v>
      </c>
      <c r="JF9" s="350">
        <v>74.790000000000006</v>
      </c>
      <c r="JG9" s="349">
        <v>2.63</v>
      </c>
      <c r="JH9" s="347">
        <v>109.22</v>
      </c>
      <c r="JI9" s="348">
        <v>106.12</v>
      </c>
      <c r="JJ9" s="349">
        <v>2.92</v>
      </c>
      <c r="JK9" s="351"/>
      <c r="JL9" s="183"/>
      <c r="JM9" s="183" t="s">
        <v>104</v>
      </c>
      <c r="JN9" s="342">
        <v>1</v>
      </c>
      <c r="JO9" s="342">
        <v>1</v>
      </c>
      <c r="JP9" s="342">
        <v>1</v>
      </c>
      <c r="JQ9" s="342">
        <v>1</v>
      </c>
      <c r="JR9" s="183"/>
      <c r="JS9" s="352" t="s">
        <v>194</v>
      </c>
      <c r="JT9" s="414">
        <v>1.7</v>
      </c>
      <c r="JU9" s="415">
        <v>1.82</v>
      </c>
      <c r="JV9" s="322">
        <v>-0.12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3924</v>
      </c>
      <c r="LS9" s="413">
        <v>4387</v>
      </c>
      <c r="LT9" s="345">
        <v>-10.55</v>
      </c>
      <c r="LU9" s="293"/>
      <c r="LV9" s="293"/>
      <c r="LW9" s="312" t="s">
        <v>27</v>
      </c>
      <c r="LX9" s="294">
        <v>0</v>
      </c>
      <c r="LY9" s="295">
        <v>0</v>
      </c>
      <c r="LZ9" s="296">
        <v>0</v>
      </c>
      <c r="MA9" s="266"/>
      <c r="MB9" s="346" t="s">
        <v>103</v>
      </c>
      <c r="MC9" s="347">
        <v>108.87</v>
      </c>
      <c r="MD9" s="369">
        <v>104.3</v>
      </c>
      <c r="ME9" s="349">
        <v>4.38</v>
      </c>
      <c r="MF9" s="347">
        <v>58</v>
      </c>
      <c r="MG9" s="369">
        <v>55.99</v>
      </c>
      <c r="MH9" s="349">
        <v>3.59</v>
      </c>
      <c r="MI9" s="347">
        <v>90.01</v>
      </c>
      <c r="MJ9" s="370">
        <v>87.77</v>
      </c>
      <c r="MK9" s="349">
        <v>2.5499999999999998</v>
      </c>
      <c r="ML9" s="297"/>
      <c r="MM9" s="297"/>
      <c r="MN9" s="297" t="s">
        <v>104</v>
      </c>
      <c r="MO9" s="371">
        <v>1</v>
      </c>
      <c r="MP9" s="371">
        <v>1</v>
      </c>
      <c r="MQ9" s="371">
        <v>1</v>
      </c>
      <c r="MR9" s="371">
        <v>1</v>
      </c>
      <c r="MS9" s="371">
        <v>1</v>
      </c>
      <c r="MT9" s="300"/>
      <c r="MU9" s="352" t="s">
        <v>194</v>
      </c>
      <c r="MV9" s="414">
        <v>1.75</v>
      </c>
      <c r="MW9" s="415">
        <v>1.85</v>
      </c>
      <c r="MX9" s="322">
        <v>-0.1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129237</v>
      </c>
      <c r="C10" s="242">
        <v>121638</v>
      </c>
      <c r="D10" s="243">
        <v>6.25</v>
      </c>
      <c r="E10" s="244"/>
      <c r="F10" s="245"/>
      <c r="G10" s="312" t="s">
        <v>29</v>
      </c>
      <c r="H10" s="247">
        <v>0</v>
      </c>
      <c r="I10" s="248">
        <v>0</v>
      </c>
      <c r="J10" s="249">
        <v>0</v>
      </c>
      <c r="K10" s="247">
        <v>0</v>
      </c>
      <c r="L10" s="250">
        <v>0</v>
      </c>
      <c r="M10" s="251">
        <v>0</v>
      </c>
      <c r="N10" s="183"/>
      <c r="O10" s="346" t="s">
        <v>108</v>
      </c>
      <c r="P10" s="347">
        <v>58.14</v>
      </c>
      <c r="Q10" s="348">
        <v>57.11</v>
      </c>
      <c r="R10" s="349">
        <v>1.8</v>
      </c>
      <c r="S10" s="347">
        <v>46.11</v>
      </c>
      <c r="T10" s="350">
        <v>44.76</v>
      </c>
      <c r="U10" s="349">
        <v>3.02</v>
      </c>
      <c r="V10" s="347">
        <v>53.09</v>
      </c>
      <c r="W10" s="348">
        <v>52.47</v>
      </c>
      <c r="X10" s="349">
        <v>1.18</v>
      </c>
      <c r="Y10" s="351"/>
      <c r="Z10" s="183"/>
      <c r="AA10" s="183" t="s">
        <v>109</v>
      </c>
      <c r="AB10" s="342">
        <v>0</v>
      </c>
      <c r="AC10" s="342">
        <v>0</v>
      </c>
      <c r="AD10" s="342">
        <v>0</v>
      </c>
      <c r="AE10" s="342">
        <v>0</v>
      </c>
      <c r="AF10" s="183"/>
      <c r="AG10" s="419" t="s">
        <v>195</v>
      </c>
      <c r="AH10" s="420">
        <v>1.9</v>
      </c>
      <c r="AI10" s="421">
        <v>1.89</v>
      </c>
      <c r="AJ10" s="422">
        <v>0.01</v>
      </c>
      <c r="AK10" s="278"/>
      <c r="AL10" s="377" t="s">
        <v>28</v>
      </c>
      <c r="AM10" s="399">
        <v>2653</v>
      </c>
      <c r="AN10" s="400">
        <v>0</v>
      </c>
      <c r="AO10" s="400">
        <v>2887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5540</v>
      </c>
      <c r="AV10" s="382">
        <v>14297</v>
      </c>
      <c r="AW10" s="383">
        <v>19837</v>
      </c>
      <c r="AX10" s="384"/>
      <c r="AY10" s="384"/>
      <c r="AZ10" s="385" t="s">
        <v>28</v>
      </c>
      <c r="BA10" s="399">
        <v>69</v>
      </c>
      <c r="BB10" s="400">
        <v>0</v>
      </c>
      <c r="BC10" s="400">
        <v>74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143</v>
      </c>
      <c r="BJ10" s="382">
        <v>95</v>
      </c>
      <c r="BK10" s="383">
        <v>238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99062</v>
      </c>
      <c r="CG10" s="242">
        <v>95287</v>
      </c>
      <c r="CH10" s="243">
        <v>3.96</v>
      </c>
      <c r="CI10" s="245"/>
      <c r="CJ10" s="245"/>
      <c r="CK10" s="312" t="s">
        <v>29</v>
      </c>
      <c r="CL10" s="247">
        <v>0</v>
      </c>
      <c r="CM10" s="248">
        <v>0</v>
      </c>
      <c r="CN10" s="249">
        <v>0</v>
      </c>
      <c r="CO10" s="247">
        <v>0</v>
      </c>
      <c r="CP10" s="250">
        <v>0</v>
      </c>
      <c r="CQ10" s="251">
        <v>0</v>
      </c>
      <c r="CR10" s="183"/>
      <c r="CS10" s="346" t="s">
        <v>108</v>
      </c>
      <c r="CT10" s="347">
        <v>62.29</v>
      </c>
      <c r="CU10" s="348">
        <v>60.14</v>
      </c>
      <c r="CV10" s="349">
        <v>3.57</v>
      </c>
      <c r="CW10" s="347">
        <v>39.71</v>
      </c>
      <c r="CX10" s="350">
        <v>37.369999999999997</v>
      </c>
      <c r="CY10" s="349">
        <v>6.26</v>
      </c>
      <c r="CZ10" s="347">
        <v>53.55</v>
      </c>
      <c r="DA10" s="348">
        <v>52.08</v>
      </c>
      <c r="DB10" s="349">
        <v>2.82</v>
      </c>
      <c r="DC10" s="351"/>
      <c r="DD10" s="183"/>
      <c r="DE10" s="183" t="s">
        <v>109</v>
      </c>
      <c r="DF10" s="342">
        <v>0</v>
      </c>
      <c r="DG10" s="342">
        <v>0</v>
      </c>
      <c r="DH10" s="342">
        <v>0</v>
      </c>
      <c r="DI10" s="342">
        <v>0</v>
      </c>
      <c r="DJ10" s="183"/>
      <c r="DK10" s="419" t="s">
        <v>195</v>
      </c>
      <c r="DL10" s="420">
        <v>1.91</v>
      </c>
      <c r="DM10" s="421">
        <v>1.94</v>
      </c>
      <c r="DN10" s="422">
        <v>-0.03</v>
      </c>
      <c r="DO10" s="278"/>
      <c r="DP10" s="377" t="s">
        <v>28</v>
      </c>
      <c r="DQ10" s="399">
        <v>779</v>
      </c>
      <c r="DR10" s="400">
        <v>0</v>
      </c>
      <c r="DS10" s="400">
        <v>784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1563</v>
      </c>
      <c r="DZ10" s="382">
        <v>18235</v>
      </c>
      <c r="EA10" s="383">
        <v>19798</v>
      </c>
      <c r="EB10" s="384"/>
      <c r="EC10" s="384"/>
      <c r="ED10" s="385" t="s">
        <v>28</v>
      </c>
      <c r="EE10" s="399">
        <v>149</v>
      </c>
      <c r="EF10" s="400">
        <v>0</v>
      </c>
      <c r="EG10" s="400">
        <v>125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274</v>
      </c>
      <c r="EN10" s="382">
        <v>292</v>
      </c>
      <c r="EO10" s="383">
        <v>566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61437</v>
      </c>
      <c r="FK10" s="242">
        <v>61714</v>
      </c>
      <c r="FL10" s="243">
        <v>-0.45</v>
      </c>
      <c r="FM10" s="245"/>
      <c r="FN10" s="245"/>
      <c r="FO10" s="312" t="s">
        <v>29</v>
      </c>
      <c r="FP10" s="247">
        <v>0</v>
      </c>
      <c r="FQ10" s="248">
        <v>0</v>
      </c>
      <c r="FR10" s="249">
        <v>0</v>
      </c>
      <c r="FS10" s="247">
        <v>0</v>
      </c>
      <c r="FT10" s="250">
        <v>0</v>
      </c>
      <c r="FU10" s="251">
        <v>0</v>
      </c>
      <c r="FV10" s="183"/>
      <c r="FW10" s="346" t="s">
        <v>108</v>
      </c>
      <c r="FX10" s="347">
        <v>82.37</v>
      </c>
      <c r="FY10" s="348">
        <v>78.48</v>
      </c>
      <c r="FZ10" s="349">
        <v>4.96</v>
      </c>
      <c r="GA10" s="347">
        <v>80.7</v>
      </c>
      <c r="GB10" s="350">
        <v>78.53</v>
      </c>
      <c r="GC10" s="349">
        <v>2.76</v>
      </c>
      <c r="GD10" s="347">
        <v>81.89</v>
      </c>
      <c r="GE10" s="348">
        <v>78.489999999999995</v>
      </c>
      <c r="GF10" s="349">
        <v>4.33</v>
      </c>
      <c r="GG10" s="351"/>
      <c r="GH10" s="183"/>
      <c r="GI10" s="183" t="s">
        <v>109</v>
      </c>
      <c r="GJ10" s="342">
        <v>0</v>
      </c>
      <c r="GK10" s="342">
        <v>0</v>
      </c>
      <c r="GL10" s="342">
        <v>0</v>
      </c>
      <c r="GM10" s="342">
        <v>0</v>
      </c>
      <c r="GN10" s="183"/>
      <c r="GO10" s="419" t="s">
        <v>195</v>
      </c>
      <c r="GP10" s="420">
        <v>1.88</v>
      </c>
      <c r="GQ10" s="421">
        <v>1.81</v>
      </c>
      <c r="GR10" s="422">
        <v>7.0000000000000007E-2</v>
      </c>
      <c r="GS10" s="278"/>
      <c r="GT10" s="377" t="s">
        <v>28</v>
      </c>
      <c r="GU10" s="399">
        <v>1385</v>
      </c>
      <c r="GV10" s="400">
        <v>0</v>
      </c>
      <c r="GW10" s="400">
        <v>0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1385</v>
      </c>
      <c r="HD10" s="382">
        <v>6288</v>
      </c>
      <c r="HE10" s="383">
        <v>7673</v>
      </c>
      <c r="HF10" s="384"/>
      <c r="HG10" s="384"/>
      <c r="HH10" s="385" t="s">
        <v>28</v>
      </c>
      <c r="HI10" s="399">
        <v>149</v>
      </c>
      <c r="HJ10" s="400">
        <v>0</v>
      </c>
      <c r="HK10" s="400">
        <v>0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149</v>
      </c>
      <c r="HR10" s="382">
        <v>62</v>
      </c>
      <c r="HS10" s="383">
        <v>211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122107</v>
      </c>
      <c r="IO10" s="242">
        <v>118153</v>
      </c>
      <c r="IP10" s="243">
        <v>3.35</v>
      </c>
      <c r="IQ10" s="245"/>
      <c r="IR10" s="245"/>
      <c r="IS10" s="312" t="s">
        <v>29</v>
      </c>
      <c r="IT10" s="247">
        <v>0</v>
      </c>
      <c r="IU10" s="248">
        <v>0</v>
      </c>
      <c r="IV10" s="249">
        <v>0</v>
      </c>
      <c r="IW10" s="247">
        <v>0</v>
      </c>
      <c r="IX10" s="250">
        <v>0</v>
      </c>
      <c r="IY10" s="251">
        <v>0</v>
      </c>
      <c r="IZ10" s="183"/>
      <c r="JA10" s="346" t="s">
        <v>108</v>
      </c>
      <c r="JB10" s="347">
        <v>72.23</v>
      </c>
      <c r="JC10" s="348">
        <v>70.91</v>
      </c>
      <c r="JD10" s="349">
        <v>1.86</v>
      </c>
      <c r="JE10" s="347">
        <v>112.93</v>
      </c>
      <c r="JF10" s="350">
        <v>112.1</v>
      </c>
      <c r="JG10" s="349">
        <v>0.74</v>
      </c>
      <c r="JH10" s="347">
        <v>87.03</v>
      </c>
      <c r="JI10" s="348">
        <v>85.04</v>
      </c>
      <c r="JJ10" s="349">
        <v>2.34</v>
      </c>
      <c r="JK10" s="351"/>
      <c r="JL10" s="183"/>
      <c r="JM10" s="183" t="s">
        <v>109</v>
      </c>
      <c r="JN10" s="342">
        <v>0</v>
      </c>
      <c r="JO10" s="342">
        <v>0</v>
      </c>
      <c r="JP10" s="342">
        <v>0</v>
      </c>
      <c r="JQ10" s="342">
        <v>0</v>
      </c>
      <c r="JR10" s="183"/>
      <c r="JS10" s="419" t="s">
        <v>195</v>
      </c>
      <c r="JT10" s="420">
        <v>1.94</v>
      </c>
      <c r="JU10" s="421">
        <v>1.93</v>
      </c>
      <c r="JV10" s="422">
        <v>0.01</v>
      </c>
      <c r="JW10" s="278"/>
      <c r="JX10" s="387" t="s">
        <v>28</v>
      </c>
      <c r="JY10" s="399">
        <v>1527</v>
      </c>
      <c r="JZ10" s="400">
        <v>0</v>
      </c>
      <c r="KA10" s="400">
        <v>1978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3505</v>
      </c>
      <c r="KH10" s="382">
        <v>10904</v>
      </c>
      <c r="KI10" s="383">
        <v>14409</v>
      </c>
      <c r="KJ10" s="290"/>
      <c r="KK10" s="290"/>
      <c r="KL10" s="387" t="s">
        <v>28</v>
      </c>
      <c r="KM10" s="399">
        <v>78</v>
      </c>
      <c r="KN10" s="400">
        <v>0</v>
      </c>
      <c r="KO10" s="400">
        <v>94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172</v>
      </c>
      <c r="KV10" s="382">
        <v>269</v>
      </c>
      <c r="KW10" s="383">
        <v>441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411843</v>
      </c>
      <c r="LS10" s="242">
        <v>396792</v>
      </c>
      <c r="LT10" s="243">
        <v>3.79</v>
      </c>
      <c r="LU10" s="293"/>
      <c r="LV10" s="293"/>
      <c r="LW10" s="312" t="s">
        <v>29</v>
      </c>
      <c r="LX10" s="294">
        <v>0</v>
      </c>
      <c r="LY10" s="295">
        <v>0</v>
      </c>
      <c r="LZ10" s="296">
        <v>0</v>
      </c>
      <c r="MA10" s="266"/>
      <c r="MB10" s="346" t="s">
        <v>108</v>
      </c>
      <c r="MC10" s="347">
        <v>68.72</v>
      </c>
      <c r="MD10" s="369">
        <v>66.48</v>
      </c>
      <c r="ME10" s="349">
        <v>3.37</v>
      </c>
      <c r="MF10" s="347">
        <v>69.52</v>
      </c>
      <c r="MG10" s="369">
        <v>68.28</v>
      </c>
      <c r="MH10" s="349">
        <v>1.82</v>
      </c>
      <c r="MI10" s="347">
        <v>69.02</v>
      </c>
      <c r="MJ10" s="370">
        <v>67.099999999999994</v>
      </c>
      <c r="MK10" s="349">
        <v>2.86</v>
      </c>
      <c r="ML10" s="297"/>
      <c r="MM10" s="297"/>
      <c r="MN10" s="297" t="s">
        <v>109</v>
      </c>
      <c r="MO10" s="371">
        <v>0</v>
      </c>
      <c r="MP10" s="371">
        <v>0</v>
      </c>
      <c r="MQ10" s="371">
        <v>0</v>
      </c>
      <c r="MR10" s="371">
        <v>0</v>
      </c>
      <c r="MS10" s="371">
        <v>0</v>
      </c>
      <c r="MT10" s="300"/>
      <c r="MU10" s="419" t="s">
        <v>195</v>
      </c>
      <c r="MV10" s="420">
        <v>1.91</v>
      </c>
      <c r="MW10" s="421">
        <v>1.9</v>
      </c>
      <c r="MX10" s="422">
        <v>0.01</v>
      </c>
      <c r="MY10" s="417"/>
      <c r="MZ10" s="377" t="s">
        <v>28</v>
      </c>
      <c r="NA10" s="387">
        <v>6344</v>
      </c>
      <c r="NB10" s="404">
        <v>0</v>
      </c>
      <c r="NC10" s="404">
        <v>5649</v>
      </c>
      <c r="ND10" s="405">
        <v>0</v>
      </c>
      <c r="NE10" s="404"/>
      <c r="NF10" s="404"/>
      <c r="NG10" s="404"/>
      <c r="NH10" s="406"/>
      <c r="NI10" s="407">
        <v>11993</v>
      </c>
      <c r="NJ10" s="408">
        <v>49724</v>
      </c>
      <c r="NK10" s="409">
        <v>61717</v>
      </c>
      <c r="NL10" s="290"/>
      <c r="NM10" s="290"/>
      <c r="NN10" s="377" t="s">
        <v>28</v>
      </c>
      <c r="NO10" s="387">
        <v>445</v>
      </c>
      <c r="NP10" s="404">
        <v>0</v>
      </c>
      <c r="NQ10" s="404">
        <v>293</v>
      </c>
      <c r="NR10" s="405">
        <v>0</v>
      </c>
      <c r="NS10" s="404"/>
      <c r="NT10" s="404"/>
      <c r="NU10" s="404"/>
      <c r="NV10" s="406"/>
      <c r="NW10" s="410">
        <v>738</v>
      </c>
      <c r="NX10" s="408">
        <v>718</v>
      </c>
      <c r="NY10" s="411">
        <v>1456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128949</v>
      </c>
      <c r="C11" s="310">
        <v>121368</v>
      </c>
      <c r="D11" s="311">
        <v>6.25</v>
      </c>
      <c r="E11" s="244"/>
      <c r="F11" s="245"/>
      <c r="G11" s="312" t="s">
        <v>31</v>
      </c>
      <c r="H11" s="247">
        <v>0</v>
      </c>
      <c r="I11" s="248">
        <v>0</v>
      </c>
      <c r="J11" s="249">
        <v>0</v>
      </c>
      <c r="K11" s="247">
        <v>0</v>
      </c>
      <c r="L11" s="250">
        <v>6</v>
      </c>
      <c r="M11" s="251">
        <v>-100</v>
      </c>
      <c r="N11" s="183"/>
      <c r="O11" s="346" t="s">
        <v>111</v>
      </c>
      <c r="P11" s="347">
        <v>160.28</v>
      </c>
      <c r="Q11" s="348">
        <v>154.96</v>
      </c>
      <c r="R11" s="349">
        <v>3.43</v>
      </c>
      <c r="S11" s="347">
        <v>148.61000000000001</v>
      </c>
      <c r="T11" s="350">
        <v>143.63999999999999</v>
      </c>
      <c r="U11" s="349">
        <v>3.46</v>
      </c>
      <c r="V11" s="347">
        <v>155.38</v>
      </c>
      <c r="W11" s="348">
        <v>150.71</v>
      </c>
      <c r="X11" s="349">
        <v>3.1</v>
      </c>
      <c r="Y11" s="351"/>
      <c r="Z11" s="183"/>
      <c r="AA11" s="183" t="s">
        <v>112</v>
      </c>
      <c r="AB11" s="342">
        <v>1</v>
      </c>
      <c r="AC11" s="342">
        <v>1</v>
      </c>
      <c r="AD11" s="342">
        <v>1</v>
      </c>
      <c r="AE11" s="342">
        <v>1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98076</v>
      </c>
      <c r="CG11" s="310">
        <v>94333</v>
      </c>
      <c r="CH11" s="311">
        <v>3.97</v>
      </c>
      <c r="CI11" s="245"/>
      <c r="CJ11" s="245"/>
      <c r="CK11" s="312" t="s">
        <v>31</v>
      </c>
      <c r="CL11" s="247">
        <v>0</v>
      </c>
      <c r="CM11" s="248">
        <v>0</v>
      </c>
      <c r="CN11" s="249">
        <v>0</v>
      </c>
      <c r="CO11" s="247">
        <v>0</v>
      </c>
      <c r="CP11" s="250">
        <v>5</v>
      </c>
      <c r="CQ11" s="251">
        <v>-100</v>
      </c>
      <c r="CR11" s="183"/>
      <c r="CS11" s="346" t="s">
        <v>111</v>
      </c>
      <c r="CT11" s="347">
        <v>150.84</v>
      </c>
      <c r="CU11" s="348">
        <v>146.69999999999999</v>
      </c>
      <c r="CV11" s="349">
        <v>2.82</v>
      </c>
      <c r="CW11" s="347">
        <v>119.08</v>
      </c>
      <c r="CX11" s="350">
        <v>114.65</v>
      </c>
      <c r="CY11" s="349">
        <v>3.86</v>
      </c>
      <c r="CZ11" s="347">
        <v>138.54</v>
      </c>
      <c r="DA11" s="348">
        <v>135.35</v>
      </c>
      <c r="DB11" s="349">
        <v>2.36</v>
      </c>
      <c r="DC11" s="351"/>
      <c r="DD11" s="183"/>
      <c r="DE11" s="183" t="s">
        <v>112</v>
      </c>
      <c r="DF11" s="342">
        <v>1</v>
      </c>
      <c r="DG11" s="342">
        <v>1</v>
      </c>
      <c r="DH11" s="342">
        <v>1</v>
      </c>
      <c r="DI11" s="342">
        <v>1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61139</v>
      </c>
      <c r="FK11" s="310">
        <v>61420</v>
      </c>
      <c r="FL11" s="311">
        <v>-0.46</v>
      </c>
      <c r="FM11" s="245"/>
      <c r="FN11" s="245"/>
      <c r="FO11" s="312" t="s">
        <v>31</v>
      </c>
      <c r="FP11" s="247">
        <v>0</v>
      </c>
      <c r="FQ11" s="248">
        <v>0</v>
      </c>
      <c r="FR11" s="249">
        <v>0</v>
      </c>
      <c r="FS11" s="247">
        <v>0</v>
      </c>
      <c r="FT11" s="250">
        <v>0</v>
      </c>
      <c r="FU11" s="251">
        <v>0</v>
      </c>
      <c r="FV11" s="183"/>
      <c r="FW11" s="346" t="s">
        <v>111</v>
      </c>
      <c r="FX11" s="347">
        <v>124.83</v>
      </c>
      <c r="FY11" s="348">
        <v>119.74</v>
      </c>
      <c r="FZ11" s="349">
        <v>4.25</v>
      </c>
      <c r="GA11" s="347">
        <v>79.16</v>
      </c>
      <c r="GB11" s="350">
        <v>76.72</v>
      </c>
      <c r="GC11" s="349">
        <v>3.18</v>
      </c>
      <c r="GD11" s="347">
        <v>111.71</v>
      </c>
      <c r="GE11" s="348">
        <v>107.86</v>
      </c>
      <c r="GF11" s="349">
        <v>3.57</v>
      </c>
      <c r="GG11" s="351"/>
      <c r="GH11" s="183"/>
      <c r="GI11" s="183" t="s">
        <v>112</v>
      </c>
      <c r="GJ11" s="342">
        <v>1</v>
      </c>
      <c r="GK11" s="342">
        <v>1</v>
      </c>
      <c r="GL11" s="342">
        <v>1</v>
      </c>
      <c r="GM11" s="342">
        <v>1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121342</v>
      </c>
      <c r="IO11" s="310">
        <v>117410</v>
      </c>
      <c r="IP11" s="311">
        <v>3.35</v>
      </c>
      <c r="IQ11" s="245"/>
      <c r="IR11" s="245"/>
      <c r="IS11" s="312" t="s">
        <v>31</v>
      </c>
      <c r="IT11" s="247">
        <v>0</v>
      </c>
      <c r="IU11" s="248">
        <v>0</v>
      </c>
      <c r="IV11" s="249">
        <v>0</v>
      </c>
      <c r="IW11" s="247">
        <v>0</v>
      </c>
      <c r="IX11" s="250">
        <v>0</v>
      </c>
      <c r="IY11" s="251">
        <v>0</v>
      </c>
      <c r="IZ11" s="183"/>
      <c r="JA11" s="346" t="s">
        <v>111</v>
      </c>
      <c r="JB11" s="347">
        <v>169.59</v>
      </c>
      <c r="JC11" s="348">
        <v>160.16</v>
      </c>
      <c r="JD11" s="349">
        <v>5.89</v>
      </c>
      <c r="JE11" s="347">
        <v>155.68</v>
      </c>
      <c r="JF11" s="350">
        <v>149.9</v>
      </c>
      <c r="JG11" s="349">
        <v>3.86</v>
      </c>
      <c r="JH11" s="347">
        <v>164.53</v>
      </c>
      <c r="JI11" s="348">
        <v>156.63999999999999</v>
      </c>
      <c r="JJ11" s="349">
        <v>5.04</v>
      </c>
      <c r="JK11" s="351"/>
      <c r="JL11" s="183"/>
      <c r="JM11" s="183" t="s">
        <v>112</v>
      </c>
      <c r="JN11" s="342">
        <v>1</v>
      </c>
      <c r="JO11" s="342">
        <v>1</v>
      </c>
      <c r="JP11" s="342">
        <v>1</v>
      </c>
      <c r="JQ11" s="342">
        <v>1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409506</v>
      </c>
      <c r="LS11" s="310">
        <v>394531</v>
      </c>
      <c r="LT11" s="311">
        <v>3.8</v>
      </c>
      <c r="LU11" s="293"/>
      <c r="LV11" s="293"/>
      <c r="LW11" s="312" t="s">
        <v>31</v>
      </c>
      <c r="LX11" s="294">
        <v>0</v>
      </c>
      <c r="LY11" s="295">
        <v>11</v>
      </c>
      <c r="LZ11" s="296">
        <v>-100</v>
      </c>
      <c r="MA11" s="266"/>
      <c r="MB11" s="346" t="s">
        <v>111</v>
      </c>
      <c r="MC11" s="347">
        <v>153.49</v>
      </c>
      <c r="MD11" s="369">
        <v>147.29</v>
      </c>
      <c r="ME11" s="349">
        <v>4.21</v>
      </c>
      <c r="MF11" s="347">
        <v>133.26</v>
      </c>
      <c r="MG11" s="369">
        <v>128.15</v>
      </c>
      <c r="MH11" s="349">
        <v>3.99</v>
      </c>
      <c r="MI11" s="347">
        <v>145.99</v>
      </c>
      <c r="MJ11" s="370">
        <v>140.74</v>
      </c>
      <c r="MK11" s="349">
        <v>3.73</v>
      </c>
      <c r="ML11" s="297"/>
      <c r="MM11" s="297"/>
      <c r="MN11" s="297" t="s">
        <v>112</v>
      </c>
      <c r="MO11" s="371">
        <v>1</v>
      </c>
      <c r="MP11" s="371">
        <v>1</v>
      </c>
      <c r="MQ11" s="371">
        <v>1</v>
      </c>
      <c r="MR11" s="371">
        <v>1</v>
      </c>
      <c r="MS11" s="371">
        <v>1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288</v>
      </c>
      <c r="C12" s="310">
        <v>270</v>
      </c>
      <c r="D12" s="438">
        <v>6.67</v>
      </c>
      <c r="E12" s="244"/>
      <c r="F12" s="245"/>
      <c r="G12" s="312" t="s">
        <v>32</v>
      </c>
      <c r="H12" s="247">
        <v>6</v>
      </c>
      <c r="I12" s="248">
        <v>3</v>
      </c>
      <c r="J12" s="249">
        <v>5</v>
      </c>
      <c r="K12" s="247">
        <v>14</v>
      </c>
      <c r="L12" s="250">
        <v>19</v>
      </c>
      <c r="M12" s="251">
        <v>-26.32</v>
      </c>
      <c r="N12" s="183"/>
      <c r="O12" s="439" t="s">
        <v>114</v>
      </c>
      <c r="P12" s="347">
        <v>65.040000000000006</v>
      </c>
      <c r="Q12" s="348">
        <v>63.75</v>
      </c>
      <c r="R12" s="349">
        <v>2.02</v>
      </c>
      <c r="S12" s="347">
        <v>79.39</v>
      </c>
      <c r="T12" s="350">
        <v>79.209999999999994</v>
      </c>
      <c r="U12" s="349">
        <v>0.23</v>
      </c>
      <c r="V12" s="347">
        <v>71.069999999999993</v>
      </c>
      <c r="W12" s="348">
        <v>69.55</v>
      </c>
      <c r="X12" s="349">
        <v>2.19</v>
      </c>
      <c r="Y12" s="351"/>
      <c r="Z12" s="183"/>
      <c r="AA12" s="183" t="s">
        <v>115</v>
      </c>
      <c r="AB12" s="342">
        <v>6</v>
      </c>
      <c r="AC12" s="342">
        <v>6</v>
      </c>
      <c r="AD12" s="342">
        <v>6</v>
      </c>
      <c r="AE12" s="342">
        <v>6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2653</v>
      </c>
      <c r="AN12" s="442">
        <v>0</v>
      </c>
      <c r="AO12" s="442">
        <v>2887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5540</v>
      </c>
      <c r="AV12" s="446">
        <v>14297</v>
      </c>
      <c r="AW12" s="446">
        <v>19837</v>
      </c>
      <c r="AX12" s="447"/>
      <c r="AY12" s="447"/>
      <c r="AZ12" s="440" t="s">
        <v>22</v>
      </c>
      <c r="BA12" s="441">
        <v>69</v>
      </c>
      <c r="BB12" s="442">
        <v>0</v>
      </c>
      <c r="BC12" s="442">
        <v>74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143</v>
      </c>
      <c r="BJ12" s="446">
        <v>95</v>
      </c>
      <c r="BK12" s="446">
        <v>238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986</v>
      </c>
      <c r="CG12" s="310">
        <v>954</v>
      </c>
      <c r="CH12" s="438">
        <v>3.35</v>
      </c>
      <c r="CI12" s="245"/>
      <c r="CJ12" s="245"/>
      <c r="CK12" s="312" t="s">
        <v>32</v>
      </c>
      <c r="CL12" s="247">
        <v>3</v>
      </c>
      <c r="CM12" s="248">
        <v>2</v>
      </c>
      <c r="CN12" s="249">
        <v>5</v>
      </c>
      <c r="CO12" s="247">
        <v>10</v>
      </c>
      <c r="CP12" s="250">
        <v>23</v>
      </c>
      <c r="CQ12" s="251">
        <v>-56.52</v>
      </c>
      <c r="CR12" s="183"/>
      <c r="CS12" s="439" t="s">
        <v>114</v>
      </c>
      <c r="CT12" s="347">
        <v>59.13</v>
      </c>
      <c r="CU12" s="348">
        <v>57.04</v>
      </c>
      <c r="CV12" s="349">
        <v>3.66</v>
      </c>
      <c r="CW12" s="347">
        <v>44.95</v>
      </c>
      <c r="CX12" s="350">
        <v>44.17</v>
      </c>
      <c r="CY12" s="349">
        <v>1.77</v>
      </c>
      <c r="CZ12" s="347">
        <v>53.64</v>
      </c>
      <c r="DA12" s="348">
        <v>52.48</v>
      </c>
      <c r="DB12" s="349">
        <v>2.21</v>
      </c>
      <c r="DC12" s="351"/>
      <c r="DD12" s="183"/>
      <c r="DE12" s="183" t="s">
        <v>115</v>
      </c>
      <c r="DF12" s="342">
        <v>6</v>
      </c>
      <c r="DG12" s="342">
        <v>6</v>
      </c>
      <c r="DH12" s="342">
        <v>6</v>
      </c>
      <c r="DI12" s="342">
        <v>6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779</v>
      </c>
      <c r="DR12" s="442">
        <v>0</v>
      </c>
      <c r="DS12" s="442">
        <v>784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1563</v>
      </c>
      <c r="DZ12" s="446">
        <v>18235</v>
      </c>
      <c r="EA12" s="446">
        <v>19798</v>
      </c>
      <c r="EB12" s="447"/>
      <c r="EC12" s="447"/>
      <c r="ED12" s="448" t="s">
        <v>22</v>
      </c>
      <c r="EE12" s="441">
        <v>149</v>
      </c>
      <c r="EF12" s="442">
        <v>0</v>
      </c>
      <c r="EG12" s="442">
        <v>125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274</v>
      </c>
      <c r="EN12" s="446">
        <v>292</v>
      </c>
      <c r="EO12" s="446">
        <v>566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298</v>
      </c>
      <c r="FK12" s="310">
        <v>294</v>
      </c>
      <c r="FL12" s="438">
        <v>1.36</v>
      </c>
      <c r="FM12" s="245"/>
      <c r="FN12" s="245"/>
      <c r="FO12" s="312" t="s">
        <v>32</v>
      </c>
      <c r="FP12" s="247">
        <v>0</v>
      </c>
      <c r="FQ12" s="248">
        <v>0</v>
      </c>
      <c r="FR12" s="249">
        <v>0</v>
      </c>
      <c r="FS12" s="247">
        <v>0</v>
      </c>
      <c r="FT12" s="250">
        <v>0</v>
      </c>
      <c r="FU12" s="251">
        <v>0</v>
      </c>
      <c r="FV12" s="183"/>
      <c r="FW12" s="439" t="s">
        <v>114</v>
      </c>
      <c r="FX12" s="347">
        <v>56.53</v>
      </c>
      <c r="FY12" s="348">
        <v>55.09</v>
      </c>
      <c r="FZ12" s="349">
        <v>2.61</v>
      </c>
      <c r="GA12" s="347">
        <v>44.39</v>
      </c>
      <c r="GB12" s="350">
        <v>42.29</v>
      </c>
      <c r="GC12" s="349">
        <v>4.97</v>
      </c>
      <c r="GD12" s="347">
        <v>53.04</v>
      </c>
      <c r="GE12" s="348">
        <v>51.56</v>
      </c>
      <c r="GF12" s="349">
        <v>2.87</v>
      </c>
      <c r="GG12" s="351"/>
      <c r="GH12" s="183"/>
      <c r="GI12" s="183" t="s">
        <v>115</v>
      </c>
      <c r="GJ12" s="342">
        <v>6</v>
      </c>
      <c r="GK12" s="342">
        <v>6</v>
      </c>
      <c r="GL12" s="342">
        <v>6</v>
      </c>
      <c r="GM12" s="342">
        <v>6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1385</v>
      </c>
      <c r="GV12" s="442">
        <v>0</v>
      </c>
      <c r="GW12" s="442">
        <v>0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1385</v>
      </c>
      <c r="HD12" s="446">
        <v>6288</v>
      </c>
      <c r="HE12" s="446">
        <v>7673</v>
      </c>
      <c r="HF12" s="447"/>
      <c r="HG12" s="447"/>
      <c r="HH12" s="448" t="s">
        <v>22</v>
      </c>
      <c r="HI12" s="441">
        <v>149</v>
      </c>
      <c r="HJ12" s="442">
        <v>0</v>
      </c>
      <c r="HK12" s="442">
        <v>0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149</v>
      </c>
      <c r="HR12" s="446">
        <v>62</v>
      </c>
      <c r="HS12" s="446">
        <v>211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765</v>
      </c>
      <c r="IO12" s="310">
        <v>743</v>
      </c>
      <c r="IP12" s="438">
        <v>2.96</v>
      </c>
      <c r="IQ12" s="245"/>
      <c r="IR12" s="245"/>
      <c r="IS12" s="312" t="s">
        <v>32</v>
      </c>
      <c r="IT12" s="247">
        <v>0</v>
      </c>
      <c r="IU12" s="248">
        <v>0</v>
      </c>
      <c r="IV12" s="249">
        <v>0</v>
      </c>
      <c r="IW12" s="247">
        <v>0</v>
      </c>
      <c r="IX12" s="250">
        <v>0</v>
      </c>
      <c r="IY12" s="251">
        <v>0</v>
      </c>
      <c r="IZ12" s="183"/>
      <c r="JA12" s="439" t="s">
        <v>114</v>
      </c>
      <c r="JB12" s="347">
        <v>48.68</v>
      </c>
      <c r="JC12" s="348">
        <v>46.09</v>
      </c>
      <c r="JD12" s="349">
        <v>5.62</v>
      </c>
      <c r="JE12" s="347">
        <v>98.14</v>
      </c>
      <c r="JF12" s="350">
        <v>99.6</v>
      </c>
      <c r="JG12" s="349">
        <v>-1.47</v>
      </c>
      <c r="JH12" s="347">
        <v>66.67</v>
      </c>
      <c r="JI12" s="348">
        <v>64.45</v>
      </c>
      <c r="JJ12" s="349">
        <v>3.44</v>
      </c>
      <c r="JK12" s="351"/>
      <c r="JL12" s="183"/>
      <c r="JM12" s="183" t="s">
        <v>115</v>
      </c>
      <c r="JN12" s="342">
        <v>6</v>
      </c>
      <c r="JO12" s="342">
        <v>6</v>
      </c>
      <c r="JP12" s="342">
        <v>6</v>
      </c>
      <c r="JQ12" s="342">
        <v>6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1527</v>
      </c>
      <c r="JZ12" s="442">
        <v>0</v>
      </c>
      <c r="KA12" s="442">
        <v>1978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3505</v>
      </c>
      <c r="KH12" s="446">
        <v>10904</v>
      </c>
      <c r="KI12" s="446">
        <v>14409</v>
      </c>
      <c r="KJ12" s="451"/>
      <c r="KK12" s="451"/>
      <c r="KL12" s="450" t="s">
        <v>22</v>
      </c>
      <c r="KM12" s="441">
        <v>78</v>
      </c>
      <c r="KN12" s="442">
        <v>0</v>
      </c>
      <c r="KO12" s="442">
        <v>94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172</v>
      </c>
      <c r="KV12" s="446">
        <v>269</v>
      </c>
      <c r="KW12" s="446">
        <v>441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2337</v>
      </c>
      <c r="LS12" s="310">
        <v>2261</v>
      </c>
      <c r="LT12" s="438">
        <v>3.36</v>
      </c>
      <c r="LU12" s="293"/>
      <c r="LV12" s="293"/>
      <c r="LW12" s="312" t="s">
        <v>32</v>
      </c>
      <c r="LX12" s="294">
        <v>24</v>
      </c>
      <c r="LY12" s="295">
        <v>42</v>
      </c>
      <c r="LZ12" s="296">
        <v>-42.86</v>
      </c>
      <c r="MA12" s="266"/>
      <c r="MB12" s="439" t="s">
        <v>114</v>
      </c>
      <c r="MC12" s="347">
        <v>56.96</v>
      </c>
      <c r="MD12" s="369">
        <v>55.23</v>
      </c>
      <c r="ME12" s="349">
        <v>3.13</v>
      </c>
      <c r="MF12" s="347">
        <v>71.48</v>
      </c>
      <c r="MG12" s="369">
        <v>71.150000000000006</v>
      </c>
      <c r="MH12" s="349">
        <v>0.46</v>
      </c>
      <c r="MI12" s="347">
        <v>62.34</v>
      </c>
      <c r="MJ12" s="370">
        <v>60.68</v>
      </c>
      <c r="MK12" s="349">
        <v>2.74</v>
      </c>
      <c r="ML12" s="297"/>
      <c r="MM12" s="297"/>
      <c r="MN12" s="297" t="s">
        <v>115</v>
      </c>
      <c r="MO12" s="371">
        <v>6</v>
      </c>
      <c r="MP12" s="371">
        <v>6</v>
      </c>
      <c r="MQ12" s="371">
        <v>6</v>
      </c>
      <c r="MR12" s="371">
        <v>6</v>
      </c>
      <c r="MS12" s="371">
        <v>6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6344</v>
      </c>
      <c r="NB12" s="444">
        <v>0</v>
      </c>
      <c r="NC12" s="444">
        <v>5649</v>
      </c>
      <c r="ND12" s="443">
        <v>0</v>
      </c>
      <c r="NE12" s="444"/>
      <c r="NF12" s="444"/>
      <c r="NG12" s="444"/>
      <c r="NH12" s="444"/>
      <c r="NI12" s="443">
        <v>11993</v>
      </c>
      <c r="NJ12" s="450">
        <v>49724</v>
      </c>
      <c r="NK12" s="446">
        <v>61717</v>
      </c>
      <c r="NL12" s="290"/>
      <c r="NM12" s="290"/>
      <c r="NN12" s="450" t="s">
        <v>22</v>
      </c>
      <c r="NO12" s="450">
        <v>445</v>
      </c>
      <c r="NP12" s="444">
        <v>0</v>
      </c>
      <c r="NQ12" s="444">
        <v>293</v>
      </c>
      <c r="NR12" s="443">
        <v>0</v>
      </c>
      <c r="NS12" s="444"/>
      <c r="NT12" s="444"/>
      <c r="NU12" s="444"/>
      <c r="NV12" s="444"/>
      <c r="NW12" s="443">
        <v>738</v>
      </c>
      <c r="NX12" s="450">
        <v>718</v>
      </c>
      <c r="NY12" s="446">
        <v>1456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1.86</v>
      </c>
      <c r="C13" s="453">
        <v>1.89</v>
      </c>
      <c r="D13" s="243">
        <v>-0.03</v>
      </c>
      <c r="E13" s="244"/>
      <c r="F13" s="245"/>
      <c r="G13" s="312" t="s">
        <v>33</v>
      </c>
      <c r="H13" s="247">
        <v>0</v>
      </c>
      <c r="I13" s="248">
        <v>0</v>
      </c>
      <c r="J13" s="249">
        <v>0</v>
      </c>
      <c r="K13" s="247">
        <v>0</v>
      </c>
      <c r="L13" s="250">
        <v>0</v>
      </c>
      <c r="M13" s="251">
        <v>0</v>
      </c>
      <c r="N13" s="183"/>
      <c r="O13" s="454" t="s">
        <v>117</v>
      </c>
      <c r="P13" s="455">
        <v>1405.52</v>
      </c>
      <c r="Q13" s="456">
        <v>1355.42</v>
      </c>
      <c r="R13" s="457">
        <v>3.7</v>
      </c>
      <c r="S13" s="458">
        <v>863.4</v>
      </c>
      <c r="T13" s="456">
        <v>841.76</v>
      </c>
      <c r="U13" s="457">
        <v>2.57</v>
      </c>
      <c r="V13" s="458">
        <v>1177.7699999999998</v>
      </c>
      <c r="W13" s="456">
        <v>1162.78</v>
      </c>
      <c r="X13" s="457">
        <v>1.29</v>
      </c>
      <c r="Y13" s="459"/>
      <c r="Z13" s="183"/>
      <c r="AA13" s="183" t="s">
        <v>118</v>
      </c>
      <c r="AB13" s="342">
        <v>7</v>
      </c>
      <c r="AC13" s="342">
        <v>7</v>
      </c>
      <c r="AD13" s="342">
        <v>7</v>
      </c>
      <c r="AE13" s="342">
        <v>7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1.85</v>
      </c>
      <c r="CG13" s="453">
        <v>1.88</v>
      </c>
      <c r="CH13" s="243">
        <v>-0.03</v>
      </c>
      <c r="CI13" s="245"/>
      <c r="CJ13" s="245"/>
      <c r="CK13" s="312" t="s">
        <v>33</v>
      </c>
      <c r="CL13" s="247">
        <v>0</v>
      </c>
      <c r="CM13" s="248">
        <v>0</v>
      </c>
      <c r="CN13" s="249">
        <v>0</v>
      </c>
      <c r="CO13" s="247">
        <v>0</v>
      </c>
      <c r="CP13" s="250">
        <v>0</v>
      </c>
      <c r="CQ13" s="251">
        <v>0</v>
      </c>
      <c r="CR13" s="183"/>
      <c r="CS13" s="454" t="s">
        <v>117</v>
      </c>
      <c r="CT13" s="455">
        <v>1457.54</v>
      </c>
      <c r="CU13" s="456">
        <v>1421.09</v>
      </c>
      <c r="CV13" s="457">
        <v>2.56</v>
      </c>
      <c r="CW13" s="458">
        <v>682.67000000000007</v>
      </c>
      <c r="CX13" s="466">
        <v>662.95999999999992</v>
      </c>
      <c r="CY13" s="457">
        <v>2.97</v>
      </c>
      <c r="CZ13" s="458">
        <v>1157.45</v>
      </c>
      <c r="DA13" s="456">
        <v>1152.5900000000001</v>
      </c>
      <c r="DB13" s="457">
        <v>0.42</v>
      </c>
      <c r="DC13" s="459"/>
      <c r="DD13" s="183"/>
      <c r="DE13" s="183" t="s">
        <v>118</v>
      </c>
      <c r="DF13" s="342">
        <v>7</v>
      </c>
      <c r="DG13" s="342">
        <v>7</v>
      </c>
      <c r="DH13" s="342">
        <v>7</v>
      </c>
      <c r="DI13" s="342">
        <v>7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1.95</v>
      </c>
      <c r="FK13" s="453">
        <v>1.99</v>
      </c>
      <c r="FL13" s="243">
        <v>-0.04</v>
      </c>
      <c r="FM13" s="245"/>
      <c r="FN13" s="245"/>
      <c r="FO13" s="312" t="s">
        <v>33</v>
      </c>
      <c r="FP13" s="247">
        <v>0</v>
      </c>
      <c r="FQ13" s="248">
        <v>0</v>
      </c>
      <c r="FR13" s="249">
        <v>0</v>
      </c>
      <c r="FS13" s="247">
        <v>0</v>
      </c>
      <c r="FT13" s="250">
        <v>0</v>
      </c>
      <c r="FU13" s="251">
        <v>0</v>
      </c>
      <c r="FV13" s="183"/>
      <c r="FW13" s="454" t="s">
        <v>117</v>
      </c>
      <c r="FX13" s="455">
        <v>1347.22</v>
      </c>
      <c r="FY13" s="456">
        <v>1322.8700000000001</v>
      </c>
      <c r="FZ13" s="457">
        <v>1.84</v>
      </c>
      <c r="GA13" s="458">
        <v>717.6</v>
      </c>
      <c r="GB13" s="456">
        <v>704.95999999999992</v>
      </c>
      <c r="GC13" s="457">
        <v>1.79</v>
      </c>
      <c r="GD13" s="458">
        <v>1166.3499999999999</v>
      </c>
      <c r="GE13" s="456">
        <v>1152.2499999999998</v>
      </c>
      <c r="GF13" s="457">
        <v>1.22</v>
      </c>
      <c r="GG13" s="459"/>
      <c r="GH13" s="183"/>
      <c r="GI13" s="183" t="s">
        <v>118</v>
      </c>
      <c r="GJ13" s="342">
        <v>7</v>
      </c>
      <c r="GK13" s="342">
        <v>7</v>
      </c>
      <c r="GL13" s="342">
        <v>7</v>
      </c>
      <c r="GM13" s="342">
        <v>7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2.12</v>
      </c>
      <c r="IO13" s="453">
        <v>2.15</v>
      </c>
      <c r="IP13" s="243">
        <v>-0.03</v>
      </c>
      <c r="IQ13" s="245"/>
      <c r="IR13" s="245"/>
      <c r="IS13" s="312" t="s">
        <v>33</v>
      </c>
      <c r="IT13" s="247">
        <v>0</v>
      </c>
      <c r="IU13" s="248">
        <v>0</v>
      </c>
      <c r="IV13" s="249">
        <v>0</v>
      </c>
      <c r="IW13" s="247">
        <v>0</v>
      </c>
      <c r="IX13" s="250">
        <v>0</v>
      </c>
      <c r="IY13" s="251">
        <v>0</v>
      </c>
      <c r="IZ13" s="183"/>
      <c r="JA13" s="454" t="s">
        <v>117</v>
      </c>
      <c r="JB13" s="455">
        <v>1499.04</v>
      </c>
      <c r="JC13" s="456">
        <v>1468.49</v>
      </c>
      <c r="JD13" s="457">
        <v>2.08</v>
      </c>
      <c r="JE13" s="458">
        <v>971.54000000000008</v>
      </c>
      <c r="JF13" s="456">
        <v>942.93</v>
      </c>
      <c r="JG13" s="457">
        <v>3.03</v>
      </c>
      <c r="JH13" s="458">
        <v>1307.17</v>
      </c>
      <c r="JI13" s="456">
        <v>1288.1499999999999</v>
      </c>
      <c r="JJ13" s="457">
        <v>1.48</v>
      </c>
      <c r="JK13" s="459"/>
      <c r="JL13" s="183"/>
      <c r="JM13" s="183" t="s">
        <v>118</v>
      </c>
      <c r="JN13" s="342">
        <v>7</v>
      </c>
      <c r="JO13" s="342">
        <v>7</v>
      </c>
      <c r="JP13" s="342">
        <v>7</v>
      </c>
      <c r="JQ13" s="342">
        <v>7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1.95</v>
      </c>
      <c r="LS13" s="453">
        <v>1.98</v>
      </c>
      <c r="LT13" s="243">
        <v>-0.03</v>
      </c>
      <c r="LU13" s="293"/>
      <c r="LV13" s="293"/>
      <c r="LW13" s="312" t="s">
        <v>33</v>
      </c>
      <c r="LX13" s="294">
        <v>0</v>
      </c>
      <c r="LY13" s="295">
        <v>0</v>
      </c>
      <c r="LZ13" s="296">
        <v>0</v>
      </c>
      <c r="MA13" s="266"/>
      <c r="MB13" s="454" t="s">
        <v>117</v>
      </c>
      <c r="MC13" s="455">
        <v>1434.71</v>
      </c>
      <c r="MD13" s="468">
        <v>1398.16</v>
      </c>
      <c r="ME13" s="457">
        <v>2.61</v>
      </c>
      <c r="MF13" s="455">
        <v>830.39</v>
      </c>
      <c r="MG13" s="469">
        <v>807.81999999999994</v>
      </c>
      <c r="MH13" s="457">
        <v>2.79</v>
      </c>
      <c r="MI13" s="455">
        <v>1210.74</v>
      </c>
      <c r="MJ13" s="470">
        <v>1196.1600000000001</v>
      </c>
      <c r="MK13" s="457">
        <v>1.22</v>
      </c>
      <c r="ML13" s="297"/>
      <c r="MM13" s="297"/>
      <c r="MN13" s="297" t="s">
        <v>118</v>
      </c>
      <c r="MO13" s="371">
        <v>7</v>
      </c>
      <c r="MP13" s="371">
        <v>7</v>
      </c>
      <c r="MQ13" s="371">
        <v>7</v>
      </c>
      <c r="MR13" s="371">
        <v>7</v>
      </c>
      <c r="MS13" s="371">
        <v>7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1.86</v>
      </c>
      <c r="C14" s="472">
        <v>1.89</v>
      </c>
      <c r="D14" s="311">
        <v>-0.03</v>
      </c>
      <c r="E14" s="244"/>
      <c r="F14" s="245"/>
      <c r="G14" s="312" t="s">
        <v>36</v>
      </c>
      <c r="H14" s="247">
        <v>14</v>
      </c>
      <c r="I14" s="248">
        <v>12</v>
      </c>
      <c r="J14" s="249">
        <v>19</v>
      </c>
      <c r="K14" s="247">
        <v>45</v>
      </c>
      <c r="L14" s="250">
        <v>49</v>
      </c>
      <c r="M14" s="251">
        <v>-8.16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1807</v>
      </c>
      <c r="AC14" s="292">
        <v>1807</v>
      </c>
      <c r="AD14" s="292">
        <v>1807</v>
      </c>
      <c r="AE14" s="292">
        <v>1807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1.86</v>
      </c>
      <c r="CG14" s="472">
        <v>1.89</v>
      </c>
      <c r="CH14" s="311">
        <v>-0.03</v>
      </c>
      <c r="CI14" s="245"/>
      <c r="CJ14" s="245"/>
      <c r="CK14" s="312" t="s">
        <v>36</v>
      </c>
      <c r="CL14" s="247">
        <v>47</v>
      </c>
      <c r="CM14" s="248">
        <v>35</v>
      </c>
      <c r="CN14" s="249">
        <v>23</v>
      </c>
      <c r="CO14" s="247">
        <v>105</v>
      </c>
      <c r="CP14" s="250">
        <v>124</v>
      </c>
      <c r="CQ14" s="251">
        <v>-15.32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1807</v>
      </c>
      <c r="DG14" s="292">
        <v>1807</v>
      </c>
      <c r="DH14" s="292">
        <v>1807</v>
      </c>
      <c r="DI14" s="292">
        <v>1807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1.95</v>
      </c>
      <c r="FK14" s="472">
        <v>1.99</v>
      </c>
      <c r="FL14" s="311">
        <v>-0.04</v>
      </c>
      <c r="FM14" s="245"/>
      <c r="FN14" s="245"/>
      <c r="FO14" s="312" t="s">
        <v>36</v>
      </c>
      <c r="FP14" s="247">
        <v>10</v>
      </c>
      <c r="FQ14" s="248">
        <v>4</v>
      </c>
      <c r="FR14" s="249">
        <v>8</v>
      </c>
      <c r="FS14" s="247">
        <v>22</v>
      </c>
      <c r="FT14" s="250">
        <v>25</v>
      </c>
      <c r="FU14" s="251">
        <v>-12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1807</v>
      </c>
      <c r="GK14" s="292">
        <v>1807</v>
      </c>
      <c r="GL14" s="292">
        <v>1807</v>
      </c>
      <c r="GM14" s="292">
        <v>1807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2.12</v>
      </c>
      <c r="IO14" s="472">
        <v>2.15</v>
      </c>
      <c r="IP14" s="311">
        <v>-0.03</v>
      </c>
      <c r="IQ14" s="245"/>
      <c r="IR14" s="245"/>
      <c r="IS14" s="312" t="s">
        <v>36</v>
      </c>
      <c r="IT14" s="247">
        <v>9</v>
      </c>
      <c r="IU14" s="248">
        <v>5</v>
      </c>
      <c r="IV14" s="249">
        <v>7</v>
      </c>
      <c r="IW14" s="247">
        <v>21</v>
      </c>
      <c r="IX14" s="250">
        <v>18</v>
      </c>
      <c r="IY14" s="251">
        <v>16.670000000000002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1807</v>
      </c>
      <c r="JO14" s="292">
        <v>1807</v>
      </c>
      <c r="JP14" s="292">
        <v>1807</v>
      </c>
      <c r="JQ14" s="292">
        <v>1807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1.95</v>
      </c>
      <c r="LS14" s="472">
        <v>1.98</v>
      </c>
      <c r="LT14" s="311">
        <v>-0.03</v>
      </c>
      <c r="LU14" s="293"/>
      <c r="LV14" s="293"/>
      <c r="LW14" s="312" t="s">
        <v>36</v>
      </c>
      <c r="LX14" s="294">
        <v>193</v>
      </c>
      <c r="LY14" s="295">
        <v>216</v>
      </c>
      <c r="LZ14" s="296">
        <v>-10.65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1807</v>
      </c>
      <c r="MP14" s="343">
        <v>1807</v>
      </c>
      <c r="MQ14" s="343">
        <v>1807</v>
      </c>
      <c r="MR14" s="343">
        <v>1807</v>
      </c>
      <c r="MS14" s="343">
        <v>1807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2.4900000000000002</v>
      </c>
      <c r="C15" s="483">
        <v>2.5299999999999998</v>
      </c>
      <c r="D15" s="438">
        <v>-0.04</v>
      </c>
      <c r="E15" s="244"/>
      <c r="F15" s="245"/>
      <c r="G15" s="312" t="s">
        <v>37</v>
      </c>
      <c r="H15" s="247">
        <v>3</v>
      </c>
      <c r="I15" s="248">
        <v>0</v>
      </c>
      <c r="J15" s="249">
        <v>0</v>
      </c>
      <c r="K15" s="247">
        <v>3</v>
      </c>
      <c r="L15" s="250">
        <v>5</v>
      </c>
      <c r="M15" s="251">
        <v>-40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16</v>
      </c>
      <c r="AC15" s="342">
        <v>16</v>
      </c>
      <c r="AD15" s="342">
        <v>16</v>
      </c>
      <c r="AE15" s="342">
        <v>16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1.49</v>
      </c>
      <c r="CG15" s="483">
        <v>1.51</v>
      </c>
      <c r="CH15" s="438">
        <v>-0.02</v>
      </c>
      <c r="CI15" s="245"/>
      <c r="CJ15" s="245"/>
      <c r="CK15" s="312" t="s">
        <v>37</v>
      </c>
      <c r="CL15" s="247">
        <v>0</v>
      </c>
      <c r="CM15" s="248">
        <v>0</v>
      </c>
      <c r="CN15" s="249">
        <v>0</v>
      </c>
      <c r="CO15" s="247">
        <v>0</v>
      </c>
      <c r="CP15" s="250">
        <v>0</v>
      </c>
      <c r="CQ15" s="251">
        <v>0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16</v>
      </c>
      <c r="DG15" s="342">
        <v>16</v>
      </c>
      <c r="DH15" s="342">
        <v>16</v>
      </c>
      <c r="DI15" s="342">
        <v>16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2.15</v>
      </c>
      <c r="FK15" s="483">
        <v>2.2000000000000002</v>
      </c>
      <c r="FL15" s="438">
        <v>-0.05</v>
      </c>
      <c r="FM15" s="245"/>
      <c r="FN15" s="245"/>
      <c r="FO15" s="312" t="s">
        <v>37</v>
      </c>
      <c r="FP15" s="247">
        <v>0</v>
      </c>
      <c r="FQ15" s="248">
        <v>0</v>
      </c>
      <c r="FR15" s="249">
        <v>0</v>
      </c>
      <c r="FS15" s="247">
        <v>0</v>
      </c>
      <c r="FT15" s="250">
        <v>0</v>
      </c>
      <c r="FU15" s="251">
        <v>0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16</v>
      </c>
      <c r="GK15" s="342">
        <v>16</v>
      </c>
      <c r="GL15" s="342">
        <v>16</v>
      </c>
      <c r="GM15" s="342">
        <v>16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2.02</v>
      </c>
      <c r="IO15" s="483">
        <v>2.08</v>
      </c>
      <c r="IP15" s="438">
        <v>-0.06</v>
      </c>
      <c r="IQ15" s="245"/>
      <c r="IR15" s="245"/>
      <c r="IS15" s="312" t="s">
        <v>37</v>
      </c>
      <c r="IT15" s="247">
        <v>0</v>
      </c>
      <c r="IU15" s="248">
        <v>0</v>
      </c>
      <c r="IV15" s="249">
        <v>0</v>
      </c>
      <c r="IW15" s="247">
        <v>0</v>
      </c>
      <c r="IX15" s="250">
        <v>0</v>
      </c>
      <c r="IY15" s="251">
        <v>0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16</v>
      </c>
      <c r="JO15" s="342">
        <v>16</v>
      </c>
      <c r="JP15" s="342">
        <v>16</v>
      </c>
      <c r="JQ15" s="342">
        <v>16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1.94</v>
      </c>
      <c r="LS15" s="483">
        <v>1.98</v>
      </c>
      <c r="LT15" s="438">
        <v>-0.04</v>
      </c>
      <c r="LU15" s="293"/>
      <c r="LV15" s="293"/>
      <c r="LW15" s="312" t="s">
        <v>37</v>
      </c>
      <c r="LX15" s="294">
        <v>3</v>
      </c>
      <c r="LY15" s="295">
        <v>5</v>
      </c>
      <c r="LZ15" s="296">
        <v>-40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16</v>
      </c>
      <c r="MP15" s="371">
        <v>16</v>
      </c>
      <c r="MQ15" s="371">
        <v>16</v>
      </c>
      <c r="MR15" s="371">
        <v>16</v>
      </c>
      <c r="MS15" s="371">
        <v>16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0</v>
      </c>
      <c r="I16" s="248">
        <v>0</v>
      </c>
      <c r="J16" s="249">
        <v>4</v>
      </c>
      <c r="K16" s="247">
        <v>4</v>
      </c>
      <c r="L16" s="250">
        <v>6</v>
      </c>
      <c r="M16" s="251">
        <v>-33.33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1153</v>
      </c>
      <c r="AC16" s="342">
        <v>1153</v>
      </c>
      <c r="AD16" s="342">
        <v>1153</v>
      </c>
      <c r="AE16" s="342">
        <v>1153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0</v>
      </c>
      <c r="CM16" s="248">
        <v>0</v>
      </c>
      <c r="CN16" s="249">
        <v>0</v>
      </c>
      <c r="CO16" s="247">
        <v>0</v>
      </c>
      <c r="CP16" s="250">
        <v>12</v>
      </c>
      <c r="CQ16" s="251">
        <v>-100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1153</v>
      </c>
      <c r="DG16" s="342">
        <v>1153</v>
      </c>
      <c r="DH16" s="342">
        <v>1153</v>
      </c>
      <c r="DI16" s="342">
        <v>1153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0</v>
      </c>
      <c r="FQ16" s="248">
        <v>0</v>
      </c>
      <c r="FR16" s="249">
        <v>5</v>
      </c>
      <c r="FS16" s="247">
        <v>5</v>
      </c>
      <c r="FT16" s="250">
        <v>8</v>
      </c>
      <c r="FU16" s="251">
        <v>-37.5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1153</v>
      </c>
      <c r="GK16" s="342">
        <v>1153</v>
      </c>
      <c r="GL16" s="342">
        <v>1153</v>
      </c>
      <c r="GM16" s="342">
        <v>1153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0</v>
      </c>
      <c r="IU16" s="248">
        <v>0</v>
      </c>
      <c r="IV16" s="249">
        <v>0</v>
      </c>
      <c r="IW16" s="247">
        <v>0</v>
      </c>
      <c r="IX16" s="250">
        <v>3</v>
      </c>
      <c r="IY16" s="251">
        <v>-100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1153</v>
      </c>
      <c r="JO16" s="342">
        <v>1153</v>
      </c>
      <c r="JP16" s="342">
        <v>1153</v>
      </c>
      <c r="JQ16" s="342">
        <v>1153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9</v>
      </c>
      <c r="LY16" s="295">
        <v>29</v>
      </c>
      <c r="LZ16" s="296">
        <v>-68.97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1153</v>
      </c>
      <c r="MP16" s="371">
        <v>1153</v>
      </c>
      <c r="MQ16" s="371">
        <v>1153</v>
      </c>
      <c r="MR16" s="371">
        <v>1153</v>
      </c>
      <c r="MS16" s="371">
        <v>1153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1180.6300000000001</v>
      </c>
      <c r="C17" s="502">
        <v>1165.74</v>
      </c>
      <c r="D17" s="243">
        <v>1.28</v>
      </c>
      <c r="E17" s="503"/>
      <c r="F17" s="503"/>
      <c r="G17" s="312" t="s">
        <v>39</v>
      </c>
      <c r="H17" s="247">
        <v>0</v>
      </c>
      <c r="I17" s="248">
        <v>5</v>
      </c>
      <c r="J17" s="249">
        <v>10</v>
      </c>
      <c r="K17" s="247">
        <v>15</v>
      </c>
      <c r="L17" s="250">
        <v>18</v>
      </c>
      <c r="M17" s="251">
        <v>-16.670000000000002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638</v>
      </c>
      <c r="AC17" s="342">
        <v>638</v>
      </c>
      <c r="AD17" s="342">
        <v>638</v>
      </c>
      <c r="AE17" s="342">
        <v>638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0</v>
      </c>
      <c r="AN17" s="379">
        <v>0</v>
      </c>
      <c r="AO17" s="379">
        <v>0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0</v>
      </c>
      <c r="AV17" s="382">
        <v>0</v>
      </c>
      <c r="AW17" s="383">
        <v>0</v>
      </c>
      <c r="AX17" s="384"/>
      <c r="AY17" s="384"/>
      <c r="AZ17" s="385" t="s">
        <v>98</v>
      </c>
      <c r="BA17" s="378">
        <v>0</v>
      </c>
      <c r="BB17" s="379">
        <v>0</v>
      </c>
      <c r="BC17" s="379">
        <v>0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0</v>
      </c>
      <c r="BJ17" s="382">
        <v>0</v>
      </c>
      <c r="BK17" s="383">
        <v>0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1163.28</v>
      </c>
      <c r="CG17" s="502">
        <v>1158.8</v>
      </c>
      <c r="CH17" s="243">
        <v>0.39</v>
      </c>
      <c r="CI17" s="503"/>
      <c r="CJ17" s="503"/>
      <c r="CK17" s="312" t="s">
        <v>39</v>
      </c>
      <c r="CL17" s="247">
        <v>4</v>
      </c>
      <c r="CM17" s="248">
        <v>2</v>
      </c>
      <c r="CN17" s="249">
        <v>7</v>
      </c>
      <c r="CO17" s="247">
        <v>13</v>
      </c>
      <c r="CP17" s="250">
        <v>11</v>
      </c>
      <c r="CQ17" s="251">
        <v>18.18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638</v>
      </c>
      <c r="DG17" s="342">
        <v>638</v>
      </c>
      <c r="DH17" s="342">
        <v>638</v>
      </c>
      <c r="DI17" s="342">
        <v>638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0</v>
      </c>
      <c r="DR17" s="379">
        <v>0</v>
      </c>
      <c r="DS17" s="379">
        <v>0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0</v>
      </c>
      <c r="DZ17" s="382">
        <v>0</v>
      </c>
      <c r="EA17" s="383">
        <v>0</v>
      </c>
      <c r="EB17" s="384"/>
      <c r="EC17" s="384"/>
      <c r="ED17" s="385" t="s">
        <v>98</v>
      </c>
      <c r="EE17" s="378">
        <v>0</v>
      </c>
      <c r="EF17" s="379">
        <v>0</v>
      </c>
      <c r="EG17" s="379">
        <v>0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0</v>
      </c>
      <c r="EN17" s="382">
        <v>0</v>
      </c>
      <c r="EO17" s="383">
        <v>0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1172.95</v>
      </c>
      <c r="FK17" s="502">
        <v>1159.3899999999999</v>
      </c>
      <c r="FL17" s="243">
        <v>1.17</v>
      </c>
      <c r="FM17" s="503"/>
      <c r="FN17" s="503"/>
      <c r="FO17" s="312" t="s">
        <v>39</v>
      </c>
      <c r="FP17" s="247">
        <v>5</v>
      </c>
      <c r="FQ17" s="248">
        <v>3</v>
      </c>
      <c r="FR17" s="249">
        <v>2</v>
      </c>
      <c r="FS17" s="247">
        <v>10</v>
      </c>
      <c r="FT17" s="250">
        <v>5</v>
      </c>
      <c r="FU17" s="251">
        <v>100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638</v>
      </c>
      <c r="GK17" s="342">
        <v>638</v>
      </c>
      <c r="GL17" s="342">
        <v>638</v>
      </c>
      <c r="GM17" s="342">
        <v>638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0</v>
      </c>
      <c r="GV17" s="379">
        <v>0</v>
      </c>
      <c r="GW17" s="379">
        <v>0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0</v>
      </c>
      <c r="HD17" s="382">
        <v>0</v>
      </c>
      <c r="HE17" s="383">
        <v>0</v>
      </c>
      <c r="HF17" s="384"/>
      <c r="HG17" s="384"/>
      <c r="HH17" s="385" t="s">
        <v>98</v>
      </c>
      <c r="HI17" s="378">
        <v>0</v>
      </c>
      <c r="HJ17" s="379">
        <v>0</v>
      </c>
      <c r="HK17" s="379">
        <v>0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0</v>
      </c>
      <c r="HR17" s="382">
        <v>0</v>
      </c>
      <c r="HS17" s="383">
        <v>0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1309.9599999999998</v>
      </c>
      <c r="IO17" s="502">
        <v>1291.2000000000003</v>
      </c>
      <c r="IP17" s="243">
        <v>1.45</v>
      </c>
      <c r="IQ17" s="503"/>
      <c r="IR17" s="503"/>
      <c r="IS17" s="312" t="s">
        <v>39</v>
      </c>
      <c r="IT17" s="247">
        <v>0</v>
      </c>
      <c r="IU17" s="248">
        <v>3</v>
      </c>
      <c r="IV17" s="249">
        <v>1</v>
      </c>
      <c r="IW17" s="247">
        <v>4</v>
      </c>
      <c r="IX17" s="250">
        <v>0</v>
      </c>
      <c r="IY17" s="251">
        <v>0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638</v>
      </c>
      <c r="JO17" s="342">
        <v>638</v>
      </c>
      <c r="JP17" s="342">
        <v>638</v>
      </c>
      <c r="JQ17" s="342">
        <v>638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0</v>
      </c>
      <c r="JZ17" s="379">
        <v>0</v>
      </c>
      <c r="KA17" s="379">
        <v>0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0</v>
      </c>
      <c r="KH17" s="382">
        <v>0</v>
      </c>
      <c r="KI17" s="383">
        <v>0</v>
      </c>
      <c r="KJ17" s="290"/>
      <c r="KK17" s="290"/>
      <c r="KL17" s="387" t="s">
        <v>98</v>
      </c>
      <c r="KM17" s="378">
        <v>0</v>
      </c>
      <c r="KN17" s="379">
        <v>0</v>
      </c>
      <c r="KO17" s="379">
        <v>0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0</v>
      </c>
      <c r="KV17" s="382">
        <v>0</v>
      </c>
      <c r="KW17" s="383">
        <v>0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1214.8800000000001</v>
      </c>
      <c r="LS17" s="502">
        <v>1200.6199999999999</v>
      </c>
      <c r="LT17" s="243">
        <v>1.19</v>
      </c>
      <c r="LU17" s="505"/>
      <c r="LV17" s="505"/>
      <c r="LW17" s="312" t="s">
        <v>39</v>
      </c>
      <c r="LX17" s="294">
        <v>42</v>
      </c>
      <c r="LY17" s="295">
        <v>34</v>
      </c>
      <c r="LZ17" s="296">
        <v>23.53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638</v>
      </c>
      <c r="MP17" s="371">
        <v>638</v>
      </c>
      <c r="MQ17" s="371">
        <v>638</v>
      </c>
      <c r="MR17" s="371">
        <v>638</v>
      </c>
      <c r="MS17" s="371">
        <v>638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0</v>
      </c>
      <c r="NB17" s="390">
        <v>0</v>
      </c>
      <c r="NC17" s="390">
        <v>0</v>
      </c>
      <c r="ND17" s="391">
        <v>0</v>
      </c>
      <c r="NE17" s="390"/>
      <c r="NF17" s="390"/>
      <c r="NG17" s="390"/>
      <c r="NH17" s="392"/>
      <c r="NI17" s="393">
        <v>0</v>
      </c>
      <c r="NJ17" s="394">
        <v>0</v>
      </c>
      <c r="NK17" s="395">
        <v>0</v>
      </c>
      <c r="NL17" s="290"/>
      <c r="NM17" s="290"/>
      <c r="NN17" s="507" t="s">
        <v>98</v>
      </c>
      <c r="NO17" s="389">
        <v>0</v>
      </c>
      <c r="NP17" s="390">
        <v>0</v>
      </c>
      <c r="NQ17" s="390">
        <v>0</v>
      </c>
      <c r="NR17" s="391">
        <v>0</v>
      </c>
      <c r="NS17" s="390"/>
      <c r="NT17" s="390"/>
      <c r="NU17" s="390"/>
      <c r="NV17" s="392"/>
      <c r="NW17" s="393">
        <v>0</v>
      </c>
      <c r="NX17" s="394">
        <v>0</v>
      </c>
      <c r="NY17" s="395">
        <v>0</v>
      </c>
      <c r="OA17" s="307"/>
    </row>
    <row r="18" spans="1:391" s="195" customFormat="1" ht="21.75" customHeight="1" thickTop="1" x14ac:dyDescent="0.2">
      <c r="A18" s="308" t="s">
        <v>99</v>
      </c>
      <c r="B18" s="471">
        <v>1177.7699999999998</v>
      </c>
      <c r="C18" s="508">
        <v>1162.78</v>
      </c>
      <c r="D18" s="311">
        <v>1.29</v>
      </c>
      <c r="E18" s="503"/>
      <c r="F18" s="503"/>
      <c r="G18" s="312" t="s">
        <v>40</v>
      </c>
      <c r="H18" s="247">
        <v>13</v>
      </c>
      <c r="I18" s="248">
        <v>10</v>
      </c>
      <c r="J18" s="249">
        <v>6</v>
      </c>
      <c r="K18" s="247">
        <v>29</v>
      </c>
      <c r="L18" s="250">
        <v>33</v>
      </c>
      <c r="M18" s="251">
        <v>-12.12</v>
      </c>
      <c r="N18" s="183"/>
      <c r="O18" s="346" t="s">
        <v>91</v>
      </c>
      <c r="P18" s="347">
        <v>570.20000000000005</v>
      </c>
      <c r="Q18" s="348">
        <v>553.65</v>
      </c>
      <c r="R18" s="349">
        <v>2.99</v>
      </c>
      <c r="S18" s="347">
        <v>0</v>
      </c>
      <c r="T18" s="350">
        <v>0</v>
      </c>
      <c r="U18" s="349">
        <v>0</v>
      </c>
      <c r="V18" s="347">
        <v>472.03</v>
      </c>
      <c r="W18" s="348">
        <v>473.48</v>
      </c>
      <c r="X18" s="349">
        <v>-0.31</v>
      </c>
      <c r="Y18" s="351"/>
      <c r="Z18" s="183"/>
      <c r="AA18" s="183" t="s">
        <v>104</v>
      </c>
      <c r="AB18" s="342">
        <v>44</v>
      </c>
      <c r="AC18" s="342">
        <v>44</v>
      </c>
      <c r="AD18" s="342">
        <v>44</v>
      </c>
      <c r="AE18" s="342">
        <v>44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0</v>
      </c>
      <c r="AN18" s="400">
        <v>0</v>
      </c>
      <c r="AO18" s="400">
        <v>0</v>
      </c>
      <c r="AP18" s="401">
        <v>0</v>
      </c>
      <c r="AQ18" s="400">
        <v>0</v>
      </c>
      <c r="AR18" s="400">
        <v>0</v>
      </c>
      <c r="AS18" s="400">
        <v>0</v>
      </c>
      <c r="AT18" s="400">
        <v>0</v>
      </c>
      <c r="AU18" s="402">
        <v>0</v>
      </c>
      <c r="AV18" s="382">
        <v>0</v>
      </c>
      <c r="AW18" s="383">
        <v>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1157.45</v>
      </c>
      <c r="CG18" s="508">
        <v>1152.5900000000001</v>
      </c>
      <c r="CH18" s="311">
        <v>0.42</v>
      </c>
      <c r="CI18" s="503"/>
      <c r="CJ18" s="503"/>
      <c r="CK18" s="312" t="s">
        <v>40</v>
      </c>
      <c r="CL18" s="247">
        <v>0</v>
      </c>
      <c r="CM18" s="248">
        <v>3</v>
      </c>
      <c r="CN18" s="249">
        <v>5</v>
      </c>
      <c r="CO18" s="247">
        <v>8</v>
      </c>
      <c r="CP18" s="250">
        <v>16</v>
      </c>
      <c r="CQ18" s="251">
        <v>-50</v>
      </c>
      <c r="CR18" s="183"/>
      <c r="CS18" s="346" t="s">
        <v>91</v>
      </c>
      <c r="CT18" s="347">
        <v>678.33</v>
      </c>
      <c r="CU18" s="348">
        <v>662.68</v>
      </c>
      <c r="CV18" s="349">
        <v>2.36</v>
      </c>
      <c r="CW18" s="347">
        <v>0</v>
      </c>
      <c r="CX18" s="350">
        <v>0</v>
      </c>
      <c r="CY18" s="349">
        <v>0</v>
      </c>
      <c r="CZ18" s="347">
        <v>455.59</v>
      </c>
      <c r="DA18" s="348">
        <v>469.71</v>
      </c>
      <c r="DB18" s="349">
        <v>-3.01</v>
      </c>
      <c r="DC18" s="351"/>
      <c r="DD18" s="183"/>
      <c r="DE18" s="183" t="s">
        <v>104</v>
      </c>
      <c r="DF18" s="342">
        <v>44</v>
      </c>
      <c r="DG18" s="342">
        <v>44</v>
      </c>
      <c r="DH18" s="342">
        <v>44</v>
      </c>
      <c r="DI18" s="342">
        <v>44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0</v>
      </c>
      <c r="DR18" s="400">
        <v>0</v>
      </c>
      <c r="DS18" s="400">
        <v>0</v>
      </c>
      <c r="DT18" s="401">
        <v>0</v>
      </c>
      <c r="DU18" s="400">
        <v>0</v>
      </c>
      <c r="DV18" s="400">
        <v>0</v>
      </c>
      <c r="DW18" s="400">
        <v>0</v>
      </c>
      <c r="DX18" s="400">
        <v>0</v>
      </c>
      <c r="DY18" s="402">
        <v>0</v>
      </c>
      <c r="DZ18" s="382">
        <v>0</v>
      </c>
      <c r="EA18" s="383">
        <v>0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1166.3499999999999</v>
      </c>
      <c r="FK18" s="508">
        <v>1152.2499999999998</v>
      </c>
      <c r="FL18" s="311">
        <v>1.22</v>
      </c>
      <c r="FM18" s="503"/>
      <c r="FN18" s="503"/>
      <c r="FO18" s="312" t="s">
        <v>40</v>
      </c>
      <c r="FP18" s="247">
        <v>0</v>
      </c>
      <c r="FQ18" s="248">
        <v>0</v>
      </c>
      <c r="FR18" s="249">
        <v>0</v>
      </c>
      <c r="FS18" s="247">
        <v>0</v>
      </c>
      <c r="FT18" s="250">
        <v>0</v>
      </c>
      <c r="FU18" s="251">
        <v>0</v>
      </c>
      <c r="FV18" s="183"/>
      <c r="FW18" s="346" t="s">
        <v>91</v>
      </c>
      <c r="FX18" s="347">
        <v>398.42</v>
      </c>
      <c r="FY18" s="348">
        <v>387.11</v>
      </c>
      <c r="FZ18" s="349">
        <v>2.92</v>
      </c>
      <c r="GA18" s="347">
        <v>0</v>
      </c>
      <c r="GB18" s="350">
        <v>0</v>
      </c>
      <c r="GC18" s="349">
        <v>0</v>
      </c>
      <c r="GD18" s="347">
        <v>355.87</v>
      </c>
      <c r="GE18" s="348">
        <v>350.44</v>
      </c>
      <c r="GF18" s="349">
        <v>1.55</v>
      </c>
      <c r="GG18" s="351"/>
      <c r="GH18" s="183"/>
      <c r="GI18" s="183" t="s">
        <v>104</v>
      </c>
      <c r="GJ18" s="342">
        <v>44</v>
      </c>
      <c r="GK18" s="342">
        <v>44</v>
      </c>
      <c r="GL18" s="342">
        <v>44</v>
      </c>
      <c r="GM18" s="342">
        <v>44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0</v>
      </c>
      <c r="GV18" s="400">
        <v>0</v>
      </c>
      <c r="GW18" s="400">
        <v>0</v>
      </c>
      <c r="GX18" s="401">
        <v>0</v>
      </c>
      <c r="GY18" s="400">
        <v>0</v>
      </c>
      <c r="GZ18" s="400">
        <v>0</v>
      </c>
      <c r="HA18" s="400">
        <v>0</v>
      </c>
      <c r="HB18" s="400">
        <v>0</v>
      </c>
      <c r="HC18" s="402">
        <v>0</v>
      </c>
      <c r="HD18" s="382">
        <v>0</v>
      </c>
      <c r="HE18" s="383">
        <v>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1307.17</v>
      </c>
      <c r="IO18" s="508">
        <v>1288.1499999999999</v>
      </c>
      <c r="IP18" s="311">
        <v>1.48</v>
      </c>
      <c r="IQ18" s="503"/>
      <c r="IR18" s="503"/>
      <c r="IS18" s="312" t="s">
        <v>40</v>
      </c>
      <c r="IT18" s="247">
        <v>0</v>
      </c>
      <c r="IU18" s="248">
        <v>0</v>
      </c>
      <c r="IV18" s="249">
        <v>0</v>
      </c>
      <c r="IW18" s="247">
        <v>0</v>
      </c>
      <c r="IX18" s="250">
        <v>0</v>
      </c>
      <c r="IY18" s="251">
        <v>0</v>
      </c>
      <c r="IZ18" s="183"/>
      <c r="JA18" s="346" t="s">
        <v>91</v>
      </c>
      <c r="JB18" s="347">
        <v>659.43</v>
      </c>
      <c r="JC18" s="348">
        <v>667.84</v>
      </c>
      <c r="JD18" s="349">
        <v>-1.26</v>
      </c>
      <c r="JE18" s="347">
        <v>0</v>
      </c>
      <c r="JF18" s="350">
        <v>0</v>
      </c>
      <c r="JG18" s="349">
        <v>0</v>
      </c>
      <c r="JH18" s="347">
        <v>457.43</v>
      </c>
      <c r="JI18" s="348">
        <v>484.07</v>
      </c>
      <c r="JJ18" s="349">
        <v>-5.5</v>
      </c>
      <c r="JK18" s="351"/>
      <c r="JL18" s="183"/>
      <c r="JM18" s="183" t="s">
        <v>104</v>
      </c>
      <c r="JN18" s="342">
        <v>44</v>
      </c>
      <c r="JO18" s="342">
        <v>44</v>
      </c>
      <c r="JP18" s="342">
        <v>44</v>
      </c>
      <c r="JQ18" s="342">
        <v>44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0</v>
      </c>
      <c r="JZ18" s="400">
        <v>0</v>
      </c>
      <c r="KA18" s="400">
        <v>0</v>
      </c>
      <c r="KB18" s="401">
        <v>0</v>
      </c>
      <c r="KC18" s="400">
        <v>0</v>
      </c>
      <c r="KD18" s="400">
        <v>0</v>
      </c>
      <c r="KE18" s="400">
        <v>0</v>
      </c>
      <c r="KF18" s="400">
        <v>0</v>
      </c>
      <c r="KG18" s="402">
        <v>0</v>
      </c>
      <c r="KH18" s="382">
        <v>0</v>
      </c>
      <c r="KI18" s="383">
        <v>0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1210.74</v>
      </c>
      <c r="LS18" s="508">
        <v>1196.1600000000001</v>
      </c>
      <c r="LT18" s="311">
        <v>1.22</v>
      </c>
      <c r="LU18" s="505"/>
      <c r="LV18" s="505"/>
      <c r="LW18" s="312" t="s">
        <v>40</v>
      </c>
      <c r="LX18" s="294">
        <v>37</v>
      </c>
      <c r="LY18" s="295">
        <v>49</v>
      </c>
      <c r="LZ18" s="296">
        <v>-24.49</v>
      </c>
      <c r="MA18" s="266"/>
      <c r="MB18" s="346" t="s">
        <v>91</v>
      </c>
      <c r="MC18" s="347">
        <v>562.20000000000005</v>
      </c>
      <c r="MD18" s="370">
        <v>553.76</v>
      </c>
      <c r="ME18" s="349">
        <v>1.52</v>
      </c>
      <c r="MF18" s="347">
        <v>0</v>
      </c>
      <c r="MG18" s="370">
        <v>0</v>
      </c>
      <c r="MH18" s="349">
        <v>0</v>
      </c>
      <c r="MI18" s="347">
        <v>430.15</v>
      </c>
      <c r="MJ18" s="370">
        <v>439.39</v>
      </c>
      <c r="MK18" s="349">
        <v>-2.1</v>
      </c>
      <c r="ML18" s="297"/>
      <c r="MM18" s="297"/>
      <c r="MN18" s="297" t="s">
        <v>104</v>
      </c>
      <c r="MO18" s="371">
        <v>44</v>
      </c>
      <c r="MP18" s="371">
        <v>44</v>
      </c>
      <c r="MQ18" s="371">
        <v>44</v>
      </c>
      <c r="MR18" s="371">
        <v>44</v>
      </c>
      <c r="MS18" s="371">
        <v>44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0</v>
      </c>
      <c r="NB18" s="404">
        <v>0</v>
      </c>
      <c r="NC18" s="404">
        <v>0</v>
      </c>
      <c r="ND18" s="405">
        <v>0</v>
      </c>
      <c r="NE18" s="404"/>
      <c r="NF18" s="404"/>
      <c r="NG18" s="404"/>
      <c r="NH18" s="406"/>
      <c r="NI18" s="407">
        <v>0</v>
      </c>
      <c r="NJ18" s="408">
        <v>0</v>
      </c>
      <c r="NK18" s="409">
        <v>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1708.0199999999998</v>
      </c>
      <c r="C19" s="508">
        <v>1676.0800000000004</v>
      </c>
      <c r="D19" s="345">
        <v>1.91</v>
      </c>
      <c r="E19" s="503"/>
      <c r="F19" s="503"/>
      <c r="G19" s="312" t="s">
        <v>41</v>
      </c>
      <c r="H19" s="247">
        <v>2</v>
      </c>
      <c r="I19" s="248">
        <v>3</v>
      </c>
      <c r="J19" s="249">
        <v>0</v>
      </c>
      <c r="K19" s="247">
        <v>5</v>
      </c>
      <c r="L19" s="250">
        <v>3</v>
      </c>
      <c r="M19" s="251">
        <v>66.67</v>
      </c>
      <c r="N19" s="183"/>
      <c r="O19" s="346" t="s">
        <v>95</v>
      </c>
      <c r="P19" s="347">
        <v>456.46</v>
      </c>
      <c r="Q19" s="348">
        <v>445.83</v>
      </c>
      <c r="R19" s="349">
        <v>2.38</v>
      </c>
      <c r="S19" s="347">
        <v>332.15</v>
      </c>
      <c r="T19" s="350">
        <v>320.58</v>
      </c>
      <c r="U19" s="349">
        <v>3.61</v>
      </c>
      <c r="V19" s="347">
        <v>435.06</v>
      </c>
      <c r="W19" s="348">
        <v>427.69</v>
      </c>
      <c r="X19" s="349">
        <v>1.72</v>
      </c>
      <c r="Y19" s="351"/>
      <c r="Z19" s="183"/>
      <c r="AA19" s="183" t="s">
        <v>109</v>
      </c>
      <c r="AB19" s="342">
        <v>0</v>
      </c>
      <c r="AC19" s="342">
        <v>0</v>
      </c>
      <c r="AD19" s="342">
        <v>0</v>
      </c>
      <c r="AE19" s="342">
        <v>0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5383</v>
      </c>
      <c r="AN19" s="400">
        <v>158</v>
      </c>
      <c r="AO19" s="400">
        <v>13331</v>
      </c>
      <c r="AP19" s="401">
        <v>1583</v>
      </c>
      <c r="AQ19" s="400">
        <v>0</v>
      </c>
      <c r="AR19" s="400">
        <v>0</v>
      </c>
      <c r="AS19" s="400">
        <v>0</v>
      </c>
      <c r="AT19" s="400">
        <v>0</v>
      </c>
      <c r="AU19" s="402">
        <v>20455</v>
      </c>
      <c r="AV19" s="382">
        <v>24663</v>
      </c>
      <c r="AW19" s="383">
        <v>45118</v>
      </c>
      <c r="AX19" s="384"/>
      <c r="AY19" s="384"/>
      <c r="AZ19" s="385" t="s">
        <v>106</v>
      </c>
      <c r="BA19" s="399">
        <v>47</v>
      </c>
      <c r="BB19" s="400">
        <v>0</v>
      </c>
      <c r="BC19" s="400">
        <v>53</v>
      </c>
      <c r="BD19" s="401">
        <v>0</v>
      </c>
      <c r="BE19" s="400">
        <v>0</v>
      </c>
      <c r="BF19" s="400">
        <v>0</v>
      </c>
      <c r="BG19" s="400">
        <v>0</v>
      </c>
      <c r="BH19" s="400">
        <v>0</v>
      </c>
      <c r="BI19" s="402">
        <v>100</v>
      </c>
      <c r="BJ19" s="382">
        <v>36</v>
      </c>
      <c r="BK19" s="383">
        <v>136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1654.8700000000001</v>
      </c>
      <c r="CG19" s="508">
        <v>1663.44</v>
      </c>
      <c r="CH19" s="345">
        <v>-0.52</v>
      </c>
      <c r="CI19" s="503"/>
      <c r="CJ19" s="503"/>
      <c r="CK19" s="312" t="s">
        <v>41</v>
      </c>
      <c r="CL19" s="247">
        <v>5</v>
      </c>
      <c r="CM19" s="248">
        <v>0</v>
      </c>
      <c r="CN19" s="249">
        <v>0</v>
      </c>
      <c r="CO19" s="247">
        <v>5</v>
      </c>
      <c r="CP19" s="250">
        <v>0</v>
      </c>
      <c r="CQ19" s="251">
        <v>0</v>
      </c>
      <c r="CR19" s="183"/>
      <c r="CS19" s="346" t="s">
        <v>95</v>
      </c>
      <c r="CT19" s="347">
        <v>519.97</v>
      </c>
      <c r="CU19" s="348">
        <v>512.37</v>
      </c>
      <c r="CV19" s="349">
        <v>1.48</v>
      </c>
      <c r="CW19" s="347">
        <v>306.74</v>
      </c>
      <c r="CX19" s="350">
        <v>300.27999999999997</v>
      </c>
      <c r="CY19" s="349">
        <v>2.15</v>
      </c>
      <c r="CZ19" s="347">
        <v>449.95</v>
      </c>
      <c r="DA19" s="348">
        <v>450.62</v>
      </c>
      <c r="DB19" s="349">
        <v>-0.15</v>
      </c>
      <c r="DC19" s="351"/>
      <c r="DD19" s="183"/>
      <c r="DE19" s="183" t="s">
        <v>109</v>
      </c>
      <c r="DF19" s="342">
        <v>0</v>
      </c>
      <c r="DG19" s="342">
        <v>0</v>
      </c>
      <c r="DH19" s="342">
        <v>0</v>
      </c>
      <c r="DI19" s="342">
        <v>0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6866</v>
      </c>
      <c r="DR19" s="400">
        <v>149</v>
      </c>
      <c r="DS19" s="400">
        <v>13328</v>
      </c>
      <c r="DT19" s="401">
        <v>954</v>
      </c>
      <c r="DU19" s="400">
        <v>0</v>
      </c>
      <c r="DV19" s="400">
        <v>0</v>
      </c>
      <c r="DW19" s="400">
        <v>0</v>
      </c>
      <c r="DX19" s="400">
        <v>0</v>
      </c>
      <c r="DY19" s="402">
        <v>21297</v>
      </c>
      <c r="DZ19" s="382">
        <v>19634</v>
      </c>
      <c r="EA19" s="383">
        <v>40931</v>
      </c>
      <c r="EB19" s="384"/>
      <c r="EC19" s="384"/>
      <c r="ED19" s="385" t="s">
        <v>106</v>
      </c>
      <c r="EE19" s="399">
        <v>247</v>
      </c>
      <c r="EF19" s="400">
        <v>0</v>
      </c>
      <c r="EG19" s="400">
        <v>109</v>
      </c>
      <c r="EH19" s="401">
        <v>37</v>
      </c>
      <c r="EI19" s="400">
        <v>0</v>
      </c>
      <c r="EJ19" s="400">
        <v>0</v>
      </c>
      <c r="EK19" s="400">
        <v>0</v>
      </c>
      <c r="EL19" s="400">
        <v>0</v>
      </c>
      <c r="EM19" s="402">
        <v>393</v>
      </c>
      <c r="EN19" s="382">
        <v>146</v>
      </c>
      <c r="EO19" s="383">
        <v>539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1676.75</v>
      </c>
      <c r="FK19" s="508">
        <v>1671</v>
      </c>
      <c r="FL19" s="345">
        <v>0.34</v>
      </c>
      <c r="FM19" s="503"/>
      <c r="FN19" s="503"/>
      <c r="FO19" s="312" t="s">
        <v>41</v>
      </c>
      <c r="FP19" s="247">
        <v>0</v>
      </c>
      <c r="FQ19" s="248">
        <v>0</v>
      </c>
      <c r="FR19" s="249">
        <v>6</v>
      </c>
      <c r="FS19" s="247">
        <v>6</v>
      </c>
      <c r="FT19" s="250">
        <v>0</v>
      </c>
      <c r="FU19" s="251">
        <v>0</v>
      </c>
      <c r="FV19" s="183"/>
      <c r="FW19" s="346" t="s">
        <v>95</v>
      </c>
      <c r="FX19" s="347">
        <v>532.26</v>
      </c>
      <c r="FY19" s="348">
        <v>537.97</v>
      </c>
      <c r="FZ19" s="349">
        <v>-1.06</v>
      </c>
      <c r="GA19" s="347">
        <v>337.14</v>
      </c>
      <c r="GB19" s="350">
        <v>343.93</v>
      </c>
      <c r="GC19" s="349">
        <v>-1.97</v>
      </c>
      <c r="GD19" s="347">
        <v>511.42</v>
      </c>
      <c r="GE19" s="348">
        <v>519.58000000000004</v>
      </c>
      <c r="GF19" s="349">
        <v>-1.57</v>
      </c>
      <c r="GG19" s="351"/>
      <c r="GH19" s="183"/>
      <c r="GI19" s="183" t="s">
        <v>109</v>
      </c>
      <c r="GJ19" s="342">
        <v>0</v>
      </c>
      <c r="GK19" s="342">
        <v>0</v>
      </c>
      <c r="GL19" s="342">
        <v>0</v>
      </c>
      <c r="GM19" s="342">
        <v>0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4785</v>
      </c>
      <c r="GV19" s="400">
        <v>168</v>
      </c>
      <c r="GW19" s="400">
        <v>10257</v>
      </c>
      <c r="GX19" s="401">
        <v>373</v>
      </c>
      <c r="GY19" s="400">
        <v>0</v>
      </c>
      <c r="GZ19" s="400">
        <v>0</v>
      </c>
      <c r="HA19" s="400">
        <v>0</v>
      </c>
      <c r="HB19" s="400">
        <v>0</v>
      </c>
      <c r="HC19" s="402">
        <v>15583</v>
      </c>
      <c r="HD19" s="382">
        <v>15288</v>
      </c>
      <c r="HE19" s="383">
        <v>30871</v>
      </c>
      <c r="HF19" s="384"/>
      <c r="HG19" s="384"/>
      <c r="HH19" s="385" t="s">
        <v>106</v>
      </c>
      <c r="HI19" s="399">
        <v>139</v>
      </c>
      <c r="HJ19" s="400">
        <v>0</v>
      </c>
      <c r="HK19" s="400">
        <v>176</v>
      </c>
      <c r="HL19" s="401">
        <v>0</v>
      </c>
      <c r="HM19" s="400">
        <v>0</v>
      </c>
      <c r="HN19" s="400">
        <v>0</v>
      </c>
      <c r="HO19" s="400">
        <v>0</v>
      </c>
      <c r="HP19" s="400">
        <v>0</v>
      </c>
      <c r="HQ19" s="402">
        <v>315</v>
      </c>
      <c r="HR19" s="382">
        <v>42</v>
      </c>
      <c r="HS19" s="383">
        <v>357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1680.8100000000004</v>
      </c>
      <c r="IO19" s="508">
        <v>1675.13</v>
      </c>
      <c r="IP19" s="345">
        <v>0.34</v>
      </c>
      <c r="IQ19" s="503"/>
      <c r="IR19" s="503"/>
      <c r="IS19" s="312" t="s">
        <v>41</v>
      </c>
      <c r="IT19" s="247">
        <v>3</v>
      </c>
      <c r="IU19" s="248">
        <v>6</v>
      </c>
      <c r="IV19" s="249">
        <v>2</v>
      </c>
      <c r="IW19" s="247">
        <v>11</v>
      </c>
      <c r="IX19" s="250">
        <v>6</v>
      </c>
      <c r="IY19" s="251">
        <v>83.33</v>
      </c>
      <c r="IZ19" s="183"/>
      <c r="JA19" s="346" t="s">
        <v>95</v>
      </c>
      <c r="JB19" s="347">
        <v>308.74</v>
      </c>
      <c r="JC19" s="348">
        <v>288.73</v>
      </c>
      <c r="JD19" s="349">
        <v>6.93</v>
      </c>
      <c r="JE19" s="347">
        <v>224.63</v>
      </c>
      <c r="JF19" s="350">
        <v>210.76</v>
      </c>
      <c r="JG19" s="349">
        <v>6.58</v>
      </c>
      <c r="JH19" s="347">
        <v>282.97000000000003</v>
      </c>
      <c r="JI19" s="348">
        <v>267.27</v>
      </c>
      <c r="JJ19" s="349">
        <v>5.87</v>
      </c>
      <c r="JK19" s="351"/>
      <c r="JL19" s="183"/>
      <c r="JM19" s="183" t="s">
        <v>109</v>
      </c>
      <c r="JN19" s="342">
        <v>0</v>
      </c>
      <c r="JO19" s="342">
        <v>0</v>
      </c>
      <c r="JP19" s="342">
        <v>0</v>
      </c>
      <c r="JQ19" s="342">
        <v>0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9730</v>
      </c>
      <c r="JZ19" s="400">
        <v>247</v>
      </c>
      <c r="KA19" s="400">
        <v>13826</v>
      </c>
      <c r="KB19" s="401">
        <v>740</v>
      </c>
      <c r="KC19" s="400">
        <v>0</v>
      </c>
      <c r="KD19" s="400">
        <v>0</v>
      </c>
      <c r="KE19" s="400">
        <v>0</v>
      </c>
      <c r="KF19" s="400">
        <v>0</v>
      </c>
      <c r="KG19" s="402">
        <v>24543</v>
      </c>
      <c r="KH19" s="382">
        <v>36051</v>
      </c>
      <c r="KI19" s="383">
        <v>60594</v>
      </c>
      <c r="KJ19" s="290"/>
      <c r="KK19" s="290"/>
      <c r="KL19" s="387" t="s">
        <v>106</v>
      </c>
      <c r="KM19" s="399">
        <v>107</v>
      </c>
      <c r="KN19" s="400">
        <v>0</v>
      </c>
      <c r="KO19" s="400">
        <v>156</v>
      </c>
      <c r="KP19" s="401">
        <v>0</v>
      </c>
      <c r="KQ19" s="400">
        <v>0</v>
      </c>
      <c r="KR19" s="400">
        <v>0</v>
      </c>
      <c r="KS19" s="400">
        <v>0</v>
      </c>
      <c r="KT19" s="400">
        <v>0</v>
      </c>
      <c r="KU19" s="402">
        <v>263</v>
      </c>
      <c r="KV19" s="382">
        <v>60</v>
      </c>
      <c r="KW19" s="383">
        <v>323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1675.37</v>
      </c>
      <c r="LS19" s="508">
        <v>1670.78</v>
      </c>
      <c r="LT19" s="345">
        <v>0.27</v>
      </c>
      <c r="LU19" s="505"/>
      <c r="LV19" s="505"/>
      <c r="LW19" s="312" t="s">
        <v>41</v>
      </c>
      <c r="LX19" s="294">
        <v>27</v>
      </c>
      <c r="LY19" s="295">
        <v>9</v>
      </c>
      <c r="LZ19" s="296">
        <v>200</v>
      </c>
      <c r="MA19" s="266"/>
      <c r="MB19" s="346" t="s">
        <v>95</v>
      </c>
      <c r="MC19" s="347">
        <v>464.99</v>
      </c>
      <c r="MD19" s="370">
        <v>457.06</v>
      </c>
      <c r="ME19" s="349">
        <v>1.74</v>
      </c>
      <c r="MF19" s="347">
        <v>286.69</v>
      </c>
      <c r="MG19" s="370">
        <v>283.06</v>
      </c>
      <c r="MH19" s="349">
        <v>1.28</v>
      </c>
      <c r="MI19" s="347">
        <v>423.12</v>
      </c>
      <c r="MJ19" s="370">
        <v>421.12</v>
      </c>
      <c r="MK19" s="349">
        <v>0.47</v>
      </c>
      <c r="ML19" s="297"/>
      <c r="MM19" s="297"/>
      <c r="MN19" s="297" t="s">
        <v>109</v>
      </c>
      <c r="MO19" s="371">
        <v>0</v>
      </c>
      <c r="MP19" s="371">
        <v>0</v>
      </c>
      <c r="MQ19" s="371">
        <v>0</v>
      </c>
      <c r="MR19" s="371">
        <v>0</v>
      </c>
      <c r="MS19" s="371">
        <v>0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26764</v>
      </c>
      <c r="NB19" s="404">
        <v>722</v>
      </c>
      <c r="NC19" s="404">
        <v>50742</v>
      </c>
      <c r="ND19" s="405">
        <v>3650</v>
      </c>
      <c r="NE19" s="404"/>
      <c r="NF19" s="404"/>
      <c r="NG19" s="404"/>
      <c r="NH19" s="406"/>
      <c r="NI19" s="407">
        <v>81878</v>
      </c>
      <c r="NJ19" s="408">
        <v>95636</v>
      </c>
      <c r="NK19" s="409">
        <v>177514</v>
      </c>
      <c r="NL19" s="290"/>
      <c r="NM19" s="290"/>
      <c r="NN19" s="377" t="s">
        <v>106</v>
      </c>
      <c r="NO19" s="387">
        <v>540</v>
      </c>
      <c r="NP19" s="404">
        <v>0</v>
      </c>
      <c r="NQ19" s="404">
        <v>494</v>
      </c>
      <c r="NR19" s="405">
        <v>37</v>
      </c>
      <c r="NS19" s="404"/>
      <c r="NT19" s="404"/>
      <c r="NU19" s="404"/>
      <c r="NV19" s="406"/>
      <c r="NW19" s="407">
        <v>1071</v>
      </c>
      <c r="NX19" s="408">
        <v>284</v>
      </c>
      <c r="NY19" s="409">
        <v>1355</v>
      </c>
      <c r="OA19" s="307"/>
    </row>
    <row r="20" spans="1:391" s="195" customFormat="1" ht="21.75" customHeight="1" x14ac:dyDescent="0.2">
      <c r="A20" s="511" t="s">
        <v>123</v>
      </c>
      <c r="B20" s="501">
        <v>1409.01</v>
      </c>
      <c r="C20" s="512">
        <v>1358.9</v>
      </c>
      <c r="D20" s="243">
        <v>3.69</v>
      </c>
      <c r="E20" s="503"/>
      <c r="F20" s="503"/>
      <c r="G20" s="312" t="s">
        <v>42</v>
      </c>
      <c r="H20" s="247">
        <v>4</v>
      </c>
      <c r="I20" s="248">
        <v>7</v>
      </c>
      <c r="J20" s="249">
        <v>5</v>
      </c>
      <c r="K20" s="247">
        <v>16</v>
      </c>
      <c r="L20" s="250">
        <v>19</v>
      </c>
      <c r="M20" s="251">
        <v>-15.79</v>
      </c>
      <c r="N20" s="183"/>
      <c r="O20" s="346" t="s">
        <v>100</v>
      </c>
      <c r="P20" s="347">
        <v>274.29000000000002</v>
      </c>
      <c r="Q20" s="348">
        <v>261.42</v>
      </c>
      <c r="R20" s="349">
        <v>4.92</v>
      </c>
      <c r="S20" s="347">
        <v>220.84</v>
      </c>
      <c r="T20" s="350">
        <v>206.72</v>
      </c>
      <c r="U20" s="349">
        <v>6.83</v>
      </c>
      <c r="V20" s="347">
        <v>265.08999999999997</v>
      </c>
      <c r="W20" s="348">
        <v>253.49</v>
      </c>
      <c r="X20" s="349">
        <v>4.58</v>
      </c>
      <c r="Y20" s="351"/>
      <c r="Z20" s="183"/>
      <c r="AA20" s="183" t="s">
        <v>112</v>
      </c>
      <c r="AB20" s="342">
        <v>150</v>
      </c>
      <c r="AC20" s="342">
        <v>150</v>
      </c>
      <c r="AD20" s="342">
        <v>150</v>
      </c>
      <c r="AE20" s="342">
        <v>150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24227</v>
      </c>
      <c r="AN20" s="400">
        <v>682</v>
      </c>
      <c r="AO20" s="400">
        <v>40445</v>
      </c>
      <c r="AP20" s="401">
        <v>4157</v>
      </c>
      <c r="AQ20" s="400">
        <v>0</v>
      </c>
      <c r="AR20" s="400">
        <v>0</v>
      </c>
      <c r="AS20" s="400">
        <v>0</v>
      </c>
      <c r="AT20" s="400">
        <v>0</v>
      </c>
      <c r="AU20" s="402">
        <v>69511</v>
      </c>
      <c r="AV20" s="382">
        <v>89989</v>
      </c>
      <c r="AW20" s="383">
        <v>159500</v>
      </c>
      <c r="AX20" s="384"/>
      <c r="AY20" s="384"/>
      <c r="AZ20" s="385" t="s">
        <v>28</v>
      </c>
      <c r="BA20" s="399">
        <v>155</v>
      </c>
      <c r="BB20" s="400">
        <v>0</v>
      </c>
      <c r="BC20" s="400">
        <v>158</v>
      </c>
      <c r="BD20" s="401">
        <v>0</v>
      </c>
      <c r="BE20" s="400">
        <v>0</v>
      </c>
      <c r="BF20" s="400">
        <v>0</v>
      </c>
      <c r="BG20" s="400">
        <v>0</v>
      </c>
      <c r="BH20" s="400">
        <v>0</v>
      </c>
      <c r="BI20" s="402">
        <v>313</v>
      </c>
      <c r="BJ20" s="382">
        <v>157</v>
      </c>
      <c r="BK20" s="383">
        <v>470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1465.1100000000001</v>
      </c>
      <c r="CG20" s="512">
        <v>1428.8799999999999</v>
      </c>
      <c r="CH20" s="243">
        <v>2.54</v>
      </c>
      <c r="CI20" s="503"/>
      <c r="CJ20" s="503"/>
      <c r="CK20" s="312" t="s">
        <v>42</v>
      </c>
      <c r="CL20" s="247">
        <v>21</v>
      </c>
      <c r="CM20" s="248">
        <v>26</v>
      </c>
      <c r="CN20" s="249">
        <v>18</v>
      </c>
      <c r="CO20" s="247">
        <v>65</v>
      </c>
      <c r="CP20" s="250">
        <v>77</v>
      </c>
      <c r="CQ20" s="251">
        <v>-15.58</v>
      </c>
      <c r="CR20" s="183"/>
      <c r="CS20" s="346" t="s">
        <v>100</v>
      </c>
      <c r="CT20" s="347">
        <v>307.92</v>
      </c>
      <c r="CU20" s="348">
        <v>304.74</v>
      </c>
      <c r="CV20" s="349">
        <v>1.04</v>
      </c>
      <c r="CW20" s="347">
        <v>195.4</v>
      </c>
      <c r="CX20" s="350">
        <v>189.84</v>
      </c>
      <c r="CY20" s="349">
        <v>2.93</v>
      </c>
      <c r="CZ20" s="347">
        <v>270.97000000000003</v>
      </c>
      <c r="DA20" s="348">
        <v>271.27999999999997</v>
      </c>
      <c r="DB20" s="349">
        <v>-0.11</v>
      </c>
      <c r="DC20" s="351"/>
      <c r="DD20" s="183"/>
      <c r="DE20" s="183" t="s">
        <v>112</v>
      </c>
      <c r="DF20" s="342">
        <v>150</v>
      </c>
      <c r="DG20" s="342">
        <v>150</v>
      </c>
      <c r="DH20" s="342">
        <v>150</v>
      </c>
      <c r="DI20" s="342">
        <v>150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21875</v>
      </c>
      <c r="DR20" s="400">
        <v>598</v>
      </c>
      <c r="DS20" s="400">
        <v>36275</v>
      </c>
      <c r="DT20" s="401">
        <v>1780</v>
      </c>
      <c r="DU20" s="400">
        <v>0</v>
      </c>
      <c r="DV20" s="400">
        <v>0</v>
      </c>
      <c r="DW20" s="400">
        <v>0</v>
      </c>
      <c r="DX20" s="400">
        <v>0</v>
      </c>
      <c r="DY20" s="402">
        <v>60528</v>
      </c>
      <c r="DZ20" s="382">
        <v>60207</v>
      </c>
      <c r="EA20" s="383">
        <v>120735</v>
      </c>
      <c r="EB20" s="384"/>
      <c r="EC20" s="384"/>
      <c r="ED20" s="385" t="s">
        <v>28</v>
      </c>
      <c r="EE20" s="399">
        <v>420</v>
      </c>
      <c r="EF20" s="400">
        <v>0</v>
      </c>
      <c r="EG20" s="400">
        <v>198</v>
      </c>
      <c r="EH20" s="401">
        <v>65</v>
      </c>
      <c r="EI20" s="400">
        <v>0</v>
      </c>
      <c r="EJ20" s="400">
        <v>0</v>
      </c>
      <c r="EK20" s="400">
        <v>0</v>
      </c>
      <c r="EL20" s="400">
        <v>0</v>
      </c>
      <c r="EM20" s="402">
        <v>683</v>
      </c>
      <c r="EN20" s="382">
        <v>548</v>
      </c>
      <c r="EO20" s="383">
        <v>1231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1354.05</v>
      </c>
      <c r="FK20" s="512">
        <v>1330.25</v>
      </c>
      <c r="FL20" s="243">
        <v>1.79</v>
      </c>
      <c r="FM20" s="503"/>
      <c r="FN20" s="503"/>
      <c r="FO20" s="312" t="s">
        <v>42</v>
      </c>
      <c r="FP20" s="247">
        <v>1</v>
      </c>
      <c r="FQ20" s="248">
        <v>0</v>
      </c>
      <c r="FR20" s="249">
        <v>0</v>
      </c>
      <c r="FS20" s="247">
        <v>1</v>
      </c>
      <c r="FT20" s="250">
        <v>2</v>
      </c>
      <c r="FU20" s="251">
        <v>-50</v>
      </c>
      <c r="FV20" s="183"/>
      <c r="FW20" s="346" t="s">
        <v>100</v>
      </c>
      <c r="FX20" s="347">
        <v>308.04000000000002</v>
      </c>
      <c r="FY20" s="348">
        <v>315.10000000000002</v>
      </c>
      <c r="FZ20" s="349">
        <v>-2.2400000000000002</v>
      </c>
      <c r="GA20" s="347">
        <v>285.99</v>
      </c>
      <c r="GB20" s="350">
        <v>275.05</v>
      </c>
      <c r="GC20" s="349">
        <v>3.98</v>
      </c>
      <c r="GD20" s="347">
        <v>305.69</v>
      </c>
      <c r="GE20" s="348">
        <v>311.31</v>
      </c>
      <c r="GF20" s="349">
        <v>-1.81</v>
      </c>
      <c r="GG20" s="351"/>
      <c r="GH20" s="183"/>
      <c r="GI20" s="183" t="s">
        <v>112</v>
      </c>
      <c r="GJ20" s="342">
        <v>150</v>
      </c>
      <c r="GK20" s="342">
        <v>150</v>
      </c>
      <c r="GL20" s="342">
        <v>150</v>
      </c>
      <c r="GM20" s="342">
        <v>150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20267</v>
      </c>
      <c r="GV20" s="400">
        <v>504</v>
      </c>
      <c r="GW20" s="400">
        <v>37809</v>
      </c>
      <c r="GX20" s="401">
        <v>2296</v>
      </c>
      <c r="GY20" s="400">
        <v>0</v>
      </c>
      <c r="GZ20" s="400">
        <v>0</v>
      </c>
      <c r="HA20" s="400">
        <v>0</v>
      </c>
      <c r="HB20" s="400">
        <v>0</v>
      </c>
      <c r="HC20" s="402">
        <v>60876</v>
      </c>
      <c r="HD20" s="382">
        <v>39563</v>
      </c>
      <c r="HE20" s="383">
        <v>100439</v>
      </c>
      <c r="HF20" s="384"/>
      <c r="HG20" s="384"/>
      <c r="HH20" s="385" t="s">
        <v>28</v>
      </c>
      <c r="HI20" s="399">
        <v>434</v>
      </c>
      <c r="HJ20" s="400">
        <v>0</v>
      </c>
      <c r="HK20" s="400">
        <v>263</v>
      </c>
      <c r="HL20" s="401">
        <v>0</v>
      </c>
      <c r="HM20" s="400">
        <v>0</v>
      </c>
      <c r="HN20" s="400">
        <v>0</v>
      </c>
      <c r="HO20" s="400">
        <v>0</v>
      </c>
      <c r="HP20" s="400">
        <v>0</v>
      </c>
      <c r="HQ20" s="402">
        <v>697</v>
      </c>
      <c r="HR20" s="382">
        <v>194</v>
      </c>
      <c r="HS20" s="383">
        <v>891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1502.22</v>
      </c>
      <c r="IO20" s="512">
        <v>1471.8599999999997</v>
      </c>
      <c r="IP20" s="243">
        <v>2.06</v>
      </c>
      <c r="IQ20" s="503"/>
      <c r="IR20" s="503"/>
      <c r="IS20" s="312" t="s">
        <v>42</v>
      </c>
      <c r="IT20" s="247">
        <v>0</v>
      </c>
      <c r="IU20" s="248">
        <v>0</v>
      </c>
      <c r="IV20" s="249">
        <v>0</v>
      </c>
      <c r="IW20" s="247">
        <v>0</v>
      </c>
      <c r="IX20" s="250">
        <v>0</v>
      </c>
      <c r="IY20" s="251">
        <v>0</v>
      </c>
      <c r="IZ20" s="183"/>
      <c r="JA20" s="346" t="s">
        <v>100</v>
      </c>
      <c r="JB20" s="347">
        <v>399.26</v>
      </c>
      <c r="JC20" s="348">
        <v>389.95</v>
      </c>
      <c r="JD20" s="349">
        <v>2.39</v>
      </c>
      <c r="JE20" s="347">
        <v>326.33999999999997</v>
      </c>
      <c r="JF20" s="350">
        <v>335.84</v>
      </c>
      <c r="JG20" s="349">
        <v>-2.83</v>
      </c>
      <c r="JH20" s="347">
        <v>376.93</v>
      </c>
      <c r="JI20" s="348">
        <v>375.06</v>
      </c>
      <c r="JJ20" s="349">
        <v>0.5</v>
      </c>
      <c r="JK20" s="351"/>
      <c r="JL20" s="183"/>
      <c r="JM20" s="183" t="s">
        <v>112</v>
      </c>
      <c r="JN20" s="342">
        <v>150</v>
      </c>
      <c r="JO20" s="342">
        <v>150</v>
      </c>
      <c r="JP20" s="342">
        <v>150</v>
      </c>
      <c r="JQ20" s="342">
        <v>150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23423</v>
      </c>
      <c r="JZ20" s="400">
        <v>672</v>
      </c>
      <c r="KA20" s="400">
        <v>45360</v>
      </c>
      <c r="KB20" s="401">
        <v>2396</v>
      </c>
      <c r="KC20" s="400">
        <v>0</v>
      </c>
      <c r="KD20" s="400">
        <v>0</v>
      </c>
      <c r="KE20" s="400">
        <v>0</v>
      </c>
      <c r="KF20" s="400">
        <v>0</v>
      </c>
      <c r="KG20" s="402">
        <v>71851</v>
      </c>
      <c r="KH20" s="382">
        <v>74387</v>
      </c>
      <c r="KI20" s="383">
        <v>146238</v>
      </c>
      <c r="KJ20" s="290"/>
      <c r="KK20" s="290"/>
      <c r="KL20" s="387" t="s">
        <v>28</v>
      </c>
      <c r="KM20" s="399">
        <v>179</v>
      </c>
      <c r="KN20" s="400">
        <v>0</v>
      </c>
      <c r="KO20" s="400">
        <v>243</v>
      </c>
      <c r="KP20" s="401">
        <v>0</v>
      </c>
      <c r="KQ20" s="400">
        <v>0</v>
      </c>
      <c r="KR20" s="400">
        <v>0</v>
      </c>
      <c r="KS20" s="400">
        <v>0</v>
      </c>
      <c r="KT20" s="400">
        <v>0</v>
      </c>
      <c r="KU20" s="402">
        <v>422</v>
      </c>
      <c r="KV20" s="382">
        <v>436</v>
      </c>
      <c r="KW20" s="383">
        <v>858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1439.6</v>
      </c>
      <c r="LS20" s="512">
        <v>1403.3</v>
      </c>
      <c r="LT20" s="243">
        <v>2.59</v>
      </c>
      <c r="LU20" s="505"/>
      <c r="LV20" s="505"/>
      <c r="LW20" s="312" t="s">
        <v>42</v>
      </c>
      <c r="LX20" s="294">
        <v>82</v>
      </c>
      <c r="LY20" s="295">
        <v>98</v>
      </c>
      <c r="LZ20" s="296">
        <v>-16.329999999999998</v>
      </c>
      <c r="MA20" s="266"/>
      <c r="MB20" s="346" t="s">
        <v>100</v>
      </c>
      <c r="MC20" s="347">
        <v>323.13</v>
      </c>
      <c r="MD20" s="370">
        <v>320.06</v>
      </c>
      <c r="ME20" s="349">
        <v>0.96</v>
      </c>
      <c r="MF20" s="347">
        <v>252.46</v>
      </c>
      <c r="MG20" s="370">
        <v>252.1</v>
      </c>
      <c r="MH20" s="349">
        <v>0.14000000000000001</v>
      </c>
      <c r="MI20" s="347">
        <v>306.52999999999997</v>
      </c>
      <c r="MJ20" s="370">
        <v>306.02</v>
      </c>
      <c r="MK20" s="349">
        <v>0.17</v>
      </c>
      <c r="ML20" s="297"/>
      <c r="MM20" s="297"/>
      <c r="MN20" s="297" t="s">
        <v>112</v>
      </c>
      <c r="MO20" s="371">
        <v>150</v>
      </c>
      <c r="MP20" s="371">
        <v>150</v>
      </c>
      <c r="MQ20" s="371">
        <v>150</v>
      </c>
      <c r="MR20" s="371">
        <v>150</v>
      </c>
      <c r="MS20" s="371">
        <v>150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89792</v>
      </c>
      <c r="NB20" s="404">
        <v>2456</v>
      </c>
      <c r="NC20" s="404">
        <v>159889</v>
      </c>
      <c r="ND20" s="405">
        <v>10629</v>
      </c>
      <c r="NE20" s="404"/>
      <c r="NF20" s="404"/>
      <c r="NG20" s="404"/>
      <c r="NH20" s="406"/>
      <c r="NI20" s="407">
        <v>262766</v>
      </c>
      <c r="NJ20" s="408">
        <v>264146</v>
      </c>
      <c r="NK20" s="409">
        <v>526912</v>
      </c>
      <c r="NL20" s="290"/>
      <c r="NM20" s="290"/>
      <c r="NN20" s="377" t="s">
        <v>28</v>
      </c>
      <c r="NO20" s="387">
        <v>1188</v>
      </c>
      <c r="NP20" s="404">
        <v>0</v>
      </c>
      <c r="NQ20" s="404">
        <v>862</v>
      </c>
      <c r="NR20" s="405">
        <v>65</v>
      </c>
      <c r="NS20" s="404"/>
      <c r="NT20" s="404"/>
      <c r="NU20" s="404"/>
      <c r="NV20" s="406"/>
      <c r="NW20" s="407">
        <v>2115</v>
      </c>
      <c r="NX20" s="408">
        <v>1335</v>
      </c>
      <c r="NY20" s="409">
        <v>3450</v>
      </c>
      <c r="OA20" s="307"/>
    </row>
    <row r="21" spans="1:391" s="195" customFormat="1" ht="21.75" customHeight="1" thickBot="1" x14ac:dyDescent="0.25">
      <c r="A21" s="308" t="s">
        <v>99</v>
      </c>
      <c r="B21" s="471">
        <v>1405.52</v>
      </c>
      <c r="C21" s="508">
        <v>1355.42</v>
      </c>
      <c r="D21" s="311">
        <v>3.7</v>
      </c>
      <c r="E21" s="503"/>
      <c r="F21" s="503"/>
      <c r="G21" s="312" t="s">
        <v>43</v>
      </c>
      <c r="H21" s="247">
        <v>9</v>
      </c>
      <c r="I21" s="248">
        <v>5</v>
      </c>
      <c r="J21" s="249">
        <v>11</v>
      </c>
      <c r="K21" s="247">
        <v>25</v>
      </c>
      <c r="L21" s="250">
        <v>25</v>
      </c>
      <c r="M21" s="251">
        <v>0</v>
      </c>
      <c r="N21" s="183"/>
      <c r="O21" s="346" t="s">
        <v>103</v>
      </c>
      <c r="P21" s="347">
        <v>204.54</v>
      </c>
      <c r="Q21" s="348">
        <v>201.85</v>
      </c>
      <c r="R21" s="349">
        <v>1.33</v>
      </c>
      <c r="S21" s="347">
        <v>126.98</v>
      </c>
      <c r="T21" s="350">
        <v>124.57</v>
      </c>
      <c r="U21" s="349">
        <v>1.93</v>
      </c>
      <c r="V21" s="347">
        <v>191.18</v>
      </c>
      <c r="W21" s="348">
        <v>190.66</v>
      </c>
      <c r="X21" s="349">
        <v>0.27</v>
      </c>
      <c r="Y21" s="351"/>
      <c r="Z21" s="183"/>
      <c r="AA21" s="183" t="s">
        <v>115</v>
      </c>
      <c r="AB21" s="342">
        <v>259</v>
      </c>
      <c r="AC21" s="342">
        <v>259</v>
      </c>
      <c r="AD21" s="342">
        <v>259</v>
      </c>
      <c r="AE21" s="342">
        <v>259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1457.54</v>
      </c>
      <c r="CG21" s="508">
        <v>1421.09</v>
      </c>
      <c r="CH21" s="311">
        <v>2.56</v>
      </c>
      <c r="CI21" s="503"/>
      <c r="CJ21" s="503"/>
      <c r="CK21" s="312" t="s">
        <v>43</v>
      </c>
      <c r="CL21" s="247">
        <v>6</v>
      </c>
      <c r="CM21" s="248">
        <v>8</v>
      </c>
      <c r="CN21" s="249">
        <v>5</v>
      </c>
      <c r="CO21" s="247">
        <v>19</v>
      </c>
      <c r="CP21" s="250">
        <v>25</v>
      </c>
      <c r="CQ21" s="251">
        <v>-24</v>
      </c>
      <c r="CR21" s="183"/>
      <c r="CS21" s="346" t="s">
        <v>103</v>
      </c>
      <c r="CT21" s="347">
        <v>149.22</v>
      </c>
      <c r="CU21" s="348">
        <v>141.81</v>
      </c>
      <c r="CV21" s="349">
        <v>5.23</v>
      </c>
      <c r="CW21" s="347">
        <v>49.75</v>
      </c>
      <c r="CX21" s="350">
        <v>47.13</v>
      </c>
      <c r="CY21" s="349">
        <v>5.56</v>
      </c>
      <c r="CZ21" s="347">
        <v>116.56</v>
      </c>
      <c r="DA21" s="348">
        <v>114.24</v>
      </c>
      <c r="DB21" s="349">
        <v>2.0299999999999998</v>
      </c>
      <c r="DC21" s="351"/>
      <c r="DD21" s="183"/>
      <c r="DE21" s="183" t="s">
        <v>115</v>
      </c>
      <c r="DF21" s="342">
        <v>259</v>
      </c>
      <c r="DG21" s="342">
        <v>259</v>
      </c>
      <c r="DH21" s="342">
        <v>259</v>
      </c>
      <c r="DI21" s="342">
        <v>259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1347.22</v>
      </c>
      <c r="FK21" s="508">
        <v>1322.8700000000001</v>
      </c>
      <c r="FL21" s="311">
        <v>1.84</v>
      </c>
      <c r="FM21" s="503"/>
      <c r="FN21" s="503"/>
      <c r="FO21" s="312" t="s">
        <v>43</v>
      </c>
      <c r="FP21" s="247">
        <v>16</v>
      </c>
      <c r="FQ21" s="248">
        <v>8</v>
      </c>
      <c r="FR21" s="249">
        <v>10</v>
      </c>
      <c r="FS21" s="247">
        <v>34</v>
      </c>
      <c r="FT21" s="250">
        <v>42</v>
      </c>
      <c r="FU21" s="251">
        <v>-19.05</v>
      </c>
      <c r="FV21" s="183"/>
      <c r="FW21" s="346" t="s">
        <v>103</v>
      </c>
      <c r="FX21" s="347">
        <v>79.19</v>
      </c>
      <c r="FY21" s="348">
        <v>76.39</v>
      </c>
      <c r="FZ21" s="349">
        <v>3.67</v>
      </c>
      <c r="GA21" s="347">
        <v>59.02</v>
      </c>
      <c r="GB21" s="350">
        <v>55.37</v>
      </c>
      <c r="GC21" s="349">
        <v>6.59</v>
      </c>
      <c r="GD21" s="347">
        <v>77.040000000000006</v>
      </c>
      <c r="GE21" s="348">
        <v>74.400000000000006</v>
      </c>
      <c r="GF21" s="349">
        <v>3.55</v>
      </c>
      <c r="GG21" s="351"/>
      <c r="GH21" s="183"/>
      <c r="GI21" s="183" t="s">
        <v>115</v>
      </c>
      <c r="GJ21" s="342">
        <v>259</v>
      </c>
      <c r="GK21" s="342">
        <v>259</v>
      </c>
      <c r="GL21" s="342">
        <v>259</v>
      </c>
      <c r="GM21" s="342">
        <v>259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1499.04</v>
      </c>
      <c r="IO21" s="508">
        <v>1468.49</v>
      </c>
      <c r="IP21" s="311">
        <v>2.08</v>
      </c>
      <c r="IQ21" s="503"/>
      <c r="IR21" s="503"/>
      <c r="IS21" s="312" t="s">
        <v>43</v>
      </c>
      <c r="IT21" s="247">
        <v>37</v>
      </c>
      <c r="IU21" s="248">
        <v>49</v>
      </c>
      <c r="IV21" s="249">
        <v>45</v>
      </c>
      <c r="IW21" s="247">
        <v>131</v>
      </c>
      <c r="IX21" s="250">
        <v>139</v>
      </c>
      <c r="IY21" s="251">
        <v>-5.76</v>
      </c>
      <c r="IZ21" s="183"/>
      <c r="JA21" s="346" t="s">
        <v>103</v>
      </c>
      <c r="JB21" s="347">
        <v>179.55</v>
      </c>
      <c r="JC21" s="348">
        <v>182.4</v>
      </c>
      <c r="JD21" s="349">
        <v>-1.56</v>
      </c>
      <c r="JE21" s="347">
        <v>188.6</v>
      </c>
      <c r="JF21" s="350">
        <v>190.63</v>
      </c>
      <c r="JG21" s="349">
        <v>-1.06</v>
      </c>
      <c r="JH21" s="347">
        <v>182.32</v>
      </c>
      <c r="JI21" s="348">
        <v>184.66</v>
      </c>
      <c r="JJ21" s="349">
        <v>-1.27</v>
      </c>
      <c r="JK21" s="351"/>
      <c r="JL21" s="183"/>
      <c r="JM21" s="183" t="s">
        <v>115</v>
      </c>
      <c r="JN21" s="342">
        <v>259</v>
      </c>
      <c r="JO21" s="342">
        <v>259</v>
      </c>
      <c r="JP21" s="342">
        <v>259</v>
      </c>
      <c r="JQ21" s="342">
        <v>259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1434.71</v>
      </c>
      <c r="LS21" s="508">
        <v>1398.16</v>
      </c>
      <c r="LT21" s="311">
        <v>2.61</v>
      </c>
      <c r="LU21" s="505"/>
      <c r="LV21" s="505"/>
      <c r="LW21" s="312" t="s">
        <v>43</v>
      </c>
      <c r="LX21" s="294">
        <v>209</v>
      </c>
      <c r="LY21" s="295">
        <v>231</v>
      </c>
      <c r="LZ21" s="296">
        <v>-9.52</v>
      </c>
      <c r="MA21" s="266"/>
      <c r="MB21" s="346" t="s">
        <v>103</v>
      </c>
      <c r="MC21" s="347">
        <v>143.18</v>
      </c>
      <c r="MD21" s="370">
        <v>140.46</v>
      </c>
      <c r="ME21" s="349">
        <v>1.94</v>
      </c>
      <c r="MF21" s="347">
        <v>106.97</v>
      </c>
      <c r="MG21" s="370">
        <v>101.72</v>
      </c>
      <c r="MH21" s="349">
        <v>5.16</v>
      </c>
      <c r="MI21" s="347">
        <v>134.66999999999999</v>
      </c>
      <c r="MJ21" s="370">
        <v>132.46</v>
      </c>
      <c r="MK21" s="349">
        <v>1.67</v>
      </c>
      <c r="ML21" s="297"/>
      <c r="MM21" s="297"/>
      <c r="MN21" s="297" t="s">
        <v>115</v>
      </c>
      <c r="MO21" s="371">
        <v>259</v>
      </c>
      <c r="MP21" s="371">
        <v>259</v>
      </c>
      <c r="MQ21" s="371">
        <v>259</v>
      </c>
      <c r="MR21" s="371">
        <v>259</v>
      </c>
      <c r="MS21" s="371">
        <v>259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1857.18</v>
      </c>
      <c r="C22" s="516">
        <v>1799.24</v>
      </c>
      <c r="D22" s="345">
        <v>3.22</v>
      </c>
      <c r="E22" s="503"/>
      <c r="F22" s="503"/>
      <c r="G22" s="246" t="s">
        <v>44</v>
      </c>
      <c r="H22" s="247">
        <v>0</v>
      </c>
      <c r="I22" s="248">
        <v>4</v>
      </c>
      <c r="J22" s="249">
        <v>0</v>
      </c>
      <c r="K22" s="247">
        <v>4</v>
      </c>
      <c r="L22" s="250">
        <v>3</v>
      </c>
      <c r="M22" s="251">
        <v>33.33</v>
      </c>
      <c r="N22" s="183"/>
      <c r="O22" s="346" t="s">
        <v>108</v>
      </c>
      <c r="P22" s="347">
        <v>92.4</v>
      </c>
      <c r="Q22" s="348">
        <v>87.82</v>
      </c>
      <c r="R22" s="349">
        <v>5.22</v>
      </c>
      <c r="S22" s="347">
        <v>65.680000000000007</v>
      </c>
      <c r="T22" s="350">
        <v>62.59</v>
      </c>
      <c r="U22" s="349">
        <v>4.9400000000000004</v>
      </c>
      <c r="V22" s="347">
        <v>87.8</v>
      </c>
      <c r="W22" s="348">
        <v>84.17</v>
      </c>
      <c r="X22" s="349">
        <v>4.3099999999999996</v>
      </c>
      <c r="Y22" s="351"/>
      <c r="Z22" s="183"/>
      <c r="AA22" s="183" t="s">
        <v>118</v>
      </c>
      <c r="AB22" s="342">
        <v>185</v>
      </c>
      <c r="AC22" s="342">
        <v>185</v>
      </c>
      <c r="AD22" s="342">
        <v>185</v>
      </c>
      <c r="AE22" s="342">
        <v>185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29610</v>
      </c>
      <c r="AN22" s="442">
        <v>840</v>
      </c>
      <c r="AO22" s="442">
        <v>53776</v>
      </c>
      <c r="AP22" s="443">
        <v>5740</v>
      </c>
      <c r="AQ22" s="444">
        <v>0</v>
      </c>
      <c r="AR22" s="444">
        <v>0</v>
      </c>
      <c r="AS22" s="444">
        <v>0</v>
      </c>
      <c r="AT22" s="444">
        <v>0</v>
      </c>
      <c r="AU22" s="445">
        <v>89966</v>
      </c>
      <c r="AV22" s="446">
        <v>114652</v>
      </c>
      <c r="AW22" s="446">
        <v>204618</v>
      </c>
      <c r="AX22" s="447"/>
      <c r="AY22" s="447"/>
      <c r="AZ22" s="440" t="s">
        <v>22</v>
      </c>
      <c r="BA22" s="441">
        <v>202</v>
      </c>
      <c r="BB22" s="442">
        <v>0</v>
      </c>
      <c r="BC22" s="442">
        <v>211</v>
      </c>
      <c r="BD22" s="443">
        <v>0</v>
      </c>
      <c r="BE22" s="444">
        <v>0</v>
      </c>
      <c r="BF22" s="444">
        <v>0</v>
      </c>
      <c r="BG22" s="444">
        <v>0</v>
      </c>
      <c r="BH22" s="444">
        <v>0</v>
      </c>
      <c r="BI22" s="445">
        <v>413</v>
      </c>
      <c r="BJ22" s="446">
        <v>193</v>
      </c>
      <c r="BK22" s="446">
        <v>606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2048.2800000000002</v>
      </c>
      <c r="CG22" s="516">
        <v>2006.46</v>
      </c>
      <c r="CH22" s="345">
        <v>2.08</v>
      </c>
      <c r="CI22" s="503"/>
      <c r="CJ22" s="503"/>
      <c r="CK22" s="246" t="s">
        <v>44</v>
      </c>
      <c r="CL22" s="247">
        <v>4</v>
      </c>
      <c r="CM22" s="248">
        <v>0</v>
      </c>
      <c r="CN22" s="249">
        <v>2</v>
      </c>
      <c r="CO22" s="247">
        <v>6</v>
      </c>
      <c r="CP22" s="250">
        <v>2</v>
      </c>
      <c r="CQ22" s="251">
        <v>200</v>
      </c>
      <c r="CR22" s="183"/>
      <c r="CS22" s="346" t="s">
        <v>108</v>
      </c>
      <c r="CT22" s="347">
        <v>111.25</v>
      </c>
      <c r="CU22" s="348">
        <v>109.91</v>
      </c>
      <c r="CV22" s="349">
        <v>1.22</v>
      </c>
      <c r="CW22" s="347">
        <v>84.28</v>
      </c>
      <c r="CX22" s="350">
        <v>81.760000000000005</v>
      </c>
      <c r="CY22" s="349">
        <v>3.08</v>
      </c>
      <c r="CZ22" s="347">
        <v>102.4</v>
      </c>
      <c r="DA22" s="348">
        <v>101.71</v>
      </c>
      <c r="DB22" s="349">
        <v>0.68</v>
      </c>
      <c r="DC22" s="351"/>
      <c r="DD22" s="183"/>
      <c r="DE22" s="183" t="s">
        <v>118</v>
      </c>
      <c r="DF22" s="342">
        <v>185</v>
      </c>
      <c r="DG22" s="342">
        <v>185</v>
      </c>
      <c r="DH22" s="342">
        <v>185</v>
      </c>
      <c r="DI22" s="342">
        <v>185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28741</v>
      </c>
      <c r="DR22" s="442">
        <v>747</v>
      </c>
      <c r="DS22" s="442">
        <v>49603</v>
      </c>
      <c r="DT22" s="443">
        <v>2734</v>
      </c>
      <c r="DU22" s="444">
        <v>0</v>
      </c>
      <c r="DV22" s="444">
        <v>0</v>
      </c>
      <c r="DW22" s="444">
        <v>0</v>
      </c>
      <c r="DX22" s="444">
        <v>0</v>
      </c>
      <c r="DY22" s="445">
        <v>81825</v>
      </c>
      <c r="DZ22" s="446">
        <v>79841</v>
      </c>
      <c r="EA22" s="446">
        <v>161666</v>
      </c>
      <c r="EB22" s="447"/>
      <c r="EC22" s="447"/>
      <c r="ED22" s="448" t="s">
        <v>22</v>
      </c>
      <c r="EE22" s="441">
        <v>667</v>
      </c>
      <c r="EF22" s="442">
        <v>0</v>
      </c>
      <c r="EG22" s="442">
        <v>307</v>
      </c>
      <c r="EH22" s="443">
        <v>102</v>
      </c>
      <c r="EI22" s="444">
        <v>0</v>
      </c>
      <c r="EJ22" s="444">
        <v>0</v>
      </c>
      <c r="EK22" s="444">
        <v>0</v>
      </c>
      <c r="EL22" s="444">
        <v>0</v>
      </c>
      <c r="EM22" s="445">
        <v>1076</v>
      </c>
      <c r="EN22" s="446">
        <v>694</v>
      </c>
      <c r="EO22" s="446">
        <v>1770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1768.9400000000003</v>
      </c>
      <c r="FK22" s="516">
        <v>1752.9100000000003</v>
      </c>
      <c r="FL22" s="345">
        <v>0.91</v>
      </c>
      <c r="FM22" s="503"/>
      <c r="FN22" s="503"/>
      <c r="FO22" s="246" t="s">
        <v>44</v>
      </c>
      <c r="FP22" s="247">
        <v>0</v>
      </c>
      <c r="FQ22" s="248">
        <v>0</v>
      </c>
      <c r="FR22" s="249">
        <v>0</v>
      </c>
      <c r="FS22" s="247">
        <v>0</v>
      </c>
      <c r="FT22" s="250">
        <v>0</v>
      </c>
      <c r="FU22" s="251">
        <v>0</v>
      </c>
      <c r="FV22" s="183"/>
      <c r="FW22" s="346" t="s">
        <v>108</v>
      </c>
      <c r="FX22" s="347">
        <v>123.42</v>
      </c>
      <c r="FY22" s="348">
        <v>120.95</v>
      </c>
      <c r="FZ22" s="349">
        <v>2.04</v>
      </c>
      <c r="GA22" s="347">
        <v>86.7</v>
      </c>
      <c r="GB22" s="350">
        <v>83.9</v>
      </c>
      <c r="GC22" s="349">
        <v>3.34</v>
      </c>
      <c r="GD22" s="347">
        <v>119.5</v>
      </c>
      <c r="GE22" s="348">
        <v>117.44</v>
      </c>
      <c r="GF22" s="349">
        <v>1.75</v>
      </c>
      <c r="GG22" s="351"/>
      <c r="GH22" s="183"/>
      <c r="GI22" s="183" t="s">
        <v>118</v>
      </c>
      <c r="GJ22" s="342">
        <v>185</v>
      </c>
      <c r="GK22" s="342">
        <v>185</v>
      </c>
      <c r="GL22" s="342">
        <v>185</v>
      </c>
      <c r="GM22" s="342">
        <v>185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25052</v>
      </c>
      <c r="GV22" s="442">
        <v>672</v>
      </c>
      <c r="GW22" s="442">
        <v>48066</v>
      </c>
      <c r="GX22" s="443">
        <v>2669</v>
      </c>
      <c r="GY22" s="444">
        <v>0</v>
      </c>
      <c r="GZ22" s="444">
        <v>0</v>
      </c>
      <c r="HA22" s="444">
        <v>0</v>
      </c>
      <c r="HB22" s="444">
        <v>0</v>
      </c>
      <c r="HC22" s="445">
        <v>76459</v>
      </c>
      <c r="HD22" s="446">
        <v>54851</v>
      </c>
      <c r="HE22" s="446">
        <v>131310</v>
      </c>
      <c r="HF22" s="447"/>
      <c r="HG22" s="447"/>
      <c r="HH22" s="448" t="s">
        <v>22</v>
      </c>
      <c r="HI22" s="441">
        <v>573</v>
      </c>
      <c r="HJ22" s="442">
        <v>0</v>
      </c>
      <c r="HK22" s="442">
        <v>439</v>
      </c>
      <c r="HL22" s="443">
        <v>0</v>
      </c>
      <c r="HM22" s="444">
        <v>0</v>
      </c>
      <c r="HN22" s="444">
        <v>0</v>
      </c>
      <c r="HO22" s="444">
        <v>0</v>
      </c>
      <c r="HP22" s="444">
        <v>0</v>
      </c>
      <c r="HQ22" s="445">
        <v>1012</v>
      </c>
      <c r="HR22" s="446">
        <v>236</v>
      </c>
      <c r="HS22" s="446">
        <v>1248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1893.52</v>
      </c>
      <c r="IO22" s="516">
        <v>1857.95</v>
      </c>
      <c r="IP22" s="345">
        <v>1.91</v>
      </c>
      <c r="IQ22" s="503"/>
      <c r="IR22" s="503"/>
      <c r="IS22" s="246" t="s">
        <v>44</v>
      </c>
      <c r="IT22" s="247">
        <v>0</v>
      </c>
      <c r="IU22" s="248">
        <v>0</v>
      </c>
      <c r="IV22" s="249">
        <v>0</v>
      </c>
      <c r="IW22" s="247">
        <v>0</v>
      </c>
      <c r="IX22" s="250">
        <v>0</v>
      </c>
      <c r="IY22" s="251">
        <v>0</v>
      </c>
      <c r="IZ22" s="183"/>
      <c r="JA22" s="346" t="s">
        <v>108</v>
      </c>
      <c r="JB22" s="347">
        <v>126.18</v>
      </c>
      <c r="JC22" s="348">
        <v>121.05</v>
      </c>
      <c r="JD22" s="349">
        <v>4.24</v>
      </c>
      <c r="JE22" s="347">
        <v>109.73</v>
      </c>
      <c r="JF22" s="350">
        <v>107.42</v>
      </c>
      <c r="JG22" s="349">
        <v>2.15</v>
      </c>
      <c r="JH22" s="347">
        <v>121.14</v>
      </c>
      <c r="JI22" s="348">
        <v>117.3</v>
      </c>
      <c r="JJ22" s="349">
        <v>3.27</v>
      </c>
      <c r="JK22" s="351"/>
      <c r="JL22" s="183"/>
      <c r="JM22" s="183" t="s">
        <v>118</v>
      </c>
      <c r="JN22" s="342">
        <v>185</v>
      </c>
      <c r="JO22" s="342">
        <v>185</v>
      </c>
      <c r="JP22" s="342">
        <v>185</v>
      </c>
      <c r="JQ22" s="342">
        <v>185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33153</v>
      </c>
      <c r="JZ22" s="442">
        <v>919</v>
      </c>
      <c r="KA22" s="442">
        <v>59186</v>
      </c>
      <c r="KB22" s="443">
        <v>3136</v>
      </c>
      <c r="KC22" s="444">
        <v>0</v>
      </c>
      <c r="KD22" s="444">
        <v>0</v>
      </c>
      <c r="KE22" s="444">
        <v>0</v>
      </c>
      <c r="KF22" s="444">
        <v>0</v>
      </c>
      <c r="KG22" s="445">
        <v>96394</v>
      </c>
      <c r="KH22" s="446">
        <v>110438</v>
      </c>
      <c r="KI22" s="446">
        <v>206832</v>
      </c>
      <c r="KJ22" s="451"/>
      <c r="KK22" s="451"/>
      <c r="KL22" s="450" t="s">
        <v>22</v>
      </c>
      <c r="KM22" s="441">
        <v>286</v>
      </c>
      <c r="KN22" s="442">
        <v>0</v>
      </c>
      <c r="KO22" s="442">
        <v>399</v>
      </c>
      <c r="KP22" s="443">
        <v>0</v>
      </c>
      <c r="KQ22" s="444">
        <v>0</v>
      </c>
      <c r="KR22" s="444">
        <v>0</v>
      </c>
      <c r="KS22" s="444">
        <v>0</v>
      </c>
      <c r="KT22" s="444">
        <v>0</v>
      </c>
      <c r="KU22" s="445">
        <v>685</v>
      </c>
      <c r="KV22" s="446">
        <v>496</v>
      </c>
      <c r="KW22" s="446">
        <v>1181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1886.2500000000002</v>
      </c>
      <c r="LS22" s="516">
        <v>1851.2599999999998</v>
      </c>
      <c r="LT22" s="345">
        <v>1.89</v>
      </c>
      <c r="LU22" s="505"/>
      <c r="LV22" s="505"/>
      <c r="LW22" s="246" t="s">
        <v>44</v>
      </c>
      <c r="LX22" s="294">
        <v>10</v>
      </c>
      <c r="LY22" s="295">
        <v>5</v>
      </c>
      <c r="LZ22" s="296">
        <v>100</v>
      </c>
      <c r="MA22" s="266"/>
      <c r="MB22" s="346" t="s">
        <v>108</v>
      </c>
      <c r="MC22" s="347">
        <v>115.59</v>
      </c>
      <c r="MD22" s="370">
        <v>112.83</v>
      </c>
      <c r="ME22" s="349">
        <v>2.4500000000000002</v>
      </c>
      <c r="MF22" s="347">
        <v>89.86</v>
      </c>
      <c r="MG22" s="370">
        <v>88.46</v>
      </c>
      <c r="MH22" s="349">
        <v>1.58</v>
      </c>
      <c r="MI22" s="347">
        <v>109.55</v>
      </c>
      <c r="MJ22" s="370">
        <v>107.79</v>
      </c>
      <c r="MK22" s="349">
        <v>1.63</v>
      </c>
      <c r="ML22" s="297"/>
      <c r="MM22" s="297"/>
      <c r="MN22" s="297" t="s">
        <v>118</v>
      </c>
      <c r="MO22" s="371">
        <v>185</v>
      </c>
      <c r="MP22" s="371">
        <v>185</v>
      </c>
      <c r="MQ22" s="371">
        <v>185</v>
      </c>
      <c r="MR22" s="371">
        <v>185</v>
      </c>
      <c r="MS22" s="371">
        <v>185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116556</v>
      </c>
      <c r="NB22" s="444">
        <v>3178</v>
      </c>
      <c r="NC22" s="444">
        <v>210631</v>
      </c>
      <c r="ND22" s="443">
        <v>14279</v>
      </c>
      <c r="NE22" s="444"/>
      <c r="NF22" s="444"/>
      <c r="NG22" s="444"/>
      <c r="NH22" s="444"/>
      <c r="NI22" s="443">
        <v>344644</v>
      </c>
      <c r="NJ22" s="450">
        <v>359782</v>
      </c>
      <c r="NK22" s="446">
        <v>704426</v>
      </c>
      <c r="NL22" s="290"/>
      <c r="NM22" s="290"/>
      <c r="NN22" s="450" t="s">
        <v>22</v>
      </c>
      <c r="NO22" s="450">
        <v>1728</v>
      </c>
      <c r="NP22" s="444">
        <v>0</v>
      </c>
      <c r="NQ22" s="444">
        <v>1356</v>
      </c>
      <c r="NR22" s="443">
        <v>102</v>
      </c>
      <c r="NS22" s="444"/>
      <c r="NT22" s="444"/>
      <c r="NU22" s="444"/>
      <c r="NV22" s="444"/>
      <c r="NW22" s="443">
        <v>3186</v>
      </c>
      <c r="NX22" s="450">
        <v>1619</v>
      </c>
      <c r="NY22" s="446">
        <v>4805</v>
      </c>
      <c r="OA22" s="307"/>
    </row>
    <row r="23" spans="1:391" s="195" customFormat="1" ht="21.75" customHeight="1" thickTop="1" x14ac:dyDescent="0.3">
      <c r="A23" s="418" t="s">
        <v>124</v>
      </c>
      <c r="B23" s="501">
        <v>863.70999999999992</v>
      </c>
      <c r="C23" s="502">
        <v>841.97</v>
      </c>
      <c r="D23" s="243">
        <v>2.58</v>
      </c>
      <c r="E23" s="503"/>
      <c r="F23" s="503"/>
      <c r="G23" s="246" t="s">
        <v>45</v>
      </c>
      <c r="H23" s="247">
        <v>46</v>
      </c>
      <c r="I23" s="248">
        <v>29</v>
      </c>
      <c r="J23" s="249">
        <v>37</v>
      </c>
      <c r="K23" s="247">
        <v>112</v>
      </c>
      <c r="L23" s="250">
        <v>125</v>
      </c>
      <c r="M23" s="251">
        <v>-10.4</v>
      </c>
      <c r="N23" s="183"/>
      <c r="O23" s="346" t="s">
        <v>111</v>
      </c>
      <c r="P23" s="347">
        <v>187.51</v>
      </c>
      <c r="Q23" s="348">
        <v>178.2</v>
      </c>
      <c r="R23" s="349">
        <v>5.22</v>
      </c>
      <c r="S23" s="347">
        <v>183.49</v>
      </c>
      <c r="T23" s="350">
        <v>174.73</v>
      </c>
      <c r="U23" s="349">
        <v>5.01</v>
      </c>
      <c r="V23" s="347">
        <v>186.82</v>
      </c>
      <c r="W23" s="348">
        <v>177.7</v>
      </c>
      <c r="X23" s="349">
        <v>5.13</v>
      </c>
      <c r="Y23" s="351"/>
      <c r="Z23" s="318" t="s">
        <v>97</v>
      </c>
      <c r="AA23" s="318"/>
      <c r="AB23" s="517">
        <v>51.56</v>
      </c>
      <c r="AC23" s="517">
        <v>54.37</v>
      </c>
      <c r="AD23" s="517">
        <v>51.89</v>
      </c>
      <c r="AE23" s="517">
        <v>52.61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684.34</v>
      </c>
      <c r="CG23" s="502">
        <v>664.62000000000012</v>
      </c>
      <c r="CH23" s="243">
        <v>2.97</v>
      </c>
      <c r="CI23" s="503"/>
      <c r="CJ23" s="503"/>
      <c r="CK23" s="246" t="s">
        <v>45</v>
      </c>
      <c r="CL23" s="247">
        <v>159</v>
      </c>
      <c r="CM23" s="248">
        <v>107</v>
      </c>
      <c r="CN23" s="249">
        <v>130</v>
      </c>
      <c r="CO23" s="247">
        <v>396</v>
      </c>
      <c r="CP23" s="250">
        <v>426</v>
      </c>
      <c r="CQ23" s="251">
        <v>-7.04</v>
      </c>
      <c r="CR23" s="183"/>
      <c r="CS23" s="346" t="s">
        <v>111</v>
      </c>
      <c r="CT23" s="347">
        <v>190.91</v>
      </c>
      <c r="CU23" s="348">
        <v>185.56</v>
      </c>
      <c r="CV23" s="349">
        <v>2.88</v>
      </c>
      <c r="CW23" s="347">
        <v>130.05000000000001</v>
      </c>
      <c r="CX23" s="350">
        <v>126.62</v>
      </c>
      <c r="CY23" s="349">
        <v>2.71</v>
      </c>
      <c r="CZ23" s="347">
        <v>170.92</v>
      </c>
      <c r="DA23" s="348">
        <v>168.4</v>
      </c>
      <c r="DB23" s="349">
        <v>1.5</v>
      </c>
      <c r="DC23" s="351"/>
      <c r="DD23" s="318" t="s">
        <v>97</v>
      </c>
      <c r="DE23" s="318"/>
      <c r="DF23" s="517">
        <v>53.96</v>
      </c>
      <c r="DG23" s="517">
        <v>42.6</v>
      </c>
      <c r="DH23" s="517">
        <v>41.47</v>
      </c>
      <c r="DI23" s="517">
        <v>46.01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718.49</v>
      </c>
      <c r="FK23" s="502">
        <v>705.81</v>
      </c>
      <c r="FL23" s="243">
        <v>1.8</v>
      </c>
      <c r="FM23" s="503"/>
      <c r="FN23" s="503"/>
      <c r="FO23" s="246" t="s">
        <v>45</v>
      </c>
      <c r="FP23" s="247">
        <v>123</v>
      </c>
      <c r="FQ23" s="248">
        <v>146</v>
      </c>
      <c r="FR23" s="249">
        <v>119</v>
      </c>
      <c r="FS23" s="247">
        <v>388</v>
      </c>
      <c r="FT23" s="250">
        <v>432</v>
      </c>
      <c r="FU23" s="251">
        <v>-10.19</v>
      </c>
      <c r="FV23" s="183"/>
      <c r="FW23" s="346" t="s">
        <v>111</v>
      </c>
      <c r="FX23" s="347">
        <v>269.98</v>
      </c>
      <c r="FY23" s="348">
        <v>260.43</v>
      </c>
      <c r="FZ23" s="349">
        <v>3.67</v>
      </c>
      <c r="GA23" s="347">
        <v>94.98</v>
      </c>
      <c r="GB23" s="350">
        <v>89.78</v>
      </c>
      <c r="GC23" s="349">
        <v>5.79</v>
      </c>
      <c r="GD23" s="347">
        <v>251.29</v>
      </c>
      <c r="GE23" s="348">
        <v>244.26</v>
      </c>
      <c r="GF23" s="349">
        <v>2.88</v>
      </c>
      <c r="GG23" s="351"/>
      <c r="GH23" s="318" t="s">
        <v>97</v>
      </c>
      <c r="GI23" s="318"/>
      <c r="GJ23" s="517">
        <v>43.81</v>
      </c>
      <c r="GK23" s="517">
        <v>40.630000000000003</v>
      </c>
      <c r="GL23" s="517">
        <v>42.36</v>
      </c>
      <c r="GM23" s="517">
        <v>42.26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972.96999999999991</v>
      </c>
      <c r="IO23" s="502">
        <v>944.51000000000022</v>
      </c>
      <c r="IP23" s="243">
        <v>3.01</v>
      </c>
      <c r="IQ23" s="503"/>
      <c r="IR23" s="503"/>
      <c r="IS23" s="246" t="s">
        <v>45</v>
      </c>
      <c r="IT23" s="247">
        <v>76</v>
      </c>
      <c r="IU23" s="248">
        <v>95</v>
      </c>
      <c r="IV23" s="249">
        <v>78</v>
      </c>
      <c r="IW23" s="247">
        <v>249</v>
      </c>
      <c r="IX23" s="250">
        <v>263</v>
      </c>
      <c r="IY23" s="251">
        <v>-5.32</v>
      </c>
      <c r="IZ23" s="183"/>
      <c r="JA23" s="346" t="s">
        <v>111</v>
      </c>
      <c r="JB23" s="347">
        <v>167.47</v>
      </c>
      <c r="JC23" s="348">
        <v>158.46</v>
      </c>
      <c r="JD23" s="349">
        <v>5.69</v>
      </c>
      <c r="JE23" s="347">
        <v>167.12</v>
      </c>
      <c r="JF23" s="350">
        <v>156.44</v>
      </c>
      <c r="JG23" s="349">
        <v>6.83</v>
      </c>
      <c r="JH23" s="347">
        <v>167.37</v>
      </c>
      <c r="JI23" s="348">
        <v>157.9</v>
      </c>
      <c r="JJ23" s="349">
        <v>6</v>
      </c>
      <c r="JK23" s="351"/>
      <c r="JL23" s="318" t="s">
        <v>97</v>
      </c>
      <c r="JM23" s="318"/>
      <c r="JN23" s="517">
        <v>47.89</v>
      </c>
      <c r="JO23" s="517">
        <v>53.78</v>
      </c>
      <c r="JP23" s="517">
        <v>52.67</v>
      </c>
      <c r="JQ23" s="517">
        <v>51.45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831.29</v>
      </c>
      <c r="LS23" s="502">
        <v>808.78</v>
      </c>
      <c r="LT23" s="243">
        <v>2.78</v>
      </c>
      <c r="LU23" s="505"/>
      <c r="LV23" s="505"/>
      <c r="LW23" s="246" t="s">
        <v>45</v>
      </c>
      <c r="LX23" s="294">
        <v>1145</v>
      </c>
      <c r="LY23" s="295">
        <v>1246</v>
      </c>
      <c r="LZ23" s="296">
        <v>-8.11</v>
      </c>
      <c r="MA23" s="266"/>
      <c r="MB23" s="346" t="s">
        <v>111</v>
      </c>
      <c r="MC23" s="347">
        <v>210.17</v>
      </c>
      <c r="MD23" s="370">
        <v>201.47</v>
      </c>
      <c r="ME23" s="349">
        <v>4.32</v>
      </c>
      <c r="MF23" s="347">
        <v>145.49</v>
      </c>
      <c r="MG23" s="370">
        <v>141.53</v>
      </c>
      <c r="MH23" s="349">
        <v>2.8</v>
      </c>
      <c r="MI23" s="347">
        <v>194.97</v>
      </c>
      <c r="MJ23" s="370">
        <v>189.09</v>
      </c>
      <c r="MK23" s="349">
        <v>3.11</v>
      </c>
      <c r="ML23" s="297"/>
      <c r="MM23" s="175" t="s">
        <v>97</v>
      </c>
      <c r="MN23" s="175"/>
      <c r="MO23" s="523">
        <v>52.61</v>
      </c>
      <c r="MP23" s="523">
        <v>46.01</v>
      </c>
      <c r="MQ23" s="523">
        <v>42.26</v>
      </c>
      <c r="MR23" s="523">
        <v>51.45</v>
      </c>
      <c r="MS23" s="523">
        <v>48.08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863.4</v>
      </c>
      <c r="C24" s="508">
        <v>841.76</v>
      </c>
      <c r="D24" s="311">
        <v>2.57</v>
      </c>
      <c r="E24" s="503"/>
      <c r="F24" s="503"/>
      <c r="G24" s="312" t="s">
        <v>48</v>
      </c>
      <c r="H24" s="247">
        <v>41</v>
      </c>
      <c r="I24" s="248">
        <v>37</v>
      </c>
      <c r="J24" s="249">
        <v>30</v>
      </c>
      <c r="K24" s="247">
        <v>108</v>
      </c>
      <c r="L24" s="250">
        <v>125</v>
      </c>
      <c r="M24" s="251">
        <v>-13.6</v>
      </c>
      <c r="N24" s="183"/>
      <c r="O24" s="439" t="s">
        <v>114</v>
      </c>
      <c r="P24" s="347">
        <v>71.78</v>
      </c>
      <c r="Q24" s="348">
        <v>70.47</v>
      </c>
      <c r="R24" s="349">
        <v>1.86</v>
      </c>
      <c r="S24" s="347">
        <v>61.72</v>
      </c>
      <c r="T24" s="350">
        <v>59.6</v>
      </c>
      <c r="U24" s="349">
        <v>3.56</v>
      </c>
      <c r="V24" s="347">
        <v>70.040000000000006</v>
      </c>
      <c r="W24" s="348">
        <v>68.89</v>
      </c>
      <c r="X24" s="349">
        <v>1.67</v>
      </c>
      <c r="Y24" s="351"/>
      <c r="Z24" s="183"/>
      <c r="AA24" s="183" t="s">
        <v>92</v>
      </c>
      <c r="AB24" s="376">
        <v>45.68</v>
      </c>
      <c r="AC24" s="376">
        <v>49.25</v>
      </c>
      <c r="AD24" s="376">
        <v>46.53</v>
      </c>
      <c r="AE24" s="376">
        <v>47.15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682.67000000000007</v>
      </c>
      <c r="CG24" s="508">
        <v>662.95999999999992</v>
      </c>
      <c r="CH24" s="311">
        <v>2.97</v>
      </c>
      <c r="CI24" s="503"/>
      <c r="CJ24" s="503"/>
      <c r="CK24" s="312" t="s">
        <v>48</v>
      </c>
      <c r="CL24" s="247">
        <v>142</v>
      </c>
      <c r="CM24" s="248">
        <v>134</v>
      </c>
      <c r="CN24" s="249">
        <v>126</v>
      </c>
      <c r="CO24" s="247">
        <v>402</v>
      </c>
      <c r="CP24" s="250">
        <v>439</v>
      </c>
      <c r="CQ24" s="251">
        <v>-8.43</v>
      </c>
      <c r="CR24" s="183"/>
      <c r="CS24" s="439" t="s">
        <v>114</v>
      </c>
      <c r="CT24" s="347">
        <v>90.68</v>
      </c>
      <c r="CU24" s="348">
        <v>89.39</v>
      </c>
      <c r="CV24" s="349">
        <v>1.44</v>
      </c>
      <c r="CW24" s="347">
        <v>83.96</v>
      </c>
      <c r="CX24" s="350">
        <v>82.81</v>
      </c>
      <c r="CY24" s="349">
        <v>1.39</v>
      </c>
      <c r="CZ24" s="347">
        <v>88.48</v>
      </c>
      <c r="DA24" s="348">
        <v>87.48</v>
      </c>
      <c r="DB24" s="349">
        <v>1.1399999999999999</v>
      </c>
      <c r="DC24" s="351"/>
      <c r="DD24" s="183"/>
      <c r="DE24" s="183" t="s">
        <v>92</v>
      </c>
      <c r="DF24" s="376">
        <v>50.28</v>
      </c>
      <c r="DG24" s="376">
        <v>43.25</v>
      </c>
      <c r="DH24" s="376">
        <v>42.59</v>
      </c>
      <c r="DI24" s="376">
        <v>45.37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717.6</v>
      </c>
      <c r="FK24" s="508">
        <v>704.95999999999992</v>
      </c>
      <c r="FL24" s="311">
        <v>1.79</v>
      </c>
      <c r="FM24" s="503"/>
      <c r="FN24" s="503"/>
      <c r="FO24" s="312" t="s">
        <v>48</v>
      </c>
      <c r="FP24" s="247">
        <v>114</v>
      </c>
      <c r="FQ24" s="248">
        <v>162</v>
      </c>
      <c r="FR24" s="249">
        <v>98</v>
      </c>
      <c r="FS24" s="247">
        <v>374</v>
      </c>
      <c r="FT24" s="250">
        <v>414</v>
      </c>
      <c r="FU24" s="251">
        <v>-9.66</v>
      </c>
      <c r="FV24" s="183"/>
      <c r="FW24" s="439" t="s">
        <v>114</v>
      </c>
      <c r="FX24" s="347">
        <v>57.63</v>
      </c>
      <c r="FY24" s="348">
        <v>54.96</v>
      </c>
      <c r="FZ24" s="349">
        <v>4.8600000000000003</v>
      </c>
      <c r="GA24" s="347">
        <v>41.79</v>
      </c>
      <c r="GB24" s="350">
        <v>40.229999999999997</v>
      </c>
      <c r="GC24" s="349">
        <v>3.88</v>
      </c>
      <c r="GD24" s="347">
        <v>55.94</v>
      </c>
      <c r="GE24" s="348">
        <v>53.57</v>
      </c>
      <c r="GF24" s="349">
        <v>4.42</v>
      </c>
      <c r="GG24" s="351"/>
      <c r="GH24" s="183"/>
      <c r="GI24" s="183" t="s">
        <v>92</v>
      </c>
      <c r="GJ24" s="376">
        <v>44.12</v>
      </c>
      <c r="GK24" s="376">
        <v>42.64</v>
      </c>
      <c r="GL24" s="376">
        <v>40.369999999999997</v>
      </c>
      <c r="GM24" s="376">
        <v>42.38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971.54000000000008</v>
      </c>
      <c r="IO24" s="508">
        <v>942.93</v>
      </c>
      <c r="IP24" s="311">
        <v>3.03</v>
      </c>
      <c r="IQ24" s="503"/>
      <c r="IR24" s="503"/>
      <c r="IS24" s="312" t="s">
        <v>48</v>
      </c>
      <c r="IT24" s="247">
        <v>68</v>
      </c>
      <c r="IU24" s="248">
        <v>51</v>
      </c>
      <c r="IV24" s="249">
        <v>69</v>
      </c>
      <c r="IW24" s="247">
        <v>188</v>
      </c>
      <c r="IX24" s="250">
        <v>205</v>
      </c>
      <c r="IY24" s="251">
        <v>-8.2899999999999991</v>
      </c>
      <c r="IZ24" s="183"/>
      <c r="JA24" s="439" t="s">
        <v>114</v>
      </c>
      <c r="JB24" s="347">
        <v>52.89</v>
      </c>
      <c r="JC24" s="348">
        <v>49.52</v>
      </c>
      <c r="JD24" s="349">
        <v>6.81</v>
      </c>
      <c r="JE24" s="347">
        <v>182.69</v>
      </c>
      <c r="JF24" s="350">
        <v>192.52</v>
      </c>
      <c r="JG24" s="349">
        <v>-5.1100000000000003</v>
      </c>
      <c r="JH24" s="347">
        <v>92.65</v>
      </c>
      <c r="JI24" s="348">
        <v>88.87</v>
      </c>
      <c r="JJ24" s="349">
        <v>4.25</v>
      </c>
      <c r="JK24" s="351"/>
      <c r="JL24" s="183"/>
      <c r="JM24" s="183" t="s">
        <v>92</v>
      </c>
      <c r="JN24" s="376">
        <v>45.28</v>
      </c>
      <c r="JO24" s="376">
        <v>50.46</v>
      </c>
      <c r="JP24" s="376">
        <v>54.02</v>
      </c>
      <c r="JQ24" s="376">
        <v>49.92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830.39</v>
      </c>
      <c r="LS24" s="508">
        <v>807.81999999999994</v>
      </c>
      <c r="LT24" s="311">
        <v>2.79</v>
      </c>
      <c r="LU24" s="505"/>
      <c r="LV24" s="505"/>
      <c r="LW24" s="312" t="s">
        <v>48</v>
      </c>
      <c r="LX24" s="294">
        <v>1072</v>
      </c>
      <c r="LY24" s="295">
        <v>1183</v>
      </c>
      <c r="LZ24" s="296">
        <v>-9.3800000000000008</v>
      </c>
      <c r="MA24" s="266"/>
      <c r="MB24" s="439" t="s">
        <v>114</v>
      </c>
      <c r="MC24" s="347">
        <v>66.989999999999995</v>
      </c>
      <c r="MD24" s="370">
        <v>65.62</v>
      </c>
      <c r="ME24" s="349">
        <v>2.09</v>
      </c>
      <c r="MF24" s="347">
        <v>106.97</v>
      </c>
      <c r="MG24" s="370">
        <v>110.57</v>
      </c>
      <c r="MH24" s="349">
        <v>-3.26</v>
      </c>
      <c r="MI24" s="347">
        <v>76.38</v>
      </c>
      <c r="MJ24" s="370">
        <v>74.91</v>
      </c>
      <c r="MK24" s="349">
        <v>1.96</v>
      </c>
      <c r="ML24" s="297"/>
      <c r="MM24" s="297"/>
      <c r="MN24" s="297" t="s">
        <v>92</v>
      </c>
      <c r="MO24" s="537">
        <v>47.15</v>
      </c>
      <c r="MP24" s="537">
        <v>45.37</v>
      </c>
      <c r="MQ24" s="537">
        <v>42.38</v>
      </c>
      <c r="MR24" s="537">
        <v>49.92</v>
      </c>
      <c r="MS24" s="538">
        <v>46.21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990.86000000000013</v>
      </c>
      <c r="C25" s="539">
        <v>948.79</v>
      </c>
      <c r="D25" s="438">
        <v>4.43</v>
      </c>
      <c r="E25" s="503"/>
      <c r="F25" s="503"/>
      <c r="G25" s="246" t="s">
        <v>49</v>
      </c>
      <c r="H25" s="247">
        <v>0</v>
      </c>
      <c r="I25" s="248">
        <v>0</v>
      </c>
      <c r="J25" s="249">
        <v>0</v>
      </c>
      <c r="K25" s="247">
        <v>0</v>
      </c>
      <c r="L25" s="250">
        <v>0</v>
      </c>
      <c r="M25" s="251">
        <v>0</v>
      </c>
      <c r="N25" s="183"/>
      <c r="O25" s="454" t="s">
        <v>117</v>
      </c>
      <c r="P25" s="455">
        <v>1857.18</v>
      </c>
      <c r="Q25" s="456">
        <v>1799.24</v>
      </c>
      <c r="R25" s="457">
        <v>3.22</v>
      </c>
      <c r="S25" s="458">
        <v>990.86000000000013</v>
      </c>
      <c r="T25" s="456">
        <v>948.79</v>
      </c>
      <c r="U25" s="457">
        <v>4.43</v>
      </c>
      <c r="V25" s="458">
        <v>1708.0199999999998</v>
      </c>
      <c r="W25" s="456">
        <v>1676.0800000000004</v>
      </c>
      <c r="X25" s="457">
        <v>1.91</v>
      </c>
      <c r="Y25" s="459"/>
      <c r="Z25" s="183"/>
      <c r="AA25" s="183" t="s">
        <v>96</v>
      </c>
      <c r="AB25" s="376">
        <v>52.12</v>
      </c>
      <c r="AC25" s="376">
        <v>54.89</v>
      </c>
      <c r="AD25" s="376">
        <v>52.41</v>
      </c>
      <c r="AE25" s="376">
        <v>53.14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850.18000000000006</v>
      </c>
      <c r="CG25" s="539">
        <v>828.44</v>
      </c>
      <c r="CH25" s="438">
        <v>2.62</v>
      </c>
      <c r="CI25" s="503"/>
      <c r="CJ25" s="503"/>
      <c r="CK25" s="246" t="s">
        <v>49</v>
      </c>
      <c r="CL25" s="247">
        <v>0</v>
      </c>
      <c r="CM25" s="248">
        <v>0</v>
      </c>
      <c r="CN25" s="249">
        <v>0</v>
      </c>
      <c r="CO25" s="247">
        <v>0</v>
      </c>
      <c r="CP25" s="250">
        <v>5</v>
      </c>
      <c r="CQ25" s="251">
        <v>-100</v>
      </c>
      <c r="CR25" s="183"/>
      <c r="CS25" s="454" t="s">
        <v>117</v>
      </c>
      <c r="CT25" s="455">
        <v>2048.2800000000002</v>
      </c>
      <c r="CU25" s="456">
        <v>2006.46</v>
      </c>
      <c r="CV25" s="457">
        <v>2.08</v>
      </c>
      <c r="CW25" s="458">
        <v>850.18000000000006</v>
      </c>
      <c r="CX25" s="466">
        <v>828.44</v>
      </c>
      <c r="CY25" s="457">
        <v>2.62</v>
      </c>
      <c r="CZ25" s="458">
        <v>1654.8700000000001</v>
      </c>
      <c r="DA25" s="456">
        <v>1663.44</v>
      </c>
      <c r="DB25" s="457">
        <v>-0.52</v>
      </c>
      <c r="DC25" s="459"/>
      <c r="DD25" s="183"/>
      <c r="DE25" s="183" t="s">
        <v>96</v>
      </c>
      <c r="DF25" s="376">
        <v>54.03</v>
      </c>
      <c r="DG25" s="376">
        <v>41.96</v>
      </c>
      <c r="DH25" s="376">
        <v>41.03</v>
      </c>
      <c r="DI25" s="376">
        <v>45.67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905.62</v>
      </c>
      <c r="FK25" s="539">
        <v>888.26</v>
      </c>
      <c r="FL25" s="438">
        <v>1.95</v>
      </c>
      <c r="FM25" s="503"/>
      <c r="FN25" s="503"/>
      <c r="FO25" s="246" t="s">
        <v>49</v>
      </c>
      <c r="FP25" s="247">
        <v>0</v>
      </c>
      <c r="FQ25" s="248">
        <v>0</v>
      </c>
      <c r="FR25" s="249">
        <v>0</v>
      </c>
      <c r="FS25" s="247">
        <v>0</v>
      </c>
      <c r="FT25" s="250">
        <v>0</v>
      </c>
      <c r="FU25" s="251">
        <v>0</v>
      </c>
      <c r="FV25" s="183"/>
      <c r="FW25" s="454" t="s">
        <v>117</v>
      </c>
      <c r="FX25" s="455">
        <v>1768.9400000000003</v>
      </c>
      <c r="FY25" s="456">
        <v>1752.9100000000003</v>
      </c>
      <c r="FZ25" s="457">
        <v>0.91</v>
      </c>
      <c r="GA25" s="458">
        <v>905.62</v>
      </c>
      <c r="GB25" s="456">
        <v>888.26</v>
      </c>
      <c r="GC25" s="457">
        <v>1.95</v>
      </c>
      <c r="GD25" s="458">
        <v>1676.75</v>
      </c>
      <c r="GE25" s="456">
        <v>1671</v>
      </c>
      <c r="GF25" s="457">
        <v>0.34</v>
      </c>
      <c r="GG25" s="459"/>
      <c r="GH25" s="183"/>
      <c r="GI25" s="183" t="s">
        <v>96</v>
      </c>
      <c r="GJ25" s="376">
        <v>42.59</v>
      </c>
      <c r="GK25" s="376">
        <v>40.700000000000003</v>
      </c>
      <c r="GL25" s="376">
        <v>42.54</v>
      </c>
      <c r="GM25" s="376">
        <v>41.94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1199.1100000000001</v>
      </c>
      <c r="IO25" s="545">
        <v>1193.6099999999999</v>
      </c>
      <c r="IP25" s="438">
        <v>0.46</v>
      </c>
      <c r="IQ25" s="503"/>
      <c r="IR25" s="503"/>
      <c r="IS25" s="246" t="s">
        <v>49</v>
      </c>
      <c r="IT25" s="247">
        <v>0</v>
      </c>
      <c r="IU25" s="248">
        <v>0</v>
      </c>
      <c r="IV25" s="249">
        <v>0</v>
      </c>
      <c r="IW25" s="247">
        <v>0</v>
      </c>
      <c r="IX25" s="250">
        <v>3</v>
      </c>
      <c r="IY25" s="251">
        <v>-100</v>
      </c>
      <c r="IZ25" s="183"/>
      <c r="JA25" s="454" t="s">
        <v>117</v>
      </c>
      <c r="JB25" s="455">
        <v>1893.52</v>
      </c>
      <c r="JC25" s="456">
        <v>1857.95</v>
      </c>
      <c r="JD25" s="457">
        <v>1.91</v>
      </c>
      <c r="JE25" s="458">
        <v>1199.1100000000001</v>
      </c>
      <c r="JF25" s="456">
        <v>1193.6099999999999</v>
      </c>
      <c r="JG25" s="457">
        <v>0.46</v>
      </c>
      <c r="JH25" s="458">
        <v>1680.8100000000004</v>
      </c>
      <c r="JI25" s="456">
        <v>1675.13</v>
      </c>
      <c r="JJ25" s="457">
        <v>0.34</v>
      </c>
      <c r="JK25" s="459"/>
      <c r="JL25" s="183"/>
      <c r="JM25" s="183" t="s">
        <v>96</v>
      </c>
      <c r="JN25" s="376">
        <v>47.94</v>
      </c>
      <c r="JO25" s="376">
        <v>54.08</v>
      </c>
      <c r="JP25" s="376">
        <v>51.59</v>
      </c>
      <c r="JQ25" s="376">
        <v>51.2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988.44</v>
      </c>
      <c r="LS25" s="539">
        <v>977.44</v>
      </c>
      <c r="LT25" s="438">
        <v>1.1299999999999999</v>
      </c>
      <c r="LU25" s="505"/>
      <c r="LV25" s="505"/>
      <c r="LW25" s="246" t="s">
        <v>49</v>
      </c>
      <c r="LX25" s="294">
        <v>0</v>
      </c>
      <c r="LY25" s="295">
        <v>8</v>
      </c>
      <c r="LZ25" s="296">
        <v>-100</v>
      </c>
      <c r="MA25" s="266"/>
      <c r="MB25" s="454" t="s">
        <v>117</v>
      </c>
      <c r="MC25" s="455">
        <v>1886.2500000000002</v>
      </c>
      <c r="MD25" s="470">
        <v>1851.2599999999998</v>
      </c>
      <c r="ME25" s="457">
        <v>1.89</v>
      </c>
      <c r="MF25" s="455">
        <v>988.44</v>
      </c>
      <c r="MG25" s="470">
        <v>977.44</v>
      </c>
      <c r="MH25" s="457">
        <v>1.1299999999999999</v>
      </c>
      <c r="MI25" s="455">
        <v>1675.37</v>
      </c>
      <c r="MJ25" s="470">
        <v>1670.78</v>
      </c>
      <c r="MK25" s="457">
        <v>0.27</v>
      </c>
      <c r="ML25" s="297"/>
      <c r="MM25" s="297"/>
      <c r="MN25" s="297" t="s">
        <v>96</v>
      </c>
      <c r="MO25" s="537">
        <v>53.14</v>
      </c>
      <c r="MP25" s="537">
        <v>45.67</v>
      </c>
      <c r="MQ25" s="537">
        <v>41.94</v>
      </c>
      <c r="MR25" s="537">
        <v>51.2</v>
      </c>
      <c r="MS25" s="538">
        <v>47.99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5</v>
      </c>
      <c r="I26" s="248">
        <v>2</v>
      </c>
      <c r="J26" s="249">
        <v>8</v>
      </c>
      <c r="K26" s="247">
        <v>15</v>
      </c>
      <c r="L26" s="250">
        <v>19</v>
      </c>
      <c r="M26" s="251">
        <v>-21.05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50.71</v>
      </c>
      <c r="AC26" s="376">
        <v>53.55</v>
      </c>
      <c r="AD26" s="376">
        <v>51.07</v>
      </c>
      <c r="AE26" s="376">
        <v>51.78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11</v>
      </c>
      <c r="CM26" s="248">
        <v>8</v>
      </c>
      <c r="CN26" s="249">
        <v>10</v>
      </c>
      <c r="CO26" s="247">
        <v>29</v>
      </c>
      <c r="CP26" s="250">
        <v>34</v>
      </c>
      <c r="CQ26" s="251">
        <v>-14.71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53.92</v>
      </c>
      <c r="DG26" s="376">
        <v>43.75</v>
      </c>
      <c r="DH26" s="376">
        <v>42.23</v>
      </c>
      <c r="DI26" s="376">
        <v>46.63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0</v>
      </c>
      <c r="FQ26" s="248">
        <v>0</v>
      </c>
      <c r="FR26" s="249">
        <v>0</v>
      </c>
      <c r="FS26" s="247">
        <v>0</v>
      </c>
      <c r="FT26" s="250">
        <v>5</v>
      </c>
      <c r="FU26" s="251">
        <v>-100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46</v>
      </c>
      <c r="GK26" s="376">
        <v>40.450000000000003</v>
      </c>
      <c r="GL26" s="376">
        <v>42.08</v>
      </c>
      <c r="GM26" s="376">
        <v>42.84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11</v>
      </c>
      <c r="IU26" s="248">
        <v>6</v>
      </c>
      <c r="IV26" s="249">
        <v>12</v>
      </c>
      <c r="IW26" s="247">
        <v>29</v>
      </c>
      <c r="IX26" s="250">
        <v>34</v>
      </c>
      <c r="IY26" s="251">
        <v>-14.71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47.87</v>
      </c>
      <c r="JO26" s="376">
        <v>53.32</v>
      </c>
      <c r="JP26" s="376">
        <v>54.58</v>
      </c>
      <c r="JQ26" s="376">
        <v>51.92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73</v>
      </c>
      <c r="LY26" s="295">
        <v>92</v>
      </c>
      <c r="LZ26" s="296">
        <v>-20.65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51.78</v>
      </c>
      <c r="MP26" s="537">
        <v>46.63</v>
      </c>
      <c r="MQ26" s="537">
        <v>42.84</v>
      </c>
      <c r="MR26" s="537">
        <v>51.92</v>
      </c>
      <c r="MS26" s="538">
        <v>48.29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363.88000000000005</v>
      </c>
      <c r="C27" s="502">
        <v>378.90999999999991</v>
      </c>
      <c r="D27" s="243">
        <v>-3.97</v>
      </c>
      <c r="E27" s="244"/>
      <c r="F27" s="245"/>
      <c r="G27" s="246" t="s">
        <v>51</v>
      </c>
      <c r="H27" s="247">
        <v>0</v>
      </c>
      <c r="I27" s="248">
        <v>4</v>
      </c>
      <c r="J27" s="249">
        <v>0</v>
      </c>
      <c r="K27" s="247">
        <v>4</v>
      </c>
      <c r="L27" s="250">
        <v>0</v>
      </c>
      <c r="M27" s="251">
        <v>0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55.87</v>
      </c>
      <c r="AC27" s="376">
        <v>58.46</v>
      </c>
      <c r="AD27" s="376">
        <v>55.73</v>
      </c>
      <c r="AE27" s="376">
        <v>56.69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0</v>
      </c>
      <c r="AN27" s="558">
        <v>0</v>
      </c>
      <c r="AO27" s="558">
        <v>0</v>
      </c>
      <c r="AP27" s="559">
        <v>0</v>
      </c>
      <c r="AQ27" s="558"/>
      <c r="AR27" s="558"/>
      <c r="AS27" s="558"/>
      <c r="AT27" s="558"/>
      <c r="AU27" s="560">
        <v>0</v>
      </c>
      <c r="AV27" s="561">
        <v>0</v>
      </c>
      <c r="AW27" s="562">
        <v>0</v>
      </c>
      <c r="AX27" s="266"/>
      <c r="AY27" s="266"/>
      <c r="AZ27" s="377" t="s">
        <v>98</v>
      </c>
      <c r="BA27" s="557">
        <v>0</v>
      </c>
      <c r="BB27" s="558">
        <v>0</v>
      </c>
      <c r="BC27" s="558">
        <v>0</v>
      </c>
      <c r="BD27" s="559">
        <v>0</v>
      </c>
      <c r="BE27" s="558"/>
      <c r="BF27" s="558"/>
      <c r="BG27" s="558"/>
      <c r="BH27" s="558"/>
      <c r="BI27" s="560">
        <v>0</v>
      </c>
      <c r="BJ27" s="561">
        <v>0</v>
      </c>
      <c r="BK27" s="562">
        <v>0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297.96999999999997</v>
      </c>
      <c r="CG27" s="502">
        <v>312.24999999999994</v>
      </c>
      <c r="CH27" s="243">
        <v>-4.57</v>
      </c>
      <c r="CI27" s="244"/>
      <c r="CJ27" s="245"/>
      <c r="CK27" s="246" t="s">
        <v>51</v>
      </c>
      <c r="CL27" s="247">
        <v>2</v>
      </c>
      <c r="CM27" s="248">
        <v>1</v>
      </c>
      <c r="CN27" s="249">
        <v>3</v>
      </c>
      <c r="CO27" s="247">
        <v>6</v>
      </c>
      <c r="CP27" s="250">
        <v>0</v>
      </c>
      <c r="CQ27" s="251">
        <v>0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56.8</v>
      </c>
      <c r="DG27" s="376">
        <v>49.34</v>
      </c>
      <c r="DH27" s="376">
        <v>49.03</v>
      </c>
      <c r="DI27" s="376">
        <v>51.72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0</v>
      </c>
      <c r="DR27" s="558">
        <v>0</v>
      </c>
      <c r="DS27" s="558">
        <v>0</v>
      </c>
      <c r="DT27" s="559">
        <v>0</v>
      </c>
      <c r="DU27" s="558"/>
      <c r="DV27" s="558"/>
      <c r="DW27" s="558"/>
      <c r="DX27" s="558"/>
      <c r="DY27" s="560">
        <v>0</v>
      </c>
      <c r="DZ27" s="561">
        <v>0</v>
      </c>
      <c r="EA27" s="562">
        <v>0</v>
      </c>
      <c r="EB27" s="266"/>
      <c r="EC27" s="266"/>
      <c r="ED27" s="377" t="s">
        <v>98</v>
      </c>
      <c r="EE27" s="557">
        <v>0</v>
      </c>
      <c r="EF27" s="558">
        <v>0</v>
      </c>
      <c r="EG27" s="558">
        <v>0</v>
      </c>
      <c r="EH27" s="559">
        <v>0</v>
      </c>
      <c r="EI27" s="558"/>
      <c r="EJ27" s="558"/>
      <c r="EK27" s="558"/>
      <c r="EL27" s="558"/>
      <c r="EM27" s="560">
        <v>0</v>
      </c>
      <c r="EN27" s="561">
        <v>0</v>
      </c>
      <c r="EO27" s="562">
        <v>0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253.07</v>
      </c>
      <c r="FK27" s="502">
        <v>261.59000000000003</v>
      </c>
      <c r="FL27" s="243">
        <v>-3.26</v>
      </c>
      <c r="FM27" s="244"/>
      <c r="FN27" s="245"/>
      <c r="FO27" s="246" t="s">
        <v>51</v>
      </c>
      <c r="FP27" s="247">
        <v>1</v>
      </c>
      <c r="FQ27" s="248">
        <v>0</v>
      </c>
      <c r="FR27" s="249">
        <v>0</v>
      </c>
      <c r="FS27" s="247">
        <v>1</v>
      </c>
      <c r="FT27" s="250">
        <v>0</v>
      </c>
      <c r="FU27" s="251">
        <v>0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50.23</v>
      </c>
      <c r="GK27" s="376">
        <v>48.62</v>
      </c>
      <c r="GL27" s="376">
        <v>42.39</v>
      </c>
      <c r="GM27" s="376">
        <v>47.08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0</v>
      </c>
      <c r="GV27" s="558">
        <v>0</v>
      </c>
      <c r="GW27" s="558">
        <v>0</v>
      </c>
      <c r="GX27" s="559">
        <v>0</v>
      </c>
      <c r="GY27" s="558"/>
      <c r="GZ27" s="558"/>
      <c r="HA27" s="558"/>
      <c r="HB27" s="558"/>
      <c r="HC27" s="560">
        <v>0</v>
      </c>
      <c r="HD27" s="561">
        <v>0</v>
      </c>
      <c r="HE27" s="562">
        <v>0</v>
      </c>
      <c r="HF27" s="266"/>
      <c r="HG27" s="266"/>
      <c r="HH27" s="377" t="s">
        <v>98</v>
      </c>
      <c r="HI27" s="557">
        <v>0</v>
      </c>
      <c r="HJ27" s="558">
        <v>0</v>
      </c>
      <c r="HK27" s="558">
        <v>0</v>
      </c>
      <c r="HL27" s="559">
        <v>0</v>
      </c>
      <c r="HM27" s="558"/>
      <c r="HN27" s="558"/>
      <c r="HO27" s="558"/>
      <c r="HP27" s="558"/>
      <c r="HQ27" s="560">
        <v>0</v>
      </c>
      <c r="HR27" s="561">
        <v>0</v>
      </c>
      <c r="HS27" s="562">
        <v>0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439.55</v>
      </c>
      <c r="IO27" s="502">
        <v>444.64</v>
      </c>
      <c r="IP27" s="243">
        <v>-1.1399999999999999</v>
      </c>
      <c r="IQ27" s="244"/>
      <c r="IR27" s="245"/>
      <c r="IS27" s="246" t="s">
        <v>51</v>
      </c>
      <c r="IT27" s="247">
        <v>2</v>
      </c>
      <c r="IU27" s="248">
        <v>1</v>
      </c>
      <c r="IV27" s="249">
        <v>3</v>
      </c>
      <c r="IW27" s="247">
        <v>6</v>
      </c>
      <c r="IX27" s="250">
        <v>0</v>
      </c>
      <c r="IY27" s="251">
        <v>0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53.76</v>
      </c>
      <c r="JO27" s="376">
        <v>57.34</v>
      </c>
      <c r="JP27" s="376">
        <v>55.68</v>
      </c>
      <c r="JQ27" s="376">
        <v>55.59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0</v>
      </c>
      <c r="JZ27" s="558">
        <v>0</v>
      </c>
      <c r="KA27" s="558">
        <v>0</v>
      </c>
      <c r="KB27" s="559">
        <v>0</v>
      </c>
      <c r="KC27" s="558"/>
      <c r="KD27" s="558"/>
      <c r="KE27" s="558"/>
      <c r="KF27" s="558"/>
      <c r="KG27" s="560">
        <v>0</v>
      </c>
      <c r="KH27" s="561">
        <v>0</v>
      </c>
      <c r="KI27" s="562">
        <v>0</v>
      </c>
      <c r="KJ27" s="534"/>
      <c r="KK27" s="534"/>
      <c r="KL27" s="564" t="s">
        <v>98</v>
      </c>
      <c r="KM27" s="557">
        <v>0</v>
      </c>
      <c r="KN27" s="558">
        <v>0</v>
      </c>
      <c r="KO27" s="558">
        <v>0</v>
      </c>
      <c r="KP27" s="559">
        <v>0</v>
      </c>
      <c r="KQ27" s="558"/>
      <c r="KR27" s="558"/>
      <c r="KS27" s="558"/>
      <c r="KT27" s="558"/>
      <c r="KU27" s="560">
        <v>0</v>
      </c>
      <c r="KV27" s="561">
        <v>0</v>
      </c>
      <c r="KW27" s="562">
        <v>0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1354.4699999999998</v>
      </c>
      <c r="LS27" s="502">
        <v>1397.3899999999999</v>
      </c>
      <c r="LT27" s="243">
        <v>-3.07</v>
      </c>
      <c r="LU27" s="565"/>
      <c r="LV27" s="566"/>
      <c r="LW27" s="246" t="s">
        <v>51</v>
      </c>
      <c r="LX27" s="294">
        <v>17</v>
      </c>
      <c r="LY27" s="295">
        <v>0</v>
      </c>
      <c r="LZ27" s="296">
        <v>0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56.69</v>
      </c>
      <c r="MP27" s="537">
        <v>51.72</v>
      </c>
      <c r="MQ27" s="537">
        <v>47.08</v>
      </c>
      <c r="MR27" s="537">
        <v>55.59</v>
      </c>
      <c r="MS27" s="538">
        <v>52.77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0</v>
      </c>
      <c r="NB27" s="390">
        <v>0</v>
      </c>
      <c r="NC27" s="390">
        <v>0</v>
      </c>
      <c r="ND27" s="391">
        <v>0</v>
      </c>
      <c r="NE27" s="390"/>
      <c r="NF27" s="390"/>
      <c r="NG27" s="390"/>
      <c r="NH27" s="392"/>
      <c r="NI27" s="567">
        <v>0</v>
      </c>
      <c r="NJ27" s="568">
        <v>0</v>
      </c>
      <c r="NK27" s="395">
        <v>0</v>
      </c>
      <c r="NL27" s="290"/>
      <c r="NM27" s="290"/>
      <c r="NN27" s="377" t="s">
        <v>98</v>
      </c>
      <c r="NO27" s="389">
        <v>0</v>
      </c>
      <c r="NP27" s="390">
        <v>0</v>
      </c>
      <c r="NQ27" s="390">
        <v>0</v>
      </c>
      <c r="NR27" s="391">
        <v>0</v>
      </c>
      <c r="NS27" s="390"/>
      <c r="NT27" s="390"/>
      <c r="NU27" s="390"/>
      <c r="NV27" s="392"/>
      <c r="NW27" s="569">
        <v>0</v>
      </c>
      <c r="NX27" s="394">
        <v>0</v>
      </c>
      <c r="NY27" s="397">
        <v>0</v>
      </c>
      <c r="OA27" s="307"/>
    </row>
    <row r="28" spans="1:391" s="195" customFormat="1" ht="21.75" customHeight="1" thickTop="1" x14ac:dyDescent="0.2">
      <c r="A28" s="308" t="s">
        <v>99</v>
      </c>
      <c r="B28" s="309">
        <v>361.02000000000004</v>
      </c>
      <c r="C28" s="508">
        <v>375.77999999999992</v>
      </c>
      <c r="D28" s="311">
        <v>-3.93</v>
      </c>
      <c r="E28" s="244"/>
      <c r="F28" s="245"/>
      <c r="G28" s="246" t="s">
        <v>52</v>
      </c>
      <c r="H28" s="247">
        <v>16</v>
      </c>
      <c r="I28" s="248">
        <v>21</v>
      </c>
      <c r="J28" s="249">
        <v>19</v>
      </c>
      <c r="K28" s="247">
        <v>56</v>
      </c>
      <c r="L28" s="250">
        <v>67</v>
      </c>
      <c r="M28" s="251">
        <v>-16.420000000000002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0</v>
      </c>
      <c r="AC28" s="376">
        <v>0</v>
      </c>
      <c r="AD28" s="376">
        <v>0</v>
      </c>
      <c r="AE28" s="376">
        <v>0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0</v>
      </c>
      <c r="AN28" s="571">
        <v>0</v>
      </c>
      <c r="AO28" s="571">
        <v>0</v>
      </c>
      <c r="AP28" s="572">
        <v>0</v>
      </c>
      <c r="AQ28" s="571"/>
      <c r="AR28" s="571"/>
      <c r="AS28" s="571"/>
      <c r="AT28" s="571"/>
      <c r="AU28" s="573">
        <v>0</v>
      </c>
      <c r="AV28" s="561">
        <v>0</v>
      </c>
      <c r="AW28" s="562">
        <v>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293.02999999999997</v>
      </c>
      <c r="CG28" s="508">
        <v>306.78999999999996</v>
      </c>
      <c r="CH28" s="311">
        <v>-4.49</v>
      </c>
      <c r="CI28" s="244"/>
      <c r="CJ28" s="245"/>
      <c r="CK28" s="246" t="s">
        <v>52</v>
      </c>
      <c r="CL28" s="247">
        <v>6</v>
      </c>
      <c r="CM28" s="248">
        <v>0</v>
      </c>
      <c r="CN28" s="249">
        <v>0</v>
      </c>
      <c r="CO28" s="247">
        <v>6</v>
      </c>
      <c r="CP28" s="250">
        <v>8</v>
      </c>
      <c r="CQ28" s="251">
        <v>-25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0</v>
      </c>
      <c r="DG28" s="376">
        <v>0</v>
      </c>
      <c r="DH28" s="376">
        <v>0</v>
      </c>
      <c r="DI28" s="376">
        <v>0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0</v>
      </c>
      <c r="DR28" s="571">
        <v>0</v>
      </c>
      <c r="DS28" s="571">
        <v>0</v>
      </c>
      <c r="DT28" s="572">
        <v>0</v>
      </c>
      <c r="DU28" s="571"/>
      <c r="DV28" s="571"/>
      <c r="DW28" s="571"/>
      <c r="DX28" s="571"/>
      <c r="DY28" s="573">
        <v>0</v>
      </c>
      <c r="DZ28" s="561">
        <v>0</v>
      </c>
      <c r="EA28" s="562">
        <v>0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/>
      <c r="EJ28" s="571"/>
      <c r="EK28" s="571"/>
      <c r="EL28" s="571"/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248.38</v>
      </c>
      <c r="FK28" s="508">
        <v>256.41000000000003</v>
      </c>
      <c r="FL28" s="311">
        <v>-3.13</v>
      </c>
      <c r="FM28" s="244"/>
      <c r="FN28" s="245"/>
      <c r="FO28" s="246" t="s">
        <v>52</v>
      </c>
      <c r="FP28" s="247">
        <v>8</v>
      </c>
      <c r="FQ28" s="248">
        <v>4</v>
      </c>
      <c r="FR28" s="249">
        <v>2</v>
      </c>
      <c r="FS28" s="247">
        <v>14</v>
      </c>
      <c r="FT28" s="250">
        <v>0</v>
      </c>
      <c r="FU28" s="251">
        <v>0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0</v>
      </c>
      <c r="GK28" s="376">
        <v>0</v>
      </c>
      <c r="GL28" s="376">
        <v>0</v>
      </c>
      <c r="GM28" s="376">
        <v>0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0</v>
      </c>
      <c r="GV28" s="571">
        <v>0</v>
      </c>
      <c r="GW28" s="571">
        <v>0</v>
      </c>
      <c r="GX28" s="572">
        <v>0</v>
      </c>
      <c r="GY28" s="571"/>
      <c r="GZ28" s="571"/>
      <c r="HA28" s="571"/>
      <c r="HB28" s="571"/>
      <c r="HC28" s="573">
        <v>0</v>
      </c>
      <c r="HD28" s="561">
        <v>0</v>
      </c>
      <c r="HE28" s="562">
        <v>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435.37</v>
      </c>
      <c r="IO28" s="508">
        <v>440.12</v>
      </c>
      <c r="IP28" s="311">
        <v>-1.08</v>
      </c>
      <c r="IQ28" s="244"/>
      <c r="IR28" s="245"/>
      <c r="IS28" s="246" t="s">
        <v>52</v>
      </c>
      <c r="IT28" s="247">
        <v>0</v>
      </c>
      <c r="IU28" s="248">
        <v>9</v>
      </c>
      <c r="IV28" s="249">
        <v>18</v>
      </c>
      <c r="IW28" s="247">
        <v>27</v>
      </c>
      <c r="IX28" s="250">
        <v>36</v>
      </c>
      <c r="IY28" s="251">
        <v>-25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0</v>
      </c>
      <c r="JO28" s="376">
        <v>0</v>
      </c>
      <c r="JP28" s="376">
        <v>0</v>
      </c>
      <c r="JQ28" s="376">
        <v>0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0</v>
      </c>
      <c r="JZ28" s="571">
        <v>0</v>
      </c>
      <c r="KA28" s="571">
        <v>0</v>
      </c>
      <c r="KB28" s="572">
        <v>0</v>
      </c>
      <c r="KC28" s="571"/>
      <c r="KD28" s="571"/>
      <c r="KE28" s="571"/>
      <c r="KF28" s="571"/>
      <c r="KG28" s="573">
        <v>0</v>
      </c>
      <c r="KH28" s="561">
        <v>0</v>
      </c>
      <c r="KI28" s="562">
        <v>0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1337.7999999999997</v>
      </c>
      <c r="LS28" s="508">
        <v>1379.1</v>
      </c>
      <c r="LT28" s="311">
        <v>-2.99</v>
      </c>
      <c r="LU28" s="565"/>
      <c r="LV28" s="566"/>
      <c r="LW28" s="246" t="s">
        <v>52</v>
      </c>
      <c r="LX28" s="294">
        <v>103</v>
      </c>
      <c r="LY28" s="295">
        <v>111</v>
      </c>
      <c r="LZ28" s="296">
        <v>-7.21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0</v>
      </c>
      <c r="MP28" s="537">
        <v>0</v>
      </c>
      <c r="MQ28" s="537">
        <v>0</v>
      </c>
      <c r="MR28" s="537">
        <v>0</v>
      </c>
      <c r="MS28" s="538" t="s">
        <v>189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0</v>
      </c>
      <c r="NB28" s="404">
        <v>0</v>
      </c>
      <c r="NC28" s="404">
        <v>0</v>
      </c>
      <c r="ND28" s="405">
        <v>0</v>
      </c>
      <c r="NE28" s="404"/>
      <c r="NF28" s="404"/>
      <c r="NG28" s="404"/>
      <c r="NH28" s="406"/>
      <c r="NI28" s="577">
        <v>0</v>
      </c>
      <c r="NJ28" s="578">
        <v>0</v>
      </c>
      <c r="NK28" s="409">
        <v>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2.86</v>
      </c>
      <c r="C29" s="539">
        <v>3.1300000000000003</v>
      </c>
      <c r="D29" s="438">
        <v>-8.6300000000000008</v>
      </c>
      <c r="E29" s="244"/>
      <c r="F29" s="245"/>
      <c r="G29" s="246" t="s">
        <v>53</v>
      </c>
      <c r="H29" s="247">
        <v>0</v>
      </c>
      <c r="I29" s="248">
        <v>5</v>
      </c>
      <c r="J29" s="249">
        <v>3</v>
      </c>
      <c r="K29" s="247">
        <v>8</v>
      </c>
      <c r="L29" s="250">
        <v>10</v>
      </c>
      <c r="M29" s="251">
        <v>-20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48.54</v>
      </c>
      <c r="AC29" s="376">
        <v>51.68</v>
      </c>
      <c r="AD29" s="376">
        <v>48.25</v>
      </c>
      <c r="AE29" s="376">
        <v>49.49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5383</v>
      </c>
      <c r="AN29" s="571">
        <v>158</v>
      </c>
      <c r="AO29" s="571">
        <v>13331</v>
      </c>
      <c r="AP29" s="572">
        <v>1583</v>
      </c>
      <c r="AQ29" s="571"/>
      <c r="AR29" s="571"/>
      <c r="AS29" s="571"/>
      <c r="AT29" s="571"/>
      <c r="AU29" s="573">
        <v>20455</v>
      </c>
      <c r="AV29" s="561">
        <v>24663</v>
      </c>
      <c r="AW29" s="562">
        <v>45118</v>
      </c>
      <c r="AX29" s="266"/>
      <c r="AY29" s="266"/>
      <c r="AZ29" s="377" t="s">
        <v>106</v>
      </c>
      <c r="BA29" s="570">
        <v>47</v>
      </c>
      <c r="BB29" s="571">
        <v>0</v>
      </c>
      <c r="BC29" s="571">
        <v>53</v>
      </c>
      <c r="BD29" s="572">
        <v>0</v>
      </c>
      <c r="BE29" s="571"/>
      <c r="BF29" s="571"/>
      <c r="BG29" s="571"/>
      <c r="BH29" s="571"/>
      <c r="BI29" s="573">
        <v>100</v>
      </c>
      <c r="BJ29" s="561">
        <v>36</v>
      </c>
      <c r="BK29" s="562">
        <v>136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4.9399999999999995</v>
      </c>
      <c r="CG29" s="539">
        <v>5.46</v>
      </c>
      <c r="CH29" s="438">
        <v>-9.52</v>
      </c>
      <c r="CI29" s="244"/>
      <c r="CJ29" s="245"/>
      <c r="CK29" s="246" t="s">
        <v>53</v>
      </c>
      <c r="CL29" s="247">
        <v>4</v>
      </c>
      <c r="CM29" s="248">
        <v>0</v>
      </c>
      <c r="CN29" s="249">
        <v>6</v>
      </c>
      <c r="CO29" s="247">
        <v>10</v>
      </c>
      <c r="CP29" s="250">
        <v>19</v>
      </c>
      <c r="CQ29" s="251">
        <v>-47.37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51.64</v>
      </c>
      <c r="DG29" s="376">
        <v>40.68</v>
      </c>
      <c r="DH29" s="376">
        <v>40.82</v>
      </c>
      <c r="DI29" s="376">
        <v>44.38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6866</v>
      </c>
      <c r="DR29" s="571">
        <v>149</v>
      </c>
      <c r="DS29" s="571">
        <v>13328</v>
      </c>
      <c r="DT29" s="572">
        <v>954</v>
      </c>
      <c r="DU29" s="571"/>
      <c r="DV29" s="571"/>
      <c r="DW29" s="571"/>
      <c r="DX29" s="571"/>
      <c r="DY29" s="573">
        <v>21297</v>
      </c>
      <c r="DZ29" s="561">
        <v>19634</v>
      </c>
      <c r="EA29" s="562">
        <v>40931</v>
      </c>
      <c r="EB29" s="266"/>
      <c r="EC29" s="266"/>
      <c r="ED29" s="377" t="s">
        <v>106</v>
      </c>
      <c r="EE29" s="570">
        <v>247</v>
      </c>
      <c r="EF29" s="571">
        <v>0</v>
      </c>
      <c r="EG29" s="571">
        <v>109</v>
      </c>
      <c r="EH29" s="572">
        <v>37</v>
      </c>
      <c r="EI29" s="571"/>
      <c r="EJ29" s="571"/>
      <c r="EK29" s="571"/>
      <c r="EL29" s="571"/>
      <c r="EM29" s="573">
        <v>393</v>
      </c>
      <c r="EN29" s="561">
        <v>146</v>
      </c>
      <c r="EO29" s="562">
        <v>539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4.6900000000000004</v>
      </c>
      <c r="FK29" s="539">
        <v>5.18</v>
      </c>
      <c r="FL29" s="438">
        <v>-9.4600000000000009</v>
      </c>
      <c r="FM29" s="244"/>
      <c r="FN29" s="245"/>
      <c r="FO29" s="246" t="s">
        <v>53</v>
      </c>
      <c r="FP29" s="247">
        <v>2</v>
      </c>
      <c r="FQ29" s="248">
        <v>0</v>
      </c>
      <c r="FR29" s="249">
        <v>3</v>
      </c>
      <c r="FS29" s="247">
        <v>5</v>
      </c>
      <c r="FT29" s="250">
        <v>9</v>
      </c>
      <c r="FU29" s="251">
        <v>-44.44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45.37</v>
      </c>
      <c r="GK29" s="376">
        <v>37.58</v>
      </c>
      <c r="GL29" s="376">
        <v>38.619999999999997</v>
      </c>
      <c r="GM29" s="376">
        <v>40.520000000000003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4785</v>
      </c>
      <c r="GV29" s="571">
        <v>168</v>
      </c>
      <c r="GW29" s="571">
        <v>10257</v>
      </c>
      <c r="GX29" s="572">
        <v>373</v>
      </c>
      <c r="GY29" s="571"/>
      <c r="GZ29" s="571"/>
      <c r="HA29" s="571"/>
      <c r="HB29" s="571"/>
      <c r="HC29" s="573">
        <v>15583</v>
      </c>
      <c r="HD29" s="561">
        <v>15288</v>
      </c>
      <c r="HE29" s="562">
        <v>30871</v>
      </c>
      <c r="HF29" s="266"/>
      <c r="HG29" s="266"/>
      <c r="HH29" s="377" t="s">
        <v>106</v>
      </c>
      <c r="HI29" s="570">
        <v>139</v>
      </c>
      <c r="HJ29" s="571">
        <v>0</v>
      </c>
      <c r="HK29" s="571">
        <v>176</v>
      </c>
      <c r="HL29" s="572">
        <v>0</v>
      </c>
      <c r="HM29" s="571"/>
      <c r="HN29" s="571"/>
      <c r="HO29" s="571"/>
      <c r="HP29" s="571"/>
      <c r="HQ29" s="573">
        <v>315</v>
      </c>
      <c r="HR29" s="561">
        <v>42</v>
      </c>
      <c r="HS29" s="562">
        <v>357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4.18</v>
      </c>
      <c r="IO29" s="539">
        <v>4.5200000000000005</v>
      </c>
      <c r="IP29" s="438">
        <v>-7.52</v>
      </c>
      <c r="IQ29" s="244"/>
      <c r="IR29" s="245"/>
      <c r="IS29" s="246" t="s">
        <v>53</v>
      </c>
      <c r="IT29" s="247">
        <v>14</v>
      </c>
      <c r="IU29" s="248">
        <v>0</v>
      </c>
      <c r="IV29" s="249">
        <v>0</v>
      </c>
      <c r="IW29" s="247">
        <v>14</v>
      </c>
      <c r="IX29" s="250">
        <v>18</v>
      </c>
      <c r="IY29" s="251">
        <v>-22.22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42.85</v>
      </c>
      <c r="JO29" s="376">
        <v>49.67</v>
      </c>
      <c r="JP29" s="376">
        <v>51.9</v>
      </c>
      <c r="JQ29" s="376">
        <v>48.14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9730</v>
      </c>
      <c r="JZ29" s="571">
        <v>247</v>
      </c>
      <c r="KA29" s="571">
        <v>13826</v>
      </c>
      <c r="KB29" s="572">
        <v>740</v>
      </c>
      <c r="KC29" s="571"/>
      <c r="KD29" s="571"/>
      <c r="KE29" s="571"/>
      <c r="KF29" s="571"/>
      <c r="KG29" s="573">
        <v>24543</v>
      </c>
      <c r="KH29" s="561">
        <v>36051</v>
      </c>
      <c r="KI29" s="562">
        <v>60594</v>
      </c>
      <c r="KJ29" s="534"/>
      <c r="KK29" s="534"/>
      <c r="KL29" s="564" t="s">
        <v>106</v>
      </c>
      <c r="KM29" s="570">
        <v>107</v>
      </c>
      <c r="KN29" s="571">
        <v>0</v>
      </c>
      <c r="KO29" s="571">
        <v>156</v>
      </c>
      <c r="KP29" s="572">
        <v>0</v>
      </c>
      <c r="KQ29" s="571"/>
      <c r="KR29" s="571"/>
      <c r="KS29" s="571"/>
      <c r="KT29" s="571"/>
      <c r="KU29" s="573">
        <v>263</v>
      </c>
      <c r="KV29" s="561">
        <v>60</v>
      </c>
      <c r="KW29" s="562">
        <v>323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16.669999999999998</v>
      </c>
      <c r="LS29" s="539">
        <v>18.29</v>
      </c>
      <c r="LT29" s="438">
        <v>-8.86</v>
      </c>
      <c r="LU29" s="565"/>
      <c r="LV29" s="566"/>
      <c r="LW29" s="246" t="s">
        <v>53</v>
      </c>
      <c r="LX29" s="294">
        <v>37</v>
      </c>
      <c r="LY29" s="295">
        <v>56</v>
      </c>
      <c r="LZ29" s="296">
        <v>-33.93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49.49</v>
      </c>
      <c r="MP29" s="537">
        <v>44.38</v>
      </c>
      <c r="MQ29" s="537">
        <v>40.520000000000003</v>
      </c>
      <c r="MR29" s="537">
        <v>48.14</v>
      </c>
      <c r="MS29" s="538">
        <v>45.63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26764</v>
      </c>
      <c r="NB29" s="404">
        <v>722</v>
      </c>
      <c r="NC29" s="404">
        <v>50742</v>
      </c>
      <c r="ND29" s="405">
        <v>3650</v>
      </c>
      <c r="NE29" s="404"/>
      <c r="NF29" s="404"/>
      <c r="NG29" s="404"/>
      <c r="NH29" s="406"/>
      <c r="NI29" s="577">
        <v>81878</v>
      </c>
      <c r="NJ29" s="578">
        <v>95636</v>
      </c>
      <c r="NK29" s="409">
        <v>177514</v>
      </c>
      <c r="NL29" s="290"/>
      <c r="NM29" s="290"/>
      <c r="NN29" s="377" t="s">
        <v>106</v>
      </c>
      <c r="NO29" s="387">
        <v>540</v>
      </c>
      <c r="NP29" s="404">
        <v>0</v>
      </c>
      <c r="NQ29" s="404">
        <v>494</v>
      </c>
      <c r="NR29" s="405">
        <v>37</v>
      </c>
      <c r="NS29" s="404"/>
      <c r="NT29" s="404"/>
      <c r="NU29" s="404"/>
      <c r="NV29" s="406"/>
      <c r="NW29" s="579">
        <v>1071</v>
      </c>
      <c r="NX29" s="408">
        <v>284</v>
      </c>
      <c r="NY29" s="411">
        <v>1355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0</v>
      </c>
      <c r="I30" s="248">
        <v>0</v>
      </c>
      <c r="J30" s="249">
        <v>0</v>
      </c>
      <c r="K30" s="247">
        <v>0</v>
      </c>
      <c r="L30" s="250">
        <v>0</v>
      </c>
      <c r="M30" s="251">
        <v>0</v>
      </c>
      <c r="N30" s="183"/>
      <c r="O30" s="346" t="s">
        <v>91</v>
      </c>
      <c r="P30" s="347">
        <v>380.09</v>
      </c>
      <c r="Q30" s="348">
        <v>367.32</v>
      </c>
      <c r="R30" s="349">
        <v>3.48</v>
      </c>
      <c r="S30" s="347">
        <v>0</v>
      </c>
      <c r="T30" s="348">
        <v>0</v>
      </c>
      <c r="U30" s="349">
        <v>0</v>
      </c>
      <c r="V30" s="347">
        <v>220.91</v>
      </c>
      <c r="W30" s="348">
        <v>230.06</v>
      </c>
      <c r="X30" s="349">
        <v>-3.98</v>
      </c>
      <c r="Y30" s="351"/>
      <c r="Z30" s="183"/>
      <c r="AA30" s="183" t="s">
        <v>115</v>
      </c>
      <c r="AB30" s="376">
        <v>49.7</v>
      </c>
      <c r="AC30" s="376">
        <v>52.93</v>
      </c>
      <c r="AD30" s="376">
        <v>50.8</v>
      </c>
      <c r="AE30" s="376">
        <v>51.14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26880</v>
      </c>
      <c r="AN30" s="571">
        <v>682</v>
      </c>
      <c r="AO30" s="571">
        <v>43332</v>
      </c>
      <c r="AP30" s="572">
        <v>4157</v>
      </c>
      <c r="AQ30" s="571"/>
      <c r="AR30" s="571"/>
      <c r="AS30" s="571"/>
      <c r="AT30" s="571"/>
      <c r="AU30" s="573">
        <v>75051</v>
      </c>
      <c r="AV30" s="561">
        <v>104286</v>
      </c>
      <c r="AW30" s="562">
        <v>179337</v>
      </c>
      <c r="AX30" s="266"/>
      <c r="AY30" s="266"/>
      <c r="AZ30" s="377" t="s">
        <v>28</v>
      </c>
      <c r="BA30" s="570">
        <v>224</v>
      </c>
      <c r="BB30" s="571">
        <v>0</v>
      </c>
      <c r="BC30" s="571">
        <v>232</v>
      </c>
      <c r="BD30" s="572">
        <v>0</v>
      </c>
      <c r="BE30" s="571"/>
      <c r="BF30" s="571"/>
      <c r="BG30" s="571"/>
      <c r="BH30" s="571"/>
      <c r="BI30" s="573">
        <v>456</v>
      </c>
      <c r="BJ30" s="561">
        <v>252</v>
      </c>
      <c r="BK30" s="562">
        <v>708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0</v>
      </c>
      <c r="CM30" s="248">
        <v>0</v>
      </c>
      <c r="CN30" s="249">
        <v>0</v>
      </c>
      <c r="CO30" s="247">
        <v>0</v>
      </c>
      <c r="CP30" s="250">
        <v>0</v>
      </c>
      <c r="CQ30" s="251">
        <v>0</v>
      </c>
      <c r="CR30" s="183"/>
      <c r="CS30" s="346" t="s">
        <v>91</v>
      </c>
      <c r="CT30" s="347">
        <v>450.66</v>
      </c>
      <c r="CU30" s="348">
        <v>442.49</v>
      </c>
      <c r="CV30" s="349">
        <v>1.85</v>
      </c>
      <c r="CW30" s="347">
        <v>0</v>
      </c>
      <c r="CX30" s="348">
        <v>0</v>
      </c>
      <c r="CY30" s="349">
        <v>0</v>
      </c>
      <c r="CZ30" s="347">
        <v>276.44</v>
      </c>
      <c r="DA30" s="348">
        <v>286.12</v>
      </c>
      <c r="DB30" s="349">
        <v>-3.38</v>
      </c>
      <c r="DC30" s="351"/>
      <c r="DD30" s="183"/>
      <c r="DE30" s="183" t="s">
        <v>115</v>
      </c>
      <c r="DF30" s="376">
        <v>53.27</v>
      </c>
      <c r="DG30" s="376">
        <v>43.14</v>
      </c>
      <c r="DH30" s="376">
        <v>42.57</v>
      </c>
      <c r="DI30" s="376">
        <v>46.33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22654</v>
      </c>
      <c r="DR30" s="571">
        <v>598</v>
      </c>
      <c r="DS30" s="571">
        <v>37059</v>
      </c>
      <c r="DT30" s="572">
        <v>1780</v>
      </c>
      <c r="DU30" s="571"/>
      <c r="DV30" s="571"/>
      <c r="DW30" s="571"/>
      <c r="DX30" s="571"/>
      <c r="DY30" s="573">
        <v>62091</v>
      </c>
      <c r="DZ30" s="561">
        <v>78442</v>
      </c>
      <c r="EA30" s="562">
        <v>140533</v>
      </c>
      <c r="EB30" s="266"/>
      <c r="EC30" s="266"/>
      <c r="ED30" s="377" t="s">
        <v>28</v>
      </c>
      <c r="EE30" s="570">
        <v>569</v>
      </c>
      <c r="EF30" s="571">
        <v>0</v>
      </c>
      <c r="EG30" s="571">
        <v>323</v>
      </c>
      <c r="EH30" s="572">
        <v>65</v>
      </c>
      <c r="EI30" s="571"/>
      <c r="EJ30" s="571"/>
      <c r="EK30" s="571"/>
      <c r="EL30" s="571"/>
      <c r="EM30" s="573">
        <v>957</v>
      </c>
      <c r="EN30" s="561">
        <v>840</v>
      </c>
      <c r="EO30" s="562">
        <v>1797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0</v>
      </c>
      <c r="FQ30" s="248">
        <v>0</v>
      </c>
      <c r="FR30" s="249">
        <v>0</v>
      </c>
      <c r="FS30" s="247">
        <v>0</v>
      </c>
      <c r="FT30" s="250">
        <v>0</v>
      </c>
      <c r="FU30" s="251">
        <v>0</v>
      </c>
      <c r="FV30" s="183"/>
      <c r="FW30" s="346" t="s">
        <v>91</v>
      </c>
      <c r="FX30" s="347">
        <v>346.76</v>
      </c>
      <c r="FY30" s="348">
        <v>337.12</v>
      </c>
      <c r="FZ30" s="349">
        <v>2.86</v>
      </c>
      <c r="GA30" s="347">
        <v>0</v>
      </c>
      <c r="GB30" s="348">
        <v>0</v>
      </c>
      <c r="GC30" s="349">
        <v>0</v>
      </c>
      <c r="GD30" s="347">
        <v>247.96</v>
      </c>
      <c r="GE30" s="348">
        <v>244.87</v>
      </c>
      <c r="GF30" s="349">
        <v>1.26</v>
      </c>
      <c r="GG30" s="351"/>
      <c r="GH30" s="183"/>
      <c r="GI30" s="183" t="s">
        <v>115</v>
      </c>
      <c r="GJ30" s="376">
        <v>47.86</v>
      </c>
      <c r="GK30" s="376">
        <v>42.13</v>
      </c>
      <c r="GL30" s="376">
        <v>43.9</v>
      </c>
      <c r="GM30" s="376">
        <v>44.63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21652</v>
      </c>
      <c r="GV30" s="571">
        <v>504</v>
      </c>
      <c r="GW30" s="571">
        <v>37809</v>
      </c>
      <c r="GX30" s="572">
        <v>2296</v>
      </c>
      <c r="GY30" s="571"/>
      <c r="GZ30" s="571"/>
      <c r="HA30" s="571"/>
      <c r="HB30" s="571"/>
      <c r="HC30" s="573">
        <v>62261</v>
      </c>
      <c r="HD30" s="561">
        <v>45851</v>
      </c>
      <c r="HE30" s="562">
        <v>108112</v>
      </c>
      <c r="HF30" s="266"/>
      <c r="HG30" s="266"/>
      <c r="HH30" s="377" t="s">
        <v>28</v>
      </c>
      <c r="HI30" s="570">
        <v>583</v>
      </c>
      <c r="HJ30" s="571">
        <v>0</v>
      </c>
      <c r="HK30" s="571">
        <v>263</v>
      </c>
      <c r="HL30" s="572">
        <v>0</v>
      </c>
      <c r="HM30" s="571"/>
      <c r="HN30" s="571"/>
      <c r="HO30" s="571"/>
      <c r="HP30" s="571"/>
      <c r="HQ30" s="573">
        <v>846</v>
      </c>
      <c r="HR30" s="561">
        <v>256</v>
      </c>
      <c r="HS30" s="562">
        <v>1102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9</v>
      </c>
      <c r="IU30" s="248">
        <v>6</v>
      </c>
      <c r="IV30" s="249">
        <v>14</v>
      </c>
      <c r="IW30" s="247">
        <v>29</v>
      </c>
      <c r="IX30" s="250">
        <v>37</v>
      </c>
      <c r="IY30" s="251">
        <v>-21.62</v>
      </c>
      <c r="IZ30" s="183"/>
      <c r="JA30" s="346" t="s">
        <v>91</v>
      </c>
      <c r="JB30" s="347">
        <v>547.76</v>
      </c>
      <c r="JC30" s="348">
        <v>554.41</v>
      </c>
      <c r="JD30" s="349">
        <v>-1.2</v>
      </c>
      <c r="JE30" s="347">
        <v>0</v>
      </c>
      <c r="JF30" s="348">
        <v>0</v>
      </c>
      <c r="JG30" s="349">
        <v>0</v>
      </c>
      <c r="JH30" s="347">
        <v>348.76</v>
      </c>
      <c r="JI30" s="348">
        <v>364.47</v>
      </c>
      <c r="JJ30" s="349">
        <v>-4.3099999999999996</v>
      </c>
      <c r="JK30" s="351"/>
      <c r="JL30" s="183"/>
      <c r="JM30" s="183" t="s">
        <v>115</v>
      </c>
      <c r="JN30" s="376">
        <v>51.37</v>
      </c>
      <c r="JO30" s="376">
        <v>55.14</v>
      </c>
      <c r="JP30" s="376">
        <v>56.45</v>
      </c>
      <c r="JQ30" s="376">
        <v>54.32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24950</v>
      </c>
      <c r="JZ30" s="571">
        <v>672</v>
      </c>
      <c r="KA30" s="571">
        <v>47338</v>
      </c>
      <c r="KB30" s="572">
        <v>2396</v>
      </c>
      <c r="KC30" s="571"/>
      <c r="KD30" s="571"/>
      <c r="KE30" s="571"/>
      <c r="KF30" s="571"/>
      <c r="KG30" s="573">
        <v>75356</v>
      </c>
      <c r="KH30" s="561">
        <v>85291</v>
      </c>
      <c r="KI30" s="562">
        <v>160647</v>
      </c>
      <c r="KJ30" s="534"/>
      <c r="KK30" s="534"/>
      <c r="KL30" s="564" t="s">
        <v>28</v>
      </c>
      <c r="KM30" s="570">
        <v>257</v>
      </c>
      <c r="KN30" s="571">
        <v>0</v>
      </c>
      <c r="KO30" s="571">
        <v>337</v>
      </c>
      <c r="KP30" s="572">
        <v>0</v>
      </c>
      <c r="KQ30" s="571"/>
      <c r="KR30" s="571"/>
      <c r="KS30" s="571"/>
      <c r="KT30" s="571"/>
      <c r="KU30" s="573">
        <v>594</v>
      </c>
      <c r="KV30" s="561">
        <v>705</v>
      </c>
      <c r="KW30" s="562">
        <v>1299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29</v>
      </c>
      <c r="LY30" s="295">
        <v>37</v>
      </c>
      <c r="LZ30" s="296">
        <v>-21.62</v>
      </c>
      <c r="MA30" s="266"/>
      <c r="MB30" s="346" t="s">
        <v>91</v>
      </c>
      <c r="MC30" s="347">
        <v>439.95</v>
      </c>
      <c r="MD30" s="370">
        <v>433.48</v>
      </c>
      <c r="ME30" s="349">
        <v>1.49</v>
      </c>
      <c r="MF30" s="347">
        <v>0</v>
      </c>
      <c r="MG30" s="370">
        <v>0</v>
      </c>
      <c r="MH30" s="349">
        <v>0</v>
      </c>
      <c r="MI30" s="347">
        <v>277.43</v>
      </c>
      <c r="MJ30" s="370">
        <v>285.7</v>
      </c>
      <c r="MK30" s="349">
        <v>-2.89</v>
      </c>
      <c r="ML30" s="297"/>
      <c r="MM30" s="297"/>
      <c r="MN30" s="297" t="s">
        <v>115</v>
      </c>
      <c r="MO30" s="537">
        <v>51.14</v>
      </c>
      <c r="MP30" s="537">
        <v>46.33</v>
      </c>
      <c r="MQ30" s="537">
        <v>44.63</v>
      </c>
      <c r="MR30" s="537">
        <v>54.32</v>
      </c>
      <c r="MS30" s="538">
        <v>49.11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96136</v>
      </c>
      <c r="NB30" s="404">
        <v>2456</v>
      </c>
      <c r="NC30" s="404">
        <v>165538</v>
      </c>
      <c r="ND30" s="405">
        <v>10629</v>
      </c>
      <c r="NE30" s="404"/>
      <c r="NF30" s="404"/>
      <c r="NG30" s="404"/>
      <c r="NH30" s="406"/>
      <c r="NI30" s="577">
        <v>274759</v>
      </c>
      <c r="NJ30" s="578">
        <v>313870</v>
      </c>
      <c r="NK30" s="409">
        <v>588629</v>
      </c>
      <c r="NL30" s="290"/>
      <c r="NM30" s="290"/>
      <c r="NN30" s="377" t="s">
        <v>28</v>
      </c>
      <c r="NO30" s="387">
        <v>1633</v>
      </c>
      <c r="NP30" s="404">
        <v>0</v>
      </c>
      <c r="NQ30" s="404">
        <v>1155</v>
      </c>
      <c r="NR30" s="405">
        <v>65</v>
      </c>
      <c r="NS30" s="404"/>
      <c r="NT30" s="404"/>
      <c r="NU30" s="404"/>
      <c r="NV30" s="406"/>
      <c r="NW30" s="579">
        <v>2853</v>
      </c>
      <c r="NX30" s="408">
        <v>2053</v>
      </c>
      <c r="NY30" s="411">
        <v>4906</v>
      </c>
      <c r="OA30" s="307"/>
    </row>
    <row r="31" spans="1:391" s="195" customFormat="1" ht="21.75" customHeight="1" thickBot="1" x14ac:dyDescent="0.25">
      <c r="A31" s="418" t="s">
        <v>129</v>
      </c>
      <c r="B31" s="241">
        <v>1807</v>
      </c>
      <c r="C31" s="583">
        <v>2117</v>
      </c>
      <c r="D31" s="243">
        <v>-14.64</v>
      </c>
      <c r="E31" s="244"/>
      <c r="F31" s="245"/>
      <c r="G31" s="246" t="s">
        <v>55</v>
      </c>
      <c r="H31" s="247">
        <v>9</v>
      </c>
      <c r="I31" s="248">
        <v>3</v>
      </c>
      <c r="J31" s="249">
        <v>8</v>
      </c>
      <c r="K31" s="247">
        <v>20</v>
      </c>
      <c r="L31" s="250">
        <v>21</v>
      </c>
      <c r="M31" s="251">
        <v>-4.76</v>
      </c>
      <c r="N31" s="183"/>
      <c r="O31" s="346" t="s">
        <v>95</v>
      </c>
      <c r="P31" s="347">
        <v>364.62</v>
      </c>
      <c r="Q31" s="348">
        <v>348.67</v>
      </c>
      <c r="R31" s="349">
        <v>4.57</v>
      </c>
      <c r="S31" s="347">
        <v>289.26</v>
      </c>
      <c r="T31" s="348">
        <v>279.13</v>
      </c>
      <c r="U31" s="349">
        <v>3.63</v>
      </c>
      <c r="V31" s="347">
        <v>333.06</v>
      </c>
      <c r="W31" s="348">
        <v>322.68</v>
      </c>
      <c r="X31" s="349">
        <v>3.22</v>
      </c>
      <c r="Y31" s="351"/>
      <c r="Z31" s="183"/>
      <c r="AA31" s="183" t="s">
        <v>118</v>
      </c>
      <c r="AB31" s="376">
        <v>52.64</v>
      </c>
      <c r="AC31" s="376">
        <v>54.76</v>
      </c>
      <c r="AD31" s="376">
        <v>52.64</v>
      </c>
      <c r="AE31" s="376">
        <v>53.35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1807</v>
      </c>
      <c r="CG31" s="583">
        <v>2117</v>
      </c>
      <c r="CH31" s="243">
        <v>-14.64</v>
      </c>
      <c r="CI31" s="244"/>
      <c r="CJ31" s="245"/>
      <c r="CK31" s="246" t="s">
        <v>55</v>
      </c>
      <c r="CL31" s="247">
        <v>0</v>
      </c>
      <c r="CM31" s="248">
        <v>0</v>
      </c>
      <c r="CN31" s="249">
        <v>1</v>
      </c>
      <c r="CO31" s="247">
        <v>1</v>
      </c>
      <c r="CP31" s="250">
        <v>0</v>
      </c>
      <c r="CQ31" s="251">
        <v>0</v>
      </c>
      <c r="CR31" s="183"/>
      <c r="CS31" s="346" t="s">
        <v>95</v>
      </c>
      <c r="CT31" s="347">
        <v>360.85</v>
      </c>
      <c r="CU31" s="348">
        <v>352.03</v>
      </c>
      <c r="CV31" s="349">
        <v>2.5099999999999998</v>
      </c>
      <c r="CW31" s="347">
        <v>256.39999999999998</v>
      </c>
      <c r="CX31" s="348">
        <v>251.22</v>
      </c>
      <c r="CY31" s="349">
        <v>2.06</v>
      </c>
      <c r="CZ31" s="347">
        <v>320.47000000000003</v>
      </c>
      <c r="DA31" s="348">
        <v>316.41000000000003</v>
      </c>
      <c r="DB31" s="349">
        <v>1.28</v>
      </c>
      <c r="DC31" s="351"/>
      <c r="DD31" s="183"/>
      <c r="DE31" s="183" t="s">
        <v>118</v>
      </c>
      <c r="DF31" s="376">
        <v>55.98</v>
      </c>
      <c r="DG31" s="376">
        <v>45.76</v>
      </c>
      <c r="DH31" s="376">
        <v>41.29</v>
      </c>
      <c r="DI31" s="376">
        <v>47.68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1807</v>
      </c>
      <c r="FK31" s="583">
        <v>2117</v>
      </c>
      <c r="FL31" s="243">
        <v>-14.64</v>
      </c>
      <c r="FM31" s="244"/>
      <c r="FN31" s="245"/>
      <c r="FO31" s="246" t="s">
        <v>55</v>
      </c>
      <c r="FP31" s="247">
        <v>0</v>
      </c>
      <c r="FQ31" s="248">
        <v>0</v>
      </c>
      <c r="FR31" s="249">
        <v>0</v>
      </c>
      <c r="FS31" s="247">
        <v>0</v>
      </c>
      <c r="FT31" s="250">
        <v>0</v>
      </c>
      <c r="FU31" s="251">
        <v>0</v>
      </c>
      <c r="FV31" s="183"/>
      <c r="FW31" s="346" t="s">
        <v>95</v>
      </c>
      <c r="FX31" s="347">
        <v>472.78</v>
      </c>
      <c r="FY31" s="348">
        <v>481.6</v>
      </c>
      <c r="FZ31" s="349">
        <v>-1.83</v>
      </c>
      <c r="GA31" s="347">
        <v>296.02</v>
      </c>
      <c r="GB31" s="348">
        <v>298.55</v>
      </c>
      <c r="GC31" s="349">
        <v>-0.85</v>
      </c>
      <c r="GD31" s="347">
        <v>422.41</v>
      </c>
      <c r="GE31" s="348">
        <v>431.51</v>
      </c>
      <c r="GF31" s="349">
        <v>-2.11</v>
      </c>
      <c r="GG31" s="351"/>
      <c r="GH31" s="183"/>
      <c r="GI31" s="183" t="s">
        <v>118</v>
      </c>
      <c r="GJ31" s="376">
        <v>42.9</v>
      </c>
      <c r="GK31" s="376">
        <v>38.47</v>
      </c>
      <c r="GL31" s="376">
        <v>42.26</v>
      </c>
      <c r="GM31" s="376">
        <v>41.21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1807</v>
      </c>
      <c r="IO31" s="583">
        <v>2117</v>
      </c>
      <c r="IP31" s="243">
        <v>-14.64</v>
      </c>
      <c r="IQ31" s="244"/>
      <c r="IR31" s="245"/>
      <c r="IS31" s="246" t="s">
        <v>55</v>
      </c>
      <c r="IT31" s="247">
        <v>0</v>
      </c>
      <c r="IU31" s="248">
        <v>2</v>
      </c>
      <c r="IV31" s="249">
        <v>6</v>
      </c>
      <c r="IW31" s="247">
        <v>8</v>
      </c>
      <c r="IX31" s="250">
        <v>14</v>
      </c>
      <c r="IY31" s="251">
        <v>-42.86</v>
      </c>
      <c r="IZ31" s="183"/>
      <c r="JA31" s="346" t="s">
        <v>95</v>
      </c>
      <c r="JB31" s="347">
        <v>309.77</v>
      </c>
      <c r="JC31" s="348">
        <v>299.37</v>
      </c>
      <c r="JD31" s="349">
        <v>3.47</v>
      </c>
      <c r="JE31" s="347">
        <v>249.97</v>
      </c>
      <c r="JF31" s="348">
        <v>241.07</v>
      </c>
      <c r="JG31" s="349">
        <v>3.69</v>
      </c>
      <c r="JH31" s="347">
        <v>288.05</v>
      </c>
      <c r="JI31" s="348">
        <v>279.39999999999998</v>
      </c>
      <c r="JJ31" s="349">
        <v>3.1</v>
      </c>
      <c r="JK31" s="351"/>
      <c r="JL31" s="183"/>
      <c r="JM31" s="183" t="s">
        <v>118</v>
      </c>
      <c r="JN31" s="376">
        <v>45.64</v>
      </c>
      <c r="JO31" s="376">
        <v>52.79</v>
      </c>
      <c r="JP31" s="376">
        <v>53.87</v>
      </c>
      <c r="JQ31" s="376">
        <v>50.77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1807</v>
      </c>
      <c r="LS31" s="587">
        <v>2117</v>
      </c>
      <c r="LT31" s="243">
        <v>-14.64</v>
      </c>
      <c r="LU31" s="293"/>
      <c r="LV31" s="293"/>
      <c r="LW31" s="246" t="s">
        <v>55</v>
      </c>
      <c r="LX31" s="294">
        <v>29</v>
      </c>
      <c r="LY31" s="295">
        <v>35</v>
      </c>
      <c r="LZ31" s="296">
        <v>-17.14</v>
      </c>
      <c r="MA31" s="266"/>
      <c r="MB31" s="346" t="s">
        <v>95</v>
      </c>
      <c r="MC31" s="347">
        <v>371.34</v>
      </c>
      <c r="MD31" s="370">
        <v>363.61</v>
      </c>
      <c r="ME31" s="349">
        <v>2.13</v>
      </c>
      <c r="MF31" s="347">
        <v>270.73</v>
      </c>
      <c r="MG31" s="370">
        <v>264.14</v>
      </c>
      <c r="MH31" s="349">
        <v>2.4900000000000002</v>
      </c>
      <c r="MI31" s="347">
        <v>334.17</v>
      </c>
      <c r="MJ31" s="370">
        <v>329.7</v>
      </c>
      <c r="MK31" s="349">
        <v>1.36</v>
      </c>
      <c r="ML31" s="297"/>
      <c r="MM31" s="297"/>
      <c r="MN31" s="297" t="s">
        <v>118</v>
      </c>
      <c r="MO31" s="537">
        <v>53.35</v>
      </c>
      <c r="MP31" s="537">
        <v>47.68</v>
      </c>
      <c r="MQ31" s="537">
        <v>41.21</v>
      </c>
      <c r="MR31" s="537">
        <v>50.77</v>
      </c>
      <c r="MS31" s="538">
        <v>48.25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52.61</v>
      </c>
      <c r="C32" s="592">
        <v>52.58</v>
      </c>
      <c r="D32" s="243">
        <v>0.03</v>
      </c>
      <c r="E32" s="593"/>
      <c r="F32" s="245"/>
      <c r="G32" s="246" t="s">
        <v>56</v>
      </c>
      <c r="H32" s="247">
        <v>0</v>
      </c>
      <c r="I32" s="248">
        <v>5</v>
      </c>
      <c r="J32" s="249">
        <v>2</v>
      </c>
      <c r="K32" s="247">
        <v>7</v>
      </c>
      <c r="L32" s="250">
        <v>9</v>
      </c>
      <c r="M32" s="251">
        <v>-22.22</v>
      </c>
      <c r="N32" s="183"/>
      <c r="O32" s="346" t="s">
        <v>100</v>
      </c>
      <c r="P32" s="347">
        <v>266.8</v>
      </c>
      <c r="Q32" s="348">
        <v>256.2</v>
      </c>
      <c r="R32" s="349">
        <v>4.1399999999999997</v>
      </c>
      <c r="S32" s="347">
        <v>246.81</v>
      </c>
      <c r="T32" s="348">
        <v>244.1</v>
      </c>
      <c r="U32" s="349">
        <v>1.1100000000000001</v>
      </c>
      <c r="V32" s="347">
        <v>258.42</v>
      </c>
      <c r="W32" s="348">
        <v>251.68</v>
      </c>
      <c r="X32" s="349">
        <v>2.68</v>
      </c>
      <c r="Y32" s="351"/>
      <c r="Z32" s="318" t="s">
        <v>102</v>
      </c>
      <c r="AA32" s="318"/>
      <c r="AB32" s="292">
        <v>30736</v>
      </c>
      <c r="AC32" s="292">
        <v>29469</v>
      </c>
      <c r="AD32" s="292">
        <v>30117</v>
      </c>
      <c r="AE32" s="292">
        <v>90322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32263</v>
      </c>
      <c r="AN32" s="596">
        <v>840</v>
      </c>
      <c r="AO32" s="596">
        <v>56663</v>
      </c>
      <c r="AP32" s="597">
        <v>5740</v>
      </c>
      <c r="AQ32" s="598"/>
      <c r="AR32" s="598"/>
      <c r="AS32" s="598"/>
      <c r="AT32" s="598"/>
      <c r="AU32" s="599">
        <v>95506</v>
      </c>
      <c r="AV32" s="600">
        <v>128949</v>
      </c>
      <c r="AW32" s="600">
        <v>224455</v>
      </c>
      <c r="AX32" s="601"/>
      <c r="AY32" s="601"/>
      <c r="AZ32" s="440" t="s">
        <v>22</v>
      </c>
      <c r="BA32" s="595">
        <v>271</v>
      </c>
      <c r="BB32" s="596">
        <v>0</v>
      </c>
      <c r="BC32" s="596">
        <v>285</v>
      </c>
      <c r="BD32" s="597">
        <v>0</v>
      </c>
      <c r="BE32" s="598"/>
      <c r="BF32" s="598"/>
      <c r="BG32" s="598"/>
      <c r="BH32" s="598"/>
      <c r="BI32" s="599">
        <v>556</v>
      </c>
      <c r="BJ32" s="600">
        <v>288</v>
      </c>
      <c r="BK32" s="600">
        <v>844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46.01</v>
      </c>
      <c r="CG32" s="592">
        <v>44.83</v>
      </c>
      <c r="CH32" s="243">
        <v>1.18</v>
      </c>
      <c r="CI32" s="593"/>
      <c r="CJ32" s="245"/>
      <c r="CK32" s="246" t="s">
        <v>56</v>
      </c>
      <c r="CL32" s="247">
        <v>10</v>
      </c>
      <c r="CM32" s="248">
        <v>16</v>
      </c>
      <c r="CN32" s="249">
        <v>9</v>
      </c>
      <c r="CO32" s="247">
        <v>35</v>
      </c>
      <c r="CP32" s="250">
        <v>44</v>
      </c>
      <c r="CQ32" s="251">
        <v>-20.45</v>
      </c>
      <c r="CR32" s="183"/>
      <c r="CS32" s="346" t="s">
        <v>100</v>
      </c>
      <c r="CT32" s="347">
        <v>265.62</v>
      </c>
      <c r="CU32" s="348">
        <v>260.31</v>
      </c>
      <c r="CV32" s="349">
        <v>2.04</v>
      </c>
      <c r="CW32" s="347">
        <v>175.35</v>
      </c>
      <c r="CX32" s="348">
        <v>170.54</v>
      </c>
      <c r="CY32" s="349">
        <v>2.82</v>
      </c>
      <c r="CZ32" s="347">
        <v>230.72</v>
      </c>
      <c r="DA32" s="348">
        <v>228.58</v>
      </c>
      <c r="DB32" s="349">
        <v>0.94</v>
      </c>
      <c r="DC32" s="351"/>
      <c r="DD32" s="318" t="s">
        <v>102</v>
      </c>
      <c r="DE32" s="318"/>
      <c r="DF32" s="292">
        <v>31408</v>
      </c>
      <c r="DG32" s="292">
        <v>25958</v>
      </c>
      <c r="DH32" s="292">
        <v>24536</v>
      </c>
      <c r="DI32" s="292">
        <v>81902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29520</v>
      </c>
      <c r="DR32" s="596">
        <v>747</v>
      </c>
      <c r="DS32" s="596">
        <v>50387</v>
      </c>
      <c r="DT32" s="597">
        <v>2734</v>
      </c>
      <c r="DU32" s="598"/>
      <c r="DV32" s="598"/>
      <c r="DW32" s="598"/>
      <c r="DX32" s="598"/>
      <c r="DY32" s="599">
        <v>83388</v>
      </c>
      <c r="DZ32" s="600">
        <v>98076</v>
      </c>
      <c r="EA32" s="600">
        <v>181464</v>
      </c>
      <c r="EB32" s="601"/>
      <c r="EC32" s="601"/>
      <c r="ED32" s="440" t="s">
        <v>22</v>
      </c>
      <c r="EE32" s="595">
        <v>816</v>
      </c>
      <c r="EF32" s="596">
        <v>0</v>
      </c>
      <c r="EG32" s="596">
        <v>432</v>
      </c>
      <c r="EH32" s="597">
        <v>102</v>
      </c>
      <c r="EI32" s="598"/>
      <c r="EJ32" s="598"/>
      <c r="EK32" s="598"/>
      <c r="EL32" s="598"/>
      <c r="EM32" s="599">
        <v>1350</v>
      </c>
      <c r="EN32" s="600">
        <v>986</v>
      </c>
      <c r="EO32" s="600">
        <v>2336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42.26</v>
      </c>
      <c r="FK32" s="592">
        <v>43.22</v>
      </c>
      <c r="FL32" s="243">
        <v>-0.96</v>
      </c>
      <c r="FM32" s="593"/>
      <c r="FN32" s="245"/>
      <c r="FO32" s="246" t="s">
        <v>56</v>
      </c>
      <c r="FP32" s="247">
        <v>17</v>
      </c>
      <c r="FQ32" s="248">
        <v>21</v>
      </c>
      <c r="FR32" s="249">
        <v>15</v>
      </c>
      <c r="FS32" s="247">
        <v>53</v>
      </c>
      <c r="FT32" s="250">
        <v>64</v>
      </c>
      <c r="FU32" s="251">
        <v>-17.190000000000001</v>
      </c>
      <c r="FV32" s="183"/>
      <c r="FW32" s="346" t="s">
        <v>100</v>
      </c>
      <c r="FX32" s="347">
        <v>195.37</v>
      </c>
      <c r="FY32" s="348">
        <v>187.28</v>
      </c>
      <c r="FZ32" s="349">
        <v>4.32</v>
      </c>
      <c r="GA32" s="347">
        <v>171.2</v>
      </c>
      <c r="GB32" s="348">
        <v>163.66</v>
      </c>
      <c r="GC32" s="349">
        <v>4.6100000000000003</v>
      </c>
      <c r="GD32" s="347">
        <v>188.48</v>
      </c>
      <c r="GE32" s="348">
        <v>180.82</v>
      </c>
      <c r="GF32" s="349">
        <v>4.24</v>
      </c>
      <c r="GG32" s="351"/>
      <c r="GH32" s="318" t="s">
        <v>102</v>
      </c>
      <c r="GI32" s="318"/>
      <c r="GJ32" s="292">
        <v>26456</v>
      </c>
      <c r="GK32" s="292">
        <v>25112</v>
      </c>
      <c r="GL32" s="292">
        <v>24768</v>
      </c>
      <c r="GM32" s="292">
        <v>76336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26437</v>
      </c>
      <c r="GV32" s="596">
        <v>672</v>
      </c>
      <c r="GW32" s="596">
        <v>48066</v>
      </c>
      <c r="GX32" s="597">
        <v>2669</v>
      </c>
      <c r="GY32" s="598"/>
      <c r="GZ32" s="598"/>
      <c r="HA32" s="598"/>
      <c r="HB32" s="598"/>
      <c r="HC32" s="599">
        <v>77844</v>
      </c>
      <c r="HD32" s="600">
        <v>61139</v>
      </c>
      <c r="HE32" s="600">
        <v>138983</v>
      </c>
      <c r="HF32" s="601"/>
      <c r="HG32" s="601"/>
      <c r="HH32" s="440" t="s">
        <v>22</v>
      </c>
      <c r="HI32" s="595">
        <v>722</v>
      </c>
      <c r="HJ32" s="596">
        <v>0</v>
      </c>
      <c r="HK32" s="596">
        <v>439</v>
      </c>
      <c r="HL32" s="597">
        <v>0</v>
      </c>
      <c r="HM32" s="598"/>
      <c r="HN32" s="598"/>
      <c r="HO32" s="598"/>
      <c r="HP32" s="598"/>
      <c r="HQ32" s="599">
        <v>1161</v>
      </c>
      <c r="HR32" s="600">
        <v>298</v>
      </c>
      <c r="HS32" s="600">
        <v>1459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51.45</v>
      </c>
      <c r="IO32" s="592">
        <v>49.77</v>
      </c>
      <c r="IP32" s="243">
        <v>1.68</v>
      </c>
      <c r="IQ32" s="593"/>
      <c r="IR32" s="245"/>
      <c r="IS32" s="246" t="s">
        <v>56</v>
      </c>
      <c r="IT32" s="247">
        <v>0</v>
      </c>
      <c r="IU32" s="248">
        <v>4</v>
      </c>
      <c r="IV32" s="249">
        <v>0</v>
      </c>
      <c r="IW32" s="247">
        <v>4</v>
      </c>
      <c r="IX32" s="250">
        <v>6</v>
      </c>
      <c r="IY32" s="251">
        <v>-33.33</v>
      </c>
      <c r="IZ32" s="183"/>
      <c r="JA32" s="346" t="s">
        <v>100</v>
      </c>
      <c r="JB32" s="347">
        <v>225.55</v>
      </c>
      <c r="JC32" s="348">
        <v>217.46</v>
      </c>
      <c r="JD32" s="349">
        <v>3.72</v>
      </c>
      <c r="JE32" s="347">
        <v>278.20999999999998</v>
      </c>
      <c r="JF32" s="348">
        <v>265.72000000000003</v>
      </c>
      <c r="JG32" s="349">
        <v>4.7</v>
      </c>
      <c r="JH32" s="347">
        <v>244.68</v>
      </c>
      <c r="JI32" s="348">
        <v>234</v>
      </c>
      <c r="JJ32" s="349">
        <v>4.5599999999999996</v>
      </c>
      <c r="JK32" s="351"/>
      <c r="JL32" s="318" t="s">
        <v>102</v>
      </c>
      <c r="JM32" s="318"/>
      <c r="JN32" s="292">
        <v>29891</v>
      </c>
      <c r="JO32" s="292">
        <v>34094</v>
      </c>
      <c r="JP32" s="292">
        <v>33635</v>
      </c>
      <c r="JQ32" s="292">
        <v>97620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34680</v>
      </c>
      <c r="JZ32" s="596">
        <v>919</v>
      </c>
      <c r="KA32" s="596">
        <v>61164</v>
      </c>
      <c r="KB32" s="597">
        <v>3136</v>
      </c>
      <c r="KC32" s="598"/>
      <c r="KD32" s="598"/>
      <c r="KE32" s="598"/>
      <c r="KF32" s="598"/>
      <c r="KG32" s="599">
        <v>99899</v>
      </c>
      <c r="KH32" s="600">
        <v>121342</v>
      </c>
      <c r="KI32" s="600">
        <v>221241</v>
      </c>
      <c r="KJ32" s="603"/>
      <c r="KK32" s="603"/>
      <c r="KL32" s="604" t="s">
        <v>22</v>
      </c>
      <c r="KM32" s="595">
        <v>364</v>
      </c>
      <c r="KN32" s="596">
        <v>0</v>
      </c>
      <c r="KO32" s="596">
        <v>493</v>
      </c>
      <c r="KP32" s="597">
        <v>0</v>
      </c>
      <c r="KQ32" s="598"/>
      <c r="KR32" s="598"/>
      <c r="KS32" s="598"/>
      <c r="KT32" s="598"/>
      <c r="KU32" s="599">
        <v>857</v>
      </c>
      <c r="KV32" s="600">
        <v>765</v>
      </c>
      <c r="KW32" s="600">
        <v>1622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48.08</v>
      </c>
      <c r="LS32" s="606">
        <v>47.6</v>
      </c>
      <c r="LT32" s="243">
        <v>0.48</v>
      </c>
      <c r="LU32" s="607"/>
      <c r="LV32" s="293"/>
      <c r="LW32" s="246" t="s">
        <v>56</v>
      </c>
      <c r="LX32" s="294">
        <v>99</v>
      </c>
      <c r="LY32" s="295">
        <v>123</v>
      </c>
      <c r="LZ32" s="296">
        <v>-19.510000000000002</v>
      </c>
      <c r="MA32" s="266"/>
      <c r="MB32" s="346" t="s">
        <v>100</v>
      </c>
      <c r="MC32" s="347">
        <v>238.67</v>
      </c>
      <c r="MD32" s="370">
        <v>231.23</v>
      </c>
      <c r="ME32" s="349">
        <v>3.22</v>
      </c>
      <c r="MF32" s="347">
        <v>227.64</v>
      </c>
      <c r="MG32" s="370">
        <v>220.39</v>
      </c>
      <c r="MH32" s="349">
        <v>3.29</v>
      </c>
      <c r="MI32" s="347">
        <v>234.6</v>
      </c>
      <c r="MJ32" s="370">
        <v>227.54</v>
      </c>
      <c r="MK32" s="349">
        <v>3.1</v>
      </c>
      <c r="ML32" s="297"/>
      <c r="MM32" s="175" t="s">
        <v>102</v>
      </c>
      <c r="MN32" s="175"/>
      <c r="MO32" s="343">
        <v>90322</v>
      </c>
      <c r="MP32" s="343">
        <v>81902</v>
      </c>
      <c r="MQ32" s="343">
        <v>76336</v>
      </c>
      <c r="MR32" s="343">
        <v>97620</v>
      </c>
      <c r="MS32" s="343">
        <v>346180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122900</v>
      </c>
      <c r="NB32" s="444">
        <v>3178</v>
      </c>
      <c r="NC32" s="444">
        <v>216280</v>
      </c>
      <c r="ND32" s="443">
        <v>14279</v>
      </c>
      <c r="NE32" s="444"/>
      <c r="NF32" s="444"/>
      <c r="NG32" s="444"/>
      <c r="NH32" s="444"/>
      <c r="NI32" s="443">
        <v>356637</v>
      </c>
      <c r="NJ32" s="450">
        <v>409506</v>
      </c>
      <c r="NK32" s="446">
        <v>766143</v>
      </c>
      <c r="NL32" s="290"/>
      <c r="NM32" s="290"/>
      <c r="NN32" s="450" t="s">
        <v>22</v>
      </c>
      <c r="NO32" s="450">
        <v>2173</v>
      </c>
      <c r="NP32" s="444">
        <v>0</v>
      </c>
      <c r="NQ32" s="444">
        <v>1649</v>
      </c>
      <c r="NR32" s="443">
        <v>102</v>
      </c>
      <c r="NS32" s="444"/>
      <c r="NT32" s="444"/>
      <c r="NU32" s="444"/>
      <c r="NV32" s="444"/>
      <c r="NW32" s="443">
        <v>3924</v>
      </c>
      <c r="NX32" s="446">
        <v>2337</v>
      </c>
      <c r="NY32" s="446">
        <v>6261</v>
      </c>
      <c r="OA32" s="307"/>
    </row>
    <row r="33" spans="1:391" s="195" customFormat="1" ht="21.75" customHeight="1" thickTop="1" x14ac:dyDescent="0.2">
      <c r="A33" s="418" t="s">
        <v>130</v>
      </c>
      <c r="B33" s="241">
        <v>90322</v>
      </c>
      <c r="C33" s="583">
        <v>102420</v>
      </c>
      <c r="D33" s="243">
        <v>-11.81</v>
      </c>
      <c r="E33" s="244"/>
      <c r="F33" s="245"/>
      <c r="G33" s="246" t="s">
        <v>57</v>
      </c>
      <c r="H33" s="247">
        <v>0</v>
      </c>
      <c r="I33" s="248">
        <v>0</v>
      </c>
      <c r="J33" s="249">
        <v>0</v>
      </c>
      <c r="K33" s="247">
        <v>0</v>
      </c>
      <c r="L33" s="250">
        <v>0</v>
      </c>
      <c r="M33" s="251">
        <v>0</v>
      </c>
      <c r="N33" s="183"/>
      <c r="O33" s="346" t="s">
        <v>103</v>
      </c>
      <c r="P33" s="347">
        <v>113.51</v>
      </c>
      <c r="Q33" s="348">
        <v>110.41</v>
      </c>
      <c r="R33" s="349">
        <v>2.81</v>
      </c>
      <c r="S33" s="347">
        <v>53.44</v>
      </c>
      <c r="T33" s="348">
        <v>51.08</v>
      </c>
      <c r="U33" s="349">
        <v>4.62</v>
      </c>
      <c r="V33" s="347">
        <v>88.35</v>
      </c>
      <c r="W33" s="348">
        <v>88.24</v>
      </c>
      <c r="X33" s="349">
        <v>0.12</v>
      </c>
      <c r="Y33" s="351"/>
      <c r="Z33" s="183"/>
      <c r="AA33" s="183" t="s">
        <v>92</v>
      </c>
      <c r="AB33" s="342">
        <v>276</v>
      </c>
      <c r="AC33" s="342">
        <v>281</v>
      </c>
      <c r="AD33" s="342">
        <v>283</v>
      </c>
      <c r="AE33" s="342">
        <v>840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81902</v>
      </c>
      <c r="CG33" s="583">
        <v>89803</v>
      </c>
      <c r="CH33" s="243">
        <v>-8.8000000000000007</v>
      </c>
      <c r="CI33" s="244"/>
      <c r="CJ33" s="245"/>
      <c r="CK33" s="246" t="s">
        <v>57</v>
      </c>
      <c r="CL33" s="247">
        <v>0</v>
      </c>
      <c r="CM33" s="248">
        <v>0</v>
      </c>
      <c r="CN33" s="249">
        <v>0</v>
      </c>
      <c r="CO33" s="247">
        <v>0</v>
      </c>
      <c r="CP33" s="250">
        <v>0</v>
      </c>
      <c r="CQ33" s="251">
        <v>0</v>
      </c>
      <c r="CR33" s="183"/>
      <c r="CS33" s="346" t="s">
        <v>103</v>
      </c>
      <c r="CT33" s="347">
        <v>114.18</v>
      </c>
      <c r="CU33" s="348">
        <v>108.56</v>
      </c>
      <c r="CV33" s="349">
        <v>5.18</v>
      </c>
      <c r="CW33" s="347">
        <v>47.9</v>
      </c>
      <c r="CX33" s="348">
        <v>45.72</v>
      </c>
      <c r="CY33" s="349">
        <v>4.7699999999999996</v>
      </c>
      <c r="CZ33" s="347">
        <v>88.56</v>
      </c>
      <c r="DA33" s="348">
        <v>86.35</v>
      </c>
      <c r="DB33" s="349">
        <v>2.56</v>
      </c>
      <c r="DC33" s="351"/>
      <c r="DD33" s="183"/>
      <c r="DE33" s="183" t="s">
        <v>92</v>
      </c>
      <c r="DF33" s="342">
        <v>265</v>
      </c>
      <c r="DG33" s="342">
        <v>253</v>
      </c>
      <c r="DH33" s="342">
        <v>229</v>
      </c>
      <c r="DI33" s="342">
        <v>747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76336</v>
      </c>
      <c r="FK33" s="583">
        <v>80231</v>
      </c>
      <c r="FL33" s="243">
        <v>-4.8499999999999996</v>
      </c>
      <c r="FM33" s="244"/>
      <c r="FN33" s="245"/>
      <c r="FO33" s="246" t="s">
        <v>57</v>
      </c>
      <c r="FP33" s="247">
        <v>0</v>
      </c>
      <c r="FQ33" s="248">
        <v>0</v>
      </c>
      <c r="FR33" s="249">
        <v>0</v>
      </c>
      <c r="FS33" s="247">
        <v>0</v>
      </c>
      <c r="FT33" s="250">
        <v>0</v>
      </c>
      <c r="FU33" s="251">
        <v>0</v>
      </c>
      <c r="FV33" s="183"/>
      <c r="FW33" s="346" t="s">
        <v>103</v>
      </c>
      <c r="FX33" s="347">
        <v>72.38</v>
      </c>
      <c r="FY33" s="348">
        <v>67.8</v>
      </c>
      <c r="FZ33" s="349">
        <v>6.76</v>
      </c>
      <c r="GA33" s="347">
        <v>46.94</v>
      </c>
      <c r="GB33" s="348">
        <v>45.99</v>
      </c>
      <c r="GC33" s="349">
        <v>2.0699999999999998</v>
      </c>
      <c r="GD33" s="347">
        <v>65.13</v>
      </c>
      <c r="GE33" s="348">
        <v>61.83</v>
      </c>
      <c r="GF33" s="349">
        <v>5.34</v>
      </c>
      <c r="GG33" s="351"/>
      <c r="GH33" s="183"/>
      <c r="GI33" s="183" t="s">
        <v>92</v>
      </c>
      <c r="GJ33" s="342">
        <v>234</v>
      </c>
      <c r="GK33" s="342">
        <v>225</v>
      </c>
      <c r="GL33" s="342">
        <v>213</v>
      </c>
      <c r="GM33" s="342">
        <v>672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97620</v>
      </c>
      <c r="IO33" s="583">
        <v>102995</v>
      </c>
      <c r="IP33" s="243">
        <v>-5.22</v>
      </c>
      <c r="IQ33" s="244"/>
      <c r="IR33" s="245"/>
      <c r="IS33" s="246" t="s">
        <v>57</v>
      </c>
      <c r="IT33" s="247">
        <v>0</v>
      </c>
      <c r="IU33" s="248">
        <v>21</v>
      </c>
      <c r="IV33" s="249">
        <v>0</v>
      </c>
      <c r="IW33" s="247">
        <v>21</v>
      </c>
      <c r="IX33" s="250">
        <v>32</v>
      </c>
      <c r="IY33" s="251">
        <v>-34.380000000000003</v>
      </c>
      <c r="IZ33" s="183"/>
      <c r="JA33" s="346" t="s">
        <v>103</v>
      </c>
      <c r="JB33" s="347">
        <v>128.19999999999999</v>
      </c>
      <c r="JC33" s="348">
        <v>123.01</v>
      </c>
      <c r="JD33" s="349">
        <v>4.22</v>
      </c>
      <c r="JE33" s="347">
        <v>77.459999999999994</v>
      </c>
      <c r="JF33" s="348">
        <v>75.52</v>
      </c>
      <c r="JG33" s="349">
        <v>2.57</v>
      </c>
      <c r="JH33" s="347">
        <v>109.77</v>
      </c>
      <c r="JI33" s="348">
        <v>106.74</v>
      </c>
      <c r="JJ33" s="349">
        <v>2.84</v>
      </c>
      <c r="JK33" s="351"/>
      <c r="JL33" s="183"/>
      <c r="JM33" s="183" t="s">
        <v>92</v>
      </c>
      <c r="JN33" s="342">
        <v>274</v>
      </c>
      <c r="JO33" s="342">
        <v>305</v>
      </c>
      <c r="JP33" s="342">
        <v>340</v>
      </c>
      <c r="JQ33" s="342">
        <v>919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346180</v>
      </c>
      <c r="LS33" s="587">
        <v>375449</v>
      </c>
      <c r="LT33" s="243">
        <v>-7.8</v>
      </c>
      <c r="LU33" s="293"/>
      <c r="LV33" s="293"/>
      <c r="LW33" s="246" t="s">
        <v>57</v>
      </c>
      <c r="LX33" s="294">
        <v>21</v>
      </c>
      <c r="LY33" s="295">
        <v>32</v>
      </c>
      <c r="LZ33" s="296">
        <v>-34.380000000000003</v>
      </c>
      <c r="MA33" s="266"/>
      <c r="MB33" s="346" t="s">
        <v>103</v>
      </c>
      <c r="MC33" s="347">
        <v>109.24</v>
      </c>
      <c r="MD33" s="370">
        <v>104.71</v>
      </c>
      <c r="ME33" s="349">
        <v>4.33</v>
      </c>
      <c r="MF33" s="347">
        <v>58.27</v>
      </c>
      <c r="MG33" s="370">
        <v>56.25</v>
      </c>
      <c r="MH33" s="349">
        <v>3.59</v>
      </c>
      <c r="MI33" s="347">
        <v>90.41</v>
      </c>
      <c r="MJ33" s="370">
        <v>88.19</v>
      </c>
      <c r="MK33" s="349">
        <v>2.52</v>
      </c>
      <c r="ML33" s="297"/>
      <c r="MM33" s="297"/>
      <c r="MN33" s="297" t="s">
        <v>92</v>
      </c>
      <c r="MO33" s="371">
        <v>840</v>
      </c>
      <c r="MP33" s="371">
        <v>747</v>
      </c>
      <c r="MQ33" s="371">
        <v>672</v>
      </c>
      <c r="MR33" s="371">
        <v>919</v>
      </c>
      <c r="MS33" s="371">
        <v>3178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89766</v>
      </c>
      <c r="C34" s="613">
        <v>101790</v>
      </c>
      <c r="D34" s="311">
        <v>-11.81</v>
      </c>
      <c r="E34" s="244"/>
      <c r="F34" s="245"/>
      <c r="G34" s="246" t="s">
        <v>58</v>
      </c>
      <c r="H34" s="247">
        <v>4</v>
      </c>
      <c r="I34" s="248">
        <v>0</v>
      </c>
      <c r="J34" s="249">
        <v>0</v>
      </c>
      <c r="K34" s="247">
        <v>4</v>
      </c>
      <c r="L34" s="250">
        <v>5</v>
      </c>
      <c r="M34" s="251">
        <v>-20</v>
      </c>
      <c r="N34" s="183"/>
      <c r="O34" s="346" t="s">
        <v>108</v>
      </c>
      <c r="P34" s="347">
        <v>58.41</v>
      </c>
      <c r="Q34" s="348">
        <v>57.35</v>
      </c>
      <c r="R34" s="349">
        <v>1.85</v>
      </c>
      <c r="S34" s="347">
        <v>46.16</v>
      </c>
      <c r="T34" s="348">
        <v>44.79</v>
      </c>
      <c r="U34" s="349">
        <v>3.06</v>
      </c>
      <c r="V34" s="347">
        <v>53.28</v>
      </c>
      <c r="W34" s="348">
        <v>52.66</v>
      </c>
      <c r="X34" s="349">
        <v>1.18</v>
      </c>
      <c r="Y34" s="351"/>
      <c r="Z34" s="183"/>
      <c r="AA34" s="183" t="s">
        <v>96</v>
      </c>
      <c r="AB34" s="342">
        <v>19353</v>
      </c>
      <c r="AC34" s="342">
        <v>18686</v>
      </c>
      <c r="AD34" s="342">
        <v>18909</v>
      </c>
      <c r="AE34" s="342">
        <v>56948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80654</v>
      </c>
      <c r="CG34" s="613">
        <v>88369</v>
      </c>
      <c r="CH34" s="311">
        <v>-8.73</v>
      </c>
      <c r="CI34" s="244"/>
      <c r="CJ34" s="245"/>
      <c r="CK34" s="246" t="s">
        <v>58</v>
      </c>
      <c r="CL34" s="247">
        <v>0</v>
      </c>
      <c r="CM34" s="248">
        <v>0</v>
      </c>
      <c r="CN34" s="249">
        <v>0</v>
      </c>
      <c r="CO34" s="247">
        <v>0</v>
      </c>
      <c r="CP34" s="250">
        <v>0</v>
      </c>
      <c r="CQ34" s="251">
        <v>0</v>
      </c>
      <c r="CR34" s="183"/>
      <c r="CS34" s="346" t="s">
        <v>108</v>
      </c>
      <c r="CT34" s="347">
        <v>62.92</v>
      </c>
      <c r="CU34" s="348">
        <v>60.8</v>
      </c>
      <c r="CV34" s="349">
        <v>3.49</v>
      </c>
      <c r="CW34" s="347">
        <v>40.159999999999997</v>
      </c>
      <c r="CX34" s="348">
        <v>37.81</v>
      </c>
      <c r="CY34" s="349">
        <v>6.22</v>
      </c>
      <c r="CZ34" s="347">
        <v>54.12</v>
      </c>
      <c r="DA34" s="348">
        <v>52.68</v>
      </c>
      <c r="DB34" s="349">
        <v>2.73</v>
      </c>
      <c r="DC34" s="351"/>
      <c r="DD34" s="183"/>
      <c r="DE34" s="183" t="s">
        <v>96</v>
      </c>
      <c r="DF34" s="342">
        <v>19457</v>
      </c>
      <c r="DG34" s="342">
        <v>16078</v>
      </c>
      <c r="DH34" s="342">
        <v>15284</v>
      </c>
      <c r="DI34" s="342">
        <v>50819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75175</v>
      </c>
      <c r="FK34" s="613">
        <v>78953</v>
      </c>
      <c r="FL34" s="311">
        <v>-4.79</v>
      </c>
      <c r="FM34" s="244"/>
      <c r="FN34" s="245"/>
      <c r="FO34" s="246" t="s">
        <v>58</v>
      </c>
      <c r="FP34" s="247">
        <v>0</v>
      </c>
      <c r="FQ34" s="248">
        <v>0</v>
      </c>
      <c r="FR34" s="249">
        <v>0</v>
      </c>
      <c r="FS34" s="247">
        <v>0</v>
      </c>
      <c r="FT34" s="250">
        <v>0</v>
      </c>
      <c r="FU34" s="251">
        <v>0</v>
      </c>
      <c r="FV34" s="183"/>
      <c r="FW34" s="346" t="s">
        <v>108</v>
      </c>
      <c r="FX34" s="347">
        <v>83.04</v>
      </c>
      <c r="FY34" s="348">
        <v>79.209999999999994</v>
      </c>
      <c r="FZ34" s="349">
        <v>4.84</v>
      </c>
      <c r="GA34" s="347">
        <v>80.73</v>
      </c>
      <c r="GB34" s="348">
        <v>78.55</v>
      </c>
      <c r="GC34" s="349">
        <v>2.78</v>
      </c>
      <c r="GD34" s="347">
        <v>82.38</v>
      </c>
      <c r="GE34" s="348">
        <v>79.03</v>
      </c>
      <c r="GF34" s="349">
        <v>4.24</v>
      </c>
      <c r="GG34" s="351"/>
      <c r="GH34" s="183"/>
      <c r="GI34" s="183" t="s">
        <v>96</v>
      </c>
      <c r="GJ34" s="342">
        <v>16466</v>
      </c>
      <c r="GK34" s="342">
        <v>16173</v>
      </c>
      <c r="GL34" s="342">
        <v>15866</v>
      </c>
      <c r="GM34" s="342">
        <v>48505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96763</v>
      </c>
      <c r="IO34" s="613">
        <v>102056</v>
      </c>
      <c r="IP34" s="311">
        <v>-5.19</v>
      </c>
      <c r="IQ34" s="244"/>
      <c r="IR34" s="245"/>
      <c r="IS34" s="246" t="s">
        <v>58</v>
      </c>
      <c r="IT34" s="247">
        <v>0</v>
      </c>
      <c r="IU34" s="248">
        <v>0</v>
      </c>
      <c r="IV34" s="249">
        <v>0</v>
      </c>
      <c r="IW34" s="247">
        <v>0</v>
      </c>
      <c r="IX34" s="250">
        <v>0</v>
      </c>
      <c r="IY34" s="251">
        <v>0</v>
      </c>
      <c r="IZ34" s="183"/>
      <c r="JA34" s="346" t="s">
        <v>108</v>
      </c>
      <c r="JB34" s="347">
        <v>72.66</v>
      </c>
      <c r="JC34" s="348">
        <v>71.349999999999994</v>
      </c>
      <c r="JD34" s="349">
        <v>1.84</v>
      </c>
      <c r="JE34" s="347">
        <v>112.91</v>
      </c>
      <c r="JF34" s="348">
        <v>112.07</v>
      </c>
      <c r="JG34" s="349">
        <v>0.75</v>
      </c>
      <c r="JH34" s="347">
        <v>87.29</v>
      </c>
      <c r="JI34" s="348">
        <v>85.3</v>
      </c>
      <c r="JJ34" s="349">
        <v>2.33</v>
      </c>
      <c r="JK34" s="351"/>
      <c r="JL34" s="183"/>
      <c r="JM34" s="183" t="s">
        <v>96</v>
      </c>
      <c r="JN34" s="342">
        <v>18935</v>
      </c>
      <c r="JO34" s="342">
        <v>21772</v>
      </c>
      <c r="JP34" s="342">
        <v>20950</v>
      </c>
      <c r="JQ34" s="342">
        <v>61657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342358</v>
      </c>
      <c r="LS34" s="616">
        <v>371168</v>
      </c>
      <c r="LT34" s="311">
        <v>-7.76</v>
      </c>
      <c r="LU34" s="293"/>
      <c r="LV34" s="293"/>
      <c r="LW34" s="246" t="s">
        <v>58</v>
      </c>
      <c r="LX34" s="294">
        <v>4</v>
      </c>
      <c r="LY34" s="295">
        <v>5</v>
      </c>
      <c r="LZ34" s="296">
        <v>-20</v>
      </c>
      <c r="MA34" s="266"/>
      <c r="MB34" s="346" t="s">
        <v>108</v>
      </c>
      <c r="MC34" s="347">
        <v>69.23</v>
      </c>
      <c r="MD34" s="370">
        <v>67.010000000000005</v>
      </c>
      <c r="ME34" s="349">
        <v>3.31</v>
      </c>
      <c r="MF34" s="347">
        <v>69.64</v>
      </c>
      <c r="MG34" s="370">
        <v>68.400000000000006</v>
      </c>
      <c r="MH34" s="349">
        <v>1.81</v>
      </c>
      <c r="MI34" s="347">
        <v>69.38</v>
      </c>
      <c r="MJ34" s="370">
        <v>67.48</v>
      </c>
      <c r="MK34" s="349">
        <v>2.82</v>
      </c>
      <c r="ML34" s="297"/>
      <c r="MM34" s="297"/>
      <c r="MN34" s="297" t="s">
        <v>96</v>
      </c>
      <c r="MO34" s="371">
        <v>56948</v>
      </c>
      <c r="MP34" s="371">
        <v>50819</v>
      </c>
      <c r="MQ34" s="371">
        <v>48505</v>
      </c>
      <c r="MR34" s="371">
        <v>61657</v>
      </c>
      <c r="MS34" s="371">
        <v>217929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556</v>
      </c>
      <c r="C35" s="618">
        <v>630</v>
      </c>
      <c r="D35" s="438">
        <v>-11.75</v>
      </c>
      <c r="E35" s="244"/>
      <c r="F35" s="245"/>
      <c r="G35" s="246" t="s">
        <v>59</v>
      </c>
      <c r="H35" s="247">
        <v>11</v>
      </c>
      <c r="I35" s="248">
        <v>8</v>
      </c>
      <c r="J35" s="249">
        <v>17</v>
      </c>
      <c r="K35" s="247">
        <v>36</v>
      </c>
      <c r="L35" s="250">
        <v>38</v>
      </c>
      <c r="M35" s="251">
        <v>-5.26</v>
      </c>
      <c r="N35" s="183"/>
      <c r="O35" s="346" t="s">
        <v>111</v>
      </c>
      <c r="P35" s="347">
        <v>160.49</v>
      </c>
      <c r="Q35" s="348">
        <v>155.13999999999999</v>
      </c>
      <c r="R35" s="349">
        <v>3.45</v>
      </c>
      <c r="S35" s="347">
        <v>148.69</v>
      </c>
      <c r="T35" s="348">
        <v>143.71</v>
      </c>
      <c r="U35" s="349">
        <v>3.47</v>
      </c>
      <c r="V35" s="347">
        <v>155.55000000000001</v>
      </c>
      <c r="W35" s="348">
        <v>150.87</v>
      </c>
      <c r="X35" s="349">
        <v>3.1</v>
      </c>
      <c r="Y35" s="351"/>
      <c r="Z35" s="183"/>
      <c r="AA35" s="183" t="s">
        <v>101</v>
      </c>
      <c r="AB35" s="342">
        <v>11107</v>
      </c>
      <c r="AC35" s="342">
        <v>10502</v>
      </c>
      <c r="AD35" s="342">
        <v>10925</v>
      </c>
      <c r="AE35" s="342">
        <v>32534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1248</v>
      </c>
      <c r="CG35" s="618">
        <v>1434</v>
      </c>
      <c r="CH35" s="438">
        <v>-12.97</v>
      </c>
      <c r="CI35" s="244"/>
      <c r="CJ35" s="245"/>
      <c r="CK35" s="246" t="s">
        <v>59</v>
      </c>
      <c r="CL35" s="247">
        <v>34</v>
      </c>
      <c r="CM35" s="248">
        <v>21</v>
      </c>
      <c r="CN35" s="249">
        <v>28</v>
      </c>
      <c r="CO35" s="247">
        <v>83</v>
      </c>
      <c r="CP35" s="250">
        <v>103</v>
      </c>
      <c r="CQ35" s="251">
        <v>-19.420000000000002</v>
      </c>
      <c r="CR35" s="183"/>
      <c r="CS35" s="346" t="s">
        <v>111</v>
      </c>
      <c r="CT35" s="347">
        <v>151.35</v>
      </c>
      <c r="CU35" s="348">
        <v>147.22</v>
      </c>
      <c r="CV35" s="349">
        <v>2.81</v>
      </c>
      <c r="CW35" s="347">
        <v>119.19</v>
      </c>
      <c r="CX35" s="348">
        <v>114.77</v>
      </c>
      <c r="CY35" s="349">
        <v>3.85</v>
      </c>
      <c r="CZ35" s="347">
        <v>138.91999999999999</v>
      </c>
      <c r="DA35" s="348">
        <v>135.75</v>
      </c>
      <c r="DB35" s="349">
        <v>2.34</v>
      </c>
      <c r="DC35" s="351"/>
      <c r="DD35" s="183"/>
      <c r="DE35" s="183" t="s">
        <v>101</v>
      </c>
      <c r="DF35" s="342">
        <v>11686</v>
      </c>
      <c r="DG35" s="342">
        <v>9627</v>
      </c>
      <c r="DH35" s="342">
        <v>9023</v>
      </c>
      <c r="DI35" s="342">
        <v>30336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1161</v>
      </c>
      <c r="FK35" s="618">
        <v>1278</v>
      </c>
      <c r="FL35" s="438">
        <v>-9.15</v>
      </c>
      <c r="FM35" s="244"/>
      <c r="FN35" s="245"/>
      <c r="FO35" s="246" t="s">
        <v>59</v>
      </c>
      <c r="FP35" s="247">
        <v>63</v>
      </c>
      <c r="FQ35" s="248">
        <v>78</v>
      </c>
      <c r="FR35" s="249">
        <v>67</v>
      </c>
      <c r="FS35" s="247">
        <v>208</v>
      </c>
      <c r="FT35" s="250">
        <v>224</v>
      </c>
      <c r="FU35" s="251">
        <v>-7.14</v>
      </c>
      <c r="FV35" s="183"/>
      <c r="FW35" s="346" t="s">
        <v>111</v>
      </c>
      <c r="FX35" s="347">
        <v>127.17</v>
      </c>
      <c r="FY35" s="348">
        <v>122.15</v>
      </c>
      <c r="FZ35" s="349">
        <v>4.1100000000000003</v>
      </c>
      <c r="GA35" s="347">
        <v>79.23</v>
      </c>
      <c r="GB35" s="348">
        <v>76.78</v>
      </c>
      <c r="GC35" s="349">
        <v>3.19</v>
      </c>
      <c r="GD35" s="347">
        <v>113.51</v>
      </c>
      <c r="GE35" s="348">
        <v>109.74</v>
      </c>
      <c r="GF35" s="349">
        <v>3.44</v>
      </c>
      <c r="GG35" s="351"/>
      <c r="GH35" s="183"/>
      <c r="GI35" s="183" t="s">
        <v>101</v>
      </c>
      <c r="GJ35" s="342">
        <v>9756</v>
      </c>
      <c r="GK35" s="342">
        <v>8714</v>
      </c>
      <c r="GL35" s="342">
        <v>8689</v>
      </c>
      <c r="GM35" s="342">
        <v>27159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857</v>
      </c>
      <c r="IO35" s="618">
        <v>939</v>
      </c>
      <c r="IP35" s="438">
        <v>-8.73</v>
      </c>
      <c r="IQ35" s="244"/>
      <c r="IR35" s="245"/>
      <c r="IS35" s="246" t="s">
        <v>59</v>
      </c>
      <c r="IT35" s="247">
        <v>26</v>
      </c>
      <c r="IU35" s="248">
        <v>19</v>
      </c>
      <c r="IV35" s="249">
        <v>27</v>
      </c>
      <c r="IW35" s="247">
        <v>72</v>
      </c>
      <c r="IX35" s="250">
        <v>80</v>
      </c>
      <c r="IY35" s="251">
        <v>-10</v>
      </c>
      <c r="IZ35" s="183"/>
      <c r="JA35" s="346" t="s">
        <v>111</v>
      </c>
      <c r="JB35" s="347">
        <v>169.57</v>
      </c>
      <c r="JC35" s="348">
        <v>160.13999999999999</v>
      </c>
      <c r="JD35" s="349">
        <v>5.89</v>
      </c>
      <c r="JE35" s="347">
        <v>155.75</v>
      </c>
      <c r="JF35" s="348">
        <v>149.94</v>
      </c>
      <c r="JG35" s="349">
        <v>3.87</v>
      </c>
      <c r="JH35" s="347">
        <v>164.55</v>
      </c>
      <c r="JI35" s="348">
        <v>156.65</v>
      </c>
      <c r="JJ35" s="349">
        <v>5.04</v>
      </c>
      <c r="JK35" s="351"/>
      <c r="JL35" s="183"/>
      <c r="JM35" s="183" t="s">
        <v>101</v>
      </c>
      <c r="JN35" s="342">
        <v>10682</v>
      </c>
      <c r="JO35" s="342">
        <v>12017</v>
      </c>
      <c r="JP35" s="342">
        <v>12345</v>
      </c>
      <c r="JQ35" s="342">
        <v>35044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3822</v>
      </c>
      <c r="LS35" s="622">
        <v>4281</v>
      </c>
      <c r="LT35" s="438">
        <v>-10.72</v>
      </c>
      <c r="LU35" s="293"/>
      <c r="LV35" s="293"/>
      <c r="LW35" s="246" t="s">
        <v>59</v>
      </c>
      <c r="LX35" s="294">
        <v>399</v>
      </c>
      <c r="LY35" s="295">
        <v>445</v>
      </c>
      <c r="LZ35" s="296">
        <v>-10.34</v>
      </c>
      <c r="MA35" s="266"/>
      <c r="MB35" s="346" t="s">
        <v>111</v>
      </c>
      <c r="MC35" s="347">
        <v>154.1</v>
      </c>
      <c r="MD35" s="370">
        <v>147.91</v>
      </c>
      <c r="ME35" s="349">
        <v>4.18</v>
      </c>
      <c r="MF35" s="347">
        <v>133.33000000000001</v>
      </c>
      <c r="MG35" s="370">
        <v>128.22999999999999</v>
      </c>
      <c r="MH35" s="349">
        <v>3.98</v>
      </c>
      <c r="MI35" s="347">
        <v>146.43</v>
      </c>
      <c r="MJ35" s="370">
        <v>141.19999999999999</v>
      </c>
      <c r="MK35" s="349">
        <v>3.7</v>
      </c>
      <c r="ML35" s="297"/>
      <c r="MM35" s="297"/>
      <c r="MN35" s="297" t="s">
        <v>101</v>
      </c>
      <c r="MO35" s="371">
        <v>32534</v>
      </c>
      <c r="MP35" s="371">
        <v>30336</v>
      </c>
      <c r="MQ35" s="371">
        <v>27159</v>
      </c>
      <c r="MR35" s="371">
        <v>35044</v>
      </c>
      <c r="MS35" s="371">
        <v>125073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0</v>
      </c>
      <c r="I36" s="248">
        <v>0</v>
      </c>
      <c r="J36" s="249">
        <v>0</v>
      </c>
      <c r="K36" s="247">
        <v>0</v>
      </c>
      <c r="L36" s="250">
        <v>0</v>
      </c>
      <c r="M36" s="251">
        <v>0</v>
      </c>
      <c r="N36" s="183"/>
      <c r="O36" s="439" t="s">
        <v>114</v>
      </c>
      <c r="P36" s="347">
        <v>65.09</v>
      </c>
      <c r="Q36" s="348">
        <v>63.81</v>
      </c>
      <c r="R36" s="349">
        <v>2.0099999999999998</v>
      </c>
      <c r="S36" s="347">
        <v>79.349999999999994</v>
      </c>
      <c r="T36" s="348">
        <v>79.16</v>
      </c>
      <c r="U36" s="349">
        <v>0.24</v>
      </c>
      <c r="V36" s="347">
        <v>71.06</v>
      </c>
      <c r="W36" s="348">
        <v>69.55</v>
      </c>
      <c r="X36" s="349">
        <v>2.17</v>
      </c>
      <c r="Y36" s="351"/>
      <c r="Z36" s="183"/>
      <c r="AA36" s="183" t="s">
        <v>104</v>
      </c>
      <c r="AB36" s="342">
        <v>863</v>
      </c>
      <c r="AC36" s="342">
        <v>786</v>
      </c>
      <c r="AD36" s="342">
        <v>862</v>
      </c>
      <c r="AE36" s="342">
        <v>2511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0</v>
      </c>
      <c r="CM36" s="248">
        <v>0</v>
      </c>
      <c r="CN36" s="249">
        <v>0</v>
      </c>
      <c r="CO36" s="247">
        <v>0</v>
      </c>
      <c r="CP36" s="250">
        <v>0</v>
      </c>
      <c r="CQ36" s="251">
        <v>0</v>
      </c>
      <c r="CR36" s="183"/>
      <c r="CS36" s="439" t="s">
        <v>114</v>
      </c>
      <c r="CT36" s="347">
        <v>59.53</v>
      </c>
      <c r="CU36" s="348">
        <v>57.47</v>
      </c>
      <c r="CV36" s="349">
        <v>3.58</v>
      </c>
      <c r="CW36" s="347">
        <v>45.34</v>
      </c>
      <c r="CX36" s="348">
        <v>44.56</v>
      </c>
      <c r="CY36" s="349">
        <v>1.75</v>
      </c>
      <c r="CZ36" s="347">
        <v>54.05</v>
      </c>
      <c r="DA36" s="348">
        <v>52.91</v>
      </c>
      <c r="DB36" s="349">
        <v>2.15</v>
      </c>
      <c r="DC36" s="351"/>
      <c r="DD36" s="183"/>
      <c r="DE36" s="183" t="s">
        <v>104</v>
      </c>
      <c r="DF36" s="342">
        <v>812</v>
      </c>
      <c r="DG36" s="342">
        <v>718</v>
      </c>
      <c r="DH36" s="342">
        <v>654</v>
      </c>
      <c r="DI36" s="342">
        <v>2184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0</v>
      </c>
      <c r="FQ36" s="248">
        <v>0</v>
      </c>
      <c r="FR36" s="249">
        <v>0</v>
      </c>
      <c r="FS36" s="247">
        <v>0</v>
      </c>
      <c r="FT36" s="250">
        <v>0</v>
      </c>
      <c r="FU36" s="251">
        <v>0</v>
      </c>
      <c r="FV36" s="183"/>
      <c r="FW36" s="439" t="s">
        <v>114</v>
      </c>
      <c r="FX36" s="347">
        <v>56.55</v>
      </c>
      <c r="FY36" s="348">
        <v>55.09</v>
      </c>
      <c r="FZ36" s="349">
        <v>2.65</v>
      </c>
      <c r="GA36" s="347">
        <v>44.37</v>
      </c>
      <c r="GB36" s="348">
        <v>42.28</v>
      </c>
      <c r="GC36" s="349">
        <v>4.9400000000000004</v>
      </c>
      <c r="GD36" s="347">
        <v>53.08</v>
      </c>
      <c r="GE36" s="348">
        <v>51.59</v>
      </c>
      <c r="GF36" s="349">
        <v>2.89</v>
      </c>
      <c r="GG36" s="351"/>
      <c r="GH36" s="183"/>
      <c r="GI36" s="183" t="s">
        <v>104</v>
      </c>
      <c r="GJ36" s="342">
        <v>731</v>
      </c>
      <c r="GK36" s="342">
        <v>693</v>
      </c>
      <c r="GL36" s="342">
        <v>614</v>
      </c>
      <c r="GM36" s="342">
        <v>2038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0</v>
      </c>
      <c r="IU36" s="248">
        <v>0</v>
      </c>
      <c r="IV36" s="249">
        <v>0</v>
      </c>
      <c r="IW36" s="247">
        <v>0</v>
      </c>
      <c r="IX36" s="250">
        <v>0</v>
      </c>
      <c r="IY36" s="251">
        <v>0</v>
      </c>
      <c r="IZ36" s="183"/>
      <c r="JA36" s="439" t="s">
        <v>114</v>
      </c>
      <c r="JB36" s="347">
        <v>48.71</v>
      </c>
      <c r="JC36" s="348">
        <v>46.12</v>
      </c>
      <c r="JD36" s="349">
        <v>5.62</v>
      </c>
      <c r="JE36" s="347">
        <v>98.67</v>
      </c>
      <c r="JF36" s="348">
        <v>100.19</v>
      </c>
      <c r="JG36" s="349">
        <v>-1.52</v>
      </c>
      <c r="JH36" s="347">
        <v>66.86</v>
      </c>
      <c r="JI36" s="348">
        <v>64.64</v>
      </c>
      <c r="JJ36" s="349">
        <v>3.43</v>
      </c>
      <c r="JK36" s="351"/>
      <c r="JL36" s="183"/>
      <c r="JM36" s="183" t="s">
        <v>104</v>
      </c>
      <c r="JN36" s="342">
        <v>805</v>
      </c>
      <c r="JO36" s="342">
        <v>841</v>
      </c>
      <c r="JP36" s="342">
        <v>851</v>
      </c>
      <c r="JQ36" s="342">
        <v>2497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0</v>
      </c>
      <c r="LY36" s="295">
        <v>0</v>
      </c>
      <c r="LZ36" s="296">
        <v>0</v>
      </c>
      <c r="MA36" s="266"/>
      <c r="MB36" s="439" t="s">
        <v>114</v>
      </c>
      <c r="MC36" s="347">
        <v>57.07</v>
      </c>
      <c r="MD36" s="370">
        <v>55.35</v>
      </c>
      <c r="ME36" s="349">
        <v>3.11</v>
      </c>
      <c r="MF36" s="347">
        <v>71.680000000000007</v>
      </c>
      <c r="MG36" s="370">
        <v>71.37</v>
      </c>
      <c r="MH36" s="349">
        <v>0.43</v>
      </c>
      <c r="MI36" s="347">
        <v>62.46</v>
      </c>
      <c r="MJ36" s="370">
        <v>60.81</v>
      </c>
      <c r="MK36" s="349">
        <v>2.71</v>
      </c>
      <c r="ML36" s="297"/>
      <c r="MM36" s="297"/>
      <c r="MN36" s="297" t="s">
        <v>104</v>
      </c>
      <c r="MO36" s="371">
        <v>2511</v>
      </c>
      <c r="MP36" s="371">
        <v>2184</v>
      </c>
      <c r="MQ36" s="371">
        <v>2038</v>
      </c>
      <c r="MR36" s="371">
        <v>2497</v>
      </c>
      <c r="MS36" s="371">
        <v>9230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7</v>
      </c>
      <c r="I37" s="248">
        <v>4</v>
      </c>
      <c r="J37" s="249">
        <v>8</v>
      </c>
      <c r="K37" s="247">
        <v>19</v>
      </c>
      <c r="L37" s="250">
        <v>25</v>
      </c>
      <c r="M37" s="251">
        <v>-24</v>
      </c>
      <c r="N37" s="183"/>
      <c r="O37" s="454" t="s">
        <v>117</v>
      </c>
      <c r="P37" s="455">
        <v>1409.01</v>
      </c>
      <c r="Q37" s="456">
        <v>1358.9</v>
      </c>
      <c r="R37" s="457">
        <v>3.69</v>
      </c>
      <c r="S37" s="458">
        <v>863.70999999999992</v>
      </c>
      <c r="T37" s="456">
        <v>841.97</v>
      </c>
      <c r="U37" s="457">
        <v>2.58</v>
      </c>
      <c r="V37" s="458">
        <v>1180.6300000000001</v>
      </c>
      <c r="W37" s="456">
        <v>1165.74</v>
      </c>
      <c r="X37" s="457">
        <v>1.28</v>
      </c>
      <c r="Y37" s="459"/>
      <c r="Z37" s="183"/>
      <c r="AA37" s="183" t="s">
        <v>109</v>
      </c>
      <c r="AB37" s="342">
        <v>0</v>
      </c>
      <c r="AC37" s="342">
        <v>0</v>
      </c>
      <c r="AD37" s="342">
        <v>0</v>
      </c>
      <c r="AE37" s="342">
        <v>0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0</v>
      </c>
      <c r="BB37" s="558">
        <v>0</v>
      </c>
      <c r="BC37" s="558">
        <v>0</v>
      </c>
      <c r="BD37" s="559">
        <v>0</v>
      </c>
      <c r="BE37" s="558"/>
      <c r="BF37" s="558"/>
      <c r="BG37" s="558"/>
      <c r="BH37" s="558"/>
      <c r="BI37" s="560">
        <v>0</v>
      </c>
      <c r="BJ37" s="561">
        <v>0</v>
      </c>
      <c r="BK37" s="562">
        <v>0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8</v>
      </c>
      <c r="CM37" s="248">
        <v>17</v>
      </c>
      <c r="CN37" s="249">
        <v>12</v>
      </c>
      <c r="CO37" s="247">
        <v>37</v>
      </c>
      <c r="CP37" s="250">
        <v>55</v>
      </c>
      <c r="CQ37" s="251">
        <v>-32.729999999999997</v>
      </c>
      <c r="CR37" s="183"/>
      <c r="CS37" s="454" t="s">
        <v>117</v>
      </c>
      <c r="CT37" s="455">
        <v>1465.1100000000001</v>
      </c>
      <c r="CU37" s="456">
        <v>1428.8799999999999</v>
      </c>
      <c r="CV37" s="457">
        <v>2.54</v>
      </c>
      <c r="CW37" s="458">
        <v>684.34</v>
      </c>
      <c r="CX37" s="456">
        <v>664.62000000000012</v>
      </c>
      <c r="CY37" s="457">
        <v>2.97</v>
      </c>
      <c r="CZ37" s="458">
        <v>1163.28</v>
      </c>
      <c r="DA37" s="456">
        <v>1158.8</v>
      </c>
      <c r="DB37" s="457">
        <v>0.39</v>
      </c>
      <c r="DC37" s="459"/>
      <c r="DD37" s="183"/>
      <c r="DE37" s="183" t="s">
        <v>109</v>
      </c>
      <c r="DF37" s="342">
        <v>0</v>
      </c>
      <c r="DG37" s="342">
        <v>0</v>
      </c>
      <c r="DH37" s="342">
        <v>0</v>
      </c>
      <c r="DI37" s="342">
        <v>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0</v>
      </c>
      <c r="EF37" s="558">
        <v>0</v>
      </c>
      <c r="EG37" s="558">
        <v>0</v>
      </c>
      <c r="EH37" s="559">
        <v>0</v>
      </c>
      <c r="EI37" s="558"/>
      <c r="EJ37" s="558"/>
      <c r="EK37" s="558"/>
      <c r="EL37" s="558"/>
      <c r="EM37" s="560">
        <v>0</v>
      </c>
      <c r="EN37" s="561">
        <v>0</v>
      </c>
      <c r="EO37" s="562">
        <v>0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10</v>
      </c>
      <c r="FQ37" s="248">
        <v>6</v>
      </c>
      <c r="FR37" s="249">
        <v>13</v>
      </c>
      <c r="FS37" s="247">
        <v>29</v>
      </c>
      <c r="FT37" s="250">
        <v>32</v>
      </c>
      <c r="FU37" s="251">
        <v>-9.3800000000000008</v>
      </c>
      <c r="FV37" s="183"/>
      <c r="FW37" s="454" t="s">
        <v>117</v>
      </c>
      <c r="FX37" s="455">
        <v>1354.05</v>
      </c>
      <c r="FY37" s="456">
        <v>1330.25</v>
      </c>
      <c r="FZ37" s="457">
        <v>1.79</v>
      </c>
      <c r="GA37" s="458">
        <v>718.49</v>
      </c>
      <c r="GB37" s="456">
        <v>705.81</v>
      </c>
      <c r="GC37" s="457">
        <v>1.8</v>
      </c>
      <c r="GD37" s="458">
        <v>1172.95</v>
      </c>
      <c r="GE37" s="456">
        <v>1159.3899999999999</v>
      </c>
      <c r="GF37" s="457">
        <v>1.17</v>
      </c>
      <c r="GG37" s="459"/>
      <c r="GH37" s="183"/>
      <c r="GI37" s="183" t="s">
        <v>109</v>
      </c>
      <c r="GJ37" s="342">
        <v>0</v>
      </c>
      <c r="GK37" s="342">
        <v>0</v>
      </c>
      <c r="GL37" s="342">
        <v>0</v>
      </c>
      <c r="GM37" s="342">
        <v>0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0</v>
      </c>
      <c r="HJ37" s="558">
        <v>0</v>
      </c>
      <c r="HK37" s="558">
        <v>0</v>
      </c>
      <c r="HL37" s="559">
        <v>0</v>
      </c>
      <c r="HM37" s="558"/>
      <c r="HN37" s="558"/>
      <c r="HO37" s="558"/>
      <c r="HP37" s="558"/>
      <c r="HQ37" s="560">
        <v>0</v>
      </c>
      <c r="HR37" s="561">
        <v>0</v>
      </c>
      <c r="HS37" s="562">
        <v>0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19</v>
      </c>
      <c r="IU37" s="248">
        <v>4</v>
      </c>
      <c r="IV37" s="249">
        <v>10</v>
      </c>
      <c r="IW37" s="247">
        <v>33</v>
      </c>
      <c r="IX37" s="250">
        <v>40</v>
      </c>
      <c r="IY37" s="251">
        <v>-17.5</v>
      </c>
      <c r="IZ37" s="183"/>
      <c r="JA37" s="454" t="s">
        <v>117</v>
      </c>
      <c r="JB37" s="455">
        <v>1502.22</v>
      </c>
      <c r="JC37" s="456">
        <v>1471.8599999999997</v>
      </c>
      <c r="JD37" s="457">
        <v>2.06</v>
      </c>
      <c r="JE37" s="458">
        <v>972.96999999999991</v>
      </c>
      <c r="JF37" s="456">
        <v>944.51000000000022</v>
      </c>
      <c r="JG37" s="457">
        <v>3.01</v>
      </c>
      <c r="JH37" s="458">
        <v>1309.9599999999998</v>
      </c>
      <c r="JI37" s="456">
        <v>1291.2000000000003</v>
      </c>
      <c r="JJ37" s="457">
        <v>1.45</v>
      </c>
      <c r="JK37" s="459"/>
      <c r="JL37" s="183"/>
      <c r="JM37" s="183" t="s">
        <v>109</v>
      </c>
      <c r="JN37" s="342">
        <v>0</v>
      </c>
      <c r="JO37" s="342">
        <v>0</v>
      </c>
      <c r="JP37" s="342">
        <v>0</v>
      </c>
      <c r="JQ37" s="342">
        <v>0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0</v>
      </c>
      <c r="KN37" s="558">
        <v>0</v>
      </c>
      <c r="KO37" s="558">
        <v>0</v>
      </c>
      <c r="KP37" s="559">
        <v>0</v>
      </c>
      <c r="KQ37" s="558"/>
      <c r="KR37" s="558"/>
      <c r="KS37" s="558"/>
      <c r="KT37" s="558"/>
      <c r="KU37" s="560">
        <v>0</v>
      </c>
      <c r="KV37" s="561">
        <v>0</v>
      </c>
      <c r="KW37" s="562">
        <v>0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118</v>
      </c>
      <c r="LY37" s="295">
        <v>152</v>
      </c>
      <c r="LZ37" s="296">
        <v>-22.37</v>
      </c>
      <c r="MA37" s="266"/>
      <c r="MB37" s="454" t="s">
        <v>117</v>
      </c>
      <c r="MC37" s="455">
        <v>1439.6</v>
      </c>
      <c r="MD37" s="470">
        <v>1403.3</v>
      </c>
      <c r="ME37" s="457">
        <v>2.59</v>
      </c>
      <c r="MF37" s="455">
        <v>831.29</v>
      </c>
      <c r="MG37" s="470">
        <v>808.78</v>
      </c>
      <c r="MH37" s="457">
        <v>2.78</v>
      </c>
      <c r="MI37" s="455">
        <v>1214.8800000000001</v>
      </c>
      <c r="MJ37" s="470">
        <v>1200.6199999999999</v>
      </c>
      <c r="MK37" s="457">
        <v>1.19</v>
      </c>
      <c r="ML37" s="297"/>
      <c r="MM37" s="297"/>
      <c r="MN37" s="297" t="s">
        <v>109</v>
      </c>
      <c r="MO37" s="371">
        <v>0</v>
      </c>
      <c r="MP37" s="371">
        <v>0</v>
      </c>
      <c r="MQ37" s="371">
        <v>0</v>
      </c>
      <c r="MR37" s="371">
        <v>0</v>
      </c>
      <c r="MS37" s="371">
        <v>0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0</v>
      </c>
      <c r="NP37" s="379">
        <v>0</v>
      </c>
      <c r="NQ37" s="379">
        <v>0</v>
      </c>
      <c r="NR37" s="380">
        <v>0</v>
      </c>
      <c r="NS37" s="379"/>
      <c r="NT37" s="379"/>
      <c r="NU37" s="379"/>
      <c r="NV37" s="379"/>
      <c r="NW37" s="381">
        <v>0</v>
      </c>
      <c r="NX37" s="382">
        <v>0</v>
      </c>
      <c r="NY37" s="383">
        <v>0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0</v>
      </c>
      <c r="I38" s="248">
        <v>0</v>
      </c>
      <c r="J38" s="249">
        <v>1</v>
      </c>
      <c r="K38" s="247">
        <v>1</v>
      </c>
      <c r="L38" s="250">
        <v>0</v>
      </c>
      <c r="M38" s="251">
        <v>0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2460</v>
      </c>
      <c r="AC38" s="342">
        <v>2279</v>
      </c>
      <c r="AD38" s="342">
        <v>2448</v>
      </c>
      <c r="AE38" s="342">
        <v>7187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0</v>
      </c>
      <c r="BB38" s="571">
        <v>0</v>
      </c>
      <c r="BC38" s="571">
        <v>0</v>
      </c>
      <c r="BD38" s="572">
        <v>0</v>
      </c>
      <c r="BE38" s="571"/>
      <c r="BF38" s="571"/>
      <c r="BG38" s="571"/>
      <c r="BH38" s="571"/>
      <c r="BI38" s="573">
        <v>0</v>
      </c>
      <c r="BJ38" s="561">
        <v>0</v>
      </c>
      <c r="BK38" s="562">
        <v>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1</v>
      </c>
      <c r="CM38" s="248">
        <v>0</v>
      </c>
      <c r="CN38" s="249">
        <v>3</v>
      </c>
      <c r="CO38" s="247">
        <v>4</v>
      </c>
      <c r="CP38" s="250">
        <v>0</v>
      </c>
      <c r="CQ38" s="251">
        <v>0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2582</v>
      </c>
      <c r="DG38" s="342">
        <v>2031</v>
      </c>
      <c r="DH38" s="342">
        <v>1959</v>
      </c>
      <c r="DI38" s="342">
        <v>6572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0</v>
      </c>
      <c r="EF38" s="571">
        <v>0</v>
      </c>
      <c r="EG38" s="571">
        <v>0</v>
      </c>
      <c r="EH38" s="572">
        <v>0</v>
      </c>
      <c r="EI38" s="571"/>
      <c r="EJ38" s="571"/>
      <c r="EK38" s="571"/>
      <c r="EL38" s="571"/>
      <c r="EM38" s="573">
        <v>0</v>
      </c>
      <c r="EN38" s="561">
        <v>0</v>
      </c>
      <c r="EO38" s="562">
        <v>0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0</v>
      </c>
      <c r="FQ38" s="248">
        <v>0</v>
      </c>
      <c r="FR38" s="249">
        <v>0</v>
      </c>
      <c r="FS38" s="247">
        <v>0</v>
      </c>
      <c r="FT38" s="250">
        <v>0</v>
      </c>
      <c r="FU38" s="251">
        <v>0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2192</v>
      </c>
      <c r="GK38" s="342">
        <v>1885</v>
      </c>
      <c r="GL38" s="342">
        <v>1767</v>
      </c>
      <c r="GM38" s="342">
        <v>5844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0</v>
      </c>
      <c r="HJ38" s="571">
        <v>0</v>
      </c>
      <c r="HK38" s="571">
        <v>0</v>
      </c>
      <c r="HL38" s="572">
        <v>0</v>
      </c>
      <c r="HM38" s="571"/>
      <c r="HN38" s="571"/>
      <c r="HO38" s="571"/>
      <c r="HP38" s="571"/>
      <c r="HQ38" s="573">
        <v>0</v>
      </c>
      <c r="HR38" s="561">
        <v>0</v>
      </c>
      <c r="HS38" s="562">
        <v>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3</v>
      </c>
      <c r="IU38" s="248">
        <v>2</v>
      </c>
      <c r="IV38" s="249">
        <v>0</v>
      </c>
      <c r="IW38" s="247">
        <v>5</v>
      </c>
      <c r="IX38" s="250">
        <v>0</v>
      </c>
      <c r="IY38" s="251">
        <v>0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2188</v>
      </c>
      <c r="JO38" s="342">
        <v>2581</v>
      </c>
      <c r="JP38" s="342">
        <v>2726</v>
      </c>
      <c r="JQ38" s="342">
        <v>7495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0</v>
      </c>
      <c r="KN38" s="571">
        <v>0</v>
      </c>
      <c r="KO38" s="571">
        <v>0</v>
      </c>
      <c r="KP38" s="572">
        <v>0</v>
      </c>
      <c r="KQ38" s="571"/>
      <c r="KR38" s="571"/>
      <c r="KS38" s="571"/>
      <c r="KT38" s="571"/>
      <c r="KU38" s="573">
        <v>0</v>
      </c>
      <c r="KV38" s="561">
        <v>0</v>
      </c>
      <c r="KW38" s="562">
        <v>0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10</v>
      </c>
      <c r="LY38" s="295">
        <v>0</v>
      </c>
      <c r="LZ38" s="296">
        <v>0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7187</v>
      </c>
      <c r="MP38" s="371">
        <v>6572</v>
      </c>
      <c r="MQ38" s="371">
        <v>5844</v>
      </c>
      <c r="MR38" s="371">
        <v>7495</v>
      </c>
      <c r="MS38" s="371">
        <v>27098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0</v>
      </c>
      <c r="NP38" s="400">
        <v>0</v>
      </c>
      <c r="NQ38" s="400">
        <v>0</v>
      </c>
      <c r="NR38" s="401">
        <v>0</v>
      </c>
      <c r="NS38" s="400"/>
      <c r="NT38" s="400"/>
      <c r="NU38" s="400"/>
      <c r="NV38" s="400"/>
      <c r="NW38" s="402">
        <v>0</v>
      </c>
      <c r="NX38" s="382">
        <v>0</v>
      </c>
      <c r="NY38" s="383">
        <v>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0</v>
      </c>
      <c r="I39" s="248">
        <v>0</v>
      </c>
      <c r="J39" s="249">
        <v>0</v>
      </c>
      <c r="K39" s="247">
        <v>0</v>
      </c>
      <c r="L39" s="250">
        <v>0</v>
      </c>
      <c r="M39" s="251">
        <v>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4274</v>
      </c>
      <c r="AC39" s="342">
        <v>4013</v>
      </c>
      <c r="AD39" s="342">
        <v>4125</v>
      </c>
      <c r="AE39" s="342">
        <v>12412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5430</v>
      </c>
      <c r="BB39" s="571">
        <v>158</v>
      </c>
      <c r="BC39" s="571">
        <v>13384</v>
      </c>
      <c r="BD39" s="572">
        <v>1583</v>
      </c>
      <c r="BE39" s="571"/>
      <c r="BF39" s="571"/>
      <c r="BG39" s="571"/>
      <c r="BH39" s="571"/>
      <c r="BI39" s="573">
        <v>20555</v>
      </c>
      <c r="BJ39" s="561">
        <v>24699</v>
      </c>
      <c r="BK39" s="562">
        <v>45254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0</v>
      </c>
      <c r="CM39" s="248">
        <v>0</v>
      </c>
      <c r="CN39" s="249">
        <v>0</v>
      </c>
      <c r="CO39" s="247">
        <v>0</v>
      </c>
      <c r="CP39" s="250">
        <v>0</v>
      </c>
      <c r="CQ39" s="251">
        <v>0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4477</v>
      </c>
      <c r="DG39" s="342">
        <v>3727</v>
      </c>
      <c r="DH39" s="342">
        <v>3569</v>
      </c>
      <c r="DI39" s="342">
        <v>11773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7113</v>
      </c>
      <c r="EF39" s="571">
        <v>149</v>
      </c>
      <c r="EG39" s="571">
        <v>13437</v>
      </c>
      <c r="EH39" s="572">
        <v>991</v>
      </c>
      <c r="EI39" s="571"/>
      <c r="EJ39" s="571"/>
      <c r="EK39" s="571"/>
      <c r="EL39" s="571"/>
      <c r="EM39" s="573">
        <v>21690</v>
      </c>
      <c r="EN39" s="561">
        <v>19780</v>
      </c>
      <c r="EO39" s="562">
        <v>41470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0</v>
      </c>
      <c r="FQ39" s="248">
        <v>0</v>
      </c>
      <c r="FR39" s="249">
        <v>0</v>
      </c>
      <c r="FS39" s="247">
        <v>0</v>
      </c>
      <c r="FT39" s="250">
        <v>0</v>
      </c>
      <c r="FU39" s="251">
        <v>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3895</v>
      </c>
      <c r="GK39" s="342">
        <v>3644</v>
      </c>
      <c r="GL39" s="342">
        <v>3529</v>
      </c>
      <c r="GM39" s="342">
        <v>11068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4924</v>
      </c>
      <c r="HJ39" s="571">
        <v>168</v>
      </c>
      <c r="HK39" s="571">
        <v>10433</v>
      </c>
      <c r="HL39" s="572">
        <v>373</v>
      </c>
      <c r="HM39" s="571"/>
      <c r="HN39" s="571"/>
      <c r="HO39" s="571"/>
      <c r="HP39" s="571"/>
      <c r="HQ39" s="573">
        <v>15898</v>
      </c>
      <c r="HR39" s="561">
        <v>15330</v>
      </c>
      <c r="HS39" s="562">
        <v>31228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0</v>
      </c>
      <c r="IU39" s="248">
        <v>0</v>
      </c>
      <c r="IV39" s="249">
        <v>0</v>
      </c>
      <c r="IW39" s="247">
        <v>0</v>
      </c>
      <c r="IX39" s="250">
        <v>0</v>
      </c>
      <c r="IY39" s="251">
        <v>0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4565</v>
      </c>
      <c r="JO39" s="342">
        <v>5006</v>
      </c>
      <c r="JP39" s="342">
        <v>5053</v>
      </c>
      <c r="JQ39" s="342">
        <v>14624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9837</v>
      </c>
      <c r="KN39" s="571">
        <v>247</v>
      </c>
      <c r="KO39" s="571">
        <v>13982</v>
      </c>
      <c r="KP39" s="572">
        <v>740</v>
      </c>
      <c r="KQ39" s="571"/>
      <c r="KR39" s="571"/>
      <c r="KS39" s="571"/>
      <c r="KT39" s="571"/>
      <c r="KU39" s="573">
        <v>24806</v>
      </c>
      <c r="KV39" s="561">
        <v>36111</v>
      </c>
      <c r="KW39" s="562">
        <v>60917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0</v>
      </c>
      <c r="LY39" s="295">
        <v>0</v>
      </c>
      <c r="LZ39" s="296">
        <v>0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12412</v>
      </c>
      <c r="MP39" s="371">
        <v>11773</v>
      </c>
      <c r="MQ39" s="371">
        <v>11068</v>
      </c>
      <c r="MR39" s="371">
        <v>14624</v>
      </c>
      <c r="MS39" s="371">
        <v>49877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27304</v>
      </c>
      <c r="NP39" s="400">
        <v>722</v>
      </c>
      <c r="NQ39" s="400">
        <v>51236</v>
      </c>
      <c r="NR39" s="401">
        <v>3687</v>
      </c>
      <c r="NS39" s="400"/>
      <c r="NT39" s="400"/>
      <c r="NU39" s="400"/>
      <c r="NV39" s="400"/>
      <c r="NW39" s="402">
        <v>82949</v>
      </c>
      <c r="NX39" s="382">
        <v>95920</v>
      </c>
      <c r="NY39" s="383">
        <v>178869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0</v>
      </c>
      <c r="I40" s="248">
        <v>0</v>
      </c>
      <c r="J40" s="249">
        <v>0</v>
      </c>
      <c r="K40" s="247">
        <v>0</v>
      </c>
      <c r="L40" s="250">
        <v>0</v>
      </c>
      <c r="M40" s="251">
        <v>0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3510</v>
      </c>
      <c r="AC40" s="342">
        <v>3424</v>
      </c>
      <c r="AD40" s="342">
        <v>3490</v>
      </c>
      <c r="AE40" s="342">
        <v>10424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27104</v>
      </c>
      <c r="BB40" s="571">
        <v>682</v>
      </c>
      <c r="BC40" s="571">
        <v>43564</v>
      </c>
      <c r="BD40" s="572">
        <v>4157</v>
      </c>
      <c r="BE40" s="571"/>
      <c r="BF40" s="571"/>
      <c r="BG40" s="571"/>
      <c r="BH40" s="571"/>
      <c r="BI40" s="573">
        <v>75507</v>
      </c>
      <c r="BJ40" s="561">
        <v>104538</v>
      </c>
      <c r="BK40" s="562">
        <v>180045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0</v>
      </c>
      <c r="CM40" s="248">
        <v>0</v>
      </c>
      <c r="CN40" s="249">
        <v>0</v>
      </c>
      <c r="CO40" s="247">
        <v>0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3815</v>
      </c>
      <c r="DG40" s="342">
        <v>3151</v>
      </c>
      <c r="DH40" s="342">
        <v>2841</v>
      </c>
      <c r="DI40" s="342">
        <v>9807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23223</v>
      </c>
      <c r="EF40" s="571">
        <v>598</v>
      </c>
      <c r="EG40" s="571">
        <v>37382</v>
      </c>
      <c r="EH40" s="572">
        <v>1845</v>
      </c>
      <c r="EI40" s="571"/>
      <c r="EJ40" s="571"/>
      <c r="EK40" s="571"/>
      <c r="EL40" s="571"/>
      <c r="EM40" s="573">
        <v>63048</v>
      </c>
      <c r="EN40" s="561">
        <v>79282</v>
      </c>
      <c r="EO40" s="562">
        <v>142330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4</v>
      </c>
      <c r="FQ40" s="248">
        <v>2</v>
      </c>
      <c r="FR40" s="249">
        <v>0</v>
      </c>
      <c r="FS40" s="247">
        <v>6</v>
      </c>
      <c r="FT40" s="250">
        <v>14</v>
      </c>
      <c r="FU40" s="251">
        <v>-57.14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2938</v>
      </c>
      <c r="GK40" s="342">
        <v>2492</v>
      </c>
      <c r="GL40" s="342">
        <v>2779</v>
      </c>
      <c r="GM40" s="342">
        <v>8209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22235</v>
      </c>
      <c r="HJ40" s="571">
        <v>504</v>
      </c>
      <c r="HK40" s="571">
        <v>38072</v>
      </c>
      <c r="HL40" s="572">
        <v>2296</v>
      </c>
      <c r="HM40" s="571"/>
      <c r="HN40" s="571"/>
      <c r="HO40" s="571"/>
      <c r="HP40" s="571"/>
      <c r="HQ40" s="573">
        <v>63107</v>
      </c>
      <c r="HR40" s="561">
        <v>46107</v>
      </c>
      <c r="HS40" s="562">
        <v>109214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0</v>
      </c>
      <c r="IU40" s="248">
        <v>0</v>
      </c>
      <c r="IV40" s="249">
        <v>0</v>
      </c>
      <c r="IW40" s="247">
        <v>0</v>
      </c>
      <c r="IX40" s="250">
        <v>0</v>
      </c>
      <c r="IY40" s="251">
        <v>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3124</v>
      </c>
      <c r="JO40" s="342">
        <v>3589</v>
      </c>
      <c r="JP40" s="342">
        <v>3715</v>
      </c>
      <c r="JQ40" s="342">
        <v>10428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25207</v>
      </c>
      <c r="KN40" s="571">
        <v>672</v>
      </c>
      <c r="KO40" s="571">
        <v>47675</v>
      </c>
      <c r="KP40" s="572">
        <v>2396</v>
      </c>
      <c r="KQ40" s="571"/>
      <c r="KR40" s="571"/>
      <c r="KS40" s="571"/>
      <c r="KT40" s="571"/>
      <c r="KU40" s="573">
        <v>75950</v>
      </c>
      <c r="KV40" s="561">
        <v>85996</v>
      </c>
      <c r="KW40" s="562">
        <v>161946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6</v>
      </c>
      <c r="LY40" s="295">
        <v>14</v>
      </c>
      <c r="LZ40" s="296">
        <v>-57.14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10424</v>
      </c>
      <c r="MP40" s="371">
        <v>9807</v>
      </c>
      <c r="MQ40" s="371">
        <v>8209</v>
      </c>
      <c r="MR40" s="371">
        <v>10428</v>
      </c>
      <c r="MS40" s="371">
        <v>38868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97769</v>
      </c>
      <c r="NP40" s="400">
        <v>2456</v>
      </c>
      <c r="NQ40" s="400">
        <v>166693</v>
      </c>
      <c r="NR40" s="401">
        <v>10694</v>
      </c>
      <c r="NS40" s="400"/>
      <c r="NT40" s="400"/>
      <c r="NU40" s="400"/>
      <c r="NV40" s="400"/>
      <c r="NW40" s="402">
        <v>277612</v>
      </c>
      <c r="NX40" s="382">
        <v>315923</v>
      </c>
      <c r="NY40" s="383">
        <v>593535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0</v>
      </c>
      <c r="J41" s="249">
        <v>0</v>
      </c>
      <c r="K41" s="247">
        <v>0</v>
      </c>
      <c r="L41" s="250">
        <v>0</v>
      </c>
      <c r="M41" s="251">
        <v>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1.8</v>
      </c>
      <c r="AC41" s="644">
        <v>1.78</v>
      </c>
      <c r="AD41" s="644">
        <v>1.82</v>
      </c>
      <c r="AE41" s="644">
        <v>1.8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0</v>
      </c>
      <c r="CQ41" s="251">
        <v>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1.81</v>
      </c>
      <c r="DG41" s="644">
        <v>1.75</v>
      </c>
      <c r="DH41" s="644">
        <v>1.73</v>
      </c>
      <c r="DI41" s="644">
        <v>1.77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0</v>
      </c>
      <c r="FR41" s="249">
        <v>0</v>
      </c>
      <c r="FS41" s="247">
        <v>0</v>
      </c>
      <c r="FT41" s="250">
        <v>0</v>
      </c>
      <c r="FU41" s="251">
        <v>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1.74</v>
      </c>
      <c r="GK41" s="644">
        <v>1.71</v>
      </c>
      <c r="GL41" s="644">
        <v>1.73</v>
      </c>
      <c r="GM41" s="644">
        <v>1.73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0</v>
      </c>
      <c r="IY41" s="251">
        <v>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1.73</v>
      </c>
      <c r="JO41" s="644">
        <v>1.68</v>
      </c>
      <c r="JP41" s="644">
        <v>1.7</v>
      </c>
      <c r="JQ41" s="644">
        <v>1.7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0</v>
      </c>
      <c r="LY41" s="295">
        <v>0</v>
      </c>
      <c r="LZ41" s="296">
        <v>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1.8</v>
      </c>
      <c r="MP41" s="646">
        <v>1.77</v>
      </c>
      <c r="MQ41" s="646">
        <v>1.73</v>
      </c>
      <c r="MR41" s="646">
        <v>1.7</v>
      </c>
      <c r="MS41" s="646">
        <v>1.75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2</v>
      </c>
      <c r="I42" s="248">
        <v>2</v>
      </c>
      <c r="J42" s="249">
        <v>2</v>
      </c>
      <c r="K42" s="647">
        <v>6</v>
      </c>
      <c r="L42" s="250">
        <v>0</v>
      </c>
      <c r="M42" s="648">
        <v>0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1.52</v>
      </c>
      <c r="AC42" s="649">
        <v>1.47</v>
      </c>
      <c r="AD42" s="649">
        <v>1.5</v>
      </c>
      <c r="AE42" s="649">
        <v>1.5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32534</v>
      </c>
      <c r="BB42" s="596">
        <v>840</v>
      </c>
      <c r="BC42" s="596">
        <v>56948</v>
      </c>
      <c r="BD42" s="597">
        <v>5740</v>
      </c>
      <c r="BE42" s="598"/>
      <c r="BF42" s="598"/>
      <c r="BG42" s="598"/>
      <c r="BH42" s="598"/>
      <c r="BI42" s="599">
        <v>96062</v>
      </c>
      <c r="BJ42" s="600">
        <v>129237</v>
      </c>
      <c r="BK42" s="600">
        <v>225299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3</v>
      </c>
      <c r="CM42" s="248">
        <v>5</v>
      </c>
      <c r="CN42" s="249">
        <v>0</v>
      </c>
      <c r="CO42" s="647">
        <v>8</v>
      </c>
      <c r="CP42" s="250">
        <v>6</v>
      </c>
      <c r="CQ42" s="648">
        <v>33.33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1.62</v>
      </c>
      <c r="DG42" s="649">
        <v>1.56</v>
      </c>
      <c r="DH42" s="649">
        <v>1.59</v>
      </c>
      <c r="DI42" s="649">
        <v>1.59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30336</v>
      </c>
      <c r="EF42" s="596">
        <v>747</v>
      </c>
      <c r="EG42" s="596">
        <v>50819</v>
      </c>
      <c r="EH42" s="597">
        <v>2836</v>
      </c>
      <c r="EI42" s="598"/>
      <c r="EJ42" s="598"/>
      <c r="EK42" s="598"/>
      <c r="EL42" s="598"/>
      <c r="EM42" s="599">
        <v>84738</v>
      </c>
      <c r="EN42" s="600">
        <v>99062</v>
      </c>
      <c r="EO42" s="600">
        <v>183800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0</v>
      </c>
      <c r="FQ42" s="248">
        <v>1</v>
      </c>
      <c r="FR42" s="249">
        <v>4</v>
      </c>
      <c r="FS42" s="647">
        <v>5</v>
      </c>
      <c r="FT42" s="250">
        <v>2</v>
      </c>
      <c r="FU42" s="648">
        <v>150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1.64</v>
      </c>
      <c r="GK42" s="649">
        <v>1.69</v>
      </c>
      <c r="GL42" s="649">
        <v>1.62</v>
      </c>
      <c r="GM42" s="649">
        <v>1.65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27159</v>
      </c>
      <c r="HJ42" s="596">
        <v>672</v>
      </c>
      <c r="HK42" s="596">
        <v>48505</v>
      </c>
      <c r="HL42" s="597">
        <v>2669</v>
      </c>
      <c r="HM42" s="598"/>
      <c r="HN42" s="598"/>
      <c r="HO42" s="598"/>
      <c r="HP42" s="598"/>
      <c r="HQ42" s="599">
        <v>79005</v>
      </c>
      <c r="HR42" s="600">
        <v>61437</v>
      </c>
      <c r="HS42" s="600">
        <v>140442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2</v>
      </c>
      <c r="IU42" s="248">
        <v>3</v>
      </c>
      <c r="IV42" s="249">
        <v>0</v>
      </c>
      <c r="IW42" s="647">
        <v>5</v>
      </c>
      <c r="IX42" s="250">
        <v>5</v>
      </c>
      <c r="IY42" s="648">
        <v>0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1.54</v>
      </c>
      <c r="JO42" s="649">
        <v>1.46</v>
      </c>
      <c r="JP42" s="649">
        <v>1.49</v>
      </c>
      <c r="JQ42" s="649">
        <v>1.5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35044</v>
      </c>
      <c r="KN42" s="596">
        <v>919</v>
      </c>
      <c r="KO42" s="596">
        <v>61657</v>
      </c>
      <c r="KP42" s="597">
        <v>3136</v>
      </c>
      <c r="KQ42" s="598"/>
      <c r="KR42" s="598"/>
      <c r="KS42" s="598"/>
      <c r="KT42" s="598"/>
      <c r="KU42" s="599">
        <v>100756</v>
      </c>
      <c r="KV42" s="600">
        <v>122107</v>
      </c>
      <c r="KW42" s="600">
        <v>222863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24</v>
      </c>
      <c r="LY42" s="295">
        <v>13</v>
      </c>
      <c r="LZ42" s="296">
        <v>84.62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1.5</v>
      </c>
      <c r="MP42" s="654">
        <v>1.59</v>
      </c>
      <c r="MQ42" s="654">
        <v>1.65</v>
      </c>
      <c r="MR42" s="654">
        <v>1.5</v>
      </c>
      <c r="MS42" s="655">
        <v>1.55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125073</v>
      </c>
      <c r="NP42" s="442">
        <v>3178</v>
      </c>
      <c r="NQ42" s="442">
        <v>217929</v>
      </c>
      <c r="NR42" s="443">
        <v>14381</v>
      </c>
      <c r="NS42" s="444"/>
      <c r="NT42" s="444"/>
      <c r="NU42" s="444"/>
      <c r="NV42" s="444"/>
      <c r="NW42" s="445">
        <v>360561</v>
      </c>
      <c r="NX42" s="446">
        <v>411843</v>
      </c>
      <c r="NY42" s="446">
        <v>772404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30736</v>
      </c>
      <c r="I43" s="659">
        <v>29469</v>
      </c>
      <c r="J43" s="660">
        <v>30117</v>
      </c>
      <c r="K43" s="658">
        <v>90322</v>
      </c>
      <c r="L43" s="661">
        <v>102420</v>
      </c>
      <c r="M43" s="662">
        <v>-11.81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1.85</v>
      </c>
      <c r="AC43" s="649">
        <v>1.81</v>
      </c>
      <c r="AD43" s="649">
        <v>1.88</v>
      </c>
      <c r="AE43" s="649">
        <v>1.85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31408</v>
      </c>
      <c r="CM43" s="659">
        <v>25958</v>
      </c>
      <c r="CN43" s="660">
        <v>24536</v>
      </c>
      <c r="CO43" s="658">
        <v>81902</v>
      </c>
      <c r="CP43" s="661">
        <v>89803</v>
      </c>
      <c r="CQ43" s="662">
        <v>-8.8000000000000007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1.87</v>
      </c>
      <c r="DG43" s="649">
        <v>1.79</v>
      </c>
      <c r="DH43" s="649">
        <v>1.76</v>
      </c>
      <c r="DI43" s="649">
        <v>1.81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26456</v>
      </c>
      <c r="FQ43" s="659">
        <v>25112</v>
      </c>
      <c r="FR43" s="660">
        <v>24768</v>
      </c>
      <c r="FS43" s="658">
        <v>76336</v>
      </c>
      <c r="FT43" s="661">
        <v>80231</v>
      </c>
      <c r="FU43" s="662">
        <v>-4.8499999999999996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1.76</v>
      </c>
      <c r="GK43" s="649">
        <v>1.73</v>
      </c>
      <c r="GL43" s="649">
        <v>1.75</v>
      </c>
      <c r="GM43" s="649">
        <v>1.75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29891</v>
      </c>
      <c r="IU43" s="659">
        <v>34094</v>
      </c>
      <c r="IV43" s="660">
        <v>33635</v>
      </c>
      <c r="IW43" s="658">
        <v>97620</v>
      </c>
      <c r="IX43" s="661">
        <v>102995</v>
      </c>
      <c r="IY43" s="662">
        <v>-5.22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1.76</v>
      </c>
      <c r="JO43" s="649">
        <v>1.71</v>
      </c>
      <c r="JP43" s="649">
        <v>1.73</v>
      </c>
      <c r="JQ43" s="649">
        <v>1.73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346180</v>
      </c>
      <c r="LY43" s="670">
        <v>375449</v>
      </c>
      <c r="LZ43" s="671">
        <v>-7.8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1.85</v>
      </c>
      <c r="MP43" s="654">
        <v>1.81</v>
      </c>
      <c r="MQ43" s="654">
        <v>1.75</v>
      </c>
      <c r="MR43" s="654">
        <v>1.73</v>
      </c>
      <c r="MS43" s="655">
        <v>1.78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30544</v>
      </c>
      <c r="I44" s="674">
        <v>29300</v>
      </c>
      <c r="J44" s="674">
        <v>29922</v>
      </c>
      <c r="K44" s="674">
        <v>89766</v>
      </c>
      <c r="L44" s="675">
        <v>101790</v>
      </c>
      <c r="M44" s="676">
        <v>-11.81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1.72</v>
      </c>
      <c r="AC44" s="649">
        <v>1.72</v>
      </c>
      <c r="AD44" s="649">
        <v>1.74</v>
      </c>
      <c r="AE44" s="649">
        <v>1.73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30938</v>
      </c>
      <c r="CM44" s="674">
        <v>25573</v>
      </c>
      <c r="CN44" s="674">
        <v>24143</v>
      </c>
      <c r="CO44" s="674">
        <v>80654</v>
      </c>
      <c r="CP44" s="675">
        <v>88369</v>
      </c>
      <c r="CQ44" s="676">
        <v>-8.73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1.72</v>
      </c>
      <c r="DG44" s="649">
        <v>1.7</v>
      </c>
      <c r="DH44" s="649">
        <v>1.68</v>
      </c>
      <c r="DI44" s="649">
        <v>1.7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26082</v>
      </c>
      <c r="FQ44" s="674">
        <v>24677</v>
      </c>
      <c r="FR44" s="674">
        <v>24416</v>
      </c>
      <c r="FS44" s="674">
        <v>75175</v>
      </c>
      <c r="FT44" s="675">
        <v>78953</v>
      </c>
      <c r="FU44" s="676">
        <v>-4.79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1.71</v>
      </c>
      <c r="GK44" s="649">
        <v>1.69</v>
      </c>
      <c r="GL44" s="649">
        <v>1.69</v>
      </c>
      <c r="GM44" s="649">
        <v>1.7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29612</v>
      </c>
      <c r="IU44" s="674">
        <v>33808</v>
      </c>
      <c r="IV44" s="674">
        <v>33343</v>
      </c>
      <c r="IW44" s="674">
        <v>96763</v>
      </c>
      <c r="IX44" s="675">
        <v>102056</v>
      </c>
      <c r="IY44" s="676">
        <v>-5.19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1.68</v>
      </c>
      <c r="JO44" s="649">
        <v>1.62</v>
      </c>
      <c r="JP44" s="649">
        <v>1.65</v>
      </c>
      <c r="JQ44" s="649">
        <v>1.65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342358</v>
      </c>
      <c r="LY44" s="679">
        <v>371168</v>
      </c>
      <c r="LZ44" s="680">
        <v>-7.76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1.73</v>
      </c>
      <c r="MP44" s="654">
        <v>1.7</v>
      </c>
      <c r="MQ44" s="654">
        <v>1.7</v>
      </c>
      <c r="MR44" s="654">
        <v>1.65</v>
      </c>
      <c r="MS44" s="655">
        <v>1.69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192</v>
      </c>
      <c r="I45" s="674">
        <v>169</v>
      </c>
      <c r="J45" s="674">
        <v>195</v>
      </c>
      <c r="K45" s="674">
        <v>556</v>
      </c>
      <c r="L45" s="675">
        <v>630</v>
      </c>
      <c r="M45" s="682">
        <v>-11.75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1.73</v>
      </c>
      <c r="AC45" s="649">
        <v>1.76</v>
      </c>
      <c r="AD45" s="649">
        <v>1.72</v>
      </c>
      <c r="AE45" s="649">
        <v>1.74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470</v>
      </c>
      <c r="CM45" s="674">
        <v>385</v>
      </c>
      <c r="CN45" s="674">
        <v>393</v>
      </c>
      <c r="CO45" s="674">
        <v>1248</v>
      </c>
      <c r="CP45" s="675">
        <v>1434</v>
      </c>
      <c r="CQ45" s="682">
        <v>-12.97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1.82</v>
      </c>
      <c r="DG45" s="649">
        <v>1.8</v>
      </c>
      <c r="DH45" s="649">
        <v>1.84</v>
      </c>
      <c r="DI45" s="649">
        <v>1.82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374</v>
      </c>
      <c r="FQ45" s="674">
        <v>435</v>
      </c>
      <c r="FR45" s="674">
        <v>352</v>
      </c>
      <c r="FS45" s="674">
        <v>1161</v>
      </c>
      <c r="FT45" s="675">
        <v>1278</v>
      </c>
      <c r="FU45" s="682">
        <v>-9.15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1.78</v>
      </c>
      <c r="GK45" s="649">
        <v>1.8</v>
      </c>
      <c r="GL45" s="649">
        <v>1.74</v>
      </c>
      <c r="GM45" s="649">
        <v>1.77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279</v>
      </c>
      <c r="IU45" s="674">
        <v>286</v>
      </c>
      <c r="IV45" s="674">
        <v>292</v>
      </c>
      <c r="IW45" s="674">
        <v>857</v>
      </c>
      <c r="IX45" s="675">
        <v>939</v>
      </c>
      <c r="IY45" s="682">
        <v>-8.73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1.75</v>
      </c>
      <c r="JO45" s="649">
        <v>1.71</v>
      </c>
      <c r="JP45" s="649">
        <v>1.74</v>
      </c>
      <c r="JQ45" s="649">
        <v>1.73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3822</v>
      </c>
      <c r="LY45" s="679">
        <v>4281</v>
      </c>
      <c r="LZ45" s="680">
        <v>-10.72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1.74</v>
      </c>
      <c r="MP45" s="654">
        <v>1.82</v>
      </c>
      <c r="MQ45" s="654">
        <v>1.77</v>
      </c>
      <c r="MR45" s="654">
        <v>1.73</v>
      </c>
      <c r="MS45" s="655">
        <v>1.76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0</v>
      </c>
      <c r="AC46" s="649">
        <v>0</v>
      </c>
      <c r="AD46" s="649">
        <v>0</v>
      </c>
      <c r="AE46" s="649">
        <v>0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0</v>
      </c>
      <c r="DG46" s="649">
        <v>0</v>
      </c>
      <c r="DH46" s="649">
        <v>0</v>
      </c>
      <c r="DI46" s="649">
        <v>0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0</v>
      </c>
      <c r="GK46" s="649">
        <v>0</v>
      </c>
      <c r="GL46" s="649">
        <v>0</v>
      </c>
      <c r="GM46" s="649">
        <v>0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0</v>
      </c>
      <c r="JO46" s="649">
        <v>0</v>
      </c>
      <c r="JP46" s="649">
        <v>0</v>
      </c>
      <c r="JQ46" s="649">
        <v>0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0</v>
      </c>
      <c r="MP46" s="654">
        <v>0</v>
      </c>
      <c r="MQ46" s="654">
        <v>0</v>
      </c>
      <c r="MR46" s="654">
        <v>0</v>
      </c>
      <c r="MS46" s="655" t="s">
        <v>189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1.78</v>
      </c>
      <c r="AC47" s="649">
        <v>1.8</v>
      </c>
      <c r="AD47" s="649">
        <v>1.76</v>
      </c>
      <c r="AE47" s="649">
        <v>1.78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1.8</v>
      </c>
      <c r="DG47" s="649">
        <v>1.76</v>
      </c>
      <c r="DH47" s="649">
        <v>1.8</v>
      </c>
      <c r="DI47" s="649">
        <v>1.79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1.8</v>
      </c>
      <c r="GK47" s="649">
        <v>1.78</v>
      </c>
      <c r="GL47" s="649">
        <v>1.81</v>
      </c>
      <c r="GM47" s="649">
        <v>1.8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1.73</v>
      </c>
      <c r="JO47" s="649">
        <v>1.68</v>
      </c>
      <c r="JP47" s="649">
        <v>1.7</v>
      </c>
      <c r="JQ47" s="649">
        <v>1.7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1.78</v>
      </c>
      <c r="MP47" s="654">
        <v>1.79</v>
      </c>
      <c r="MQ47" s="654">
        <v>1.8</v>
      </c>
      <c r="MR47" s="654">
        <v>1.7</v>
      </c>
      <c r="MS47" s="655">
        <v>1.76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1.74</v>
      </c>
      <c r="AC48" s="649">
        <v>1.77</v>
      </c>
      <c r="AD48" s="649">
        <v>1.81</v>
      </c>
      <c r="AE48" s="649">
        <v>1.77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1.74</v>
      </c>
      <c r="DG48" s="649">
        <v>1.72</v>
      </c>
      <c r="DH48" s="649">
        <v>1.68</v>
      </c>
      <c r="DI48" s="649">
        <v>1.71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1.73</v>
      </c>
      <c r="GK48" s="649">
        <v>1.67</v>
      </c>
      <c r="GL48" s="649">
        <v>1.69</v>
      </c>
      <c r="GM48" s="649">
        <v>1.7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1.68</v>
      </c>
      <c r="JO48" s="649">
        <v>1.62</v>
      </c>
      <c r="JP48" s="649">
        <v>1.65</v>
      </c>
      <c r="JQ48" s="649">
        <v>1.65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1.77</v>
      </c>
      <c r="MP48" s="654">
        <v>1.71</v>
      </c>
      <c r="MQ48" s="654">
        <v>1.7</v>
      </c>
      <c r="MR48" s="654">
        <v>1.65</v>
      </c>
      <c r="MS48" s="655">
        <v>1.71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1.63</v>
      </c>
      <c r="AC49" s="649">
        <v>1.58</v>
      </c>
      <c r="AD49" s="649">
        <v>1.62</v>
      </c>
      <c r="AE49" s="649">
        <v>1.61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1.59</v>
      </c>
      <c r="DG49" s="649">
        <v>1.59</v>
      </c>
      <c r="DH49" s="649">
        <v>1.56</v>
      </c>
      <c r="DI49" s="649">
        <v>1.58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1.59</v>
      </c>
      <c r="GK49" s="649">
        <v>1.62</v>
      </c>
      <c r="GL49" s="649">
        <v>1.58</v>
      </c>
      <c r="GM49" s="649">
        <v>1.6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1.62</v>
      </c>
      <c r="JO49" s="649">
        <v>1.57</v>
      </c>
      <c r="JP49" s="649">
        <v>1.59</v>
      </c>
      <c r="JQ49" s="649">
        <v>1.59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1.61</v>
      </c>
      <c r="MP49" s="654">
        <v>1.58</v>
      </c>
      <c r="MQ49" s="654">
        <v>1.6</v>
      </c>
      <c r="MR49" s="654">
        <v>1.59</v>
      </c>
      <c r="MS49" s="655">
        <v>1.59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1.92</v>
      </c>
      <c r="AC50" s="644">
        <v>1.9</v>
      </c>
      <c r="AD50" s="644">
        <v>1.88</v>
      </c>
      <c r="AE50" s="644">
        <v>1.9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1.94</v>
      </c>
      <c r="DG50" s="644">
        <v>1.9</v>
      </c>
      <c r="DH50" s="644">
        <v>1.89</v>
      </c>
      <c r="DI50" s="644">
        <v>1.91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1.87</v>
      </c>
      <c r="GK50" s="644">
        <v>1.89</v>
      </c>
      <c r="GL50" s="644">
        <v>1.86</v>
      </c>
      <c r="GM50" s="644">
        <v>1.88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1.93</v>
      </c>
      <c r="JO50" s="644">
        <v>1.96</v>
      </c>
      <c r="JP50" s="644">
        <v>1.94</v>
      </c>
      <c r="JQ50" s="644">
        <v>1.94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</v>
      </c>
      <c r="MP50" s="646">
        <v>1.91</v>
      </c>
      <c r="MQ50" s="646">
        <v>1.88</v>
      </c>
      <c r="MR50" s="646">
        <v>1.94</v>
      </c>
      <c r="MS50" s="646">
        <v>1.91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1.85</v>
      </c>
      <c r="AC51" s="649">
        <v>1.87</v>
      </c>
      <c r="AD51" s="649">
        <v>1.84</v>
      </c>
      <c r="AE51" s="649">
        <v>1.85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1.78</v>
      </c>
      <c r="DG51" s="649">
        <v>1.84</v>
      </c>
      <c r="DH51" s="649">
        <v>1.78</v>
      </c>
      <c r="DI51" s="649">
        <v>1.8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1.75</v>
      </c>
      <c r="GK51" s="649">
        <v>1.8</v>
      </c>
      <c r="GL51" s="649">
        <v>1.78</v>
      </c>
      <c r="GM51" s="649">
        <v>1.78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1.88</v>
      </c>
      <c r="JO51" s="649">
        <v>1.84</v>
      </c>
      <c r="JP51" s="649">
        <v>1.89</v>
      </c>
      <c r="JQ51" s="649">
        <v>1.87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1.85</v>
      </c>
      <c r="MP51" s="654">
        <v>1.8</v>
      </c>
      <c r="MQ51" s="654">
        <v>1.78</v>
      </c>
      <c r="MR51" s="654">
        <v>1.87</v>
      </c>
      <c r="MS51" s="655">
        <v>1.83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1.93</v>
      </c>
      <c r="AC52" s="649">
        <v>1.91</v>
      </c>
      <c r="AD52" s="649">
        <v>1.89</v>
      </c>
      <c r="AE52" s="649">
        <v>1.91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1.95</v>
      </c>
      <c r="DG52" s="649">
        <v>1.92</v>
      </c>
      <c r="DH52" s="649">
        <v>1.9</v>
      </c>
      <c r="DI52" s="649">
        <v>1.92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1.9</v>
      </c>
      <c r="GK52" s="649">
        <v>1.92</v>
      </c>
      <c r="GL52" s="649">
        <v>1.89</v>
      </c>
      <c r="GM52" s="649">
        <v>1.9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1.95</v>
      </c>
      <c r="JO52" s="649">
        <v>1.99</v>
      </c>
      <c r="JP52" s="649">
        <v>1.97</v>
      </c>
      <c r="JQ52" s="649">
        <v>1.97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1.91</v>
      </c>
      <c r="MP52" s="654">
        <v>1.92</v>
      </c>
      <c r="MQ52" s="654">
        <v>1.9</v>
      </c>
      <c r="MR52" s="654">
        <v>1.97</v>
      </c>
      <c r="MS52" s="655">
        <v>1.93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1.9</v>
      </c>
      <c r="AC53" s="649">
        <v>1.89</v>
      </c>
      <c r="AD53" s="649">
        <v>1.87</v>
      </c>
      <c r="AE53" s="649">
        <v>1.89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1.94</v>
      </c>
      <c r="DG53" s="649">
        <v>1.87</v>
      </c>
      <c r="DH53" s="649">
        <v>1.87</v>
      </c>
      <c r="DI53" s="649">
        <v>1.89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1.83</v>
      </c>
      <c r="GK53" s="649">
        <v>1.84</v>
      </c>
      <c r="GL53" s="649">
        <v>1.81</v>
      </c>
      <c r="GM53" s="649">
        <v>1.83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1.9</v>
      </c>
      <c r="JO53" s="649">
        <v>1.91</v>
      </c>
      <c r="JP53" s="649">
        <v>1.88</v>
      </c>
      <c r="JQ53" s="649">
        <v>1.9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1.89</v>
      </c>
      <c r="MP53" s="654">
        <v>1.89</v>
      </c>
      <c r="MQ53" s="654">
        <v>1.83</v>
      </c>
      <c r="MR53" s="654">
        <v>1.9</v>
      </c>
      <c r="MS53" s="655">
        <v>1.88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1.96</v>
      </c>
      <c r="AC54" s="649">
        <v>1.92</v>
      </c>
      <c r="AD54" s="649">
        <v>1.95</v>
      </c>
      <c r="AE54" s="649">
        <v>1.94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1.97</v>
      </c>
      <c r="DG54" s="649">
        <v>1.92</v>
      </c>
      <c r="DH54" s="649">
        <v>1.86</v>
      </c>
      <c r="DI54" s="649">
        <v>1.92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1.9</v>
      </c>
      <c r="GK54" s="649">
        <v>1.88</v>
      </c>
      <c r="GL54" s="649">
        <v>1.91</v>
      </c>
      <c r="GM54" s="649">
        <v>1.9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1.92</v>
      </c>
      <c r="JO54" s="649">
        <v>1.9</v>
      </c>
      <c r="JP54" s="649">
        <v>1.95</v>
      </c>
      <c r="JQ54" s="649">
        <v>1.92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1.94</v>
      </c>
      <c r="MP54" s="654">
        <v>1.92</v>
      </c>
      <c r="MQ54" s="654">
        <v>1.9</v>
      </c>
      <c r="MR54" s="654">
        <v>1.92</v>
      </c>
      <c r="MS54" s="655">
        <v>1.92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0</v>
      </c>
      <c r="AC55" s="649">
        <v>0</v>
      </c>
      <c r="AD55" s="649">
        <v>0</v>
      </c>
      <c r="AE55" s="649">
        <v>0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0</v>
      </c>
      <c r="DG55" s="649">
        <v>0</v>
      </c>
      <c r="DH55" s="649">
        <v>0</v>
      </c>
      <c r="DI55" s="649">
        <v>0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0</v>
      </c>
      <c r="GK55" s="649">
        <v>0</v>
      </c>
      <c r="GL55" s="649">
        <v>0</v>
      </c>
      <c r="GM55" s="649">
        <v>0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0</v>
      </c>
      <c r="JO55" s="649">
        <v>0</v>
      </c>
      <c r="JP55" s="649">
        <v>0</v>
      </c>
      <c r="JQ55" s="649">
        <v>0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0</v>
      </c>
      <c r="MP55" s="654">
        <v>0</v>
      </c>
      <c r="MQ55" s="654">
        <v>0</v>
      </c>
      <c r="MR55" s="654">
        <v>0</v>
      </c>
      <c r="MS55" s="655" t="s">
        <v>189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1.94</v>
      </c>
      <c r="AC56" s="649">
        <v>1.89</v>
      </c>
      <c r="AD56" s="649">
        <v>1.92</v>
      </c>
      <c r="AE56" s="649">
        <v>1.92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2</v>
      </c>
      <c r="DG56" s="649">
        <v>1.89</v>
      </c>
      <c r="DH56" s="649">
        <v>1.92</v>
      </c>
      <c r="DI56" s="649">
        <v>1.94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1.87</v>
      </c>
      <c r="GK56" s="649">
        <v>1.92</v>
      </c>
      <c r="GL56" s="649">
        <v>1.84</v>
      </c>
      <c r="GM56" s="649">
        <v>1.88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1.9</v>
      </c>
      <c r="JO56" s="649">
        <v>1.94</v>
      </c>
      <c r="JP56" s="649">
        <v>1.92</v>
      </c>
      <c r="JQ56" s="649">
        <v>1.92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1.92</v>
      </c>
      <c r="MP56" s="654">
        <v>1.94</v>
      </c>
      <c r="MQ56" s="654">
        <v>1.88</v>
      </c>
      <c r="MR56" s="654">
        <v>1.92</v>
      </c>
      <c r="MS56" s="655">
        <v>1.92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1.87</v>
      </c>
      <c r="AC57" s="649">
        <v>1.85</v>
      </c>
      <c r="AD57" s="649">
        <v>1.83</v>
      </c>
      <c r="AE57" s="649">
        <v>1.85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1.89</v>
      </c>
      <c r="DG57" s="649">
        <v>1.83</v>
      </c>
      <c r="DH57" s="649">
        <v>1.79</v>
      </c>
      <c r="DI57" s="649">
        <v>1.84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1.76</v>
      </c>
      <c r="GK57" s="649">
        <v>1.8</v>
      </c>
      <c r="GL57" s="649">
        <v>1.75</v>
      </c>
      <c r="GM57" s="649">
        <v>1.77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1.86</v>
      </c>
      <c r="JO57" s="649">
        <v>1.89</v>
      </c>
      <c r="JP57" s="649">
        <v>1.84</v>
      </c>
      <c r="JQ57" s="649">
        <v>1.86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1.85</v>
      </c>
      <c r="MP57" s="654">
        <v>1.84</v>
      </c>
      <c r="MQ57" s="654">
        <v>1.77</v>
      </c>
      <c r="MR57" s="654">
        <v>1.86</v>
      </c>
      <c r="MS57" s="655">
        <v>1.83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1.9</v>
      </c>
      <c r="AC58" s="649">
        <v>1.92</v>
      </c>
      <c r="AD58" s="649">
        <v>1.87</v>
      </c>
      <c r="AE58" s="649">
        <v>1.9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1.95</v>
      </c>
      <c r="DG58" s="649">
        <v>1.9</v>
      </c>
      <c r="DH58" s="649">
        <v>1.93</v>
      </c>
      <c r="DI58" s="649">
        <v>1.93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1.89</v>
      </c>
      <c r="GK58" s="649">
        <v>1.83</v>
      </c>
      <c r="GL58" s="649">
        <v>1.87</v>
      </c>
      <c r="GM58" s="649">
        <v>1.86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1.94</v>
      </c>
      <c r="JO58" s="649">
        <v>1.92</v>
      </c>
      <c r="JP58" s="649">
        <v>1.9</v>
      </c>
      <c r="JQ58" s="649">
        <v>1.92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1.9</v>
      </c>
      <c r="MP58" s="654">
        <v>1.93</v>
      </c>
      <c r="MQ58" s="654">
        <v>1.86</v>
      </c>
      <c r="MR58" s="654">
        <v>1.92</v>
      </c>
      <c r="MS58" s="655">
        <v>1.9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FP2:FR2"/>
    <mergeCell ref="FS2:FT2"/>
    <mergeCell ref="FW2:GF2"/>
    <mergeCell ref="GH2:GM2"/>
    <mergeCell ref="GO2:GR2"/>
    <mergeCell ref="GT2:HE2"/>
    <mergeCell ref="HH2:HS2"/>
    <mergeCell ref="HY2:IA2"/>
    <mergeCell ref="MM1:MS1"/>
    <mergeCell ref="IS1:IY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MC40:ME40"/>
    <mergeCell ref="MU3:MX3"/>
    <mergeCell ref="MZ3:NK3"/>
    <mergeCell ref="NN3:NY3"/>
    <mergeCell ref="V4:X4"/>
    <mergeCell ref="NA15:NI15"/>
    <mergeCell ref="NO15:NW15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O25:NW25"/>
    <mergeCell ref="NA35:ND35"/>
    <mergeCell ref="NO35:NW35"/>
    <mergeCell ref="V28:X28"/>
    <mergeCell ref="AM33:AP34"/>
    <mergeCell ref="DQ33:DT34"/>
    <mergeCell ref="GU33:GX34"/>
    <mergeCell ref="HI35:HQ35"/>
    <mergeCell ref="JY35:KB35"/>
    <mergeCell ref="KM35:KU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NA25:NI2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V16:X16"/>
    <mergeCell ref="AM15:AU15"/>
    <mergeCell ref="DQ15:DY15"/>
    <mergeCell ref="GU15:HC15"/>
    <mergeCell ref="HI15:HQ15"/>
    <mergeCell ref="JY15:KG15"/>
    <mergeCell ref="KM15:KU15"/>
    <mergeCell ref="JS3:JV3"/>
    <mergeCell ref="JX3:KI3"/>
    <mergeCell ref="KL3:KW3"/>
    <mergeCell ref="LC2:LE2"/>
    <mergeCell ref="LJ2:LK2"/>
    <mergeCell ref="LR2:LT2"/>
    <mergeCell ref="FJ2:FL2"/>
    <mergeCell ref="AM35:AP35"/>
    <mergeCell ref="BA35:BI35"/>
    <mergeCell ref="DQ35:DT35"/>
    <mergeCell ref="EE35:EM35"/>
    <mergeCell ref="GU35:GX35"/>
    <mergeCell ref="AL45:AW45"/>
    <mergeCell ref="DP45:EA45"/>
    <mergeCell ref="GT45:HE45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CT4:CV4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</mergeCells>
  <pageMargins left="0" right="0" top="0" bottom="0" header="0.31496062992125984" footer="0.31496062992125984"/>
  <pageSetup paperSize="9" scale="6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A156"/>
  <sheetViews>
    <sheetView topLeftCell="MR8" zoomScale="80" zoomScaleNormal="80" zoomScalePageLayoutView="80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161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161</v>
      </c>
      <c r="AA1" s="814"/>
      <c r="AB1" s="814"/>
      <c r="AC1" s="814"/>
      <c r="AD1" s="814"/>
      <c r="AE1" s="814"/>
      <c r="AF1" s="159"/>
      <c r="AG1" s="815" t="s">
        <v>161</v>
      </c>
      <c r="AH1" s="815"/>
      <c r="AI1" s="815"/>
      <c r="AJ1" s="815"/>
      <c r="AK1" s="161"/>
      <c r="AL1" s="811" t="s">
        <v>161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161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161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161</v>
      </c>
      <c r="DE1" s="814"/>
      <c r="DF1" s="814"/>
      <c r="DG1" s="814"/>
      <c r="DH1" s="814"/>
      <c r="DI1" s="814"/>
      <c r="DJ1" s="159"/>
      <c r="DK1" s="815" t="s">
        <v>161</v>
      </c>
      <c r="DL1" s="815"/>
      <c r="DM1" s="815"/>
      <c r="DN1" s="815"/>
      <c r="DO1" s="161"/>
      <c r="DP1" s="805" t="s">
        <v>161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161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161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161</v>
      </c>
      <c r="GI1" s="814"/>
      <c r="GJ1" s="814"/>
      <c r="GK1" s="814"/>
      <c r="GL1" s="814"/>
      <c r="GM1" s="814"/>
      <c r="GN1" s="159"/>
      <c r="GO1" s="815" t="s">
        <v>161</v>
      </c>
      <c r="GP1" s="815"/>
      <c r="GQ1" s="815"/>
      <c r="GR1" s="815"/>
      <c r="GS1" s="161"/>
      <c r="GT1" s="805" t="s">
        <v>161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161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161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161</v>
      </c>
      <c r="JM1" s="814"/>
      <c r="JN1" s="814"/>
      <c r="JO1" s="814"/>
      <c r="JP1" s="814"/>
      <c r="JQ1" s="814"/>
      <c r="JR1" s="159"/>
      <c r="JS1" s="815" t="s">
        <v>161</v>
      </c>
      <c r="JT1" s="815"/>
      <c r="JU1" s="815"/>
      <c r="JV1" s="815"/>
      <c r="JW1" s="161"/>
      <c r="JX1" s="805" t="s">
        <v>161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161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161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161</v>
      </c>
      <c r="MN1" s="798"/>
      <c r="MO1" s="798"/>
      <c r="MP1" s="798"/>
      <c r="MQ1" s="798"/>
      <c r="MR1" s="798"/>
      <c r="MS1" s="798"/>
      <c r="MT1" s="176"/>
      <c r="MU1" s="799" t="s">
        <v>161</v>
      </c>
      <c r="MV1" s="799"/>
      <c r="MW1" s="799"/>
      <c r="MX1" s="799"/>
      <c r="MY1" s="176"/>
      <c r="MZ1" s="800" t="s">
        <v>161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161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162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162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162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162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162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403702</v>
      </c>
      <c r="C4" s="242">
        <v>389428</v>
      </c>
      <c r="D4" s="243">
        <v>3.67</v>
      </c>
      <c r="E4" s="244"/>
      <c r="F4" s="245"/>
      <c r="G4" s="246" t="s">
        <v>8</v>
      </c>
      <c r="H4" s="247">
        <v>65163</v>
      </c>
      <c r="I4" s="248">
        <v>50138</v>
      </c>
      <c r="J4" s="249">
        <v>54240</v>
      </c>
      <c r="K4" s="247">
        <v>169541</v>
      </c>
      <c r="L4" s="250">
        <v>162025</v>
      </c>
      <c r="M4" s="251">
        <v>4.6399999999999997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387579</v>
      </c>
      <c r="CG4" s="242">
        <v>377076</v>
      </c>
      <c r="CH4" s="243">
        <v>2.79</v>
      </c>
      <c r="CI4" s="245"/>
      <c r="CJ4" s="245"/>
      <c r="CK4" s="246" t="s">
        <v>8</v>
      </c>
      <c r="CL4" s="247">
        <v>64219</v>
      </c>
      <c r="CM4" s="248">
        <v>59555</v>
      </c>
      <c r="CN4" s="249">
        <v>56337</v>
      </c>
      <c r="CO4" s="247">
        <v>180111</v>
      </c>
      <c r="CP4" s="250">
        <v>173239</v>
      </c>
      <c r="CQ4" s="251">
        <v>3.97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265163</v>
      </c>
      <c r="FK4" s="242">
        <v>268112</v>
      </c>
      <c r="FL4" s="243">
        <v>-1.1000000000000001</v>
      </c>
      <c r="FM4" s="245"/>
      <c r="FN4" s="245"/>
      <c r="FO4" s="246" t="s">
        <v>8</v>
      </c>
      <c r="FP4" s="247">
        <v>48306</v>
      </c>
      <c r="FQ4" s="248">
        <v>41665</v>
      </c>
      <c r="FR4" s="249">
        <v>42598</v>
      </c>
      <c r="FS4" s="247">
        <v>132569</v>
      </c>
      <c r="FT4" s="250">
        <v>133416</v>
      </c>
      <c r="FU4" s="251">
        <v>-0.63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445038</v>
      </c>
      <c r="IO4" s="242">
        <v>427222</v>
      </c>
      <c r="IP4" s="243">
        <v>4.17</v>
      </c>
      <c r="IQ4" s="245"/>
      <c r="IR4" s="245"/>
      <c r="IS4" s="246" t="s">
        <v>8</v>
      </c>
      <c r="IT4" s="247">
        <v>70325</v>
      </c>
      <c r="IU4" s="248">
        <v>78132</v>
      </c>
      <c r="IV4" s="249">
        <v>90067</v>
      </c>
      <c r="IW4" s="247">
        <v>238524</v>
      </c>
      <c r="IX4" s="250">
        <v>235616</v>
      </c>
      <c r="IY4" s="251">
        <v>1.23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1501482</v>
      </c>
      <c r="LS4" s="242">
        <v>1461838</v>
      </c>
      <c r="LT4" s="243">
        <v>2.71</v>
      </c>
      <c r="LU4" s="293"/>
      <c r="LV4" s="293"/>
      <c r="LW4" s="246" t="s">
        <v>8</v>
      </c>
      <c r="LX4" s="294">
        <v>720745</v>
      </c>
      <c r="LY4" s="295">
        <v>704296</v>
      </c>
      <c r="LZ4" s="296">
        <v>2.34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279934</v>
      </c>
      <c r="C5" s="310">
        <v>269191</v>
      </c>
      <c r="D5" s="311">
        <v>3.99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167</v>
      </c>
      <c r="AC5" s="292">
        <v>167</v>
      </c>
      <c r="AD5" s="292">
        <v>167</v>
      </c>
      <c r="AE5" s="292">
        <v>167</v>
      </c>
      <c r="AF5" s="183"/>
      <c r="AG5" s="319" t="s">
        <v>88</v>
      </c>
      <c r="AH5" s="320">
        <v>167</v>
      </c>
      <c r="AI5" s="321">
        <v>152</v>
      </c>
      <c r="AJ5" s="322">
        <v>9.8699999999999992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314378</v>
      </c>
      <c r="CG5" s="310">
        <v>305878</v>
      </c>
      <c r="CH5" s="311">
        <v>2.78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167</v>
      </c>
      <c r="DG5" s="292">
        <v>167</v>
      </c>
      <c r="DH5" s="292">
        <v>167</v>
      </c>
      <c r="DI5" s="292">
        <v>167</v>
      </c>
      <c r="DJ5" s="183"/>
      <c r="DK5" s="319" t="s">
        <v>88</v>
      </c>
      <c r="DL5" s="320">
        <v>167</v>
      </c>
      <c r="DM5" s="321">
        <v>152</v>
      </c>
      <c r="DN5" s="322">
        <v>9.8699999999999992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167431</v>
      </c>
      <c r="FK5" s="310">
        <v>169057</v>
      </c>
      <c r="FL5" s="311">
        <v>-0.96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167</v>
      </c>
      <c r="GK5" s="292">
        <v>167</v>
      </c>
      <c r="GL5" s="292">
        <v>167</v>
      </c>
      <c r="GM5" s="292">
        <v>167</v>
      </c>
      <c r="GN5" s="183"/>
      <c r="GO5" s="319" t="s">
        <v>88</v>
      </c>
      <c r="GP5" s="320">
        <v>167</v>
      </c>
      <c r="GQ5" s="321">
        <v>152</v>
      </c>
      <c r="GR5" s="322">
        <v>9.8699999999999992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345055</v>
      </c>
      <c r="IO5" s="310">
        <v>330309</v>
      </c>
      <c r="IP5" s="311">
        <v>4.46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167</v>
      </c>
      <c r="JO5" s="292">
        <v>167</v>
      </c>
      <c r="JP5" s="292">
        <v>167</v>
      </c>
      <c r="JQ5" s="292">
        <v>167</v>
      </c>
      <c r="JR5" s="183"/>
      <c r="JS5" s="319" t="s">
        <v>88</v>
      </c>
      <c r="JT5" s="320">
        <v>167</v>
      </c>
      <c r="JU5" s="321">
        <v>152</v>
      </c>
      <c r="JV5" s="322">
        <v>9.8699999999999992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1106798</v>
      </c>
      <c r="LS5" s="310">
        <v>1074435</v>
      </c>
      <c r="LT5" s="311">
        <v>3.01</v>
      </c>
      <c r="LU5" s="293"/>
      <c r="LV5" s="293"/>
      <c r="LW5" s="312" t="s">
        <v>13</v>
      </c>
      <c r="LX5" s="294">
        <v>0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167</v>
      </c>
      <c r="MP5" s="343">
        <v>167</v>
      </c>
      <c r="MQ5" s="343">
        <v>167</v>
      </c>
      <c r="MR5" s="343">
        <v>167</v>
      </c>
      <c r="MS5" s="343">
        <v>167</v>
      </c>
      <c r="MT5" s="300"/>
      <c r="MU5" s="319" t="s">
        <v>88</v>
      </c>
      <c r="MV5" s="320">
        <v>167</v>
      </c>
      <c r="MW5" s="321">
        <v>152</v>
      </c>
      <c r="MX5" s="322">
        <v>9.8699999999999992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123768</v>
      </c>
      <c r="C6" s="310">
        <v>120237</v>
      </c>
      <c r="D6" s="345">
        <v>2.94</v>
      </c>
      <c r="E6" s="244"/>
      <c r="F6" s="245"/>
      <c r="G6" s="312" t="s">
        <v>23</v>
      </c>
      <c r="H6" s="247">
        <v>0</v>
      </c>
      <c r="I6" s="248">
        <v>2</v>
      </c>
      <c r="J6" s="249">
        <v>3</v>
      </c>
      <c r="K6" s="247">
        <v>5</v>
      </c>
      <c r="L6" s="250">
        <v>4</v>
      </c>
      <c r="M6" s="251">
        <v>25</v>
      </c>
      <c r="N6" s="183"/>
      <c r="O6" s="346" t="s">
        <v>91</v>
      </c>
      <c r="P6" s="347">
        <v>388.4</v>
      </c>
      <c r="Q6" s="348">
        <v>374.16</v>
      </c>
      <c r="R6" s="349">
        <v>3.81</v>
      </c>
      <c r="S6" s="347">
        <v>0</v>
      </c>
      <c r="T6" s="350">
        <v>0</v>
      </c>
      <c r="U6" s="349">
        <v>0</v>
      </c>
      <c r="V6" s="347">
        <v>287.54000000000002</v>
      </c>
      <c r="W6" s="348">
        <v>277.77999999999997</v>
      </c>
      <c r="X6" s="349">
        <v>3.51</v>
      </c>
      <c r="Y6" s="351"/>
      <c r="Z6" s="183"/>
      <c r="AA6" s="183" t="s">
        <v>92</v>
      </c>
      <c r="AB6" s="342">
        <v>41</v>
      </c>
      <c r="AC6" s="342">
        <v>41</v>
      </c>
      <c r="AD6" s="342">
        <v>41</v>
      </c>
      <c r="AE6" s="342">
        <v>41</v>
      </c>
      <c r="AF6" s="183"/>
      <c r="AG6" s="352" t="s">
        <v>93</v>
      </c>
      <c r="AH6" s="353">
        <v>3364</v>
      </c>
      <c r="AI6" s="354">
        <v>3213</v>
      </c>
      <c r="AJ6" s="322">
        <v>4.7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73201</v>
      </c>
      <c r="CG6" s="310">
        <v>71198</v>
      </c>
      <c r="CH6" s="345">
        <v>2.81</v>
      </c>
      <c r="CI6" s="245"/>
      <c r="CJ6" s="245"/>
      <c r="CK6" s="312" t="s">
        <v>23</v>
      </c>
      <c r="CL6" s="247">
        <v>0</v>
      </c>
      <c r="CM6" s="248">
        <v>0</v>
      </c>
      <c r="CN6" s="249">
        <v>0</v>
      </c>
      <c r="CO6" s="247">
        <v>0</v>
      </c>
      <c r="CP6" s="250">
        <v>0</v>
      </c>
      <c r="CQ6" s="251">
        <v>0</v>
      </c>
      <c r="CR6" s="183"/>
      <c r="CS6" s="346" t="s">
        <v>91</v>
      </c>
      <c r="CT6" s="347">
        <v>398.83</v>
      </c>
      <c r="CU6" s="348">
        <v>386.76</v>
      </c>
      <c r="CV6" s="349">
        <v>3.12</v>
      </c>
      <c r="CW6" s="347">
        <v>0</v>
      </c>
      <c r="CX6" s="350">
        <v>0</v>
      </c>
      <c r="CY6" s="349">
        <v>0</v>
      </c>
      <c r="CZ6" s="347">
        <v>317.70999999999998</v>
      </c>
      <c r="DA6" s="348">
        <v>310.18</v>
      </c>
      <c r="DB6" s="349">
        <v>2.4300000000000002</v>
      </c>
      <c r="DC6" s="351"/>
      <c r="DD6" s="183"/>
      <c r="DE6" s="183" t="s">
        <v>92</v>
      </c>
      <c r="DF6" s="342">
        <v>41</v>
      </c>
      <c r="DG6" s="342">
        <v>41</v>
      </c>
      <c r="DH6" s="342">
        <v>41</v>
      </c>
      <c r="DI6" s="342">
        <v>41</v>
      </c>
      <c r="DJ6" s="183"/>
      <c r="DK6" s="352" t="s">
        <v>93</v>
      </c>
      <c r="DL6" s="353">
        <v>3364</v>
      </c>
      <c r="DM6" s="354">
        <v>3213</v>
      </c>
      <c r="DN6" s="322">
        <v>4.7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97732</v>
      </c>
      <c r="FK6" s="310">
        <v>99055</v>
      </c>
      <c r="FL6" s="345">
        <v>-1.34</v>
      </c>
      <c r="FM6" s="245"/>
      <c r="FN6" s="245"/>
      <c r="FO6" s="312" t="s">
        <v>23</v>
      </c>
      <c r="FP6" s="247">
        <v>2</v>
      </c>
      <c r="FQ6" s="248">
        <v>4</v>
      </c>
      <c r="FR6" s="249">
        <v>3</v>
      </c>
      <c r="FS6" s="247">
        <v>9</v>
      </c>
      <c r="FT6" s="250">
        <v>14</v>
      </c>
      <c r="FU6" s="251">
        <v>-35.71</v>
      </c>
      <c r="FV6" s="183"/>
      <c r="FW6" s="346" t="s">
        <v>91</v>
      </c>
      <c r="FX6" s="347">
        <v>386.8</v>
      </c>
      <c r="FY6" s="348">
        <v>377.07</v>
      </c>
      <c r="FZ6" s="349">
        <v>2.58</v>
      </c>
      <c r="GA6" s="347">
        <v>0</v>
      </c>
      <c r="GB6" s="350">
        <v>0</v>
      </c>
      <c r="GC6" s="349">
        <v>0</v>
      </c>
      <c r="GD6" s="347">
        <v>331.19</v>
      </c>
      <c r="GE6" s="348">
        <v>323.05</v>
      </c>
      <c r="GF6" s="349">
        <v>2.52</v>
      </c>
      <c r="GG6" s="351"/>
      <c r="GH6" s="183"/>
      <c r="GI6" s="183" t="s">
        <v>92</v>
      </c>
      <c r="GJ6" s="342">
        <v>41</v>
      </c>
      <c r="GK6" s="342">
        <v>41</v>
      </c>
      <c r="GL6" s="342">
        <v>41</v>
      </c>
      <c r="GM6" s="342">
        <v>41</v>
      </c>
      <c r="GN6" s="183"/>
      <c r="GO6" s="352" t="s">
        <v>93</v>
      </c>
      <c r="GP6" s="353">
        <v>3364</v>
      </c>
      <c r="GQ6" s="354">
        <v>3213</v>
      </c>
      <c r="GR6" s="322">
        <v>4.7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99983</v>
      </c>
      <c r="IO6" s="310">
        <v>96913</v>
      </c>
      <c r="IP6" s="345">
        <v>3.17</v>
      </c>
      <c r="IQ6" s="245"/>
      <c r="IR6" s="245"/>
      <c r="IS6" s="312" t="s">
        <v>23</v>
      </c>
      <c r="IT6" s="247">
        <v>0</v>
      </c>
      <c r="IU6" s="248">
        <v>0</v>
      </c>
      <c r="IV6" s="249">
        <v>0</v>
      </c>
      <c r="IW6" s="247">
        <v>0</v>
      </c>
      <c r="IX6" s="250">
        <v>0</v>
      </c>
      <c r="IY6" s="251">
        <v>0</v>
      </c>
      <c r="IZ6" s="183"/>
      <c r="JA6" s="346" t="s">
        <v>91</v>
      </c>
      <c r="JB6" s="347">
        <v>615.76</v>
      </c>
      <c r="JC6" s="348">
        <v>624.67999999999995</v>
      </c>
      <c r="JD6" s="349">
        <v>-1.43</v>
      </c>
      <c r="JE6" s="347">
        <v>0</v>
      </c>
      <c r="JF6" s="350">
        <v>0</v>
      </c>
      <c r="JG6" s="349">
        <v>0</v>
      </c>
      <c r="JH6" s="347">
        <v>521.13</v>
      </c>
      <c r="JI6" s="348">
        <v>534.83000000000004</v>
      </c>
      <c r="JJ6" s="349">
        <v>-2.56</v>
      </c>
      <c r="JK6" s="351"/>
      <c r="JL6" s="183"/>
      <c r="JM6" s="183" t="s">
        <v>92</v>
      </c>
      <c r="JN6" s="342">
        <v>41</v>
      </c>
      <c r="JO6" s="342">
        <v>41</v>
      </c>
      <c r="JP6" s="342">
        <v>41</v>
      </c>
      <c r="JQ6" s="342">
        <v>41</v>
      </c>
      <c r="JR6" s="183"/>
      <c r="JS6" s="352" t="s">
        <v>93</v>
      </c>
      <c r="JT6" s="353">
        <v>3364</v>
      </c>
      <c r="JU6" s="354">
        <v>3213</v>
      </c>
      <c r="JV6" s="322">
        <v>4.7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394684</v>
      </c>
      <c r="LS6" s="310">
        <v>387403</v>
      </c>
      <c r="LT6" s="345">
        <v>1.88</v>
      </c>
      <c r="LU6" s="293"/>
      <c r="LV6" s="293"/>
      <c r="LW6" s="312" t="s">
        <v>23</v>
      </c>
      <c r="LX6" s="294">
        <v>14</v>
      </c>
      <c r="LY6" s="295">
        <v>18</v>
      </c>
      <c r="LZ6" s="296">
        <v>-22.22</v>
      </c>
      <c r="MA6" s="266"/>
      <c r="MB6" s="346" t="s">
        <v>91</v>
      </c>
      <c r="MC6" s="347">
        <v>478.34</v>
      </c>
      <c r="MD6" s="369">
        <v>474.97</v>
      </c>
      <c r="ME6" s="349">
        <v>0.71</v>
      </c>
      <c r="MF6" s="347">
        <v>0</v>
      </c>
      <c r="MG6" s="369">
        <v>0</v>
      </c>
      <c r="MH6" s="349">
        <v>0</v>
      </c>
      <c r="MI6" s="347">
        <v>387.7</v>
      </c>
      <c r="MJ6" s="370">
        <v>387.63</v>
      </c>
      <c r="MK6" s="349">
        <v>0.02</v>
      </c>
      <c r="ML6" s="297"/>
      <c r="MM6" s="297"/>
      <c r="MN6" s="297" t="s">
        <v>92</v>
      </c>
      <c r="MO6" s="371">
        <v>41</v>
      </c>
      <c r="MP6" s="371">
        <v>41</v>
      </c>
      <c r="MQ6" s="371">
        <v>41</v>
      </c>
      <c r="MR6" s="371">
        <v>41</v>
      </c>
      <c r="MS6" s="371">
        <v>41</v>
      </c>
      <c r="MT6" s="300"/>
      <c r="MU6" s="352" t="s">
        <v>93</v>
      </c>
      <c r="MV6" s="353">
        <v>3364</v>
      </c>
      <c r="MW6" s="354">
        <v>3213</v>
      </c>
      <c r="MX6" s="322">
        <v>4.7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243959</v>
      </c>
      <c r="C7" s="373">
        <v>234070</v>
      </c>
      <c r="D7" s="243">
        <v>4.22</v>
      </c>
      <c r="E7" s="244"/>
      <c r="F7" s="245"/>
      <c r="G7" s="312" t="s">
        <v>24</v>
      </c>
      <c r="H7" s="247">
        <v>5</v>
      </c>
      <c r="I7" s="248">
        <v>3</v>
      </c>
      <c r="J7" s="249">
        <v>5</v>
      </c>
      <c r="K7" s="247">
        <v>13</v>
      </c>
      <c r="L7" s="250">
        <v>20</v>
      </c>
      <c r="M7" s="251">
        <v>-35</v>
      </c>
      <c r="N7" s="183"/>
      <c r="O7" s="346" t="s">
        <v>95</v>
      </c>
      <c r="P7" s="347">
        <v>271.97000000000003</v>
      </c>
      <c r="Q7" s="348">
        <v>258.17</v>
      </c>
      <c r="R7" s="349">
        <v>5.35</v>
      </c>
      <c r="S7" s="347">
        <v>273.89999999999998</v>
      </c>
      <c r="T7" s="350">
        <v>265.10000000000002</v>
      </c>
      <c r="U7" s="349">
        <v>3.32</v>
      </c>
      <c r="V7" s="347">
        <v>272.47000000000003</v>
      </c>
      <c r="W7" s="348">
        <v>259.95</v>
      </c>
      <c r="X7" s="349">
        <v>4.82</v>
      </c>
      <c r="Y7" s="351"/>
      <c r="Z7" s="183"/>
      <c r="AA7" s="183" t="s">
        <v>96</v>
      </c>
      <c r="AB7" s="342">
        <v>91</v>
      </c>
      <c r="AC7" s="342">
        <v>91</v>
      </c>
      <c r="AD7" s="342">
        <v>91</v>
      </c>
      <c r="AE7" s="342">
        <v>91</v>
      </c>
      <c r="AF7" s="183"/>
      <c r="AG7" s="352" t="s">
        <v>193</v>
      </c>
      <c r="AH7" s="374">
        <v>66.83</v>
      </c>
      <c r="AI7" s="375">
        <v>66.11</v>
      </c>
      <c r="AJ7" s="322">
        <v>0.72</v>
      </c>
      <c r="AK7" s="376"/>
      <c r="AL7" s="377" t="s">
        <v>98</v>
      </c>
      <c r="AM7" s="378">
        <v>184</v>
      </c>
      <c r="AN7" s="379">
        <v>0</v>
      </c>
      <c r="AO7" s="379">
        <v>245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429</v>
      </c>
      <c r="AV7" s="382">
        <v>396</v>
      </c>
      <c r="AW7" s="383">
        <v>825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255104</v>
      </c>
      <c r="CG7" s="373">
        <v>249686</v>
      </c>
      <c r="CH7" s="243">
        <v>2.17</v>
      </c>
      <c r="CI7" s="245"/>
      <c r="CJ7" s="245"/>
      <c r="CK7" s="312" t="s">
        <v>24</v>
      </c>
      <c r="CL7" s="247">
        <v>0</v>
      </c>
      <c r="CM7" s="248">
        <v>0</v>
      </c>
      <c r="CN7" s="249">
        <v>0</v>
      </c>
      <c r="CO7" s="247">
        <v>0</v>
      </c>
      <c r="CP7" s="250">
        <v>0</v>
      </c>
      <c r="CQ7" s="251">
        <v>0</v>
      </c>
      <c r="CR7" s="183"/>
      <c r="CS7" s="346" t="s">
        <v>95</v>
      </c>
      <c r="CT7" s="347">
        <v>375.66</v>
      </c>
      <c r="CU7" s="348">
        <v>362.72</v>
      </c>
      <c r="CV7" s="349">
        <v>3.57</v>
      </c>
      <c r="CW7" s="347">
        <v>191.87</v>
      </c>
      <c r="CX7" s="350">
        <v>186.34</v>
      </c>
      <c r="CY7" s="349">
        <v>2.97</v>
      </c>
      <c r="CZ7" s="347">
        <v>338.28</v>
      </c>
      <c r="DA7" s="348">
        <v>327.8</v>
      </c>
      <c r="DB7" s="349">
        <v>3.2</v>
      </c>
      <c r="DC7" s="351"/>
      <c r="DD7" s="183"/>
      <c r="DE7" s="183" t="s">
        <v>96</v>
      </c>
      <c r="DF7" s="342">
        <v>91</v>
      </c>
      <c r="DG7" s="342">
        <v>91</v>
      </c>
      <c r="DH7" s="342">
        <v>91</v>
      </c>
      <c r="DI7" s="342">
        <v>91</v>
      </c>
      <c r="DJ7" s="183"/>
      <c r="DK7" s="352" t="s">
        <v>193</v>
      </c>
      <c r="DL7" s="374">
        <v>58.38</v>
      </c>
      <c r="DM7" s="375">
        <v>57.46</v>
      </c>
      <c r="DN7" s="322">
        <v>0.92</v>
      </c>
      <c r="DO7" s="376"/>
      <c r="DP7" s="377" t="s">
        <v>98</v>
      </c>
      <c r="DQ7" s="378">
        <v>457</v>
      </c>
      <c r="DR7" s="379">
        <v>0</v>
      </c>
      <c r="DS7" s="379">
        <v>256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713</v>
      </c>
      <c r="DZ7" s="382">
        <v>407</v>
      </c>
      <c r="EA7" s="383">
        <v>1120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180006</v>
      </c>
      <c r="FK7" s="373">
        <v>182067</v>
      </c>
      <c r="FL7" s="243">
        <v>-1.1299999999999999</v>
      </c>
      <c r="FM7" s="245"/>
      <c r="FN7" s="245"/>
      <c r="FO7" s="312" t="s">
        <v>24</v>
      </c>
      <c r="FP7" s="247">
        <v>0</v>
      </c>
      <c r="FQ7" s="248">
        <v>0</v>
      </c>
      <c r="FR7" s="249">
        <v>0</v>
      </c>
      <c r="FS7" s="247">
        <v>0</v>
      </c>
      <c r="FT7" s="250">
        <v>4</v>
      </c>
      <c r="FU7" s="251">
        <v>-100</v>
      </c>
      <c r="FV7" s="183"/>
      <c r="FW7" s="346" t="s">
        <v>95</v>
      </c>
      <c r="FX7" s="347">
        <v>317.64</v>
      </c>
      <c r="FY7" s="348">
        <v>312.27</v>
      </c>
      <c r="FZ7" s="349">
        <v>1.72</v>
      </c>
      <c r="GA7" s="347">
        <v>235.64</v>
      </c>
      <c r="GB7" s="350">
        <v>229.76</v>
      </c>
      <c r="GC7" s="349">
        <v>2.56</v>
      </c>
      <c r="GD7" s="347">
        <v>305.85000000000002</v>
      </c>
      <c r="GE7" s="348">
        <v>300.45</v>
      </c>
      <c r="GF7" s="349">
        <v>1.8</v>
      </c>
      <c r="GG7" s="351"/>
      <c r="GH7" s="183"/>
      <c r="GI7" s="183" t="s">
        <v>96</v>
      </c>
      <c r="GJ7" s="342">
        <v>91</v>
      </c>
      <c r="GK7" s="342">
        <v>91</v>
      </c>
      <c r="GL7" s="342">
        <v>91</v>
      </c>
      <c r="GM7" s="342">
        <v>91</v>
      </c>
      <c r="GN7" s="183"/>
      <c r="GO7" s="352" t="s">
        <v>193</v>
      </c>
      <c r="GP7" s="374">
        <v>52.03</v>
      </c>
      <c r="GQ7" s="375">
        <v>54.64</v>
      </c>
      <c r="GR7" s="322">
        <v>-2.61</v>
      </c>
      <c r="GS7" s="376"/>
      <c r="GT7" s="377" t="s">
        <v>98</v>
      </c>
      <c r="GU7" s="378">
        <v>496</v>
      </c>
      <c r="GV7" s="379">
        <v>0</v>
      </c>
      <c r="GW7" s="379">
        <v>325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821</v>
      </c>
      <c r="HD7" s="382">
        <v>433</v>
      </c>
      <c r="HE7" s="383">
        <v>1254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294836</v>
      </c>
      <c r="IO7" s="373">
        <v>287535</v>
      </c>
      <c r="IP7" s="243">
        <v>2.54</v>
      </c>
      <c r="IQ7" s="245"/>
      <c r="IR7" s="245"/>
      <c r="IS7" s="312" t="s">
        <v>24</v>
      </c>
      <c r="IT7" s="247">
        <v>0</v>
      </c>
      <c r="IU7" s="248">
        <v>0</v>
      </c>
      <c r="IV7" s="249">
        <v>0</v>
      </c>
      <c r="IW7" s="247">
        <v>0</v>
      </c>
      <c r="IX7" s="250">
        <v>5</v>
      </c>
      <c r="IY7" s="251">
        <v>-100</v>
      </c>
      <c r="IZ7" s="183"/>
      <c r="JA7" s="346" t="s">
        <v>95</v>
      </c>
      <c r="JB7" s="347">
        <v>358.38</v>
      </c>
      <c r="JC7" s="348">
        <v>347.84</v>
      </c>
      <c r="JD7" s="349">
        <v>3.03</v>
      </c>
      <c r="JE7" s="347">
        <v>246.04</v>
      </c>
      <c r="JF7" s="350">
        <v>233.76</v>
      </c>
      <c r="JG7" s="349">
        <v>5.25</v>
      </c>
      <c r="JH7" s="347">
        <v>341.12</v>
      </c>
      <c r="JI7" s="348">
        <v>331.43</v>
      </c>
      <c r="JJ7" s="349">
        <v>2.92</v>
      </c>
      <c r="JK7" s="351"/>
      <c r="JL7" s="183"/>
      <c r="JM7" s="183" t="s">
        <v>96</v>
      </c>
      <c r="JN7" s="342">
        <v>91</v>
      </c>
      <c r="JO7" s="342">
        <v>91</v>
      </c>
      <c r="JP7" s="342">
        <v>91</v>
      </c>
      <c r="JQ7" s="342">
        <v>91</v>
      </c>
      <c r="JR7" s="183"/>
      <c r="JS7" s="352" t="s">
        <v>193</v>
      </c>
      <c r="JT7" s="374">
        <v>66.25</v>
      </c>
      <c r="JU7" s="375">
        <v>66.56</v>
      </c>
      <c r="JV7" s="322">
        <v>-0.31</v>
      </c>
      <c r="JW7" s="376"/>
      <c r="JX7" s="387" t="s">
        <v>98</v>
      </c>
      <c r="JY7" s="378">
        <v>570</v>
      </c>
      <c r="JZ7" s="379">
        <v>0</v>
      </c>
      <c r="KA7" s="379">
        <v>285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855</v>
      </c>
      <c r="KH7" s="382">
        <v>0</v>
      </c>
      <c r="KI7" s="383">
        <v>855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973905</v>
      </c>
      <c r="LS7" s="373">
        <v>953358</v>
      </c>
      <c r="LT7" s="243">
        <v>2.16</v>
      </c>
      <c r="LU7" s="293"/>
      <c r="LV7" s="293"/>
      <c r="LW7" s="312" t="s">
        <v>24</v>
      </c>
      <c r="LX7" s="294">
        <v>13</v>
      </c>
      <c r="LY7" s="295">
        <v>29</v>
      </c>
      <c r="LZ7" s="296">
        <v>-55.17</v>
      </c>
      <c r="MA7" s="266"/>
      <c r="MB7" s="346" t="s">
        <v>95</v>
      </c>
      <c r="MC7" s="347">
        <v>338.75</v>
      </c>
      <c r="MD7" s="369">
        <v>328.39</v>
      </c>
      <c r="ME7" s="349">
        <v>3.15</v>
      </c>
      <c r="MF7" s="347">
        <v>237.91</v>
      </c>
      <c r="MG7" s="369">
        <v>229.31</v>
      </c>
      <c r="MH7" s="349">
        <v>3.75</v>
      </c>
      <c r="MI7" s="347">
        <v>319.64</v>
      </c>
      <c r="MJ7" s="370">
        <v>310.17</v>
      </c>
      <c r="MK7" s="349">
        <v>3.05</v>
      </c>
      <c r="ML7" s="297"/>
      <c r="MM7" s="297"/>
      <c r="MN7" s="297" t="s">
        <v>96</v>
      </c>
      <c r="MO7" s="371">
        <v>91</v>
      </c>
      <c r="MP7" s="371">
        <v>91</v>
      </c>
      <c r="MQ7" s="371">
        <v>91</v>
      </c>
      <c r="MR7" s="371">
        <v>91</v>
      </c>
      <c r="MS7" s="371">
        <v>91</v>
      </c>
      <c r="MT7" s="300"/>
      <c r="MU7" s="352" t="s">
        <v>193</v>
      </c>
      <c r="MV7" s="374">
        <v>60.87</v>
      </c>
      <c r="MW7" s="375">
        <v>61.19</v>
      </c>
      <c r="MX7" s="322">
        <v>-0.32</v>
      </c>
      <c r="MY7" s="388"/>
      <c r="MZ7" s="377" t="s">
        <v>98</v>
      </c>
      <c r="NA7" s="389">
        <v>1707</v>
      </c>
      <c r="NB7" s="390">
        <v>0</v>
      </c>
      <c r="NC7" s="390">
        <v>1111</v>
      </c>
      <c r="ND7" s="391">
        <v>0</v>
      </c>
      <c r="NE7" s="390"/>
      <c r="NF7" s="390"/>
      <c r="NG7" s="390"/>
      <c r="NH7" s="392"/>
      <c r="NI7" s="393">
        <v>2818</v>
      </c>
      <c r="NJ7" s="394">
        <v>1236</v>
      </c>
      <c r="NK7" s="395">
        <v>4054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174730</v>
      </c>
      <c r="C8" s="310">
        <v>167587</v>
      </c>
      <c r="D8" s="311">
        <v>4.26</v>
      </c>
      <c r="E8" s="244"/>
      <c r="F8" s="245"/>
      <c r="G8" s="312" t="s">
        <v>26</v>
      </c>
      <c r="H8" s="247">
        <v>0</v>
      </c>
      <c r="I8" s="248">
        <v>6</v>
      </c>
      <c r="J8" s="249">
        <v>4</v>
      </c>
      <c r="K8" s="247">
        <v>10</v>
      </c>
      <c r="L8" s="250">
        <v>8</v>
      </c>
      <c r="M8" s="251">
        <v>25</v>
      </c>
      <c r="N8" s="183"/>
      <c r="O8" s="346" t="s">
        <v>100</v>
      </c>
      <c r="P8" s="347">
        <v>225.07</v>
      </c>
      <c r="Q8" s="348">
        <v>214.98</v>
      </c>
      <c r="R8" s="349">
        <v>4.6900000000000004</v>
      </c>
      <c r="S8" s="347">
        <v>265.12</v>
      </c>
      <c r="T8" s="350">
        <v>257.82</v>
      </c>
      <c r="U8" s="349">
        <v>2.83</v>
      </c>
      <c r="V8" s="347">
        <v>235.47</v>
      </c>
      <c r="W8" s="348">
        <v>226.02</v>
      </c>
      <c r="X8" s="349">
        <v>4.18</v>
      </c>
      <c r="Y8" s="351"/>
      <c r="Z8" s="183"/>
      <c r="AA8" s="183" t="s">
        <v>101</v>
      </c>
      <c r="AB8" s="342">
        <v>35</v>
      </c>
      <c r="AC8" s="342">
        <v>35</v>
      </c>
      <c r="AD8" s="342">
        <v>35</v>
      </c>
      <c r="AE8" s="342">
        <v>35</v>
      </c>
      <c r="AF8" s="183"/>
      <c r="AG8" s="352" t="s">
        <v>102</v>
      </c>
      <c r="AH8" s="320">
        <v>238770</v>
      </c>
      <c r="AI8" s="398">
        <v>228508</v>
      </c>
      <c r="AJ8" s="322">
        <v>4.49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215658</v>
      </c>
      <c r="CG8" s="310">
        <v>211242</v>
      </c>
      <c r="CH8" s="311">
        <v>2.09</v>
      </c>
      <c r="CI8" s="245"/>
      <c r="CJ8" s="245"/>
      <c r="CK8" s="312" t="s">
        <v>26</v>
      </c>
      <c r="CL8" s="247">
        <v>9</v>
      </c>
      <c r="CM8" s="248">
        <v>4</v>
      </c>
      <c r="CN8" s="249">
        <v>13</v>
      </c>
      <c r="CO8" s="247">
        <v>26</v>
      </c>
      <c r="CP8" s="250">
        <v>39</v>
      </c>
      <c r="CQ8" s="251">
        <v>-33.33</v>
      </c>
      <c r="CR8" s="183"/>
      <c r="CS8" s="346" t="s">
        <v>100</v>
      </c>
      <c r="CT8" s="347">
        <v>271.25</v>
      </c>
      <c r="CU8" s="348">
        <v>264.04000000000002</v>
      </c>
      <c r="CV8" s="349">
        <v>2.73</v>
      </c>
      <c r="CW8" s="347">
        <v>294.16000000000003</v>
      </c>
      <c r="CX8" s="350">
        <v>290.27999999999997</v>
      </c>
      <c r="CY8" s="349">
        <v>1.34</v>
      </c>
      <c r="CZ8" s="347">
        <v>275.91000000000003</v>
      </c>
      <c r="DA8" s="348">
        <v>269.23</v>
      </c>
      <c r="DB8" s="349">
        <v>2.48</v>
      </c>
      <c r="DC8" s="351"/>
      <c r="DD8" s="183"/>
      <c r="DE8" s="183" t="s">
        <v>101</v>
      </c>
      <c r="DF8" s="342">
        <v>35</v>
      </c>
      <c r="DG8" s="342">
        <v>35</v>
      </c>
      <c r="DH8" s="342">
        <v>35</v>
      </c>
      <c r="DI8" s="342">
        <v>35</v>
      </c>
      <c r="DJ8" s="183"/>
      <c r="DK8" s="352" t="s">
        <v>102</v>
      </c>
      <c r="DL8" s="320">
        <v>218697</v>
      </c>
      <c r="DM8" s="398">
        <v>210745</v>
      </c>
      <c r="DN8" s="322">
        <v>3.77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133553</v>
      </c>
      <c r="FK8" s="310">
        <v>134671</v>
      </c>
      <c r="FL8" s="311">
        <v>-0.83</v>
      </c>
      <c r="FM8" s="245"/>
      <c r="FN8" s="245"/>
      <c r="FO8" s="312" t="s">
        <v>26</v>
      </c>
      <c r="FP8" s="247">
        <v>0</v>
      </c>
      <c r="FQ8" s="248">
        <v>0</v>
      </c>
      <c r="FR8" s="249">
        <v>0</v>
      </c>
      <c r="FS8" s="247">
        <v>0</v>
      </c>
      <c r="FT8" s="250">
        <v>0</v>
      </c>
      <c r="FU8" s="251">
        <v>0</v>
      </c>
      <c r="FV8" s="183"/>
      <c r="FW8" s="346" t="s">
        <v>100</v>
      </c>
      <c r="FX8" s="347">
        <v>122.46</v>
      </c>
      <c r="FY8" s="348">
        <v>116.48</v>
      </c>
      <c r="FZ8" s="349">
        <v>5.13</v>
      </c>
      <c r="GA8" s="347">
        <v>142.52000000000001</v>
      </c>
      <c r="GB8" s="350">
        <v>135.12</v>
      </c>
      <c r="GC8" s="349">
        <v>5.48</v>
      </c>
      <c r="GD8" s="347">
        <v>125.35</v>
      </c>
      <c r="GE8" s="348">
        <v>119.15</v>
      </c>
      <c r="GF8" s="349">
        <v>5.2</v>
      </c>
      <c r="GG8" s="351"/>
      <c r="GH8" s="183"/>
      <c r="GI8" s="183" t="s">
        <v>101</v>
      </c>
      <c r="GJ8" s="342">
        <v>35</v>
      </c>
      <c r="GK8" s="342">
        <v>35</v>
      </c>
      <c r="GL8" s="342">
        <v>35</v>
      </c>
      <c r="GM8" s="342">
        <v>35</v>
      </c>
      <c r="GN8" s="183"/>
      <c r="GO8" s="352" t="s">
        <v>102</v>
      </c>
      <c r="GP8" s="320">
        <v>178616</v>
      </c>
      <c r="GQ8" s="398">
        <v>180379</v>
      </c>
      <c r="GR8" s="322">
        <v>-0.98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242429</v>
      </c>
      <c r="IO8" s="310">
        <v>236489</v>
      </c>
      <c r="IP8" s="311">
        <v>2.5099999999999998</v>
      </c>
      <c r="IQ8" s="245"/>
      <c r="IR8" s="245"/>
      <c r="IS8" s="312" t="s">
        <v>26</v>
      </c>
      <c r="IT8" s="247">
        <v>4</v>
      </c>
      <c r="IU8" s="248">
        <v>0</v>
      </c>
      <c r="IV8" s="249">
        <v>0</v>
      </c>
      <c r="IW8" s="247">
        <v>4</v>
      </c>
      <c r="IX8" s="250">
        <v>0</v>
      </c>
      <c r="IY8" s="251">
        <v>0</v>
      </c>
      <c r="IZ8" s="183"/>
      <c r="JA8" s="346" t="s">
        <v>100</v>
      </c>
      <c r="JB8" s="347">
        <v>402.9</v>
      </c>
      <c r="JC8" s="348">
        <v>396.06</v>
      </c>
      <c r="JD8" s="349">
        <v>1.73</v>
      </c>
      <c r="JE8" s="347">
        <v>279.35000000000002</v>
      </c>
      <c r="JF8" s="350">
        <v>272.95999999999998</v>
      </c>
      <c r="JG8" s="349">
        <v>2.34</v>
      </c>
      <c r="JH8" s="347">
        <v>383.91</v>
      </c>
      <c r="JI8" s="348">
        <v>378.36</v>
      </c>
      <c r="JJ8" s="349">
        <v>1.47</v>
      </c>
      <c r="JK8" s="351"/>
      <c r="JL8" s="183"/>
      <c r="JM8" s="183" t="s">
        <v>101</v>
      </c>
      <c r="JN8" s="342">
        <v>35</v>
      </c>
      <c r="JO8" s="342">
        <v>35</v>
      </c>
      <c r="JP8" s="342">
        <v>35</v>
      </c>
      <c r="JQ8" s="342">
        <v>35</v>
      </c>
      <c r="JR8" s="183"/>
      <c r="JS8" s="352" t="s">
        <v>102</v>
      </c>
      <c r="JT8" s="320">
        <v>290931</v>
      </c>
      <c r="JU8" s="398">
        <v>286662</v>
      </c>
      <c r="JV8" s="322">
        <v>1.49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766370</v>
      </c>
      <c r="LS8" s="310">
        <v>749989</v>
      </c>
      <c r="LT8" s="311">
        <v>2.1800000000000002</v>
      </c>
      <c r="LU8" s="293"/>
      <c r="LV8" s="293"/>
      <c r="LW8" s="312" t="s">
        <v>26</v>
      </c>
      <c r="LX8" s="294">
        <v>40</v>
      </c>
      <c r="LY8" s="295">
        <v>47</v>
      </c>
      <c r="LZ8" s="296">
        <v>-14.89</v>
      </c>
      <c r="MA8" s="266"/>
      <c r="MB8" s="346" t="s">
        <v>100</v>
      </c>
      <c r="MC8" s="347">
        <v>291.62</v>
      </c>
      <c r="MD8" s="369">
        <v>284.07</v>
      </c>
      <c r="ME8" s="349">
        <v>2.66</v>
      </c>
      <c r="MF8" s="347">
        <v>265.64</v>
      </c>
      <c r="MG8" s="369">
        <v>258.69</v>
      </c>
      <c r="MH8" s="349">
        <v>2.69</v>
      </c>
      <c r="MI8" s="347">
        <v>286.7</v>
      </c>
      <c r="MJ8" s="370">
        <v>279.41000000000003</v>
      </c>
      <c r="MK8" s="349">
        <v>2.61</v>
      </c>
      <c r="ML8" s="297"/>
      <c r="MM8" s="297"/>
      <c r="MN8" s="297" t="s">
        <v>101</v>
      </c>
      <c r="MO8" s="371">
        <v>35</v>
      </c>
      <c r="MP8" s="371">
        <v>35</v>
      </c>
      <c r="MQ8" s="371">
        <v>35</v>
      </c>
      <c r="MR8" s="371">
        <v>35</v>
      </c>
      <c r="MS8" s="371">
        <v>35</v>
      </c>
      <c r="MT8" s="300"/>
      <c r="MU8" s="352" t="s">
        <v>102</v>
      </c>
      <c r="MV8" s="320">
        <v>927014</v>
      </c>
      <c r="MW8" s="398">
        <v>906294</v>
      </c>
      <c r="MX8" s="322">
        <v>2.29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69229</v>
      </c>
      <c r="C9" s="413">
        <v>66483</v>
      </c>
      <c r="D9" s="345">
        <v>4.13</v>
      </c>
      <c r="E9" s="244"/>
      <c r="F9" s="245"/>
      <c r="G9" s="312" t="s">
        <v>27</v>
      </c>
      <c r="H9" s="247">
        <v>18</v>
      </c>
      <c r="I9" s="248">
        <v>32</v>
      </c>
      <c r="J9" s="249">
        <v>29</v>
      </c>
      <c r="K9" s="247">
        <v>79</v>
      </c>
      <c r="L9" s="250">
        <v>91</v>
      </c>
      <c r="M9" s="251">
        <v>-13.19</v>
      </c>
      <c r="N9" s="183"/>
      <c r="O9" s="346" t="s">
        <v>103</v>
      </c>
      <c r="P9" s="347">
        <v>164.61</v>
      </c>
      <c r="Q9" s="348">
        <v>159.36000000000001</v>
      </c>
      <c r="R9" s="349">
        <v>3.29</v>
      </c>
      <c r="S9" s="347">
        <v>204.53</v>
      </c>
      <c r="T9" s="350">
        <v>200.37</v>
      </c>
      <c r="U9" s="349">
        <v>2.08</v>
      </c>
      <c r="V9" s="347">
        <v>174.98</v>
      </c>
      <c r="W9" s="348">
        <v>169.93</v>
      </c>
      <c r="X9" s="349">
        <v>2.97</v>
      </c>
      <c r="Y9" s="351"/>
      <c r="Z9" s="183"/>
      <c r="AA9" s="183" t="s">
        <v>104</v>
      </c>
      <c r="AB9" s="342">
        <v>1</v>
      </c>
      <c r="AC9" s="342">
        <v>1</v>
      </c>
      <c r="AD9" s="342">
        <v>1</v>
      </c>
      <c r="AE9" s="342">
        <v>1</v>
      </c>
      <c r="AF9" s="183"/>
      <c r="AG9" s="352" t="s">
        <v>194</v>
      </c>
      <c r="AH9" s="414">
        <v>1.65</v>
      </c>
      <c r="AI9" s="415">
        <v>1.65</v>
      </c>
      <c r="AJ9" s="322">
        <v>0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39446</v>
      </c>
      <c r="CG9" s="413">
        <v>38444</v>
      </c>
      <c r="CH9" s="345">
        <v>2.61</v>
      </c>
      <c r="CI9" s="245"/>
      <c r="CJ9" s="245"/>
      <c r="CK9" s="312" t="s">
        <v>27</v>
      </c>
      <c r="CL9" s="247">
        <v>43</v>
      </c>
      <c r="CM9" s="248">
        <v>65</v>
      </c>
      <c r="CN9" s="249">
        <v>37</v>
      </c>
      <c r="CO9" s="247">
        <v>145</v>
      </c>
      <c r="CP9" s="250">
        <v>176</v>
      </c>
      <c r="CQ9" s="251">
        <v>-17.61</v>
      </c>
      <c r="CR9" s="183"/>
      <c r="CS9" s="346" t="s">
        <v>103</v>
      </c>
      <c r="CT9" s="347">
        <v>89.33</v>
      </c>
      <c r="CU9" s="348">
        <v>85.6</v>
      </c>
      <c r="CV9" s="349">
        <v>4.3600000000000003</v>
      </c>
      <c r="CW9" s="347">
        <v>84.42</v>
      </c>
      <c r="CX9" s="350">
        <v>82.03</v>
      </c>
      <c r="CY9" s="349">
        <v>2.91</v>
      </c>
      <c r="CZ9" s="347">
        <v>88.33</v>
      </c>
      <c r="DA9" s="348">
        <v>84.9</v>
      </c>
      <c r="DB9" s="349">
        <v>4.04</v>
      </c>
      <c r="DC9" s="351"/>
      <c r="DD9" s="183"/>
      <c r="DE9" s="183" t="s">
        <v>104</v>
      </c>
      <c r="DF9" s="342">
        <v>1</v>
      </c>
      <c r="DG9" s="342">
        <v>1</v>
      </c>
      <c r="DH9" s="342">
        <v>1</v>
      </c>
      <c r="DI9" s="342">
        <v>1</v>
      </c>
      <c r="DJ9" s="183"/>
      <c r="DK9" s="352" t="s">
        <v>194</v>
      </c>
      <c r="DL9" s="414">
        <v>1.63</v>
      </c>
      <c r="DM9" s="415">
        <v>1.59</v>
      </c>
      <c r="DN9" s="322">
        <v>0.04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46453</v>
      </c>
      <c r="FK9" s="413">
        <v>47396</v>
      </c>
      <c r="FL9" s="345">
        <v>-1.99</v>
      </c>
      <c r="FM9" s="245"/>
      <c r="FN9" s="245"/>
      <c r="FO9" s="312" t="s">
        <v>27</v>
      </c>
      <c r="FP9" s="247">
        <v>21</v>
      </c>
      <c r="FQ9" s="248">
        <v>15</v>
      </c>
      <c r="FR9" s="249">
        <v>6</v>
      </c>
      <c r="FS9" s="247">
        <v>42</v>
      </c>
      <c r="FT9" s="250">
        <v>71</v>
      </c>
      <c r="FU9" s="251">
        <v>-40.85</v>
      </c>
      <c r="FV9" s="183"/>
      <c r="FW9" s="346" t="s">
        <v>103</v>
      </c>
      <c r="FX9" s="347">
        <v>142.65</v>
      </c>
      <c r="FY9" s="348">
        <v>140.6</v>
      </c>
      <c r="FZ9" s="349">
        <v>1.46</v>
      </c>
      <c r="GA9" s="347">
        <v>65.88</v>
      </c>
      <c r="GB9" s="350">
        <v>64.099999999999994</v>
      </c>
      <c r="GC9" s="349">
        <v>2.78</v>
      </c>
      <c r="GD9" s="347">
        <v>131.61000000000001</v>
      </c>
      <c r="GE9" s="348">
        <v>129.63999999999999</v>
      </c>
      <c r="GF9" s="349">
        <v>1.52</v>
      </c>
      <c r="GG9" s="351"/>
      <c r="GH9" s="183"/>
      <c r="GI9" s="183" t="s">
        <v>104</v>
      </c>
      <c r="GJ9" s="342">
        <v>1</v>
      </c>
      <c r="GK9" s="342">
        <v>1</v>
      </c>
      <c r="GL9" s="342">
        <v>1</v>
      </c>
      <c r="GM9" s="342">
        <v>1</v>
      </c>
      <c r="GN9" s="183"/>
      <c r="GO9" s="352" t="s">
        <v>194</v>
      </c>
      <c r="GP9" s="414">
        <v>1.68</v>
      </c>
      <c r="GQ9" s="415">
        <v>1.71</v>
      </c>
      <c r="GR9" s="322">
        <v>-0.03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52407</v>
      </c>
      <c r="IO9" s="413">
        <v>51046</v>
      </c>
      <c r="IP9" s="345">
        <v>2.67</v>
      </c>
      <c r="IQ9" s="245"/>
      <c r="IR9" s="245"/>
      <c r="IS9" s="312" t="s">
        <v>27</v>
      </c>
      <c r="IT9" s="247">
        <v>9</v>
      </c>
      <c r="IU9" s="248">
        <v>12</v>
      </c>
      <c r="IV9" s="249">
        <v>18</v>
      </c>
      <c r="IW9" s="247">
        <v>39</v>
      </c>
      <c r="IX9" s="250">
        <v>48</v>
      </c>
      <c r="IY9" s="251">
        <v>-18.75</v>
      </c>
      <c r="IZ9" s="183"/>
      <c r="JA9" s="346" t="s">
        <v>103</v>
      </c>
      <c r="JB9" s="347">
        <v>170.59</v>
      </c>
      <c r="JC9" s="348">
        <v>164.62</v>
      </c>
      <c r="JD9" s="349">
        <v>3.63</v>
      </c>
      <c r="JE9" s="347">
        <v>100.29</v>
      </c>
      <c r="JF9" s="350">
        <v>95.46</v>
      </c>
      <c r="JG9" s="349">
        <v>5.0599999999999996</v>
      </c>
      <c r="JH9" s="347">
        <v>159.78</v>
      </c>
      <c r="JI9" s="348">
        <v>154.66999999999999</v>
      </c>
      <c r="JJ9" s="349">
        <v>3.3</v>
      </c>
      <c r="JK9" s="351"/>
      <c r="JL9" s="183"/>
      <c r="JM9" s="183" t="s">
        <v>104</v>
      </c>
      <c r="JN9" s="342">
        <v>1</v>
      </c>
      <c r="JO9" s="342">
        <v>1</v>
      </c>
      <c r="JP9" s="342">
        <v>1</v>
      </c>
      <c r="JQ9" s="342">
        <v>1</v>
      </c>
      <c r="JR9" s="183"/>
      <c r="JS9" s="352" t="s">
        <v>194</v>
      </c>
      <c r="JT9" s="414">
        <v>1.42</v>
      </c>
      <c r="JU9" s="415">
        <v>1.42</v>
      </c>
      <c r="JV9" s="322">
        <v>0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207535</v>
      </c>
      <c r="LS9" s="413">
        <v>203369</v>
      </c>
      <c r="LT9" s="345">
        <v>2.0499999999999998</v>
      </c>
      <c r="LU9" s="293"/>
      <c r="LV9" s="293"/>
      <c r="LW9" s="312" t="s">
        <v>27</v>
      </c>
      <c r="LX9" s="294">
        <v>305</v>
      </c>
      <c r="LY9" s="295">
        <v>386</v>
      </c>
      <c r="LZ9" s="296">
        <v>-20.98</v>
      </c>
      <c r="MA9" s="266"/>
      <c r="MB9" s="346" t="s">
        <v>103</v>
      </c>
      <c r="MC9" s="347">
        <v>143.59</v>
      </c>
      <c r="MD9" s="369">
        <v>139.11000000000001</v>
      </c>
      <c r="ME9" s="349">
        <v>3.22</v>
      </c>
      <c r="MF9" s="347">
        <v>124.46</v>
      </c>
      <c r="MG9" s="369">
        <v>121.07</v>
      </c>
      <c r="MH9" s="349">
        <v>2.8</v>
      </c>
      <c r="MI9" s="347">
        <v>139.96</v>
      </c>
      <c r="MJ9" s="370">
        <v>135.79</v>
      </c>
      <c r="MK9" s="349">
        <v>3.07</v>
      </c>
      <c r="ML9" s="297"/>
      <c r="MM9" s="297"/>
      <c r="MN9" s="297" t="s">
        <v>104</v>
      </c>
      <c r="MO9" s="371">
        <v>1</v>
      </c>
      <c r="MP9" s="371">
        <v>1</v>
      </c>
      <c r="MQ9" s="371">
        <v>1</v>
      </c>
      <c r="MR9" s="371">
        <v>1</v>
      </c>
      <c r="MS9" s="371">
        <v>1</v>
      </c>
      <c r="MT9" s="300"/>
      <c r="MU9" s="352" t="s">
        <v>194</v>
      </c>
      <c r="MV9" s="414">
        <v>1.57</v>
      </c>
      <c r="MW9" s="415">
        <v>1.57</v>
      </c>
      <c r="MX9" s="322">
        <v>0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159743</v>
      </c>
      <c r="C10" s="242">
        <v>155358</v>
      </c>
      <c r="D10" s="243">
        <v>2.82</v>
      </c>
      <c r="E10" s="244"/>
      <c r="F10" s="245"/>
      <c r="G10" s="312" t="s">
        <v>29</v>
      </c>
      <c r="H10" s="247">
        <v>0</v>
      </c>
      <c r="I10" s="248">
        <v>4</v>
      </c>
      <c r="J10" s="249">
        <v>5</v>
      </c>
      <c r="K10" s="247">
        <v>9</v>
      </c>
      <c r="L10" s="250">
        <v>11</v>
      </c>
      <c r="M10" s="251">
        <v>-18.18</v>
      </c>
      <c r="N10" s="183"/>
      <c r="O10" s="346" t="s">
        <v>108</v>
      </c>
      <c r="P10" s="347">
        <v>150.76</v>
      </c>
      <c r="Q10" s="348">
        <v>145.18</v>
      </c>
      <c r="R10" s="349">
        <v>3.84</v>
      </c>
      <c r="S10" s="347">
        <v>45.09</v>
      </c>
      <c r="T10" s="350">
        <v>42.69</v>
      </c>
      <c r="U10" s="349">
        <v>5.62</v>
      </c>
      <c r="V10" s="347">
        <v>123.32</v>
      </c>
      <c r="W10" s="348">
        <v>118.78</v>
      </c>
      <c r="X10" s="349">
        <v>3.82</v>
      </c>
      <c r="Y10" s="351"/>
      <c r="Z10" s="183"/>
      <c r="AA10" s="183" t="s">
        <v>109</v>
      </c>
      <c r="AB10" s="342">
        <v>6</v>
      </c>
      <c r="AC10" s="342">
        <v>6</v>
      </c>
      <c r="AD10" s="342">
        <v>6</v>
      </c>
      <c r="AE10" s="342">
        <v>6</v>
      </c>
      <c r="AF10" s="183"/>
      <c r="AG10" s="419" t="s">
        <v>195</v>
      </c>
      <c r="AH10" s="420">
        <v>1.95</v>
      </c>
      <c r="AI10" s="421">
        <v>1.97</v>
      </c>
      <c r="AJ10" s="422">
        <v>-0.02</v>
      </c>
      <c r="AK10" s="278"/>
      <c r="AL10" s="377" t="s">
        <v>28</v>
      </c>
      <c r="AM10" s="399">
        <v>3554</v>
      </c>
      <c r="AN10" s="400">
        <v>0</v>
      </c>
      <c r="AO10" s="400">
        <v>2047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5601</v>
      </c>
      <c r="AV10" s="382">
        <v>1063</v>
      </c>
      <c r="AW10" s="383">
        <v>6664</v>
      </c>
      <c r="AX10" s="384"/>
      <c r="AY10" s="384"/>
      <c r="AZ10" s="385" t="s">
        <v>28</v>
      </c>
      <c r="BA10" s="399">
        <v>8575</v>
      </c>
      <c r="BB10" s="400">
        <v>0</v>
      </c>
      <c r="BC10" s="400">
        <v>1697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10272</v>
      </c>
      <c r="BJ10" s="382">
        <v>8486</v>
      </c>
      <c r="BK10" s="383">
        <v>18758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132475</v>
      </c>
      <c r="CG10" s="242">
        <v>127390</v>
      </c>
      <c r="CH10" s="243">
        <v>3.99</v>
      </c>
      <c r="CI10" s="245"/>
      <c r="CJ10" s="245"/>
      <c r="CK10" s="312" t="s">
        <v>29</v>
      </c>
      <c r="CL10" s="247">
        <v>27</v>
      </c>
      <c r="CM10" s="248">
        <v>18</v>
      </c>
      <c r="CN10" s="249">
        <v>21</v>
      </c>
      <c r="CO10" s="247">
        <v>66</v>
      </c>
      <c r="CP10" s="250">
        <v>85</v>
      </c>
      <c r="CQ10" s="251">
        <v>-22.35</v>
      </c>
      <c r="CR10" s="183"/>
      <c r="CS10" s="346" t="s">
        <v>108</v>
      </c>
      <c r="CT10" s="347">
        <v>84.35</v>
      </c>
      <c r="CU10" s="348">
        <v>82.95</v>
      </c>
      <c r="CV10" s="349">
        <v>1.69</v>
      </c>
      <c r="CW10" s="347">
        <v>45.06</v>
      </c>
      <c r="CX10" s="350">
        <v>43.86</v>
      </c>
      <c r="CY10" s="349">
        <v>2.74</v>
      </c>
      <c r="CZ10" s="347">
        <v>76.349999999999994</v>
      </c>
      <c r="DA10" s="348">
        <v>75.209999999999994</v>
      </c>
      <c r="DB10" s="349">
        <v>1.52</v>
      </c>
      <c r="DC10" s="351"/>
      <c r="DD10" s="183"/>
      <c r="DE10" s="183" t="s">
        <v>109</v>
      </c>
      <c r="DF10" s="342">
        <v>6</v>
      </c>
      <c r="DG10" s="342">
        <v>6</v>
      </c>
      <c r="DH10" s="342">
        <v>6</v>
      </c>
      <c r="DI10" s="342">
        <v>6</v>
      </c>
      <c r="DJ10" s="183"/>
      <c r="DK10" s="419" t="s">
        <v>195</v>
      </c>
      <c r="DL10" s="420">
        <v>1.98</v>
      </c>
      <c r="DM10" s="421">
        <v>1.99</v>
      </c>
      <c r="DN10" s="422">
        <v>-0.01</v>
      </c>
      <c r="DO10" s="278"/>
      <c r="DP10" s="377" t="s">
        <v>28</v>
      </c>
      <c r="DQ10" s="399">
        <v>3504</v>
      </c>
      <c r="DR10" s="400">
        <v>0</v>
      </c>
      <c r="DS10" s="400">
        <v>404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3908</v>
      </c>
      <c r="DZ10" s="382">
        <v>526</v>
      </c>
      <c r="EA10" s="383">
        <v>4434</v>
      </c>
      <c r="EB10" s="384"/>
      <c r="EC10" s="384"/>
      <c r="ED10" s="385" t="s">
        <v>28</v>
      </c>
      <c r="EE10" s="399">
        <v>7856</v>
      </c>
      <c r="EF10" s="400">
        <v>0</v>
      </c>
      <c r="EG10" s="400">
        <v>1112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8968</v>
      </c>
      <c r="EN10" s="382">
        <v>8590</v>
      </c>
      <c r="EO10" s="383">
        <v>17558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85157</v>
      </c>
      <c r="FK10" s="242">
        <v>86045</v>
      </c>
      <c r="FL10" s="243">
        <v>-1.03</v>
      </c>
      <c r="FM10" s="245"/>
      <c r="FN10" s="245"/>
      <c r="FO10" s="312" t="s">
        <v>29</v>
      </c>
      <c r="FP10" s="247">
        <v>0</v>
      </c>
      <c r="FQ10" s="248">
        <v>0</v>
      </c>
      <c r="FR10" s="249">
        <v>0</v>
      </c>
      <c r="FS10" s="247">
        <v>0</v>
      </c>
      <c r="FT10" s="250">
        <v>0</v>
      </c>
      <c r="FU10" s="251">
        <v>0</v>
      </c>
      <c r="FV10" s="183"/>
      <c r="FW10" s="346" t="s">
        <v>108</v>
      </c>
      <c r="FX10" s="347">
        <v>161.33000000000001</v>
      </c>
      <c r="FY10" s="348">
        <v>159.83000000000001</v>
      </c>
      <c r="FZ10" s="349">
        <v>0.94</v>
      </c>
      <c r="GA10" s="347">
        <v>148.9</v>
      </c>
      <c r="GB10" s="350">
        <v>146.61000000000001</v>
      </c>
      <c r="GC10" s="349">
        <v>1.56</v>
      </c>
      <c r="GD10" s="347">
        <v>159.54</v>
      </c>
      <c r="GE10" s="348">
        <v>157.93</v>
      </c>
      <c r="GF10" s="349">
        <v>1.02</v>
      </c>
      <c r="GG10" s="351"/>
      <c r="GH10" s="183"/>
      <c r="GI10" s="183" t="s">
        <v>109</v>
      </c>
      <c r="GJ10" s="342">
        <v>6</v>
      </c>
      <c r="GK10" s="342">
        <v>6</v>
      </c>
      <c r="GL10" s="342">
        <v>6</v>
      </c>
      <c r="GM10" s="342">
        <v>6</v>
      </c>
      <c r="GN10" s="183"/>
      <c r="GO10" s="419" t="s">
        <v>195</v>
      </c>
      <c r="GP10" s="420">
        <v>1.86</v>
      </c>
      <c r="GQ10" s="421">
        <v>1.9</v>
      </c>
      <c r="GR10" s="422">
        <v>-0.04</v>
      </c>
      <c r="GS10" s="278"/>
      <c r="GT10" s="377" t="s">
        <v>28</v>
      </c>
      <c r="GU10" s="399">
        <v>3217</v>
      </c>
      <c r="GV10" s="400">
        <v>0</v>
      </c>
      <c r="GW10" s="400">
        <v>740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3957</v>
      </c>
      <c r="HD10" s="382">
        <v>791</v>
      </c>
      <c r="HE10" s="383">
        <v>4748</v>
      </c>
      <c r="HF10" s="384"/>
      <c r="HG10" s="384"/>
      <c r="HH10" s="385" t="s">
        <v>28</v>
      </c>
      <c r="HI10" s="399">
        <v>5965</v>
      </c>
      <c r="HJ10" s="400">
        <v>0</v>
      </c>
      <c r="HK10" s="400">
        <v>2321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8286</v>
      </c>
      <c r="HR10" s="382">
        <v>10921</v>
      </c>
      <c r="HS10" s="383">
        <v>19207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150202</v>
      </c>
      <c r="IO10" s="242">
        <v>139687</v>
      </c>
      <c r="IP10" s="243">
        <v>7.53</v>
      </c>
      <c r="IQ10" s="245"/>
      <c r="IR10" s="245"/>
      <c r="IS10" s="312" t="s">
        <v>29</v>
      </c>
      <c r="IT10" s="247">
        <v>0</v>
      </c>
      <c r="IU10" s="248">
        <v>0</v>
      </c>
      <c r="IV10" s="249">
        <v>0</v>
      </c>
      <c r="IW10" s="247">
        <v>0</v>
      </c>
      <c r="IX10" s="250">
        <v>0</v>
      </c>
      <c r="IY10" s="251">
        <v>0</v>
      </c>
      <c r="IZ10" s="183"/>
      <c r="JA10" s="346" t="s">
        <v>108</v>
      </c>
      <c r="JB10" s="347">
        <v>160.03</v>
      </c>
      <c r="JC10" s="348">
        <v>150.57</v>
      </c>
      <c r="JD10" s="349">
        <v>6.28</v>
      </c>
      <c r="JE10" s="347">
        <v>137.63</v>
      </c>
      <c r="JF10" s="350">
        <v>135.88999999999999</v>
      </c>
      <c r="JG10" s="349">
        <v>1.28</v>
      </c>
      <c r="JH10" s="347">
        <v>156.58000000000001</v>
      </c>
      <c r="JI10" s="348">
        <v>148.46</v>
      </c>
      <c r="JJ10" s="349">
        <v>5.47</v>
      </c>
      <c r="JK10" s="351"/>
      <c r="JL10" s="183"/>
      <c r="JM10" s="183" t="s">
        <v>109</v>
      </c>
      <c r="JN10" s="342">
        <v>6</v>
      </c>
      <c r="JO10" s="342">
        <v>6</v>
      </c>
      <c r="JP10" s="342">
        <v>6</v>
      </c>
      <c r="JQ10" s="342">
        <v>6</v>
      </c>
      <c r="JR10" s="183"/>
      <c r="JS10" s="419" t="s">
        <v>195</v>
      </c>
      <c r="JT10" s="420">
        <v>1.99</v>
      </c>
      <c r="JU10" s="421">
        <v>2.04</v>
      </c>
      <c r="JV10" s="422">
        <v>-0.05</v>
      </c>
      <c r="JW10" s="278"/>
      <c r="JX10" s="387" t="s">
        <v>28</v>
      </c>
      <c r="JY10" s="399">
        <v>2912</v>
      </c>
      <c r="JZ10" s="400">
        <v>0</v>
      </c>
      <c r="KA10" s="400">
        <v>1423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4335</v>
      </c>
      <c r="KH10" s="382">
        <v>1255</v>
      </c>
      <c r="KI10" s="383">
        <v>5590</v>
      </c>
      <c r="KJ10" s="290"/>
      <c r="KK10" s="290"/>
      <c r="KL10" s="387" t="s">
        <v>28</v>
      </c>
      <c r="KM10" s="399">
        <v>10887</v>
      </c>
      <c r="KN10" s="400">
        <v>0</v>
      </c>
      <c r="KO10" s="400">
        <v>2602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13489</v>
      </c>
      <c r="KV10" s="382">
        <v>9496</v>
      </c>
      <c r="KW10" s="383">
        <v>22985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527577</v>
      </c>
      <c r="LS10" s="242">
        <v>508480</v>
      </c>
      <c r="LT10" s="243">
        <v>3.76</v>
      </c>
      <c r="LU10" s="293"/>
      <c r="LV10" s="293"/>
      <c r="LW10" s="312" t="s">
        <v>29</v>
      </c>
      <c r="LX10" s="294">
        <v>75</v>
      </c>
      <c r="LY10" s="295">
        <v>96</v>
      </c>
      <c r="LZ10" s="296">
        <v>-21.88</v>
      </c>
      <c r="MA10" s="266"/>
      <c r="MB10" s="346" t="s">
        <v>108</v>
      </c>
      <c r="MC10" s="347">
        <v>137.9</v>
      </c>
      <c r="MD10" s="369">
        <v>132.83000000000001</v>
      </c>
      <c r="ME10" s="349">
        <v>3.82</v>
      </c>
      <c r="MF10" s="347">
        <v>83.28</v>
      </c>
      <c r="MG10" s="369">
        <v>81</v>
      </c>
      <c r="MH10" s="349">
        <v>2.81</v>
      </c>
      <c r="MI10" s="347">
        <v>127.55</v>
      </c>
      <c r="MJ10" s="370">
        <v>123.3</v>
      </c>
      <c r="MK10" s="349">
        <v>3.45</v>
      </c>
      <c r="ML10" s="297"/>
      <c r="MM10" s="297"/>
      <c r="MN10" s="297" t="s">
        <v>109</v>
      </c>
      <c r="MO10" s="371">
        <v>6</v>
      </c>
      <c r="MP10" s="371">
        <v>6</v>
      </c>
      <c r="MQ10" s="371">
        <v>6</v>
      </c>
      <c r="MR10" s="371">
        <v>6</v>
      </c>
      <c r="MS10" s="371">
        <v>6</v>
      </c>
      <c r="MT10" s="300"/>
      <c r="MU10" s="419" t="s">
        <v>195</v>
      </c>
      <c r="MV10" s="420">
        <v>1.95</v>
      </c>
      <c r="MW10" s="421">
        <v>1.98</v>
      </c>
      <c r="MX10" s="422">
        <v>-0.03</v>
      </c>
      <c r="MY10" s="417"/>
      <c r="MZ10" s="377" t="s">
        <v>28</v>
      </c>
      <c r="NA10" s="387">
        <v>13187</v>
      </c>
      <c r="NB10" s="404">
        <v>0</v>
      </c>
      <c r="NC10" s="404">
        <v>4614</v>
      </c>
      <c r="ND10" s="405">
        <v>0</v>
      </c>
      <c r="NE10" s="404"/>
      <c r="NF10" s="404"/>
      <c r="NG10" s="404"/>
      <c r="NH10" s="406"/>
      <c r="NI10" s="407">
        <v>17801</v>
      </c>
      <c r="NJ10" s="408">
        <v>3635</v>
      </c>
      <c r="NK10" s="409">
        <v>21436</v>
      </c>
      <c r="NL10" s="290"/>
      <c r="NM10" s="290"/>
      <c r="NN10" s="377" t="s">
        <v>28</v>
      </c>
      <c r="NO10" s="387">
        <v>33283</v>
      </c>
      <c r="NP10" s="404">
        <v>0</v>
      </c>
      <c r="NQ10" s="404">
        <v>7732</v>
      </c>
      <c r="NR10" s="405">
        <v>0</v>
      </c>
      <c r="NS10" s="404"/>
      <c r="NT10" s="404"/>
      <c r="NU10" s="404"/>
      <c r="NV10" s="406"/>
      <c r="NW10" s="410">
        <v>41015</v>
      </c>
      <c r="NX10" s="408">
        <v>37493</v>
      </c>
      <c r="NY10" s="411">
        <v>78508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105204</v>
      </c>
      <c r="C11" s="310">
        <v>101604</v>
      </c>
      <c r="D11" s="311">
        <v>3.54</v>
      </c>
      <c r="E11" s="244"/>
      <c r="F11" s="245"/>
      <c r="G11" s="312" t="s">
        <v>31</v>
      </c>
      <c r="H11" s="247">
        <v>31</v>
      </c>
      <c r="I11" s="248">
        <v>18</v>
      </c>
      <c r="J11" s="249">
        <v>8</v>
      </c>
      <c r="K11" s="247">
        <v>57</v>
      </c>
      <c r="L11" s="250">
        <v>64</v>
      </c>
      <c r="M11" s="251">
        <v>-10.94</v>
      </c>
      <c r="N11" s="183"/>
      <c r="O11" s="346" t="s">
        <v>111</v>
      </c>
      <c r="P11" s="347">
        <v>174.24</v>
      </c>
      <c r="Q11" s="348">
        <v>167.44</v>
      </c>
      <c r="R11" s="349">
        <v>4.0599999999999996</v>
      </c>
      <c r="S11" s="347">
        <v>178.46</v>
      </c>
      <c r="T11" s="350">
        <v>170.45</v>
      </c>
      <c r="U11" s="349">
        <v>4.7</v>
      </c>
      <c r="V11" s="347">
        <v>175.33</v>
      </c>
      <c r="W11" s="348">
        <v>168.22</v>
      </c>
      <c r="X11" s="349">
        <v>4.2300000000000004</v>
      </c>
      <c r="Y11" s="351"/>
      <c r="Z11" s="183"/>
      <c r="AA11" s="183" t="s">
        <v>112</v>
      </c>
      <c r="AB11" s="342">
        <v>4</v>
      </c>
      <c r="AC11" s="342">
        <v>4</v>
      </c>
      <c r="AD11" s="342">
        <v>4</v>
      </c>
      <c r="AE11" s="342">
        <v>4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98720</v>
      </c>
      <c r="CG11" s="310">
        <v>94636</v>
      </c>
      <c r="CH11" s="311">
        <v>4.32</v>
      </c>
      <c r="CI11" s="245"/>
      <c r="CJ11" s="245"/>
      <c r="CK11" s="312" t="s">
        <v>31</v>
      </c>
      <c r="CL11" s="247">
        <v>21</v>
      </c>
      <c r="CM11" s="248">
        <v>5</v>
      </c>
      <c r="CN11" s="249">
        <v>12</v>
      </c>
      <c r="CO11" s="247">
        <v>38</v>
      </c>
      <c r="CP11" s="250">
        <v>49</v>
      </c>
      <c r="CQ11" s="251">
        <v>-22.45</v>
      </c>
      <c r="CR11" s="183"/>
      <c r="CS11" s="346" t="s">
        <v>111</v>
      </c>
      <c r="CT11" s="347">
        <v>163.56</v>
      </c>
      <c r="CU11" s="348">
        <v>159.09</v>
      </c>
      <c r="CV11" s="349">
        <v>2.81</v>
      </c>
      <c r="CW11" s="347">
        <v>152.74</v>
      </c>
      <c r="CX11" s="350">
        <v>146.05000000000001</v>
      </c>
      <c r="CY11" s="349">
        <v>4.58</v>
      </c>
      <c r="CZ11" s="347">
        <v>161.36000000000001</v>
      </c>
      <c r="DA11" s="348">
        <v>156.51</v>
      </c>
      <c r="DB11" s="349">
        <v>3.1</v>
      </c>
      <c r="DC11" s="351"/>
      <c r="DD11" s="183"/>
      <c r="DE11" s="183" t="s">
        <v>112</v>
      </c>
      <c r="DF11" s="342">
        <v>4</v>
      </c>
      <c r="DG11" s="342">
        <v>4</v>
      </c>
      <c r="DH11" s="342">
        <v>4</v>
      </c>
      <c r="DI11" s="342">
        <v>4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33878</v>
      </c>
      <c r="FK11" s="310">
        <v>34386</v>
      </c>
      <c r="FL11" s="311">
        <v>-1.48</v>
      </c>
      <c r="FM11" s="245"/>
      <c r="FN11" s="245"/>
      <c r="FO11" s="312" t="s">
        <v>31</v>
      </c>
      <c r="FP11" s="247">
        <v>0</v>
      </c>
      <c r="FQ11" s="248">
        <v>6</v>
      </c>
      <c r="FR11" s="249">
        <v>2</v>
      </c>
      <c r="FS11" s="247">
        <v>8</v>
      </c>
      <c r="FT11" s="250">
        <v>20</v>
      </c>
      <c r="FU11" s="251">
        <v>-60</v>
      </c>
      <c r="FV11" s="183"/>
      <c r="FW11" s="346" t="s">
        <v>111</v>
      </c>
      <c r="FX11" s="347">
        <v>259.10000000000002</v>
      </c>
      <c r="FY11" s="348">
        <v>252.63</v>
      </c>
      <c r="FZ11" s="349">
        <v>2.56</v>
      </c>
      <c r="GA11" s="347">
        <v>274.79000000000002</v>
      </c>
      <c r="GB11" s="350">
        <v>263.06</v>
      </c>
      <c r="GC11" s="349">
        <v>4.46</v>
      </c>
      <c r="GD11" s="347">
        <v>261.35000000000002</v>
      </c>
      <c r="GE11" s="348">
        <v>254.12</v>
      </c>
      <c r="GF11" s="349">
        <v>2.85</v>
      </c>
      <c r="GG11" s="351"/>
      <c r="GH11" s="183"/>
      <c r="GI11" s="183" t="s">
        <v>112</v>
      </c>
      <c r="GJ11" s="342">
        <v>4</v>
      </c>
      <c r="GK11" s="342">
        <v>4</v>
      </c>
      <c r="GL11" s="342">
        <v>4</v>
      </c>
      <c r="GM11" s="342">
        <v>4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102626</v>
      </c>
      <c r="IO11" s="310">
        <v>93820</v>
      </c>
      <c r="IP11" s="311">
        <v>9.39</v>
      </c>
      <c r="IQ11" s="245"/>
      <c r="IR11" s="245"/>
      <c r="IS11" s="312" t="s">
        <v>31</v>
      </c>
      <c r="IT11" s="247">
        <v>3</v>
      </c>
      <c r="IU11" s="248">
        <v>0</v>
      </c>
      <c r="IV11" s="249">
        <v>0</v>
      </c>
      <c r="IW11" s="247">
        <v>3</v>
      </c>
      <c r="IX11" s="250">
        <v>5</v>
      </c>
      <c r="IY11" s="251">
        <v>-40</v>
      </c>
      <c r="IZ11" s="183"/>
      <c r="JA11" s="346" t="s">
        <v>111</v>
      </c>
      <c r="JB11" s="347">
        <v>174.68</v>
      </c>
      <c r="JC11" s="348">
        <v>165.94</v>
      </c>
      <c r="JD11" s="349">
        <v>5.27</v>
      </c>
      <c r="JE11" s="347">
        <v>140.81</v>
      </c>
      <c r="JF11" s="350">
        <v>134.03</v>
      </c>
      <c r="JG11" s="349">
        <v>5.0599999999999996</v>
      </c>
      <c r="JH11" s="347">
        <v>169.48</v>
      </c>
      <c r="JI11" s="348">
        <v>161.35</v>
      </c>
      <c r="JJ11" s="349">
        <v>5.04</v>
      </c>
      <c r="JK11" s="351"/>
      <c r="JL11" s="183"/>
      <c r="JM11" s="183" t="s">
        <v>112</v>
      </c>
      <c r="JN11" s="342">
        <v>4</v>
      </c>
      <c r="JO11" s="342">
        <v>4</v>
      </c>
      <c r="JP11" s="342">
        <v>4</v>
      </c>
      <c r="JQ11" s="342">
        <v>4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340428</v>
      </c>
      <c r="LS11" s="310">
        <v>324446</v>
      </c>
      <c r="LT11" s="311">
        <v>4.93</v>
      </c>
      <c r="LU11" s="293"/>
      <c r="LV11" s="293"/>
      <c r="LW11" s="312" t="s">
        <v>31</v>
      </c>
      <c r="LX11" s="294">
        <v>106</v>
      </c>
      <c r="LY11" s="295">
        <v>138</v>
      </c>
      <c r="LZ11" s="296">
        <v>-23.19</v>
      </c>
      <c r="MA11" s="266"/>
      <c r="MB11" s="346" t="s">
        <v>111</v>
      </c>
      <c r="MC11" s="347">
        <v>182.97</v>
      </c>
      <c r="MD11" s="369">
        <v>176.81</v>
      </c>
      <c r="ME11" s="349">
        <v>3.48</v>
      </c>
      <c r="MF11" s="347">
        <v>169.23</v>
      </c>
      <c r="MG11" s="369">
        <v>162.62</v>
      </c>
      <c r="MH11" s="349">
        <v>4.0599999999999996</v>
      </c>
      <c r="MI11" s="347">
        <v>180.37</v>
      </c>
      <c r="MJ11" s="370">
        <v>174.2</v>
      </c>
      <c r="MK11" s="349">
        <v>3.54</v>
      </c>
      <c r="ML11" s="297"/>
      <c r="MM11" s="297"/>
      <c r="MN11" s="297" t="s">
        <v>112</v>
      </c>
      <c r="MO11" s="371">
        <v>4</v>
      </c>
      <c r="MP11" s="371">
        <v>4</v>
      </c>
      <c r="MQ11" s="371">
        <v>4</v>
      </c>
      <c r="MR11" s="371">
        <v>4</v>
      </c>
      <c r="MS11" s="371">
        <v>4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54539</v>
      </c>
      <c r="C12" s="310">
        <v>53754</v>
      </c>
      <c r="D12" s="438">
        <v>1.46</v>
      </c>
      <c r="E12" s="244"/>
      <c r="F12" s="245"/>
      <c r="G12" s="312" t="s">
        <v>32</v>
      </c>
      <c r="H12" s="247">
        <v>57</v>
      </c>
      <c r="I12" s="248">
        <v>92</v>
      </c>
      <c r="J12" s="249">
        <v>69</v>
      </c>
      <c r="K12" s="247">
        <v>218</v>
      </c>
      <c r="L12" s="250">
        <v>234</v>
      </c>
      <c r="M12" s="251">
        <v>-6.84</v>
      </c>
      <c r="N12" s="183"/>
      <c r="O12" s="439" t="s">
        <v>114</v>
      </c>
      <c r="P12" s="347">
        <v>51.76</v>
      </c>
      <c r="Q12" s="348">
        <v>50.7</v>
      </c>
      <c r="R12" s="349">
        <v>2.09</v>
      </c>
      <c r="S12" s="347">
        <v>56.68</v>
      </c>
      <c r="T12" s="350">
        <v>54.9</v>
      </c>
      <c r="U12" s="349">
        <v>3.24</v>
      </c>
      <c r="V12" s="347">
        <v>53.04</v>
      </c>
      <c r="W12" s="348">
        <v>51.78</v>
      </c>
      <c r="X12" s="349">
        <v>2.4300000000000002</v>
      </c>
      <c r="Y12" s="351"/>
      <c r="Z12" s="183"/>
      <c r="AA12" s="183" t="s">
        <v>115</v>
      </c>
      <c r="AB12" s="342">
        <v>8</v>
      </c>
      <c r="AC12" s="342">
        <v>8</v>
      </c>
      <c r="AD12" s="342">
        <v>8</v>
      </c>
      <c r="AE12" s="342">
        <v>8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3738</v>
      </c>
      <c r="AN12" s="442">
        <v>0</v>
      </c>
      <c r="AO12" s="442">
        <v>2292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6030</v>
      </c>
      <c r="AV12" s="446">
        <v>1459</v>
      </c>
      <c r="AW12" s="446">
        <v>7489</v>
      </c>
      <c r="AX12" s="447"/>
      <c r="AY12" s="447"/>
      <c r="AZ12" s="440" t="s">
        <v>22</v>
      </c>
      <c r="BA12" s="441">
        <v>8575</v>
      </c>
      <c r="BB12" s="442">
        <v>0</v>
      </c>
      <c r="BC12" s="442">
        <v>1697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10272</v>
      </c>
      <c r="BJ12" s="446">
        <v>8486</v>
      </c>
      <c r="BK12" s="446">
        <v>18758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33755</v>
      </c>
      <c r="CG12" s="310">
        <v>32754</v>
      </c>
      <c r="CH12" s="438">
        <v>3.06</v>
      </c>
      <c r="CI12" s="245"/>
      <c r="CJ12" s="245"/>
      <c r="CK12" s="312" t="s">
        <v>32</v>
      </c>
      <c r="CL12" s="247">
        <v>56</v>
      </c>
      <c r="CM12" s="248">
        <v>62</v>
      </c>
      <c r="CN12" s="249">
        <v>74</v>
      </c>
      <c r="CO12" s="247">
        <v>192</v>
      </c>
      <c r="CP12" s="250">
        <v>223</v>
      </c>
      <c r="CQ12" s="251">
        <v>-13.9</v>
      </c>
      <c r="CR12" s="183"/>
      <c r="CS12" s="439" t="s">
        <v>114</v>
      </c>
      <c r="CT12" s="347">
        <v>66.040000000000006</v>
      </c>
      <c r="CU12" s="348">
        <v>64.41</v>
      </c>
      <c r="CV12" s="349">
        <v>2.5299999999999998</v>
      </c>
      <c r="CW12" s="347">
        <v>80.56</v>
      </c>
      <c r="CX12" s="350">
        <v>78.88</v>
      </c>
      <c r="CY12" s="349">
        <v>2.13</v>
      </c>
      <c r="CZ12" s="347">
        <v>68.989999999999995</v>
      </c>
      <c r="DA12" s="348">
        <v>67.27</v>
      </c>
      <c r="DB12" s="349">
        <v>2.56</v>
      </c>
      <c r="DC12" s="351"/>
      <c r="DD12" s="183"/>
      <c r="DE12" s="183" t="s">
        <v>115</v>
      </c>
      <c r="DF12" s="342">
        <v>8</v>
      </c>
      <c r="DG12" s="342">
        <v>8</v>
      </c>
      <c r="DH12" s="342">
        <v>8</v>
      </c>
      <c r="DI12" s="342">
        <v>8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3961</v>
      </c>
      <c r="DR12" s="442">
        <v>0</v>
      </c>
      <c r="DS12" s="442">
        <v>660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4621</v>
      </c>
      <c r="DZ12" s="446">
        <v>933</v>
      </c>
      <c r="EA12" s="446">
        <v>5554</v>
      </c>
      <c r="EB12" s="447"/>
      <c r="EC12" s="447"/>
      <c r="ED12" s="448" t="s">
        <v>22</v>
      </c>
      <c r="EE12" s="441">
        <v>7856</v>
      </c>
      <c r="EF12" s="442">
        <v>0</v>
      </c>
      <c r="EG12" s="442">
        <v>1112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8968</v>
      </c>
      <c r="EN12" s="446">
        <v>8590</v>
      </c>
      <c r="EO12" s="446">
        <v>17558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51279</v>
      </c>
      <c r="FK12" s="310">
        <v>51659</v>
      </c>
      <c r="FL12" s="438">
        <v>-0.74</v>
      </c>
      <c r="FM12" s="245"/>
      <c r="FN12" s="245"/>
      <c r="FO12" s="312" t="s">
        <v>32</v>
      </c>
      <c r="FP12" s="247">
        <v>18</v>
      </c>
      <c r="FQ12" s="248">
        <v>25</v>
      </c>
      <c r="FR12" s="249">
        <v>21</v>
      </c>
      <c r="FS12" s="247">
        <v>64</v>
      </c>
      <c r="FT12" s="250">
        <v>87</v>
      </c>
      <c r="FU12" s="251">
        <v>-26.44</v>
      </c>
      <c r="FV12" s="183"/>
      <c r="FW12" s="439" t="s">
        <v>114</v>
      </c>
      <c r="FX12" s="347">
        <v>146.72</v>
      </c>
      <c r="FY12" s="348">
        <v>153.9</v>
      </c>
      <c r="FZ12" s="349">
        <v>-4.67</v>
      </c>
      <c r="GA12" s="347">
        <v>139.13</v>
      </c>
      <c r="GB12" s="350">
        <v>147.97</v>
      </c>
      <c r="GC12" s="349">
        <v>-5.97</v>
      </c>
      <c r="GD12" s="347">
        <v>145.63</v>
      </c>
      <c r="GE12" s="348">
        <v>153.05000000000001</v>
      </c>
      <c r="GF12" s="349">
        <v>-4.8499999999999996</v>
      </c>
      <c r="GG12" s="351"/>
      <c r="GH12" s="183"/>
      <c r="GI12" s="183" t="s">
        <v>115</v>
      </c>
      <c r="GJ12" s="342">
        <v>8</v>
      </c>
      <c r="GK12" s="342">
        <v>8</v>
      </c>
      <c r="GL12" s="342">
        <v>8</v>
      </c>
      <c r="GM12" s="342">
        <v>8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3713</v>
      </c>
      <c r="GV12" s="442">
        <v>0</v>
      </c>
      <c r="GW12" s="442">
        <v>1065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4778</v>
      </c>
      <c r="HD12" s="446">
        <v>1224</v>
      </c>
      <c r="HE12" s="446">
        <v>6002</v>
      </c>
      <c r="HF12" s="447"/>
      <c r="HG12" s="447"/>
      <c r="HH12" s="448" t="s">
        <v>22</v>
      </c>
      <c r="HI12" s="441">
        <v>5965</v>
      </c>
      <c r="HJ12" s="442">
        <v>0</v>
      </c>
      <c r="HK12" s="442">
        <v>2321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8286</v>
      </c>
      <c r="HR12" s="446">
        <v>10921</v>
      </c>
      <c r="HS12" s="446">
        <v>19207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47576</v>
      </c>
      <c r="IO12" s="310">
        <v>45867</v>
      </c>
      <c r="IP12" s="438">
        <v>3.73</v>
      </c>
      <c r="IQ12" s="245"/>
      <c r="IR12" s="245"/>
      <c r="IS12" s="312" t="s">
        <v>32</v>
      </c>
      <c r="IT12" s="247">
        <v>18</v>
      </c>
      <c r="IU12" s="248">
        <v>15</v>
      </c>
      <c r="IV12" s="249">
        <v>12</v>
      </c>
      <c r="IW12" s="247">
        <v>45</v>
      </c>
      <c r="IX12" s="250">
        <v>46</v>
      </c>
      <c r="IY12" s="251">
        <v>-2.17</v>
      </c>
      <c r="IZ12" s="183"/>
      <c r="JA12" s="439" t="s">
        <v>114</v>
      </c>
      <c r="JB12" s="347">
        <v>50.74</v>
      </c>
      <c r="JC12" s="348">
        <v>48.41</v>
      </c>
      <c r="JD12" s="349">
        <v>4.8099999999999996</v>
      </c>
      <c r="JE12" s="347">
        <v>46.67</v>
      </c>
      <c r="JF12" s="350">
        <v>43.86</v>
      </c>
      <c r="JG12" s="349">
        <v>6.41</v>
      </c>
      <c r="JH12" s="347">
        <v>50.11</v>
      </c>
      <c r="JI12" s="348">
        <v>47.76</v>
      </c>
      <c r="JJ12" s="349">
        <v>4.92</v>
      </c>
      <c r="JK12" s="351"/>
      <c r="JL12" s="183"/>
      <c r="JM12" s="183" t="s">
        <v>115</v>
      </c>
      <c r="JN12" s="342">
        <v>8</v>
      </c>
      <c r="JO12" s="342">
        <v>8</v>
      </c>
      <c r="JP12" s="342">
        <v>8</v>
      </c>
      <c r="JQ12" s="342">
        <v>8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3482</v>
      </c>
      <c r="JZ12" s="442">
        <v>0</v>
      </c>
      <c r="KA12" s="442">
        <v>1708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5190</v>
      </c>
      <c r="KH12" s="446">
        <v>1255</v>
      </c>
      <c r="KI12" s="446">
        <v>6445</v>
      </c>
      <c r="KJ12" s="451"/>
      <c r="KK12" s="451"/>
      <c r="KL12" s="450" t="s">
        <v>22</v>
      </c>
      <c r="KM12" s="441">
        <v>10887</v>
      </c>
      <c r="KN12" s="442">
        <v>0</v>
      </c>
      <c r="KO12" s="442">
        <v>2602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13489</v>
      </c>
      <c r="KV12" s="446">
        <v>9496</v>
      </c>
      <c r="KW12" s="446">
        <v>22985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187149</v>
      </c>
      <c r="LS12" s="310">
        <v>184034</v>
      </c>
      <c r="LT12" s="438">
        <v>1.69</v>
      </c>
      <c r="LU12" s="293"/>
      <c r="LV12" s="293"/>
      <c r="LW12" s="312" t="s">
        <v>32</v>
      </c>
      <c r="LX12" s="294">
        <v>519</v>
      </c>
      <c r="LY12" s="295">
        <v>590</v>
      </c>
      <c r="LZ12" s="296">
        <v>-12.03</v>
      </c>
      <c r="MA12" s="266"/>
      <c r="MB12" s="439" t="s">
        <v>114</v>
      </c>
      <c r="MC12" s="347">
        <v>68.2</v>
      </c>
      <c r="MD12" s="369">
        <v>68.22</v>
      </c>
      <c r="ME12" s="349">
        <v>-0.03</v>
      </c>
      <c r="MF12" s="347">
        <v>68.77</v>
      </c>
      <c r="MG12" s="369">
        <v>68.55</v>
      </c>
      <c r="MH12" s="349">
        <v>0.32</v>
      </c>
      <c r="MI12" s="347">
        <v>68.3</v>
      </c>
      <c r="MJ12" s="370">
        <v>68.28</v>
      </c>
      <c r="MK12" s="349">
        <v>0.03</v>
      </c>
      <c r="ML12" s="297"/>
      <c r="MM12" s="297"/>
      <c r="MN12" s="297" t="s">
        <v>115</v>
      </c>
      <c r="MO12" s="371">
        <v>8</v>
      </c>
      <c r="MP12" s="371">
        <v>8</v>
      </c>
      <c r="MQ12" s="371">
        <v>8</v>
      </c>
      <c r="MR12" s="371">
        <v>8</v>
      </c>
      <c r="MS12" s="371">
        <v>8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14894</v>
      </c>
      <c r="NB12" s="444">
        <v>0</v>
      </c>
      <c r="NC12" s="444">
        <v>5725</v>
      </c>
      <c r="ND12" s="443">
        <v>0</v>
      </c>
      <c r="NE12" s="444"/>
      <c r="NF12" s="444"/>
      <c r="NG12" s="444"/>
      <c r="NH12" s="444"/>
      <c r="NI12" s="443">
        <v>20619</v>
      </c>
      <c r="NJ12" s="450">
        <v>4871</v>
      </c>
      <c r="NK12" s="446">
        <v>25490</v>
      </c>
      <c r="NL12" s="290"/>
      <c r="NM12" s="290"/>
      <c r="NN12" s="450" t="s">
        <v>22</v>
      </c>
      <c r="NO12" s="450">
        <v>33283</v>
      </c>
      <c r="NP12" s="444">
        <v>0</v>
      </c>
      <c r="NQ12" s="444">
        <v>7732</v>
      </c>
      <c r="NR12" s="443">
        <v>0</v>
      </c>
      <c r="NS12" s="444"/>
      <c r="NT12" s="444"/>
      <c r="NU12" s="444"/>
      <c r="NV12" s="444"/>
      <c r="NW12" s="443">
        <v>41015</v>
      </c>
      <c r="NX12" s="450">
        <v>37493</v>
      </c>
      <c r="NY12" s="446">
        <v>78508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1.88</v>
      </c>
      <c r="C13" s="453">
        <v>1.92</v>
      </c>
      <c r="D13" s="243">
        <v>-0.04</v>
      </c>
      <c r="E13" s="244"/>
      <c r="F13" s="245"/>
      <c r="G13" s="312" t="s">
        <v>33</v>
      </c>
      <c r="H13" s="247">
        <v>93</v>
      </c>
      <c r="I13" s="248">
        <v>78</v>
      </c>
      <c r="J13" s="249">
        <v>64</v>
      </c>
      <c r="K13" s="247">
        <v>235</v>
      </c>
      <c r="L13" s="250">
        <v>247</v>
      </c>
      <c r="M13" s="251">
        <v>-4.8600000000000003</v>
      </c>
      <c r="N13" s="183"/>
      <c r="O13" s="454" t="s">
        <v>117</v>
      </c>
      <c r="P13" s="455">
        <v>1426.8100000000002</v>
      </c>
      <c r="Q13" s="456">
        <v>1369.9900000000002</v>
      </c>
      <c r="R13" s="457">
        <v>4.1500000000000004</v>
      </c>
      <c r="S13" s="458">
        <v>1023.78</v>
      </c>
      <c r="T13" s="456">
        <v>991.33</v>
      </c>
      <c r="U13" s="457">
        <v>3.27</v>
      </c>
      <c r="V13" s="458">
        <v>1322.1499999999999</v>
      </c>
      <c r="W13" s="456">
        <v>1272.46</v>
      </c>
      <c r="X13" s="457">
        <v>3.91</v>
      </c>
      <c r="Y13" s="459"/>
      <c r="Z13" s="183"/>
      <c r="AA13" s="183" t="s">
        <v>118</v>
      </c>
      <c r="AB13" s="342">
        <v>16</v>
      </c>
      <c r="AC13" s="342">
        <v>16</v>
      </c>
      <c r="AD13" s="342">
        <v>16</v>
      </c>
      <c r="AE13" s="342">
        <v>16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1.85</v>
      </c>
      <c r="CG13" s="453">
        <v>1.87</v>
      </c>
      <c r="CH13" s="243">
        <v>-0.02</v>
      </c>
      <c r="CI13" s="245"/>
      <c r="CJ13" s="245"/>
      <c r="CK13" s="312" t="s">
        <v>33</v>
      </c>
      <c r="CL13" s="247">
        <v>8</v>
      </c>
      <c r="CM13" s="248">
        <v>0</v>
      </c>
      <c r="CN13" s="249">
        <v>0</v>
      </c>
      <c r="CO13" s="247">
        <v>8</v>
      </c>
      <c r="CP13" s="250">
        <v>14</v>
      </c>
      <c r="CQ13" s="251">
        <v>-42.86</v>
      </c>
      <c r="CR13" s="183"/>
      <c r="CS13" s="454" t="s">
        <v>117</v>
      </c>
      <c r="CT13" s="455">
        <v>1449.0199999999998</v>
      </c>
      <c r="CU13" s="456">
        <v>1405.57</v>
      </c>
      <c r="CV13" s="457">
        <v>3.09</v>
      </c>
      <c r="CW13" s="458">
        <v>848.81</v>
      </c>
      <c r="CX13" s="466">
        <v>827.43999999999994</v>
      </c>
      <c r="CY13" s="457">
        <v>2.58</v>
      </c>
      <c r="CZ13" s="458">
        <v>1326.93</v>
      </c>
      <c r="DA13" s="456">
        <v>1291.0999999999999</v>
      </c>
      <c r="DB13" s="457">
        <v>2.78</v>
      </c>
      <c r="DC13" s="459"/>
      <c r="DD13" s="183"/>
      <c r="DE13" s="183" t="s">
        <v>118</v>
      </c>
      <c r="DF13" s="342">
        <v>16</v>
      </c>
      <c r="DG13" s="342">
        <v>16</v>
      </c>
      <c r="DH13" s="342">
        <v>16</v>
      </c>
      <c r="DI13" s="342">
        <v>16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1.7</v>
      </c>
      <c r="FK13" s="453">
        <v>1.73</v>
      </c>
      <c r="FL13" s="243">
        <v>-0.03</v>
      </c>
      <c r="FM13" s="245"/>
      <c r="FN13" s="245"/>
      <c r="FO13" s="312" t="s">
        <v>33</v>
      </c>
      <c r="FP13" s="247">
        <v>5</v>
      </c>
      <c r="FQ13" s="248">
        <v>2</v>
      </c>
      <c r="FR13" s="249">
        <v>4</v>
      </c>
      <c r="FS13" s="247">
        <v>11</v>
      </c>
      <c r="FT13" s="250">
        <v>20</v>
      </c>
      <c r="FU13" s="251">
        <v>-45</v>
      </c>
      <c r="FV13" s="183"/>
      <c r="FW13" s="454" t="s">
        <v>117</v>
      </c>
      <c r="FX13" s="455">
        <v>1536.7</v>
      </c>
      <c r="FY13" s="456">
        <v>1512.7800000000002</v>
      </c>
      <c r="FZ13" s="457">
        <v>1.58</v>
      </c>
      <c r="GA13" s="458">
        <v>1006.86</v>
      </c>
      <c r="GB13" s="456">
        <v>986.62000000000012</v>
      </c>
      <c r="GC13" s="457">
        <v>2.0499999999999998</v>
      </c>
      <c r="GD13" s="458">
        <v>1460.52</v>
      </c>
      <c r="GE13" s="456">
        <v>1437.39</v>
      </c>
      <c r="GF13" s="457">
        <v>1.61</v>
      </c>
      <c r="GG13" s="459"/>
      <c r="GH13" s="183"/>
      <c r="GI13" s="183" t="s">
        <v>118</v>
      </c>
      <c r="GJ13" s="342">
        <v>16</v>
      </c>
      <c r="GK13" s="342">
        <v>16</v>
      </c>
      <c r="GL13" s="342">
        <v>16</v>
      </c>
      <c r="GM13" s="342">
        <v>16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2.25</v>
      </c>
      <c r="IO13" s="453">
        <v>2.29</v>
      </c>
      <c r="IP13" s="243">
        <v>-0.04</v>
      </c>
      <c r="IQ13" s="245"/>
      <c r="IR13" s="245"/>
      <c r="IS13" s="312" t="s">
        <v>33</v>
      </c>
      <c r="IT13" s="247">
        <v>0</v>
      </c>
      <c r="IU13" s="248">
        <v>0</v>
      </c>
      <c r="IV13" s="249">
        <v>14</v>
      </c>
      <c r="IW13" s="247">
        <v>14</v>
      </c>
      <c r="IX13" s="250">
        <v>20</v>
      </c>
      <c r="IY13" s="251">
        <v>-30</v>
      </c>
      <c r="IZ13" s="183"/>
      <c r="JA13" s="454" t="s">
        <v>117</v>
      </c>
      <c r="JB13" s="455">
        <v>1933.08</v>
      </c>
      <c r="JC13" s="456">
        <v>1898.12</v>
      </c>
      <c r="JD13" s="457">
        <v>1.84</v>
      </c>
      <c r="JE13" s="458">
        <v>950.78999999999985</v>
      </c>
      <c r="JF13" s="456">
        <v>915.95999999999992</v>
      </c>
      <c r="JG13" s="457">
        <v>3.8</v>
      </c>
      <c r="JH13" s="458">
        <v>1782.11</v>
      </c>
      <c r="JI13" s="456">
        <v>1756.86</v>
      </c>
      <c r="JJ13" s="457">
        <v>1.44</v>
      </c>
      <c r="JK13" s="459"/>
      <c r="JL13" s="183"/>
      <c r="JM13" s="183" t="s">
        <v>118</v>
      </c>
      <c r="JN13" s="342">
        <v>16</v>
      </c>
      <c r="JO13" s="342">
        <v>16</v>
      </c>
      <c r="JP13" s="342">
        <v>16</v>
      </c>
      <c r="JQ13" s="342">
        <v>16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1.95</v>
      </c>
      <c r="LS13" s="453">
        <v>1.98</v>
      </c>
      <c r="LT13" s="243">
        <v>-0.03</v>
      </c>
      <c r="LU13" s="293"/>
      <c r="LV13" s="293"/>
      <c r="LW13" s="312" t="s">
        <v>33</v>
      </c>
      <c r="LX13" s="294">
        <v>268</v>
      </c>
      <c r="LY13" s="295">
        <v>301</v>
      </c>
      <c r="LZ13" s="296">
        <v>-10.96</v>
      </c>
      <c r="MA13" s="266"/>
      <c r="MB13" s="454" t="s">
        <v>117</v>
      </c>
      <c r="MC13" s="455">
        <v>1641.3700000000001</v>
      </c>
      <c r="MD13" s="468">
        <v>1604.3999999999999</v>
      </c>
      <c r="ME13" s="457">
        <v>2.2999999999999998</v>
      </c>
      <c r="MF13" s="455">
        <v>949.29</v>
      </c>
      <c r="MG13" s="469">
        <v>921.2399999999999</v>
      </c>
      <c r="MH13" s="457">
        <v>3.04</v>
      </c>
      <c r="MI13" s="455">
        <v>1510.22</v>
      </c>
      <c r="MJ13" s="470">
        <v>1478.78</v>
      </c>
      <c r="MK13" s="457">
        <v>2.13</v>
      </c>
      <c r="ML13" s="297"/>
      <c r="MM13" s="297"/>
      <c r="MN13" s="297" t="s">
        <v>118</v>
      </c>
      <c r="MO13" s="371">
        <v>16</v>
      </c>
      <c r="MP13" s="371">
        <v>16</v>
      </c>
      <c r="MQ13" s="371">
        <v>16</v>
      </c>
      <c r="MR13" s="371">
        <v>16</v>
      </c>
      <c r="MS13" s="371">
        <v>16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1.72</v>
      </c>
      <c r="C14" s="472">
        <v>1.75</v>
      </c>
      <c r="D14" s="311">
        <v>-0.03</v>
      </c>
      <c r="E14" s="244"/>
      <c r="F14" s="245"/>
      <c r="G14" s="312" t="s">
        <v>36</v>
      </c>
      <c r="H14" s="247">
        <v>1837</v>
      </c>
      <c r="I14" s="248">
        <v>2359</v>
      </c>
      <c r="J14" s="249">
        <v>1574</v>
      </c>
      <c r="K14" s="247">
        <v>5770</v>
      </c>
      <c r="L14" s="250">
        <v>5417</v>
      </c>
      <c r="M14" s="251">
        <v>6.52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3364</v>
      </c>
      <c r="AC14" s="292">
        <v>3364</v>
      </c>
      <c r="AD14" s="292">
        <v>3364</v>
      </c>
      <c r="AE14" s="292">
        <v>3364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1.79</v>
      </c>
      <c r="CG14" s="472">
        <v>1.81</v>
      </c>
      <c r="CH14" s="311">
        <v>-0.02</v>
      </c>
      <c r="CI14" s="245"/>
      <c r="CJ14" s="245"/>
      <c r="CK14" s="312" t="s">
        <v>36</v>
      </c>
      <c r="CL14" s="247">
        <v>914</v>
      </c>
      <c r="CM14" s="248">
        <v>793</v>
      </c>
      <c r="CN14" s="249">
        <v>681</v>
      </c>
      <c r="CO14" s="247">
        <v>2388</v>
      </c>
      <c r="CP14" s="250">
        <v>2429</v>
      </c>
      <c r="CQ14" s="251">
        <v>-1.69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3364</v>
      </c>
      <c r="DG14" s="292">
        <v>3364</v>
      </c>
      <c r="DH14" s="292">
        <v>3364</v>
      </c>
      <c r="DI14" s="292">
        <v>3364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1.51</v>
      </c>
      <c r="FK14" s="472">
        <v>1.53</v>
      </c>
      <c r="FL14" s="311">
        <v>-0.02</v>
      </c>
      <c r="FM14" s="245"/>
      <c r="FN14" s="245"/>
      <c r="FO14" s="312" t="s">
        <v>36</v>
      </c>
      <c r="FP14" s="247">
        <v>756</v>
      </c>
      <c r="FQ14" s="248">
        <v>578</v>
      </c>
      <c r="FR14" s="249">
        <v>612</v>
      </c>
      <c r="FS14" s="247">
        <v>1946</v>
      </c>
      <c r="FT14" s="250">
        <v>2008</v>
      </c>
      <c r="FU14" s="251">
        <v>-3.09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3364</v>
      </c>
      <c r="GK14" s="292">
        <v>3364</v>
      </c>
      <c r="GL14" s="292">
        <v>3364</v>
      </c>
      <c r="GM14" s="292">
        <v>3364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2.33</v>
      </c>
      <c r="IO14" s="472">
        <v>2.36</v>
      </c>
      <c r="IP14" s="311">
        <v>-0.03</v>
      </c>
      <c r="IQ14" s="245"/>
      <c r="IR14" s="245"/>
      <c r="IS14" s="312" t="s">
        <v>36</v>
      </c>
      <c r="IT14" s="247">
        <v>1492</v>
      </c>
      <c r="IU14" s="248">
        <v>1379</v>
      </c>
      <c r="IV14" s="249">
        <v>1485</v>
      </c>
      <c r="IW14" s="247">
        <v>4356</v>
      </c>
      <c r="IX14" s="250">
        <v>3829</v>
      </c>
      <c r="IY14" s="251">
        <v>13.76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3364</v>
      </c>
      <c r="JO14" s="292">
        <v>3364</v>
      </c>
      <c r="JP14" s="292">
        <v>3364</v>
      </c>
      <c r="JQ14" s="292">
        <v>3364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1.9</v>
      </c>
      <c r="LS14" s="472">
        <v>1.92</v>
      </c>
      <c r="LT14" s="311">
        <v>-0.02</v>
      </c>
      <c r="LU14" s="293"/>
      <c r="LV14" s="293"/>
      <c r="LW14" s="312" t="s">
        <v>36</v>
      </c>
      <c r="LX14" s="294">
        <v>14460</v>
      </c>
      <c r="LY14" s="295">
        <v>13683</v>
      </c>
      <c r="LZ14" s="296">
        <v>5.68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3364</v>
      </c>
      <c r="MP14" s="343">
        <v>3364</v>
      </c>
      <c r="MQ14" s="343">
        <v>3364</v>
      </c>
      <c r="MR14" s="343">
        <v>3364</v>
      </c>
      <c r="MS14" s="343">
        <v>3364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2.2999999999999998</v>
      </c>
      <c r="C15" s="483">
        <v>2.35</v>
      </c>
      <c r="D15" s="438">
        <v>-0.05</v>
      </c>
      <c r="E15" s="244"/>
      <c r="F15" s="245"/>
      <c r="G15" s="312" t="s">
        <v>37</v>
      </c>
      <c r="H15" s="247">
        <v>42</v>
      </c>
      <c r="I15" s="248">
        <v>37</v>
      </c>
      <c r="J15" s="249">
        <v>67</v>
      </c>
      <c r="K15" s="247">
        <v>146</v>
      </c>
      <c r="L15" s="250">
        <v>150</v>
      </c>
      <c r="M15" s="251">
        <v>-2.67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611</v>
      </c>
      <c r="AC15" s="342">
        <v>611</v>
      </c>
      <c r="AD15" s="342">
        <v>611</v>
      </c>
      <c r="AE15" s="342">
        <v>611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2.19</v>
      </c>
      <c r="CG15" s="483">
        <v>2.23</v>
      </c>
      <c r="CH15" s="438">
        <v>-0.04</v>
      </c>
      <c r="CI15" s="245"/>
      <c r="CJ15" s="245"/>
      <c r="CK15" s="312" t="s">
        <v>37</v>
      </c>
      <c r="CL15" s="247">
        <v>29</v>
      </c>
      <c r="CM15" s="248">
        <v>12</v>
      </c>
      <c r="CN15" s="249">
        <v>9</v>
      </c>
      <c r="CO15" s="247">
        <v>50</v>
      </c>
      <c r="CP15" s="250">
        <v>37</v>
      </c>
      <c r="CQ15" s="251">
        <v>35.14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611</v>
      </c>
      <c r="DG15" s="342">
        <v>611</v>
      </c>
      <c r="DH15" s="342">
        <v>611</v>
      </c>
      <c r="DI15" s="342">
        <v>611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2.23</v>
      </c>
      <c r="FK15" s="483">
        <v>2.2799999999999998</v>
      </c>
      <c r="FL15" s="438">
        <v>-0.05</v>
      </c>
      <c r="FM15" s="245"/>
      <c r="FN15" s="245"/>
      <c r="FO15" s="312" t="s">
        <v>37</v>
      </c>
      <c r="FP15" s="247">
        <v>52</v>
      </c>
      <c r="FQ15" s="248">
        <v>64</v>
      </c>
      <c r="FR15" s="249">
        <v>81</v>
      </c>
      <c r="FS15" s="247">
        <v>197</v>
      </c>
      <c r="FT15" s="250">
        <v>263</v>
      </c>
      <c r="FU15" s="251">
        <v>-25.1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611</v>
      </c>
      <c r="GK15" s="342">
        <v>611</v>
      </c>
      <c r="GL15" s="342">
        <v>611</v>
      </c>
      <c r="GM15" s="342">
        <v>611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1.9</v>
      </c>
      <c r="IO15" s="483">
        <v>1.99</v>
      </c>
      <c r="IP15" s="438">
        <v>-0.09</v>
      </c>
      <c r="IQ15" s="245"/>
      <c r="IR15" s="245"/>
      <c r="IS15" s="312" t="s">
        <v>37</v>
      </c>
      <c r="IT15" s="247">
        <v>3</v>
      </c>
      <c r="IU15" s="248">
        <v>0</v>
      </c>
      <c r="IV15" s="249">
        <v>6</v>
      </c>
      <c r="IW15" s="247">
        <v>9</v>
      </c>
      <c r="IX15" s="250">
        <v>11</v>
      </c>
      <c r="IY15" s="251">
        <v>-18.18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611</v>
      </c>
      <c r="JO15" s="342">
        <v>611</v>
      </c>
      <c r="JP15" s="342">
        <v>611</v>
      </c>
      <c r="JQ15" s="342">
        <v>611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2.16</v>
      </c>
      <c r="LS15" s="483">
        <v>2.2200000000000002</v>
      </c>
      <c r="LT15" s="438">
        <v>-0.06</v>
      </c>
      <c r="LU15" s="293"/>
      <c r="LV15" s="293"/>
      <c r="LW15" s="312" t="s">
        <v>37</v>
      </c>
      <c r="LX15" s="294">
        <v>402</v>
      </c>
      <c r="LY15" s="295">
        <v>461</v>
      </c>
      <c r="LZ15" s="296">
        <v>-12.8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611</v>
      </c>
      <c r="MP15" s="371">
        <v>611</v>
      </c>
      <c r="MQ15" s="371">
        <v>611</v>
      </c>
      <c r="MR15" s="371">
        <v>611</v>
      </c>
      <c r="MS15" s="371">
        <v>611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1054</v>
      </c>
      <c r="I16" s="248">
        <v>878</v>
      </c>
      <c r="J16" s="249">
        <v>942</v>
      </c>
      <c r="K16" s="247">
        <v>2874</v>
      </c>
      <c r="L16" s="250">
        <v>2803</v>
      </c>
      <c r="M16" s="251">
        <v>2.5299999999999998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1411</v>
      </c>
      <c r="AC16" s="342">
        <v>1411</v>
      </c>
      <c r="AD16" s="342">
        <v>1411</v>
      </c>
      <c r="AE16" s="342">
        <v>1411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518</v>
      </c>
      <c r="CM16" s="248">
        <v>540</v>
      </c>
      <c r="CN16" s="249">
        <v>443</v>
      </c>
      <c r="CO16" s="247">
        <v>1501</v>
      </c>
      <c r="CP16" s="250">
        <v>1524</v>
      </c>
      <c r="CQ16" s="251">
        <v>-1.51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1411</v>
      </c>
      <c r="DG16" s="342">
        <v>1411</v>
      </c>
      <c r="DH16" s="342">
        <v>1411</v>
      </c>
      <c r="DI16" s="342">
        <v>1411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481</v>
      </c>
      <c r="FQ16" s="248">
        <v>407</v>
      </c>
      <c r="FR16" s="249">
        <v>534</v>
      </c>
      <c r="FS16" s="247">
        <v>1422</v>
      </c>
      <c r="FT16" s="250">
        <v>1395</v>
      </c>
      <c r="FU16" s="251">
        <v>1.94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1411</v>
      </c>
      <c r="GK16" s="342">
        <v>1411</v>
      </c>
      <c r="GL16" s="342">
        <v>1411</v>
      </c>
      <c r="GM16" s="342">
        <v>1411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726</v>
      </c>
      <c r="IU16" s="248">
        <v>752</v>
      </c>
      <c r="IV16" s="249">
        <v>823</v>
      </c>
      <c r="IW16" s="247">
        <v>2301</v>
      </c>
      <c r="IX16" s="250">
        <v>2124</v>
      </c>
      <c r="IY16" s="251">
        <v>8.33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1411</v>
      </c>
      <c r="JO16" s="342">
        <v>1411</v>
      </c>
      <c r="JP16" s="342">
        <v>1411</v>
      </c>
      <c r="JQ16" s="342">
        <v>1411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8098</v>
      </c>
      <c r="LY16" s="295">
        <v>7846</v>
      </c>
      <c r="LZ16" s="296">
        <v>3.21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1411</v>
      </c>
      <c r="MP16" s="371">
        <v>1411</v>
      </c>
      <c r="MQ16" s="371">
        <v>1411</v>
      </c>
      <c r="MR16" s="371">
        <v>1411</v>
      </c>
      <c r="MS16" s="371">
        <v>1411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1525.96</v>
      </c>
      <c r="C17" s="502">
        <v>1471.2799999999997</v>
      </c>
      <c r="D17" s="243">
        <v>3.72</v>
      </c>
      <c r="E17" s="503"/>
      <c r="F17" s="503"/>
      <c r="G17" s="312" t="s">
        <v>39</v>
      </c>
      <c r="H17" s="247">
        <v>387</v>
      </c>
      <c r="I17" s="248">
        <v>435</v>
      </c>
      <c r="J17" s="249">
        <v>264</v>
      </c>
      <c r="K17" s="247">
        <v>1086</v>
      </c>
      <c r="L17" s="250">
        <v>1051</v>
      </c>
      <c r="M17" s="251">
        <v>3.33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1342</v>
      </c>
      <c r="AC17" s="342">
        <v>1342</v>
      </c>
      <c r="AD17" s="342">
        <v>1342</v>
      </c>
      <c r="AE17" s="342">
        <v>1342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539</v>
      </c>
      <c r="AN17" s="379">
        <v>391</v>
      </c>
      <c r="AO17" s="379">
        <v>1331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2261</v>
      </c>
      <c r="AV17" s="382">
        <v>623</v>
      </c>
      <c r="AW17" s="383">
        <v>2884</v>
      </c>
      <c r="AX17" s="384"/>
      <c r="AY17" s="384"/>
      <c r="AZ17" s="385" t="s">
        <v>98</v>
      </c>
      <c r="BA17" s="378">
        <v>580</v>
      </c>
      <c r="BB17" s="379">
        <v>377</v>
      </c>
      <c r="BC17" s="379">
        <v>492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1449</v>
      </c>
      <c r="BJ17" s="382">
        <v>331</v>
      </c>
      <c r="BK17" s="383">
        <v>1780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1430.1100000000004</v>
      </c>
      <c r="CG17" s="502">
        <v>1391.67</v>
      </c>
      <c r="CH17" s="243">
        <v>2.76</v>
      </c>
      <c r="CI17" s="503"/>
      <c r="CJ17" s="503"/>
      <c r="CK17" s="312" t="s">
        <v>39</v>
      </c>
      <c r="CL17" s="247">
        <v>74</v>
      </c>
      <c r="CM17" s="248">
        <v>42</v>
      </c>
      <c r="CN17" s="249">
        <v>59</v>
      </c>
      <c r="CO17" s="247">
        <v>175</v>
      </c>
      <c r="CP17" s="250">
        <v>188</v>
      </c>
      <c r="CQ17" s="251">
        <v>-6.91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1342</v>
      </c>
      <c r="DG17" s="342">
        <v>1342</v>
      </c>
      <c r="DH17" s="342">
        <v>1342</v>
      </c>
      <c r="DI17" s="342">
        <v>1342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895</v>
      </c>
      <c r="DR17" s="379">
        <v>468</v>
      </c>
      <c r="DS17" s="379">
        <v>1399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2762</v>
      </c>
      <c r="DZ17" s="382">
        <v>0</v>
      </c>
      <c r="EA17" s="383">
        <v>2762</v>
      </c>
      <c r="EB17" s="384"/>
      <c r="EC17" s="384"/>
      <c r="ED17" s="385" t="s">
        <v>98</v>
      </c>
      <c r="EE17" s="378">
        <v>642</v>
      </c>
      <c r="EF17" s="379">
        <v>575</v>
      </c>
      <c r="EG17" s="379">
        <v>447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1664</v>
      </c>
      <c r="EN17" s="382">
        <v>0</v>
      </c>
      <c r="EO17" s="383">
        <v>1664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1589.23</v>
      </c>
      <c r="FK17" s="502">
        <v>1572.2199999999998</v>
      </c>
      <c r="FL17" s="243">
        <v>1.08</v>
      </c>
      <c r="FM17" s="503"/>
      <c r="FN17" s="503"/>
      <c r="FO17" s="312" t="s">
        <v>39</v>
      </c>
      <c r="FP17" s="247">
        <v>73</v>
      </c>
      <c r="FQ17" s="248">
        <v>116</v>
      </c>
      <c r="FR17" s="249">
        <v>63</v>
      </c>
      <c r="FS17" s="247">
        <v>252</v>
      </c>
      <c r="FT17" s="250">
        <v>278</v>
      </c>
      <c r="FU17" s="251">
        <v>-9.35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1342</v>
      </c>
      <c r="GK17" s="342">
        <v>1342</v>
      </c>
      <c r="GL17" s="342">
        <v>1342</v>
      </c>
      <c r="GM17" s="342">
        <v>1342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596</v>
      </c>
      <c r="GV17" s="379">
        <v>362</v>
      </c>
      <c r="GW17" s="379">
        <v>566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1524</v>
      </c>
      <c r="HD17" s="382">
        <v>871</v>
      </c>
      <c r="HE17" s="383">
        <v>2395</v>
      </c>
      <c r="HF17" s="384"/>
      <c r="HG17" s="384"/>
      <c r="HH17" s="385" t="s">
        <v>98</v>
      </c>
      <c r="HI17" s="378">
        <v>2048</v>
      </c>
      <c r="HJ17" s="379">
        <v>744</v>
      </c>
      <c r="HK17" s="379">
        <v>584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3376</v>
      </c>
      <c r="HR17" s="382">
        <v>0</v>
      </c>
      <c r="HS17" s="383">
        <v>3376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1787.67</v>
      </c>
      <c r="IO17" s="502">
        <v>1759.53</v>
      </c>
      <c r="IP17" s="243">
        <v>1.6</v>
      </c>
      <c r="IQ17" s="503"/>
      <c r="IR17" s="503"/>
      <c r="IS17" s="312" t="s">
        <v>39</v>
      </c>
      <c r="IT17" s="247">
        <v>28</v>
      </c>
      <c r="IU17" s="248">
        <v>34</v>
      </c>
      <c r="IV17" s="249">
        <v>49</v>
      </c>
      <c r="IW17" s="247">
        <v>111</v>
      </c>
      <c r="IX17" s="250">
        <v>104</v>
      </c>
      <c r="IY17" s="251">
        <v>6.73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1342</v>
      </c>
      <c r="JO17" s="342">
        <v>1342</v>
      </c>
      <c r="JP17" s="342">
        <v>1342</v>
      </c>
      <c r="JQ17" s="342">
        <v>1342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1218</v>
      </c>
      <c r="JZ17" s="379">
        <v>959</v>
      </c>
      <c r="KA17" s="379">
        <v>1535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3712</v>
      </c>
      <c r="KH17" s="382">
        <v>597</v>
      </c>
      <c r="KI17" s="383">
        <v>4309</v>
      </c>
      <c r="KJ17" s="290"/>
      <c r="KK17" s="290"/>
      <c r="KL17" s="387" t="s">
        <v>98</v>
      </c>
      <c r="KM17" s="378">
        <v>1735</v>
      </c>
      <c r="KN17" s="379">
        <v>987</v>
      </c>
      <c r="KO17" s="379">
        <v>570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3292</v>
      </c>
      <c r="KV17" s="382">
        <v>0</v>
      </c>
      <c r="KW17" s="383">
        <v>3292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1598.2699999999998</v>
      </c>
      <c r="LS17" s="502">
        <v>1564.2</v>
      </c>
      <c r="LT17" s="243">
        <v>2.1800000000000002</v>
      </c>
      <c r="LU17" s="505"/>
      <c r="LV17" s="505"/>
      <c r="LW17" s="312" t="s">
        <v>39</v>
      </c>
      <c r="LX17" s="294">
        <v>1624</v>
      </c>
      <c r="LY17" s="295">
        <v>1621</v>
      </c>
      <c r="LZ17" s="296">
        <v>0.19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1342</v>
      </c>
      <c r="MP17" s="371">
        <v>1342</v>
      </c>
      <c r="MQ17" s="371">
        <v>1342</v>
      </c>
      <c r="MR17" s="371">
        <v>1342</v>
      </c>
      <c r="MS17" s="371">
        <v>1342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3248</v>
      </c>
      <c r="NB17" s="390">
        <v>2180</v>
      </c>
      <c r="NC17" s="390">
        <v>4831</v>
      </c>
      <c r="ND17" s="391">
        <v>0</v>
      </c>
      <c r="NE17" s="390"/>
      <c r="NF17" s="390"/>
      <c r="NG17" s="390"/>
      <c r="NH17" s="392"/>
      <c r="NI17" s="393">
        <v>10259</v>
      </c>
      <c r="NJ17" s="394">
        <v>2091</v>
      </c>
      <c r="NK17" s="395">
        <v>12350</v>
      </c>
      <c r="NL17" s="290"/>
      <c r="NM17" s="290"/>
      <c r="NN17" s="507" t="s">
        <v>98</v>
      </c>
      <c r="NO17" s="389">
        <v>5005</v>
      </c>
      <c r="NP17" s="390">
        <v>2683</v>
      </c>
      <c r="NQ17" s="390">
        <v>2093</v>
      </c>
      <c r="NR17" s="391">
        <v>0</v>
      </c>
      <c r="NS17" s="390"/>
      <c r="NT17" s="390"/>
      <c r="NU17" s="390"/>
      <c r="NV17" s="392"/>
      <c r="NW17" s="393">
        <v>9781</v>
      </c>
      <c r="NX17" s="394">
        <v>331</v>
      </c>
      <c r="NY17" s="395">
        <v>10112</v>
      </c>
      <c r="OA17" s="307"/>
    </row>
    <row r="18" spans="1:391" s="195" customFormat="1" ht="21.75" customHeight="1" thickTop="1" x14ac:dyDescent="0.2">
      <c r="A18" s="308" t="s">
        <v>99</v>
      </c>
      <c r="B18" s="471">
        <v>1322.1499999999999</v>
      </c>
      <c r="C18" s="508">
        <v>1272.46</v>
      </c>
      <c r="D18" s="311">
        <v>3.91</v>
      </c>
      <c r="E18" s="503"/>
      <c r="F18" s="503"/>
      <c r="G18" s="312" t="s">
        <v>40</v>
      </c>
      <c r="H18" s="247">
        <v>129</v>
      </c>
      <c r="I18" s="248">
        <v>81</v>
      </c>
      <c r="J18" s="249">
        <v>108</v>
      </c>
      <c r="K18" s="247">
        <v>318</v>
      </c>
      <c r="L18" s="250">
        <v>326</v>
      </c>
      <c r="M18" s="251">
        <v>-2.4500000000000002</v>
      </c>
      <c r="N18" s="183"/>
      <c r="O18" s="346" t="s">
        <v>91</v>
      </c>
      <c r="P18" s="347">
        <v>639.65</v>
      </c>
      <c r="Q18" s="348">
        <v>615.91</v>
      </c>
      <c r="R18" s="349">
        <v>3.85</v>
      </c>
      <c r="S18" s="347">
        <v>0</v>
      </c>
      <c r="T18" s="350">
        <v>0</v>
      </c>
      <c r="U18" s="349">
        <v>0</v>
      </c>
      <c r="V18" s="347">
        <v>476.59</v>
      </c>
      <c r="W18" s="348">
        <v>458.48</v>
      </c>
      <c r="X18" s="349">
        <v>3.95</v>
      </c>
      <c r="Y18" s="351"/>
      <c r="Z18" s="183"/>
      <c r="AA18" s="183" t="s">
        <v>104</v>
      </c>
      <c r="AB18" s="342">
        <v>54</v>
      </c>
      <c r="AC18" s="342">
        <v>54</v>
      </c>
      <c r="AD18" s="342">
        <v>54</v>
      </c>
      <c r="AE18" s="342">
        <v>54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0</v>
      </c>
      <c r="AN18" s="400">
        <v>0</v>
      </c>
      <c r="AO18" s="400">
        <v>0</v>
      </c>
      <c r="AP18" s="401">
        <v>0</v>
      </c>
      <c r="AQ18" s="400">
        <v>0</v>
      </c>
      <c r="AR18" s="400">
        <v>0</v>
      </c>
      <c r="AS18" s="400">
        <v>0</v>
      </c>
      <c r="AT18" s="400">
        <v>0</v>
      </c>
      <c r="AU18" s="402">
        <v>0</v>
      </c>
      <c r="AV18" s="382">
        <v>0</v>
      </c>
      <c r="AW18" s="383">
        <v>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1326.93</v>
      </c>
      <c r="CG18" s="508">
        <v>1291.0999999999999</v>
      </c>
      <c r="CH18" s="311">
        <v>2.78</v>
      </c>
      <c r="CI18" s="503"/>
      <c r="CJ18" s="503"/>
      <c r="CK18" s="312" t="s">
        <v>40</v>
      </c>
      <c r="CL18" s="247">
        <v>57</v>
      </c>
      <c r="CM18" s="248">
        <v>79</v>
      </c>
      <c r="CN18" s="249">
        <v>62</v>
      </c>
      <c r="CO18" s="247">
        <v>198</v>
      </c>
      <c r="CP18" s="250">
        <v>155</v>
      </c>
      <c r="CQ18" s="251">
        <v>27.74</v>
      </c>
      <c r="CR18" s="183"/>
      <c r="CS18" s="346" t="s">
        <v>91</v>
      </c>
      <c r="CT18" s="347">
        <v>650.29</v>
      </c>
      <c r="CU18" s="348">
        <v>632.53</v>
      </c>
      <c r="CV18" s="349">
        <v>2.81</v>
      </c>
      <c r="CW18" s="347">
        <v>0</v>
      </c>
      <c r="CX18" s="350">
        <v>0</v>
      </c>
      <c r="CY18" s="349">
        <v>0</v>
      </c>
      <c r="CZ18" s="347">
        <v>467.75</v>
      </c>
      <c r="DA18" s="348">
        <v>457.58</v>
      </c>
      <c r="DB18" s="349">
        <v>2.2200000000000002</v>
      </c>
      <c r="DC18" s="351"/>
      <c r="DD18" s="183"/>
      <c r="DE18" s="183" t="s">
        <v>104</v>
      </c>
      <c r="DF18" s="342">
        <v>54</v>
      </c>
      <c r="DG18" s="342">
        <v>54</v>
      </c>
      <c r="DH18" s="342">
        <v>54</v>
      </c>
      <c r="DI18" s="342">
        <v>54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0</v>
      </c>
      <c r="DR18" s="400">
        <v>0</v>
      </c>
      <c r="DS18" s="400">
        <v>0</v>
      </c>
      <c r="DT18" s="401">
        <v>0</v>
      </c>
      <c r="DU18" s="400">
        <v>0</v>
      </c>
      <c r="DV18" s="400">
        <v>0</v>
      </c>
      <c r="DW18" s="400">
        <v>0</v>
      </c>
      <c r="DX18" s="400">
        <v>0</v>
      </c>
      <c r="DY18" s="402">
        <v>0</v>
      </c>
      <c r="DZ18" s="382">
        <v>0</v>
      </c>
      <c r="EA18" s="383">
        <v>0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1460.52</v>
      </c>
      <c r="FK18" s="508">
        <v>1437.39</v>
      </c>
      <c r="FL18" s="311">
        <v>1.61</v>
      </c>
      <c r="FM18" s="503"/>
      <c r="FN18" s="503"/>
      <c r="FO18" s="312" t="s">
        <v>40</v>
      </c>
      <c r="FP18" s="247">
        <v>105</v>
      </c>
      <c r="FQ18" s="248">
        <v>89</v>
      </c>
      <c r="FR18" s="249">
        <v>192</v>
      </c>
      <c r="FS18" s="247">
        <v>386</v>
      </c>
      <c r="FT18" s="250">
        <v>391</v>
      </c>
      <c r="FU18" s="251">
        <v>-1.28</v>
      </c>
      <c r="FV18" s="183"/>
      <c r="FW18" s="346" t="s">
        <v>91</v>
      </c>
      <c r="FX18" s="347">
        <v>612.53</v>
      </c>
      <c r="FY18" s="348">
        <v>623.23</v>
      </c>
      <c r="FZ18" s="349">
        <v>-1.72</v>
      </c>
      <c r="GA18" s="347">
        <v>0</v>
      </c>
      <c r="GB18" s="350">
        <v>0</v>
      </c>
      <c r="GC18" s="349">
        <v>0</v>
      </c>
      <c r="GD18" s="347">
        <v>409.73</v>
      </c>
      <c r="GE18" s="348">
        <v>421.82</v>
      </c>
      <c r="GF18" s="349">
        <v>-2.87</v>
      </c>
      <c r="GG18" s="351"/>
      <c r="GH18" s="183"/>
      <c r="GI18" s="183" t="s">
        <v>104</v>
      </c>
      <c r="GJ18" s="342">
        <v>54</v>
      </c>
      <c r="GK18" s="342">
        <v>54</v>
      </c>
      <c r="GL18" s="342">
        <v>54</v>
      </c>
      <c r="GM18" s="342">
        <v>54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0</v>
      </c>
      <c r="GV18" s="400">
        <v>0</v>
      </c>
      <c r="GW18" s="400">
        <v>0</v>
      </c>
      <c r="GX18" s="401">
        <v>0</v>
      </c>
      <c r="GY18" s="400">
        <v>0</v>
      </c>
      <c r="GZ18" s="400">
        <v>0</v>
      </c>
      <c r="HA18" s="400">
        <v>0</v>
      </c>
      <c r="HB18" s="400">
        <v>0</v>
      </c>
      <c r="HC18" s="402">
        <v>0</v>
      </c>
      <c r="HD18" s="382">
        <v>0</v>
      </c>
      <c r="HE18" s="383">
        <v>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1782.11</v>
      </c>
      <c r="IO18" s="508">
        <v>1756.86</v>
      </c>
      <c r="IP18" s="311">
        <v>1.44</v>
      </c>
      <c r="IQ18" s="503"/>
      <c r="IR18" s="503"/>
      <c r="IS18" s="312" t="s">
        <v>40</v>
      </c>
      <c r="IT18" s="247">
        <v>84</v>
      </c>
      <c r="IU18" s="248">
        <v>119</v>
      </c>
      <c r="IV18" s="249">
        <v>78</v>
      </c>
      <c r="IW18" s="247">
        <v>281</v>
      </c>
      <c r="IX18" s="250">
        <v>265</v>
      </c>
      <c r="IY18" s="251">
        <v>6.04</v>
      </c>
      <c r="IZ18" s="183"/>
      <c r="JA18" s="346" t="s">
        <v>91</v>
      </c>
      <c r="JB18" s="347">
        <v>602.46</v>
      </c>
      <c r="JC18" s="348">
        <v>592.87</v>
      </c>
      <c r="JD18" s="349">
        <v>1.62</v>
      </c>
      <c r="JE18" s="347">
        <v>0</v>
      </c>
      <c r="JF18" s="350">
        <v>0</v>
      </c>
      <c r="JG18" s="349">
        <v>0</v>
      </c>
      <c r="JH18" s="347">
        <v>407.54</v>
      </c>
      <c r="JI18" s="348">
        <v>408.34</v>
      </c>
      <c r="JJ18" s="349">
        <v>-0.2</v>
      </c>
      <c r="JK18" s="351"/>
      <c r="JL18" s="183"/>
      <c r="JM18" s="183" t="s">
        <v>104</v>
      </c>
      <c r="JN18" s="342">
        <v>54</v>
      </c>
      <c r="JO18" s="342">
        <v>54</v>
      </c>
      <c r="JP18" s="342">
        <v>54</v>
      </c>
      <c r="JQ18" s="342">
        <v>54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0</v>
      </c>
      <c r="JZ18" s="400">
        <v>0</v>
      </c>
      <c r="KA18" s="400">
        <v>0</v>
      </c>
      <c r="KB18" s="401">
        <v>0</v>
      </c>
      <c r="KC18" s="400">
        <v>0</v>
      </c>
      <c r="KD18" s="400">
        <v>0</v>
      </c>
      <c r="KE18" s="400">
        <v>0</v>
      </c>
      <c r="KF18" s="400">
        <v>0</v>
      </c>
      <c r="KG18" s="402">
        <v>0</v>
      </c>
      <c r="KH18" s="382">
        <v>0</v>
      </c>
      <c r="KI18" s="383">
        <v>0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1510.22</v>
      </c>
      <c r="LS18" s="508">
        <v>1478.78</v>
      </c>
      <c r="LT18" s="311">
        <v>2.13</v>
      </c>
      <c r="LU18" s="505"/>
      <c r="LV18" s="505"/>
      <c r="LW18" s="312" t="s">
        <v>40</v>
      </c>
      <c r="LX18" s="294">
        <v>1183</v>
      </c>
      <c r="LY18" s="295">
        <v>1137</v>
      </c>
      <c r="LZ18" s="296">
        <v>4.05</v>
      </c>
      <c r="MA18" s="266"/>
      <c r="MB18" s="346" t="s">
        <v>91</v>
      </c>
      <c r="MC18" s="347">
        <v>627.89</v>
      </c>
      <c r="MD18" s="370">
        <v>615.82000000000005</v>
      </c>
      <c r="ME18" s="349">
        <v>1.96</v>
      </c>
      <c r="MF18" s="347">
        <v>0</v>
      </c>
      <c r="MG18" s="370">
        <v>0</v>
      </c>
      <c r="MH18" s="349">
        <v>0</v>
      </c>
      <c r="MI18" s="347">
        <v>442.96</v>
      </c>
      <c r="MJ18" s="370">
        <v>437.49</v>
      </c>
      <c r="MK18" s="349">
        <v>1.25</v>
      </c>
      <c r="ML18" s="297"/>
      <c r="MM18" s="297"/>
      <c r="MN18" s="297" t="s">
        <v>104</v>
      </c>
      <c r="MO18" s="371">
        <v>54</v>
      </c>
      <c r="MP18" s="371">
        <v>54</v>
      </c>
      <c r="MQ18" s="371">
        <v>54</v>
      </c>
      <c r="MR18" s="371">
        <v>54</v>
      </c>
      <c r="MS18" s="371">
        <v>54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0</v>
      </c>
      <c r="NB18" s="404">
        <v>0</v>
      </c>
      <c r="NC18" s="404">
        <v>0</v>
      </c>
      <c r="ND18" s="405">
        <v>0</v>
      </c>
      <c r="NE18" s="404"/>
      <c r="NF18" s="404"/>
      <c r="NG18" s="404"/>
      <c r="NH18" s="406"/>
      <c r="NI18" s="407">
        <v>0</v>
      </c>
      <c r="NJ18" s="408">
        <v>0</v>
      </c>
      <c r="NK18" s="409">
        <v>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1911.9499999999998</v>
      </c>
      <c r="C19" s="508">
        <v>1844.1599999999999</v>
      </c>
      <c r="D19" s="345">
        <v>3.68</v>
      </c>
      <c r="E19" s="503"/>
      <c r="F19" s="503"/>
      <c r="G19" s="312" t="s">
        <v>41</v>
      </c>
      <c r="H19" s="247">
        <v>332</v>
      </c>
      <c r="I19" s="248">
        <v>329</v>
      </c>
      <c r="J19" s="249">
        <v>260</v>
      </c>
      <c r="K19" s="247">
        <v>921</v>
      </c>
      <c r="L19" s="250">
        <v>913</v>
      </c>
      <c r="M19" s="251">
        <v>0.88</v>
      </c>
      <c r="N19" s="183"/>
      <c r="O19" s="346" t="s">
        <v>95</v>
      </c>
      <c r="P19" s="347">
        <v>473.77</v>
      </c>
      <c r="Q19" s="348">
        <v>454.06</v>
      </c>
      <c r="R19" s="349">
        <v>4.34</v>
      </c>
      <c r="S19" s="347">
        <v>308.60000000000002</v>
      </c>
      <c r="T19" s="350">
        <v>296.38</v>
      </c>
      <c r="U19" s="349">
        <v>4.12</v>
      </c>
      <c r="V19" s="347">
        <v>431.67</v>
      </c>
      <c r="W19" s="348">
        <v>413.75</v>
      </c>
      <c r="X19" s="349">
        <v>4.33</v>
      </c>
      <c r="Y19" s="351"/>
      <c r="Z19" s="183"/>
      <c r="AA19" s="183" t="s">
        <v>109</v>
      </c>
      <c r="AB19" s="342">
        <v>319</v>
      </c>
      <c r="AC19" s="342">
        <v>319</v>
      </c>
      <c r="AD19" s="342">
        <v>319</v>
      </c>
      <c r="AE19" s="342">
        <v>319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8617</v>
      </c>
      <c r="AN19" s="400">
        <v>9133</v>
      </c>
      <c r="AO19" s="400">
        <v>16877</v>
      </c>
      <c r="AP19" s="401">
        <v>1226</v>
      </c>
      <c r="AQ19" s="400">
        <v>0</v>
      </c>
      <c r="AR19" s="400">
        <v>0</v>
      </c>
      <c r="AS19" s="400">
        <v>0</v>
      </c>
      <c r="AT19" s="400">
        <v>0</v>
      </c>
      <c r="AU19" s="402">
        <v>35853</v>
      </c>
      <c r="AV19" s="382">
        <v>14976</v>
      </c>
      <c r="AW19" s="383">
        <v>50829</v>
      </c>
      <c r="AX19" s="384"/>
      <c r="AY19" s="384"/>
      <c r="AZ19" s="385" t="s">
        <v>106</v>
      </c>
      <c r="BA19" s="399">
        <v>14097</v>
      </c>
      <c r="BB19" s="400">
        <v>1882</v>
      </c>
      <c r="BC19" s="400">
        <v>1440</v>
      </c>
      <c r="BD19" s="401">
        <v>0</v>
      </c>
      <c r="BE19" s="400">
        <v>0</v>
      </c>
      <c r="BF19" s="400">
        <v>0</v>
      </c>
      <c r="BG19" s="400">
        <v>0</v>
      </c>
      <c r="BH19" s="400">
        <v>0</v>
      </c>
      <c r="BI19" s="402">
        <v>17419</v>
      </c>
      <c r="BJ19" s="382">
        <v>11779</v>
      </c>
      <c r="BK19" s="383">
        <v>29198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1846.5000000000002</v>
      </c>
      <c r="CG19" s="508">
        <v>1797.52</v>
      </c>
      <c r="CH19" s="345">
        <v>2.72</v>
      </c>
      <c r="CI19" s="503"/>
      <c r="CJ19" s="503"/>
      <c r="CK19" s="312" t="s">
        <v>41</v>
      </c>
      <c r="CL19" s="247">
        <v>86</v>
      </c>
      <c r="CM19" s="248">
        <v>81</v>
      </c>
      <c r="CN19" s="249">
        <v>68</v>
      </c>
      <c r="CO19" s="247">
        <v>235</v>
      </c>
      <c r="CP19" s="250">
        <v>256</v>
      </c>
      <c r="CQ19" s="251">
        <v>-8.1999999999999993</v>
      </c>
      <c r="CR19" s="183"/>
      <c r="CS19" s="346" t="s">
        <v>95</v>
      </c>
      <c r="CT19" s="347">
        <v>429.34</v>
      </c>
      <c r="CU19" s="348">
        <v>416.22</v>
      </c>
      <c r="CV19" s="349">
        <v>3.15</v>
      </c>
      <c r="CW19" s="347">
        <v>296.17</v>
      </c>
      <c r="CX19" s="350">
        <v>285.52999999999997</v>
      </c>
      <c r="CY19" s="349">
        <v>3.73</v>
      </c>
      <c r="CZ19" s="347">
        <v>391.96</v>
      </c>
      <c r="DA19" s="348">
        <v>380.07</v>
      </c>
      <c r="DB19" s="349">
        <v>3.13</v>
      </c>
      <c r="DC19" s="351"/>
      <c r="DD19" s="183"/>
      <c r="DE19" s="183" t="s">
        <v>109</v>
      </c>
      <c r="DF19" s="342">
        <v>319</v>
      </c>
      <c r="DG19" s="342">
        <v>319</v>
      </c>
      <c r="DH19" s="342">
        <v>319</v>
      </c>
      <c r="DI19" s="342">
        <v>319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9426</v>
      </c>
      <c r="DR19" s="400">
        <v>6255</v>
      </c>
      <c r="DS19" s="400">
        <v>19482</v>
      </c>
      <c r="DT19" s="401">
        <v>9012</v>
      </c>
      <c r="DU19" s="400">
        <v>0</v>
      </c>
      <c r="DV19" s="400">
        <v>0</v>
      </c>
      <c r="DW19" s="400">
        <v>0</v>
      </c>
      <c r="DX19" s="400">
        <v>0</v>
      </c>
      <c r="DY19" s="402">
        <v>44175</v>
      </c>
      <c r="DZ19" s="382">
        <v>9665</v>
      </c>
      <c r="EA19" s="383">
        <v>53840</v>
      </c>
      <c r="EB19" s="384"/>
      <c r="EC19" s="384"/>
      <c r="ED19" s="385" t="s">
        <v>106</v>
      </c>
      <c r="EE19" s="399">
        <v>6095</v>
      </c>
      <c r="EF19" s="400">
        <v>3382</v>
      </c>
      <c r="EG19" s="400">
        <v>931</v>
      </c>
      <c r="EH19" s="401">
        <v>275</v>
      </c>
      <c r="EI19" s="400">
        <v>0</v>
      </c>
      <c r="EJ19" s="400">
        <v>0</v>
      </c>
      <c r="EK19" s="400">
        <v>0</v>
      </c>
      <c r="EL19" s="400">
        <v>0</v>
      </c>
      <c r="EM19" s="402">
        <v>10683</v>
      </c>
      <c r="EN19" s="382">
        <v>9676</v>
      </c>
      <c r="EO19" s="383">
        <v>20359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1785.0100000000002</v>
      </c>
      <c r="FK19" s="508">
        <v>1774.6499999999996</v>
      </c>
      <c r="FL19" s="345">
        <v>0.57999999999999996</v>
      </c>
      <c r="FM19" s="503"/>
      <c r="FN19" s="503"/>
      <c r="FO19" s="312" t="s">
        <v>41</v>
      </c>
      <c r="FP19" s="247">
        <v>77</v>
      </c>
      <c r="FQ19" s="248">
        <v>62</v>
      </c>
      <c r="FR19" s="249">
        <v>84</v>
      </c>
      <c r="FS19" s="247">
        <v>223</v>
      </c>
      <c r="FT19" s="250">
        <v>203</v>
      </c>
      <c r="FU19" s="251">
        <v>9.85</v>
      </c>
      <c r="FV19" s="183"/>
      <c r="FW19" s="346" t="s">
        <v>95</v>
      </c>
      <c r="FX19" s="347">
        <v>406.97</v>
      </c>
      <c r="FY19" s="348">
        <v>396.36</v>
      </c>
      <c r="FZ19" s="349">
        <v>2.68</v>
      </c>
      <c r="GA19" s="347">
        <v>297.32</v>
      </c>
      <c r="GB19" s="350">
        <v>295.49</v>
      </c>
      <c r="GC19" s="349">
        <v>0.62</v>
      </c>
      <c r="GD19" s="347">
        <v>370.67</v>
      </c>
      <c r="GE19" s="348">
        <v>363.76</v>
      </c>
      <c r="GF19" s="349">
        <v>1.9</v>
      </c>
      <c r="GG19" s="351"/>
      <c r="GH19" s="183"/>
      <c r="GI19" s="183" t="s">
        <v>109</v>
      </c>
      <c r="GJ19" s="342">
        <v>319</v>
      </c>
      <c r="GK19" s="342">
        <v>319</v>
      </c>
      <c r="GL19" s="342">
        <v>319</v>
      </c>
      <c r="GM19" s="342">
        <v>319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8809</v>
      </c>
      <c r="GV19" s="400">
        <v>4344</v>
      </c>
      <c r="GW19" s="400">
        <v>9331</v>
      </c>
      <c r="GX19" s="401">
        <v>225</v>
      </c>
      <c r="GY19" s="400">
        <v>0</v>
      </c>
      <c r="GZ19" s="400">
        <v>0</v>
      </c>
      <c r="HA19" s="400">
        <v>0</v>
      </c>
      <c r="HB19" s="400">
        <v>0</v>
      </c>
      <c r="HC19" s="402">
        <v>22709</v>
      </c>
      <c r="HD19" s="382">
        <v>6327</v>
      </c>
      <c r="HE19" s="383">
        <v>29036</v>
      </c>
      <c r="HF19" s="384"/>
      <c r="HG19" s="384"/>
      <c r="HH19" s="385" t="s">
        <v>106</v>
      </c>
      <c r="HI19" s="399">
        <v>8532</v>
      </c>
      <c r="HJ19" s="400">
        <v>2979</v>
      </c>
      <c r="HK19" s="400">
        <v>1750</v>
      </c>
      <c r="HL19" s="401">
        <v>118</v>
      </c>
      <c r="HM19" s="400">
        <v>0</v>
      </c>
      <c r="HN19" s="400">
        <v>0</v>
      </c>
      <c r="HO19" s="400">
        <v>0</v>
      </c>
      <c r="HP19" s="400">
        <v>0</v>
      </c>
      <c r="HQ19" s="402">
        <v>13379</v>
      </c>
      <c r="HR19" s="382">
        <v>14083</v>
      </c>
      <c r="HS19" s="383">
        <v>27462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1812.92</v>
      </c>
      <c r="IO19" s="508">
        <v>1771.3400000000001</v>
      </c>
      <c r="IP19" s="345">
        <v>2.35</v>
      </c>
      <c r="IQ19" s="503"/>
      <c r="IR19" s="503"/>
      <c r="IS19" s="312" t="s">
        <v>41</v>
      </c>
      <c r="IT19" s="247">
        <v>76</v>
      </c>
      <c r="IU19" s="248">
        <v>92</v>
      </c>
      <c r="IV19" s="249">
        <v>87</v>
      </c>
      <c r="IW19" s="247">
        <v>255</v>
      </c>
      <c r="IX19" s="250">
        <v>213</v>
      </c>
      <c r="IY19" s="251">
        <v>19.72</v>
      </c>
      <c r="IZ19" s="183"/>
      <c r="JA19" s="346" t="s">
        <v>95</v>
      </c>
      <c r="JB19" s="347">
        <v>427.53</v>
      </c>
      <c r="JC19" s="348">
        <v>408.1</v>
      </c>
      <c r="JD19" s="349">
        <v>4.76</v>
      </c>
      <c r="JE19" s="347">
        <v>251.84</v>
      </c>
      <c r="JF19" s="350">
        <v>239.75</v>
      </c>
      <c r="JG19" s="349">
        <v>5.04</v>
      </c>
      <c r="JH19" s="347">
        <v>370.69</v>
      </c>
      <c r="JI19" s="348">
        <v>355.7</v>
      </c>
      <c r="JJ19" s="349">
        <v>4.21</v>
      </c>
      <c r="JK19" s="351"/>
      <c r="JL19" s="183"/>
      <c r="JM19" s="183" t="s">
        <v>109</v>
      </c>
      <c r="JN19" s="342">
        <v>319</v>
      </c>
      <c r="JO19" s="342">
        <v>319</v>
      </c>
      <c r="JP19" s="342">
        <v>319</v>
      </c>
      <c r="JQ19" s="342">
        <v>319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16992</v>
      </c>
      <c r="JZ19" s="400">
        <v>4790</v>
      </c>
      <c r="KA19" s="400">
        <v>15874</v>
      </c>
      <c r="KB19" s="401">
        <v>546</v>
      </c>
      <c r="KC19" s="400">
        <v>0</v>
      </c>
      <c r="KD19" s="400">
        <v>0</v>
      </c>
      <c r="KE19" s="400">
        <v>0</v>
      </c>
      <c r="KF19" s="400">
        <v>0</v>
      </c>
      <c r="KG19" s="402">
        <v>38202</v>
      </c>
      <c r="KH19" s="382">
        <v>26023</v>
      </c>
      <c r="KI19" s="383">
        <v>64225</v>
      </c>
      <c r="KJ19" s="290"/>
      <c r="KK19" s="290"/>
      <c r="KL19" s="387" t="s">
        <v>106</v>
      </c>
      <c r="KM19" s="399">
        <v>10751</v>
      </c>
      <c r="KN19" s="400">
        <v>4936</v>
      </c>
      <c r="KO19" s="400">
        <v>2052</v>
      </c>
      <c r="KP19" s="401">
        <v>0</v>
      </c>
      <c r="KQ19" s="400">
        <v>0</v>
      </c>
      <c r="KR19" s="400">
        <v>0</v>
      </c>
      <c r="KS19" s="400">
        <v>0</v>
      </c>
      <c r="KT19" s="400">
        <v>0</v>
      </c>
      <c r="KU19" s="402">
        <v>17739</v>
      </c>
      <c r="KV19" s="382">
        <v>4676</v>
      </c>
      <c r="KW19" s="383">
        <v>22415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1847.2200000000003</v>
      </c>
      <c r="LS19" s="508">
        <v>1801.36</v>
      </c>
      <c r="LT19" s="345">
        <v>2.5499999999999998</v>
      </c>
      <c r="LU19" s="505"/>
      <c r="LV19" s="505"/>
      <c r="LW19" s="312" t="s">
        <v>41</v>
      </c>
      <c r="LX19" s="294">
        <v>1634</v>
      </c>
      <c r="LY19" s="295">
        <v>1585</v>
      </c>
      <c r="LZ19" s="296">
        <v>3.09</v>
      </c>
      <c r="MA19" s="266"/>
      <c r="MB19" s="346" t="s">
        <v>95</v>
      </c>
      <c r="MC19" s="347">
        <v>440.04</v>
      </c>
      <c r="MD19" s="370">
        <v>422.85</v>
      </c>
      <c r="ME19" s="349">
        <v>4.07</v>
      </c>
      <c r="MF19" s="347">
        <v>288.86</v>
      </c>
      <c r="MG19" s="370">
        <v>280.06</v>
      </c>
      <c r="MH19" s="349">
        <v>3.14</v>
      </c>
      <c r="MI19" s="347">
        <v>395.51</v>
      </c>
      <c r="MJ19" s="370">
        <v>381.5</v>
      </c>
      <c r="MK19" s="349">
        <v>3.67</v>
      </c>
      <c r="ML19" s="297"/>
      <c r="MM19" s="297"/>
      <c r="MN19" s="297" t="s">
        <v>109</v>
      </c>
      <c r="MO19" s="371">
        <v>319</v>
      </c>
      <c r="MP19" s="371">
        <v>319</v>
      </c>
      <c r="MQ19" s="371">
        <v>319</v>
      </c>
      <c r="MR19" s="371">
        <v>319</v>
      </c>
      <c r="MS19" s="371">
        <v>319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43844</v>
      </c>
      <c r="NB19" s="404">
        <v>24522</v>
      </c>
      <c r="NC19" s="404">
        <v>61564</v>
      </c>
      <c r="ND19" s="405">
        <v>11009</v>
      </c>
      <c r="NE19" s="404"/>
      <c r="NF19" s="404"/>
      <c r="NG19" s="404"/>
      <c r="NH19" s="406"/>
      <c r="NI19" s="407">
        <v>140939</v>
      </c>
      <c r="NJ19" s="408">
        <v>56991</v>
      </c>
      <c r="NK19" s="409">
        <v>197930</v>
      </c>
      <c r="NL19" s="290"/>
      <c r="NM19" s="290"/>
      <c r="NN19" s="377" t="s">
        <v>106</v>
      </c>
      <c r="NO19" s="387">
        <v>39475</v>
      </c>
      <c r="NP19" s="404">
        <v>13179</v>
      </c>
      <c r="NQ19" s="404">
        <v>6173</v>
      </c>
      <c r="NR19" s="405">
        <v>393</v>
      </c>
      <c r="NS19" s="404"/>
      <c r="NT19" s="404"/>
      <c r="NU19" s="404"/>
      <c r="NV19" s="406"/>
      <c r="NW19" s="407">
        <v>59220</v>
      </c>
      <c r="NX19" s="408">
        <v>40214</v>
      </c>
      <c r="NY19" s="409">
        <v>99434</v>
      </c>
      <c r="OA19" s="307"/>
    </row>
    <row r="20" spans="1:391" s="195" customFormat="1" ht="21.75" customHeight="1" x14ac:dyDescent="0.2">
      <c r="A20" s="511" t="s">
        <v>123</v>
      </c>
      <c r="B20" s="501">
        <v>1657.6399999999999</v>
      </c>
      <c r="C20" s="512">
        <v>1595.63</v>
      </c>
      <c r="D20" s="243">
        <v>3.89</v>
      </c>
      <c r="E20" s="503"/>
      <c r="F20" s="503"/>
      <c r="G20" s="312" t="s">
        <v>42</v>
      </c>
      <c r="H20" s="247">
        <v>1025</v>
      </c>
      <c r="I20" s="248">
        <v>746</v>
      </c>
      <c r="J20" s="249">
        <v>586</v>
      </c>
      <c r="K20" s="247">
        <v>2357</v>
      </c>
      <c r="L20" s="250">
        <v>2259</v>
      </c>
      <c r="M20" s="251">
        <v>4.34</v>
      </c>
      <c r="N20" s="183"/>
      <c r="O20" s="346" t="s">
        <v>100</v>
      </c>
      <c r="P20" s="347">
        <v>315</v>
      </c>
      <c r="Q20" s="348">
        <v>303.67</v>
      </c>
      <c r="R20" s="349">
        <v>3.73</v>
      </c>
      <c r="S20" s="347">
        <v>392.72</v>
      </c>
      <c r="T20" s="350">
        <v>381.64</v>
      </c>
      <c r="U20" s="349">
        <v>2.9</v>
      </c>
      <c r="V20" s="347">
        <v>334.81</v>
      </c>
      <c r="W20" s="348">
        <v>323.60000000000002</v>
      </c>
      <c r="X20" s="349">
        <v>3.46</v>
      </c>
      <c r="Y20" s="351"/>
      <c r="Z20" s="183"/>
      <c r="AA20" s="183" t="s">
        <v>112</v>
      </c>
      <c r="AB20" s="342">
        <v>84</v>
      </c>
      <c r="AC20" s="342">
        <v>84</v>
      </c>
      <c r="AD20" s="342">
        <v>84</v>
      </c>
      <c r="AE20" s="342">
        <v>84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21976</v>
      </c>
      <c r="AN20" s="400">
        <v>29144</v>
      </c>
      <c r="AO20" s="400">
        <v>75503</v>
      </c>
      <c r="AP20" s="401">
        <v>3963</v>
      </c>
      <c r="AQ20" s="400">
        <v>0</v>
      </c>
      <c r="AR20" s="400">
        <v>0</v>
      </c>
      <c r="AS20" s="400">
        <v>0</v>
      </c>
      <c r="AT20" s="400">
        <v>0</v>
      </c>
      <c r="AU20" s="402">
        <v>130586</v>
      </c>
      <c r="AV20" s="382">
        <v>88146</v>
      </c>
      <c r="AW20" s="383">
        <v>218732</v>
      </c>
      <c r="AX20" s="384"/>
      <c r="AY20" s="384"/>
      <c r="AZ20" s="385" t="s">
        <v>28</v>
      </c>
      <c r="BA20" s="399">
        <v>31709</v>
      </c>
      <c r="BB20" s="400">
        <v>4741</v>
      </c>
      <c r="BC20" s="400">
        <v>3639</v>
      </c>
      <c r="BD20" s="401">
        <v>0</v>
      </c>
      <c r="BE20" s="400">
        <v>0</v>
      </c>
      <c r="BF20" s="400">
        <v>0</v>
      </c>
      <c r="BG20" s="400">
        <v>0</v>
      </c>
      <c r="BH20" s="400">
        <v>0</v>
      </c>
      <c r="BI20" s="402">
        <v>40089</v>
      </c>
      <c r="BJ20" s="382">
        <v>33943</v>
      </c>
      <c r="BK20" s="383">
        <v>74032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1570.5199999999998</v>
      </c>
      <c r="CG20" s="512">
        <v>1524.0800000000002</v>
      </c>
      <c r="CH20" s="243">
        <v>3.05</v>
      </c>
      <c r="CI20" s="503"/>
      <c r="CJ20" s="503"/>
      <c r="CK20" s="312" t="s">
        <v>42</v>
      </c>
      <c r="CL20" s="247">
        <v>358</v>
      </c>
      <c r="CM20" s="248">
        <v>237</v>
      </c>
      <c r="CN20" s="249">
        <v>214</v>
      </c>
      <c r="CO20" s="247">
        <v>809</v>
      </c>
      <c r="CP20" s="250">
        <v>741</v>
      </c>
      <c r="CQ20" s="251">
        <v>9.18</v>
      </c>
      <c r="CR20" s="183"/>
      <c r="CS20" s="346" t="s">
        <v>100</v>
      </c>
      <c r="CT20" s="347">
        <v>349.59</v>
      </c>
      <c r="CU20" s="348">
        <v>340.4</v>
      </c>
      <c r="CV20" s="349">
        <v>2.7</v>
      </c>
      <c r="CW20" s="347">
        <v>303.83</v>
      </c>
      <c r="CX20" s="350">
        <v>296.18</v>
      </c>
      <c r="CY20" s="349">
        <v>2.58</v>
      </c>
      <c r="CZ20" s="347">
        <v>336.74</v>
      </c>
      <c r="DA20" s="348">
        <v>328.17</v>
      </c>
      <c r="DB20" s="349">
        <v>2.61</v>
      </c>
      <c r="DC20" s="351"/>
      <c r="DD20" s="183"/>
      <c r="DE20" s="183" t="s">
        <v>112</v>
      </c>
      <c r="DF20" s="342">
        <v>84</v>
      </c>
      <c r="DG20" s="342">
        <v>84</v>
      </c>
      <c r="DH20" s="342">
        <v>84</v>
      </c>
      <c r="DI20" s="342">
        <v>84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46666</v>
      </c>
      <c r="DR20" s="400">
        <v>20956</v>
      </c>
      <c r="DS20" s="400">
        <v>69943</v>
      </c>
      <c r="DT20" s="401">
        <v>26535</v>
      </c>
      <c r="DU20" s="400">
        <v>0</v>
      </c>
      <c r="DV20" s="400">
        <v>0</v>
      </c>
      <c r="DW20" s="400">
        <v>0</v>
      </c>
      <c r="DX20" s="400">
        <v>0</v>
      </c>
      <c r="DY20" s="402">
        <v>164100</v>
      </c>
      <c r="DZ20" s="382">
        <v>88122</v>
      </c>
      <c r="EA20" s="383">
        <v>252222</v>
      </c>
      <c r="EB20" s="384"/>
      <c r="EC20" s="384"/>
      <c r="ED20" s="385" t="s">
        <v>28</v>
      </c>
      <c r="EE20" s="399">
        <v>7379</v>
      </c>
      <c r="EF20" s="400">
        <v>8119</v>
      </c>
      <c r="EG20" s="400">
        <v>2048</v>
      </c>
      <c r="EH20" s="401">
        <v>585</v>
      </c>
      <c r="EI20" s="400">
        <v>0</v>
      </c>
      <c r="EJ20" s="400">
        <v>0</v>
      </c>
      <c r="EK20" s="400">
        <v>0</v>
      </c>
      <c r="EL20" s="400">
        <v>0</v>
      </c>
      <c r="EM20" s="402">
        <v>18131</v>
      </c>
      <c r="EN20" s="382">
        <v>15489</v>
      </c>
      <c r="EO20" s="383">
        <v>33620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1711.6</v>
      </c>
      <c r="FK20" s="512">
        <v>1693.3799999999997</v>
      </c>
      <c r="FL20" s="243">
        <v>1.08</v>
      </c>
      <c r="FM20" s="503"/>
      <c r="FN20" s="503"/>
      <c r="FO20" s="312" t="s">
        <v>42</v>
      </c>
      <c r="FP20" s="247">
        <v>523</v>
      </c>
      <c r="FQ20" s="248">
        <v>314</v>
      </c>
      <c r="FR20" s="249">
        <v>236</v>
      </c>
      <c r="FS20" s="247">
        <v>1073</v>
      </c>
      <c r="FT20" s="250">
        <v>1071</v>
      </c>
      <c r="FU20" s="251">
        <v>0.19</v>
      </c>
      <c r="FV20" s="183"/>
      <c r="FW20" s="346" t="s">
        <v>100</v>
      </c>
      <c r="FX20" s="347">
        <v>307.10000000000002</v>
      </c>
      <c r="FY20" s="348">
        <v>304.45999999999998</v>
      </c>
      <c r="FZ20" s="349">
        <v>0.87</v>
      </c>
      <c r="GA20" s="347">
        <v>262.88</v>
      </c>
      <c r="GB20" s="350">
        <v>257.61</v>
      </c>
      <c r="GC20" s="349">
        <v>2.0499999999999998</v>
      </c>
      <c r="GD20" s="347">
        <v>292.45999999999998</v>
      </c>
      <c r="GE20" s="348">
        <v>289.32</v>
      </c>
      <c r="GF20" s="349">
        <v>1.0900000000000001</v>
      </c>
      <c r="GG20" s="351"/>
      <c r="GH20" s="183"/>
      <c r="GI20" s="183" t="s">
        <v>112</v>
      </c>
      <c r="GJ20" s="342">
        <v>84</v>
      </c>
      <c r="GK20" s="342">
        <v>84</v>
      </c>
      <c r="GL20" s="342">
        <v>84</v>
      </c>
      <c r="GM20" s="342">
        <v>84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34095</v>
      </c>
      <c r="GV20" s="400">
        <v>17380</v>
      </c>
      <c r="GW20" s="400">
        <v>52308</v>
      </c>
      <c r="GX20" s="401">
        <v>759</v>
      </c>
      <c r="GY20" s="400">
        <v>0</v>
      </c>
      <c r="GZ20" s="400">
        <v>0</v>
      </c>
      <c r="HA20" s="400">
        <v>0</v>
      </c>
      <c r="HB20" s="400">
        <v>0</v>
      </c>
      <c r="HC20" s="402">
        <v>104542</v>
      </c>
      <c r="HD20" s="382">
        <v>25456</v>
      </c>
      <c r="HE20" s="383">
        <v>129998</v>
      </c>
      <c r="HF20" s="384"/>
      <c r="HG20" s="384"/>
      <c r="HH20" s="385" t="s">
        <v>28</v>
      </c>
      <c r="HI20" s="399">
        <v>9558</v>
      </c>
      <c r="HJ20" s="400">
        <v>6703</v>
      </c>
      <c r="HK20" s="400">
        <v>4863</v>
      </c>
      <c r="HL20" s="401">
        <v>288</v>
      </c>
      <c r="HM20" s="400">
        <v>0</v>
      </c>
      <c r="HN20" s="400">
        <v>0</v>
      </c>
      <c r="HO20" s="400">
        <v>0</v>
      </c>
      <c r="HP20" s="400">
        <v>0</v>
      </c>
      <c r="HQ20" s="402">
        <v>21412</v>
      </c>
      <c r="HR20" s="382">
        <v>26275</v>
      </c>
      <c r="HS20" s="383">
        <v>47687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1964.9099999999999</v>
      </c>
      <c r="IO20" s="512">
        <v>1926.6499999999999</v>
      </c>
      <c r="IP20" s="243">
        <v>1.99</v>
      </c>
      <c r="IQ20" s="503"/>
      <c r="IR20" s="503"/>
      <c r="IS20" s="312" t="s">
        <v>42</v>
      </c>
      <c r="IT20" s="247">
        <v>348</v>
      </c>
      <c r="IU20" s="248">
        <v>467</v>
      </c>
      <c r="IV20" s="249">
        <v>413</v>
      </c>
      <c r="IW20" s="247">
        <v>1228</v>
      </c>
      <c r="IX20" s="250">
        <v>1237</v>
      </c>
      <c r="IY20" s="251">
        <v>-0.73</v>
      </c>
      <c r="IZ20" s="183"/>
      <c r="JA20" s="346" t="s">
        <v>100</v>
      </c>
      <c r="JB20" s="347">
        <v>332.05</v>
      </c>
      <c r="JC20" s="348">
        <v>316.13</v>
      </c>
      <c r="JD20" s="349">
        <v>5.04</v>
      </c>
      <c r="JE20" s="347">
        <v>308.7</v>
      </c>
      <c r="JF20" s="350">
        <v>301.02999999999997</v>
      </c>
      <c r="JG20" s="349">
        <v>2.5499999999999998</v>
      </c>
      <c r="JH20" s="347">
        <v>324.49</v>
      </c>
      <c r="JI20" s="348">
        <v>311.43</v>
      </c>
      <c r="JJ20" s="349">
        <v>4.1900000000000004</v>
      </c>
      <c r="JK20" s="351"/>
      <c r="JL20" s="183"/>
      <c r="JM20" s="183" t="s">
        <v>112</v>
      </c>
      <c r="JN20" s="342">
        <v>84</v>
      </c>
      <c r="JO20" s="342">
        <v>84</v>
      </c>
      <c r="JP20" s="342">
        <v>84</v>
      </c>
      <c r="JQ20" s="342">
        <v>84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66368</v>
      </c>
      <c r="JZ20" s="400">
        <v>24897</v>
      </c>
      <c r="KA20" s="400">
        <v>100701</v>
      </c>
      <c r="KB20" s="401">
        <v>3359</v>
      </c>
      <c r="KC20" s="400">
        <v>0</v>
      </c>
      <c r="KD20" s="400">
        <v>0</v>
      </c>
      <c r="KE20" s="400">
        <v>0</v>
      </c>
      <c r="KF20" s="400">
        <v>0</v>
      </c>
      <c r="KG20" s="402">
        <v>195325</v>
      </c>
      <c r="KH20" s="382">
        <v>74751</v>
      </c>
      <c r="KI20" s="383">
        <v>270076</v>
      </c>
      <c r="KJ20" s="290"/>
      <c r="KK20" s="290"/>
      <c r="KL20" s="387" t="s">
        <v>28</v>
      </c>
      <c r="KM20" s="399">
        <v>8670</v>
      </c>
      <c r="KN20" s="400">
        <v>6253</v>
      </c>
      <c r="KO20" s="400">
        <v>2964</v>
      </c>
      <c r="KP20" s="401">
        <v>0</v>
      </c>
      <c r="KQ20" s="400">
        <v>0</v>
      </c>
      <c r="KR20" s="400">
        <v>0</v>
      </c>
      <c r="KS20" s="400">
        <v>0</v>
      </c>
      <c r="KT20" s="400">
        <v>0</v>
      </c>
      <c r="KU20" s="402">
        <v>17887</v>
      </c>
      <c r="KV20" s="382">
        <v>33404</v>
      </c>
      <c r="KW20" s="383">
        <v>51291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1749.6299999999999</v>
      </c>
      <c r="LS20" s="512">
        <v>1709.4599999999998</v>
      </c>
      <c r="LT20" s="243">
        <v>2.35</v>
      </c>
      <c r="LU20" s="505"/>
      <c r="LV20" s="505"/>
      <c r="LW20" s="312" t="s">
        <v>42</v>
      </c>
      <c r="LX20" s="294">
        <v>5467</v>
      </c>
      <c r="LY20" s="295">
        <v>5308</v>
      </c>
      <c r="LZ20" s="296">
        <v>3</v>
      </c>
      <c r="MA20" s="266"/>
      <c r="MB20" s="346" t="s">
        <v>100</v>
      </c>
      <c r="MC20" s="347">
        <v>323.97000000000003</v>
      </c>
      <c r="MD20" s="370">
        <v>313.7</v>
      </c>
      <c r="ME20" s="349">
        <v>3.27</v>
      </c>
      <c r="MF20" s="347">
        <v>319.8</v>
      </c>
      <c r="MG20" s="370">
        <v>311.52</v>
      </c>
      <c r="MH20" s="349">
        <v>2.66</v>
      </c>
      <c r="MI20" s="347">
        <v>322.74</v>
      </c>
      <c r="MJ20" s="370">
        <v>313.07</v>
      </c>
      <c r="MK20" s="349">
        <v>3.09</v>
      </c>
      <c r="ML20" s="297"/>
      <c r="MM20" s="297"/>
      <c r="MN20" s="297" t="s">
        <v>112</v>
      </c>
      <c r="MO20" s="371">
        <v>84</v>
      </c>
      <c r="MP20" s="371">
        <v>84</v>
      </c>
      <c r="MQ20" s="371">
        <v>84</v>
      </c>
      <c r="MR20" s="371">
        <v>84</v>
      </c>
      <c r="MS20" s="371">
        <v>84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169105</v>
      </c>
      <c r="NB20" s="404">
        <v>92377</v>
      </c>
      <c r="NC20" s="404">
        <v>298455</v>
      </c>
      <c r="ND20" s="405">
        <v>34616</v>
      </c>
      <c r="NE20" s="404"/>
      <c r="NF20" s="404"/>
      <c r="NG20" s="404"/>
      <c r="NH20" s="406"/>
      <c r="NI20" s="407">
        <v>594553</v>
      </c>
      <c r="NJ20" s="408">
        <v>276475</v>
      </c>
      <c r="NK20" s="409">
        <v>871028</v>
      </c>
      <c r="NL20" s="290"/>
      <c r="NM20" s="290"/>
      <c r="NN20" s="377" t="s">
        <v>28</v>
      </c>
      <c r="NO20" s="387">
        <v>57316</v>
      </c>
      <c r="NP20" s="404">
        <v>25816</v>
      </c>
      <c r="NQ20" s="404">
        <v>13514</v>
      </c>
      <c r="NR20" s="405">
        <v>873</v>
      </c>
      <c r="NS20" s="404"/>
      <c r="NT20" s="404"/>
      <c r="NU20" s="404"/>
      <c r="NV20" s="406"/>
      <c r="NW20" s="407">
        <v>97519</v>
      </c>
      <c r="NX20" s="408">
        <v>109111</v>
      </c>
      <c r="NY20" s="409">
        <v>206630</v>
      </c>
      <c r="OA20" s="307"/>
    </row>
    <row r="21" spans="1:391" s="195" customFormat="1" ht="21.75" customHeight="1" thickBot="1" x14ac:dyDescent="0.25">
      <c r="A21" s="308" t="s">
        <v>99</v>
      </c>
      <c r="B21" s="471">
        <v>1426.8100000000002</v>
      </c>
      <c r="C21" s="508">
        <v>1369.9900000000002</v>
      </c>
      <c r="D21" s="311">
        <v>4.1500000000000004</v>
      </c>
      <c r="E21" s="503"/>
      <c r="F21" s="503"/>
      <c r="G21" s="312" t="s">
        <v>43</v>
      </c>
      <c r="H21" s="247">
        <v>107</v>
      </c>
      <c r="I21" s="248">
        <v>132</v>
      </c>
      <c r="J21" s="249">
        <v>128</v>
      </c>
      <c r="K21" s="247">
        <v>367</v>
      </c>
      <c r="L21" s="250">
        <v>359</v>
      </c>
      <c r="M21" s="251">
        <v>2.23</v>
      </c>
      <c r="N21" s="183"/>
      <c r="O21" s="346" t="s">
        <v>103</v>
      </c>
      <c r="P21" s="347">
        <v>184.5</v>
      </c>
      <c r="Q21" s="348">
        <v>179.41</v>
      </c>
      <c r="R21" s="349">
        <v>2.84</v>
      </c>
      <c r="S21" s="347">
        <v>221.9</v>
      </c>
      <c r="T21" s="350">
        <v>214.59</v>
      </c>
      <c r="U21" s="349">
        <v>3.41</v>
      </c>
      <c r="V21" s="347">
        <v>194.04</v>
      </c>
      <c r="W21" s="348">
        <v>188.4</v>
      </c>
      <c r="X21" s="349">
        <v>2.99</v>
      </c>
      <c r="Y21" s="351"/>
      <c r="Z21" s="183"/>
      <c r="AA21" s="183" t="s">
        <v>115</v>
      </c>
      <c r="AB21" s="342">
        <v>335</v>
      </c>
      <c r="AC21" s="342">
        <v>335</v>
      </c>
      <c r="AD21" s="342">
        <v>335</v>
      </c>
      <c r="AE21" s="342">
        <v>335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1449.0199999999998</v>
      </c>
      <c r="CG21" s="508">
        <v>1405.57</v>
      </c>
      <c r="CH21" s="311">
        <v>3.09</v>
      </c>
      <c r="CI21" s="503"/>
      <c r="CJ21" s="503"/>
      <c r="CK21" s="312" t="s">
        <v>43</v>
      </c>
      <c r="CL21" s="247">
        <v>84</v>
      </c>
      <c r="CM21" s="248">
        <v>76</v>
      </c>
      <c r="CN21" s="249">
        <v>57</v>
      </c>
      <c r="CO21" s="247">
        <v>217</v>
      </c>
      <c r="CP21" s="250">
        <v>254</v>
      </c>
      <c r="CQ21" s="251">
        <v>-14.57</v>
      </c>
      <c r="CR21" s="183"/>
      <c r="CS21" s="346" t="s">
        <v>103</v>
      </c>
      <c r="CT21" s="347">
        <v>229.8</v>
      </c>
      <c r="CU21" s="348">
        <v>223.06</v>
      </c>
      <c r="CV21" s="349">
        <v>3.02</v>
      </c>
      <c r="CW21" s="347">
        <v>172.32</v>
      </c>
      <c r="CX21" s="350">
        <v>169.02</v>
      </c>
      <c r="CY21" s="349">
        <v>1.95</v>
      </c>
      <c r="CZ21" s="347">
        <v>213.67</v>
      </c>
      <c r="DA21" s="348">
        <v>208.11</v>
      </c>
      <c r="DB21" s="349">
        <v>2.67</v>
      </c>
      <c r="DC21" s="351"/>
      <c r="DD21" s="183"/>
      <c r="DE21" s="183" t="s">
        <v>115</v>
      </c>
      <c r="DF21" s="342">
        <v>335</v>
      </c>
      <c r="DG21" s="342">
        <v>335</v>
      </c>
      <c r="DH21" s="342">
        <v>335</v>
      </c>
      <c r="DI21" s="342">
        <v>335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1536.7</v>
      </c>
      <c r="FK21" s="508">
        <v>1512.7800000000002</v>
      </c>
      <c r="FL21" s="311">
        <v>1.58</v>
      </c>
      <c r="FM21" s="503"/>
      <c r="FN21" s="503"/>
      <c r="FO21" s="312" t="s">
        <v>43</v>
      </c>
      <c r="FP21" s="247">
        <v>34</v>
      </c>
      <c r="FQ21" s="248">
        <v>46</v>
      </c>
      <c r="FR21" s="249">
        <v>29</v>
      </c>
      <c r="FS21" s="247">
        <v>109</v>
      </c>
      <c r="FT21" s="250">
        <v>128</v>
      </c>
      <c r="FU21" s="251">
        <v>-14.84</v>
      </c>
      <c r="FV21" s="183"/>
      <c r="FW21" s="346" t="s">
        <v>103</v>
      </c>
      <c r="FX21" s="347">
        <v>181.44</v>
      </c>
      <c r="FY21" s="348">
        <v>178.83</v>
      </c>
      <c r="FZ21" s="349">
        <v>1.46</v>
      </c>
      <c r="GA21" s="347">
        <v>166.46</v>
      </c>
      <c r="GB21" s="350">
        <v>163.9</v>
      </c>
      <c r="GC21" s="349">
        <v>1.56</v>
      </c>
      <c r="GD21" s="347">
        <v>176.48</v>
      </c>
      <c r="GE21" s="348">
        <v>174.01</v>
      </c>
      <c r="GF21" s="349">
        <v>1.42</v>
      </c>
      <c r="GG21" s="351"/>
      <c r="GH21" s="183"/>
      <c r="GI21" s="183" t="s">
        <v>115</v>
      </c>
      <c r="GJ21" s="342">
        <v>335</v>
      </c>
      <c r="GK21" s="342">
        <v>335</v>
      </c>
      <c r="GL21" s="342">
        <v>335</v>
      </c>
      <c r="GM21" s="342">
        <v>335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1933.08</v>
      </c>
      <c r="IO21" s="508">
        <v>1898.12</v>
      </c>
      <c r="IP21" s="311">
        <v>1.84</v>
      </c>
      <c r="IQ21" s="503"/>
      <c r="IR21" s="503"/>
      <c r="IS21" s="312" t="s">
        <v>43</v>
      </c>
      <c r="IT21" s="247">
        <v>23</v>
      </c>
      <c r="IU21" s="248">
        <v>65</v>
      </c>
      <c r="IV21" s="249">
        <v>64</v>
      </c>
      <c r="IW21" s="247">
        <v>152</v>
      </c>
      <c r="IX21" s="250">
        <v>162</v>
      </c>
      <c r="IY21" s="251">
        <v>-6.17</v>
      </c>
      <c r="IZ21" s="183"/>
      <c r="JA21" s="346" t="s">
        <v>103</v>
      </c>
      <c r="JB21" s="347">
        <v>330.84</v>
      </c>
      <c r="JC21" s="348">
        <v>335.03</v>
      </c>
      <c r="JD21" s="349">
        <v>-1.25</v>
      </c>
      <c r="JE21" s="347">
        <v>125.48</v>
      </c>
      <c r="JF21" s="350">
        <v>126.33</v>
      </c>
      <c r="JG21" s="349">
        <v>-0.67</v>
      </c>
      <c r="JH21" s="347">
        <v>264.39999999999998</v>
      </c>
      <c r="JI21" s="348">
        <v>270.07</v>
      </c>
      <c r="JJ21" s="349">
        <v>-2.1</v>
      </c>
      <c r="JK21" s="351"/>
      <c r="JL21" s="183"/>
      <c r="JM21" s="183" t="s">
        <v>115</v>
      </c>
      <c r="JN21" s="342">
        <v>335</v>
      </c>
      <c r="JO21" s="342">
        <v>335</v>
      </c>
      <c r="JP21" s="342">
        <v>335</v>
      </c>
      <c r="JQ21" s="342">
        <v>335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1641.3700000000001</v>
      </c>
      <c r="LS21" s="508">
        <v>1604.3999999999999</v>
      </c>
      <c r="LT21" s="311">
        <v>2.2999999999999998</v>
      </c>
      <c r="LU21" s="505"/>
      <c r="LV21" s="505"/>
      <c r="LW21" s="312" t="s">
        <v>43</v>
      </c>
      <c r="LX21" s="294">
        <v>845</v>
      </c>
      <c r="LY21" s="295">
        <v>903</v>
      </c>
      <c r="LZ21" s="296">
        <v>-6.42</v>
      </c>
      <c r="MA21" s="266"/>
      <c r="MB21" s="346" t="s">
        <v>103</v>
      </c>
      <c r="MC21" s="347">
        <v>225.24</v>
      </c>
      <c r="MD21" s="370">
        <v>222.6</v>
      </c>
      <c r="ME21" s="349">
        <v>1.19</v>
      </c>
      <c r="MF21" s="347">
        <v>173.28</v>
      </c>
      <c r="MG21" s="370">
        <v>170.29</v>
      </c>
      <c r="MH21" s="349">
        <v>1.76</v>
      </c>
      <c r="MI21" s="347">
        <v>209.94</v>
      </c>
      <c r="MJ21" s="370">
        <v>207.45</v>
      </c>
      <c r="MK21" s="349">
        <v>1.2</v>
      </c>
      <c r="ML21" s="297"/>
      <c r="MM21" s="297"/>
      <c r="MN21" s="297" t="s">
        <v>115</v>
      </c>
      <c r="MO21" s="371">
        <v>335</v>
      </c>
      <c r="MP21" s="371">
        <v>335</v>
      </c>
      <c r="MQ21" s="371">
        <v>335</v>
      </c>
      <c r="MR21" s="371">
        <v>335</v>
      </c>
      <c r="MS21" s="371">
        <v>335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2092.0100000000002</v>
      </c>
      <c r="C22" s="516">
        <v>2017.6700000000003</v>
      </c>
      <c r="D22" s="345">
        <v>3.68</v>
      </c>
      <c r="E22" s="503"/>
      <c r="F22" s="503"/>
      <c r="G22" s="246" t="s">
        <v>44</v>
      </c>
      <c r="H22" s="247">
        <v>12</v>
      </c>
      <c r="I22" s="248">
        <v>8</v>
      </c>
      <c r="J22" s="249">
        <v>15</v>
      </c>
      <c r="K22" s="247">
        <v>35</v>
      </c>
      <c r="L22" s="250">
        <v>47</v>
      </c>
      <c r="M22" s="251">
        <v>-25.53</v>
      </c>
      <c r="N22" s="183"/>
      <c r="O22" s="346" t="s">
        <v>108</v>
      </c>
      <c r="P22" s="347">
        <v>175.26</v>
      </c>
      <c r="Q22" s="348">
        <v>172.4</v>
      </c>
      <c r="R22" s="349">
        <v>1.66</v>
      </c>
      <c r="S22" s="347">
        <v>149.72999999999999</v>
      </c>
      <c r="T22" s="350">
        <v>145.74</v>
      </c>
      <c r="U22" s="349">
        <v>2.74</v>
      </c>
      <c r="V22" s="347">
        <v>168.75</v>
      </c>
      <c r="W22" s="348">
        <v>165.59</v>
      </c>
      <c r="X22" s="349">
        <v>1.91</v>
      </c>
      <c r="Y22" s="351"/>
      <c r="Z22" s="183"/>
      <c r="AA22" s="183" t="s">
        <v>118</v>
      </c>
      <c r="AB22" s="342">
        <v>550</v>
      </c>
      <c r="AC22" s="342">
        <v>550</v>
      </c>
      <c r="AD22" s="342">
        <v>550</v>
      </c>
      <c r="AE22" s="342">
        <v>550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31132</v>
      </c>
      <c r="AN22" s="442">
        <v>38668</v>
      </c>
      <c r="AO22" s="442">
        <v>93711</v>
      </c>
      <c r="AP22" s="443">
        <v>5189</v>
      </c>
      <c r="AQ22" s="444">
        <v>0</v>
      </c>
      <c r="AR22" s="444">
        <v>0</v>
      </c>
      <c r="AS22" s="444">
        <v>0</v>
      </c>
      <c r="AT22" s="444">
        <v>0</v>
      </c>
      <c r="AU22" s="445">
        <v>168700</v>
      </c>
      <c r="AV22" s="446">
        <v>103745</v>
      </c>
      <c r="AW22" s="446">
        <v>272445</v>
      </c>
      <c r="AX22" s="447"/>
      <c r="AY22" s="447"/>
      <c r="AZ22" s="440" t="s">
        <v>22</v>
      </c>
      <c r="BA22" s="441">
        <v>46386</v>
      </c>
      <c r="BB22" s="442">
        <v>7000</v>
      </c>
      <c r="BC22" s="442">
        <v>5571</v>
      </c>
      <c r="BD22" s="443">
        <v>0</v>
      </c>
      <c r="BE22" s="444">
        <v>0</v>
      </c>
      <c r="BF22" s="444">
        <v>0</v>
      </c>
      <c r="BG22" s="444">
        <v>0</v>
      </c>
      <c r="BH22" s="444">
        <v>0</v>
      </c>
      <c r="BI22" s="445">
        <v>58957</v>
      </c>
      <c r="BJ22" s="446">
        <v>46053</v>
      </c>
      <c r="BK22" s="446">
        <v>105010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2113.5999999999995</v>
      </c>
      <c r="CG22" s="516">
        <v>2054.34</v>
      </c>
      <c r="CH22" s="345">
        <v>2.88</v>
      </c>
      <c r="CI22" s="503"/>
      <c r="CJ22" s="503"/>
      <c r="CK22" s="246" t="s">
        <v>44</v>
      </c>
      <c r="CL22" s="247">
        <v>11</v>
      </c>
      <c r="CM22" s="248">
        <v>0</v>
      </c>
      <c r="CN22" s="249">
        <v>0</v>
      </c>
      <c r="CO22" s="247">
        <v>11</v>
      </c>
      <c r="CP22" s="250">
        <v>17</v>
      </c>
      <c r="CQ22" s="251">
        <v>-35.29</v>
      </c>
      <c r="CR22" s="183"/>
      <c r="CS22" s="346" t="s">
        <v>108</v>
      </c>
      <c r="CT22" s="347">
        <v>189.38</v>
      </c>
      <c r="CU22" s="348">
        <v>185.91</v>
      </c>
      <c r="CV22" s="349">
        <v>1.87</v>
      </c>
      <c r="CW22" s="347">
        <v>150.79</v>
      </c>
      <c r="CX22" s="350">
        <v>144.65</v>
      </c>
      <c r="CY22" s="349">
        <v>4.24</v>
      </c>
      <c r="CZ22" s="347">
        <v>178.55</v>
      </c>
      <c r="DA22" s="348">
        <v>174.5</v>
      </c>
      <c r="DB22" s="349">
        <v>2.3199999999999998</v>
      </c>
      <c r="DC22" s="351"/>
      <c r="DD22" s="183"/>
      <c r="DE22" s="183" t="s">
        <v>118</v>
      </c>
      <c r="DF22" s="342">
        <v>550</v>
      </c>
      <c r="DG22" s="342">
        <v>550</v>
      </c>
      <c r="DH22" s="342">
        <v>550</v>
      </c>
      <c r="DI22" s="342">
        <v>550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56987</v>
      </c>
      <c r="DR22" s="442">
        <v>27679</v>
      </c>
      <c r="DS22" s="442">
        <v>90824</v>
      </c>
      <c r="DT22" s="443">
        <v>35547</v>
      </c>
      <c r="DU22" s="444">
        <v>0</v>
      </c>
      <c r="DV22" s="444">
        <v>0</v>
      </c>
      <c r="DW22" s="444">
        <v>0</v>
      </c>
      <c r="DX22" s="444">
        <v>0</v>
      </c>
      <c r="DY22" s="445">
        <v>211037</v>
      </c>
      <c r="DZ22" s="446">
        <v>97787</v>
      </c>
      <c r="EA22" s="446">
        <v>308824</v>
      </c>
      <c r="EB22" s="447"/>
      <c r="EC22" s="447"/>
      <c r="ED22" s="448" t="s">
        <v>22</v>
      </c>
      <c r="EE22" s="441">
        <v>14116</v>
      </c>
      <c r="EF22" s="442">
        <v>12076</v>
      </c>
      <c r="EG22" s="442">
        <v>3426</v>
      </c>
      <c r="EH22" s="443">
        <v>860</v>
      </c>
      <c r="EI22" s="444">
        <v>0</v>
      </c>
      <c r="EJ22" s="444">
        <v>0</v>
      </c>
      <c r="EK22" s="444">
        <v>0</v>
      </c>
      <c r="EL22" s="444">
        <v>0</v>
      </c>
      <c r="EM22" s="445">
        <v>30478</v>
      </c>
      <c r="EN22" s="446">
        <v>25165</v>
      </c>
      <c r="EO22" s="446">
        <v>55643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2052.2200000000003</v>
      </c>
      <c r="FK22" s="516">
        <v>2036.6899999999998</v>
      </c>
      <c r="FL22" s="345">
        <v>0.76</v>
      </c>
      <c r="FM22" s="503"/>
      <c r="FN22" s="503"/>
      <c r="FO22" s="246" t="s">
        <v>44</v>
      </c>
      <c r="FP22" s="247">
        <v>0</v>
      </c>
      <c r="FQ22" s="248">
        <v>0</v>
      </c>
      <c r="FR22" s="249">
        <v>0</v>
      </c>
      <c r="FS22" s="247">
        <v>0</v>
      </c>
      <c r="FT22" s="250">
        <v>5</v>
      </c>
      <c r="FU22" s="251">
        <v>-100</v>
      </c>
      <c r="FV22" s="183"/>
      <c r="FW22" s="346" t="s">
        <v>108</v>
      </c>
      <c r="FX22" s="347">
        <v>195.17</v>
      </c>
      <c r="FY22" s="348">
        <v>191.93</v>
      </c>
      <c r="FZ22" s="349">
        <v>1.69</v>
      </c>
      <c r="GA22" s="347">
        <v>178.63</v>
      </c>
      <c r="GB22" s="350">
        <v>179.42</v>
      </c>
      <c r="GC22" s="349">
        <v>-0.44</v>
      </c>
      <c r="GD22" s="347">
        <v>189.69</v>
      </c>
      <c r="GE22" s="348">
        <v>187.89</v>
      </c>
      <c r="GF22" s="349">
        <v>0.96</v>
      </c>
      <c r="GG22" s="351"/>
      <c r="GH22" s="183"/>
      <c r="GI22" s="183" t="s">
        <v>118</v>
      </c>
      <c r="GJ22" s="342">
        <v>550</v>
      </c>
      <c r="GK22" s="342">
        <v>550</v>
      </c>
      <c r="GL22" s="342">
        <v>550</v>
      </c>
      <c r="GM22" s="342">
        <v>550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43500</v>
      </c>
      <c r="GV22" s="442">
        <v>22086</v>
      </c>
      <c r="GW22" s="442">
        <v>62205</v>
      </c>
      <c r="GX22" s="443">
        <v>984</v>
      </c>
      <c r="GY22" s="444">
        <v>0</v>
      </c>
      <c r="GZ22" s="444">
        <v>0</v>
      </c>
      <c r="HA22" s="444">
        <v>0</v>
      </c>
      <c r="HB22" s="444">
        <v>0</v>
      </c>
      <c r="HC22" s="445">
        <v>128775</v>
      </c>
      <c r="HD22" s="446">
        <v>32654</v>
      </c>
      <c r="HE22" s="446">
        <v>161429</v>
      </c>
      <c r="HF22" s="447"/>
      <c r="HG22" s="447"/>
      <c r="HH22" s="448" t="s">
        <v>22</v>
      </c>
      <c r="HI22" s="441">
        <v>20138</v>
      </c>
      <c r="HJ22" s="442">
        <v>10426</v>
      </c>
      <c r="HK22" s="442">
        <v>7197</v>
      </c>
      <c r="HL22" s="443">
        <v>406</v>
      </c>
      <c r="HM22" s="444">
        <v>0</v>
      </c>
      <c r="HN22" s="444">
        <v>0</v>
      </c>
      <c r="HO22" s="444">
        <v>0</v>
      </c>
      <c r="HP22" s="444">
        <v>0</v>
      </c>
      <c r="HQ22" s="445">
        <v>38167</v>
      </c>
      <c r="HR22" s="446">
        <v>40358</v>
      </c>
      <c r="HS22" s="446">
        <v>78525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2145.8200000000002</v>
      </c>
      <c r="IO22" s="516">
        <v>2083.5099999999998</v>
      </c>
      <c r="IP22" s="345">
        <v>2.99</v>
      </c>
      <c r="IQ22" s="503"/>
      <c r="IR22" s="503"/>
      <c r="IS22" s="246" t="s">
        <v>44</v>
      </c>
      <c r="IT22" s="247">
        <v>0</v>
      </c>
      <c r="IU22" s="248">
        <v>0</v>
      </c>
      <c r="IV22" s="249">
        <v>16</v>
      </c>
      <c r="IW22" s="247">
        <v>16</v>
      </c>
      <c r="IX22" s="250">
        <v>0</v>
      </c>
      <c r="IY22" s="251">
        <v>0</v>
      </c>
      <c r="IZ22" s="183"/>
      <c r="JA22" s="346" t="s">
        <v>108</v>
      </c>
      <c r="JB22" s="347">
        <v>184.64</v>
      </c>
      <c r="JC22" s="348">
        <v>176.45</v>
      </c>
      <c r="JD22" s="349">
        <v>4.6399999999999997</v>
      </c>
      <c r="JE22" s="347">
        <v>143.83000000000001</v>
      </c>
      <c r="JF22" s="350">
        <v>140.02000000000001</v>
      </c>
      <c r="JG22" s="349">
        <v>2.72</v>
      </c>
      <c r="JH22" s="347">
        <v>171.43</v>
      </c>
      <c r="JI22" s="348">
        <v>165.11</v>
      </c>
      <c r="JJ22" s="349">
        <v>3.83</v>
      </c>
      <c r="JK22" s="351"/>
      <c r="JL22" s="183"/>
      <c r="JM22" s="183" t="s">
        <v>118</v>
      </c>
      <c r="JN22" s="342">
        <v>550</v>
      </c>
      <c r="JO22" s="342">
        <v>550</v>
      </c>
      <c r="JP22" s="342">
        <v>550</v>
      </c>
      <c r="JQ22" s="342">
        <v>550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84578</v>
      </c>
      <c r="JZ22" s="442">
        <v>30646</v>
      </c>
      <c r="KA22" s="442">
        <v>118110</v>
      </c>
      <c r="KB22" s="443">
        <v>3905</v>
      </c>
      <c r="KC22" s="444">
        <v>0</v>
      </c>
      <c r="KD22" s="444">
        <v>0</v>
      </c>
      <c r="KE22" s="444">
        <v>0</v>
      </c>
      <c r="KF22" s="444">
        <v>0</v>
      </c>
      <c r="KG22" s="445">
        <v>237239</v>
      </c>
      <c r="KH22" s="446">
        <v>101371</v>
      </c>
      <c r="KI22" s="446">
        <v>338610</v>
      </c>
      <c r="KJ22" s="451"/>
      <c r="KK22" s="451"/>
      <c r="KL22" s="450" t="s">
        <v>22</v>
      </c>
      <c r="KM22" s="441">
        <v>21156</v>
      </c>
      <c r="KN22" s="442">
        <v>12176</v>
      </c>
      <c r="KO22" s="442">
        <v>5586</v>
      </c>
      <c r="KP22" s="443">
        <v>0</v>
      </c>
      <c r="KQ22" s="444">
        <v>0</v>
      </c>
      <c r="KR22" s="444">
        <v>0</v>
      </c>
      <c r="KS22" s="444">
        <v>0</v>
      </c>
      <c r="KT22" s="444">
        <v>0</v>
      </c>
      <c r="KU22" s="445">
        <v>38918</v>
      </c>
      <c r="KV22" s="446">
        <v>38080</v>
      </c>
      <c r="KW22" s="446">
        <v>76998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2101.31</v>
      </c>
      <c r="LS22" s="516">
        <v>2044.51</v>
      </c>
      <c r="LT22" s="345">
        <v>2.78</v>
      </c>
      <c r="LU22" s="505"/>
      <c r="LV22" s="505"/>
      <c r="LW22" s="246" t="s">
        <v>44</v>
      </c>
      <c r="LX22" s="294">
        <v>62</v>
      </c>
      <c r="LY22" s="295">
        <v>69</v>
      </c>
      <c r="LZ22" s="296">
        <v>-10.14</v>
      </c>
      <c r="MA22" s="266"/>
      <c r="MB22" s="346" t="s">
        <v>108</v>
      </c>
      <c r="MC22" s="347">
        <v>184.89</v>
      </c>
      <c r="MD22" s="370">
        <v>180.58</v>
      </c>
      <c r="ME22" s="349">
        <v>2.39</v>
      </c>
      <c r="MF22" s="347">
        <v>156.35</v>
      </c>
      <c r="MG22" s="370">
        <v>153.56</v>
      </c>
      <c r="MH22" s="349">
        <v>1.82</v>
      </c>
      <c r="MI22" s="347">
        <v>176.48</v>
      </c>
      <c r="MJ22" s="370">
        <v>172.76</v>
      </c>
      <c r="MK22" s="349">
        <v>2.15</v>
      </c>
      <c r="ML22" s="297"/>
      <c r="MM22" s="297"/>
      <c r="MN22" s="297" t="s">
        <v>118</v>
      </c>
      <c r="MO22" s="371">
        <v>550</v>
      </c>
      <c r="MP22" s="371">
        <v>550</v>
      </c>
      <c r="MQ22" s="371">
        <v>550</v>
      </c>
      <c r="MR22" s="371">
        <v>550</v>
      </c>
      <c r="MS22" s="371">
        <v>550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216197</v>
      </c>
      <c r="NB22" s="444">
        <v>119079</v>
      </c>
      <c r="NC22" s="444">
        <v>364850</v>
      </c>
      <c r="ND22" s="443">
        <v>45625</v>
      </c>
      <c r="NE22" s="444"/>
      <c r="NF22" s="444"/>
      <c r="NG22" s="444"/>
      <c r="NH22" s="444"/>
      <c r="NI22" s="443">
        <v>745751</v>
      </c>
      <c r="NJ22" s="450">
        <v>335557</v>
      </c>
      <c r="NK22" s="446">
        <v>1081308</v>
      </c>
      <c r="NL22" s="290"/>
      <c r="NM22" s="290"/>
      <c r="NN22" s="450" t="s">
        <v>22</v>
      </c>
      <c r="NO22" s="450">
        <v>101796</v>
      </c>
      <c r="NP22" s="444">
        <v>41678</v>
      </c>
      <c r="NQ22" s="444">
        <v>21780</v>
      </c>
      <c r="NR22" s="443">
        <v>1266</v>
      </c>
      <c r="NS22" s="444"/>
      <c r="NT22" s="444"/>
      <c r="NU22" s="444"/>
      <c r="NV22" s="444"/>
      <c r="NW22" s="443">
        <v>166520</v>
      </c>
      <c r="NX22" s="450">
        <v>149656</v>
      </c>
      <c r="NY22" s="446">
        <v>316176</v>
      </c>
      <c r="OA22" s="307"/>
    </row>
    <row r="23" spans="1:391" s="195" customFormat="1" ht="21.75" customHeight="1" thickTop="1" x14ac:dyDescent="0.3">
      <c r="A23" s="418" t="s">
        <v>124</v>
      </c>
      <c r="B23" s="501">
        <v>1147.3400000000001</v>
      </c>
      <c r="C23" s="502">
        <v>1111.5800000000002</v>
      </c>
      <c r="D23" s="243">
        <v>3.22</v>
      </c>
      <c r="E23" s="503"/>
      <c r="F23" s="503"/>
      <c r="G23" s="246" t="s">
        <v>45</v>
      </c>
      <c r="H23" s="247">
        <v>5864</v>
      </c>
      <c r="I23" s="248">
        <v>5926</v>
      </c>
      <c r="J23" s="249">
        <v>5601</v>
      </c>
      <c r="K23" s="247">
        <v>17391</v>
      </c>
      <c r="L23" s="250">
        <v>16426</v>
      </c>
      <c r="M23" s="251">
        <v>5.87</v>
      </c>
      <c r="N23" s="183"/>
      <c r="O23" s="346" t="s">
        <v>111</v>
      </c>
      <c r="P23" s="347">
        <v>240.42</v>
      </c>
      <c r="Q23" s="348">
        <v>230.65</v>
      </c>
      <c r="R23" s="349">
        <v>4.24</v>
      </c>
      <c r="S23" s="347">
        <v>213.64</v>
      </c>
      <c r="T23" s="350">
        <v>203.69</v>
      </c>
      <c r="U23" s="349">
        <v>4.88</v>
      </c>
      <c r="V23" s="347">
        <v>233.59</v>
      </c>
      <c r="W23" s="348">
        <v>223.76</v>
      </c>
      <c r="X23" s="349">
        <v>4.3899999999999997</v>
      </c>
      <c r="Y23" s="351"/>
      <c r="Z23" s="318" t="s">
        <v>97</v>
      </c>
      <c r="AA23" s="318"/>
      <c r="AB23" s="517">
        <v>73.09</v>
      </c>
      <c r="AC23" s="517">
        <v>64.81</v>
      </c>
      <c r="AD23" s="517">
        <v>62.58</v>
      </c>
      <c r="AE23" s="517">
        <v>66.83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928.62999999999988</v>
      </c>
      <c r="CG23" s="502">
        <v>904.17</v>
      </c>
      <c r="CH23" s="243">
        <v>2.71</v>
      </c>
      <c r="CI23" s="503"/>
      <c r="CJ23" s="503"/>
      <c r="CK23" s="246" t="s">
        <v>45</v>
      </c>
      <c r="CL23" s="247">
        <v>2602</v>
      </c>
      <c r="CM23" s="248">
        <v>2318</v>
      </c>
      <c r="CN23" s="249">
        <v>2459</v>
      </c>
      <c r="CO23" s="247">
        <v>7379</v>
      </c>
      <c r="CP23" s="250">
        <v>7146</v>
      </c>
      <c r="CQ23" s="251">
        <v>3.26</v>
      </c>
      <c r="CR23" s="183"/>
      <c r="CS23" s="346" t="s">
        <v>111</v>
      </c>
      <c r="CT23" s="347">
        <v>185.62</v>
      </c>
      <c r="CU23" s="348">
        <v>178.39</v>
      </c>
      <c r="CV23" s="349">
        <v>4.05</v>
      </c>
      <c r="CW23" s="347">
        <v>171.32</v>
      </c>
      <c r="CX23" s="350">
        <v>165.86</v>
      </c>
      <c r="CY23" s="349">
        <v>3.29</v>
      </c>
      <c r="CZ23" s="347">
        <v>181.61</v>
      </c>
      <c r="DA23" s="348">
        <v>174.92</v>
      </c>
      <c r="DB23" s="349">
        <v>3.82</v>
      </c>
      <c r="DC23" s="351"/>
      <c r="DD23" s="318" t="s">
        <v>97</v>
      </c>
      <c r="DE23" s="318"/>
      <c r="DF23" s="517">
        <v>63.74</v>
      </c>
      <c r="DG23" s="517">
        <v>55.69</v>
      </c>
      <c r="DH23" s="517">
        <v>55.72</v>
      </c>
      <c r="DI23" s="517">
        <v>58.38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1150.3800000000001</v>
      </c>
      <c r="FK23" s="502">
        <v>1130.22</v>
      </c>
      <c r="FL23" s="243">
        <v>1.78</v>
      </c>
      <c r="FM23" s="503"/>
      <c r="FN23" s="503"/>
      <c r="FO23" s="246" t="s">
        <v>45</v>
      </c>
      <c r="FP23" s="247">
        <v>3952</v>
      </c>
      <c r="FQ23" s="248">
        <v>3579</v>
      </c>
      <c r="FR23" s="249">
        <v>1924</v>
      </c>
      <c r="FS23" s="247">
        <v>9455</v>
      </c>
      <c r="FT23" s="250">
        <v>9368</v>
      </c>
      <c r="FU23" s="251">
        <v>0.93</v>
      </c>
      <c r="FV23" s="183"/>
      <c r="FW23" s="346" t="s">
        <v>111</v>
      </c>
      <c r="FX23" s="347">
        <v>279</v>
      </c>
      <c r="FY23" s="348">
        <v>271.52</v>
      </c>
      <c r="FZ23" s="349">
        <v>2.75</v>
      </c>
      <c r="GA23" s="347">
        <v>258.88</v>
      </c>
      <c r="GB23" s="350">
        <v>250.65</v>
      </c>
      <c r="GC23" s="349">
        <v>3.28</v>
      </c>
      <c r="GD23" s="347">
        <v>272.33</v>
      </c>
      <c r="GE23" s="348">
        <v>264.77999999999997</v>
      </c>
      <c r="GF23" s="349">
        <v>2.85</v>
      </c>
      <c r="GG23" s="351"/>
      <c r="GH23" s="318" t="s">
        <v>97</v>
      </c>
      <c r="GI23" s="318"/>
      <c r="GJ23" s="517">
        <v>56.48</v>
      </c>
      <c r="GK23" s="517">
        <v>50.78</v>
      </c>
      <c r="GL23" s="517">
        <v>48.82</v>
      </c>
      <c r="GM23" s="517">
        <v>52.03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1003.4</v>
      </c>
      <c r="IO23" s="502">
        <v>970.02</v>
      </c>
      <c r="IP23" s="243">
        <v>3.44</v>
      </c>
      <c r="IQ23" s="503"/>
      <c r="IR23" s="503"/>
      <c r="IS23" s="246" t="s">
        <v>45</v>
      </c>
      <c r="IT23" s="247">
        <v>3589</v>
      </c>
      <c r="IU23" s="248">
        <v>4726</v>
      </c>
      <c r="IV23" s="249">
        <v>4097</v>
      </c>
      <c r="IW23" s="247">
        <v>12412</v>
      </c>
      <c r="IX23" s="250">
        <v>12269</v>
      </c>
      <c r="IY23" s="251">
        <v>1.17</v>
      </c>
      <c r="IZ23" s="183"/>
      <c r="JA23" s="346" t="s">
        <v>111</v>
      </c>
      <c r="JB23" s="347">
        <v>192.21</v>
      </c>
      <c r="JC23" s="348">
        <v>181.33</v>
      </c>
      <c r="JD23" s="349">
        <v>6</v>
      </c>
      <c r="JE23" s="347">
        <v>214.4</v>
      </c>
      <c r="JF23" s="350">
        <v>203.34</v>
      </c>
      <c r="JG23" s="349">
        <v>5.44</v>
      </c>
      <c r="JH23" s="347">
        <v>199.39</v>
      </c>
      <c r="JI23" s="348">
        <v>188.18</v>
      </c>
      <c r="JJ23" s="349">
        <v>5.96</v>
      </c>
      <c r="JK23" s="351"/>
      <c r="JL23" s="318" t="s">
        <v>97</v>
      </c>
      <c r="JM23" s="318"/>
      <c r="JN23" s="517">
        <v>59.24</v>
      </c>
      <c r="JO23" s="517">
        <v>67.86</v>
      </c>
      <c r="JP23" s="517">
        <v>71.64</v>
      </c>
      <c r="JQ23" s="517">
        <v>66.25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1051.92</v>
      </c>
      <c r="LS23" s="502">
        <v>1023.87</v>
      </c>
      <c r="LT23" s="243">
        <v>2.74</v>
      </c>
      <c r="LU23" s="505"/>
      <c r="LV23" s="505"/>
      <c r="LW23" s="246" t="s">
        <v>45</v>
      </c>
      <c r="LX23" s="294">
        <v>46637</v>
      </c>
      <c r="LY23" s="295">
        <v>45209</v>
      </c>
      <c r="LZ23" s="296">
        <v>3.16</v>
      </c>
      <c r="MA23" s="266"/>
      <c r="MB23" s="346" t="s">
        <v>111</v>
      </c>
      <c r="MC23" s="347">
        <v>228.34</v>
      </c>
      <c r="MD23" s="370">
        <v>219.48</v>
      </c>
      <c r="ME23" s="349">
        <v>4.04</v>
      </c>
      <c r="MF23" s="347">
        <v>218.6</v>
      </c>
      <c r="MG23" s="370">
        <v>210.07</v>
      </c>
      <c r="MH23" s="349">
        <v>4.0599999999999996</v>
      </c>
      <c r="MI23" s="347">
        <v>225.47</v>
      </c>
      <c r="MJ23" s="370">
        <v>216.75</v>
      </c>
      <c r="MK23" s="349">
        <v>4.0199999999999996</v>
      </c>
      <c r="ML23" s="297"/>
      <c r="MM23" s="175" t="s">
        <v>97</v>
      </c>
      <c r="MN23" s="175"/>
      <c r="MO23" s="523">
        <v>66.83</v>
      </c>
      <c r="MP23" s="523">
        <v>58.38</v>
      </c>
      <c r="MQ23" s="523">
        <v>52.03</v>
      </c>
      <c r="MR23" s="523">
        <v>66.25</v>
      </c>
      <c r="MS23" s="523">
        <v>60.87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1023.78</v>
      </c>
      <c r="C24" s="508">
        <v>991.33</v>
      </c>
      <c r="D24" s="311">
        <v>3.27</v>
      </c>
      <c r="E24" s="503"/>
      <c r="F24" s="503"/>
      <c r="G24" s="312" t="s">
        <v>48</v>
      </c>
      <c r="H24" s="247">
        <v>3480</v>
      </c>
      <c r="I24" s="248">
        <v>3857</v>
      </c>
      <c r="J24" s="249">
        <v>3326</v>
      </c>
      <c r="K24" s="247">
        <v>10663</v>
      </c>
      <c r="L24" s="250">
        <v>10210</v>
      </c>
      <c r="M24" s="251">
        <v>4.4400000000000004</v>
      </c>
      <c r="N24" s="183"/>
      <c r="O24" s="439" t="s">
        <v>114</v>
      </c>
      <c r="P24" s="347">
        <v>63.41</v>
      </c>
      <c r="Q24" s="348">
        <v>61.57</v>
      </c>
      <c r="R24" s="349">
        <v>2.99</v>
      </c>
      <c r="S24" s="347">
        <v>99.08</v>
      </c>
      <c r="T24" s="350">
        <v>96.82</v>
      </c>
      <c r="U24" s="349">
        <v>2.33</v>
      </c>
      <c r="V24" s="347">
        <v>72.5</v>
      </c>
      <c r="W24" s="348">
        <v>70.58</v>
      </c>
      <c r="X24" s="349">
        <v>2.72</v>
      </c>
      <c r="Y24" s="351"/>
      <c r="Z24" s="183"/>
      <c r="AA24" s="183" t="s">
        <v>92</v>
      </c>
      <c r="AB24" s="376">
        <v>69.760000000000005</v>
      </c>
      <c r="AC24" s="376">
        <v>61.54</v>
      </c>
      <c r="AD24" s="376">
        <v>59.78</v>
      </c>
      <c r="AE24" s="376">
        <v>63.69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848.81</v>
      </c>
      <c r="CG24" s="508">
        <v>827.43999999999994</v>
      </c>
      <c r="CH24" s="311">
        <v>2.58</v>
      </c>
      <c r="CI24" s="503"/>
      <c r="CJ24" s="503"/>
      <c r="CK24" s="312" t="s">
        <v>48</v>
      </c>
      <c r="CL24" s="247">
        <v>2378</v>
      </c>
      <c r="CM24" s="248">
        <v>2095</v>
      </c>
      <c r="CN24" s="249">
        <v>1804</v>
      </c>
      <c r="CO24" s="247">
        <v>6277</v>
      </c>
      <c r="CP24" s="250">
        <v>5952</v>
      </c>
      <c r="CQ24" s="251">
        <v>5.46</v>
      </c>
      <c r="CR24" s="183"/>
      <c r="CS24" s="439" t="s">
        <v>114</v>
      </c>
      <c r="CT24" s="347">
        <v>79.58</v>
      </c>
      <c r="CU24" s="348">
        <v>77.83</v>
      </c>
      <c r="CV24" s="349">
        <v>2.25</v>
      </c>
      <c r="CW24" s="347">
        <v>67.61</v>
      </c>
      <c r="CX24" s="350">
        <v>64.61</v>
      </c>
      <c r="CY24" s="349">
        <v>4.6399999999999997</v>
      </c>
      <c r="CZ24" s="347">
        <v>76.22</v>
      </c>
      <c r="DA24" s="348">
        <v>74.17</v>
      </c>
      <c r="DB24" s="349">
        <v>2.76</v>
      </c>
      <c r="DC24" s="351"/>
      <c r="DD24" s="183"/>
      <c r="DE24" s="183" t="s">
        <v>92</v>
      </c>
      <c r="DF24" s="376">
        <v>61.25</v>
      </c>
      <c r="DG24" s="376">
        <v>52.64</v>
      </c>
      <c r="DH24" s="376">
        <v>51.58</v>
      </c>
      <c r="DI24" s="376">
        <v>55.16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1006.86</v>
      </c>
      <c r="FK24" s="508">
        <v>986.62000000000012</v>
      </c>
      <c r="FL24" s="311">
        <v>2.0499999999999998</v>
      </c>
      <c r="FM24" s="503"/>
      <c r="FN24" s="503"/>
      <c r="FO24" s="312" t="s">
        <v>48</v>
      </c>
      <c r="FP24" s="247">
        <v>2213</v>
      </c>
      <c r="FQ24" s="248">
        <v>2468</v>
      </c>
      <c r="FR24" s="249">
        <v>2376</v>
      </c>
      <c r="FS24" s="247">
        <v>7057</v>
      </c>
      <c r="FT24" s="250">
        <v>7023</v>
      </c>
      <c r="FU24" s="251">
        <v>0.48</v>
      </c>
      <c r="FV24" s="183"/>
      <c r="FW24" s="439" t="s">
        <v>114</v>
      </c>
      <c r="FX24" s="347">
        <v>70.010000000000005</v>
      </c>
      <c r="FY24" s="348">
        <v>70.36</v>
      </c>
      <c r="FZ24" s="349">
        <v>-0.5</v>
      </c>
      <c r="GA24" s="347">
        <v>81.03</v>
      </c>
      <c r="GB24" s="350">
        <v>78.73</v>
      </c>
      <c r="GC24" s="349">
        <v>2.92</v>
      </c>
      <c r="GD24" s="347">
        <v>73.650000000000006</v>
      </c>
      <c r="GE24" s="348">
        <v>73.069999999999993</v>
      </c>
      <c r="GF24" s="349">
        <v>0.79</v>
      </c>
      <c r="GG24" s="351"/>
      <c r="GH24" s="183"/>
      <c r="GI24" s="183" t="s">
        <v>92</v>
      </c>
      <c r="GJ24" s="376">
        <v>53.42</v>
      </c>
      <c r="GK24" s="376">
        <v>46.35</v>
      </c>
      <c r="GL24" s="376">
        <v>45.94</v>
      </c>
      <c r="GM24" s="376">
        <v>48.57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950.78999999999985</v>
      </c>
      <c r="IO24" s="508">
        <v>915.95999999999992</v>
      </c>
      <c r="IP24" s="311">
        <v>3.8</v>
      </c>
      <c r="IQ24" s="503"/>
      <c r="IR24" s="503"/>
      <c r="IS24" s="312" t="s">
        <v>48</v>
      </c>
      <c r="IT24" s="247">
        <v>3376</v>
      </c>
      <c r="IU24" s="248">
        <v>3959</v>
      </c>
      <c r="IV24" s="249">
        <v>3214</v>
      </c>
      <c r="IW24" s="247">
        <v>10549</v>
      </c>
      <c r="IX24" s="250">
        <v>10368</v>
      </c>
      <c r="IY24" s="251">
        <v>1.75</v>
      </c>
      <c r="IZ24" s="183"/>
      <c r="JA24" s="439" t="s">
        <v>114</v>
      </c>
      <c r="JB24" s="347">
        <v>76.09</v>
      </c>
      <c r="JC24" s="348">
        <v>73.599999999999994</v>
      </c>
      <c r="JD24" s="349">
        <v>3.38</v>
      </c>
      <c r="JE24" s="347">
        <v>72.650000000000006</v>
      </c>
      <c r="JF24" s="350">
        <v>70.08</v>
      </c>
      <c r="JG24" s="349">
        <v>3.67</v>
      </c>
      <c r="JH24" s="347">
        <v>74.98</v>
      </c>
      <c r="JI24" s="348">
        <v>72.510000000000005</v>
      </c>
      <c r="JJ24" s="349">
        <v>3.41</v>
      </c>
      <c r="JK24" s="351"/>
      <c r="JL24" s="183"/>
      <c r="JM24" s="183" t="s">
        <v>92</v>
      </c>
      <c r="JN24" s="376">
        <v>54.16</v>
      </c>
      <c r="JO24" s="376">
        <v>62.95</v>
      </c>
      <c r="JP24" s="376">
        <v>65.39</v>
      </c>
      <c r="JQ24" s="376">
        <v>60.83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949.29</v>
      </c>
      <c r="LS24" s="508">
        <v>921.2399999999999</v>
      </c>
      <c r="LT24" s="311">
        <v>3.04</v>
      </c>
      <c r="LU24" s="505"/>
      <c r="LV24" s="505"/>
      <c r="LW24" s="312" t="s">
        <v>48</v>
      </c>
      <c r="LX24" s="294">
        <v>34546</v>
      </c>
      <c r="LY24" s="295">
        <v>33553</v>
      </c>
      <c r="LZ24" s="296">
        <v>2.96</v>
      </c>
      <c r="MA24" s="266"/>
      <c r="MB24" s="439" t="s">
        <v>114</v>
      </c>
      <c r="MC24" s="347">
        <v>70.94</v>
      </c>
      <c r="MD24" s="370">
        <v>69.48</v>
      </c>
      <c r="ME24" s="349">
        <v>2.1</v>
      </c>
      <c r="MF24" s="347">
        <v>81.75</v>
      </c>
      <c r="MG24" s="370">
        <v>79.33</v>
      </c>
      <c r="MH24" s="349">
        <v>3.05</v>
      </c>
      <c r="MI24" s="347">
        <v>74.12</v>
      </c>
      <c r="MJ24" s="370">
        <v>72.34</v>
      </c>
      <c r="MK24" s="349">
        <v>2.46</v>
      </c>
      <c r="ML24" s="297"/>
      <c r="MM24" s="297"/>
      <c r="MN24" s="297" t="s">
        <v>92</v>
      </c>
      <c r="MO24" s="537">
        <v>63.69</v>
      </c>
      <c r="MP24" s="537">
        <v>55.16</v>
      </c>
      <c r="MQ24" s="537">
        <v>48.57</v>
      </c>
      <c r="MR24" s="537">
        <v>60.83</v>
      </c>
      <c r="MS24" s="538">
        <v>57.06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1385.67</v>
      </c>
      <c r="C25" s="539">
        <v>1338.86</v>
      </c>
      <c r="D25" s="438">
        <v>3.5</v>
      </c>
      <c r="E25" s="503"/>
      <c r="F25" s="503"/>
      <c r="G25" s="246" t="s">
        <v>49</v>
      </c>
      <c r="H25" s="247">
        <v>1498</v>
      </c>
      <c r="I25" s="248">
        <v>1506</v>
      </c>
      <c r="J25" s="249">
        <v>1241</v>
      </c>
      <c r="K25" s="247">
        <v>4245</v>
      </c>
      <c r="L25" s="250">
        <v>3906</v>
      </c>
      <c r="M25" s="251">
        <v>8.68</v>
      </c>
      <c r="N25" s="183"/>
      <c r="O25" s="454" t="s">
        <v>117</v>
      </c>
      <c r="P25" s="455">
        <v>2092.0100000000002</v>
      </c>
      <c r="Q25" s="456">
        <v>2017.6700000000003</v>
      </c>
      <c r="R25" s="457">
        <v>3.68</v>
      </c>
      <c r="S25" s="458">
        <v>1385.67</v>
      </c>
      <c r="T25" s="456">
        <v>1338.86</v>
      </c>
      <c r="U25" s="457">
        <v>3.5</v>
      </c>
      <c r="V25" s="458">
        <v>1911.9499999999998</v>
      </c>
      <c r="W25" s="456">
        <v>1844.1599999999999</v>
      </c>
      <c r="X25" s="457">
        <v>3.68</v>
      </c>
      <c r="Y25" s="459"/>
      <c r="Z25" s="183"/>
      <c r="AA25" s="183" t="s">
        <v>96</v>
      </c>
      <c r="AB25" s="376">
        <v>76.02</v>
      </c>
      <c r="AC25" s="376">
        <v>68.13</v>
      </c>
      <c r="AD25" s="376">
        <v>66.900000000000006</v>
      </c>
      <c r="AE25" s="376">
        <v>70.349999999999994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1162.0399999999997</v>
      </c>
      <c r="CG25" s="539">
        <v>1125.8499999999999</v>
      </c>
      <c r="CH25" s="438">
        <v>3.21</v>
      </c>
      <c r="CI25" s="503"/>
      <c r="CJ25" s="503"/>
      <c r="CK25" s="246" t="s">
        <v>49</v>
      </c>
      <c r="CL25" s="247">
        <v>1457</v>
      </c>
      <c r="CM25" s="248">
        <v>1582</v>
      </c>
      <c r="CN25" s="249">
        <v>1051</v>
      </c>
      <c r="CO25" s="247">
        <v>4090</v>
      </c>
      <c r="CP25" s="250">
        <v>3961</v>
      </c>
      <c r="CQ25" s="251">
        <v>3.26</v>
      </c>
      <c r="CR25" s="183"/>
      <c r="CS25" s="454" t="s">
        <v>117</v>
      </c>
      <c r="CT25" s="455">
        <v>2113.5999999999995</v>
      </c>
      <c r="CU25" s="456">
        <v>2054.34</v>
      </c>
      <c r="CV25" s="457">
        <v>2.88</v>
      </c>
      <c r="CW25" s="458">
        <v>1162.0399999999997</v>
      </c>
      <c r="CX25" s="466">
        <v>1125.8499999999999</v>
      </c>
      <c r="CY25" s="457">
        <v>3.21</v>
      </c>
      <c r="CZ25" s="458">
        <v>1846.5000000000002</v>
      </c>
      <c r="DA25" s="456">
        <v>1797.52</v>
      </c>
      <c r="DB25" s="457">
        <v>2.72</v>
      </c>
      <c r="DC25" s="459"/>
      <c r="DD25" s="183"/>
      <c r="DE25" s="183" t="s">
        <v>96</v>
      </c>
      <c r="DF25" s="376">
        <v>67.489999999999995</v>
      </c>
      <c r="DG25" s="376">
        <v>58.23</v>
      </c>
      <c r="DH25" s="376">
        <v>57.86</v>
      </c>
      <c r="DI25" s="376">
        <v>61.19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1245.2</v>
      </c>
      <c r="FK25" s="539">
        <v>1225.8</v>
      </c>
      <c r="FL25" s="438">
        <v>1.58</v>
      </c>
      <c r="FM25" s="503"/>
      <c r="FN25" s="503"/>
      <c r="FO25" s="246" t="s">
        <v>49</v>
      </c>
      <c r="FP25" s="247">
        <v>1528</v>
      </c>
      <c r="FQ25" s="248">
        <v>1490</v>
      </c>
      <c r="FR25" s="249">
        <v>1142</v>
      </c>
      <c r="FS25" s="247">
        <v>4160</v>
      </c>
      <c r="FT25" s="250">
        <v>4390</v>
      </c>
      <c r="FU25" s="251">
        <v>-5.24</v>
      </c>
      <c r="FV25" s="183"/>
      <c r="FW25" s="454" t="s">
        <v>117</v>
      </c>
      <c r="FX25" s="455">
        <v>2052.2200000000003</v>
      </c>
      <c r="FY25" s="456">
        <v>2036.6899999999998</v>
      </c>
      <c r="FZ25" s="457">
        <v>0.76</v>
      </c>
      <c r="GA25" s="458">
        <v>1245.2</v>
      </c>
      <c r="GB25" s="456">
        <v>1225.8</v>
      </c>
      <c r="GC25" s="457">
        <v>1.58</v>
      </c>
      <c r="GD25" s="458">
        <v>1785.0100000000002</v>
      </c>
      <c r="GE25" s="456">
        <v>1774.6499999999996</v>
      </c>
      <c r="GF25" s="457">
        <v>0.57999999999999996</v>
      </c>
      <c r="GG25" s="459"/>
      <c r="GH25" s="183"/>
      <c r="GI25" s="183" t="s">
        <v>96</v>
      </c>
      <c r="GJ25" s="376">
        <v>57.94</v>
      </c>
      <c r="GK25" s="376">
        <v>51.72</v>
      </c>
      <c r="GL25" s="376">
        <v>50.36</v>
      </c>
      <c r="GM25" s="376">
        <v>53.34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1116.9000000000001</v>
      </c>
      <c r="IO25" s="545">
        <v>1080.55</v>
      </c>
      <c r="IP25" s="438">
        <v>3.36</v>
      </c>
      <c r="IQ25" s="503"/>
      <c r="IR25" s="503"/>
      <c r="IS25" s="246" t="s">
        <v>49</v>
      </c>
      <c r="IT25" s="247">
        <v>1654</v>
      </c>
      <c r="IU25" s="248">
        <v>1765</v>
      </c>
      <c r="IV25" s="249">
        <v>1482</v>
      </c>
      <c r="IW25" s="247">
        <v>4901</v>
      </c>
      <c r="IX25" s="250">
        <v>4798</v>
      </c>
      <c r="IY25" s="251">
        <v>2.15</v>
      </c>
      <c r="IZ25" s="183"/>
      <c r="JA25" s="454" t="s">
        <v>117</v>
      </c>
      <c r="JB25" s="455">
        <v>2145.8200000000002</v>
      </c>
      <c r="JC25" s="456">
        <v>2083.5099999999998</v>
      </c>
      <c r="JD25" s="457">
        <v>2.99</v>
      </c>
      <c r="JE25" s="458">
        <v>1116.9000000000001</v>
      </c>
      <c r="JF25" s="456">
        <v>1080.55</v>
      </c>
      <c r="JG25" s="457">
        <v>3.36</v>
      </c>
      <c r="JH25" s="458">
        <v>1812.92</v>
      </c>
      <c r="JI25" s="456">
        <v>1771.3400000000001</v>
      </c>
      <c r="JJ25" s="457">
        <v>2.35</v>
      </c>
      <c r="JK25" s="459"/>
      <c r="JL25" s="183"/>
      <c r="JM25" s="183" t="s">
        <v>96</v>
      </c>
      <c r="JN25" s="376">
        <v>60.74</v>
      </c>
      <c r="JO25" s="376">
        <v>69.069999999999993</v>
      </c>
      <c r="JP25" s="376">
        <v>72.62</v>
      </c>
      <c r="JQ25" s="376">
        <v>67.48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1238.6400000000001</v>
      </c>
      <c r="LS25" s="539">
        <v>1204.8299999999997</v>
      </c>
      <c r="LT25" s="438">
        <v>2.81</v>
      </c>
      <c r="LU25" s="505"/>
      <c r="LV25" s="505"/>
      <c r="LW25" s="246" t="s">
        <v>49</v>
      </c>
      <c r="LX25" s="294">
        <v>17396</v>
      </c>
      <c r="LY25" s="295">
        <v>17055</v>
      </c>
      <c r="LZ25" s="296">
        <v>2</v>
      </c>
      <c r="MA25" s="266"/>
      <c r="MB25" s="454" t="s">
        <v>117</v>
      </c>
      <c r="MC25" s="455">
        <v>2101.31</v>
      </c>
      <c r="MD25" s="470">
        <v>2044.51</v>
      </c>
      <c r="ME25" s="457">
        <v>2.78</v>
      </c>
      <c r="MF25" s="455">
        <v>1238.6400000000001</v>
      </c>
      <c r="MG25" s="470">
        <v>1204.8299999999997</v>
      </c>
      <c r="MH25" s="457">
        <v>2.81</v>
      </c>
      <c r="MI25" s="455">
        <v>1847.2200000000003</v>
      </c>
      <c r="MJ25" s="470">
        <v>1801.36</v>
      </c>
      <c r="MK25" s="457">
        <v>2.5499999999999998</v>
      </c>
      <c r="ML25" s="297"/>
      <c r="MM25" s="297"/>
      <c r="MN25" s="297" t="s">
        <v>96</v>
      </c>
      <c r="MO25" s="537">
        <v>70.349999999999994</v>
      </c>
      <c r="MP25" s="537">
        <v>61.19</v>
      </c>
      <c r="MQ25" s="537">
        <v>53.34</v>
      </c>
      <c r="MR25" s="537">
        <v>67.48</v>
      </c>
      <c r="MS25" s="538">
        <v>63.09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812</v>
      </c>
      <c r="I26" s="248">
        <v>980</v>
      </c>
      <c r="J26" s="249">
        <v>847</v>
      </c>
      <c r="K26" s="247">
        <v>2639</v>
      </c>
      <c r="L26" s="250">
        <v>2599</v>
      </c>
      <c r="M26" s="251">
        <v>1.54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71.53</v>
      </c>
      <c r="AC26" s="376">
        <v>62.82</v>
      </c>
      <c r="AD26" s="376">
        <v>59.31</v>
      </c>
      <c r="AE26" s="376">
        <v>64.55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434</v>
      </c>
      <c r="CM26" s="248">
        <v>459</v>
      </c>
      <c r="CN26" s="249">
        <v>473</v>
      </c>
      <c r="CO26" s="247">
        <v>1366</v>
      </c>
      <c r="CP26" s="250">
        <v>1277</v>
      </c>
      <c r="CQ26" s="251">
        <v>6.97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60.93</v>
      </c>
      <c r="DG26" s="376">
        <v>54.42</v>
      </c>
      <c r="DH26" s="376">
        <v>55.35</v>
      </c>
      <c r="DI26" s="376">
        <v>56.9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1489</v>
      </c>
      <c r="FQ26" s="248">
        <v>1237</v>
      </c>
      <c r="FR26" s="249">
        <v>864</v>
      </c>
      <c r="FS26" s="247">
        <v>3590</v>
      </c>
      <c r="FT26" s="250">
        <v>3507</v>
      </c>
      <c r="FU26" s="251">
        <v>2.37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56.34</v>
      </c>
      <c r="GK26" s="376">
        <v>51.82</v>
      </c>
      <c r="GL26" s="376">
        <v>48.53</v>
      </c>
      <c r="GM26" s="376">
        <v>52.23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408</v>
      </c>
      <c r="IU26" s="248">
        <v>683</v>
      </c>
      <c r="IV26" s="249">
        <v>619</v>
      </c>
      <c r="IW26" s="247">
        <v>1710</v>
      </c>
      <c r="IX26" s="250">
        <v>1715</v>
      </c>
      <c r="IY26" s="251">
        <v>-0.28999999999999998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59.98</v>
      </c>
      <c r="JO26" s="376">
        <v>68.83</v>
      </c>
      <c r="JP26" s="376">
        <v>73.44</v>
      </c>
      <c r="JQ26" s="376">
        <v>67.42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9305</v>
      </c>
      <c r="LY26" s="295">
        <v>9098</v>
      </c>
      <c r="LZ26" s="296">
        <v>2.2799999999999998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64.55</v>
      </c>
      <c r="MP26" s="537">
        <v>56.9</v>
      </c>
      <c r="MQ26" s="537">
        <v>52.23</v>
      </c>
      <c r="MR26" s="537">
        <v>67.42</v>
      </c>
      <c r="MS26" s="538">
        <v>60.28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945.21</v>
      </c>
      <c r="C27" s="502">
        <v>889.73</v>
      </c>
      <c r="D27" s="243">
        <v>6.24</v>
      </c>
      <c r="E27" s="244"/>
      <c r="F27" s="245"/>
      <c r="G27" s="246" t="s">
        <v>51</v>
      </c>
      <c r="H27" s="247">
        <v>167</v>
      </c>
      <c r="I27" s="248">
        <v>125</v>
      </c>
      <c r="J27" s="249">
        <v>139</v>
      </c>
      <c r="K27" s="247">
        <v>431</v>
      </c>
      <c r="L27" s="250">
        <v>458</v>
      </c>
      <c r="M27" s="251">
        <v>-5.9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72.63</v>
      </c>
      <c r="AC27" s="376">
        <v>64.87</v>
      </c>
      <c r="AD27" s="376">
        <v>63.96</v>
      </c>
      <c r="AE27" s="376">
        <v>67.150000000000006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723</v>
      </c>
      <c r="AN27" s="558">
        <v>391</v>
      </c>
      <c r="AO27" s="558">
        <v>1576</v>
      </c>
      <c r="AP27" s="559">
        <v>0</v>
      </c>
      <c r="AQ27" s="558"/>
      <c r="AR27" s="558"/>
      <c r="AS27" s="558"/>
      <c r="AT27" s="558"/>
      <c r="AU27" s="560">
        <v>2690</v>
      </c>
      <c r="AV27" s="561">
        <v>1019</v>
      </c>
      <c r="AW27" s="562">
        <v>3709</v>
      </c>
      <c r="AX27" s="266"/>
      <c r="AY27" s="266"/>
      <c r="AZ27" s="377" t="s">
        <v>98</v>
      </c>
      <c r="BA27" s="557">
        <v>580</v>
      </c>
      <c r="BB27" s="558">
        <v>377</v>
      </c>
      <c r="BC27" s="558">
        <v>492</v>
      </c>
      <c r="BD27" s="559">
        <v>0</v>
      </c>
      <c r="BE27" s="558"/>
      <c r="BF27" s="558"/>
      <c r="BG27" s="558"/>
      <c r="BH27" s="558"/>
      <c r="BI27" s="560">
        <v>1449</v>
      </c>
      <c r="BJ27" s="561">
        <v>331</v>
      </c>
      <c r="BK27" s="562">
        <v>1780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864.97000000000014</v>
      </c>
      <c r="CG27" s="502">
        <v>828.72</v>
      </c>
      <c r="CH27" s="243">
        <v>4.37</v>
      </c>
      <c r="CI27" s="244"/>
      <c r="CJ27" s="245"/>
      <c r="CK27" s="246" t="s">
        <v>51</v>
      </c>
      <c r="CL27" s="247">
        <v>187</v>
      </c>
      <c r="CM27" s="248">
        <v>94</v>
      </c>
      <c r="CN27" s="249">
        <v>156</v>
      </c>
      <c r="CO27" s="247">
        <v>437</v>
      </c>
      <c r="CP27" s="250">
        <v>510</v>
      </c>
      <c r="CQ27" s="251">
        <v>-14.31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65.81</v>
      </c>
      <c r="DG27" s="376">
        <v>57.45</v>
      </c>
      <c r="DH27" s="376">
        <v>58.02</v>
      </c>
      <c r="DI27" s="376">
        <v>60.43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1352</v>
      </c>
      <c r="DR27" s="558">
        <v>468</v>
      </c>
      <c r="DS27" s="558">
        <v>1655</v>
      </c>
      <c r="DT27" s="559">
        <v>0</v>
      </c>
      <c r="DU27" s="558"/>
      <c r="DV27" s="558"/>
      <c r="DW27" s="558"/>
      <c r="DX27" s="558"/>
      <c r="DY27" s="560">
        <v>3475</v>
      </c>
      <c r="DZ27" s="561">
        <v>407</v>
      </c>
      <c r="EA27" s="562">
        <v>3882</v>
      </c>
      <c r="EB27" s="266"/>
      <c r="EC27" s="266"/>
      <c r="ED27" s="377" t="s">
        <v>98</v>
      </c>
      <c r="EE27" s="557">
        <v>642</v>
      </c>
      <c r="EF27" s="558">
        <v>575</v>
      </c>
      <c r="EG27" s="558">
        <v>447</v>
      </c>
      <c r="EH27" s="559">
        <v>0</v>
      </c>
      <c r="EI27" s="558"/>
      <c r="EJ27" s="558"/>
      <c r="EK27" s="558"/>
      <c r="EL27" s="558"/>
      <c r="EM27" s="560">
        <v>1664</v>
      </c>
      <c r="EN27" s="561">
        <v>0</v>
      </c>
      <c r="EO27" s="562">
        <v>1664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620.46</v>
      </c>
      <c r="FK27" s="502">
        <v>629.03</v>
      </c>
      <c r="FL27" s="243">
        <v>-1.36</v>
      </c>
      <c r="FM27" s="244"/>
      <c r="FN27" s="245"/>
      <c r="FO27" s="246" t="s">
        <v>51</v>
      </c>
      <c r="FP27" s="247">
        <v>18</v>
      </c>
      <c r="FQ27" s="248">
        <v>15</v>
      </c>
      <c r="FR27" s="249">
        <v>21</v>
      </c>
      <c r="FS27" s="247">
        <v>54</v>
      </c>
      <c r="FT27" s="250">
        <v>57</v>
      </c>
      <c r="FU27" s="251">
        <v>-5.26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59.03</v>
      </c>
      <c r="GK27" s="376">
        <v>50.26</v>
      </c>
      <c r="GL27" s="376">
        <v>52.64</v>
      </c>
      <c r="GM27" s="376">
        <v>53.98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1092</v>
      </c>
      <c r="GV27" s="558">
        <v>362</v>
      </c>
      <c r="GW27" s="558">
        <v>891</v>
      </c>
      <c r="GX27" s="559">
        <v>0</v>
      </c>
      <c r="GY27" s="558"/>
      <c r="GZ27" s="558"/>
      <c r="HA27" s="558"/>
      <c r="HB27" s="558"/>
      <c r="HC27" s="560">
        <v>2345</v>
      </c>
      <c r="HD27" s="561">
        <v>1304</v>
      </c>
      <c r="HE27" s="562">
        <v>3649</v>
      </c>
      <c r="HF27" s="266"/>
      <c r="HG27" s="266"/>
      <c r="HH27" s="377" t="s">
        <v>98</v>
      </c>
      <c r="HI27" s="557">
        <v>2048</v>
      </c>
      <c r="HJ27" s="558">
        <v>744</v>
      </c>
      <c r="HK27" s="558">
        <v>584</v>
      </c>
      <c r="HL27" s="559">
        <v>0</v>
      </c>
      <c r="HM27" s="558"/>
      <c r="HN27" s="558"/>
      <c r="HO27" s="558"/>
      <c r="HP27" s="558"/>
      <c r="HQ27" s="560">
        <v>3376</v>
      </c>
      <c r="HR27" s="561">
        <v>0</v>
      </c>
      <c r="HS27" s="562">
        <v>3376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1456.2900000000002</v>
      </c>
      <c r="IO27" s="502">
        <v>1406.5000000000002</v>
      </c>
      <c r="IP27" s="243">
        <v>3.54</v>
      </c>
      <c r="IQ27" s="244"/>
      <c r="IR27" s="245"/>
      <c r="IS27" s="246" t="s">
        <v>51</v>
      </c>
      <c r="IT27" s="247">
        <v>79</v>
      </c>
      <c r="IU27" s="248">
        <v>124</v>
      </c>
      <c r="IV27" s="249">
        <v>92</v>
      </c>
      <c r="IW27" s="247">
        <v>295</v>
      </c>
      <c r="IX27" s="250">
        <v>302</v>
      </c>
      <c r="IY27" s="251">
        <v>-2.3199999999999998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62.53</v>
      </c>
      <c r="JO27" s="376">
        <v>71.260000000000005</v>
      </c>
      <c r="JP27" s="376">
        <v>73.680000000000007</v>
      </c>
      <c r="JQ27" s="376">
        <v>69.16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1788</v>
      </c>
      <c r="JZ27" s="558">
        <v>959</v>
      </c>
      <c r="KA27" s="558">
        <v>1820</v>
      </c>
      <c r="KB27" s="559">
        <v>0</v>
      </c>
      <c r="KC27" s="558"/>
      <c r="KD27" s="558"/>
      <c r="KE27" s="558"/>
      <c r="KF27" s="558"/>
      <c r="KG27" s="560">
        <v>4567</v>
      </c>
      <c r="KH27" s="561">
        <v>597</v>
      </c>
      <c r="KI27" s="562">
        <v>5164</v>
      </c>
      <c r="KJ27" s="534"/>
      <c r="KK27" s="534"/>
      <c r="KL27" s="564" t="s">
        <v>98</v>
      </c>
      <c r="KM27" s="557">
        <v>1735</v>
      </c>
      <c r="KN27" s="558">
        <v>987</v>
      </c>
      <c r="KO27" s="558">
        <v>570</v>
      </c>
      <c r="KP27" s="559">
        <v>0</v>
      </c>
      <c r="KQ27" s="558"/>
      <c r="KR27" s="558"/>
      <c r="KS27" s="558"/>
      <c r="KT27" s="558"/>
      <c r="KU27" s="560">
        <v>3292</v>
      </c>
      <c r="KV27" s="561">
        <v>0</v>
      </c>
      <c r="KW27" s="562">
        <v>3292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3886.93</v>
      </c>
      <c r="LS27" s="502">
        <v>3753.9800000000005</v>
      </c>
      <c r="LT27" s="243">
        <v>3.54</v>
      </c>
      <c r="LU27" s="565"/>
      <c r="LV27" s="566"/>
      <c r="LW27" s="246" t="s">
        <v>51</v>
      </c>
      <c r="LX27" s="294">
        <v>1217</v>
      </c>
      <c r="LY27" s="295">
        <v>1327</v>
      </c>
      <c r="LZ27" s="296">
        <v>-8.2899999999999991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67.150000000000006</v>
      </c>
      <c r="MP27" s="537">
        <v>60.43</v>
      </c>
      <c r="MQ27" s="537">
        <v>53.98</v>
      </c>
      <c r="MR27" s="537">
        <v>69.16</v>
      </c>
      <c r="MS27" s="538">
        <v>62.68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4955</v>
      </c>
      <c r="NB27" s="390">
        <v>2180</v>
      </c>
      <c r="NC27" s="390">
        <v>5942</v>
      </c>
      <c r="ND27" s="391">
        <v>0</v>
      </c>
      <c r="NE27" s="390"/>
      <c r="NF27" s="390"/>
      <c r="NG27" s="390"/>
      <c r="NH27" s="392"/>
      <c r="NI27" s="567">
        <v>13077</v>
      </c>
      <c r="NJ27" s="568">
        <v>3327</v>
      </c>
      <c r="NK27" s="395">
        <v>16404</v>
      </c>
      <c r="NL27" s="290"/>
      <c r="NM27" s="290"/>
      <c r="NN27" s="377" t="s">
        <v>98</v>
      </c>
      <c r="NO27" s="389">
        <v>5005</v>
      </c>
      <c r="NP27" s="390">
        <v>2683</v>
      </c>
      <c r="NQ27" s="390">
        <v>2093</v>
      </c>
      <c r="NR27" s="391">
        <v>0</v>
      </c>
      <c r="NS27" s="390"/>
      <c r="NT27" s="390"/>
      <c r="NU27" s="390"/>
      <c r="NV27" s="392"/>
      <c r="NW27" s="569">
        <v>9781</v>
      </c>
      <c r="NX27" s="394">
        <v>331</v>
      </c>
      <c r="NY27" s="397">
        <v>10112</v>
      </c>
      <c r="OA27" s="307"/>
    </row>
    <row r="28" spans="1:391" s="195" customFormat="1" ht="21.75" customHeight="1" thickTop="1" x14ac:dyDescent="0.2">
      <c r="A28" s="308" t="s">
        <v>99</v>
      </c>
      <c r="B28" s="309">
        <v>536.5200000000001</v>
      </c>
      <c r="C28" s="508">
        <v>502.54</v>
      </c>
      <c r="D28" s="311">
        <v>6.76</v>
      </c>
      <c r="E28" s="244"/>
      <c r="F28" s="245"/>
      <c r="G28" s="246" t="s">
        <v>52</v>
      </c>
      <c r="H28" s="247">
        <v>16</v>
      </c>
      <c r="I28" s="248">
        <v>24</v>
      </c>
      <c r="J28" s="249">
        <v>28</v>
      </c>
      <c r="K28" s="247">
        <v>68</v>
      </c>
      <c r="L28" s="250">
        <v>79</v>
      </c>
      <c r="M28" s="251">
        <v>-13.92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74.89</v>
      </c>
      <c r="AC28" s="376">
        <v>68.099999999999994</v>
      </c>
      <c r="AD28" s="376">
        <v>62.74</v>
      </c>
      <c r="AE28" s="376">
        <v>68.58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0</v>
      </c>
      <c r="AN28" s="571">
        <v>0</v>
      </c>
      <c r="AO28" s="571">
        <v>0</v>
      </c>
      <c r="AP28" s="572">
        <v>0</v>
      </c>
      <c r="AQ28" s="571"/>
      <c r="AR28" s="571"/>
      <c r="AS28" s="571"/>
      <c r="AT28" s="571"/>
      <c r="AU28" s="573">
        <v>0</v>
      </c>
      <c r="AV28" s="561">
        <v>0</v>
      </c>
      <c r="AW28" s="562">
        <v>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643.15000000000009</v>
      </c>
      <c r="CG28" s="508">
        <v>615.73</v>
      </c>
      <c r="CH28" s="311">
        <v>4.45</v>
      </c>
      <c r="CI28" s="244"/>
      <c r="CJ28" s="245"/>
      <c r="CK28" s="246" t="s">
        <v>52</v>
      </c>
      <c r="CL28" s="247">
        <v>62</v>
      </c>
      <c r="CM28" s="248">
        <v>27</v>
      </c>
      <c r="CN28" s="249">
        <v>44</v>
      </c>
      <c r="CO28" s="247">
        <v>133</v>
      </c>
      <c r="CP28" s="250">
        <v>155</v>
      </c>
      <c r="CQ28" s="251">
        <v>-14.19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63.76</v>
      </c>
      <c r="DG28" s="376">
        <v>55.89</v>
      </c>
      <c r="DH28" s="376">
        <v>54.6</v>
      </c>
      <c r="DI28" s="376">
        <v>58.08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0</v>
      </c>
      <c r="DR28" s="571">
        <v>0</v>
      </c>
      <c r="DS28" s="571">
        <v>0</v>
      </c>
      <c r="DT28" s="572">
        <v>0</v>
      </c>
      <c r="DU28" s="571"/>
      <c r="DV28" s="571"/>
      <c r="DW28" s="571"/>
      <c r="DX28" s="571"/>
      <c r="DY28" s="573">
        <v>0</v>
      </c>
      <c r="DZ28" s="561">
        <v>0</v>
      </c>
      <c r="EA28" s="562">
        <v>0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/>
      <c r="EJ28" s="571"/>
      <c r="EK28" s="571"/>
      <c r="EL28" s="571"/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344.00000000000006</v>
      </c>
      <c r="FK28" s="508">
        <v>345.62</v>
      </c>
      <c r="FL28" s="311">
        <v>-0.47</v>
      </c>
      <c r="FM28" s="244"/>
      <c r="FN28" s="245"/>
      <c r="FO28" s="246" t="s">
        <v>52</v>
      </c>
      <c r="FP28" s="247">
        <v>12</v>
      </c>
      <c r="FQ28" s="248">
        <v>26</v>
      </c>
      <c r="FR28" s="249">
        <v>14</v>
      </c>
      <c r="FS28" s="247">
        <v>52</v>
      </c>
      <c r="FT28" s="250">
        <v>65</v>
      </c>
      <c r="FU28" s="251">
        <v>-20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55.79</v>
      </c>
      <c r="GK28" s="376">
        <v>54.83</v>
      </c>
      <c r="GL28" s="376">
        <v>50.78</v>
      </c>
      <c r="GM28" s="376">
        <v>53.8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0</v>
      </c>
      <c r="GV28" s="571">
        <v>0</v>
      </c>
      <c r="GW28" s="571">
        <v>0</v>
      </c>
      <c r="GX28" s="572">
        <v>0</v>
      </c>
      <c r="GY28" s="571"/>
      <c r="GZ28" s="571"/>
      <c r="HA28" s="571"/>
      <c r="HB28" s="571"/>
      <c r="HC28" s="573">
        <v>0</v>
      </c>
      <c r="HD28" s="561">
        <v>0</v>
      </c>
      <c r="HE28" s="562">
        <v>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1189.4800000000002</v>
      </c>
      <c r="IO28" s="508">
        <v>1145.3000000000002</v>
      </c>
      <c r="IP28" s="311">
        <v>3.86</v>
      </c>
      <c r="IQ28" s="244"/>
      <c r="IR28" s="245"/>
      <c r="IS28" s="246" t="s">
        <v>52</v>
      </c>
      <c r="IT28" s="247">
        <v>8</v>
      </c>
      <c r="IU28" s="248">
        <v>13</v>
      </c>
      <c r="IV28" s="249">
        <v>25</v>
      </c>
      <c r="IW28" s="247">
        <v>46</v>
      </c>
      <c r="IX28" s="250">
        <v>53</v>
      </c>
      <c r="IY28" s="251">
        <v>-13.21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59.8</v>
      </c>
      <c r="JO28" s="376">
        <v>74.63</v>
      </c>
      <c r="JP28" s="376">
        <v>75.84</v>
      </c>
      <c r="JQ28" s="376">
        <v>70.09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0</v>
      </c>
      <c r="JZ28" s="571">
        <v>0</v>
      </c>
      <c r="KA28" s="571">
        <v>0</v>
      </c>
      <c r="KB28" s="572">
        <v>0</v>
      </c>
      <c r="KC28" s="571"/>
      <c r="KD28" s="571"/>
      <c r="KE28" s="571"/>
      <c r="KF28" s="571"/>
      <c r="KG28" s="573">
        <v>0</v>
      </c>
      <c r="KH28" s="561">
        <v>0</v>
      </c>
      <c r="KI28" s="562">
        <v>0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2713.15</v>
      </c>
      <c r="LS28" s="508">
        <v>2609.19</v>
      </c>
      <c r="LT28" s="311">
        <v>3.98</v>
      </c>
      <c r="LU28" s="565"/>
      <c r="LV28" s="566"/>
      <c r="LW28" s="246" t="s">
        <v>52</v>
      </c>
      <c r="LX28" s="294">
        <v>299</v>
      </c>
      <c r="LY28" s="295">
        <v>352</v>
      </c>
      <c r="LZ28" s="296">
        <v>-15.06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68.58</v>
      </c>
      <c r="MP28" s="537">
        <v>58.08</v>
      </c>
      <c r="MQ28" s="537">
        <v>53.8</v>
      </c>
      <c r="MR28" s="537">
        <v>70.09</v>
      </c>
      <c r="MS28" s="538">
        <v>62.64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0</v>
      </c>
      <c r="NB28" s="404">
        <v>0</v>
      </c>
      <c r="NC28" s="404">
        <v>0</v>
      </c>
      <c r="ND28" s="405">
        <v>0</v>
      </c>
      <c r="NE28" s="404"/>
      <c r="NF28" s="404"/>
      <c r="NG28" s="404"/>
      <c r="NH28" s="406"/>
      <c r="NI28" s="577">
        <v>0</v>
      </c>
      <c r="NJ28" s="578">
        <v>0</v>
      </c>
      <c r="NK28" s="409">
        <v>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408.69</v>
      </c>
      <c r="C29" s="539">
        <v>387.19</v>
      </c>
      <c r="D29" s="438">
        <v>5.55</v>
      </c>
      <c r="E29" s="244"/>
      <c r="F29" s="245"/>
      <c r="G29" s="246" t="s">
        <v>53</v>
      </c>
      <c r="H29" s="247">
        <v>987</v>
      </c>
      <c r="I29" s="248">
        <v>926</v>
      </c>
      <c r="J29" s="249">
        <v>1480</v>
      </c>
      <c r="K29" s="247">
        <v>3393</v>
      </c>
      <c r="L29" s="250">
        <v>3299</v>
      </c>
      <c r="M29" s="251">
        <v>2.85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71.22</v>
      </c>
      <c r="AC29" s="376">
        <v>63.49</v>
      </c>
      <c r="AD29" s="376">
        <v>58.65</v>
      </c>
      <c r="AE29" s="376">
        <v>64.45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8617</v>
      </c>
      <c r="AN29" s="571">
        <v>9133</v>
      </c>
      <c r="AO29" s="571">
        <v>16877</v>
      </c>
      <c r="AP29" s="572">
        <v>1226</v>
      </c>
      <c r="AQ29" s="571"/>
      <c r="AR29" s="571"/>
      <c r="AS29" s="571"/>
      <c r="AT29" s="571"/>
      <c r="AU29" s="573">
        <v>35853</v>
      </c>
      <c r="AV29" s="561">
        <v>14976</v>
      </c>
      <c r="AW29" s="562">
        <v>50829</v>
      </c>
      <c r="AX29" s="266"/>
      <c r="AY29" s="266"/>
      <c r="AZ29" s="377" t="s">
        <v>106</v>
      </c>
      <c r="BA29" s="570">
        <v>14097</v>
      </c>
      <c r="BB29" s="571">
        <v>1882</v>
      </c>
      <c r="BC29" s="571">
        <v>1440</v>
      </c>
      <c r="BD29" s="572">
        <v>0</v>
      </c>
      <c r="BE29" s="571"/>
      <c r="BF29" s="571"/>
      <c r="BG29" s="571"/>
      <c r="BH29" s="571"/>
      <c r="BI29" s="573">
        <v>17419</v>
      </c>
      <c r="BJ29" s="561">
        <v>11779</v>
      </c>
      <c r="BK29" s="562">
        <v>29198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221.82000000000002</v>
      </c>
      <c r="CG29" s="539">
        <v>212.98999999999998</v>
      </c>
      <c r="CH29" s="438">
        <v>4.1500000000000004</v>
      </c>
      <c r="CI29" s="244"/>
      <c r="CJ29" s="245"/>
      <c r="CK29" s="246" t="s">
        <v>53</v>
      </c>
      <c r="CL29" s="247">
        <v>1486</v>
      </c>
      <c r="CM29" s="248">
        <v>1543</v>
      </c>
      <c r="CN29" s="249">
        <v>1569</v>
      </c>
      <c r="CO29" s="247">
        <v>4598</v>
      </c>
      <c r="CP29" s="250">
        <v>4231</v>
      </c>
      <c r="CQ29" s="251">
        <v>8.67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60.54</v>
      </c>
      <c r="DG29" s="376">
        <v>53.7</v>
      </c>
      <c r="DH29" s="376">
        <v>52.34</v>
      </c>
      <c r="DI29" s="376">
        <v>55.53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9426</v>
      </c>
      <c r="DR29" s="571">
        <v>6255</v>
      </c>
      <c r="DS29" s="571">
        <v>19482</v>
      </c>
      <c r="DT29" s="572">
        <v>9012</v>
      </c>
      <c r="DU29" s="571"/>
      <c r="DV29" s="571"/>
      <c r="DW29" s="571"/>
      <c r="DX29" s="571"/>
      <c r="DY29" s="573">
        <v>44175</v>
      </c>
      <c r="DZ29" s="561">
        <v>9665</v>
      </c>
      <c r="EA29" s="562">
        <v>53840</v>
      </c>
      <c r="EB29" s="266"/>
      <c r="EC29" s="266"/>
      <c r="ED29" s="377" t="s">
        <v>106</v>
      </c>
      <c r="EE29" s="570">
        <v>6095</v>
      </c>
      <c r="EF29" s="571">
        <v>3382</v>
      </c>
      <c r="EG29" s="571">
        <v>931</v>
      </c>
      <c r="EH29" s="572">
        <v>275</v>
      </c>
      <c r="EI29" s="571"/>
      <c r="EJ29" s="571"/>
      <c r="EK29" s="571"/>
      <c r="EL29" s="571"/>
      <c r="EM29" s="573">
        <v>10683</v>
      </c>
      <c r="EN29" s="561">
        <v>9676</v>
      </c>
      <c r="EO29" s="562">
        <v>20359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276.46000000000004</v>
      </c>
      <c r="FK29" s="539">
        <v>283.41000000000003</v>
      </c>
      <c r="FL29" s="438">
        <v>-2.4500000000000002</v>
      </c>
      <c r="FM29" s="244"/>
      <c r="FN29" s="245"/>
      <c r="FO29" s="246" t="s">
        <v>53</v>
      </c>
      <c r="FP29" s="247">
        <v>2409</v>
      </c>
      <c r="FQ29" s="248">
        <v>2143</v>
      </c>
      <c r="FR29" s="249">
        <v>2392</v>
      </c>
      <c r="FS29" s="247">
        <v>6944</v>
      </c>
      <c r="FT29" s="250">
        <v>7081</v>
      </c>
      <c r="FU29" s="251">
        <v>-1.93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53.64</v>
      </c>
      <c r="GK29" s="376">
        <v>46.78</v>
      </c>
      <c r="GL29" s="376">
        <v>47.8</v>
      </c>
      <c r="GM29" s="376">
        <v>49.41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8809</v>
      </c>
      <c r="GV29" s="571">
        <v>4344</v>
      </c>
      <c r="GW29" s="571">
        <v>9331</v>
      </c>
      <c r="GX29" s="572">
        <v>225</v>
      </c>
      <c r="GY29" s="571"/>
      <c r="GZ29" s="571"/>
      <c r="HA29" s="571"/>
      <c r="HB29" s="571"/>
      <c r="HC29" s="573">
        <v>22709</v>
      </c>
      <c r="HD29" s="561">
        <v>6327</v>
      </c>
      <c r="HE29" s="562">
        <v>29036</v>
      </c>
      <c r="HF29" s="266"/>
      <c r="HG29" s="266"/>
      <c r="HH29" s="377" t="s">
        <v>106</v>
      </c>
      <c r="HI29" s="570">
        <v>8532</v>
      </c>
      <c r="HJ29" s="571">
        <v>2979</v>
      </c>
      <c r="HK29" s="571">
        <v>1750</v>
      </c>
      <c r="HL29" s="572">
        <v>118</v>
      </c>
      <c r="HM29" s="571"/>
      <c r="HN29" s="571"/>
      <c r="HO29" s="571"/>
      <c r="HP29" s="571"/>
      <c r="HQ29" s="573">
        <v>13379</v>
      </c>
      <c r="HR29" s="561">
        <v>14083</v>
      </c>
      <c r="HS29" s="562">
        <v>27462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266.81</v>
      </c>
      <c r="IO29" s="539">
        <v>261.20000000000005</v>
      </c>
      <c r="IP29" s="438">
        <v>2.15</v>
      </c>
      <c r="IQ29" s="244"/>
      <c r="IR29" s="245"/>
      <c r="IS29" s="246" t="s">
        <v>53</v>
      </c>
      <c r="IT29" s="247">
        <v>1785</v>
      </c>
      <c r="IU29" s="248">
        <v>2278</v>
      </c>
      <c r="IV29" s="249">
        <v>1461</v>
      </c>
      <c r="IW29" s="247">
        <v>5524</v>
      </c>
      <c r="IX29" s="250">
        <v>5174</v>
      </c>
      <c r="IY29" s="251">
        <v>6.76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55.68</v>
      </c>
      <c r="JO29" s="376">
        <v>62.45</v>
      </c>
      <c r="JP29" s="376">
        <v>68.7</v>
      </c>
      <c r="JQ29" s="376">
        <v>62.28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16992</v>
      </c>
      <c r="JZ29" s="571">
        <v>4790</v>
      </c>
      <c r="KA29" s="571">
        <v>15874</v>
      </c>
      <c r="KB29" s="572">
        <v>546</v>
      </c>
      <c r="KC29" s="571"/>
      <c r="KD29" s="571"/>
      <c r="KE29" s="571"/>
      <c r="KF29" s="571"/>
      <c r="KG29" s="573">
        <v>38202</v>
      </c>
      <c r="KH29" s="561">
        <v>26023</v>
      </c>
      <c r="KI29" s="562">
        <v>64225</v>
      </c>
      <c r="KJ29" s="534"/>
      <c r="KK29" s="534"/>
      <c r="KL29" s="564" t="s">
        <v>106</v>
      </c>
      <c r="KM29" s="570">
        <v>10751</v>
      </c>
      <c r="KN29" s="571">
        <v>4936</v>
      </c>
      <c r="KO29" s="571">
        <v>2052</v>
      </c>
      <c r="KP29" s="572">
        <v>0</v>
      </c>
      <c r="KQ29" s="571"/>
      <c r="KR29" s="571"/>
      <c r="KS29" s="571"/>
      <c r="KT29" s="571"/>
      <c r="KU29" s="573">
        <v>17739</v>
      </c>
      <c r="KV29" s="561">
        <v>4676</v>
      </c>
      <c r="KW29" s="562">
        <v>22415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1173.7799999999997</v>
      </c>
      <c r="LS29" s="539">
        <v>1144.7900000000002</v>
      </c>
      <c r="LT29" s="438">
        <v>2.5299999999999998</v>
      </c>
      <c r="LU29" s="565"/>
      <c r="LV29" s="566"/>
      <c r="LW29" s="246" t="s">
        <v>53</v>
      </c>
      <c r="LX29" s="294">
        <v>20459</v>
      </c>
      <c r="LY29" s="295">
        <v>19785</v>
      </c>
      <c r="LZ29" s="296">
        <v>3.41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64.45</v>
      </c>
      <c r="MP29" s="537">
        <v>55.53</v>
      </c>
      <c r="MQ29" s="537">
        <v>49.41</v>
      </c>
      <c r="MR29" s="537">
        <v>62.28</v>
      </c>
      <c r="MS29" s="538">
        <v>57.92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43844</v>
      </c>
      <c r="NB29" s="404">
        <v>24522</v>
      </c>
      <c r="NC29" s="404">
        <v>61564</v>
      </c>
      <c r="ND29" s="405">
        <v>11009</v>
      </c>
      <c r="NE29" s="404"/>
      <c r="NF29" s="404"/>
      <c r="NG29" s="404"/>
      <c r="NH29" s="406"/>
      <c r="NI29" s="577">
        <v>140939</v>
      </c>
      <c r="NJ29" s="578">
        <v>56991</v>
      </c>
      <c r="NK29" s="409">
        <v>197930</v>
      </c>
      <c r="NL29" s="290"/>
      <c r="NM29" s="290"/>
      <c r="NN29" s="377" t="s">
        <v>106</v>
      </c>
      <c r="NO29" s="387">
        <v>39475</v>
      </c>
      <c r="NP29" s="404">
        <v>13179</v>
      </c>
      <c r="NQ29" s="404">
        <v>6173</v>
      </c>
      <c r="NR29" s="405">
        <v>393</v>
      </c>
      <c r="NS29" s="404"/>
      <c r="NT29" s="404"/>
      <c r="NU29" s="404"/>
      <c r="NV29" s="406"/>
      <c r="NW29" s="579">
        <v>59220</v>
      </c>
      <c r="NX29" s="408">
        <v>40214</v>
      </c>
      <c r="NY29" s="411">
        <v>99434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113</v>
      </c>
      <c r="I30" s="248">
        <v>47</v>
      </c>
      <c r="J30" s="249">
        <v>51</v>
      </c>
      <c r="K30" s="247">
        <v>211</v>
      </c>
      <c r="L30" s="250">
        <v>194</v>
      </c>
      <c r="M30" s="251">
        <v>8.76</v>
      </c>
      <c r="N30" s="183"/>
      <c r="O30" s="346" t="s">
        <v>91</v>
      </c>
      <c r="P30" s="347">
        <v>475.59</v>
      </c>
      <c r="Q30" s="348">
        <v>458.38</v>
      </c>
      <c r="R30" s="349">
        <v>3.75</v>
      </c>
      <c r="S30" s="347">
        <v>0</v>
      </c>
      <c r="T30" s="348">
        <v>0</v>
      </c>
      <c r="U30" s="349">
        <v>0</v>
      </c>
      <c r="V30" s="347">
        <v>352.87</v>
      </c>
      <c r="W30" s="348">
        <v>340.62</v>
      </c>
      <c r="X30" s="349">
        <v>3.6</v>
      </c>
      <c r="Y30" s="351"/>
      <c r="Z30" s="183"/>
      <c r="AA30" s="183" t="s">
        <v>115</v>
      </c>
      <c r="AB30" s="376">
        <v>68.14</v>
      </c>
      <c r="AC30" s="376">
        <v>59.72</v>
      </c>
      <c r="AD30" s="376">
        <v>55.29</v>
      </c>
      <c r="AE30" s="376">
        <v>61.05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25530</v>
      </c>
      <c r="AN30" s="571">
        <v>29144</v>
      </c>
      <c r="AO30" s="571">
        <v>77550</v>
      </c>
      <c r="AP30" s="572">
        <v>3963</v>
      </c>
      <c r="AQ30" s="571"/>
      <c r="AR30" s="571"/>
      <c r="AS30" s="571"/>
      <c r="AT30" s="571"/>
      <c r="AU30" s="573">
        <v>136187</v>
      </c>
      <c r="AV30" s="561">
        <v>89209</v>
      </c>
      <c r="AW30" s="562">
        <v>225396</v>
      </c>
      <c r="AX30" s="266"/>
      <c r="AY30" s="266"/>
      <c r="AZ30" s="377" t="s">
        <v>28</v>
      </c>
      <c r="BA30" s="570">
        <v>40284</v>
      </c>
      <c r="BB30" s="571">
        <v>4741</v>
      </c>
      <c r="BC30" s="571">
        <v>5336</v>
      </c>
      <c r="BD30" s="572">
        <v>0</v>
      </c>
      <c r="BE30" s="571"/>
      <c r="BF30" s="571"/>
      <c r="BG30" s="571"/>
      <c r="BH30" s="571"/>
      <c r="BI30" s="573">
        <v>50361</v>
      </c>
      <c r="BJ30" s="561">
        <v>42429</v>
      </c>
      <c r="BK30" s="562">
        <v>92790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272</v>
      </c>
      <c r="CM30" s="248">
        <v>186</v>
      </c>
      <c r="CN30" s="249">
        <v>224</v>
      </c>
      <c r="CO30" s="247">
        <v>682</v>
      </c>
      <c r="CP30" s="250">
        <v>781</v>
      </c>
      <c r="CQ30" s="251">
        <v>-12.68</v>
      </c>
      <c r="CR30" s="183"/>
      <c r="CS30" s="346" t="s">
        <v>91</v>
      </c>
      <c r="CT30" s="347">
        <v>444.8</v>
      </c>
      <c r="CU30" s="348">
        <v>431.65</v>
      </c>
      <c r="CV30" s="349">
        <v>3.05</v>
      </c>
      <c r="CW30" s="347">
        <v>0</v>
      </c>
      <c r="CX30" s="348">
        <v>0</v>
      </c>
      <c r="CY30" s="349">
        <v>0</v>
      </c>
      <c r="CZ30" s="347">
        <v>347.5</v>
      </c>
      <c r="DA30" s="348">
        <v>339.45</v>
      </c>
      <c r="DB30" s="349">
        <v>2.37</v>
      </c>
      <c r="DC30" s="351"/>
      <c r="DD30" s="183"/>
      <c r="DE30" s="183" t="s">
        <v>115</v>
      </c>
      <c r="DF30" s="376">
        <v>56.9</v>
      </c>
      <c r="DG30" s="376">
        <v>51.67</v>
      </c>
      <c r="DH30" s="376">
        <v>54.71</v>
      </c>
      <c r="DI30" s="376">
        <v>54.43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50170</v>
      </c>
      <c r="DR30" s="571">
        <v>20956</v>
      </c>
      <c r="DS30" s="571">
        <v>70347</v>
      </c>
      <c r="DT30" s="572">
        <v>26535</v>
      </c>
      <c r="DU30" s="571"/>
      <c r="DV30" s="571"/>
      <c r="DW30" s="571"/>
      <c r="DX30" s="571"/>
      <c r="DY30" s="573">
        <v>168008</v>
      </c>
      <c r="DZ30" s="561">
        <v>88648</v>
      </c>
      <c r="EA30" s="562">
        <v>256656</v>
      </c>
      <c r="EB30" s="266"/>
      <c r="EC30" s="266"/>
      <c r="ED30" s="377" t="s">
        <v>28</v>
      </c>
      <c r="EE30" s="570">
        <v>15235</v>
      </c>
      <c r="EF30" s="571">
        <v>8119</v>
      </c>
      <c r="EG30" s="571">
        <v>3160</v>
      </c>
      <c r="EH30" s="572">
        <v>585</v>
      </c>
      <c r="EI30" s="571"/>
      <c r="EJ30" s="571"/>
      <c r="EK30" s="571"/>
      <c r="EL30" s="571"/>
      <c r="EM30" s="573">
        <v>27099</v>
      </c>
      <c r="EN30" s="561">
        <v>24079</v>
      </c>
      <c r="EO30" s="562">
        <v>51178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5</v>
      </c>
      <c r="FQ30" s="248">
        <v>2</v>
      </c>
      <c r="FR30" s="249">
        <v>7</v>
      </c>
      <c r="FS30" s="247">
        <v>14</v>
      </c>
      <c r="FT30" s="250">
        <v>22</v>
      </c>
      <c r="FU30" s="251">
        <v>-36.36</v>
      </c>
      <c r="FV30" s="183"/>
      <c r="FW30" s="346" t="s">
        <v>91</v>
      </c>
      <c r="FX30" s="347">
        <v>463.38</v>
      </c>
      <c r="FY30" s="348">
        <v>461.93</v>
      </c>
      <c r="FZ30" s="349">
        <v>0.31</v>
      </c>
      <c r="GA30" s="347">
        <v>0</v>
      </c>
      <c r="GB30" s="348">
        <v>0</v>
      </c>
      <c r="GC30" s="349">
        <v>0</v>
      </c>
      <c r="GD30" s="347">
        <v>362.34</v>
      </c>
      <c r="GE30" s="348">
        <v>362.54</v>
      </c>
      <c r="GF30" s="349">
        <v>-0.06</v>
      </c>
      <c r="GG30" s="351"/>
      <c r="GH30" s="183"/>
      <c r="GI30" s="183" t="s">
        <v>115</v>
      </c>
      <c r="GJ30" s="376">
        <v>55.26</v>
      </c>
      <c r="GK30" s="376">
        <v>50.34</v>
      </c>
      <c r="GL30" s="376">
        <v>44.61</v>
      </c>
      <c r="GM30" s="376">
        <v>50.07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37312</v>
      </c>
      <c r="GV30" s="571">
        <v>17380</v>
      </c>
      <c r="GW30" s="571">
        <v>53048</v>
      </c>
      <c r="GX30" s="572">
        <v>759</v>
      </c>
      <c r="GY30" s="571"/>
      <c r="GZ30" s="571"/>
      <c r="HA30" s="571"/>
      <c r="HB30" s="571"/>
      <c r="HC30" s="573">
        <v>108499</v>
      </c>
      <c r="HD30" s="561">
        <v>26247</v>
      </c>
      <c r="HE30" s="562">
        <v>134746</v>
      </c>
      <c r="HF30" s="266"/>
      <c r="HG30" s="266"/>
      <c r="HH30" s="377" t="s">
        <v>28</v>
      </c>
      <c r="HI30" s="570">
        <v>15523</v>
      </c>
      <c r="HJ30" s="571">
        <v>6703</v>
      </c>
      <c r="HK30" s="571">
        <v>7184</v>
      </c>
      <c r="HL30" s="572">
        <v>288</v>
      </c>
      <c r="HM30" s="571"/>
      <c r="HN30" s="571"/>
      <c r="HO30" s="571"/>
      <c r="HP30" s="571"/>
      <c r="HQ30" s="573">
        <v>29698</v>
      </c>
      <c r="HR30" s="561">
        <v>37196</v>
      </c>
      <c r="HS30" s="562">
        <v>66894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46</v>
      </c>
      <c r="IU30" s="248">
        <v>63</v>
      </c>
      <c r="IV30" s="249">
        <v>79</v>
      </c>
      <c r="IW30" s="247">
        <v>188</v>
      </c>
      <c r="IX30" s="250">
        <v>174</v>
      </c>
      <c r="IY30" s="251">
        <v>8.0500000000000007</v>
      </c>
      <c r="IZ30" s="183"/>
      <c r="JA30" s="346" t="s">
        <v>91</v>
      </c>
      <c r="JB30" s="347">
        <v>613.77</v>
      </c>
      <c r="JC30" s="348">
        <v>619.79</v>
      </c>
      <c r="JD30" s="349">
        <v>-0.97</v>
      </c>
      <c r="JE30" s="347">
        <v>0</v>
      </c>
      <c r="JF30" s="348">
        <v>0</v>
      </c>
      <c r="JG30" s="349">
        <v>0</v>
      </c>
      <c r="JH30" s="347">
        <v>500.63</v>
      </c>
      <c r="JI30" s="348">
        <v>511.52</v>
      </c>
      <c r="JJ30" s="349">
        <v>-2.13</v>
      </c>
      <c r="JK30" s="351"/>
      <c r="JL30" s="183"/>
      <c r="JM30" s="183" t="s">
        <v>115</v>
      </c>
      <c r="JN30" s="376">
        <v>57.42</v>
      </c>
      <c r="JO30" s="376">
        <v>68.19</v>
      </c>
      <c r="JP30" s="376">
        <v>72.36</v>
      </c>
      <c r="JQ30" s="376">
        <v>65.989999999999995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69280</v>
      </c>
      <c r="JZ30" s="571">
        <v>24897</v>
      </c>
      <c r="KA30" s="571">
        <v>102124</v>
      </c>
      <c r="KB30" s="572">
        <v>3359</v>
      </c>
      <c r="KC30" s="571"/>
      <c r="KD30" s="571"/>
      <c r="KE30" s="571"/>
      <c r="KF30" s="571"/>
      <c r="KG30" s="573">
        <v>199660</v>
      </c>
      <c r="KH30" s="561">
        <v>76006</v>
      </c>
      <c r="KI30" s="562">
        <v>275666</v>
      </c>
      <c r="KJ30" s="534"/>
      <c r="KK30" s="534"/>
      <c r="KL30" s="564" t="s">
        <v>28</v>
      </c>
      <c r="KM30" s="570">
        <v>19557</v>
      </c>
      <c r="KN30" s="571">
        <v>6253</v>
      </c>
      <c r="KO30" s="571">
        <v>5566</v>
      </c>
      <c r="KP30" s="572">
        <v>0</v>
      </c>
      <c r="KQ30" s="571"/>
      <c r="KR30" s="571"/>
      <c r="KS30" s="571"/>
      <c r="KT30" s="571"/>
      <c r="KU30" s="573">
        <v>31376</v>
      </c>
      <c r="KV30" s="561">
        <v>42900</v>
      </c>
      <c r="KW30" s="562">
        <v>74276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1095</v>
      </c>
      <c r="LY30" s="295">
        <v>1171</v>
      </c>
      <c r="LZ30" s="296">
        <v>-6.49</v>
      </c>
      <c r="MA30" s="266"/>
      <c r="MB30" s="346" t="s">
        <v>91</v>
      </c>
      <c r="MC30" s="347">
        <v>513.54</v>
      </c>
      <c r="MD30" s="370">
        <v>508.59</v>
      </c>
      <c r="ME30" s="349">
        <v>0.97</v>
      </c>
      <c r="MF30" s="347">
        <v>0</v>
      </c>
      <c r="MG30" s="370">
        <v>0</v>
      </c>
      <c r="MH30" s="349">
        <v>0</v>
      </c>
      <c r="MI30" s="347">
        <v>402.14</v>
      </c>
      <c r="MJ30" s="370">
        <v>400.83</v>
      </c>
      <c r="MK30" s="349">
        <v>0.33</v>
      </c>
      <c r="ML30" s="297"/>
      <c r="MM30" s="297"/>
      <c r="MN30" s="297" t="s">
        <v>115</v>
      </c>
      <c r="MO30" s="537">
        <v>61.05</v>
      </c>
      <c r="MP30" s="537">
        <v>54.43</v>
      </c>
      <c r="MQ30" s="537">
        <v>50.07</v>
      </c>
      <c r="MR30" s="537">
        <v>65.989999999999995</v>
      </c>
      <c r="MS30" s="538">
        <v>57.89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182292</v>
      </c>
      <c r="NB30" s="404">
        <v>92377</v>
      </c>
      <c r="NC30" s="404">
        <v>303069</v>
      </c>
      <c r="ND30" s="405">
        <v>34616</v>
      </c>
      <c r="NE30" s="404"/>
      <c r="NF30" s="404"/>
      <c r="NG30" s="404"/>
      <c r="NH30" s="406"/>
      <c r="NI30" s="577">
        <v>612354</v>
      </c>
      <c r="NJ30" s="578">
        <v>280110</v>
      </c>
      <c r="NK30" s="409">
        <v>892464</v>
      </c>
      <c r="NL30" s="290"/>
      <c r="NM30" s="290"/>
      <c r="NN30" s="377" t="s">
        <v>28</v>
      </c>
      <c r="NO30" s="387">
        <v>90599</v>
      </c>
      <c r="NP30" s="404">
        <v>25816</v>
      </c>
      <c r="NQ30" s="404">
        <v>21246</v>
      </c>
      <c r="NR30" s="405">
        <v>873</v>
      </c>
      <c r="NS30" s="404"/>
      <c r="NT30" s="404"/>
      <c r="NU30" s="404"/>
      <c r="NV30" s="406"/>
      <c r="NW30" s="579">
        <v>138534</v>
      </c>
      <c r="NX30" s="408">
        <v>146604</v>
      </c>
      <c r="NY30" s="411">
        <v>285138</v>
      </c>
      <c r="OA30" s="307"/>
    </row>
    <row r="31" spans="1:391" s="195" customFormat="1" ht="21.75" customHeight="1" thickBot="1" x14ac:dyDescent="0.25">
      <c r="A31" s="418" t="s">
        <v>129</v>
      </c>
      <c r="B31" s="241">
        <v>3364</v>
      </c>
      <c r="C31" s="583">
        <v>3213</v>
      </c>
      <c r="D31" s="243">
        <v>4.7</v>
      </c>
      <c r="E31" s="244"/>
      <c r="F31" s="245"/>
      <c r="G31" s="246" t="s">
        <v>55</v>
      </c>
      <c r="H31" s="247">
        <v>427</v>
      </c>
      <c r="I31" s="248">
        <v>390</v>
      </c>
      <c r="J31" s="249">
        <v>372</v>
      </c>
      <c r="K31" s="247">
        <v>1189</v>
      </c>
      <c r="L31" s="250">
        <v>1084</v>
      </c>
      <c r="M31" s="251">
        <v>9.69</v>
      </c>
      <c r="N31" s="183"/>
      <c r="O31" s="346" t="s">
        <v>95</v>
      </c>
      <c r="P31" s="347">
        <v>342</v>
      </c>
      <c r="Q31" s="348">
        <v>326.41000000000003</v>
      </c>
      <c r="R31" s="349">
        <v>4.78</v>
      </c>
      <c r="S31" s="347">
        <v>285.75</v>
      </c>
      <c r="T31" s="348">
        <v>275.92</v>
      </c>
      <c r="U31" s="349">
        <v>3.56</v>
      </c>
      <c r="V31" s="347">
        <v>327.48</v>
      </c>
      <c r="W31" s="348">
        <v>313.44</v>
      </c>
      <c r="X31" s="349">
        <v>4.4800000000000004</v>
      </c>
      <c r="Y31" s="351"/>
      <c r="Z31" s="183"/>
      <c r="AA31" s="183" t="s">
        <v>118</v>
      </c>
      <c r="AB31" s="376">
        <v>71.569999999999993</v>
      </c>
      <c r="AC31" s="376">
        <v>61.34</v>
      </c>
      <c r="AD31" s="376">
        <v>59.42</v>
      </c>
      <c r="AE31" s="376">
        <v>64.11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3364</v>
      </c>
      <c r="CG31" s="583">
        <v>3213</v>
      </c>
      <c r="CH31" s="243">
        <v>4.7</v>
      </c>
      <c r="CI31" s="244"/>
      <c r="CJ31" s="245"/>
      <c r="CK31" s="246" t="s">
        <v>55</v>
      </c>
      <c r="CL31" s="247">
        <v>187</v>
      </c>
      <c r="CM31" s="248">
        <v>74</v>
      </c>
      <c r="CN31" s="249">
        <v>138</v>
      </c>
      <c r="CO31" s="247">
        <v>399</v>
      </c>
      <c r="CP31" s="250">
        <v>452</v>
      </c>
      <c r="CQ31" s="251">
        <v>-11.73</v>
      </c>
      <c r="CR31" s="183"/>
      <c r="CS31" s="346" t="s">
        <v>95</v>
      </c>
      <c r="CT31" s="347">
        <v>385.47</v>
      </c>
      <c r="CU31" s="348">
        <v>372.49</v>
      </c>
      <c r="CV31" s="349">
        <v>3.48</v>
      </c>
      <c r="CW31" s="347">
        <v>218.45</v>
      </c>
      <c r="CX31" s="348">
        <v>211.85</v>
      </c>
      <c r="CY31" s="349">
        <v>3.12</v>
      </c>
      <c r="CZ31" s="347">
        <v>348.94</v>
      </c>
      <c r="DA31" s="348">
        <v>338.18</v>
      </c>
      <c r="DB31" s="349">
        <v>3.18</v>
      </c>
      <c r="DC31" s="351"/>
      <c r="DD31" s="183"/>
      <c r="DE31" s="183" t="s">
        <v>118</v>
      </c>
      <c r="DF31" s="376">
        <v>61.32</v>
      </c>
      <c r="DG31" s="376">
        <v>55.06</v>
      </c>
      <c r="DH31" s="376">
        <v>56.38</v>
      </c>
      <c r="DI31" s="376">
        <v>57.59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3364</v>
      </c>
      <c r="FK31" s="583">
        <v>3213</v>
      </c>
      <c r="FL31" s="243">
        <v>4.7</v>
      </c>
      <c r="FM31" s="244"/>
      <c r="FN31" s="245"/>
      <c r="FO31" s="246" t="s">
        <v>55</v>
      </c>
      <c r="FP31" s="247">
        <v>526</v>
      </c>
      <c r="FQ31" s="248">
        <v>384</v>
      </c>
      <c r="FR31" s="249">
        <v>259</v>
      </c>
      <c r="FS31" s="247">
        <v>1169</v>
      </c>
      <c r="FT31" s="250">
        <v>1154</v>
      </c>
      <c r="FU31" s="251">
        <v>1.3</v>
      </c>
      <c r="FV31" s="183"/>
      <c r="FW31" s="346" t="s">
        <v>95</v>
      </c>
      <c r="FX31" s="347">
        <v>347.95</v>
      </c>
      <c r="FY31" s="348">
        <v>341.26</v>
      </c>
      <c r="FZ31" s="349">
        <v>1.96</v>
      </c>
      <c r="GA31" s="347">
        <v>272.77999999999997</v>
      </c>
      <c r="GB31" s="348">
        <v>269.22000000000003</v>
      </c>
      <c r="GC31" s="349">
        <v>1.32</v>
      </c>
      <c r="GD31" s="347">
        <v>331.56</v>
      </c>
      <c r="GE31" s="348">
        <v>325.76</v>
      </c>
      <c r="GF31" s="349">
        <v>1.78</v>
      </c>
      <c r="GG31" s="351"/>
      <c r="GH31" s="183"/>
      <c r="GI31" s="183" t="s">
        <v>118</v>
      </c>
      <c r="GJ31" s="376">
        <v>57.48</v>
      </c>
      <c r="GK31" s="376">
        <v>51.9</v>
      </c>
      <c r="GL31" s="376">
        <v>49.32</v>
      </c>
      <c r="GM31" s="376">
        <v>52.9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3364</v>
      </c>
      <c r="IO31" s="583">
        <v>3213</v>
      </c>
      <c r="IP31" s="243">
        <v>4.7</v>
      </c>
      <c r="IQ31" s="244"/>
      <c r="IR31" s="245"/>
      <c r="IS31" s="246" t="s">
        <v>55</v>
      </c>
      <c r="IT31" s="247">
        <v>413</v>
      </c>
      <c r="IU31" s="248">
        <v>349</v>
      </c>
      <c r="IV31" s="249">
        <v>462</v>
      </c>
      <c r="IW31" s="247">
        <v>1224</v>
      </c>
      <c r="IX31" s="250">
        <v>1290</v>
      </c>
      <c r="IY31" s="251">
        <v>-5.12</v>
      </c>
      <c r="IZ31" s="183"/>
      <c r="JA31" s="346" t="s">
        <v>95</v>
      </c>
      <c r="JB31" s="347">
        <v>368.73</v>
      </c>
      <c r="JC31" s="348">
        <v>357.11</v>
      </c>
      <c r="JD31" s="349">
        <v>3.25</v>
      </c>
      <c r="JE31" s="347">
        <v>247.87</v>
      </c>
      <c r="JF31" s="348">
        <v>235.73</v>
      </c>
      <c r="JG31" s="349">
        <v>5.15</v>
      </c>
      <c r="JH31" s="347">
        <v>346.45</v>
      </c>
      <c r="JI31" s="348">
        <v>335.9</v>
      </c>
      <c r="JJ31" s="349">
        <v>3.14</v>
      </c>
      <c r="JK31" s="351"/>
      <c r="JL31" s="183"/>
      <c r="JM31" s="183" t="s">
        <v>118</v>
      </c>
      <c r="JN31" s="376">
        <v>62.05</v>
      </c>
      <c r="JO31" s="376">
        <v>66.58</v>
      </c>
      <c r="JP31" s="376">
        <v>73.41</v>
      </c>
      <c r="JQ31" s="376">
        <v>67.349999999999994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3364</v>
      </c>
      <c r="LS31" s="587">
        <v>3213</v>
      </c>
      <c r="LT31" s="243">
        <v>4.7</v>
      </c>
      <c r="LU31" s="293"/>
      <c r="LV31" s="293"/>
      <c r="LW31" s="246" t="s">
        <v>55</v>
      </c>
      <c r="LX31" s="294">
        <v>3981</v>
      </c>
      <c r="LY31" s="295">
        <v>3980</v>
      </c>
      <c r="LZ31" s="296">
        <v>0.03</v>
      </c>
      <c r="MA31" s="266"/>
      <c r="MB31" s="346" t="s">
        <v>95</v>
      </c>
      <c r="MC31" s="347">
        <v>362.59</v>
      </c>
      <c r="MD31" s="370">
        <v>350.94</v>
      </c>
      <c r="ME31" s="349">
        <v>3.32</v>
      </c>
      <c r="MF31" s="347">
        <v>255.98</v>
      </c>
      <c r="MG31" s="370">
        <v>247.68</v>
      </c>
      <c r="MH31" s="349">
        <v>3.35</v>
      </c>
      <c r="MI31" s="347">
        <v>339.46</v>
      </c>
      <c r="MJ31" s="370">
        <v>329.06</v>
      </c>
      <c r="MK31" s="349">
        <v>3.16</v>
      </c>
      <c r="ML31" s="297"/>
      <c r="MM31" s="297"/>
      <c r="MN31" s="297" t="s">
        <v>118</v>
      </c>
      <c r="MO31" s="537">
        <v>64.11</v>
      </c>
      <c r="MP31" s="537">
        <v>57.59</v>
      </c>
      <c r="MQ31" s="537">
        <v>52.9</v>
      </c>
      <c r="MR31" s="537">
        <v>67.349999999999994</v>
      </c>
      <c r="MS31" s="538">
        <v>60.49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66.83</v>
      </c>
      <c r="C32" s="592">
        <v>66.11</v>
      </c>
      <c r="D32" s="243">
        <v>0.72</v>
      </c>
      <c r="E32" s="593"/>
      <c r="F32" s="245"/>
      <c r="G32" s="246" t="s">
        <v>56</v>
      </c>
      <c r="H32" s="247">
        <v>1320</v>
      </c>
      <c r="I32" s="248">
        <v>1065</v>
      </c>
      <c r="J32" s="249">
        <v>1365</v>
      </c>
      <c r="K32" s="247">
        <v>3750</v>
      </c>
      <c r="L32" s="250">
        <v>3453</v>
      </c>
      <c r="M32" s="251">
        <v>8.6</v>
      </c>
      <c r="N32" s="183"/>
      <c r="O32" s="346" t="s">
        <v>100</v>
      </c>
      <c r="P32" s="347">
        <v>256.27999999999997</v>
      </c>
      <c r="Q32" s="348">
        <v>245.88</v>
      </c>
      <c r="R32" s="349">
        <v>4.2300000000000004</v>
      </c>
      <c r="S32" s="347">
        <v>308.69</v>
      </c>
      <c r="T32" s="348">
        <v>300.67</v>
      </c>
      <c r="U32" s="349">
        <v>2.67</v>
      </c>
      <c r="V32" s="347">
        <v>269.8</v>
      </c>
      <c r="W32" s="348">
        <v>259.95999999999998</v>
      </c>
      <c r="X32" s="349">
        <v>3.79</v>
      </c>
      <c r="Y32" s="351"/>
      <c r="Z32" s="318" t="s">
        <v>102</v>
      </c>
      <c r="AA32" s="318"/>
      <c r="AB32" s="292">
        <v>89231</v>
      </c>
      <c r="AC32" s="292">
        <v>73675</v>
      </c>
      <c r="AD32" s="292">
        <v>75864</v>
      </c>
      <c r="AE32" s="292">
        <v>238770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34870</v>
      </c>
      <c r="AN32" s="596">
        <v>38668</v>
      </c>
      <c r="AO32" s="596">
        <v>96003</v>
      </c>
      <c r="AP32" s="597">
        <v>5189</v>
      </c>
      <c r="AQ32" s="598"/>
      <c r="AR32" s="598"/>
      <c r="AS32" s="598"/>
      <c r="AT32" s="598"/>
      <c r="AU32" s="599">
        <v>174730</v>
      </c>
      <c r="AV32" s="600">
        <v>105204</v>
      </c>
      <c r="AW32" s="600">
        <v>279934</v>
      </c>
      <c r="AX32" s="601"/>
      <c r="AY32" s="601"/>
      <c r="AZ32" s="440" t="s">
        <v>22</v>
      </c>
      <c r="BA32" s="595">
        <v>54961</v>
      </c>
      <c r="BB32" s="596">
        <v>7000</v>
      </c>
      <c r="BC32" s="596">
        <v>7268</v>
      </c>
      <c r="BD32" s="597">
        <v>0</v>
      </c>
      <c r="BE32" s="598"/>
      <c r="BF32" s="598"/>
      <c r="BG32" s="598"/>
      <c r="BH32" s="598"/>
      <c r="BI32" s="599">
        <v>69229</v>
      </c>
      <c r="BJ32" s="600">
        <v>54539</v>
      </c>
      <c r="BK32" s="600">
        <v>123768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58.38</v>
      </c>
      <c r="CG32" s="592">
        <v>57.46</v>
      </c>
      <c r="CH32" s="243">
        <v>0.92</v>
      </c>
      <c r="CI32" s="593"/>
      <c r="CJ32" s="245"/>
      <c r="CK32" s="246" t="s">
        <v>56</v>
      </c>
      <c r="CL32" s="247">
        <v>645</v>
      </c>
      <c r="CM32" s="248">
        <v>512</v>
      </c>
      <c r="CN32" s="249">
        <v>527</v>
      </c>
      <c r="CO32" s="247">
        <v>1684</v>
      </c>
      <c r="CP32" s="250">
        <v>1757</v>
      </c>
      <c r="CQ32" s="251">
        <v>-4.1500000000000004</v>
      </c>
      <c r="CR32" s="183"/>
      <c r="CS32" s="346" t="s">
        <v>100</v>
      </c>
      <c r="CT32" s="347">
        <v>285.57</v>
      </c>
      <c r="CU32" s="348">
        <v>277.99</v>
      </c>
      <c r="CV32" s="349">
        <v>2.73</v>
      </c>
      <c r="CW32" s="347">
        <v>296.62</v>
      </c>
      <c r="CX32" s="348">
        <v>291.8</v>
      </c>
      <c r="CY32" s="349">
        <v>1.65</v>
      </c>
      <c r="CZ32" s="347">
        <v>287.99</v>
      </c>
      <c r="DA32" s="348">
        <v>280.94</v>
      </c>
      <c r="DB32" s="349">
        <v>2.5099999999999998</v>
      </c>
      <c r="DC32" s="351"/>
      <c r="DD32" s="318" t="s">
        <v>102</v>
      </c>
      <c r="DE32" s="318"/>
      <c r="DF32" s="292">
        <v>78237</v>
      </c>
      <c r="DG32" s="292">
        <v>72204</v>
      </c>
      <c r="DH32" s="292">
        <v>68256</v>
      </c>
      <c r="DI32" s="292">
        <v>218697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60948</v>
      </c>
      <c r="DR32" s="596">
        <v>27679</v>
      </c>
      <c r="DS32" s="596">
        <v>91484</v>
      </c>
      <c r="DT32" s="597">
        <v>35547</v>
      </c>
      <c r="DU32" s="598"/>
      <c r="DV32" s="598"/>
      <c r="DW32" s="598"/>
      <c r="DX32" s="598"/>
      <c r="DY32" s="599">
        <v>215658</v>
      </c>
      <c r="DZ32" s="600">
        <v>98720</v>
      </c>
      <c r="EA32" s="600">
        <v>314378</v>
      </c>
      <c r="EB32" s="601"/>
      <c r="EC32" s="601"/>
      <c r="ED32" s="440" t="s">
        <v>22</v>
      </c>
      <c r="EE32" s="595">
        <v>21972</v>
      </c>
      <c r="EF32" s="596">
        <v>12076</v>
      </c>
      <c r="EG32" s="596">
        <v>4538</v>
      </c>
      <c r="EH32" s="597">
        <v>860</v>
      </c>
      <c r="EI32" s="598"/>
      <c r="EJ32" s="598"/>
      <c r="EK32" s="598"/>
      <c r="EL32" s="598"/>
      <c r="EM32" s="599">
        <v>39446</v>
      </c>
      <c r="EN32" s="600">
        <v>33755</v>
      </c>
      <c r="EO32" s="600">
        <v>73201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52.03</v>
      </c>
      <c r="FK32" s="592">
        <v>54.64</v>
      </c>
      <c r="FL32" s="243">
        <v>-2.61</v>
      </c>
      <c r="FM32" s="593"/>
      <c r="FN32" s="245"/>
      <c r="FO32" s="246" t="s">
        <v>56</v>
      </c>
      <c r="FP32" s="247">
        <v>672</v>
      </c>
      <c r="FQ32" s="248">
        <v>790</v>
      </c>
      <c r="FR32" s="249">
        <v>646</v>
      </c>
      <c r="FS32" s="247">
        <v>2108</v>
      </c>
      <c r="FT32" s="250">
        <v>2235</v>
      </c>
      <c r="FU32" s="251">
        <v>-5.68</v>
      </c>
      <c r="FV32" s="183"/>
      <c r="FW32" s="346" t="s">
        <v>100</v>
      </c>
      <c r="FX32" s="347">
        <v>185.11</v>
      </c>
      <c r="FY32" s="348">
        <v>181.28</v>
      </c>
      <c r="FZ32" s="349">
        <v>2.11</v>
      </c>
      <c r="GA32" s="347">
        <v>215</v>
      </c>
      <c r="GB32" s="348">
        <v>208.66</v>
      </c>
      <c r="GC32" s="349">
        <v>3.04</v>
      </c>
      <c r="GD32" s="347">
        <v>191.63</v>
      </c>
      <c r="GE32" s="348">
        <v>187.18</v>
      </c>
      <c r="GF32" s="349">
        <v>2.38</v>
      </c>
      <c r="GG32" s="351"/>
      <c r="GH32" s="318" t="s">
        <v>102</v>
      </c>
      <c r="GI32" s="318"/>
      <c r="GJ32" s="292">
        <v>65591</v>
      </c>
      <c r="GK32" s="292">
        <v>57258</v>
      </c>
      <c r="GL32" s="292">
        <v>55767</v>
      </c>
      <c r="GM32" s="292">
        <v>178616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47213</v>
      </c>
      <c r="GV32" s="596">
        <v>22086</v>
      </c>
      <c r="GW32" s="596">
        <v>63270</v>
      </c>
      <c r="GX32" s="597">
        <v>984</v>
      </c>
      <c r="GY32" s="598"/>
      <c r="GZ32" s="598"/>
      <c r="HA32" s="598"/>
      <c r="HB32" s="598"/>
      <c r="HC32" s="599">
        <v>133553</v>
      </c>
      <c r="HD32" s="600">
        <v>33878</v>
      </c>
      <c r="HE32" s="600">
        <v>167431</v>
      </c>
      <c r="HF32" s="601"/>
      <c r="HG32" s="601"/>
      <c r="HH32" s="440" t="s">
        <v>22</v>
      </c>
      <c r="HI32" s="595">
        <v>26103</v>
      </c>
      <c r="HJ32" s="596">
        <v>10426</v>
      </c>
      <c r="HK32" s="596">
        <v>9518</v>
      </c>
      <c r="HL32" s="597">
        <v>406</v>
      </c>
      <c r="HM32" s="598"/>
      <c r="HN32" s="598"/>
      <c r="HO32" s="598"/>
      <c r="HP32" s="598"/>
      <c r="HQ32" s="599">
        <v>46453</v>
      </c>
      <c r="HR32" s="600">
        <v>51279</v>
      </c>
      <c r="HS32" s="600">
        <v>97732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66.25</v>
      </c>
      <c r="IO32" s="592">
        <v>66.56</v>
      </c>
      <c r="IP32" s="243">
        <v>-0.31</v>
      </c>
      <c r="IQ32" s="593"/>
      <c r="IR32" s="245"/>
      <c r="IS32" s="246" t="s">
        <v>56</v>
      </c>
      <c r="IT32" s="247">
        <v>668</v>
      </c>
      <c r="IU32" s="248">
        <v>637</v>
      </c>
      <c r="IV32" s="249">
        <v>684</v>
      </c>
      <c r="IW32" s="247">
        <v>1989</v>
      </c>
      <c r="IX32" s="250">
        <v>1918</v>
      </c>
      <c r="IY32" s="251">
        <v>3.7</v>
      </c>
      <c r="IZ32" s="183"/>
      <c r="JA32" s="346" t="s">
        <v>100</v>
      </c>
      <c r="JB32" s="347">
        <v>392.29</v>
      </c>
      <c r="JC32" s="348">
        <v>383.77</v>
      </c>
      <c r="JD32" s="349">
        <v>2.2200000000000002</v>
      </c>
      <c r="JE32" s="347">
        <v>288.64999999999998</v>
      </c>
      <c r="JF32" s="348">
        <v>282.18</v>
      </c>
      <c r="JG32" s="349">
        <v>2.29</v>
      </c>
      <c r="JH32" s="347">
        <v>373.19</v>
      </c>
      <c r="JI32" s="348">
        <v>366.02</v>
      </c>
      <c r="JJ32" s="349">
        <v>1.96</v>
      </c>
      <c r="JK32" s="351"/>
      <c r="JL32" s="318" t="s">
        <v>102</v>
      </c>
      <c r="JM32" s="318"/>
      <c r="JN32" s="292">
        <v>86569</v>
      </c>
      <c r="JO32" s="292">
        <v>97417</v>
      </c>
      <c r="JP32" s="292">
        <v>106945</v>
      </c>
      <c r="JQ32" s="292">
        <v>290931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88060</v>
      </c>
      <c r="JZ32" s="596">
        <v>30646</v>
      </c>
      <c r="KA32" s="596">
        <v>119818</v>
      </c>
      <c r="KB32" s="597">
        <v>3905</v>
      </c>
      <c r="KC32" s="598"/>
      <c r="KD32" s="598"/>
      <c r="KE32" s="598"/>
      <c r="KF32" s="598"/>
      <c r="KG32" s="599">
        <v>242429</v>
      </c>
      <c r="KH32" s="600">
        <v>102626</v>
      </c>
      <c r="KI32" s="600">
        <v>345055</v>
      </c>
      <c r="KJ32" s="603"/>
      <c r="KK32" s="603"/>
      <c r="KL32" s="604" t="s">
        <v>22</v>
      </c>
      <c r="KM32" s="595">
        <v>32043</v>
      </c>
      <c r="KN32" s="596">
        <v>12176</v>
      </c>
      <c r="KO32" s="596">
        <v>8188</v>
      </c>
      <c r="KP32" s="597">
        <v>0</v>
      </c>
      <c r="KQ32" s="598"/>
      <c r="KR32" s="598"/>
      <c r="KS32" s="598"/>
      <c r="KT32" s="598"/>
      <c r="KU32" s="599">
        <v>52407</v>
      </c>
      <c r="KV32" s="600">
        <v>47576</v>
      </c>
      <c r="KW32" s="600">
        <v>99983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60.87</v>
      </c>
      <c r="LS32" s="606">
        <v>61.19</v>
      </c>
      <c r="LT32" s="243">
        <v>-0.32</v>
      </c>
      <c r="LU32" s="607"/>
      <c r="LV32" s="293"/>
      <c r="LW32" s="246" t="s">
        <v>56</v>
      </c>
      <c r="LX32" s="294">
        <v>9531</v>
      </c>
      <c r="LY32" s="295">
        <v>9363</v>
      </c>
      <c r="LZ32" s="296">
        <v>1.79</v>
      </c>
      <c r="MA32" s="266"/>
      <c r="MB32" s="346" t="s">
        <v>100</v>
      </c>
      <c r="MC32" s="347">
        <v>299.24</v>
      </c>
      <c r="MD32" s="370">
        <v>291.14999999999998</v>
      </c>
      <c r="ME32" s="349">
        <v>2.78</v>
      </c>
      <c r="MF32" s="347">
        <v>284.85000000000002</v>
      </c>
      <c r="MG32" s="370">
        <v>277.81</v>
      </c>
      <c r="MH32" s="349">
        <v>2.5299999999999998</v>
      </c>
      <c r="MI32" s="347">
        <v>296.12</v>
      </c>
      <c r="MJ32" s="370">
        <v>288.32</v>
      </c>
      <c r="MK32" s="349">
        <v>2.71</v>
      </c>
      <c r="ML32" s="297"/>
      <c r="MM32" s="175" t="s">
        <v>102</v>
      </c>
      <c r="MN32" s="175"/>
      <c r="MO32" s="343">
        <v>238770</v>
      </c>
      <c r="MP32" s="343">
        <v>218697</v>
      </c>
      <c r="MQ32" s="343">
        <v>178616</v>
      </c>
      <c r="MR32" s="343">
        <v>290931</v>
      </c>
      <c r="MS32" s="343">
        <v>927014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231091</v>
      </c>
      <c r="NB32" s="444">
        <v>119079</v>
      </c>
      <c r="NC32" s="444">
        <v>370575</v>
      </c>
      <c r="ND32" s="443">
        <v>45625</v>
      </c>
      <c r="NE32" s="444"/>
      <c r="NF32" s="444"/>
      <c r="NG32" s="444"/>
      <c r="NH32" s="444"/>
      <c r="NI32" s="443">
        <v>766370</v>
      </c>
      <c r="NJ32" s="450">
        <v>340428</v>
      </c>
      <c r="NK32" s="446">
        <v>1106798</v>
      </c>
      <c r="NL32" s="290"/>
      <c r="NM32" s="290"/>
      <c r="NN32" s="450" t="s">
        <v>22</v>
      </c>
      <c r="NO32" s="450">
        <v>135079</v>
      </c>
      <c r="NP32" s="444">
        <v>41678</v>
      </c>
      <c r="NQ32" s="444">
        <v>29512</v>
      </c>
      <c r="NR32" s="443">
        <v>1266</v>
      </c>
      <c r="NS32" s="444"/>
      <c r="NT32" s="444"/>
      <c r="NU32" s="444"/>
      <c r="NV32" s="444"/>
      <c r="NW32" s="443">
        <v>207535</v>
      </c>
      <c r="NX32" s="446">
        <v>187149</v>
      </c>
      <c r="NY32" s="446">
        <v>394684</v>
      </c>
      <c r="OA32" s="307"/>
    </row>
    <row r="33" spans="1:391" s="195" customFormat="1" ht="21.75" customHeight="1" thickTop="1" x14ac:dyDescent="0.2">
      <c r="A33" s="418" t="s">
        <v>130</v>
      </c>
      <c r="B33" s="241">
        <v>238770</v>
      </c>
      <c r="C33" s="583">
        <v>228508</v>
      </c>
      <c r="D33" s="243">
        <v>4.49</v>
      </c>
      <c r="E33" s="244"/>
      <c r="F33" s="245"/>
      <c r="G33" s="246" t="s">
        <v>57</v>
      </c>
      <c r="H33" s="247">
        <v>1416</v>
      </c>
      <c r="I33" s="248">
        <v>782</v>
      </c>
      <c r="J33" s="249">
        <v>751</v>
      </c>
      <c r="K33" s="247">
        <v>2949</v>
      </c>
      <c r="L33" s="250">
        <v>2894</v>
      </c>
      <c r="M33" s="251">
        <v>1.9</v>
      </c>
      <c r="N33" s="183"/>
      <c r="O33" s="346" t="s">
        <v>103</v>
      </c>
      <c r="P33" s="347">
        <v>171.51</v>
      </c>
      <c r="Q33" s="348">
        <v>166.35</v>
      </c>
      <c r="R33" s="349">
        <v>3.1</v>
      </c>
      <c r="S33" s="347">
        <v>210.46</v>
      </c>
      <c r="T33" s="348">
        <v>205.29</v>
      </c>
      <c r="U33" s="349">
        <v>2.52</v>
      </c>
      <c r="V33" s="347">
        <v>181.56</v>
      </c>
      <c r="W33" s="348">
        <v>176.35</v>
      </c>
      <c r="X33" s="349">
        <v>2.95</v>
      </c>
      <c r="Y33" s="351"/>
      <c r="Z33" s="183"/>
      <c r="AA33" s="183" t="s">
        <v>92</v>
      </c>
      <c r="AB33" s="342">
        <v>16854</v>
      </c>
      <c r="AC33" s="342">
        <v>13828</v>
      </c>
      <c r="AD33" s="342">
        <v>14986</v>
      </c>
      <c r="AE33" s="342">
        <v>45668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218697</v>
      </c>
      <c r="CG33" s="583">
        <v>210745</v>
      </c>
      <c r="CH33" s="243">
        <v>3.77</v>
      </c>
      <c r="CI33" s="244"/>
      <c r="CJ33" s="245"/>
      <c r="CK33" s="246" t="s">
        <v>57</v>
      </c>
      <c r="CL33" s="247">
        <v>384</v>
      </c>
      <c r="CM33" s="248">
        <v>429</v>
      </c>
      <c r="CN33" s="249">
        <v>495</v>
      </c>
      <c r="CO33" s="247">
        <v>1308</v>
      </c>
      <c r="CP33" s="250">
        <v>1366</v>
      </c>
      <c r="CQ33" s="251">
        <v>-4.25</v>
      </c>
      <c r="CR33" s="183"/>
      <c r="CS33" s="346" t="s">
        <v>103</v>
      </c>
      <c r="CT33" s="347">
        <v>115.01</v>
      </c>
      <c r="CU33" s="348">
        <v>110.71</v>
      </c>
      <c r="CV33" s="349">
        <v>3.88</v>
      </c>
      <c r="CW33" s="347">
        <v>106.82</v>
      </c>
      <c r="CX33" s="348">
        <v>104.4</v>
      </c>
      <c r="CY33" s="349">
        <v>2.3199999999999998</v>
      </c>
      <c r="CZ33" s="347">
        <v>113.22</v>
      </c>
      <c r="DA33" s="348">
        <v>109.36</v>
      </c>
      <c r="DB33" s="349">
        <v>3.53</v>
      </c>
      <c r="DC33" s="351"/>
      <c r="DD33" s="183"/>
      <c r="DE33" s="183" t="s">
        <v>92</v>
      </c>
      <c r="DF33" s="342">
        <v>14957</v>
      </c>
      <c r="DG33" s="342">
        <v>12718</v>
      </c>
      <c r="DH33" s="342">
        <v>12080</v>
      </c>
      <c r="DI33" s="342">
        <v>39755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178616</v>
      </c>
      <c r="FK33" s="583">
        <v>180379</v>
      </c>
      <c r="FL33" s="243">
        <v>-0.98</v>
      </c>
      <c r="FM33" s="244"/>
      <c r="FN33" s="245"/>
      <c r="FO33" s="246" t="s">
        <v>57</v>
      </c>
      <c r="FP33" s="247">
        <v>740</v>
      </c>
      <c r="FQ33" s="248">
        <v>426</v>
      </c>
      <c r="FR33" s="249">
        <v>479</v>
      </c>
      <c r="FS33" s="247">
        <v>1645</v>
      </c>
      <c r="FT33" s="250">
        <v>1690</v>
      </c>
      <c r="FU33" s="251">
        <v>-2.66</v>
      </c>
      <c r="FV33" s="183"/>
      <c r="FW33" s="346" t="s">
        <v>103</v>
      </c>
      <c r="FX33" s="347">
        <v>155.81</v>
      </c>
      <c r="FY33" s="348">
        <v>153.78</v>
      </c>
      <c r="FZ33" s="349">
        <v>1.32</v>
      </c>
      <c r="GA33" s="347">
        <v>126.45</v>
      </c>
      <c r="GB33" s="348">
        <v>124.02</v>
      </c>
      <c r="GC33" s="349">
        <v>1.96</v>
      </c>
      <c r="GD33" s="347">
        <v>149.41</v>
      </c>
      <c r="GE33" s="348">
        <v>147.37</v>
      </c>
      <c r="GF33" s="349">
        <v>1.38</v>
      </c>
      <c r="GG33" s="351"/>
      <c r="GH33" s="183"/>
      <c r="GI33" s="183" t="s">
        <v>92</v>
      </c>
      <c r="GJ33" s="342">
        <v>11823</v>
      </c>
      <c r="GK33" s="342">
        <v>10361</v>
      </c>
      <c r="GL33" s="342">
        <v>10328</v>
      </c>
      <c r="GM33" s="342">
        <v>32512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290931</v>
      </c>
      <c r="IO33" s="583">
        <v>286662</v>
      </c>
      <c r="IP33" s="243">
        <v>1.49</v>
      </c>
      <c r="IQ33" s="244"/>
      <c r="IR33" s="245"/>
      <c r="IS33" s="246" t="s">
        <v>57</v>
      </c>
      <c r="IT33" s="247">
        <v>217</v>
      </c>
      <c r="IU33" s="248">
        <v>292</v>
      </c>
      <c r="IV33" s="249">
        <v>279</v>
      </c>
      <c r="IW33" s="247">
        <v>788</v>
      </c>
      <c r="IX33" s="250">
        <v>713</v>
      </c>
      <c r="IY33" s="251">
        <v>10.52</v>
      </c>
      <c r="IZ33" s="183"/>
      <c r="JA33" s="346" t="s">
        <v>103</v>
      </c>
      <c r="JB33" s="347">
        <v>194.57</v>
      </c>
      <c r="JC33" s="348">
        <v>190.83</v>
      </c>
      <c r="JD33" s="349">
        <v>1.96</v>
      </c>
      <c r="JE33" s="347">
        <v>108.27</v>
      </c>
      <c r="JF33" s="348">
        <v>105.6</v>
      </c>
      <c r="JG33" s="349">
        <v>2.5299999999999998</v>
      </c>
      <c r="JH33" s="347">
        <v>178.66</v>
      </c>
      <c r="JI33" s="348">
        <v>175.94</v>
      </c>
      <c r="JJ33" s="349">
        <v>1.55</v>
      </c>
      <c r="JK33" s="351"/>
      <c r="JL33" s="183"/>
      <c r="JM33" s="183" t="s">
        <v>92</v>
      </c>
      <c r="JN33" s="342">
        <v>12743</v>
      </c>
      <c r="JO33" s="342">
        <v>14581</v>
      </c>
      <c r="JP33" s="342">
        <v>15498</v>
      </c>
      <c r="JQ33" s="342">
        <v>42822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927014</v>
      </c>
      <c r="LS33" s="587">
        <v>906294</v>
      </c>
      <c r="LT33" s="243">
        <v>2.29</v>
      </c>
      <c r="LU33" s="293"/>
      <c r="LV33" s="293"/>
      <c r="LW33" s="246" t="s">
        <v>57</v>
      </c>
      <c r="LX33" s="294">
        <v>6690</v>
      </c>
      <c r="LY33" s="295">
        <v>6663</v>
      </c>
      <c r="LZ33" s="296">
        <v>0.41</v>
      </c>
      <c r="MA33" s="266"/>
      <c r="MB33" s="346" t="s">
        <v>103</v>
      </c>
      <c r="MC33" s="347">
        <v>162.81</v>
      </c>
      <c r="MD33" s="370">
        <v>159.04</v>
      </c>
      <c r="ME33" s="349">
        <v>2.37</v>
      </c>
      <c r="MF33" s="347">
        <v>141.78</v>
      </c>
      <c r="MG33" s="370">
        <v>138.88</v>
      </c>
      <c r="MH33" s="349">
        <v>2.09</v>
      </c>
      <c r="MI33" s="347">
        <v>158.25</v>
      </c>
      <c r="MJ33" s="370">
        <v>154.77000000000001</v>
      </c>
      <c r="MK33" s="349">
        <v>2.25</v>
      </c>
      <c r="ML33" s="297"/>
      <c r="MM33" s="297"/>
      <c r="MN33" s="297" t="s">
        <v>92</v>
      </c>
      <c r="MO33" s="371">
        <v>45668</v>
      </c>
      <c r="MP33" s="371">
        <v>39755</v>
      </c>
      <c r="MQ33" s="371">
        <v>32512</v>
      </c>
      <c r="MR33" s="371">
        <v>42822</v>
      </c>
      <c r="MS33" s="371">
        <v>160757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169541</v>
      </c>
      <c r="C34" s="613">
        <v>162025</v>
      </c>
      <c r="D34" s="311">
        <v>4.6399999999999997</v>
      </c>
      <c r="E34" s="244"/>
      <c r="F34" s="245"/>
      <c r="G34" s="246" t="s">
        <v>58</v>
      </c>
      <c r="H34" s="247">
        <v>525</v>
      </c>
      <c r="I34" s="248">
        <v>349</v>
      </c>
      <c r="J34" s="249">
        <v>324</v>
      </c>
      <c r="K34" s="247">
        <v>1198</v>
      </c>
      <c r="L34" s="250">
        <v>1095</v>
      </c>
      <c r="M34" s="251">
        <v>9.41</v>
      </c>
      <c r="N34" s="183"/>
      <c r="O34" s="346" t="s">
        <v>108</v>
      </c>
      <c r="P34" s="347">
        <v>159.26</v>
      </c>
      <c r="Q34" s="348">
        <v>154.66</v>
      </c>
      <c r="R34" s="349">
        <v>2.97</v>
      </c>
      <c r="S34" s="347">
        <v>80.819999999999993</v>
      </c>
      <c r="T34" s="348">
        <v>78.349999999999994</v>
      </c>
      <c r="U34" s="349">
        <v>3.15</v>
      </c>
      <c r="V34" s="347">
        <v>139.02000000000001</v>
      </c>
      <c r="W34" s="348">
        <v>135.06</v>
      </c>
      <c r="X34" s="349">
        <v>2.93</v>
      </c>
      <c r="Y34" s="351"/>
      <c r="Z34" s="183"/>
      <c r="AA34" s="183" t="s">
        <v>96</v>
      </c>
      <c r="AB34" s="342">
        <v>38097</v>
      </c>
      <c r="AC34" s="342">
        <v>32179</v>
      </c>
      <c r="AD34" s="342">
        <v>32995</v>
      </c>
      <c r="AE34" s="342">
        <v>103271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180111</v>
      </c>
      <c r="CG34" s="613">
        <v>173239</v>
      </c>
      <c r="CH34" s="311">
        <v>3.97</v>
      </c>
      <c r="CI34" s="244"/>
      <c r="CJ34" s="245"/>
      <c r="CK34" s="246" t="s">
        <v>58</v>
      </c>
      <c r="CL34" s="247">
        <v>50</v>
      </c>
      <c r="CM34" s="248">
        <v>40</v>
      </c>
      <c r="CN34" s="249">
        <v>56</v>
      </c>
      <c r="CO34" s="247">
        <v>146</v>
      </c>
      <c r="CP34" s="250">
        <v>152</v>
      </c>
      <c r="CQ34" s="251">
        <v>-3.95</v>
      </c>
      <c r="CR34" s="183"/>
      <c r="CS34" s="346" t="s">
        <v>108</v>
      </c>
      <c r="CT34" s="347">
        <v>103.55</v>
      </c>
      <c r="CU34" s="348">
        <v>101.76</v>
      </c>
      <c r="CV34" s="349">
        <v>1.76</v>
      </c>
      <c r="CW34" s="347">
        <v>72</v>
      </c>
      <c r="CX34" s="348">
        <v>69.77</v>
      </c>
      <c r="CY34" s="349">
        <v>3.2</v>
      </c>
      <c r="CZ34" s="347">
        <v>96.65</v>
      </c>
      <c r="DA34" s="348">
        <v>94.93</v>
      </c>
      <c r="DB34" s="349">
        <v>1.81</v>
      </c>
      <c r="DC34" s="351"/>
      <c r="DD34" s="183"/>
      <c r="DE34" s="183" t="s">
        <v>96</v>
      </c>
      <c r="DF34" s="342">
        <v>34629</v>
      </c>
      <c r="DG34" s="342">
        <v>31687</v>
      </c>
      <c r="DH34" s="342">
        <v>29706</v>
      </c>
      <c r="DI34" s="342">
        <v>96022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132569</v>
      </c>
      <c r="FK34" s="613">
        <v>133416</v>
      </c>
      <c r="FL34" s="311">
        <v>-0.63</v>
      </c>
      <c r="FM34" s="244"/>
      <c r="FN34" s="245"/>
      <c r="FO34" s="246" t="s">
        <v>58</v>
      </c>
      <c r="FP34" s="247">
        <v>291</v>
      </c>
      <c r="FQ34" s="248">
        <v>167</v>
      </c>
      <c r="FR34" s="249">
        <v>105</v>
      </c>
      <c r="FS34" s="247">
        <v>563</v>
      </c>
      <c r="FT34" s="250">
        <v>605</v>
      </c>
      <c r="FU34" s="251">
        <v>-6.94</v>
      </c>
      <c r="FV34" s="183"/>
      <c r="FW34" s="346" t="s">
        <v>108</v>
      </c>
      <c r="FX34" s="347">
        <v>172.81</v>
      </c>
      <c r="FY34" s="348">
        <v>170.89</v>
      </c>
      <c r="FZ34" s="349">
        <v>1.1200000000000001</v>
      </c>
      <c r="GA34" s="347">
        <v>166.8</v>
      </c>
      <c r="GB34" s="348">
        <v>166.31</v>
      </c>
      <c r="GC34" s="349">
        <v>0.28999999999999998</v>
      </c>
      <c r="GD34" s="347">
        <v>171.5</v>
      </c>
      <c r="GE34" s="348">
        <v>169.91</v>
      </c>
      <c r="GF34" s="349">
        <v>0.94</v>
      </c>
      <c r="GG34" s="351"/>
      <c r="GH34" s="183"/>
      <c r="GI34" s="183" t="s">
        <v>96</v>
      </c>
      <c r="GJ34" s="342">
        <v>27012</v>
      </c>
      <c r="GK34" s="342">
        <v>22957</v>
      </c>
      <c r="GL34" s="342">
        <v>22819</v>
      </c>
      <c r="GM34" s="342">
        <v>72788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238524</v>
      </c>
      <c r="IO34" s="613">
        <v>235616</v>
      </c>
      <c r="IP34" s="311">
        <v>1.23</v>
      </c>
      <c r="IQ34" s="244"/>
      <c r="IR34" s="245"/>
      <c r="IS34" s="246" t="s">
        <v>58</v>
      </c>
      <c r="IT34" s="247">
        <v>209</v>
      </c>
      <c r="IU34" s="248">
        <v>174</v>
      </c>
      <c r="IV34" s="249">
        <v>146</v>
      </c>
      <c r="IW34" s="247">
        <v>529</v>
      </c>
      <c r="IX34" s="250">
        <v>516</v>
      </c>
      <c r="IY34" s="251">
        <v>2.52</v>
      </c>
      <c r="IZ34" s="183"/>
      <c r="JA34" s="346" t="s">
        <v>108</v>
      </c>
      <c r="JB34" s="347">
        <v>163.71</v>
      </c>
      <c r="JC34" s="348">
        <v>154.55000000000001</v>
      </c>
      <c r="JD34" s="349">
        <v>5.93</v>
      </c>
      <c r="JE34" s="347">
        <v>139.59</v>
      </c>
      <c r="JF34" s="348">
        <v>137.25</v>
      </c>
      <c r="JG34" s="349">
        <v>1.7</v>
      </c>
      <c r="JH34" s="347">
        <v>159.26</v>
      </c>
      <c r="JI34" s="348">
        <v>151.53</v>
      </c>
      <c r="JJ34" s="349">
        <v>5.0999999999999996</v>
      </c>
      <c r="JK34" s="351"/>
      <c r="JL34" s="183"/>
      <c r="JM34" s="183" t="s">
        <v>96</v>
      </c>
      <c r="JN34" s="342">
        <v>38355</v>
      </c>
      <c r="JO34" s="342">
        <v>42785</v>
      </c>
      <c r="JP34" s="342">
        <v>46866</v>
      </c>
      <c r="JQ34" s="342">
        <v>128006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720745</v>
      </c>
      <c r="LS34" s="616">
        <v>704296</v>
      </c>
      <c r="LT34" s="311">
        <v>2.34</v>
      </c>
      <c r="LU34" s="293"/>
      <c r="LV34" s="293"/>
      <c r="LW34" s="246" t="s">
        <v>58</v>
      </c>
      <c r="LX34" s="294">
        <v>2436</v>
      </c>
      <c r="LY34" s="295">
        <v>2368</v>
      </c>
      <c r="LZ34" s="296">
        <v>2.87</v>
      </c>
      <c r="MA34" s="266"/>
      <c r="MB34" s="346" t="s">
        <v>108</v>
      </c>
      <c r="MC34" s="347">
        <v>148.96</v>
      </c>
      <c r="MD34" s="370">
        <v>144.22999999999999</v>
      </c>
      <c r="ME34" s="349">
        <v>3.28</v>
      </c>
      <c r="MF34" s="347">
        <v>109.2</v>
      </c>
      <c r="MG34" s="370">
        <v>107.26</v>
      </c>
      <c r="MH34" s="349">
        <v>1.81</v>
      </c>
      <c r="MI34" s="347">
        <v>140.33000000000001</v>
      </c>
      <c r="MJ34" s="370">
        <v>136.4</v>
      </c>
      <c r="MK34" s="349">
        <v>2.88</v>
      </c>
      <c r="ML34" s="297"/>
      <c r="MM34" s="297"/>
      <c r="MN34" s="297" t="s">
        <v>96</v>
      </c>
      <c r="MO34" s="371">
        <v>103271</v>
      </c>
      <c r="MP34" s="371">
        <v>96022</v>
      </c>
      <c r="MQ34" s="371">
        <v>72788</v>
      </c>
      <c r="MR34" s="371">
        <v>128006</v>
      </c>
      <c r="MS34" s="371">
        <v>400087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69229</v>
      </c>
      <c r="C35" s="618">
        <v>66483</v>
      </c>
      <c r="D35" s="438">
        <v>4.13</v>
      </c>
      <c r="E35" s="244"/>
      <c r="F35" s="245"/>
      <c r="G35" s="246" t="s">
        <v>59</v>
      </c>
      <c r="H35" s="247">
        <v>934</v>
      </c>
      <c r="I35" s="248">
        <v>826</v>
      </c>
      <c r="J35" s="249">
        <v>893</v>
      </c>
      <c r="K35" s="247">
        <v>2653</v>
      </c>
      <c r="L35" s="250">
        <v>2549</v>
      </c>
      <c r="M35" s="251">
        <v>4.08</v>
      </c>
      <c r="N35" s="183"/>
      <c r="O35" s="346" t="s">
        <v>111</v>
      </c>
      <c r="P35" s="347">
        <v>197.2</v>
      </c>
      <c r="Q35" s="348">
        <v>189.46</v>
      </c>
      <c r="R35" s="349">
        <v>4.09</v>
      </c>
      <c r="S35" s="347">
        <v>190.47</v>
      </c>
      <c r="T35" s="348">
        <v>181.95</v>
      </c>
      <c r="U35" s="349">
        <v>4.68</v>
      </c>
      <c r="V35" s="347">
        <v>195.47</v>
      </c>
      <c r="W35" s="348">
        <v>187.53</v>
      </c>
      <c r="X35" s="349">
        <v>4.2300000000000004</v>
      </c>
      <c r="Y35" s="351"/>
      <c r="Z35" s="183"/>
      <c r="AA35" s="183" t="s">
        <v>101</v>
      </c>
      <c r="AB35" s="342">
        <v>34280</v>
      </c>
      <c r="AC35" s="342">
        <v>27668</v>
      </c>
      <c r="AD35" s="342">
        <v>27883</v>
      </c>
      <c r="AE35" s="342">
        <v>89831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38586</v>
      </c>
      <c r="CG35" s="618">
        <v>37506</v>
      </c>
      <c r="CH35" s="438">
        <v>2.88</v>
      </c>
      <c r="CI35" s="244"/>
      <c r="CJ35" s="245"/>
      <c r="CK35" s="246" t="s">
        <v>59</v>
      </c>
      <c r="CL35" s="247">
        <v>794</v>
      </c>
      <c r="CM35" s="248">
        <v>689</v>
      </c>
      <c r="CN35" s="249">
        <v>583</v>
      </c>
      <c r="CO35" s="247">
        <v>2066</v>
      </c>
      <c r="CP35" s="250">
        <v>1631</v>
      </c>
      <c r="CQ35" s="251">
        <v>26.67</v>
      </c>
      <c r="CR35" s="183"/>
      <c r="CS35" s="346" t="s">
        <v>111</v>
      </c>
      <c r="CT35" s="347">
        <v>167.6</v>
      </c>
      <c r="CU35" s="348">
        <v>162.62</v>
      </c>
      <c r="CV35" s="349">
        <v>3.06</v>
      </c>
      <c r="CW35" s="347">
        <v>157.47999999999999</v>
      </c>
      <c r="CX35" s="348">
        <v>151.13999999999999</v>
      </c>
      <c r="CY35" s="349">
        <v>4.1900000000000004</v>
      </c>
      <c r="CZ35" s="347">
        <v>165.38</v>
      </c>
      <c r="DA35" s="348">
        <v>160.16999999999999</v>
      </c>
      <c r="DB35" s="349">
        <v>3.25</v>
      </c>
      <c r="DC35" s="351"/>
      <c r="DD35" s="183"/>
      <c r="DE35" s="183" t="s">
        <v>101</v>
      </c>
      <c r="DF35" s="342">
        <v>28651</v>
      </c>
      <c r="DG35" s="342">
        <v>27799</v>
      </c>
      <c r="DH35" s="342">
        <v>26470</v>
      </c>
      <c r="DI35" s="342">
        <v>82920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46047</v>
      </c>
      <c r="FK35" s="618">
        <v>46963</v>
      </c>
      <c r="FL35" s="438">
        <v>-1.95</v>
      </c>
      <c r="FM35" s="244"/>
      <c r="FN35" s="245"/>
      <c r="FO35" s="246" t="s">
        <v>59</v>
      </c>
      <c r="FP35" s="247">
        <v>975</v>
      </c>
      <c r="FQ35" s="248">
        <v>824</v>
      </c>
      <c r="FR35" s="249">
        <v>837</v>
      </c>
      <c r="FS35" s="247">
        <v>2636</v>
      </c>
      <c r="FT35" s="250">
        <v>2826</v>
      </c>
      <c r="FU35" s="251">
        <v>-6.72</v>
      </c>
      <c r="FV35" s="183"/>
      <c r="FW35" s="346" t="s">
        <v>111</v>
      </c>
      <c r="FX35" s="347">
        <v>265.85000000000002</v>
      </c>
      <c r="FY35" s="348">
        <v>259.14</v>
      </c>
      <c r="FZ35" s="349">
        <v>2.59</v>
      </c>
      <c r="GA35" s="347">
        <v>265.20999999999998</v>
      </c>
      <c r="GB35" s="348">
        <v>255.61</v>
      </c>
      <c r="GC35" s="349">
        <v>3.76</v>
      </c>
      <c r="GD35" s="347">
        <v>265.70999999999998</v>
      </c>
      <c r="GE35" s="348">
        <v>258.38</v>
      </c>
      <c r="GF35" s="349">
        <v>2.84</v>
      </c>
      <c r="GG35" s="351"/>
      <c r="GH35" s="183"/>
      <c r="GI35" s="183" t="s">
        <v>101</v>
      </c>
      <c r="GJ35" s="342">
        <v>26756</v>
      </c>
      <c r="GK35" s="342">
        <v>23940</v>
      </c>
      <c r="GL35" s="342">
        <v>22620</v>
      </c>
      <c r="GM35" s="342">
        <v>73316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52407</v>
      </c>
      <c r="IO35" s="618">
        <v>51046</v>
      </c>
      <c r="IP35" s="438">
        <v>2.67</v>
      </c>
      <c r="IQ35" s="244"/>
      <c r="IR35" s="245"/>
      <c r="IS35" s="246" t="s">
        <v>59</v>
      </c>
      <c r="IT35" s="247">
        <v>292</v>
      </c>
      <c r="IU35" s="248">
        <v>448</v>
      </c>
      <c r="IV35" s="249">
        <v>335</v>
      </c>
      <c r="IW35" s="247">
        <v>1075</v>
      </c>
      <c r="IX35" s="250">
        <v>1066</v>
      </c>
      <c r="IY35" s="251">
        <v>0.84</v>
      </c>
      <c r="IZ35" s="183"/>
      <c r="JA35" s="346" t="s">
        <v>111</v>
      </c>
      <c r="JB35" s="347">
        <v>177.31</v>
      </c>
      <c r="JC35" s="348">
        <v>168.31</v>
      </c>
      <c r="JD35" s="349">
        <v>5.35</v>
      </c>
      <c r="JE35" s="347">
        <v>164.12</v>
      </c>
      <c r="JF35" s="348">
        <v>156.79</v>
      </c>
      <c r="JG35" s="349">
        <v>4.68</v>
      </c>
      <c r="JH35" s="347">
        <v>174.88</v>
      </c>
      <c r="JI35" s="348">
        <v>166.3</v>
      </c>
      <c r="JJ35" s="349">
        <v>5.16</v>
      </c>
      <c r="JK35" s="351"/>
      <c r="JL35" s="183"/>
      <c r="JM35" s="183" t="s">
        <v>101</v>
      </c>
      <c r="JN35" s="342">
        <v>35471</v>
      </c>
      <c r="JO35" s="342">
        <v>40051</v>
      </c>
      <c r="JP35" s="342">
        <v>44581</v>
      </c>
      <c r="JQ35" s="342">
        <v>120103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206269</v>
      </c>
      <c r="LS35" s="622">
        <v>201998</v>
      </c>
      <c r="LT35" s="438">
        <v>2.11</v>
      </c>
      <c r="LU35" s="293"/>
      <c r="LV35" s="293"/>
      <c r="LW35" s="246" t="s">
        <v>59</v>
      </c>
      <c r="LX35" s="294">
        <v>8430</v>
      </c>
      <c r="LY35" s="295">
        <v>8072</v>
      </c>
      <c r="LZ35" s="296">
        <v>4.4400000000000004</v>
      </c>
      <c r="MA35" s="266"/>
      <c r="MB35" s="346" t="s">
        <v>111</v>
      </c>
      <c r="MC35" s="347">
        <v>193.65</v>
      </c>
      <c r="MD35" s="370">
        <v>186.99</v>
      </c>
      <c r="ME35" s="349">
        <v>3.56</v>
      </c>
      <c r="MF35" s="347">
        <v>186.74</v>
      </c>
      <c r="MG35" s="370">
        <v>179.79</v>
      </c>
      <c r="MH35" s="349">
        <v>3.87</v>
      </c>
      <c r="MI35" s="347">
        <v>192.15</v>
      </c>
      <c r="MJ35" s="370">
        <v>185.47</v>
      </c>
      <c r="MK35" s="349">
        <v>3.6</v>
      </c>
      <c r="ML35" s="297"/>
      <c r="MM35" s="297"/>
      <c r="MN35" s="297" t="s">
        <v>101</v>
      </c>
      <c r="MO35" s="371">
        <v>89831</v>
      </c>
      <c r="MP35" s="371">
        <v>82920</v>
      </c>
      <c r="MQ35" s="371">
        <v>73316</v>
      </c>
      <c r="MR35" s="371">
        <v>120103</v>
      </c>
      <c r="MS35" s="371">
        <v>366170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11</v>
      </c>
      <c r="I36" s="248">
        <v>27</v>
      </c>
      <c r="J36" s="249">
        <v>20</v>
      </c>
      <c r="K36" s="247">
        <v>58</v>
      </c>
      <c r="L36" s="250">
        <v>66</v>
      </c>
      <c r="M36" s="251">
        <v>-12.12</v>
      </c>
      <c r="N36" s="183"/>
      <c r="O36" s="439" t="s">
        <v>114</v>
      </c>
      <c r="P36" s="347">
        <v>55.8</v>
      </c>
      <c r="Q36" s="348">
        <v>54.49</v>
      </c>
      <c r="R36" s="349">
        <v>2.4</v>
      </c>
      <c r="S36" s="347">
        <v>71.150000000000006</v>
      </c>
      <c r="T36" s="348">
        <v>69.400000000000006</v>
      </c>
      <c r="U36" s="349">
        <v>2.52</v>
      </c>
      <c r="V36" s="347">
        <v>59.76</v>
      </c>
      <c r="W36" s="348">
        <v>58.32</v>
      </c>
      <c r="X36" s="349">
        <v>2.4700000000000002</v>
      </c>
      <c r="Y36" s="351"/>
      <c r="Z36" s="183"/>
      <c r="AA36" s="183" t="s">
        <v>104</v>
      </c>
      <c r="AB36" s="342">
        <v>1567</v>
      </c>
      <c r="AC36" s="342">
        <v>1326</v>
      </c>
      <c r="AD36" s="342">
        <v>1387</v>
      </c>
      <c r="AE36" s="342">
        <v>4280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13</v>
      </c>
      <c r="CM36" s="248">
        <v>5</v>
      </c>
      <c r="CN36" s="249">
        <v>18</v>
      </c>
      <c r="CO36" s="247">
        <v>36</v>
      </c>
      <c r="CP36" s="250">
        <v>49</v>
      </c>
      <c r="CQ36" s="251">
        <v>-26.53</v>
      </c>
      <c r="CR36" s="183"/>
      <c r="CS36" s="439" t="s">
        <v>114</v>
      </c>
      <c r="CT36" s="347">
        <v>68.52</v>
      </c>
      <c r="CU36" s="348">
        <v>66.86</v>
      </c>
      <c r="CV36" s="349">
        <v>2.48</v>
      </c>
      <c r="CW36" s="347">
        <v>77.260000000000005</v>
      </c>
      <c r="CX36" s="348">
        <v>75.209999999999994</v>
      </c>
      <c r="CY36" s="349">
        <v>2.73</v>
      </c>
      <c r="CZ36" s="347">
        <v>70.430000000000007</v>
      </c>
      <c r="DA36" s="348">
        <v>68.64</v>
      </c>
      <c r="DB36" s="349">
        <v>2.61</v>
      </c>
      <c r="DC36" s="351"/>
      <c r="DD36" s="183"/>
      <c r="DE36" s="183" t="s">
        <v>104</v>
      </c>
      <c r="DF36" s="342">
        <v>1361</v>
      </c>
      <c r="DG36" s="342">
        <v>1307</v>
      </c>
      <c r="DH36" s="342">
        <v>1178</v>
      </c>
      <c r="DI36" s="342">
        <v>3846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2</v>
      </c>
      <c r="FQ36" s="248">
        <v>0</v>
      </c>
      <c r="FR36" s="249">
        <v>4</v>
      </c>
      <c r="FS36" s="247">
        <v>6</v>
      </c>
      <c r="FT36" s="250">
        <v>15</v>
      </c>
      <c r="FU36" s="251">
        <v>-60</v>
      </c>
      <c r="FV36" s="183"/>
      <c r="FW36" s="439" t="s">
        <v>114</v>
      </c>
      <c r="FX36" s="347">
        <v>120.69</v>
      </c>
      <c r="FY36" s="348">
        <v>125.1</v>
      </c>
      <c r="FZ36" s="349">
        <v>-3.53</v>
      </c>
      <c r="GA36" s="347">
        <v>104.14</v>
      </c>
      <c r="GB36" s="348">
        <v>106.4</v>
      </c>
      <c r="GC36" s="349">
        <v>-2.12</v>
      </c>
      <c r="GD36" s="347">
        <v>117.08</v>
      </c>
      <c r="GE36" s="348">
        <v>121.08</v>
      </c>
      <c r="GF36" s="349">
        <v>-3.3</v>
      </c>
      <c r="GG36" s="351"/>
      <c r="GH36" s="183"/>
      <c r="GI36" s="183" t="s">
        <v>104</v>
      </c>
      <c r="GJ36" s="342">
        <v>1238</v>
      </c>
      <c r="GK36" s="342">
        <v>1059</v>
      </c>
      <c r="GL36" s="342">
        <v>1075</v>
      </c>
      <c r="GM36" s="342">
        <v>3372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0</v>
      </c>
      <c r="IU36" s="248">
        <v>0</v>
      </c>
      <c r="IV36" s="249">
        <v>4</v>
      </c>
      <c r="IW36" s="247">
        <v>4</v>
      </c>
      <c r="IX36" s="250">
        <v>9</v>
      </c>
      <c r="IY36" s="251">
        <v>-55.56</v>
      </c>
      <c r="IZ36" s="183"/>
      <c r="JA36" s="439" t="s">
        <v>114</v>
      </c>
      <c r="JB36" s="347">
        <v>54.53</v>
      </c>
      <c r="JC36" s="348">
        <v>52.29</v>
      </c>
      <c r="JD36" s="349">
        <v>4.28</v>
      </c>
      <c r="JE36" s="347">
        <v>54.9</v>
      </c>
      <c r="JF36" s="348">
        <v>52.47</v>
      </c>
      <c r="JG36" s="349">
        <v>4.63</v>
      </c>
      <c r="JH36" s="347">
        <v>54.6</v>
      </c>
      <c r="JI36" s="348">
        <v>52.32</v>
      </c>
      <c r="JJ36" s="349">
        <v>4.3600000000000003</v>
      </c>
      <c r="JK36" s="351"/>
      <c r="JL36" s="183"/>
      <c r="JM36" s="183" t="s">
        <v>104</v>
      </c>
      <c r="JN36" s="342">
        <v>1319</v>
      </c>
      <c r="JO36" s="342">
        <v>1547</v>
      </c>
      <c r="JP36" s="342">
        <v>1552</v>
      </c>
      <c r="JQ36" s="342">
        <v>4418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104</v>
      </c>
      <c r="LY36" s="295">
        <v>139</v>
      </c>
      <c r="LZ36" s="296">
        <v>-25.18</v>
      </c>
      <c r="MA36" s="266"/>
      <c r="MB36" s="439" t="s">
        <v>114</v>
      </c>
      <c r="MC36" s="347">
        <v>68.84</v>
      </c>
      <c r="MD36" s="370">
        <v>68.52</v>
      </c>
      <c r="ME36" s="349">
        <v>0.47</v>
      </c>
      <c r="MF36" s="347">
        <v>73.37</v>
      </c>
      <c r="MG36" s="370">
        <v>72.45</v>
      </c>
      <c r="MH36" s="349">
        <v>1.27</v>
      </c>
      <c r="MI36" s="347">
        <v>69.819999999999993</v>
      </c>
      <c r="MJ36" s="370">
        <v>69.349999999999994</v>
      </c>
      <c r="MK36" s="349">
        <v>0.68</v>
      </c>
      <c r="ML36" s="297"/>
      <c r="MM36" s="297"/>
      <c r="MN36" s="297" t="s">
        <v>104</v>
      </c>
      <c r="MO36" s="371">
        <v>4280</v>
      </c>
      <c r="MP36" s="371">
        <v>3846</v>
      </c>
      <c r="MQ36" s="371">
        <v>3372</v>
      </c>
      <c r="MR36" s="371">
        <v>4418</v>
      </c>
      <c r="MS36" s="371">
        <v>15916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627</v>
      </c>
      <c r="I37" s="248">
        <v>652</v>
      </c>
      <c r="J37" s="249">
        <v>438</v>
      </c>
      <c r="K37" s="247">
        <v>1717</v>
      </c>
      <c r="L37" s="250">
        <v>1688</v>
      </c>
      <c r="M37" s="251">
        <v>1.72</v>
      </c>
      <c r="N37" s="183"/>
      <c r="O37" s="454" t="s">
        <v>117</v>
      </c>
      <c r="P37" s="455">
        <v>1657.6399999999999</v>
      </c>
      <c r="Q37" s="456">
        <v>1595.63</v>
      </c>
      <c r="R37" s="457">
        <v>3.89</v>
      </c>
      <c r="S37" s="458">
        <v>1147.3400000000001</v>
      </c>
      <c r="T37" s="456">
        <v>1111.5800000000002</v>
      </c>
      <c r="U37" s="457">
        <v>3.22</v>
      </c>
      <c r="V37" s="458">
        <v>1525.96</v>
      </c>
      <c r="W37" s="456">
        <v>1471.2799999999997</v>
      </c>
      <c r="X37" s="457">
        <v>3.72</v>
      </c>
      <c r="Y37" s="459"/>
      <c r="Z37" s="183"/>
      <c r="AA37" s="183" t="s">
        <v>109</v>
      </c>
      <c r="AB37" s="342">
        <v>8149</v>
      </c>
      <c r="AC37" s="342">
        <v>6287</v>
      </c>
      <c r="AD37" s="342">
        <v>6454</v>
      </c>
      <c r="AE37" s="342">
        <v>20890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1303</v>
      </c>
      <c r="BB37" s="558">
        <v>768</v>
      </c>
      <c r="BC37" s="558">
        <v>2068</v>
      </c>
      <c r="BD37" s="559">
        <v>0</v>
      </c>
      <c r="BE37" s="558"/>
      <c r="BF37" s="558"/>
      <c r="BG37" s="558"/>
      <c r="BH37" s="558"/>
      <c r="BI37" s="560">
        <v>4139</v>
      </c>
      <c r="BJ37" s="561">
        <v>1350</v>
      </c>
      <c r="BK37" s="562">
        <v>5489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127</v>
      </c>
      <c r="CM37" s="248">
        <v>154</v>
      </c>
      <c r="CN37" s="249">
        <v>116</v>
      </c>
      <c r="CO37" s="247">
        <v>397</v>
      </c>
      <c r="CP37" s="250">
        <v>378</v>
      </c>
      <c r="CQ37" s="251">
        <v>5.03</v>
      </c>
      <c r="CR37" s="183"/>
      <c r="CS37" s="454" t="s">
        <v>117</v>
      </c>
      <c r="CT37" s="455">
        <v>1570.5199999999998</v>
      </c>
      <c r="CU37" s="456">
        <v>1524.0800000000002</v>
      </c>
      <c r="CV37" s="457">
        <v>3.05</v>
      </c>
      <c r="CW37" s="458">
        <v>928.62999999999988</v>
      </c>
      <c r="CX37" s="456">
        <v>904.17</v>
      </c>
      <c r="CY37" s="457">
        <v>2.71</v>
      </c>
      <c r="CZ37" s="458">
        <v>1430.1100000000004</v>
      </c>
      <c r="DA37" s="456">
        <v>1391.67</v>
      </c>
      <c r="DB37" s="457">
        <v>2.76</v>
      </c>
      <c r="DC37" s="459"/>
      <c r="DD37" s="183"/>
      <c r="DE37" s="183" t="s">
        <v>109</v>
      </c>
      <c r="DF37" s="342">
        <v>6576</v>
      </c>
      <c r="DG37" s="342">
        <v>6395</v>
      </c>
      <c r="DH37" s="342">
        <v>5888</v>
      </c>
      <c r="DI37" s="342">
        <v>18859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1994</v>
      </c>
      <c r="EF37" s="558">
        <v>1043</v>
      </c>
      <c r="EG37" s="558">
        <v>2102</v>
      </c>
      <c r="EH37" s="559">
        <v>0</v>
      </c>
      <c r="EI37" s="558"/>
      <c r="EJ37" s="558"/>
      <c r="EK37" s="558"/>
      <c r="EL37" s="558"/>
      <c r="EM37" s="560">
        <v>5139</v>
      </c>
      <c r="EN37" s="561">
        <v>407</v>
      </c>
      <c r="EO37" s="562">
        <v>5546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176</v>
      </c>
      <c r="FQ37" s="248">
        <v>147</v>
      </c>
      <c r="FR37" s="249">
        <v>83</v>
      </c>
      <c r="FS37" s="247">
        <v>406</v>
      </c>
      <c r="FT37" s="250">
        <v>441</v>
      </c>
      <c r="FU37" s="251">
        <v>-7.94</v>
      </c>
      <c r="FV37" s="183"/>
      <c r="FW37" s="454" t="s">
        <v>117</v>
      </c>
      <c r="FX37" s="455">
        <v>1711.6</v>
      </c>
      <c r="FY37" s="456">
        <v>1693.3799999999997</v>
      </c>
      <c r="FZ37" s="457">
        <v>1.08</v>
      </c>
      <c r="GA37" s="458">
        <v>1150.3800000000001</v>
      </c>
      <c r="GB37" s="456">
        <v>1130.22</v>
      </c>
      <c r="GC37" s="457">
        <v>1.78</v>
      </c>
      <c r="GD37" s="458">
        <v>1589.23</v>
      </c>
      <c r="GE37" s="456">
        <v>1572.2199999999998</v>
      </c>
      <c r="GF37" s="457">
        <v>1.08</v>
      </c>
      <c r="GG37" s="459"/>
      <c r="GH37" s="183"/>
      <c r="GI37" s="183" t="s">
        <v>109</v>
      </c>
      <c r="GJ37" s="342">
        <v>5888</v>
      </c>
      <c r="GK37" s="342">
        <v>5645</v>
      </c>
      <c r="GL37" s="342">
        <v>5060</v>
      </c>
      <c r="GM37" s="342">
        <v>16593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3140</v>
      </c>
      <c r="HJ37" s="558">
        <v>1106</v>
      </c>
      <c r="HK37" s="558">
        <v>1475</v>
      </c>
      <c r="HL37" s="559">
        <v>0</v>
      </c>
      <c r="HM37" s="558"/>
      <c r="HN37" s="558"/>
      <c r="HO37" s="558"/>
      <c r="HP37" s="558"/>
      <c r="HQ37" s="560">
        <v>5721</v>
      </c>
      <c r="HR37" s="561">
        <v>1304</v>
      </c>
      <c r="HS37" s="562">
        <v>7025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238</v>
      </c>
      <c r="IU37" s="248">
        <v>273</v>
      </c>
      <c r="IV37" s="249">
        <v>219</v>
      </c>
      <c r="IW37" s="247">
        <v>730</v>
      </c>
      <c r="IX37" s="250">
        <v>772</v>
      </c>
      <c r="IY37" s="251">
        <v>-5.44</v>
      </c>
      <c r="IZ37" s="183"/>
      <c r="JA37" s="454" t="s">
        <v>117</v>
      </c>
      <c r="JB37" s="455">
        <v>1964.9099999999999</v>
      </c>
      <c r="JC37" s="456">
        <v>1926.6499999999999</v>
      </c>
      <c r="JD37" s="457">
        <v>1.99</v>
      </c>
      <c r="JE37" s="458">
        <v>1003.4</v>
      </c>
      <c r="JF37" s="456">
        <v>970.02</v>
      </c>
      <c r="JG37" s="457">
        <v>3.44</v>
      </c>
      <c r="JH37" s="458">
        <v>1787.67</v>
      </c>
      <c r="JI37" s="456">
        <v>1759.53</v>
      </c>
      <c r="JJ37" s="457">
        <v>1.6</v>
      </c>
      <c r="JK37" s="459"/>
      <c r="JL37" s="183"/>
      <c r="JM37" s="183" t="s">
        <v>109</v>
      </c>
      <c r="JN37" s="342">
        <v>7728</v>
      </c>
      <c r="JO37" s="342">
        <v>9557</v>
      </c>
      <c r="JP37" s="342">
        <v>10151</v>
      </c>
      <c r="JQ37" s="342">
        <v>27436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3523</v>
      </c>
      <c r="KN37" s="558">
        <v>1946</v>
      </c>
      <c r="KO37" s="558">
        <v>2390</v>
      </c>
      <c r="KP37" s="559">
        <v>0</v>
      </c>
      <c r="KQ37" s="558"/>
      <c r="KR37" s="558"/>
      <c r="KS37" s="558"/>
      <c r="KT37" s="558"/>
      <c r="KU37" s="560">
        <v>7859</v>
      </c>
      <c r="KV37" s="561">
        <v>597</v>
      </c>
      <c r="KW37" s="562">
        <v>8456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3250</v>
      </c>
      <c r="LY37" s="295">
        <v>3279</v>
      </c>
      <c r="LZ37" s="296">
        <v>-0.88</v>
      </c>
      <c r="MA37" s="266"/>
      <c r="MB37" s="454" t="s">
        <v>117</v>
      </c>
      <c r="MC37" s="455">
        <v>1749.6299999999999</v>
      </c>
      <c r="MD37" s="470">
        <v>1709.4599999999998</v>
      </c>
      <c r="ME37" s="457">
        <v>2.35</v>
      </c>
      <c r="MF37" s="455">
        <v>1051.92</v>
      </c>
      <c r="MG37" s="470">
        <v>1023.87</v>
      </c>
      <c r="MH37" s="457">
        <v>2.74</v>
      </c>
      <c r="MI37" s="455">
        <v>1598.2699999999998</v>
      </c>
      <c r="MJ37" s="470">
        <v>1564.2</v>
      </c>
      <c r="MK37" s="457">
        <v>2.1800000000000002</v>
      </c>
      <c r="ML37" s="297"/>
      <c r="MM37" s="297"/>
      <c r="MN37" s="297" t="s">
        <v>109</v>
      </c>
      <c r="MO37" s="371">
        <v>20890</v>
      </c>
      <c r="MP37" s="371">
        <v>18859</v>
      </c>
      <c r="MQ37" s="371">
        <v>16593</v>
      </c>
      <c r="MR37" s="371">
        <v>27436</v>
      </c>
      <c r="MS37" s="371">
        <v>83778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9960</v>
      </c>
      <c r="NP37" s="379">
        <v>4863</v>
      </c>
      <c r="NQ37" s="379">
        <v>8035</v>
      </c>
      <c r="NR37" s="380">
        <v>0</v>
      </c>
      <c r="NS37" s="379"/>
      <c r="NT37" s="379"/>
      <c r="NU37" s="379"/>
      <c r="NV37" s="379"/>
      <c r="NW37" s="381">
        <v>22858</v>
      </c>
      <c r="NX37" s="382">
        <v>3658</v>
      </c>
      <c r="NY37" s="383">
        <v>26516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196</v>
      </c>
      <c r="I38" s="248">
        <v>268</v>
      </c>
      <c r="J38" s="249">
        <v>135</v>
      </c>
      <c r="K38" s="247">
        <v>599</v>
      </c>
      <c r="L38" s="250">
        <v>652</v>
      </c>
      <c r="M38" s="251">
        <v>-8.1300000000000008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1943</v>
      </c>
      <c r="AC38" s="342">
        <v>1557</v>
      </c>
      <c r="AD38" s="342">
        <v>1517</v>
      </c>
      <c r="AE38" s="342">
        <v>5017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0</v>
      </c>
      <c r="BB38" s="571">
        <v>0</v>
      </c>
      <c r="BC38" s="571">
        <v>0</v>
      </c>
      <c r="BD38" s="572">
        <v>0</v>
      </c>
      <c r="BE38" s="571"/>
      <c r="BF38" s="571"/>
      <c r="BG38" s="571"/>
      <c r="BH38" s="571"/>
      <c r="BI38" s="573">
        <v>0</v>
      </c>
      <c r="BJ38" s="561">
        <v>0</v>
      </c>
      <c r="BK38" s="562">
        <v>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162</v>
      </c>
      <c r="CM38" s="248">
        <v>105</v>
      </c>
      <c r="CN38" s="249">
        <v>157</v>
      </c>
      <c r="CO38" s="247">
        <v>424</v>
      </c>
      <c r="CP38" s="250">
        <v>495</v>
      </c>
      <c r="CQ38" s="251">
        <v>-14.34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1710</v>
      </c>
      <c r="DG38" s="342">
        <v>1677</v>
      </c>
      <c r="DH38" s="342">
        <v>1449</v>
      </c>
      <c r="DI38" s="342">
        <v>4836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0</v>
      </c>
      <c r="EF38" s="571">
        <v>0</v>
      </c>
      <c r="EG38" s="571">
        <v>0</v>
      </c>
      <c r="EH38" s="572">
        <v>0</v>
      </c>
      <c r="EI38" s="571"/>
      <c r="EJ38" s="571"/>
      <c r="EK38" s="571"/>
      <c r="EL38" s="571"/>
      <c r="EM38" s="573">
        <v>0</v>
      </c>
      <c r="EN38" s="561">
        <v>0</v>
      </c>
      <c r="EO38" s="562">
        <v>0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52</v>
      </c>
      <c r="FQ38" s="248">
        <v>65</v>
      </c>
      <c r="FR38" s="249">
        <v>47</v>
      </c>
      <c r="FS38" s="247">
        <v>164</v>
      </c>
      <c r="FT38" s="250">
        <v>196</v>
      </c>
      <c r="FU38" s="251">
        <v>-16.329999999999998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1431</v>
      </c>
      <c r="GK38" s="342">
        <v>1213</v>
      </c>
      <c r="GL38" s="342">
        <v>1276</v>
      </c>
      <c r="GM38" s="342">
        <v>3920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0</v>
      </c>
      <c r="HJ38" s="571">
        <v>0</v>
      </c>
      <c r="HK38" s="571">
        <v>0</v>
      </c>
      <c r="HL38" s="572">
        <v>0</v>
      </c>
      <c r="HM38" s="571"/>
      <c r="HN38" s="571"/>
      <c r="HO38" s="571"/>
      <c r="HP38" s="571"/>
      <c r="HQ38" s="573">
        <v>0</v>
      </c>
      <c r="HR38" s="561">
        <v>0</v>
      </c>
      <c r="HS38" s="562">
        <v>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67</v>
      </c>
      <c r="IU38" s="248">
        <v>86</v>
      </c>
      <c r="IV38" s="249">
        <v>72</v>
      </c>
      <c r="IW38" s="247">
        <v>225</v>
      </c>
      <c r="IX38" s="250">
        <v>245</v>
      </c>
      <c r="IY38" s="251">
        <v>-8.16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2018</v>
      </c>
      <c r="JO38" s="342">
        <v>2100</v>
      </c>
      <c r="JP38" s="342">
        <v>2367</v>
      </c>
      <c r="JQ38" s="342">
        <v>6485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0</v>
      </c>
      <c r="KN38" s="571">
        <v>0</v>
      </c>
      <c r="KO38" s="571">
        <v>0</v>
      </c>
      <c r="KP38" s="572">
        <v>0</v>
      </c>
      <c r="KQ38" s="571"/>
      <c r="KR38" s="571"/>
      <c r="KS38" s="571"/>
      <c r="KT38" s="571"/>
      <c r="KU38" s="573">
        <v>0</v>
      </c>
      <c r="KV38" s="561">
        <v>0</v>
      </c>
      <c r="KW38" s="562">
        <v>0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1412</v>
      </c>
      <c r="LY38" s="295">
        <v>1588</v>
      </c>
      <c r="LZ38" s="296">
        <v>-11.08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5017</v>
      </c>
      <c r="MP38" s="371">
        <v>4836</v>
      </c>
      <c r="MQ38" s="371">
        <v>3920</v>
      </c>
      <c r="MR38" s="371">
        <v>6485</v>
      </c>
      <c r="MS38" s="371">
        <v>20258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0</v>
      </c>
      <c r="NP38" s="400">
        <v>0</v>
      </c>
      <c r="NQ38" s="400">
        <v>0</v>
      </c>
      <c r="NR38" s="401">
        <v>0</v>
      </c>
      <c r="NS38" s="400"/>
      <c r="NT38" s="400"/>
      <c r="NU38" s="400"/>
      <c r="NV38" s="400"/>
      <c r="NW38" s="402">
        <v>0</v>
      </c>
      <c r="NX38" s="382">
        <v>0</v>
      </c>
      <c r="NY38" s="383">
        <v>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23</v>
      </c>
      <c r="I39" s="248">
        <v>4</v>
      </c>
      <c r="J39" s="249">
        <v>8</v>
      </c>
      <c r="K39" s="247">
        <v>35</v>
      </c>
      <c r="L39" s="250">
        <v>32</v>
      </c>
      <c r="M39" s="251">
        <v>9.3800000000000008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8254</v>
      </c>
      <c r="AC39" s="342">
        <v>6874</v>
      </c>
      <c r="AD39" s="342">
        <v>6786</v>
      </c>
      <c r="AE39" s="342">
        <v>21914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22714</v>
      </c>
      <c r="BB39" s="571">
        <v>11015</v>
      </c>
      <c r="BC39" s="571">
        <v>18317</v>
      </c>
      <c r="BD39" s="572">
        <v>1226</v>
      </c>
      <c r="BE39" s="571"/>
      <c r="BF39" s="571"/>
      <c r="BG39" s="571"/>
      <c r="BH39" s="571"/>
      <c r="BI39" s="573">
        <v>53272</v>
      </c>
      <c r="BJ39" s="561">
        <v>26755</v>
      </c>
      <c r="BK39" s="562">
        <v>80027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11</v>
      </c>
      <c r="CM39" s="248">
        <v>6</v>
      </c>
      <c r="CN39" s="249">
        <v>8</v>
      </c>
      <c r="CO39" s="247">
        <v>25</v>
      </c>
      <c r="CP39" s="250">
        <v>17</v>
      </c>
      <c r="CQ39" s="251">
        <v>47.06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7048</v>
      </c>
      <c r="DG39" s="342">
        <v>6771</v>
      </c>
      <c r="DH39" s="342">
        <v>6880</v>
      </c>
      <c r="DI39" s="342">
        <v>20699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15521</v>
      </c>
      <c r="EF39" s="571">
        <v>9637</v>
      </c>
      <c r="EG39" s="571">
        <v>20413</v>
      </c>
      <c r="EH39" s="572">
        <v>9287</v>
      </c>
      <c r="EI39" s="571"/>
      <c r="EJ39" s="571"/>
      <c r="EK39" s="571"/>
      <c r="EL39" s="571"/>
      <c r="EM39" s="573">
        <v>54858</v>
      </c>
      <c r="EN39" s="561">
        <v>19341</v>
      </c>
      <c r="EO39" s="562">
        <v>74199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0</v>
      </c>
      <c r="FQ39" s="248">
        <v>0</v>
      </c>
      <c r="FR39" s="249">
        <v>5</v>
      </c>
      <c r="FS39" s="247">
        <v>5</v>
      </c>
      <c r="FT39" s="250">
        <v>5</v>
      </c>
      <c r="FU39" s="251">
        <v>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6639</v>
      </c>
      <c r="GK39" s="342">
        <v>5799</v>
      </c>
      <c r="GL39" s="342">
        <v>5254</v>
      </c>
      <c r="GM39" s="342">
        <v>17692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17341</v>
      </c>
      <c r="HJ39" s="571">
        <v>7323</v>
      </c>
      <c r="HK39" s="571">
        <v>11081</v>
      </c>
      <c r="HL39" s="572">
        <v>343</v>
      </c>
      <c r="HM39" s="571"/>
      <c r="HN39" s="571"/>
      <c r="HO39" s="571"/>
      <c r="HP39" s="571"/>
      <c r="HQ39" s="573">
        <v>36088</v>
      </c>
      <c r="HR39" s="561">
        <v>20410</v>
      </c>
      <c r="HS39" s="562">
        <v>56498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35</v>
      </c>
      <c r="IU39" s="248">
        <v>41</v>
      </c>
      <c r="IV39" s="249">
        <v>28</v>
      </c>
      <c r="IW39" s="247">
        <v>104</v>
      </c>
      <c r="IX39" s="250">
        <v>119</v>
      </c>
      <c r="IY39" s="251">
        <v>-12.61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8922</v>
      </c>
      <c r="JO39" s="342">
        <v>10882</v>
      </c>
      <c r="JP39" s="342">
        <v>11481</v>
      </c>
      <c r="JQ39" s="342">
        <v>31285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27743</v>
      </c>
      <c r="KN39" s="571">
        <v>9726</v>
      </c>
      <c r="KO39" s="571">
        <v>17926</v>
      </c>
      <c r="KP39" s="572">
        <v>546</v>
      </c>
      <c r="KQ39" s="571"/>
      <c r="KR39" s="571"/>
      <c r="KS39" s="571"/>
      <c r="KT39" s="571"/>
      <c r="KU39" s="573">
        <v>55941</v>
      </c>
      <c r="KV39" s="561">
        <v>30699</v>
      </c>
      <c r="KW39" s="562">
        <v>86640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169</v>
      </c>
      <c r="LY39" s="295">
        <v>173</v>
      </c>
      <c r="LZ39" s="296">
        <v>-2.31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21914</v>
      </c>
      <c r="MP39" s="371">
        <v>20699</v>
      </c>
      <c r="MQ39" s="371">
        <v>17692</v>
      </c>
      <c r="MR39" s="371">
        <v>31285</v>
      </c>
      <c r="MS39" s="371">
        <v>91590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83319</v>
      </c>
      <c r="NP39" s="400">
        <v>37701</v>
      </c>
      <c r="NQ39" s="400">
        <v>67737</v>
      </c>
      <c r="NR39" s="401">
        <v>11402</v>
      </c>
      <c r="NS39" s="400"/>
      <c r="NT39" s="400"/>
      <c r="NU39" s="400"/>
      <c r="NV39" s="400"/>
      <c r="NW39" s="402">
        <v>200159</v>
      </c>
      <c r="NX39" s="382">
        <v>97205</v>
      </c>
      <c r="NY39" s="383">
        <v>297364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52</v>
      </c>
      <c r="I40" s="248">
        <v>41</v>
      </c>
      <c r="J40" s="249">
        <v>31</v>
      </c>
      <c r="K40" s="247">
        <v>124</v>
      </c>
      <c r="L40" s="250">
        <v>147</v>
      </c>
      <c r="M40" s="251">
        <v>-15.65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14367</v>
      </c>
      <c r="AC40" s="342">
        <v>11624</v>
      </c>
      <c r="AD40" s="342">
        <v>11739</v>
      </c>
      <c r="AE40" s="342">
        <v>37730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65814</v>
      </c>
      <c r="BB40" s="571">
        <v>33885</v>
      </c>
      <c r="BC40" s="571">
        <v>82886</v>
      </c>
      <c r="BD40" s="572">
        <v>3963</v>
      </c>
      <c r="BE40" s="571"/>
      <c r="BF40" s="571"/>
      <c r="BG40" s="571"/>
      <c r="BH40" s="571"/>
      <c r="BI40" s="573">
        <v>186548</v>
      </c>
      <c r="BJ40" s="561">
        <v>131638</v>
      </c>
      <c r="BK40" s="562">
        <v>318186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0</v>
      </c>
      <c r="CM40" s="248">
        <v>0</v>
      </c>
      <c r="CN40" s="249">
        <v>0</v>
      </c>
      <c r="CO40" s="247">
        <v>0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11956</v>
      </c>
      <c r="DG40" s="342">
        <v>11649</v>
      </c>
      <c r="DH40" s="342">
        <v>11075</v>
      </c>
      <c r="DI40" s="342">
        <v>34680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65405</v>
      </c>
      <c r="EF40" s="571">
        <v>29075</v>
      </c>
      <c r="EG40" s="571">
        <v>73507</v>
      </c>
      <c r="EH40" s="572">
        <v>27120</v>
      </c>
      <c r="EI40" s="571"/>
      <c r="EJ40" s="571"/>
      <c r="EK40" s="571"/>
      <c r="EL40" s="571"/>
      <c r="EM40" s="573">
        <v>195107</v>
      </c>
      <c r="EN40" s="561">
        <v>112727</v>
      </c>
      <c r="EO40" s="562">
        <v>307834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0</v>
      </c>
      <c r="FQ40" s="248">
        <v>0</v>
      </c>
      <c r="FR40" s="249">
        <v>3</v>
      </c>
      <c r="FS40" s="247">
        <v>3</v>
      </c>
      <c r="FT40" s="250">
        <v>8</v>
      </c>
      <c r="FU40" s="251">
        <v>-62.5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11560</v>
      </c>
      <c r="GK40" s="342">
        <v>10224</v>
      </c>
      <c r="GL40" s="342">
        <v>9955</v>
      </c>
      <c r="GM40" s="342">
        <v>31739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52835</v>
      </c>
      <c r="HJ40" s="571">
        <v>24083</v>
      </c>
      <c r="HK40" s="571">
        <v>60232</v>
      </c>
      <c r="HL40" s="572">
        <v>1047</v>
      </c>
      <c r="HM40" s="571"/>
      <c r="HN40" s="571"/>
      <c r="HO40" s="571"/>
      <c r="HP40" s="571"/>
      <c r="HQ40" s="573">
        <v>138197</v>
      </c>
      <c r="HR40" s="561">
        <v>63443</v>
      </c>
      <c r="HS40" s="562">
        <v>201640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0</v>
      </c>
      <c r="IU40" s="248">
        <v>0</v>
      </c>
      <c r="IV40" s="249">
        <v>0</v>
      </c>
      <c r="IW40" s="247">
        <v>0</v>
      </c>
      <c r="IX40" s="250">
        <v>6</v>
      </c>
      <c r="IY40" s="251">
        <v>-100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15484</v>
      </c>
      <c r="JO40" s="342">
        <v>15965</v>
      </c>
      <c r="JP40" s="342">
        <v>19030</v>
      </c>
      <c r="JQ40" s="342">
        <v>50479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88837</v>
      </c>
      <c r="KN40" s="571">
        <v>31150</v>
      </c>
      <c r="KO40" s="571">
        <v>107690</v>
      </c>
      <c r="KP40" s="572">
        <v>3359</v>
      </c>
      <c r="KQ40" s="571"/>
      <c r="KR40" s="571"/>
      <c r="KS40" s="571"/>
      <c r="KT40" s="571"/>
      <c r="KU40" s="573">
        <v>231036</v>
      </c>
      <c r="KV40" s="561">
        <v>118906</v>
      </c>
      <c r="KW40" s="562">
        <v>349942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127</v>
      </c>
      <c r="LY40" s="295">
        <v>161</v>
      </c>
      <c r="LZ40" s="296">
        <v>-21.12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37730</v>
      </c>
      <c r="MP40" s="371">
        <v>34680</v>
      </c>
      <c r="MQ40" s="371">
        <v>31739</v>
      </c>
      <c r="MR40" s="371">
        <v>50479</v>
      </c>
      <c r="MS40" s="371">
        <v>154628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272891</v>
      </c>
      <c r="NP40" s="400">
        <v>118193</v>
      </c>
      <c r="NQ40" s="400">
        <v>324315</v>
      </c>
      <c r="NR40" s="401">
        <v>35489</v>
      </c>
      <c r="NS40" s="400"/>
      <c r="NT40" s="400"/>
      <c r="NU40" s="400"/>
      <c r="NV40" s="400"/>
      <c r="NW40" s="402">
        <v>750888</v>
      </c>
      <c r="NX40" s="382">
        <v>426714</v>
      </c>
      <c r="NY40" s="383">
        <v>1177602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10</v>
      </c>
      <c r="I41" s="248">
        <v>5</v>
      </c>
      <c r="J41" s="249">
        <v>14</v>
      </c>
      <c r="K41" s="247">
        <v>29</v>
      </c>
      <c r="L41" s="250">
        <v>33</v>
      </c>
      <c r="M41" s="251">
        <v>-12.12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1.67</v>
      </c>
      <c r="AC41" s="644">
        <v>1.63</v>
      </c>
      <c r="AD41" s="644">
        <v>1.67</v>
      </c>
      <c r="AE41" s="644">
        <v>1.65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17</v>
      </c>
      <c r="CQ41" s="251">
        <v>-100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1.63</v>
      </c>
      <c r="DG41" s="644">
        <v>1.61</v>
      </c>
      <c r="DH41" s="644">
        <v>1.63</v>
      </c>
      <c r="DI41" s="644">
        <v>1.63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0</v>
      </c>
      <c r="FR41" s="249">
        <v>0</v>
      </c>
      <c r="FS41" s="247">
        <v>0</v>
      </c>
      <c r="FT41" s="250">
        <v>6</v>
      </c>
      <c r="FU41" s="251">
        <v>-100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1.68</v>
      </c>
      <c r="GK41" s="644">
        <v>1.71</v>
      </c>
      <c r="GL41" s="644">
        <v>1.65</v>
      </c>
      <c r="GM41" s="644">
        <v>1.68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3</v>
      </c>
      <c r="IW41" s="247">
        <v>3</v>
      </c>
      <c r="IX41" s="250">
        <v>8</v>
      </c>
      <c r="IY41" s="251">
        <v>-62.5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1.42</v>
      </c>
      <c r="JO41" s="644">
        <v>1.4</v>
      </c>
      <c r="JP41" s="644">
        <v>1.43</v>
      </c>
      <c r="JQ41" s="644">
        <v>1.42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32</v>
      </c>
      <c r="LY41" s="295">
        <v>64</v>
      </c>
      <c r="LZ41" s="296">
        <v>-50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1.65</v>
      </c>
      <c r="MP41" s="646">
        <v>1.63</v>
      </c>
      <c r="MQ41" s="646">
        <v>1.68</v>
      </c>
      <c r="MR41" s="646">
        <v>1.42</v>
      </c>
      <c r="MS41" s="646">
        <v>1.57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461</v>
      </c>
      <c r="I42" s="248">
        <v>497</v>
      </c>
      <c r="J42" s="249">
        <v>429</v>
      </c>
      <c r="K42" s="647">
        <v>1387</v>
      </c>
      <c r="L42" s="250">
        <v>1615</v>
      </c>
      <c r="M42" s="648">
        <v>-14.12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1.53</v>
      </c>
      <c r="AC42" s="649">
        <v>1.47</v>
      </c>
      <c r="AD42" s="649">
        <v>1.45</v>
      </c>
      <c r="AE42" s="649">
        <v>1.48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89831</v>
      </c>
      <c r="BB42" s="596">
        <v>45668</v>
      </c>
      <c r="BC42" s="596">
        <v>103271</v>
      </c>
      <c r="BD42" s="597">
        <v>5189</v>
      </c>
      <c r="BE42" s="598"/>
      <c r="BF42" s="598"/>
      <c r="BG42" s="598"/>
      <c r="BH42" s="598"/>
      <c r="BI42" s="599">
        <v>243959</v>
      </c>
      <c r="BJ42" s="600">
        <v>159743</v>
      </c>
      <c r="BK42" s="600">
        <v>403702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472</v>
      </c>
      <c r="CM42" s="248">
        <v>317</v>
      </c>
      <c r="CN42" s="249">
        <v>291</v>
      </c>
      <c r="CO42" s="647">
        <v>1080</v>
      </c>
      <c r="CP42" s="250">
        <v>992</v>
      </c>
      <c r="CQ42" s="648">
        <v>8.8699999999999992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1.48</v>
      </c>
      <c r="DG42" s="649">
        <v>1.53</v>
      </c>
      <c r="DH42" s="649">
        <v>1.55</v>
      </c>
      <c r="DI42" s="649">
        <v>1.52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82920</v>
      </c>
      <c r="EF42" s="596">
        <v>39755</v>
      </c>
      <c r="EG42" s="596">
        <v>96022</v>
      </c>
      <c r="EH42" s="597">
        <v>36407</v>
      </c>
      <c r="EI42" s="598"/>
      <c r="EJ42" s="598"/>
      <c r="EK42" s="598"/>
      <c r="EL42" s="598"/>
      <c r="EM42" s="599">
        <v>255104</v>
      </c>
      <c r="EN42" s="600">
        <v>132475</v>
      </c>
      <c r="EO42" s="600">
        <v>387579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78</v>
      </c>
      <c r="FQ42" s="248">
        <v>102</v>
      </c>
      <c r="FR42" s="249">
        <v>94</v>
      </c>
      <c r="FS42" s="647">
        <v>274</v>
      </c>
      <c r="FT42" s="250">
        <v>311</v>
      </c>
      <c r="FU42" s="648">
        <v>-11.9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1.59</v>
      </c>
      <c r="GK42" s="649">
        <v>1.54</v>
      </c>
      <c r="GL42" s="649">
        <v>1.5</v>
      </c>
      <c r="GM42" s="649">
        <v>1.54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73316</v>
      </c>
      <c r="HJ42" s="596">
        <v>32512</v>
      </c>
      <c r="HK42" s="596">
        <v>72788</v>
      </c>
      <c r="HL42" s="597">
        <v>1390</v>
      </c>
      <c r="HM42" s="598"/>
      <c r="HN42" s="598"/>
      <c r="HO42" s="598"/>
      <c r="HP42" s="598"/>
      <c r="HQ42" s="599">
        <v>180006</v>
      </c>
      <c r="HR42" s="600">
        <v>85157</v>
      </c>
      <c r="HS42" s="600">
        <v>265163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346</v>
      </c>
      <c r="IU42" s="248">
        <v>439</v>
      </c>
      <c r="IV42" s="249">
        <v>512</v>
      </c>
      <c r="IW42" s="647">
        <v>1297</v>
      </c>
      <c r="IX42" s="250">
        <v>1462</v>
      </c>
      <c r="IY42" s="648">
        <v>-11.29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1.53</v>
      </c>
      <c r="JO42" s="649">
        <v>1.46</v>
      </c>
      <c r="JP42" s="649">
        <v>1.5</v>
      </c>
      <c r="JQ42" s="649">
        <v>1.5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120103</v>
      </c>
      <c r="KN42" s="596">
        <v>42822</v>
      </c>
      <c r="KO42" s="596">
        <v>128006</v>
      </c>
      <c r="KP42" s="597">
        <v>3905</v>
      </c>
      <c r="KQ42" s="598"/>
      <c r="KR42" s="598"/>
      <c r="KS42" s="598"/>
      <c r="KT42" s="598"/>
      <c r="KU42" s="599">
        <v>294836</v>
      </c>
      <c r="KV42" s="600">
        <v>150202</v>
      </c>
      <c r="KW42" s="600">
        <v>445038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4038</v>
      </c>
      <c r="LY42" s="295">
        <v>4380</v>
      </c>
      <c r="LZ42" s="296">
        <v>-7.81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1.48</v>
      </c>
      <c r="MP42" s="654">
        <v>1.52</v>
      </c>
      <c r="MQ42" s="654">
        <v>1.54</v>
      </c>
      <c r="MR42" s="654">
        <v>1.5</v>
      </c>
      <c r="MS42" s="655">
        <v>1.51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366170</v>
      </c>
      <c r="NP42" s="442">
        <v>160757</v>
      </c>
      <c r="NQ42" s="442">
        <v>400087</v>
      </c>
      <c r="NR42" s="443">
        <v>46891</v>
      </c>
      <c r="NS42" s="444"/>
      <c r="NT42" s="444"/>
      <c r="NU42" s="444"/>
      <c r="NV42" s="444"/>
      <c r="NW42" s="445">
        <v>973905</v>
      </c>
      <c r="NX42" s="446">
        <v>527577</v>
      </c>
      <c r="NY42" s="446">
        <v>1501482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89231</v>
      </c>
      <c r="I43" s="659">
        <v>73675</v>
      </c>
      <c r="J43" s="660">
        <v>75864</v>
      </c>
      <c r="K43" s="658">
        <v>238770</v>
      </c>
      <c r="L43" s="661">
        <v>228508</v>
      </c>
      <c r="M43" s="662">
        <v>4.49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1.75</v>
      </c>
      <c r="AC43" s="649">
        <v>1.7</v>
      </c>
      <c r="AD43" s="649">
        <v>1.76</v>
      </c>
      <c r="AE43" s="649">
        <v>1.74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78237</v>
      </c>
      <c r="CM43" s="659">
        <v>72204</v>
      </c>
      <c r="CN43" s="660">
        <v>68256</v>
      </c>
      <c r="CO43" s="658">
        <v>218697</v>
      </c>
      <c r="CP43" s="661">
        <v>210745</v>
      </c>
      <c r="CQ43" s="662">
        <v>3.77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1.7</v>
      </c>
      <c r="DG43" s="649">
        <v>1.68</v>
      </c>
      <c r="DH43" s="649">
        <v>1.71</v>
      </c>
      <c r="DI43" s="649">
        <v>1.7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65591</v>
      </c>
      <c r="FQ43" s="659">
        <v>57258</v>
      </c>
      <c r="FR43" s="660">
        <v>55767</v>
      </c>
      <c r="FS43" s="658">
        <v>178616</v>
      </c>
      <c r="FT43" s="661">
        <v>180379</v>
      </c>
      <c r="FU43" s="662">
        <v>-0.98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1.8</v>
      </c>
      <c r="GK43" s="649">
        <v>1.86</v>
      </c>
      <c r="GL43" s="649">
        <v>1.78</v>
      </c>
      <c r="GM43" s="649">
        <v>1.81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86569</v>
      </c>
      <c r="IU43" s="659">
        <v>97417</v>
      </c>
      <c r="IV43" s="660">
        <v>106945</v>
      </c>
      <c r="IW43" s="658">
        <v>290931</v>
      </c>
      <c r="IX43" s="661">
        <v>286662</v>
      </c>
      <c r="IY43" s="662">
        <v>1.49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1.42</v>
      </c>
      <c r="JO43" s="649">
        <v>1.42</v>
      </c>
      <c r="JP43" s="649">
        <v>1.46</v>
      </c>
      <c r="JQ43" s="649">
        <v>1.43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927014</v>
      </c>
      <c r="LY43" s="670">
        <v>906294</v>
      </c>
      <c r="LZ43" s="671">
        <v>2.29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1.74</v>
      </c>
      <c r="MP43" s="654">
        <v>1.7</v>
      </c>
      <c r="MQ43" s="654">
        <v>1.81</v>
      </c>
      <c r="MR43" s="654">
        <v>1.43</v>
      </c>
      <c r="MS43" s="655">
        <v>1.64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65163</v>
      </c>
      <c r="I44" s="674">
        <v>50138</v>
      </c>
      <c r="J44" s="674">
        <v>54240</v>
      </c>
      <c r="K44" s="674">
        <v>169541</v>
      </c>
      <c r="L44" s="675">
        <v>162025</v>
      </c>
      <c r="M44" s="676">
        <v>4.6399999999999997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1.64</v>
      </c>
      <c r="AC44" s="649">
        <v>1.64</v>
      </c>
      <c r="AD44" s="649">
        <v>1.66</v>
      </c>
      <c r="AE44" s="649">
        <v>1.64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64219</v>
      </c>
      <c r="CM44" s="674">
        <v>59555</v>
      </c>
      <c r="CN44" s="674">
        <v>56337</v>
      </c>
      <c r="CO44" s="674">
        <v>180111</v>
      </c>
      <c r="CP44" s="675">
        <v>173239</v>
      </c>
      <c r="CQ44" s="676">
        <v>3.97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1.63</v>
      </c>
      <c r="DG44" s="649">
        <v>1.57</v>
      </c>
      <c r="DH44" s="649">
        <v>1.59</v>
      </c>
      <c r="DI44" s="649">
        <v>1.6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48306</v>
      </c>
      <c r="FQ44" s="674">
        <v>41665</v>
      </c>
      <c r="FR44" s="674">
        <v>42598</v>
      </c>
      <c r="FS44" s="674">
        <v>132569</v>
      </c>
      <c r="FT44" s="675">
        <v>133416</v>
      </c>
      <c r="FU44" s="676">
        <v>-0.63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1.61</v>
      </c>
      <c r="GK44" s="649">
        <v>1.62</v>
      </c>
      <c r="GL44" s="649">
        <v>1.57</v>
      </c>
      <c r="GM44" s="649">
        <v>1.6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70325</v>
      </c>
      <c r="IU44" s="674">
        <v>78132</v>
      </c>
      <c r="IV44" s="674">
        <v>90067</v>
      </c>
      <c r="IW44" s="674">
        <v>238524</v>
      </c>
      <c r="IX44" s="675">
        <v>235616</v>
      </c>
      <c r="IY44" s="676">
        <v>1.23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1.37</v>
      </c>
      <c r="JO44" s="649">
        <v>1.36</v>
      </c>
      <c r="JP44" s="649">
        <v>1.36</v>
      </c>
      <c r="JQ44" s="649">
        <v>1.36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720745</v>
      </c>
      <c r="LY44" s="679">
        <v>704296</v>
      </c>
      <c r="LZ44" s="680">
        <v>2.34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1.64</v>
      </c>
      <c r="MP44" s="654">
        <v>1.6</v>
      </c>
      <c r="MQ44" s="654">
        <v>1.6</v>
      </c>
      <c r="MR44" s="654">
        <v>1.36</v>
      </c>
      <c r="MS44" s="655">
        <v>1.53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24068</v>
      </c>
      <c r="I45" s="674">
        <v>23537</v>
      </c>
      <c r="J45" s="674">
        <v>21624</v>
      </c>
      <c r="K45" s="674">
        <v>69229</v>
      </c>
      <c r="L45" s="675">
        <v>66483</v>
      </c>
      <c r="M45" s="682">
        <v>4.13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1.49</v>
      </c>
      <c r="AC45" s="649">
        <v>1.45</v>
      </c>
      <c r="AD45" s="649">
        <v>1.49</v>
      </c>
      <c r="AE45" s="649">
        <v>1.48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14018</v>
      </c>
      <c r="CM45" s="674">
        <v>12649</v>
      </c>
      <c r="CN45" s="674">
        <v>11919</v>
      </c>
      <c r="CO45" s="674">
        <v>38586</v>
      </c>
      <c r="CP45" s="675">
        <v>37506</v>
      </c>
      <c r="CQ45" s="682">
        <v>2.88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1.48</v>
      </c>
      <c r="DG45" s="649">
        <v>1.42</v>
      </c>
      <c r="DH45" s="649">
        <v>1.5</v>
      </c>
      <c r="DI45" s="649">
        <v>1.47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17285</v>
      </c>
      <c r="FQ45" s="674">
        <v>15593</v>
      </c>
      <c r="FR45" s="674">
        <v>13169</v>
      </c>
      <c r="FS45" s="674">
        <v>46047</v>
      </c>
      <c r="FT45" s="675">
        <v>46963</v>
      </c>
      <c r="FU45" s="682">
        <v>-1.95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1.5</v>
      </c>
      <c r="GK45" s="649">
        <v>1.43</v>
      </c>
      <c r="GL45" s="649">
        <v>1.46</v>
      </c>
      <c r="GM45" s="649">
        <v>1.46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16244</v>
      </c>
      <c r="IU45" s="674">
        <v>19285</v>
      </c>
      <c r="IV45" s="674">
        <v>16878</v>
      </c>
      <c r="IW45" s="674">
        <v>52407</v>
      </c>
      <c r="IX45" s="675">
        <v>51046</v>
      </c>
      <c r="IY45" s="682">
        <v>2.67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1.5</v>
      </c>
      <c r="JO45" s="649">
        <v>1.44</v>
      </c>
      <c r="JP45" s="649">
        <v>1.47</v>
      </c>
      <c r="JQ45" s="649">
        <v>1.47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206269</v>
      </c>
      <c r="LY45" s="679">
        <v>201998</v>
      </c>
      <c r="LZ45" s="680">
        <v>2.11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1.48</v>
      </c>
      <c r="MP45" s="654">
        <v>1.47</v>
      </c>
      <c r="MQ45" s="654">
        <v>1.46</v>
      </c>
      <c r="MR45" s="654">
        <v>1.47</v>
      </c>
      <c r="MS45" s="655">
        <v>1.47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1.72</v>
      </c>
      <c r="AC46" s="649">
        <v>1.78</v>
      </c>
      <c r="AD46" s="649">
        <v>1.73</v>
      </c>
      <c r="AE46" s="649">
        <v>1.74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1.67</v>
      </c>
      <c r="DG46" s="649">
        <v>1.63</v>
      </c>
      <c r="DH46" s="649">
        <v>1.65</v>
      </c>
      <c r="DI46" s="649">
        <v>1.65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1.72</v>
      </c>
      <c r="GK46" s="649">
        <v>1.79</v>
      </c>
      <c r="GL46" s="649">
        <v>1.74</v>
      </c>
      <c r="GM46" s="649">
        <v>1.75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1.43</v>
      </c>
      <c r="JO46" s="649">
        <v>1.4</v>
      </c>
      <c r="JP46" s="649">
        <v>1.42</v>
      </c>
      <c r="JQ46" s="649">
        <v>1.42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1.74</v>
      </c>
      <c r="MP46" s="654">
        <v>1.65</v>
      </c>
      <c r="MQ46" s="654">
        <v>1.75</v>
      </c>
      <c r="MR46" s="654">
        <v>1.42</v>
      </c>
      <c r="MS46" s="655">
        <v>1.62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1.77</v>
      </c>
      <c r="AC47" s="649">
        <v>1.81</v>
      </c>
      <c r="AD47" s="649">
        <v>1.86</v>
      </c>
      <c r="AE47" s="649">
        <v>1.81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1.75</v>
      </c>
      <c r="DG47" s="649">
        <v>1.69</v>
      </c>
      <c r="DH47" s="649">
        <v>1.74</v>
      </c>
      <c r="DI47" s="649">
        <v>1.73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1.78</v>
      </c>
      <c r="GK47" s="649">
        <v>1.82</v>
      </c>
      <c r="GL47" s="649">
        <v>1.76</v>
      </c>
      <c r="GM47" s="649">
        <v>1.79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1.48</v>
      </c>
      <c r="JO47" s="649">
        <v>1.51</v>
      </c>
      <c r="JP47" s="649">
        <v>1.56</v>
      </c>
      <c r="JQ47" s="649">
        <v>1.52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1.81</v>
      </c>
      <c r="MP47" s="654">
        <v>1.73</v>
      </c>
      <c r="MQ47" s="654">
        <v>1.79</v>
      </c>
      <c r="MR47" s="654">
        <v>1.52</v>
      </c>
      <c r="MS47" s="655">
        <v>1.69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1.63</v>
      </c>
      <c r="AC48" s="649">
        <v>1.59</v>
      </c>
      <c r="AD48" s="649">
        <v>1.64</v>
      </c>
      <c r="AE48" s="649">
        <v>1.62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1.59</v>
      </c>
      <c r="DG48" s="649">
        <v>1.51</v>
      </c>
      <c r="DH48" s="649">
        <v>1.53</v>
      </c>
      <c r="DI48" s="649">
        <v>1.54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1.6</v>
      </c>
      <c r="GK48" s="649">
        <v>1.64</v>
      </c>
      <c r="GL48" s="649">
        <v>1.58</v>
      </c>
      <c r="GM48" s="649">
        <v>1.61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1.3</v>
      </c>
      <c r="JO48" s="649">
        <v>1.25</v>
      </c>
      <c r="JP48" s="649">
        <v>1.28</v>
      </c>
      <c r="JQ48" s="649">
        <v>1.28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1.62</v>
      </c>
      <c r="MP48" s="654">
        <v>1.54</v>
      </c>
      <c r="MQ48" s="654">
        <v>1.61</v>
      </c>
      <c r="MR48" s="654">
        <v>1.28</v>
      </c>
      <c r="MS48" s="655">
        <v>1.48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1.59</v>
      </c>
      <c r="AC49" s="649">
        <v>1.57</v>
      </c>
      <c r="AD49" s="649">
        <v>1.62</v>
      </c>
      <c r="AE49" s="649">
        <v>1.59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1.63</v>
      </c>
      <c r="DG49" s="649">
        <v>1.57</v>
      </c>
      <c r="DH49" s="649">
        <v>1.59</v>
      </c>
      <c r="DI49" s="649">
        <v>1.6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1.53</v>
      </c>
      <c r="GK49" s="649">
        <v>1.51</v>
      </c>
      <c r="GL49" s="649">
        <v>1.45</v>
      </c>
      <c r="GM49" s="649">
        <v>1.5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1.34</v>
      </c>
      <c r="JO49" s="649">
        <v>1.37</v>
      </c>
      <c r="JP49" s="649">
        <v>1.32</v>
      </c>
      <c r="JQ49" s="649">
        <v>1.34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1.59</v>
      </c>
      <c r="MP49" s="654">
        <v>1.6</v>
      </c>
      <c r="MQ49" s="654">
        <v>1.5</v>
      </c>
      <c r="MR49" s="654">
        <v>1.34</v>
      </c>
      <c r="MS49" s="655">
        <v>1.49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1.95</v>
      </c>
      <c r="AC50" s="644">
        <v>1.97</v>
      </c>
      <c r="AD50" s="644">
        <v>1.93</v>
      </c>
      <c r="AE50" s="644">
        <v>1.95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1.97</v>
      </c>
      <c r="DG50" s="644">
        <v>2</v>
      </c>
      <c r="DH50" s="644">
        <v>1.98</v>
      </c>
      <c r="DI50" s="644">
        <v>1.98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1.87</v>
      </c>
      <c r="GK50" s="644">
        <v>1.84</v>
      </c>
      <c r="GL50" s="644">
        <v>1.86</v>
      </c>
      <c r="GM50" s="644">
        <v>1.86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1.97</v>
      </c>
      <c r="JO50" s="644">
        <v>1.99</v>
      </c>
      <c r="JP50" s="644">
        <v>2.0099999999999998</v>
      </c>
      <c r="JQ50" s="644">
        <v>1.99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1.95</v>
      </c>
      <c r="MP50" s="646">
        <v>1.98</v>
      </c>
      <c r="MQ50" s="646">
        <v>1.86</v>
      </c>
      <c r="MR50" s="646">
        <v>1.99</v>
      </c>
      <c r="MS50" s="646">
        <v>1.95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1.95</v>
      </c>
      <c r="AC51" s="649">
        <v>1.93</v>
      </c>
      <c r="AD51" s="649">
        <v>1.92</v>
      </c>
      <c r="AE51" s="649">
        <v>1.93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1.97</v>
      </c>
      <c r="DG51" s="649">
        <v>1.95</v>
      </c>
      <c r="DH51" s="649">
        <v>1.98</v>
      </c>
      <c r="DI51" s="649">
        <v>1.97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1.86</v>
      </c>
      <c r="GK51" s="649">
        <v>1.82</v>
      </c>
      <c r="GL51" s="649">
        <v>1.84</v>
      </c>
      <c r="GM51" s="649">
        <v>1.84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1.89</v>
      </c>
      <c r="JO51" s="649">
        <v>1.85</v>
      </c>
      <c r="JP51" s="649">
        <v>1.87</v>
      </c>
      <c r="JQ51" s="649">
        <v>1.87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1.93</v>
      </c>
      <c r="MP51" s="654">
        <v>1.97</v>
      </c>
      <c r="MQ51" s="654">
        <v>1.84</v>
      </c>
      <c r="MR51" s="654">
        <v>1.87</v>
      </c>
      <c r="MS51" s="655">
        <v>1.91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2</v>
      </c>
      <c r="AC52" s="649">
        <v>2.0299999999999998</v>
      </c>
      <c r="AD52" s="649">
        <v>1.99</v>
      </c>
      <c r="AE52" s="649">
        <v>2.0099999999999998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2.04</v>
      </c>
      <c r="DG52" s="649">
        <v>2.09</v>
      </c>
      <c r="DH52" s="649">
        <v>2.06</v>
      </c>
      <c r="DI52" s="649">
        <v>2.06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1.92</v>
      </c>
      <c r="GK52" s="649">
        <v>1.89</v>
      </c>
      <c r="GL52" s="649">
        <v>1.91</v>
      </c>
      <c r="GM52" s="649">
        <v>1.91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2.04</v>
      </c>
      <c r="JO52" s="649">
        <v>2.08</v>
      </c>
      <c r="JP52" s="649">
        <v>2.12</v>
      </c>
      <c r="JQ52" s="649">
        <v>2.08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2.0099999999999998</v>
      </c>
      <c r="MP52" s="654">
        <v>2.06</v>
      </c>
      <c r="MQ52" s="654">
        <v>1.91</v>
      </c>
      <c r="MR52" s="654">
        <v>2.08</v>
      </c>
      <c r="MS52" s="655">
        <v>2.02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1.88</v>
      </c>
      <c r="AC53" s="649">
        <v>1.91</v>
      </c>
      <c r="AD53" s="649">
        <v>1.87</v>
      </c>
      <c r="AE53" s="649">
        <v>1.89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1.9</v>
      </c>
      <c r="DG53" s="649">
        <v>1.92</v>
      </c>
      <c r="DH53" s="649">
        <v>1.89</v>
      </c>
      <c r="DI53" s="649">
        <v>1.9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1.83</v>
      </c>
      <c r="GK53" s="649">
        <v>1.8</v>
      </c>
      <c r="GL53" s="649">
        <v>1.81</v>
      </c>
      <c r="GM53" s="649">
        <v>1.81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1.93</v>
      </c>
      <c r="JO53" s="649">
        <v>1.95</v>
      </c>
      <c r="JP53" s="649">
        <v>1.96</v>
      </c>
      <c r="JQ53" s="649">
        <v>1.95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1.89</v>
      </c>
      <c r="MP53" s="654">
        <v>1.9</v>
      </c>
      <c r="MQ53" s="654">
        <v>1.81</v>
      </c>
      <c r="MR53" s="654">
        <v>1.95</v>
      </c>
      <c r="MS53" s="655">
        <v>1.89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1.92</v>
      </c>
      <c r="AC54" s="649">
        <v>1.96</v>
      </c>
      <c r="AD54" s="649">
        <v>1.93</v>
      </c>
      <c r="AE54" s="649">
        <v>1.94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1.89</v>
      </c>
      <c r="DG54" s="649">
        <v>1.93</v>
      </c>
      <c r="DH54" s="649">
        <v>1.88</v>
      </c>
      <c r="DI54" s="649">
        <v>1.9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1.88</v>
      </c>
      <c r="GK54" s="649">
        <v>1.8</v>
      </c>
      <c r="GL54" s="649">
        <v>1.84</v>
      </c>
      <c r="GM54" s="649">
        <v>1.84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1.89</v>
      </c>
      <c r="JO54" s="649">
        <v>1.93</v>
      </c>
      <c r="JP54" s="649">
        <v>1.85</v>
      </c>
      <c r="JQ54" s="649">
        <v>1.89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1.94</v>
      </c>
      <c r="MP54" s="654">
        <v>1.9</v>
      </c>
      <c r="MQ54" s="654">
        <v>1.84</v>
      </c>
      <c r="MR54" s="654">
        <v>1.89</v>
      </c>
      <c r="MS54" s="655">
        <v>1.9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1.89</v>
      </c>
      <c r="AC55" s="649">
        <v>1.84</v>
      </c>
      <c r="AD55" s="649">
        <v>1.79</v>
      </c>
      <c r="AE55" s="649">
        <v>1.84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1.81</v>
      </c>
      <c r="DG55" s="649">
        <v>1.89</v>
      </c>
      <c r="DH55" s="649">
        <v>1.86</v>
      </c>
      <c r="DI55" s="649">
        <v>1.85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1.84</v>
      </c>
      <c r="GK55" s="649">
        <v>1.87</v>
      </c>
      <c r="GL55" s="649">
        <v>1.81</v>
      </c>
      <c r="GM55" s="649">
        <v>1.84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1.86</v>
      </c>
      <c r="JO55" s="649">
        <v>1.88</v>
      </c>
      <c r="JP55" s="649">
        <v>1.92</v>
      </c>
      <c r="JQ55" s="649">
        <v>1.89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1.84</v>
      </c>
      <c r="MP55" s="654">
        <v>1.85</v>
      </c>
      <c r="MQ55" s="654">
        <v>1.84</v>
      </c>
      <c r="MR55" s="654">
        <v>1.89</v>
      </c>
      <c r="MS55" s="655">
        <v>1.86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1.84</v>
      </c>
      <c r="AC56" s="649">
        <v>1.89</v>
      </c>
      <c r="AD56" s="649">
        <v>1.85</v>
      </c>
      <c r="AE56" s="649">
        <v>1.86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1.94</v>
      </c>
      <c r="DG56" s="649">
        <v>1.97</v>
      </c>
      <c r="DH56" s="649">
        <v>1.9</v>
      </c>
      <c r="DI56" s="649">
        <v>1.94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1.82</v>
      </c>
      <c r="GK56" s="649">
        <v>1.79</v>
      </c>
      <c r="GL56" s="649">
        <v>1.83</v>
      </c>
      <c r="GM56" s="649">
        <v>1.81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1.9</v>
      </c>
      <c r="JO56" s="649">
        <v>1.96</v>
      </c>
      <c r="JP56" s="649">
        <v>1.99</v>
      </c>
      <c r="JQ56" s="649">
        <v>1.95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1.86</v>
      </c>
      <c r="MP56" s="654">
        <v>1.94</v>
      </c>
      <c r="MQ56" s="654">
        <v>1.81</v>
      </c>
      <c r="MR56" s="654">
        <v>1.95</v>
      </c>
      <c r="MS56" s="655">
        <v>1.9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1.9</v>
      </c>
      <c r="AC57" s="649">
        <v>1.95</v>
      </c>
      <c r="AD57" s="649">
        <v>1.93</v>
      </c>
      <c r="AE57" s="649">
        <v>1.93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1.95</v>
      </c>
      <c r="DG57" s="649">
        <v>1.9</v>
      </c>
      <c r="DH57" s="649">
        <v>1.92</v>
      </c>
      <c r="DI57" s="649">
        <v>1.92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1.85</v>
      </c>
      <c r="GK57" s="649">
        <v>1.81</v>
      </c>
      <c r="GL57" s="649">
        <v>1.85</v>
      </c>
      <c r="GM57" s="649">
        <v>1.84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1.94</v>
      </c>
      <c r="JO57" s="649">
        <v>1.97</v>
      </c>
      <c r="JP57" s="649">
        <v>1.95</v>
      </c>
      <c r="JQ57" s="649">
        <v>1.95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1.93</v>
      </c>
      <c r="MP57" s="654">
        <v>1.92</v>
      </c>
      <c r="MQ57" s="654">
        <v>1.84</v>
      </c>
      <c r="MR57" s="654">
        <v>1.95</v>
      </c>
      <c r="MS57" s="655">
        <v>1.91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1.87</v>
      </c>
      <c r="AC58" s="649">
        <v>1.93</v>
      </c>
      <c r="AD58" s="649">
        <v>1.87</v>
      </c>
      <c r="AE58" s="649">
        <v>1.89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1.92</v>
      </c>
      <c r="DG58" s="649">
        <v>1.94</v>
      </c>
      <c r="DH58" s="649">
        <v>1.89</v>
      </c>
      <c r="DI58" s="649">
        <v>1.92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1.8</v>
      </c>
      <c r="GK58" s="649">
        <v>1.74</v>
      </c>
      <c r="GL58" s="649">
        <v>1.78</v>
      </c>
      <c r="GM58" s="649">
        <v>1.77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1.97</v>
      </c>
      <c r="JO58" s="649">
        <v>1.99</v>
      </c>
      <c r="JP58" s="649">
        <v>2.0099999999999998</v>
      </c>
      <c r="JQ58" s="649">
        <v>1.99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1.89</v>
      </c>
      <c r="MP58" s="654">
        <v>1.92</v>
      </c>
      <c r="MQ58" s="654">
        <v>1.77</v>
      </c>
      <c r="MR58" s="654">
        <v>1.99</v>
      </c>
      <c r="MS58" s="655">
        <v>1.9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IS1:IY1"/>
    <mergeCell ref="FS2:FT2"/>
    <mergeCell ref="FW2:GF2"/>
    <mergeCell ref="GH2:GM2"/>
    <mergeCell ref="GO2:GR2"/>
    <mergeCell ref="GT2:HE2"/>
    <mergeCell ref="HH2:HS2"/>
    <mergeCell ref="HY2:IA2"/>
    <mergeCell ref="MM1:MS1"/>
    <mergeCell ref="MU1:MX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MU3:MX3"/>
    <mergeCell ref="MZ3:NK3"/>
    <mergeCell ref="NN3:NY3"/>
    <mergeCell ref="V4:X4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CT4:CV4"/>
    <mergeCell ref="CW4:CY4"/>
    <mergeCell ref="CZ4:DB4"/>
    <mergeCell ref="NA25:NI25"/>
    <mergeCell ref="NO25:NW25"/>
    <mergeCell ref="V28:X28"/>
    <mergeCell ref="V16:X16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NO35:NW35"/>
    <mergeCell ref="AM33:AP34"/>
    <mergeCell ref="DQ33:DT34"/>
    <mergeCell ref="GU33:GX34"/>
    <mergeCell ref="JY33:KB34"/>
    <mergeCell ref="NA33:ND34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AM25:AU25"/>
    <mergeCell ref="DQ25:DY25"/>
    <mergeCell ref="GU25:HC25"/>
    <mergeCell ref="HI25:HQ25"/>
    <mergeCell ref="JY25:KG25"/>
    <mergeCell ref="KM25:KU25"/>
    <mergeCell ref="JS3:JV3"/>
    <mergeCell ref="JX3:KI3"/>
    <mergeCell ref="KL3:KW3"/>
    <mergeCell ref="LC2:LE2"/>
    <mergeCell ref="LJ2:LK2"/>
    <mergeCell ref="LR2:LT2"/>
    <mergeCell ref="FJ2:FL2"/>
    <mergeCell ref="FP2:FR2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MC40:ME40"/>
    <mergeCell ref="AL45:AW45"/>
    <mergeCell ref="DP45:EA45"/>
    <mergeCell ref="GT45:HE45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A156"/>
  <sheetViews>
    <sheetView topLeftCell="E1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139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139</v>
      </c>
      <c r="AA1" s="814"/>
      <c r="AB1" s="814"/>
      <c r="AC1" s="814"/>
      <c r="AD1" s="814"/>
      <c r="AE1" s="814"/>
      <c r="AF1" s="159"/>
      <c r="AG1" s="815" t="s">
        <v>139</v>
      </c>
      <c r="AH1" s="815"/>
      <c r="AI1" s="815"/>
      <c r="AJ1" s="815"/>
      <c r="AK1" s="161"/>
      <c r="AL1" s="811" t="s">
        <v>139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139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139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139</v>
      </c>
      <c r="DE1" s="814"/>
      <c r="DF1" s="814"/>
      <c r="DG1" s="814"/>
      <c r="DH1" s="814"/>
      <c r="DI1" s="814"/>
      <c r="DJ1" s="159"/>
      <c r="DK1" s="815" t="s">
        <v>139</v>
      </c>
      <c r="DL1" s="815"/>
      <c r="DM1" s="815"/>
      <c r="DN1" s="815"/>
      <c r="DO1" s="161"/>
      <c r="DP1" s="805" t="s">
        <v>139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139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139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139</v>
      </c>
      <c r="GI1" s="814"/>
      <c r="GJ1" s="814"/>
      <c r="GK1" s="814"/>
      <c r="GL1" s="814"/>
      <c r="GM1" s="814"/>
      <c r="GN1" s="159"/>
      <c r="GO1" s="815" t="s">
        <v>139</v>
      </c>
      <c r="GP1" s="815"/>
      <c r="GQ1" s="815"/>
      <c r="GR1" s="815"/>
      <c r="GS1" s="161"/>
      <c r="GT1" s="805" t="s">
        <v>139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139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139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139</v>
      </c>
      <c r="JM1" s="814"/>
      <c r="JN1" s="814"/>
      <c r="JO1" s="814"/>
      <c r="JP1" s="814"/>
      <c r="JQ1" s="814"/>
      <c r="JR1" s="159"/>
      <c r="JS1" s="815" t="s">
        <v>139</v>
      </c>
      <c r="JT1" s="815"/>
      <c r="JU1" s="815"/>
      <c r="JV1" s="815"/>
      <c r="JW1" s="161"/>
      <c r="JX1" s="805" t="s">
        <v>139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139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139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139</v>
      </c>
      <c r="MN1" s="798"/>
      <c r="MO1" s="798"/>
      <c r="MP1" s="798"/>
      <c r="MQ1" s="798"/>
      <c r="MR1" s="798"/>
      <c r="MS1" s="798"/>
      <c r="MT1" s="176"/>
      <c r="MU1" s="799" t="s">
        <v>139</v>
      </c>
      <c r="MV1" s="799"/>
      <c r="MW1" s="799"/>
      <c r="MX1" s="799"/>
      <c r="MY1" s="176"/>
      <c r="MZ1" s="800" t="s">
        <v>139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139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250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250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250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250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250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158896</v>
      </c>
      <c r="C4" s="242">
        <v>134472</v>
      </c>
      <c r="D4" s="243">
        <v>18.16</v>
      </c>
      <c r="E4" s="244"/>
      <c r="F4" s="245"/>
      <c r="G4" s="246" t="s">
        <v>8</v>
      </c>
      <c r="H4" s="247">
        <v>44341</v>
      </c>
      <c r="I4" s="248">
        <v>36181</v>
      </c>
      <c r="J4" s="249">
        <v>27984</v>
      </c>
      <c r="K4" s="247">
        <v>108506</v>
      </c>
      <c r="L4" s="250">
        <v>89370</v>
      </c>
      <c r="M4" s="251">
        <v>21.41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72625</v>
      </c>
      <c r="CG4" s="242">
        <v>66022</v>
      </c>
      <c r="CH4" s="243">
        <v>10</v>
      </c>
      <c r="CI4" s="245"/>
      <c r="CJ4" s="245"/>
      <c r="CK4" s="246" t="s">
        <v>8</v>
      </c>
      <c r="CL4" s="247">
        <v>19689</v>
      </c>
      <c r="CM4" s="248">
        <v>16126</v>
      </c>
      <c r="CN4" s="249">
        <v>14190</v>
      </c>
      <c r="CO4" s="247">
        <v>50005</v>
      </c>
      <c r="CP4" s="250">
        <v>44494</v>
      </c>
      <c r="CQ4" s="251">
        <v>12.39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67323</v>
      </c>
      <c r="FK4" s="242">
        <v>63417</v>
      </c>
      <c r="FL4" s="243">
        <v>6.16</v>
      </c>
      <c r="FM4" s="245"/>
      <c r="FN4" s="245"/>
      <c r="FO4" s="246" t="s">
        <v>8</v>
      </c>
      <c r="FP4" s="247">
        <v>16266</v>
      </c>
      <c r="FQ4" s="248">
        <v>15115</v>
      </c>
      <c r="FR4" s="249">
        <v>16381</v>
      </c>
      <c r="FS4" s="247">
        <v>47762</v>
      </c>
      <c r="FT4" s="250">
        <v>44713</v>
      </c>
      <c r="FU4" s="251">
        <v>6.82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130847</v>
      </c>
      <c r="IO4" s="242">
        <v>128840</v>
      </c>
      <c r="IP4" s="243">
        <v>1.56</v>
      </c>
      <c r="IQ4" s="245"/>
      <c r="IR4" s="245"/>
      <c r="IS4" s="246" t="s">
        <v>8</v>
      </c>
      <c r="IT4" s="247">
        <v>25233</v>
      </c>
      <c r="IU4" s="248">
        <v>31095</v>
      </c>
      <c r="IV4" s="249">
        <v>41119</v>
      </c>
      <c r="IW4" s="247">
        <v>97447</v>
      </c>
      <c r="IX4" s="250">
        <v>95549</v>
      </c>
      <c r="IY4" s="251">
        <v>1.99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429691</v>
      </c>
      <c r="LS4" s="242">
        <v>392751</v>
      </c>
      <c r="LT4" s="243">
        <v>9.41</v>
      </c>
      <c r="LU4" s="293"/>
      <c r="LV4" s="293"/>
      <c r="LW4" s="246" t="s">
        <v>8</v>
      </c>
      <c r="LX4" s="294">
        <v>303720</v>
      </c>
      <c r="LY4" s="295">
        <v>274126</v>
      </c>
      <c r="LZ4" s="296">
        <v>10.8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121699</v>
      </c>
      <c r="C5" s="310">
        <v>102626</v>
      </c>
      <c r="D5" s="311">
        <v>18.579999999999998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158</v>
      </c>
      <c r="AC5" s="292">
        <v>158</v>
      </c>
      <c r="AD5" s="292">
        <v>158</v>
      </c>
      <c r="AE5" s="292">
        <v>158</v>
      </c>
      <c r="AF5" s="183"/>
      <c r="AG5" s="319" t="s">
        <v>88</v>
      </c>
      <c r="AH5" s="320">
        <v>158</v>
      </c>
      <c r="AI5" s="321">
        <v>125</v>
      </c>
      <c r="AJ5" s="322">
        <v>26.4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51468</v>
      </c>
      <c r="CG5" s="310">
        <v>45952</v>
      </c>
      <c r="CH5" s="311">
        <v>12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158</v>
      </c>
      <c r="DG5" s="292">
        <v>158</v>
      </c>
      <c r="DH5" s="292">
        <v>158</v>
      </c>
      <c r="DI5" s="292">
        <v>158</v>
      </c>
      <c r="DJ5" s="183"/>
      <c r="DK5" s="319" t="s">
        <v>88</v>
      </c>
      <c r="DL5" s="320">
        <v>158</v>
      </c>
      <c r="DM5" s="321">
        <v>125</v>
      </c>
      <c r="DN5" s="322">
        <v>26.4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48960</v>
      </c>
      <c r="FK5" s="310">
        <v>45919</v>
      </c>
      <c r="FL5" s="311">
        <v>6.62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158</v>
      </c>
      <c r="GK5" s="292">
        <v>158</v>
      </c>
      <c r="GL5" s="292">
        <v>158</v>
      </c>
      <c r="GM5" s="292">
        <v>158</v>
      </c>
      <c r="GN5" s="183"/>
      <c r="GO5" s="319" t="s">
        <v>88</v>
      </c>
      <c r="GP5" s="320">
        <v>158</v>
      </c>
      <c r="GQ5" s="321">
        <v>125</v>
      </c>
      <c r="GR5" s="322">
        <v>26.4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100754</v>
      </c>
      <c r="IO5" s="310">
        <v>98971</v>
      </c>
      <c r="IP5" s="311">
        <v>1.8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158</v>
      </c>
      <c r="JO5" s="292">
        <v>158</v>
      </c>
      <c r="JP5" s="292">
        <v>158</v>
      </c>
      <c r="JQ5" s="292">
        <v>158</v>
      </c>
      <c r="JR5" s="183"/>
      <c r="JS5" s="319" t="s">
        <v>88</v>
      </c>
      <c r="JT5" s="320">
        <v>158</v>
      </c>
      <c r="JU5" s="321">
        <v>125</v>
      </c>
      <c r="JV5" s="322">
        <v>26.4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322881</v>
      </c>
      <c r="LS5" s="310">
        <v>293468</v>
      </c>
      <c r="LT5" s="311">
        <v>10.02</v>
      </c>
      <c r="LU5" s="293"/>
      <c r="LV5" s="293"/>
      <c r="LW5" s="312" t="s">
        <v>13</v>
      </c>
      <c r="LX5" s="294">
        <v>0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158</v>
      </c>
      <c r="MP5" s="343">
        <v>158</v>
      </c>
      <c r="MQ5" s="343">
        <v>158</v>
      </c>
      <c r="MR5" s="343">
        <v>158</v>
      </c>
      <c r="MS5" s="343">
        <v>158</v>
      </c>
      <c r="MT5" s="300"/>
      <c r="MU5" s="319" t="s">
        <v>88</v>
      </c>
      <c r="MV5" s="320">
        <v>158</v>
      </c>
      <c r="MW5" s="321">
        <v>125</v>
      </c>
      <c r="MX5" s="322">
        <v>26.4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37197</v>
      </c>
      <c r="C6" s="310">
        <v>31846</v>
      </c>
      <c r="D6" s="345">
        <v>16.8</v>
      </c>
      <c r="E6" s="244"/>
      <c r="F6" s="245"/>
      <c r="G6" s="312" t="s">
        <v>23</v>
      </c>
      <c r="H6" s="247">
        <v>0</v>
      </c>
      <c r="I6" s="248">
        <v>0</v>
      </c>
      <c r="J6" s="249">
        <v>0</v>
      </c>
      <c r="K6" s="247">
        <v>0</v>
      </c>
      <c r="L6" s="250">
        <v>0</v>
      </c>
      <c r="M6" s="251">
        <v>0</v>
      </c>
      <c r="N6" s="183"/>
      <c r="O6" s="346" t="s">
        <v>91</v>
      </c>
      <c r="P6" s="347">
        <v>601.49</v>
      </c>
      <c r="Q6" s="348">
        <v>582.25</v>
      </c>
      <c r="R6" s="349">
        <v>3.3</v>
      </c>
      <c r="S6" s="347">
        <v>0</v>
      </c>
      <c r="T6" s="350">
        <v>0</v>
      </c>
      <c r="U6" s="349">
        <v>0</v>
      </c>
      <c r="V6" s="347">
        <v>572.63</v>
      </c>
      <c r="W6" s="348">
        <v>550.91999999999996</v>
      </c>
      <c r="X6" s="349">
        <v>3.94</v>
      </c>
      <c r="Y6" s="351"/>
      <c r="Z6" s="183"/>
      <c r="AA6" s="183" t="s">
        <v>92</v>
      </c>
      <c r="AB6" s="342">
        <v>64</v>
      </c>
      <c r="AC6" s="342">
        <v>64</v>
      </c>
      <c r="AD6" s="342">
        <v>64</v>
      </c>
      <c r="AE6" s="342">
        <v>64</v>
      </c>
      <c r="AF6" s="183"/>
      <c r="AG6" s="352" t="s">
        <v>93</v>
      </c>
      <c r="AH6" s="353">
        <v>2656</v>
      </c>
      <c r="AI6" s="354">
        <v>2074</v>
      </c>
      <c r="AJ6" s="322">
        <v>28.06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21157</v>
      </c>
      <c r="CG6" s="310">
        <v>20070</v>
      </c>
      <c r="CH6" s="345">
        <v>5.42</v>
      </c>
      <c r="CI6" s="245"/>
      <c r="CJ6" s="245"/>
      <c r="CK6" s="312" t="s">
        <v>23</v>
      </c>
      <c r="CL6" s="247">
        <v>0</v>
      </c>
      <c r="CM6" s="248">
        <v>0</v>
      </c>
      <c r="CN6" s="249">
        <v>0</v>
      </c>
      <c r="CO6" s="247">
        <v>0</v>
      </c>
      <c r="CP6" s="250">
        <v>0</v>
      </c>
      <c r="CQ6" s="251">
        <v>0</v>
      </c>
      <c r="CR6" s="183"/>
      <c r="CS6" s="346" t="s">
        <v>91</v>
      </c>
      <c r="CT6" s="347">
        <v>368.29</v>
      </c>
      <c r="CU6" s="348">
        <v>360.58</v>
      </c>
      <c r="CV6" s="349">
        <v>2.14</v>
      </c>
      <c r="CW6" s="347">
        <v>0</v>
      </c>
      <c r="CX6" s="350">
        <v>0</v>
      </c>
      <c r="CY6" s="349">
        <v>0</v>
      </c>
      <c r="CZ6" s="347">
        <v>363.91</v>
      </c>
      <c r="DA6" s="348">
        <v>356.23</v>
      </c>
      <c r="DB6" s="349">
        <v>2.16</v>
      </c>
      <c r="DC6" s="351"/>
      <c r="DD6" s="183"/>
      <c r="DE6" s="183" t="s">
        <v>92</v>
      </c>
      <c r="DF6" s="342">
        <v>64</v>
      </c>
      <c r="DG6" s="342">
        <v>64</v>
      </c>
      <c r="DH6" s="342">
        <v>64</v>
      </c>
      <c r="DI6" s="342">
        <v>64</v>
      </c>
      <c r="DJ6" s="183"/>
      <c r="DK6" s="352" t="s">
        <v>93</v>
      </c>
      <c r="DL6" s="353">
        <v>2656</v>
      </c>
      <c r="DM6" s="354">
        <v>2074</v>
      </c>
      <c r="DN6" s="322">
        <v>28.06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18363</v>
      </c>
      <c r="FK6" s="310">
        <v>17498</v>
      </c>
      <c r="FL6" s="345">
        <v>4.9400000000000004</v>
      </c>
      <c r="FM6" s="245"/>
      <c r="FN6" s="245"/>
      <c r="FO6" s="312" t="s">
        <v>23</v>
      </c>
      <c r="FP6" s="247">
        <v>0</v>
      </c>
      <c r="FQ6" s="248">
        <v>0</v>
      </c>
      <c r="FR6" s="249">
        <v>0</v>
      </c>
      <c r="FS6" s="247">
        <v>0</v>
      </c>
      <c r="FT6" s="250">
        <v>0</v>
      </c>
      <c r="FU6" s="251">
        <v>0</v>
      </c>
      <c r="FV6" s="183"/>
      <c r="FW6" s="346" t="s">
        <v>91</v>
      </c>
      <c r="FX6" s="347">
        <v>456.7</v>
      </c>
      <c r="FY6" s="348">
        <v>448.08</v>
      </c>
      <c r="FZ6" s="349">
        <v>1.92</v>
      </c>
      <c r="GA6" s="347">
        <v>0</v>
      </c>
      <c r="GB6" s="350">
        <v>0</v>
      </c>
      <c r="GC6" s="349">
        <v>0</v>
      </c>
      <c r="GD6" s="347">
        <v>452.65</v>
      </c>
      <c r="GE6" s="348">
        <v>444.11</v>
      </c>
      <c r="GF6" s="349">
        <v>1.92</v>
      </c>
      <c r="GG6" s="351"/>
      <c r="GH6" s="183"/>
      <c r="GI6" s="183" t="s">
        <v>92</v>
      </c>
      <c r="GJ6" s="342">
        <v>64</v>
      </c>
      <c r="GK6" s="342">
        <v>64</v>
      </c>
      <c r="GL6" s="342">
        <v>64</v>
      </c>
      <c r="GM6" s="342">
        <v>64</v>
      </c>
      <c r="GN6" s="183"/>
      <c r="GO6" s="352" t="s">
        <v>93</v>
      </c>
      <c r="GP6" s="353">
        <v>2656</v>
      </c>
      <c r="GQ6" s="354">
        <v>2074</v>
      </c>
      <c r="GR6" s="322">
        <v>28.06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30093</v>
      </c>
      <c r="IO6" s="310">
        <v>29869</v>
      </c>
      <c r="IP6" s="345">
        <v>0.75</v>
      </c>
      <c r="IQ6" s="245"/>
      <c r="IR6" s="245"/>
      <c r="IS6" s="312" t="s">
        <v>23</v>
      </c>
      <c r="IT6" s="247">
        <v>0</v>
      </c>
      <c r="IU6" s="248">
        <v>0</v>
      </c>
      <c r="IV6" s="249">
        <v>0</v>
      </c>
      <c r="IW6" s="247">
        <v>0</v>
      </c>
      <c r="IX6" s="250">
        <v>7</v>
      </c>
      <c r="IY6" s="251">
        <v>-100</v>
      </c>
      <c r="IZ6" s="183"/>
      <c r="JA6" s="346" t="s">
        <v>91</v>
      </c>
      <c r="JB6" s="347">
        <v>635.6</v>
      </c>
      <c r="JC6" s="348">
        <v>620.80999999999995</v>
      </c>
      <c r="JD6" s="349">
        <v>2.38</v>
      </c>
      <c r="JE6" s="347">
        <v>0</v>
      </c>
      <c r="JF6" s="350">
        <v>0</v>
      </c>
      <c r="JG6" s="349">
        <v>0</v>
      </c>
      <c r="JH6" s="347">
        <v>629.27</v>
      </c>
      <c r="JI6" s="348">
        <v>614.92999999999995</v>
      </c>
      <c r="JJ6" s="349">
        <v>2.33</v>
      </c>
      <c r="JK6" s="351"/>
      <c r="JL6" s="183"/>
      <c r="JM6" s="183" t="s">
        <v>92</v>
      </c>
      <c r="JN6" s="342">
        <v>64</v>
      </c>
      <c r="JO6" s="342">
        <v>64</v>
      </c>
      <c r="JP6" s="342">
        <v>64</v>
      </c>
      <c r="JQ6" s="342">
        <v>64</v>
      </c>
      <c r="JR6" s="183"/>
      <c r="JS6" s="352" t="s">
        <v>93</v>
      </c>
      <c r="JT6" s="353">
        <v>2656</v>
      </c>
      <c r="JU6" s="354">
        <v>2074</v>
      </c>
      <c r="JV6" s="322">
        <v>28.06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106810</v>
      </c>
      <c r="LS6" s="310">
        <v>99283</v>
      </c>
      <c r="LT6" s="345">
        <v>7.58</v>
      </c>
      <c r="LU6" s="293"/>
      <c r="LV6" s="293"/>
      <c r="LW6" s="312" t="s">
        <v>23</v>
      </c>
      <c r="LX6" s="294">
        <v>0</v>
      </c>
      <c r="LY6" s="295">
        <v>7</v>
      </c>
      <c r="LZ6" s="296">
        <v>-100</v>
      </c>
      <c r="MA6" s="266"/>
      <c r="MB6" s="346" t="s">
        <v>91</v>
      </c>
      <c r="MC6" s="347">
        <v>553.55999999999995</v>
      </c>
      <c r="MD6" s="369">
        <v>537.39</v>
      </c>
      <c r="ME6" s="349">
        <v>3.01</v>
      </c>
      <c r="MF6" s="347">
        <v>0</v>
      </c>
      <c r="MG6" s="369">
        <v>0</v>
      </c>
      <c r="MH6" s="349">
        <v>0</v>
      </c>
      <c r="MI6" s="347">
        <v>540.02</v>
      </c>
      <c r="MJ6" s="370">
        <v>523.79</v>
      </c>
      <c r="MK6" s="349">
        <v>3.1</v>
      </c>
      <c r="ML6" s="297"/>
      <c r="MM6" s="297"/>
      <c r="MN6" s="297" t="s">
        <v>92</v>
      </c>
      <c r="MO6" s="371">
        <v>64</v>
      </c>
      <c r="MP6" s="371">
        <v>64</v>
      </c>
      <c r="MQ6" s="371">
        <v>64</v>
      </c>
      <c r="MR6" s="371">
        <v>64</v>
      </c>
      <c r="MS6" s="371">
        <v>64</v>
      </c>
      <c r="MT6" s="300"/>
      <c r="MU6" s="352" t="s">
        <v>93</v>
      </c>
      <c r="MV6" s="353">
        <v>2656</v>
      </c>
      <c r="MW6" s="354">
        <v>2074</v>
      </c>
      <c r="MX6" s="322">
        <v>28.06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144653</v>
      </c>
      <c r="C7" s="373">
        <v>120591</v>
      </c>
      <c r="D7" s="243">
        <v>19.95</v>
      </c>
      <c r="E7" s="244"/>
      <c r="F7" s="245"/>
      <c r="G7" s="312" t="s">
        <v>24</v>
      </c>
      <c r="H7" s="247">
        <v>8</v>
      </c>
      <c r="I7" s="248">
        <v>0</v>
      </c>
      <c r="J7" s="249">
        <v>0</v>
      </c>
      <c r="K7" s="247">
        <v>8</v>
      </c>
      <c r="L7" s="250">
        <v>11</v>
      </c>
      <c r="M7" s="251">
        <v>-27.27</v>
      </c>
      <c r="N7" s="183"/>
      <c r="O7" s="346" t="s">
        <v>95</v>
      </c>
      <c r="P7" s="347">
        <v>374.5</v>
      </c>
      <c r="Q7" s="348">
        <v>358.62</v>
      </c>
      <c r="R7" s="349">
        <v>4.43</v>
      </c>
      <c r="S7" s="347">
        <v>307.44</v>
      </c>
      <c r="T7" s="350">
        <v>298.12</v>
      </c>
      <c r="U7" s="349">
        <v>3.13</v>
      </c>
      <c r="V7" s="347">
        <v>371.28</v>
      </c>
      <c r="W7" s="348">
        <v>355.36</v>
      </c>
      <c r="X7" s="349">
        <v>4.4800000000000004</v>
      </c>
      <c r="Y7" s="351"/>
      <c r="Z7" s="183"/>
      <c r="AA7" s="183" t="s">
        <v>96</v>
      </c>
      <c r="AB7" s="342">
        <v>68</v>
      </c>
      <c r="AC7" s="342">
        <v>68</v>
      </c>
      <c r="AD7" s="342">
        <v>68</v>
      </c>
      <c r="AE7" s="342">
        <v>68</v>
      </c>
      <c r="AF7" s="183"/>
      <c r="AG7" s="352" t="s">
        <v>193</v>
      </c>
      <c r="AH7" s="374">
        <v>65.72</v>
      </c>
      <c r="AI7" s="375">
        <v>68.59</v>
      </c>
      <c r="AJ7" s="322">
        <v>-2.87</v>
      </c>
      <c r="AK7" s="376"/>
      <c r="AL7" s="377" t="s">
        <v>98</v>
      </c>
      <c r="AM7" s="378">
        <v>167</v>
      </c>
      <c r="AN7" s="379">
        <v>0</v>
      </c>
      <c r="AO7" s="379">
        <v>197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364</v>
      </c>
      <c r="AV7" s="382">
        <v>0</v>
      </c>
      <c r="AW7" s="383">
        <v>364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70212</v>
      </c>
      <c r="CG7" s="373">
        <v>63671</v>
      </c>
      <c r="CH7" s="243">
        <v>10.27</v>
      </c>
      <c r="CI7" s="245"/>
      <c r="CJ7" s="245"/>
      <c r="CK7" s="312" t="s">
        <v>24</v>
      </c>
      <c r="CL7" s="247">
        <v>0</v>
      </c>
      <c r="CM7" s="248">
        <v>0</v>
      </c>
      <c r="CN7" s="249">
        <v>0</v>
      </c>
      <c r="CO7" s="247">
        <v>0</v>
      </c>
      <c r="CP7" s="250">
        <v>8</v>
      </c>
      <c r="CQ7" s="251">
        <v>-100</v>
      </c>
      <c r="CR7" s="183"/>
      <c r="CS7" s="346" t="s">
        <v>95</v>
      </c>
      <c r="CT7" s="347">
        <v>416</v>
      </c>
      <c r="CU7" s="348">
        <v>404.32</v>
      </c>
      <c r="CV7" s="349">
        <v>2.89</v>
      </c>
      <c r="CW7" s="347">
        <v>297.73</v>
      </c>
      <c r="CX7" s="350">
        <v>291.37</v>
      </c>
      <c r="CY7" s="349">
        <v>2.1800000000000002</v>
      </c>
      <c r="CZ7" s="347">
        <v>414.59</v>
      </c>
      <c r="DA7" s="348">
        <v>402.96</v>
      </c>
      <c r="DB7" s="349">
        <v>2.89</v>
      </c>
      <c r="DC7" s="351"/>
      <c r="DD7" s="183"/>
      <c r="DE7" s="183" t="s">
        <v>96</v>
      </c>
      <c r="DF7" s="342">
        <v>68</v>
      </c>
      <c r="DG7" s="342">
        <v>68</v>
      </c>
      <c r="DH7" s="342">
        <v>68</v>
      </c>
      <c r="DI7" s="342">
        <v>68</v>
      </c>
      <c r="DJ7" s="183"/>
      <c r="DK7" s="352" t="s">
        <v>193</v>
      </c>
      <c r="DL7" s="374">
        <v>30.82</v>
      </c>
      <c r="DM7" s="375">
        <v>33.909999999999997</v>
      </c>
      <c r="DN7" s="322">
        <v>-3.09</v>
      </c>
      <c r="DO7" s="376"/>
      <c r="DP7" s="377" t="s">
        <v>98</v>
      </c>
      <c r="DQ7" s="378">
        <v>109</v>
      </c>
      <c r="DR7" s="379">
        <v>0</v>
      </c>
      <c r="DS7" s="379">
        <v>143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252</v>
      </c>
      <c r="DZ7" s="382">
        <v>0</v>
      </c>
      <c r="EA7" s="383">
        <v>252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65617</v>
      </c>
      <c r="FK7" s="373">
        <v>61754</v>
      </c>
      <c r="FL7" s="243">
        <v>6.26</v>
      </c>
      <c r="FM7" s="245"/>
      <c r="FN7" s="245"/>
      <c r="FO7" s="312" t="s">
        <v>24</v>
      </c>
      <c r="FP7" s="247">
        <v>0</v>
      </c>
      <c r="FQ7" s="248">
        <v>0</v>
      </c>
      <c r="FR7" s="249">
        <v>0</v>
      </c>
      <c r="FS7" s="247">
        <v>0</v>
      </c>
      <c r="FT7" s="250">
        <v>16</v>
      </c>
      <c r="FU7" s="251">
        <v>-100</v>
      </c>
      <c r="FV7" s="183"/>
      <c r="FW7" s="346" t="s">
        <v>95</v>
      </c>
      <c r="FX7" s="347">
        <v>441.04</v>
      </c>
      <c r="FY7" s="348">
        <v>436.47</v>
      </c>
      <c r="FZ7" s="349">
        <v>1.05</v>
      </c>
      <c r="GA7" s="347">
        <v>337.61</v>
      </c>
      <c r="GB7" s="350">
        <v>331.75</v>
      </c>
      <c r="GC7" s="349">
        <v>1.77</v>
      </c>
      <c r="GD7" s="347">
        <v>440.12</v>
      </c>
      <c r="GE7" s="348">
        <v>435.54</v>
      </c>
      <c r="GF7" s="349">
        <v>1.05</v>
      </c>
      <c r="GG7" s="351"/>
      <c r="GH7" s="183"/>
      <c r="GI7" s="183" t="s">
        <v>96</v>
      </c>
      <c r="GJ7" s="342">
        <v>68</v>
      </c>
      <c r="GK7" s="342">
        <v>68</v>
      </c>
      <c r="GL7" s="342">
        <v>68</v>
      </c>
      <c r="GM7" s="342">
        <v>68</v>
      </c>
      <c r="GN7" s="183"/>
      <c r="GO7" s="352" t="s">
        <v>193</v>
      </c>
      <c r="GP7" s="374">
        <v>29.9</v>
      </c>
      <c r="GQ7" s="375">
        <v>33.32</v>
      </c>
      <c r="GR7" s="322">
        <v>-3.42</v>
      </c>
      <c r="GS7" s="376"/>
      <c r="GT7" s="377" t="s">
        <v>98</v>
      </c>
      <c r="GU7" s="378">
        <v>146</v>
      </c>
      <c r="GV7" s="379">
        <v>0</v>
      </c>
      <c r="GW7" s="379">
        <v>123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269</v>
      </c>
      <c r="HD7" s="382">
        <v>0</v>
      </c>
      <c r="HE7" s="383">
        <v>269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127878</v>
      </c>
      <c r="IO7" s="373">
        <v>125999</v>
      </c>
      <c r="IP7" s="243">
        <v>1.49</v>
      </c>
      <c r="IQ7" s="245"/>
      <c r="IR7" s="245"/>
      <c r="IS7" s="312" t="s">
        <v>24</v>
      </c>
      <c r="IT7" s="247">
        <v>6</v>
      </c>
      <c r="IU7" s="248">
        <v>2</v>
      </c>
      <c r="IV7" s="249">
        <v>5</v>
      </c>
      <c r="IW7" s="247">
        <v>13</v>
      </c>
      <c r="IX7" s="250">
        <v>33</v>
      </c>
      <c r="IY7" s="251">
        <v>-60.61</v>
      </c>
      <c r="IZ7" s="183"/>
      <c r="JA7" s="346" t="s">
        <v>95</v>
      </c>
      <c r="JB7" s="347">
        <v>358.43</v>
      </c>
      <c r="JC7" s="348">
        <v>342.97</v>
      </c>
      <c r="JD7" s="349">
        <v>4.51</v>
      </c>
      <c r="JE7" s="347">
        <v>279.39999999999998</v>
      </c>
      <c r="JF7" s="350">
        <v>272.08999999999997</v>
      </c>
      <c r="JG7" s="349">
        <v>2.69</v>
      </c>
      <c r="JH7" s="347">
        <v>357.65</v>
      </c>
      <c r="JI7" s="348">
        <v>342.3</v>
      </c>
      <c r="JJ7" s="349">
        <v>4.4800000000000004</v>
      </c>
      <c r="JK7" s="351"/>
      <c r="JL7" s="183"/>
      <c r="JM7" s="183" t="s">
        <v>96</v>
      </c>
      <c r="JN7" s="342">
        <v>68</v>
      </c>
      <c r="JO7" s="342">
        <v>68</v>
      </c>
      <c r="JP7" s="342">
        <v>68</v>
      </c>
      <c r="JQ7" s="342">
        <v>68</v>
      </c>
      <c r="JR7" s="183"/>
      <c r="JS7" s="352" t="s">
        <v>193</v>
      </c>
      <c r="JT7" s="374">
        <v>57.46</v>
      </c>
      <c r="JU7" s="375">
        <v>63.91</v>
      </c>
      <c r="JV7" s="322">
        <v>-6.45</v>
      </c>
      <c r="JW7" s="376"/>
      <c r="JX7" s="387" t="s">
        <v>98</v>
      </c>
      <c r="JY7" s="378">
        <v>258</v>
      </c>
      <c r="JZ7" s="379">
        <v>0</v>
      </c>
      <c r="KA7" s="379">
        <v>308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566</v>
      </c>
      <c r="KH7" s="382">
        <v>0</v>
      </c>
      <c r="KI7" s="383">
        <v>566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408360</v>
      </c>
      <c r="LS7" s="373">
        <v>372015</v>
      </c>
      <c r="LT7" s="243">
        <v>9.77</v>
      </c>
      <c r="LU7" s="293"/>
      <c r="LV7" s="293"/>
      <c r="LW7" s="312" t="s">
        <v>24</v>
      </c>
      <c r="LX7" s="294">
        <v>21</v>
      </c>
      <c r="LY7" s="295">
        <v>68</v>
      </c>
      <c r="LZ7" s="296">
        <v>-69.12</v>
      </c>
      <c r="MA7" s="266"/>
      <c r="MB7" s="346" t="s">
        <v>95</v>
      </c>
      <c r="MC7" s="347">
        <v>386.55</v>
      </c>
      <c r="MD7" s="369">
        <v>372.4</v>
      </c>
      <c r="ME7" s="349">
        <v>3.8</v>
      </c>
      <c r="MF7" s="347">
        <v>305.35000000000002</v>
      </c>
      <c r="MG7" s="369">
        <v>296.02999999999997</v>
      </c>
      <c r="MH7" s="349">
        <v>3.15</v>
      </c>
      <c r="MI7" s="347">
        <v>384.56</v>
      </c>
      <c r="MJ7" s="370">
        <v>370.47</v>
      </c>
      <c r="MK7" s="349">
        <v>3.8</v>
      </c>
      <c r="ML7" s="297"/>
      <c r="MM7" s="297"/>
      <c r="MN7" s="297" t="s">
        <v>96</v>
      </c>
      <c r="MO7" s="371">
        <v>68</v>
      </c>
      <c r="MP7" s="371">
        <v>68</v>
      </c>
      <c r="MQ7" s="371">
        <v>68</v>
      </c>
      <c r="MR7" s="371">
        <v>68</v>
      </c>
      <c r="MS7" s="371">
        <v>68</v>
      </c>
      <c r="MT7" s="300"/>
      <c r="MU7" s="352" t="s">
        <v>193</v>
      </c>
      <c r="MV7" s="374">
        <v>45.98</v>
      </c>
      <c r="MW7" s="375">
        <v>49.93</v>
      </c>
      <c r="MX7" s="322">
        <v>-3.95</v>
      </c>
      <c r="MY7" s="388"/>
      <c r="MZ7" s="377" t="s">
        <v>98</v>
      </c>
      <c r="NA7" s="389">
        <v>680</v>
      </c>
      <c r="NB7" s="390">
        <v>0</v>
      </c>
      <c r="NC7" s="390">
        <v>771</v>
      </c>
      <c r="ND7" s="391">
        <v>0</v>
      </c>
      <c r="NE7" s="390"/>
      <c r="NF7" s="390"/>
      <c r="NG7" s="390"/>
      <c r="NH7" s="392"/>
      <c r="NI7" s="393">
        <v>1451</v>
      </c>
      <c r="NJ7" s="394">
        <v>0</v>
      </c>
      <c r="NK7" s="395">
        <v>1451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110016</v>
      </c>
      <c r="C8" s="310">
        <v>91192</v>
      </c>
      <c r="D8" s="311">
        <v>20.64</v>
      </c>
      <c r="E8" s="244"/>
      <c r="F8" s="245"/>
      <c r="G8" s="312" t="s">
        <v>26</v>
      </c>
      <c r="H8" s="247">
        <v>0</v>
      </c>
      <c r="I8" s="248">
        <v>0</v>
      </c>
      <c r="J8" s="249">
        <v>0</v>
      </c>
      <c r="K8" s="247">
        <v>0</v>
      </c>
      <c r="L8" s="250">
        <v>5</v>
      </c>
      <c r="M8" s="251">
        <v>-100</v>
      </c>
      <c r="N8" s="183"/>
      <c r="O8" s="346" t="s">
        <v>100</v>
      </c>
      <c r="P8" s="347">
        <v>386.01</v>
      </c>
      <c r="Q8" s="348">
        <v>374.93</v>
      </c>
      <c r="R8" s="349">
        <v>2.96</v>
      </c>
      <c r="S8" s="347">
        <v>333.75</v>
      </c>
      <c r="T8" s="350">
        <v>324.95</v>
      </c>
      <c r="U8" s="349">
        <v>2.71</v>
      </c>
      <c r="V8" s="347">
        <v>383.5</v>
      </c>
      <c r="W8" s="348">
        <v>372.24</v>
      </c>
      <c r="X8" s="349">
        <v>3.02</v>
      </c>
      <c r="Y8" s="351"/>
      <c r="Z8" s="183"/>
      <c r="AA8" s="183" t="s">
        <v>101</v>
      </c>
      <c r="AB8" s="342">
        <v>26</v>
      </c>
      <c r="AC8" s="342">
        <v>26</v>
      </c>
      <c r="AD8" s="342">
        <v>26</v>
      </c>
      <c r="AE8" s="342">
        <v>26</v>
      </c>
      <c r="AF8" s="183"/>
      <c r="AG8" s="352" t="s">
        <v>102</v>
      </c>
      <c r="AH8" s="320">
        <v>142545</v>
      </c>
      <c r="AI8" s="398">
        <v>118124</v>
      </c>
      <c r="AJ8" s="322">
        <v>20.67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50241</v>
      </c>
      <c r="CG8" s="310">
        <v>44760</v>
      </c>
      <c r="CH8" s="311">
        <v>12.25</v>
      </c>
      <c r="CI8" s="245"/>
      <c r="CJ8" s="245"/>
      <c r="CK8" s="312" t="s">
        <v>26</v>
      </c>
      <c r="CL8" s="247">
        <v>0</v>
      </c>
      <c r="CM8" s="248">
        <v>0</v>
      </c>
      <c r="CN8" s="249">
        <v>0</v>
      </c>
      <c r="CO8" s="247">
        <v>0</v>
      </c>
      <c r="CP8" s="250">
        <v>0</v>
      </c>
      <c r="CQ8" s="251">
        <v>0</v>
      </c>
      <c r="CR8" s="183"/>
      <c r="CS8" s="346" t="s">
        <v>100</v>
      </c>
      <c r="CT8" s="347">
        <v>475.94</v>
      </c>
      <c r="CU8" s="348">
        <v>468.33</v>
      </c>
      <c r="CV8" s="349">
        <v>1.62</v>
      </c>
      <c r="CW8" s="347">
        <v>333.54</v>
      </c>
      <c r="CX8" s="350">
        <v>327.26</v>
      </c>
      <c r="CY8" s="349">
        <v>1.92</v>
      </c>
      <c r="CZ8" s="347">
        <v>474.25</v>
      </c>
      <c r="DA8" s="348">
        <v>466.63</v>
      </c>
      <c r="DB8" s="349">
        <v>1.63</v>
      </c>
      <c r="DC8" s="351"/>
      <c r="DD8" s="183"/>
      <c r="DE8" s="183" t="s">
        <v>101</v>
      </c>
      <c r="DF8" s="342">
        <v>26</v>
      </c>
      <c r="DG8" s="342">
        <v>26</v>
      </c>
      <c r="DH8" s="342">
        <v>26</v>
      </c>
      <c r="DI8" s="342">
        <v>26</v>
      </c>
      <c r="DJ8" s="183"/>
      <c r="DK8" s="352" t="s">
        <v>102</v>
      </c>
      <c r="DL8" s="320">
        <v>69867</v>
      </c>
      <c r="DM8" s="398">
        <v>63287</v>
      </c>
      <c r="DN8" s="322">
        <v>10.4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48113</v>
      </c>
      <c r="FK8" s="310">
        <v>45102</v>
      </c>
      <c r="FL8" s="311">
        <v>6.68</v>
      </c>
      <c r="FM8" s="245"/>
      <c r="FN8" s="245"/>
      <c r="FO8" s="312" t="s">
        <v>26</v>
      </c>
      <c r="FP8" s="247">
        <v>0</v>
      </c>
      <c r="FQ8" s="248">
        <v>0</v>
      </c>
      <c r="FR8" s="249">
        <v>0</v>
      </c>
      <c r="FS8" s="247">
        <v>0</v>
      </c>
      <c r="FT8" s="250">
        <v>0</v>
      </c>
      <c r="FU8" s="251">
        <v>0</v>
      </c>
      <c r="FV8" s="183"/>
      <c r="FW8" s="346" t="s">
        <v>100</v>
      </c>
      <c r="FX8" s="347">
        <v>230.64</v>
      </c>
      <c r="FY8" s="348">
        <v>224.72</v>
      </c>
      <c r="FZ8" s="349">
        <v>2.63</v>
      </c>
      <c r="GA8" s="347">
        <v>251.07</v>
      </c>
      <c r="GB8" s="350">
        <v>249.5</v>
      </c>
      <c r="GC8" s="349">
        <v>0.63</v>
      </c>
      <c r="GD8" s="347">
        <v>230.82</v>
      </c>
      <c r="GE8" s="348">
        <v>224.94</v>
      </c>
      <c r="GF8" s="349">
        <v>2.61</v>
      </c>
      <c r="GG8" s="351"/>
      <c r="GH8" s="183"/>
      <c r="GI8" s="183" t="s">
        <v>101</v>
      </c>
      <c r="GJ8" s="342">
        <v>26</v>
      </c>
      <c r="GK8" s="342">
        <v>26</v>
      </c>
      <c r="GL8" s="342">
        <v>26</v>
      </c>
      <c r="GM8" s="342">
        <v>26</v>
      </c>
      <c r="GN8" s="183"/>
      <c r="GO8" s="352" t="s">
        <v>102</v>
      </c>
      <c r="GP8" s="320">
        <v>65171</v>
      </c>
      <c r="GQ8" s="398">
        <v>61263</v>
      </c>
      <c r="GR8" s="322">
        <v>6.38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98726</v>
      </c>
      <c r="IO8" s="310">
        <v>97044</v>
      </c>
      <c r="IP8" s="311">
        <v>1.73</v>
      </c>
      <c r="IQ8" s="245"/>
      <c r="IR8" s="245"/>
      <c r="IS8" s="312" t="s">
        <v>26</v>
      </c>
      <c r="IT8" s="247">
        <v>0</v>
      </c>
      <c r="IU8" s="248">
        <v>0</v>
      </c>
      <c r="IV8" s="249">
        <v>0</v>
      </c>
      <c r="IW8" s="247">
        <v>0</v>
      </c>
      <c r="IX8" s="250">
        <v>0</v>
      </c>
      <c r="IY8" s="251">
        <v>0</v>
      </c>
      <c r="IZ8" s="183"/>
      <c r="JA8" s="346" t="s">
        <v>100</v>
      </c>
      <c r="JB8" s="347">
        <v>335.8</v>
      </c>
      <c r="JC8" s="348">
        <v>327.48</v>
      </c>
      <c r="JD8" s="349">
        <v>2.54</v>
      </c>
      <c r="JE8" s="347">
        <v>293.77</v>
      </c>
      <c r="JF8" s="350">
        <v>288.7</v>
      </c>
      <c r="JG8" s="349">
        <v>1.76</v>
      </c>
      <c r="JH8" s="347">
        <v>335.38</v>
      </c>
      <c r="JI8" s="348">
        <v>327.11</v>
      </c>
      <c r="JJ8" s="349">
        <v>2.5299999999999998</v>
      </c>
      <c r="JK8" s="351"/>
      <c r="JL8" s="183"/>
      <c r="JM8" s="183" t="s">
        <v>101</v>
      </c>
      <c r="JN8" s="342">
        <v>26</v>
      </c>
      <c r="JO8" s="342">
        <v>26</v>
      </c>
      <c r="JP8" s="342">
        <v>26</v>
      </c>
      <c r="JQ8" s="342">
        <v>26</v>
      </c>
      <c r="JR8" s="183"/>
      <c r="JS8" s="352" t="s">
        <v>102</v>
      </c>
      <c r="JT8" s="320">
        <v>126412</v>
      </c>
      <c r="JU8" s="398">
        <v>124297</v>
      </c>
      <c r="JV8" s="322">
        <v>1.7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307096</v>
      </c>
      <c r="LS8" s="310">
        <v>278098</v>
      </c>
      <c r="LT8" s="311">
        <v>10.43</v>
      </c>
      <c r="LU8" s="293"/>
      <c r="LV8" s="293"/>
      <c r="LW8" s="312" t="s">
        <v>26</v>
      </c>
      <c r="LX8" s="294">
        <v>0</v>
      </c>
      <c r="LY8" s="295">
        <v>5</v>
      </c>
      <c r="LZ8" s="296">
        <v>-100</v>
      </c>
      <c r="MA8" s="266"/>
      <c r="MB8" s="346" t="s">
        <v>100</v>
      </c>
      <c r="MC8" s="347">
        <v>361.59</v>
      </c>
      <c r="MD8" s="369">
        <v>350.45</v>
      </c>
      <c r="ME8" s="349">
        <v>3.18</v>
      </c>
      <c r="MF8" s="347">
        <v>324.36</v>
      </c>
      <c r="MG8" s="369">
        <v>316.85000000000002</v>
      </c>
      <c r="MH8" s="349">
        <v>2.37</v>
      </c>
      <c r="MI8" s="347">
        <v>360.68</v>
      </c>
      <c r="MJ8" s="370">
        <v>349.6</v>
      </c>
      <c r="MK8" s="349">
        <v>3.17</v>
      </c>
      <c r="ML8" s="297"/>
      <c r="MM8" s="297"/>
      <c r="MN8" s="297" t="s">
        <v>101</v>
      </c>
      <c r="MO8" s="371">
        <v>26</v>
      </c>
      <c r="MP8" s="371">
        <v>26</v>
      </c>
      <c r="MQ8" s="371">
        <v>26</v>
      </c>
      <c r="MR8" s="371">
        <v>26</v>
      </c>
      <c r="MS8" s="371">
        <v>26</v>
      </c>
      <c r="MT8" s="300"/>
      <c r="MU8" s="352" t="s">
        <v>102</v>
      </c>
      <c r="MV8" s="320">
        <v>403995</v>
      </c>
      <c r="MW8" s="398">
        <v>366971</v>
      </c>
      <c r="MX8" s="322">
        <v>10.09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34637</v>
      </c>
      <c r="C9" s="413">
        <v>29399</v>
      </c>
      <c r="D9" s="345">
        <v>17.82</v>
      </c>
      <c r="E9" s="244"/>
      <c r="F9" s="245"/>
      <c r="G9" s="312" t="s">
        <v>27</v>
      </c>
      <c r="H9" s="247">
        <v>476</v>
      </c>
      <c r="I9" s="248">
        <v>292</v>
      </c>
      <c r="J9" s="249">
        <v>219</v>
      </c>
      <c r="K9" s="247">
        <v>987</v>
      </c>
      <c r="L9" s="250">
        <v>772</v>
      </c>
      <c r="M9" s="251">
        <v>27.85</v>
      </c>
      <c r="N9" s="183"/>
      <c r="O9" s="346" t="s">
        <v>103</v>
      </c>
      <c r="P9" s="347">
        <v>292.12</v>
      </c>
      <c r="Q9" s="348">
        <v>289.64999999999998</v>
      </c>
      <c r="R9" s="349">
        <v>0.85</v>
      </c>
      <c r="S9" s="347">
        <v>109.57</v>
      </c>
      <c r="T9" s="350">
        <v>104.79</v>
      </c>
      <c r="U9" s="349">
        <v>4.5599999999999996</v>
      </c>
      <c r="V9" s="347">
        <v>283.36</v>
      </c>
      <c r="W9" s="348">
        <v>279.7</v>
      </c>
      <c r="X9" s="349">
        <v>1.31</v>
      </c>
      <c r="Y9" s="351"/>
      <c r="Z9" s="183"/>
      <c r="AA9" s="183" t="s">
        <v>104</v>
      </c>
      <c r="AB9" s="342">
        <v>0</v>
      </c>
      <c r="AC9" s="342">
        <v>0</v>
      </c>
      <c r="AD9" s="342">
        <v>0</v>
      </c>
      <c r="AE9" s="342">
        <v>0</v>
      </c>
      <c r="AF9" s="183"/>
      <c r="AG9" s="352" t="s">
        <v>194</v>
      </c>
      <c r="AH9" s="414">
        <v>1.98</v>
      </c>
      <c r="AI9" s="415">
        <v>1.97</v>
      </c>
      <c r="AJ9" s="322">
        <v>0.01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19971</v>
      </c>
      <c r="CG9" s="413">
        <v>18911</v>
      </c>
      <c r="CH9" s="345">
        <v>5.61</v>
      </c>
      <c r="CI9" s="245"/>
      <c r="CJ9" s="245"/>
      <c r="CK9" s="312" t="s">
        <v>27</v>
      </c>
      <c r="CL9" s="247">
        <v>149</v>
      </c>
      <c r="CM9" s="248">
        <v>104</v>
      </c>
      <c r="CN9" s="249">
        <v>128</v>
      </c>
      <c r="CO9" s="247">
        <v>381</v>
      </c>
      <c r="CP9" s="250">
        <v>351</v>
      </c>
      <c r="CQ9" s="251">
        <v>8.5500000000000007</v>
      </c>
      <c r="CR9" s="183"/>
      <c r="CS9" s="346" t="s">
        <v>103</v>
      </c>
      <c r="CT9" s="347">
        <v>307.35000000000002</v>
      </c>
      <c r="CU9" s="348">
        <v>300.39</v>
      </c>
      <c r="CV9" s="349">
        <v>2.3199999999999998</v>
      </c>
      <c r="CW9" s="347">
        <v>163.91</v>
      </c>
      <c r="CX9" s="350">
        <v>159.76</v>
      </c>
      <c r="CY9" s="349">
        <v>2.6</v>
      </c>
      <c r="CZ9" s="347">
        <v>305.64999999999998</v>
      </c>
      <c r="DA9" s="348">
        <v>298.7</v>
      </c>
      <c r="DB9" s="349">
        <v>2.33</v>
      </c>
      <c r="DC9" s="351"/>
      <c r="DD9" s="183"/>
      <c r="DE9" s="183" t="s">
        <v>104</v>
      </c>
      <c r="DF9" s="342">
        <v>0</v>
      </c>
      <c r="DG9" s="342">
        <v>0</v>
      </c>
      <c r="DH9" s="342">
        <v>0</v>
      </c>
      <c r="DI9" s="342">
        <v>0</v>
      </c>
      <c r="DJ9" s="183"/>
      <c r="DK9" s="352" t="s">
        <v>194</v>
      </c>
      <c r="DL9" s="414">
        <v>1.87</v>
      </c>
      <c r="DM9" s="415">
        <v>1.89</v>
      </c>
      <c r="DN9" s="322">
        <v>-0.02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17504</v>
      </c>
      <c r="FK9" s="413">
        <v>16652</v>
      </c>
      <c r="FL9" s="345">
        <v>5.12</v>
      </c>
      <c r="FM9" s="245"/>
      <c r="FN9" s="245"/>
      <c r="FO9" s="312" t="s">
        <v>27</v>
      </c>
      <c r="FP9" s="247">
        <v>92</v>
      </c>
      <c r="FQ9" s="248">
        <v>67</v>
      </c>
      <c r="FR9" s="249">
        <v>82</v>
      </c>
      <c r="FS9" s="247">
        <v>241</v>
      </c>
      <c r="FT9" s="250">
        <v>197</v>
      </c>
      <c r="FU9" s="251">
        <v>22.34</v>
      </c>
      <c r="FV9" s="183"/>
      <c r="FW9" s="346" t="s">
        <v>103</v>
      </c>
      <c r="FX9" s="347">
        <v>153.93</v>
      </c>
      <c r="FY9" s="348">
        <v>158.54</v>
      </c>
      <c r="FZ9" s="349">
        <v>-2.91</v>
      </c>
      <c r="GA9" s="347">
        <v>95.45</v>
      </c>
      <c r="GB9" s="350">
        <v>93.15</v>
      </c>
      <c r="GC9" s="349">
        <v>2.4700000000000002</v>
      </c>
      <c r="GD9" s="347">
        <v>153.41</v>
      </c>
      <c r="GE9" s="348">
        <v>157.96</v>
      </c>
      <c r="GF9" s="349">
        <v>-2.88</v>
      </c>
      <c r="GG9" s="351"/>
      <c r="GH9" s="183"/>
      <c r="GI9" s="183" t="s">
        <v>104</v>
      </c>
      <c r="GJ9" s="342">
        <v>0</v>
      </c>
      <c r="GK9" s="342">
        <v>0</v>
      </c>
      <c r="GL9" s="342">
        <v>0</v>
      </c>
      <c r="GM9" s="342">
        <v>0</v>
      </c>
      <c r="GN9" s="183"/>
      <c r="GO9" s="352" t="s">
        <v>194</v>
      </c>
      <c r="GP9" s="414">
        <v>1.91</v>
      </c>
      <c r="GQ9" s="415">
        <v>1.9</v>
      </c>
      <c r="GR9" s="322">
        <v>0.01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29152</v>
      </c>
      <c r="IO9" s="413">
        <v>28955</v>
      </c>
      <c r="IP9" s="345">
        <v>0.68</v>
      </c>
      <c r="IQ9" s="245"/>
      <c r="IR9" s="245"/>
      <c r="IS9" s="312" t="s">
        <v>27</v>
      </c>
      <c r="IT9" s="247">
        <v>314</v>
      </c>
      <c r="IU9" s="248">
        <v>369</v>
      </c>
      <c r="IV9" s="249">
        <v>392</v>
      </c>
      <c r="IW9" s="247">
        <v>1075</v>
      </c>
      <c r="IX9" s="250">
        <v>1099</v>
      </c>
      <c r="IY9" s="251">
        <v>-2.1800000000000002</v>
      </c>
      <c r="IZ9" s="183"/>
      <c r="JA9" s="346" t="s">
        <v>103</v>
      </c>
      <c r="JB9" s="347">
        <v>209.51</v>
      </c>
      <c r="JC9" s="348">
        <v>215.45</v>
      </c>
      <c r="JD9" s="349">
        <v>-2.76</v>
      </c>
      <c r="JE9" s="347">
        <v>96.79</v>
      </c>
      <c r="JF9" s="350">
        <v>95.82</v>
      </c>
      <c r="JG9" s="349">
        <v>1.01</v>
      </c>
      <c r="JH9" s="347">
        <v>208.39</v>
      </c>
      <c r="JI9" s="348">
        <v>214.31</v>
      </c>
      <c r="JJ9" s="349">
        <v>-2.76</v>
      </c>
      <c r="JK9" s="351"/>
      <c r="JL9" s="183"/>
      <c r="JM9" s="183" t="s">
        <v>104</v>
      </c>
      <c r="JN9" s="342">
        <v>0</v>
      </c>
      <c r="JO9" s="342">
        <v>0</v>
      </c>
      <c r="JP9" s="342">
        <v>0</v>
      </c>
      <c r="JQ9" s="342">
        <v>0</v>
      </c>
      <c r="JR9" s="183"/>
      <c r="JS9" s="352" t="s">
        <v>194</v>
      </c>
      <c r="JT9" s="414">
        <v>1.92</v>
      </c>
      <c r="JU9" s="415">
        <v>1.83</v>
      </c>
      <c r="JV9" s="322">
        <v>0.09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101264</v>
      </c>
      <c r="LS9" s="413">
        <v>93917</v>
      </c>
      <c r="LT9" s="345">
        <v>7.82</v>
      </c>
      <c r="LU9" s="293"/>
      <c r="LV9" s="293"/>
      <c r="LW9" s="312" t="s">
        <v>27</v>
      </c>
      <c r="LX9" s="294">
        <v>2684</v>
      </c>
      <c r="LY9" s="295">
        <v>2419</v>
      </c>
      <c r="LZ9" s="296">
        <v>10.95</v>
      </c>
      <c r="MA9" s="266"/>
      <c r="MB9" s="346" t="s">
        <v>103</v>
      </c>
      <c r="MC9" s="347">
        <v>247.72</v>
      </c>
      <c r="MD9" s="369">
        <v>245.51</v>
      </c>
      <c r="ME9" s="349">
        <v>0.9</v>
      </c>
      <c r="MF9" s="347">
        <v>111.5</v>
      </c>
      <c r="MG9" s="369">
        <v>107.35</v>
      </c>
      <c r="MH9" s="349">
        <v>3.87</v>
      </c>
      <c r="MI9" s="347">
        <v>244.39</v>
      </c>
      <c r="MJ9" s="370">
        <v>242.02</v>
      </c>
      <c r="MK9" s="349">
        <v>0.98</v>
      </c>
      <c r="ML9" s="297"/>
      <c r="MM9" s="297"/>
      <c r="MN9" s="297" t="s">
        <v>104</v>
      </c>
      <c r="MO9" s="371">
        <v>0</v>
      </c>
      <c r="MP9" s="371">
        <v>0</v>
      </c>
      <c r="MQ9" s="371">
        <v>0</v>
      </c>
      <c r="MR9" s="371">
        <v>0</v>
      </c>
      <c r="MS9" s="371">
        <v>0</v>
      </c>
      <c r="MT9" s="300"/>
      <c r="MU9" s="352" t="s">
        <v>194</v>
      </c>
      <c r="MV9" s="414">
        <v>1.93</v>
      </c>
      <c r="MW9" s="415">
        <v>1.9</v>
      </c>
      <c r="MX9" s="322">
        <v>0.03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14243</v>
      </c>
      <c r="C10" s="242">
        <v>13881</v>
      </c>
      <c r="D10" s="243">
        <v>2.61</v>
      </c>
      <c r="E10" s="244"/>
      <c r="F10" s="245"/>
      <c r="G10" s="312" t="s">
        <v>29</v>
      </c>
      <c r="H10" s="247">
        <v>24</v>
      </c>
      <c r="I10" s="248">
        <v>10</v>
      </c>
      <c r="J10" s="249">
        <v>15</v>
      </c>
      <c r="K10" s="247">
        <v>49</v>
      </c>
      <c r="L10" s="250">
        <v>38</v>
      </c>
      <c r="M10" s="251">
        <v>28.95</v>
      </c>
      <c r="N10" s="183"/>
      <c r="O10" s="346" t="s">
        <v>108</v>
      </c>
      <c r="P10" s="347">
        <v>120.49</v>
      </c>
      <c r="Q10" s="348">
        <v>114.47</v>
      </c>
      <c r="R10" s="349">
        <v>5.26</v>
      </c>
      <c r="S10" s="347">
        <v>99.25</v>
      </c>
      <c r="T10" s="350">
        <v>93.68</v>
      </c>
      <c r="U10" s="349">
        <v>5.95</v>
      </c>
      <c r="V10" s="347">
        <v>119.47</v>
      </c>
      <c r="W10" s="348">
        <v>113.35</v>
      </c>
      <c r="X10" s="349">
        <v>5.4</v>
      </c>
      <c r="Y10" s="351"/>
      <c r="Z10" s="183"/>
      <c r="AA10" s="183" t="s">
        <v>109</v>
      </c>
      <c r="AB10" s="342">
        <v>0</v>
      </c>
      <c r="AC10" s="342">
        <v>0</v>
      </c>
      <c r="AD10" s="342">
        <v>0</v>
      </c>
      <c r="AE10" s="342">
        <v>0</v>
      </c>
      <c r="AF10" s="183"/>
      <c r="AG10" s="419" t="s">
        <v>195</v>
      </c>
      <c r="AH10" s="420">
        <v>1.8</v>
      </c>
      <c r="AI10" s="421">
        <v>1.82</v>
      </c>
      <c r="AJ10" s="422">
        <v>-0.02</v>
      </c>
      <c r="AK10" s="278"/>
      <c r="AL10" s="377" t="s">
        <v>28</v>
      </c>
      <c r="AM10" s="399">
        <v>2781</v>
      </c>
      <c r="AN10" s="400">
        <v>0</v>
      </c>
      <c r="AO10" s="400">
        <v>1686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4467</v>
      </c>
      <c r="AV10" s="382">
        <v>489</v>
      </c>
      <c r="AW10" s="383">
        <v>4956</v>
      </c>
      <c r="AX10" s="384"/>
      <c r="AY10" s="384"/>
      <c r="AZ10" s="385" t="s">
        <v>28</v>
      </c>
      <c r="BA10" s="399">
        <v>1256</v>
      </c>
      <c r="BB10" s="400">
        <v>0</v>
      </c>
      <c r="BC10" s="400">
        <v>7880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9136</v>
      </c>
      <c r="BJ10" s="382">
        <v>777</v>
      </c>
      <c r="BK10" s="383">
        <v>9913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2413</v>
      </c>
      <c r="CG10" s="242">
        <v>2351</v>
      </c>
      <c r="CH10" s="243">
        <v>2.64</v>
      </c>
      <c r="CI10" s="245"/>
      <c r="CJ10" s="245"/>
      <c r="CK10" s="312" t="s">
        <v>29</v>
      </c>
      <c r="CL10" s="247">
        <v>27</v>
      </c>
      <c r="CM10" s="248">
        <v>20</v>
      </c>
      <c r="CN10" s="249">
        <v>31</v>
      </c>
      <c r="CO10" s="247">
        <v>78</v>
      </c>
      <c r="CP10" s="250">
        <v>92</v>
      </c>
      <c r="CQ10" s="251">
        <v>-15.22</v>
      </c>
      <c r="CR10" s="183"/>
      <c r="CS10" s="346" t="s">
        <v>108</v>
      </c>
      <c r="CT10" s="347">
        <v>151.80000000000001</v>
      </c>
      <c r="CU10" s="348">
        <v>148.19</v>
      </c>
      <c r="CV10" s="349">
        <v>2.44</v>
      </c>
      <c r="CW10" s="347">
        <v>93.6</v>
      </c>
      <c r="CX10" s="350">
        <v>90.62</v>
      </c>
      <c r="CY10" s="349">
        <v>3.29</v>
      </c>
      <c r="CZ10" s="347">
        <v>151.11000000000001</v>
      </c>
      <c r="DA10" s="348">
        <v>147.5</v>
      </c>
      <c r="DB10" s="349">
        <v>2.4500000000000002</v>
      </c>
      <c r="DC10" s="351"/>
      <c r="DD10" s="183"/>
      <c r="DE10" s="183" t="s">
        <v>109</v>
      </c>
      <c r="DF10" s="342">
        <v>0</v>
      </c>
      <c r="DG10" s="342">
        <v>0</v>
      </c>
      <c r="DH10" s="342">
        <v>0</v>
      </c>
      <c r="DI10" s="342">
        <v>0</v>
      </c>
      <c r="DJ10" s="183"/>
      <c r="DK10" s="419" t="s">
        <v>195</v>
      </c>
      <c r="DL10" s="420">
        <v>1.76</v>
      </c>
      <c r="DM10" s="421">
        <v>1.87</v>
      </c>
      <c r="DN10" s="422">
        <v>-0.11</v>
      </c>
      <c r="DO10" s="278"/>
      <c r="DP10" s="377" t="s">
        <v>28</v>
      </c>
      <c r="DQ10" s="399">
        <v>822</v>
      </c>
      <c r="DR10" s="400">
        <v>0</v>
      </c>
      <c r="DS10" s="400">
        <v>1021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1843</v>
      </c>
      <c r="DZ10" s="382">
        <v>307</v>
      </c>
      <c r="EA10" s="383">
        <v>2150</v>
      </c>
      <c r="EB10" s="384"/>
      <c r="EC10" s="384"/>
      <c r="ED10" s="385" t="s">
        <v>28</v>
      </c>
      <c r="EE10" s="399">
        <v>627</v>
      </c>
      <c r="EF10" s="400">
        <v>0</v>
      </c>
      <c r="EG10" s="400">
        <v>3760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4387</v>
      </c>
      <c r="EN10" s="382">
        <v>62</v>
      </c>
      <c r="EO10" s="383">
        <v>4449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1706</v>
      </c>
      <c r="FK10" s="242">
        <v>1663</v>
      </c>
      <c r="FL10" s="243">
        <v>2.59</v>
      </c>
      <c r="FM10" s="245"/>
      <c r="FN10" s="245"/>
      <c r="FO10" s="312" t="s">
        <v>29</v>
      </c>
      <c r="FP10" s="247">
        <v>8</v>
      </c>
      <c r="FQ10" s="248">
        <v>15</v>
      </c>
      <c r="FR10" s="249">
        <v>13</v>
      </c>
      <c r="FS10" s="247">
        <v>36</v>
      </c>
      <c r="FT10" s="250">
        <v>42</v>
      </c>
      <c r="FU10" s="251">
        <v>-14.29</v>
      </c>
      <c r="FV10" s="183"/>
      <c r="FW10" s="346" t="s">
        <v>108</v>
      </c>
      <c r="FX10" s="347">
        <v>78.69</v>
      </c>
      <c r="FY10" s="348">
        <v>76.5</v>
      </c>
      <c r="FZ10" s="349">
        <v>2.86</v>
      </c>
      <c r="GA10" s="347">
        <v>69.989999999999995</v>
      </c>
      <c r="GB10" s="350">
        <v>68.58</v>
      </c>
      <c r="GC10" s="349">
        <v>2.06</v>
      </c>
      <c r="GD10" s="347">
        <v>78.61</v>
      </c>
      <c r="GE10" s="348">
        <v>76.430000000000007</v>
      </c>
      <c r="GF10" s="349">
        <v>2.85</v>
      </c>
      <c r="GG10" s="351"/>
      <c r="GH10" s="183"/>
      <c r="GI10" s="183" t="s">
        <v>109</v>
      </c>
      <c r="GJ10" s="342">
        <v>0</v>
      </c>
      <c r="GK10" s="342">
        <v>0</v>
      </c>
      <c r="GL10" s="342">
        <v>0</v>
      </c>
      <c r="GM10" s="342">
        <v>0</v>
      </c>
      <c r="GN10" s="183"/>
      <c r="GO10" s="419" t="s">
        <v>195</v>
      </c>
      <c r="GP10" s="420">
        <v>1.7</v>
      </c>
      <c r="GQ10" s="421">
        <v>1.83</v>
      </c>
      <c r="GR10" s="422">
        <v>-0.13</v>
      </c>
      <c r="GS10" s="278"/>
      <c r="GT10" s="377" t="s">
        <v>28</v>
      </c>
      <c r="GU10" s="399">
        <v>1107</v>
      </c>
      <c r="GV10" s="400">
        <v>0</v>
      </c>
      <c r="GW10" s="400">
        <v>534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1641</v>
      </c>
      <c r="HD10" s="382">
        <v>318</v>
      </c>
      <c r="HE10" s="383">
        <v>1959</v>
      </c>
      <c r="HF10" s="384"/>
      <c r="HG10" s="384"/>
      <c r="HH10" s="385" t="s">
        <v>28</v>
      </c>
      <c r="HI10" s="399">
        <v>651</v>
      </c>
      <c r="HJ10" s="400">
        <v>0</v>
      </c>
      <c r="HK10" s="400">
        <v>3583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4234</v>
      </c>
      <c r="HR10" s="382">
        <v>58</v>
      </c>
      <c r="HS10" s="383">
        <v>4292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2969</v>
      </c>
      <c r="IO10" s="242">
        <v>2841</v>
      </c>
      <c r="IP10" s="243">
        <v>4.51</v>
      </c>
      <c r="IQ10" s="245"/>
      <c r="IR10" s="245"/>
      <c r="IS10" s="312" t="s">
        <v>29</v>
      </c>
      <c r="IT10" s="247">
        <v>26</v>
      </c>
      <c r="IU10" s="248">
        <v>21</v>
      </c>
      <c r="IV10" s="249">
        <v>23</v>
      </c>
      <c r="IW10" s="247">
        <v>70</v>
      </c>
      <c r="IX10" s="250">
        <v>73</v>
      </c>
      <c r="IY10" s="251">
        <v>-4.1100000000000003</v>
      </c>
      <c r="IZ10" s="183"/>
      <c r="JA10" s="346" t="s">
        <v>108</v>
      </c>
      <c r="JB10" s="347">
        <v>79.45</v>
      </c>
      <c r="JC10" s="348">
        <v>76.2</v>
      </c>
      <c r="JD10" s="349">
        <v>4.2699999999999996</v>
      </c>
      <c r="JE10" s="347">
        <v>55.85</v>
      </c>
      <c r="JF10" s="350">
        <v>53.18</v>
      </c>
      <c r="JG10" s="349">
        <v>5.0199999999999996</v>
      </c>
      <c r="JH10" s="347">
        <v>79.209999999999994</v>
      </c>
      <c r="JI10" s="348">
        <v>75.98</v>
      </c>
      <c r="JJ10" s="349">
        <v>4.25</v>
      </c>
      <c r="JK10" s="351"/>
      <c r="JL10" s="183"/>
      <c r="JM10" s="183" t="s">
        <v>109</v>
      </c>
      <c r="JN10" s="342">
        <v>0</v>
      </c>
      <c r="JO10" s="342">
        <v>0</v>
      </c>
      <c r="JP10" s="342">
        <v>0</v>
      </c>
      <c r="JQ10" s="342">
        <v>0</v>
      </c>
      <c r="JR10" s="183"/>
      <c r="JS10" s="419" t="s">
        <v>195</v>
      </c>
      <c r="JT10" s="420">
        <v>1.73</v>
      </c>
      <c r="JU10" s="421">
        <v>1.87</v>
      </c>
      <c r="JV10" s="422">
        <v>-0.14000000000000001</v>
      </c>
      <c r="JW10" s="278"/>
      <c r="JX10" s="387" t="s">
        <v>28</v>
      </c>
      <c r="JY10" s="399">
        <v>2955</v>
      </c>
      <c r="JZ10" s="400">
        <v>0</v>
      </c>
      <c r="KA10" s="400">
        <v>3243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6198</v>
      </c>
      <c r="KH10" s="382">
        <v>602</v>
      </c>
      <c r="KI10" s="383">
        <v>6800</v>
      </c>
      <c r="KJ10" s="290"/>
      <c r="KK10" s="290"/>
      <c r="KL10" s="387" t="s">
        <v>28</v>
      </c>
      <c r="KM10" s="399">
        <v>1079</v>
      </c>
      <c r="KN10" s="400">
        <v>0</v>
      </c>
      <c r="KO10" s="400">
        <v>5735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6814</v>
      </c>
      <c r="KV10" s="382">
        <v>219</v>
      </c>
      <c r="KW10" s="383">
        <v>7033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21331</v>
      </c>
      <c r="LS10" s="242">
        <v>20736</v>
      </c>
      <c r="LT10" s="243">
        <v>2.87</v>
      </c>
      <c r="LU10" s="293"/>
      <c r="LV10" s="293"/>
      <c r="LW10" s="312" t="s">
        <v>29</v>
      </c>
      <c r="LX10" s="294">
        <v>233</v>
      </c>
      <c r="LY10" s="295">
        <v>245</v>
      </c>
      <c r="LZ10" s="296">
        <v>-4.9000000000000004</v>
      </c>
      <c r="MA10" s="266"/>
      <c r="MB10" s="346" t="s">
        <v>108</v>
      </c>
      <c r="MC10" s="347">
        <v>106.28</v>
      </c>
      <c r="MD10" s="369">
        <v>100.97</v>
      </c>
      <c r="ME10" s="349">
        <v>5.26</v>
      </c>
      <c r="MF10" s="347">
        <v>91.23</v>
      </c>
      <c r="MG10" s="369">
        <v>87.18</v>
      </c>
      <c r="MH10" s="349">
        <v>4.6500000000000004</v>
      </c>
      <c r="MI10" s="347">
        <v>105.91</v>
      </c>
      <c r="MJ10" s="370">
        <v>100.62</v>
      </c>
      <c r="MK10" s="349">
        <v>5.26</v>
      </c>
      <c r="ML10" s="297"/>
      <c r="MM10" s="297"/>
      <c r="MN10" s="297" t="s">
        <v>109</v>
      </c>
      <c r="MO10" s="371">
        <v>0</v>
      </c>
      <c r="MP10" s="371">
        <v>0</v>
      </c>
      <c r="MQ10" s="371">
        <v>0</v>
      </c>
      <c r="MR10" s="371">
        <v>0</v>
      </c>
      <c r="MS10" s="371">
        <v>0</v>
      </c>
      <c r="MT10" s="300"/>
      <c r="MU10" s="419" t="s">
        <v>195</v>
      </c>
      <c r="MV10" s="420">
        <v>1.76</v>
      </c>
      <c r="MW10" s="421">
        <v>1.85</v>
      </c>
      <c r="MX10" s="422">
        <v>-0.09</v>
      </c>
      <c r="MY10" s="417"/>
      <c r="MZ10" s="377" t="s">
        <v>28</v>
      </c>
      <c r="NA10" s="387">
        <v>7665</v>
      </c>
      <c r="NB10" s="404">
        <v>0</v>
      </c>
      <c r="NC10" s="404">
        <v>6484</v>
      </c>
      <c r="ND10" s="405">
        <v>0</v>
      </c>
      <c r="NE10" s="404"/>
      <c r="NF10" s="404"/>
      <c r="NG10" s="404"/>
      <c r="NH10" s="406"/>
      <c r="NI10" s="407">
        <v>14149</v>
      </c>
      <c r="NJ10" s="408">
        <v>1716</v>
      </c>
      <c r="NK10" s="409">
        <v>15865</v>
      </c>
      <c r="NL10" s="290"/>
      <c r="NM10" s="290"/>
      <c r="NN10" s="377" t="s">
        <v>28</v>
      </c>
      <c r="NO10" s="387">
        <v>3613</v>
      </c>
      <c r="NP10" s="404">
        <v>0</v>
      </c>
      <c r="NQ10" s="404">
        <v>20958</v>
      </c>
      <c r="NR10" s="405">
        <v>0</v>
      </c>
      <c r="NS10" s="404"/>
      <c r="NT10" s="404"/>
      <c r="NU10" s="404"/>
      <c r="NV10" s="406"/>
      <c r="NW10" s="410">
        <v>24571</v>
      </c>
      <c r="NX10" s="408">
        <v>1116</v>
      </c>
      <c r="NY10" s="411">
        <v>25687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11683</v>
      </c>
      <c r="C11" s="310">
        <v>11434</v>
      </c>
      <c r="D11" s="311">
        <v>2.1800000000000002</v>
      </c>
      <c r="E11" s="244"/>
      <c r="F11" s="245"/>
      <c r="G11" s="312" t="s">
        <v>31</v>
      </c>
      <c r="H11" s="247">
        <v>19</v>
      </c>
      <c r="I11" s="248">
        <v>12</v>
      </c>
      <c r="J11" s="249">
        <v>8</v>
      </c>
      <c r="K11" s="247">
        <v>39</v>
      </c>
      <c r="L11" s="250">
        <v>29</v>
      </c>
      <c r="M11" s="251">
        <v>34.479999999999997</v>
      </c>
      <c r="N11" s="183"/>
      <c r="O11" s="346" t="s">
        <v>111</v>
      </c>
      <c r="P11" s="347">
        <v>201.46</v>
      </c>
      <c r="Q11" s="348">
        <v>190.37</v>
      </c>
      <c r="R11" s="349">
        <v>5.83</v>
      </c>
      <c r="S11" s="347">
        <v>165.95</v>
      </c>
      <c r="T11" s="350">
        <v>159.83000000000001</v>
      </c>
      <c r="U11" s="349">
        <v>3.83</v>
      </c>
      <c r="V11" s="347">
        <v>199.76</v>
      </c>
      <c r="W11" s="348">
        <v>188.73</v>
      </c>
      <c r="X11" s="349">
        <v>5.84</v>
      </c>
      <c r="Y11" s="351"/>
      <c r="Z11" s="183"/>
      <c r="AA11" s="183" t="s">
        <v>112</v>
      </c>
      <c r="AB11" s="342">
        <v>3</v>
      </c>
      <c r="AC11" s="342">
        <v>3</v>
      </c>
      <c r="AD11" s="342">
        <v>3</v>
      </c>
      <c r="AE11" s="342">
        <v>3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1227</v>
      </c>
      <c r="CG11" s="310">
        <v>1192</v>
      </c>
      <c r="CH11" s="311">
        <v>2.94</v>
      </c>
      <c r="CI11" s="245"/>
      <c r="CJ11" s="245"/>
      <c r="CK11" s="312" t="s">
        <v>31</v>
      </c>
      <c r="CL11" s="247">
        <v>8</v>
      </c>
      <c r="CM11" s="248">
        <v>3</v>
      </c>
      <c r="CN11" s="249">
        <v>0</v>
      </c>
      <c r="CO11" s="247">
        <v>11</v>
      </c>
      <c r="CP11" s="250">
        <v>20</v>
      </c>
      <c r="CQ11" s="251">
        <v>-45</v>
      </c>
      <c r="CR11" s="183"/>
      <c r="CS11" s="346" t="s">
        <v>111</v>
      </c>
      <c r="CT11" s="347">
        <v>335.36</v>
      </c>
      <c r="CU11" s="348">
        <v>324.67</v>
      </c>
      <c r="CV11" s="349">
        <v>3.29</v>
      </c>
      <c r="CW11" s="347">
        <v>261.81</v>
      </c>
      <c r="CX11" s="350">
        <v>255.95</v>
      </c>
      <c r="CY11" s="349">
        <v>2.29</v>
      </c>
      <c r="CZ11" s="347">
        <v>334.49</v>
      </c>
      <c r="DA11" s="348">
        <v>323.85000000000002</v>
      </c>
      <c r="DB11" s="349">
        <v>3.29</v>
      </c>
      <c r="DC11" s="351"/>
      <c r="DD11" s="183"/>
      <c r="DE11" s="183" t="s">
        <v>112</v>
      </c>
      <c r="DF11" s="342">
        <v>3</v>
      </c>
      <c r="DG11" s="342">
        <v>3</v>
      </c>
      <c r="DH11" s="342">
        <v>3</v>
      </c>
      <c r="DI11" s="342">
        <v>3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847</v>
      </c>
      <c r="FK11" s="310">
        <v>817</v>
      </c>
      <c r="FL11" s="311">
        <v>3.67</v>
      </c>
      <c r="FM11" s="245"/>
      <c r="FN11" s="245"/>
      <c r="FO11" s="312" t="s">
        <v>31</v>
      </c>
      <c r="FP11" s="247">
        <v>0</v>
      </c>
      <c r="FQ11" s="248">
        <v>0</v>
      </c>
      <c r="FR11" s="249">
        <v>0</v>
      </c>
      <c r="FS11" s="247">
        <v>0</v>
      </c>
      <c r="FT11" s="250">
        <v>4</v>
      </c>
      <c r="FU11" s="251">
        <v>-100</v>
      </c>
      <c r="FV11" s="183"/>
      <c r="FW11" s="346" t="s">
        <v>111</v>
      </c>
      <c r="FX11" s="347">
        <v>301.82</v>
      </c>
      <c r="FY11" s="348">
        <v>294.98</v>
      </c>
      <c r="FZ11" s="349">
        <v>2.3199999999999998</v>
      </c>
      <c r="GA11" s="347">
        <v>180.24</v>
      </c>
      <c r="GB11" s="350">
        <v>174.52</v>
      </c>
      <c r="GC11" s="349">
        <v>3.28</v>
      </c>
      <c r="GD11" s="347">
        <v>300.74</v>
      </c>
      <c r="GE11" s="348">
        <v>293.91000000000003</v>
      </c>
      <c r="GF11" s="349">
        <v>2.3199999999999998</v>
      </c>
      <c r="GG11" s="351"/>
      <c r="GH11" s="183"/>
      <c r="GI11" s="183" t="s">
        <v>112</v>
      </c>
      <c r="GJ11" s="342">
        <v>3</v>
      </c>
      <c r="GK11" s="342">
        <v>3</v>
      </c>
      <c r="GL11" s="342">
        <v>3</v>
      </c>
      <c r="GM11" s="342">
        <v>3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2028</v>
      </c>
      <c r="IO11" s="310">
        <v>1927</v>
      </c>
      <c r="IP11" s="311">
        <v>5.24</v>
      </c>
      <c r="IQ11" s="245"/>
      <c r="IR11" s="245"/>
      <c r="IS11" s="312" t="s">
        <v>31</v>
      </c>
      <c r="IT11" s="247">
        <v>0</v>
      </c>
      <c r="IU11" s="248">
        <v>4</v>
      </c>
      <c r="IV11" s="249">
        <v>15</v>
      </c>
      <c r="IW11" s="247">
        <v>19</v>
      </c>
      <c r="IX11" s="250">
        <v>29</v>
      </c>
      <c r="IY11" s="251">
        <v>-34.479999999999997</v>
      </c>
      <c r="IZ11" s="183"/>
      <c r="JA11" s="346" t="s">
        <v>111</v>
      </c>
      <c r="JB11" s="347">
        <v>298.93</v>
      </c>
      <c r="JC11" s="348">
        <v>289.56</v>
      </c>
      <c r="JD11" s="349">
        <v>3.24</v>
      </c>
      <c r="JE11" s="347">
        <v>196.8</v>
      </c>
      <c r="JF11" s="350">
        <v>186.53</v>
      </c>
      <c r="JG11" s="349">
        <v>5.51</v>
      </c>
      <c r="JH11" s="347">
        <v>297.91000000000003</v>
      </c>
      <c r="JI11" s="348">
        <v>288.58999999999997</v>
      </c>
      <c r="JJ11" s="349">
        <v>3.23</v>
      </c>
      <c r="JK11" s="351"/>
      <c r="JL11" s="183"/>
      <c r="JM11" s="183" t="s">
        <v>112</v>
      </c>
      <c r="JN11" s="342">
        <v>3</v>
      </c>
      <c r="JO11" s="342">
        <v>3</v>
      </c>
      <c r="JP11" s="342">
        <v>3</v>
      </c>
      <c r="JQ11" s="342">
        <v>3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15785</v>
      </c>
      <c r="LS11" s="310">
        <v>15370</v>
      </c>
      <c r="LT11" s="311">
        <v>2.7</v>
      </c>
      <c r="LU11" s="293"/>
      <c r="LV11" s="293"/>
      <c r="LW11" s="312" t="s">
        <v>31</v>
      </c>
      <c r="LX11" s="294">
        <v>69</v>
      </c>
      <c r="LY11" s="295">
        <v>82</v>
      </c>
      <c r="LZ11" s="296">
        <v>-15.85</v>
      </c>
      <c r="MA11" s="266"/>
      <c r="MB11" s="346" t="s">
        <v>111</v>
      </c>
      <c r="MC11" s="347">
        <v>269.69</v>
      </c>
      <c r="MD11" s="369">
        <v>262.23</v>
      </c>
      <c r="ME11" s="349">
        <v>2.84</v>
      </c>
      <c r="MF11" s="347">
        <v>178.02</v>
      </c>
      <c r="MG11" s="369">
        <v>171.76</v>
      </c>
      <c r="MH11" s="349">
        <v>3.64</v>
      </c>
      <c r="MI11" s="347">
        <v>267.44</v>
      </c>
      <c r="MJ11" s="370">
        <v>259.94</v>
      </c>
      <c r="MK11" s="349">
        <v>2.89</v>
      </c>
      <c r="ML11" s="297"/>
      <c r="MM11" s="297"/>
      <c r="MN11" s="297" t="s">
        <v>112</v>
      </c>
      <c r="MO11" s="371">
        <v>3</v>
      </c>
      <c r="MP11" s="371">
        <v>3</v>
      </c>
      <c r="MQ11" s="371">
        <v>3</v>
      </c>
      <c r="MR11" s="371">
        <v>3</v>
      </c>
      <c r="MS11" s="371">
        <v>3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2560</v>
      </c>
      <c r="C12" s="310">
        <v>2447</v>
      </c>
      <c r="D12" s="438">
        <v>4.62</v>
      </c>
      <c r="E12" s="244"/>
      <c r="F12" s="245"/>
      <c r="G12" s="312" t="s">
        <v>32</v>
      </c>
      <c r="H12" s="247">
        <v>94</v>
      </c>
      <c r="I12" s="248">
        <v>137</v>
      </c>
      <c r="J12" s="249">
        <v>152</v>
      </c>
      <c r="K12" s="247">
        <v>383</v>
      </c>
      <c r="L12" s="250">
        <v>349</v>
      </c>
      <c r="M12" s="251">
        <v>9.74</v>
      </c>
      <c r="N12" s="183"/>
      <c r="O12" s="439" t="s">
        <v>114</v>
      </c>
      <c r="P12" s="347">
        <v>100.56</v>
      </c>
      <c r="Q12" s="348">
        <v>97.53</v>
      </c>
      <c r="R12" s="349">
        <v>3.11</v>
      </c>
      <c r="S12" s="347">
        <v>92.69</v>
      </c>
      <c r="T12" s="350">
        <v>90.71</v>
      </c>
      <c r="U12" s="349">
        <v>2.1800000000000002</v>
      </c>
      <c r="V12" s="347">
        <v>100.18</v>
      </c>
      <c r="W12" s="348">
        <v>97.16</v>
      </c>
      <c r="X12" s="349">
        <v>3.11</v>
      </c>
      <c r="Y12" s="351"/>
      <c r="Z12" s="183"/>
      <c r="AA12" s="183" t="s">
        <v>115</v>
      </c>
      <c r="AB12" s="342">
        <v>14</v>
      </c>
      <c r="AC12" s="342">
        <v>14</v>
      </c>
      <c r="AD12" s="342">
        <v>14</v>
      </c>
      <c r="AE12" s="342">
        <v>14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2948</v>
      </c>
      <c r="AN12" s="442">
        <v>0</v>
      </c>
      <c r="AO12" s="442">
        <v>1883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4831</v>
      </c>
      <c r="AV12" s="446">
        <v>489</v>
      </c>
      <c r="AW12" s="446">
        <v>5320</v>
      </c>
      <c r="AX12" s="447"/>
      <c r="AY12" s="447"/>
      <c r="AZ12" s="440" t="s">
        <v>22</v>
      </c>
      <c r="BA12" s="441">
        <v>1256</v>
      </c>
      <c r="BB12" s="442">
        <v>0</v>
      </c>
      <c r="BC12" s="442">
        <v>7880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9136</v>
      </c>
      <c r="BJ12" s="446">
        <v>777</v>
      </c>
      <c r="BK12" s="446">
        <v>9913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1186</v>
      </c>
      <c r="CG12" s="310">
        <v>1159</v>
      </c>
      <c r="CH12" s="438">
        <v>2.33</v>
      </c>
      <c r="CI12" s="245"/>
      <c r="CJ12" s="245"/>
      <c r="CK12" s="312" t="s">
        <v>32</v>
      </c>
      <c r="CL12" s="247">
        <v>82</v>
      </c>
      <c r="CM12" s="248">
        <v>76</v>
      </c>
      <c r="CN12" s="249">
        <v>53</v>
      </c>
      <c r="CO12" s="247">
        <v>211</v>
      </c>
      <c r="CP12" s="250">
        <v>162</v>
      </c>
      <c r="CQ12" s="251">
        <v>30.25</v>
      </c>
      <c r="CR12" s="183"/>
      <c r="CS12" s="439" t="s">
        <v>114</v>
      </c>
      <c r="CT12" s="347">
        <v>139.72999999999999</v>
      </c>
      <c r="CU12" s="348">
        <v>138.18</v>
      </c>
      <c r="CV12" s="349">
        <v>1.1200000000000001</v>
      </c>
      <c r="CW12" s="347">
        <v>93.71</v>
      </c>
      <c r="CX12" s="350">
        <v>91.74</v>
      </c>
      <c r="CY12" s="349">
        <v>2.15</v>
      </c>
      <c r="CZ12" s="347">
        <v>139.18</v>
      </c>
      <c r="DA12" s="348">
        <v>137.62</v>
      </c>
      <c r="DB12" s="349">
        <v>1.1299999999999999</v>
      </c>
      <c r="DC12" s="351"/>
      <c r="DD12" s="183"/>
      <c r="DE12" s="183" t="s">
        <v>115</v>
      </c>
      <c r="DF12" s="342">
        <v>14</v>
      </c>
      <c r="DG12" s="342">
        <v>14</v>
      </c>
      <c r="DH12" s="342">
        <v>14</v>
      </c>
      <c r="DI12" s="342">
        <v>14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931</v>
      </c>
      <c r="DR12" s="442">
        <v>0</v>
      </c>
      <c r="DS12" s="442">
        <v>1164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2095</v>
      </c>
      <c r="DZ12" s="446">
        <v>307</v>
      </c>
      <c r="EA12" s="446">
        <v>2402</v>
      </c>
      <c r="EB12" s="447"/>
      <c r="EC12" s="447"/>
      <c r="ED12" s="448" t="s">
        <v>22</v>
      </c>
      <c r="EE12" s="441">
        <v>627</v>
      </c>
      <c r="EF12" s="442">
        <v>0</v>
      </c>
      <c r="EG12" s="442">
        <v>3760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4387</v>
      </c>
      <c r="EN12" s="446">
        <v>62</v>
      </c>
      <c r="EO12" s="446">
        <v>4449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859</v>
      </c>
      <c r="FK12" s="310">
        <v>846</v>
      </c>
      <c r="FL12" s="438">
        <v>1.54</v>
      </c>
      <c r="FM12" s="245"/>
      <c r="FN12" s="245"/>
      <c r="FO12" s="312" t="s">
        <v>32</v>
      </c>
      <c r="FP12" s="247">
        <v>24</v>
      </c>
      <c r="FQ12" s="248">
        <v>18</v>
      </c>
      <c r="FR12" s="249">
        <v>57</v>
      </c>
      <c r="FS12" s="247">
        <v>99</v>
      </c>
      <c r="FT12" s="250">
        <v>86</v>
      </c>
      <c r="FU12" s="251">
        <v>15.12</v>
      </c>
      <c r="FV12" s="183"/>
      <c r="FW12" s="439" t="s">
        <v>114</v>
      </c>
      <c r="FX12" s="347">
        <v>64.819999999999993</v>
      </c>
      <c r="FY12" s="348">
        <v>62.74</v>
      </c>
      <c r="FZ12" s="349">
        <v>3.32</v>
      </c>
      <c r="GA12" s="347">
        <v>55.37</v>
      </c>
      <c r="GB12" s="350">
        <v>56.25</v>
      </c>
      <c r="GC12" s="349">
        <v>-1.56</v>
      </c>
      <c r="GD12" s="347">
        <v>64.73</v>
      </c>
      <c r="GE12" s="348">
        <v>62.68</v>
      </c>
      <c r="GF12" s="349">
        <v>3.27</v>
      </c>
      <c r="GG12" s="351"/>
      <c r="GH12" s="183"/>
      <c r="GI12" s="183" t="s">
        <v>115</v>
      </c>
      <c r="GJ12" s="342">
        <v>14</v>
      </c>
      <c r="GK12" s="342">
        <v>14</v>
      </c>
      <c r="GL12" s="342">
        <v>14</v>
      </c>
      <c r="GM12" s="342">
        <v>14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1253</v>
      </c>
      <c r="GV12" s="442">
        <v>0</v>
      </c>
      <c r="GW12" s="442">
        <v>657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1910</v>
      </c>
      <c r="HD12" s="446">
        <v>318</v>
      </c>
      <c r="HE12" s="446">
        <v>2228</v>
      </c>
      <c r="HF12" s="447"/>
      <c r="HG12" s="447"/>
      <c r="HH12" s="448" t="s">
        <v>22</v>
      </c>
      <c r="HI12" s="441">
        <v>651</v>
      </c>
      <c r="HJ12" s="442">
        <v>0</v>
      </c>
      <c r="HK12" s="442">
        <v>3583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4234</v>
      </c>
      <c r="HR12" s="446">
        <v>58</v>
      </c>
      <c r="HS12" s="446">
        <v>4292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941</v>
      </c>
      <c r="IO12" s="310">
        <v>914</v>
      </c>
      <c r="IP12" s="438">
        <v>2.95</v>
      </c>
      <c r="IQ12" s="245"/>
      <c r="IR12" s="245"/>
      <c r="IS12" s="312" t="s">
        <v>32</v>
      </c>
      <c r="IT12" s="247">
        <v>128</v>
      </c>
      <c r="IU12" s="248">
        <v>132</v>
      </c>
      <c r="IV12" s="249">
        <v>176</v>
      </c>
      <c r="IW12" s="247">
        <v>436</v>
      </c>
      <c r="IX12" s="250">
        <v>386</v>
      </c>
      <c r="IY12" s="251">
        <v>12.95</v>
      </c>
      <c r="IZ12" s="183"/>
      <c r="JA12" s="439" t="s">
        <v>114</v>
      </c>
      <c r="JB12" s="347">
        <v>130.66999999999999</v>
      </c>
      <c r="JC12" s="348">
        <v>143.29</v>
      </c>
      <c r="JD12" s="349">
        <v>-8.81</v>
      </c>
      <c r="JE12" s="347">
        <v>53.71</v>
      </c>
      <c r="JF12" s="350">
        <v>50.39</v>
      </c>
      <c r="JG12" s="349">
        <v>6.59</v>
      </c>
      <c r="JH12" s="347">
        <v>129.9</v>
      </c>
      <c r="JI12" s="348">
        <v>142.4</v>
      </c>
      <c r="JJ12" s="349">
        <v>-8.7799999999999994</v>
      </c>
      <c r="JK12" s="351"/>
      <c r="JL12" s="183"/>
      <c r="JM12" s="183" t="s">
        <v>115</v>
      </c>
      <c r="JN12" s="342">
        <v>14</v>
      </c>
      <c r="JO12" s="342">
        <v>14</v>
      </c>
      <c r="JP12" s="342">
        <v>14</v>
      </c>
      <c r="JQ12" s="342">
        <v>14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3213</v>
      </c>
      <c r="JZ12" s="442">
        <v>0</v>
      </c>
      <c r="KA12" s="442">
        <v>3551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6764</v>
      </c>
      <c r="KH12" s="446">
        <v>602</v>
      </c>
      <c r="KI12" s="446">
        <v>7366</v>
      </c>
      <c r="KJ12" s="451"/>
      <c r="KK12" s="451"/>
      <c r="KL12" s="450" t="s">
        <v>22</v>
      </c>
      <c r="KM12" s="441">
        <v>1079</v>
      </c>
      <c r="KN12" s="442">
        <v>0</v>
      </c>
      <c r="KO12" s="442">
        <v>5735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6814</v>
      </c>
      <c r="KV12" s="446">
        <v>219</v>
      </c>
      <c r="KW12" s="446">
        <v>7033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5546</v>
      </c>
      <c r="LS12" s="310">
        <v>5366</v>
      </c>
      <c r="LT12" s="438">
        <v>3.35</v>
      </c>
      <c r="LU12" s="293"/>
      <c r="LV12" s="293"/>
      <c r="LW12" s="312" t="s">
        <v>32</v>
      </c>
      <c r="LX12" s="294">
        <v>1129</v>
      </c>
      <c r="LY12" s="295">
        <v>983</v>
      </c>
      <c r="LZ12" s="296">
        <v>14.85</v>
      </c>
      <c r="MA12" s="266"/>
      <c r="MB12" s="439" t="s">
        <v>114</v>
      </c>
      <c r="MC12" s="347">
        <v>111.27</v>
      </c>
      <c r="MD12" s="369">
        <v>114.31</v>
      </c>
      <c r="ME12" s="349">
        <v>-2.66</v>
      </c>
      <c r="MF12" s="347">
        <v>85.52</v>
      </c>
      <c r="MG12" s="369">
        <v>84.58</v>
      </c>
      <c r="MH12" s="349">
        <v>1.1100000000000001</v>
      </c>
      <c r="MI12" s="347">
        <v>110.64</v>
      </c>
      <c r="MJ12" s="370">
        <v>113.56</v>
      </c>
      <c r="MK12" s="349">
        <v>-2.57</v>
      </c>
      <c r="ML12" s="297"/>
      <c r="MM12" s="297"/>
      <c r="MN12" s="297" t="s">
        <v>115</v>
      </c>
      <c r="MO12" s="371">
        <v>14</v>
      </c>
      <c r="MP12" s="371">
        <v>14</v>
      </c>
      <c r="MQ12" s="371">
        <v>14</v>
      </c>
      <c r="MR12" s="371">
        <v>14</v>
      </c>
      <c r="MS12" s="371">
        <v>14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8345</v>
      </c>
      <c r="NB12" s="444">
        <v>0</v>
      </c>
      <c r="NC12" s="444">
        <v>7255</v>
      </c>
      <c r="ND12" s="443">
        <v>0</v>
      </c>
      <c r="NE12" s="444"/>
      <c r="NF12" s="444"/>
      <c r="NG12" s="444"/>
      <c r="NH12" s="444"/>
      <c r="NI12" s="443">
        <v>15600</v>
      </c>
      <c r="NJ12" s="450">
        <v>1716</v>
      </c>
      <c r="NK12" s="446">
        <v>17316</v>
      </c>
      <c r="NL12" s="290"/>
      <c r="NM12" s="290"/>
      <c r="NN12" s="450" t="s">
        <v>22</v>
      </c>
      <c r="NO12" s="450">
        <v>3613</v>
      </c>
      <c r="NP12" s="444">
        <v>0</v>
      </c>
      <c r="NQ12" s="444">
        <v>20958</v>
      </c>
      <c r="NR12" s="443">
        <v>0</v>
      </c>
      <c r="NS12" s="444"/>
      <c r="NT12" s="444"/>
      <c r="NU12" s="444"/>
      <c r="NV12" s="444"/>
      <c r="NW12" s="443">
        <v>24571</v>
      </c>
      <c r="NX12" s="450">
        <v>1116</v>
      </c>
      <c r="NY12" s="446">
        <v>25687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2.35</v>
      </c>
      <c r="C13" s="453">
        <v>2.44</v>
      </c>
      <c r="D13" s="243">
        <v>-0.09</v>
      </c>
      <c r="E13" s="244"/>
      <c r="F13" s="245"/>
      <c r="G13" s="312" t="s">
        <v>33</v>
      </c>
      <c r="H13" s="247">
        <v>43</v>
      </c>
      <c r="I13" s="248">
        <v>28</v>
      </c>
      <c r="J13" s="249">
        <v>21</v>
      </c>
      <c r="K13" s="247">
        <v>92</v>
      </c>
      <c r="L13" s="250">
        <v>70</v>
      </c>
      <c r="M13" s="251">
        <v>31.43</v>
      </c>
      <c r="N13" s="183"/>
      <c r="O13" s="454" t="s">
        <v>117</v>
      </c>
      <c r="P13" s="455">
        <v>2076.63</v>
      </c>
      <c r="Q13" s="456">
        <v>2007.82</v>
      </c>
      <c r="R13" s="457">
        <v>3.43</v>
      </c>
      <c r="S13" s="458">
        <v>1108.6500000000001</v>
      </c>
      <c r="T13" s="456">
        <v>1072.08</v>
      </c>
      <c r="U13" s="457">
        <v>3.41</v>
      </c>
      <c r="V13" s="458">
        <v>2030.18</v>
      </c>
      <c r="W13" s="456">
        <v>1957.46</v>
      </c>
      <c r="X13" s="457">
        <v>3.72</v>
      </c>
      <c r="Y13" s="459"/>
      <c r="Z13" s="183"/>
      <c r="AA13" s="183" t="s">
        <v>118</v>
      </c>
      <c r="AB13" s="342">
        <v>9</v>
      </c>
      <c r="AC13" s="342">
        <v>9</v>
      </c>
      <c r="AD13" s="342">
        <v>9</v>
      </c>
      <c r="AE13" s="342">
        <v>9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2.08</v>
      </c>
      <c r="CG13" s="453">
        <v>2.23</v>
      </c>
      <c r="CH13" s="243">
        <v>-0.15</v>
      </c>
      <c r="CI13" s="245"/>
      <c r="CJ13" s="245"/>
      <c r="CK13" s="312" t="s">
        <v>33</v>
      </c>
      <c r="CL13" s="247">
        <v>3</v>
      </c>
      <c r="CM13" s="248">
        <v>14</v>
      </c>
      <c r="CN13" s="249">
        <v>2</v>
      </c>
      <c r="CO13" s="247">
        <v>19</v>
      </c>
      <c r="CP13" s="250">
        <v>30</v>
      </c>
      <c r="CQ13" s="251">
        <v>-36.67</v>
      </c>
      <c r="CR13" s="183"/>
      <c r="CS13" s="454" t="s">
        <v>117</v>
      </c>
      <c r="CT13" s="455">
        <v>2194.4699999999998</v>
      </c>
      <c r="CU13" s="456">
        <v>2144.66</v>
      </c>
      <c r="CV13" s="457">
        <v>2.3199999999999998</v>
      </c>
      <c r="CW13" s="458">
        <v>1244.3</v>
      </c>
      <c r="CX13" s="466">
        <v>1216.7</v>
      </c>
      <c r="CY13" s="457">
        <v>2.27</v>
      </c>
      <c r="CZ13" s="458">
        <v>2183.1800000000003</v>
      </c>
      <c r="DA13" s="456">
        <v>2133.4900000000002</v>
      </c>
      <c r="DB13" s="457">
        <v>2.33</v>
      </c>
      <c r="DC13" s="459"/>
      <c r="DD13" s="183"/>
      <c r="DE13" s="183" t="s">
        <v>118</v>
      </c>
      <c r="DF13" s="342">
        <v>9</v>
      </c>
      <c r="DG13" s="342">
        <v>9</v>
      </c>
      <c r="DH13" s="342">
        <v>9</v>
      </c>
      <c r="DI13" s="342">
        <v>9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1.96</v>
      </c>
      <c r="FK13" s="453">
        <v>2.02</v>
      </c>
      <c r="FL13" s="243">
        <v>-0.06</v>
      </c>
      <c r="FM13" s="245"/>
      <c r="FN13" s="245"/>
      <c r="FO13" s="312" t="s">
        <v>33</v>
      </c>
      <c r="FP13" s="247">
        <v>9</v>
      </c>
      <c r="FQ13" s="248">
        <v>3</v>
      </c>
      <c r="FR13" s="249">
        <v>6</v>
      </c>
      <c r="FS13" s="247">
        <v>18</v>
      </c>
      <c r="FT13" s="250">
        <v>15</v>
      </c>
      <c r="FU13" s="251">
        <v>20</v>
      </c>
      <c r="FV13" s="183"/>
      <c r="FW13" s="454" t="s">
        <v>117</v>
      </c>
      <c r="FX13" s="455">
        <v>1727.64</v>
      </c>
      <c r="FY13" s="456">
        <v>1702.03</v>
      </c>
      <c r="FZ13" s="457">
        <v>1.5</v>
      </c>
      <c r="GA13" s="458">
        <v>989.73000000000013</v>
      </c>
      <c r="GB13" s="456">
        <v>973.75</v>
      </c>
      <c r="GC13" s="457">
        <v>1.64</v>
      </c>
      <c r="GD13" s="458">
        <v>1721.08</v>
      </c>
      <c r="GE13" s="456">
        <v>1695.5700000000004</v>
      </c>
      <c r="GF13" s="457">
        <v>1.5</v>
      </c>
      <c r="GG13" s="459"/>
      <c r="GH13" s="183"/>
      <c r="GI13" s="183" t="s">
        <v>118</v>
      </c>
      <c r="GJ13" s="342">
        <v>9</v>
      </c>
      <c r="GK13" s="342">
        <v>9</v>
      </c>
      <c r="GL13" s="342">
        <v>9</v>
      </c>
      <c r="GM13" s="342">
        <v>9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2.2400000000000002</v>
      </c>
      <c r="IO13" s="453">
        <v>2.29</v>
      </c>
      <c r="IP13" s="243">
        <v>-0.05</v>
      </c>
      <c r="IQ13" s="245"/>
      <c r="IR13" s="245"/>
      <c r="IS13" s="312" t="s">
        <v>33</v>
      </c>
      <c r="IT13" s="247">
        <v>7</v>
      </c>
      <c r="IU13" s="248">
        <v>16</v>
      </c>
      <c r="IV13" s="249">
        <v>11</v>
      </c>
      <c r="IW13" s="247">
        <v>34</v>
      </c>
      <c r="IX13" s="250">
        <v>39</v>
      </c>
      <c r="IY13" s="251">
        <v>-12.82</v>
      </c>
      <c r="IZ13" s="183"/>
      <c r="JA13" s="454" t="s">
        <v>117</v>
      </c>
      <c r="JB13" s="455">
        <v>2048.39</v>
      </c>
      <c r="JC13" s="456">
        <v>2015.76</v>
      </c>
      <c r="JD13" s="457">
        <v>1.62</v>
      </c>
      <c r="JE13" s="458">
        <v>976.31999999999994</v>
      </c>
      <c r="JF13" s="456">
        <v>946.70999999999981</v>
      </c>
      <c r="JG13" s="457">
        <v>3.13</v>
      </c>
      <c r="JH13" s="458">
        <v>2037.7100000000003</v>
      </c>
      <c r="JI13" s="456">
        <v>2005.6200000000001</v>
      </c>
      <c r="JJ13" s="457">
        <v>1.6</v>
      </c>
      <c r="JK13" s="459"/>
      <c r="JL13" s="183"/>
      <c r="JM13" s="183" t="s">
        <v>118</v>
      </c>
      <c r="JN13" s="342">
        <v>9</v>
      </c>
      <c r="JO13" s="342">
        <v>9</v>
      </c>
      <c r="JP13" s="342">
        <v>9</v>
      </c>
      <c r="JQ13" s="342">
        <v>9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2.21</v>
      </c>
      <c r="LS13" s="453">
        <v>2.2799999999999998</v>
      </c>
      <c r="LT13" s="243">
        <v>-7.0000000000000007E-2</v>
      </c>
      <c r="LU13" s="293"/>
      <c r="LV13" s="293"/>
      <c r="LW13" s="312" t="s">
        <v>33</v>
      </c>
      <c r="LX13" s="294">
        <v>163</v>
      </c>
      <c r="LY13" s="295">
        <v>154</v>
      </c>
      <c r="LZ13" s="296">
        <v>5.84</v>
      </c>
      <c r="MA13" s="266"/>
      <c r="MB13" s="454" t="s">
        <v>117</v>
      </c>
      <c r="MC13" s="455">
        <v>2036.6599999999999</v>
      </c>
      <c r="MD13" s="468">
        <v>1983.26</v>
      </c>
      <c r="ME13" s="457">
        <v>2.69</v>
      </c>
      <c r="MF13" s="455">
        <v>1095.98</v>
      </c>
      <c r="MG13" s="469">
        <v>1063.75</v>
      </c>
      <c r="MH13" s="457">
        <v>3.03</v>
      </c>
      <c r="MI13" s="455">
        <v>2013.6400000000003</v>
      </c>
      <c r="MJ13" s="470">
        <v>1960</v>
      </c>
      <c r="MK13" s="457">
        <v>2.74</v>
      </c>
      <c r="ML13" s="297"/>
      <c r="MM13" s="297"/>
      <c r="MN13" s="297" t="s">
        <v>118</v>
      </c>
      <c r="MO13" s="371">
        <v>9</v>
      </c>
      <c r="MP13" s="371">
        <v>9</v>
      </c>
      <c r="MQ13" s="371">
        <v>9</v>
      </c>
      <c r="MR13" s="371">
        <v>9</v>
      </c>
      <c r="MS13" s="371">
        <v>9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2.11</v>
      </c>
      <c r="C14" s="472">
        <v>2.2000000000000002</v>
      </c>
      <c r="D14" s="311">
        <v>-0.09</v>
      </c>
      <c r="E14" s="244"/>
      <c r="F14" s="245"/>
      <c r="G14" s="312" t="s">
        <v>36</v>
      </c>
      <c r="H14" s="247">
        <v>676</v>
      </c>
      <c r="I14" s="248">
        <v>612</v>
      </c>
      <c r="J14" s="249">
        <v>584</v>
      </c>
      <c r="K14" s="247">
        <v>1872</v>
      </c>
      <c r="L14" s="250">
        <v>1631</v>
      </c>
      <c r="M14" s="251">
        <v>14.78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2656</v>
      </c>
      <c r="AC14" s="292">
        <v>2656</v>
      </c>
      <c r="AD14" s="292">
        <v>2656</v>
      </c>
      <c r="AE14" s="292">
        <v>2656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2.0299999999999998</v>
      </c>
      <c r="CG14" s="472">
        <v>2.1800000000000002</v>
      </c>
      <c r="CH14" s="311">
        <v>-0.15</v>
      </c>
      <c r="CI14" s="245"/>
      <c r="CJ14" s="245"/>
      <c r="CK14" s="312" t="s">
        <v>36</v>
      </c>
      <c r="CL14" s="247">
        <v>314</v>
      </c>
      <c r="CM14" s="248">
        <v>326</v>
      </c>
      <c r="CN14" s="249">
        <v>438</v>
      </c>
      <c r="CO14" s="247">
        <v>1078</v>
      </c>
      <c r="CP14" s="250">
        <v>1025</v>
      </c>
      <c r="CQ14" s="251">
        <v>5.17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2656</v>
      </c>
      <c r="DG14" s="292">
        <v>2656</v>
      </c>
      <c r="DH14" s="292">
        <v>2656</v>
      </c>
      <c r="DI14" s="292">
        <v>2656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1.97</v>
      </c>
      <c r="FK14" s="472">
        <v>2.0299999999999998</v>
      </c>
      <c r="FL14" s="311">
        <v>-0.06</v>
      </c>
      <c r="FM14" s="245"/>
      <c r="FN14" s="245"/>
      <c r="FO14" s="312" t="s">
        <v>36</v>
      </c>
      <c r="FP14" s="247">
        <v>528</v>
      </c>
      <c r="FQ14" s="248">
        <v>756</v>
      </c>
      <c r="FR14" s="249">
        <v>634</v>
      </c>
      <c r="FS14" s="247">
        <v>1918</v>
      </c>
      <c r="FT14" s="250">
        <v>1882</v>
      </c>
      <c r="FU14" s="251">
        <v>1.91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2656</v>
      </c>
      <c r="GK14" s="292">
        <v>2656</v>
      </c>
      <c r="GL14" s="292">
        <v>2656</v>
      </c>
      <c r="GM14" s="292">
        <v>2656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2.04</v>
      </c>
      <c r="IO14" s="472">
        <v>2.08</v>
      </c>
      <c r="IP14" s="311">
        <v>-0.04</v>
      </c>
      <c r="IQ14" s="245"/>
      <c r="IR14" s="245"/>
      <c r="IS14" s="312" t="s">
        <v>36</v>
      </c>
      <c r="IT14" s="247">
        <v>489</v>
      </c>
      <c r="IU14" s="248">
        <v>571</v>
      </c>
      <c r="IV14" s="249">
        <v>405</v>
      </c>
      <c r="IW14" s="247">
        <v>1465</v>
      </c>
      <c r="IX14" s="250">
        <v>1312</v>
      </c>
      <c r="IY14" s="251">
        <v>11.66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2656</v>
      </c>
      <c r="JO14" s="292">
        <v>2656</v>
      </c>
      <c r="JP14" s="292">
        <v>2656</v>
      </c>
      <c r="JQ14" s="292">
        <v>2656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2.0499999999999998</v>
      </c>
      <c r="LS14" s="472">
        <v>2.13</v>
      </c>
      <c r="LT14" s="311">
        <v>-0.08</v>
      </c>
      <c r="LU14" s="293"/>
      <c r="LV14" s="293"/>
      <c r="LW14" s="312" t="s">
        <v>36</v>
      </c>
      <c r="LX14" s="294">
        <v>6333</v>
      </c>
      <c r="LY14" s="295">
        <v>5850</v>
      </c>
      <c r="LZ14" s="296">
        <v>8.26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2656</v>
      </c>
      <c r="MP14" s="343">
        <v>2656</v>
      </c>
      <c r="MQ14" s="343">
        <v>2656</v>
      </c>
      <c r="MR14" s="343">
        <v>2656</v>
      </c>
      <c r="MS14" s="343">
        <v>2656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3.12</v>
      </c>
      <c r="C15" s="483">
        <v>3.19</v>
      </c>
      <c r="D15" s="438">
        <v>-7.0000000000000007E-2</v>
      </c>
      <c r="E15" s="244"/>
      <c r="F15" s="245"/>
      <c r="G15" s="312" t="s">
        <v>37</v>
      </c>
      <c r="H15" s="247">
        <v>21</v>
      </c>
      <c r="I15" s="248">
        <v>16</v>
      </c>
      <c r="J15" s="249">
        <v>7</v>
      </c>
      <c r="K15" s="247">
        <v>44</v>
      </c>
      <c r="L15" s="250">
        <v>36</v>
      </c>
      <c r="M15" s="251">
        <v>22.22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679</v>
      </c>
      <c r="AC15" s="342">
        <v>679</v>
      </c>
      <c r="AD15" s="342">
        <v>679</v>
      </c>
      <c r="AE15" s="342">
        <v>679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2.2000000000000002</v>
      </c>
      <c r="CG15" s="483">
        <v>2.36</v>
      </c>
      <c r="CH15" s="438">
        <v>-0.16</v>
      </c>
      <c r="CI15" s="245"/>
      <c r="CJ15" s="245"/>
      <c r="CK15" s="312" t="s">
        <v>37</v>
      </c>
      <c r="CL15" s="247">
        <v>20</v>
      </c>
      <c r="CM15" s="248">
        <v>13</v>
      </c>
      <c r="CN15" s="249">
        <v>0</v>
      </c>
      <c r="CO15" s="247">
        <v>33</v>
      </c>
      <c r="CP15" s="250">
        <v>6</v>
      </c>
      <c r="CQ15" s="251">
        <v>450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679</v>
      </c>
      <c r="DG15" s="342">
        <v>679</v>
      </c>
      <c r="DH15" s="342">
        <v>679</v>
      </c>
      <c r="DI15" s="342">
        <v>679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1.92</v>
      </c>
      <c r="FK15" s="483">
        <v>2</v>
      </c>
      <c r="FL15" s="438">
        <v>-0.08</v>
      </c>
      <c r="FM15" s="245"/>
      <c r="FN15" s="245"/>
      <c r="FO15" s="312" t="s">
        <v>37</v>
      </c>
      <c r="FP15" s="247">
        <v>0</v>
      </c>
      <c r="FQ15" s="248">
        <v>4</v>
      </c>
      <c r="FR15" s="249">
        <v>5</v>
      </c>
      <c r="FS15" s="247">
        <v>9</v>
      </c>
      <c r="FT15" s="250">
        <v>8</v>
      </c>
      <c r="FU15" s="251">
        <v>12.5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679</v>
      </c>
      <c r="GK15" s="342">
        <v>679</v>
      </c>
      <c r="GL15" s="342">
        <v>679</v>
      </c>
      <c r="GM15" s="342">
        <v>679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2.92</v>
      </c>
      <c r="IO15" s="483">
        <v>2.98</v>
      </c>
      <c r="IP15" s="438">
        <v>-0.06</v>
      </c>
      <c r="IQ15" s="245"/>
      <c r="IR15" s="245"/>
      <c r="IS15" s="312" t="s">
        <v>37</v>
      </c>
      <c r="IT15" s="247">
        <v>41</v>
      </c>
      <c r="IU15" s="248">
        <v>23</v>
      </c>
      <c r="IV15" s="249">
        <v>26</v>
      </c>
      <c r="IW15" s="247">
        <v>90</v>
      </c>
      <c r="IX15" s="250">
        <v>82</v>
      </c>
      <c r="IY15" s="251">
        <v>9.76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679</v>
      </c>
      <c r="JO15" s="342">
        <v>679</v>
      </c>
      <c r="JP15" s="342">
        <v>679</v>
      </c>
      <c r="JQ15" s="342">
        <v>679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2.67</v>
      </c>
      <c r="LS15" s="483">
        <v>2.75</v>
      </c>
      <c r="LT15" s="438">
        <v>-0.08</v>
      </c>
      <c r="LU15" s="293"/>
      <c r="LV15" s="293"/>
      <c r="LW15" s="312" t="s">
        <v>37</v>
      </c>
      <c r="LX15" s="294">
        <v>176</v>
      </c>
      <c r="LY15" s="295">
        <v>132</v>
      </c>
      <c r="LZ15" s="296">
        <v>33.33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679</v>
      </c>
      <c r="MP15" s="371">
        <v>679</v>
      </c>
      <c r="MQ15" s="371">
        <v>679</v>
      </c>
      <c r="MR15" s="371">
        <v>679</v>
      </c>
      <c r="MS15" s="371">
        <v>679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357</v>
      </c>
      <c r="I16" s="248">
        <v>234</v>
      </c>
      <c r="J16" s="249">
        <v>293</v>
      </c>
      <c r="K16" s="247">
        <v>884</v>
      </c>
      <c r="L16" s="250">
        <v>785</v>
      </c>
      <c r="M16" s="251">
        <v>12.61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1143</v>
      </c>
      <c r="AC16" s="342">
        <v>1143</v>
      </c>
      <c r="AD16" s="342">
        <v>1143</v>
      </c>
      <c r="AE16" s="342">
        <v>1143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249</v>
      </c>
      <c r="CM16" s="248">
        <v>236</v>
      </c>
      <c r="CN16" s="249">
        <v>242</v>
      </c>
      <c r="CO16" s="247">
        <v>727</v>
      </c>
      <c r="CP16" s="250">
        <v>665</v>
      </c>
      <c r="CQ16" s="251">
        <v>9.32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1143</v>
      </c>
      <c r="DG16" s="342">
        <v>1143</v>
      </c>
      <c r="DH16" s="342">
        <v>1143</v>
      </c>
      <c r="DI16" s="342">
        <v>1143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375</v>
      </c>
      <c r="FQ16" s="248">
        <v>359</v>
      </c>
      <c r="FR16" s="249">
        <v>382</v>
      </c>
      <c r="FS16" s="247">
        <v>1116</v>
      </c>
      <c r="FT16" s="250">
        <v>1041</v>
      </c>
      <c r="FU16" s="251">
        <v>7.2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1143</v>
      </c>
      <c r="GK16" s="342">
        <v>1143</v>
      </c>
      <c r="GL16" s="342">
        <v>1143</v>
      </c>
      <c r="GM16" s="342">
        <v>1143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278</v>
      </c>
      <c r="IU16" s="248">
        <v>426</v>
      </c>
      <c r="IV16" s="249">
        <v>254</v>
      </c>
      <c r="IW16" s="247">
        <v>958</v>
      </c>
      <c r="IX16" s="250">
        <v>909</v>
      </c>
      <c r="IY16" s="251">
        <v>5.39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1143</v>
      </c>
      <c r="JO16" s="342">
        <v>1143</v>
      </c>
      <c r="JP16" s="342">
        <v>1143</v>
      </c>
      <c r="JQ16" s="342">
        <v>1143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3685</v>
      </c>
      <c r="LY16" s="295">
        <v>3400</v>
      </c>
      <c r="LZ16" s="296">
        <v>8.3800000000000008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1143</v>
      </c>
      <c r="MP16" s="371">
        <v>1143</v>
      </c>
      <c r="MQ16" s="371">
        <v>1143</v>
      </c>
      <c r="MR16" s="371">
        <v>1143</v>
      </c>
      <c r="MS16" s="371">
        <v>1143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2137.14</v>
      </c>
      <c r="C17" s="502">
        <v>2065.2000000000003</v>
      </c>
      <c r="D17" s="243">
        <v>3.48</v>
      </c>
      <c r="E17" s="503"/>
      <c r="F17" s="503"/>
      <c r="G17" s="312" t="s">
        <v>39</v>
      </c>
      <c r="H17" s="247">
        <v>182</v>
      </c>
      <c r="I17" s="248">
        <v>279</v>
      </c>
      <c r="J17" s="249">
        <v>138</v>
      </c>
      <c r="K17" s="247">
        <v>599</v>
      </c>
      <c r="L17" s="250">
        <v>492</v>
      </c>
      <c r="M17" s="251">
        <v>21.75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834</v>
      </c>
      <c r="AC17" s="342">
        <v>834</v>
      </c>
      <c r="AD17" s="342">
        <v>834</v>
      </c>
      <c r="AE17" s="342">
        <v>834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293</v>
      </c>
      <c r="AN17" s="379">
        <v>203</v>
      </c>
      <c r="AO17" s="379">
        <v>397</v>
      </c>
      <c r="AP17" s="380">
        <v>120</v>
      </c>
      <c r="AQ17" s="379">
        <v>0</v>
      </c>
      <c r="AR17" s="379">
        <v>0</v>
      </c>
      <c r="AS17" s="379">
        <v>0</v>
      </c>
      <c r="AT17" s="379">
        <v>0</v>
      </c>
      <c r="AU17" s="381">
        <v>1013</v>
      </c>
      <c r="AV17" s="382">
        <v>0</v>
      </c>
      <c r="AW17" s="383">
        <v>1013</v>
      </c>
      <c r="AX17" s="384"/>
      <c r="AY17" s="384"/>
      <c r="AZ17" s="385" t="s">
        <v>98</v>
      </c>
      <c r="BA17" s="378">
        <v>376</v>
      </c>
      <c r="BB17" s="379">
        <v>189</v>
      </c>
      <c r="BC17" s="379">
        <v>353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918</v>
      </c>
      <c r="BJ17" s="382">
        <v>86</v>
      </c>
      <c r="BK17" s="383">
        <v>1004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2667.61</v>
      </c>
      <c r="CG17" s="502">
        <v>2632.3199999999997</v>
      </c>
      <c r="CH17" s="243">
        <v>1.34</v>
      </c>
      <c r="CI17" s="503"/>
      <c r="CJ17" s="503"/>
      <c r="CK17" s="312" t="s">
        <v>39</v>
      </c>
      <c r="CL17" s="247">
        <v>192</v>
      </c>
      <c r="CM17" s="248">
        <v>104</v>
      </c>
      <c r="CN17" s="249">
        <v>189</v>
      </c>
      <c r="CO17" s="247">
        <v>485</v>
      </c>
      <c r="CP17" s="250">
        <v>482</v>
      </c>
      <c r="CQ17" s="251">
        <v>0.62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834</v>
      </c>
      <c r="DG17" s="342">
        <v>834</v>
      </c>
      <c r="DH17" s="342">
        <v>834</v>
      </c>
      <c r="DI17" s="342">
        <v>834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213</v>
      </c>
      <c r="DR17" s="379">
        <v>181</v>
      </c>
      <c r="DS17" s="379">
        <v>256</v>
      </c>
      <c r="DT17" s="380">
        <v>57</v>
      </c>
      <c r="DU17" s="379">
        <v>0</v>
      </c>
      <c r="DV17" s="379">
        <v>0</v>
      </c>
      <c r="DW17" s="379">
        <v>0</v>
      </c>
      <c r="DX17" s="379">
        <v>0</v>
      </c>
      <c r="DY17" s="381">
        <v>707</v>
      </c>
      <c r="DZ17" s="382">
        <v>0</v>
      </c>
      <c r="EA17" s="383">
        <v>707</v>
      </c>
      <c r="EB17" s="384"/>
      <c r="EC17" s="384"/>
      <c r="ED17" s="385" t="s">
        <v>98</v>
      </c>
      <c r="EE17" s="378">
        <v>147</v>
      </c>
      <c r="EF17" s="379">
        <v>72</v>
      </c>
      <c r="EG17" s="379">
        <v>168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387</v>
      </c>
      <c r="EN17" s="382">
        <v>0</v>
      </c>
      <c r="EO17" s="383">
        <v>387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2141.8999999999996</v>
      </c>
      <c r="FK17" s="502">
        <v>2149.4</v>
      </c>
      <c r="FL17" s="243">
        <v>-0.35</v>
      </c>
      <c r="FM17" s="503"/>
      <c r="FN17" s="503"/>
      <c r="FO17" s="312" t="s">
        <v>39</v>
      </c>
      <c r="FP17" s="247">
        <v>317</v>
      </c>
      <c r="FQ17" s="248">
        <v>285</v>
      </c>
      <c r="FR17" s="249">
        <v>230</v>
      </c>
      <c r="FS17" s="247">
        <v>832</v>
      </c>
      <c r="FT17" s="250">
        <v>849</v>
      </c>
      <c r="FU17" s="251">
        <v>-2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834</v>
      </c>
      <c r="GK17" s="342">
        <v>834</v>
      </c>
      <c r="GL17" s="342">
        <v>834</v>
      </c>
      <c r="GM17" s="342">
        <v>834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264</v>
      </c>
      <c r="GV17" s="379">
        <v>209</v>
      </c>
      <c r="GW17" s="379">
        <v>357</v>
      </c>
      <c r="GX17" s="380">
        <v>69</v>
      </c>
      <c r="GY17" s="379">
        <v>0</v>
      </c>
      <c r="GZ17" s="379">
        <v>0</v>
      </c>
      <c r="HA17" s="379">
        <v>0</v>
      </c>
      <c r="HB17" s="379">
        <v>0</v>
      </c>
      <c r="HC17" s="381">
        <v>899</v>
      </c>
      <c r="HD17" s="382">
        <v>0</v>
      </c>
      <c r="HE17" s="383">
        <v>899</v>
      </c>
      <c r="HF17" s="384"/>
      <c r="HG17" s="384"/>
      <c r="HH17" s="385" t="s">
        <v>98</v>
      </c>
      <c r="HI17" s="378">
        <v>206</v>
      </c>
      <c r="HJ17" s="379">
        <v>92</v>
      </c>
      <c r="HK17" s="379">
        <v>143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441</v>
      </c>
      <c r="HR17" s="382">
        <v>0</v>
      </c>
      <c r="HS17" s="383">
        <v>441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2159.4300000000003</v>
      </c>
      <c r="IO17" s="502">
        <v>2123.56</v>
      </c>
      <c r="IP17" s="243">
        <v>1.69</v>
      </c>
      <c r="IQ17" s="503"/>
      <c r="IR17" s="503"/>
      <c r="IS17" s="312" t="s">
        <v>39</v>
      </c>
      <c r="IT17" s="247">
        <v>104</v>
      </c>
      <c r="IU17" s="248">
        <v>92</v>
      </c>
      <c r="IV17" s="249">
        <v>113</v>
      </c>
      <c r="IW17" s="247">
        <v>309</v>
      </c>
      <c r="IX17" s="250">
        <v>263</v>
      </c>
      <c r="IY17" s="251">
        <v>17.489999999999998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834</v>
      </c>
      <c r="JO17" s="342">
        <v>834</v>
      </c>
      <c r="JP17" s="342">
        <v>834</v>
      </c>
      <c r="JQ17" s="342">
        <v>834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456</v>
      </c>
      <c r="JZ17" s="379">
        <v>163</v>
      </c>
      <c r="KA17" s="379">
        <v>712</v>
      </c>
      <c r="KB17" s="380">
        <v>183</v>
      </c>
      <c r="KC17" s="379">
        <v>0</v>
      </c>
      <c r="KD17" s="379">
        <v>0</v>
      </c>
      <c r="KE17" s="379">
        <v>0</v>
      </c>
      <c r="KF17" s="379">
        <v>0</v>
      </c>
      <c r="KG17" s="381">
        <v>1514</v>
      </c>
      <c r="KH17" s="382">
        <v>0</v>
      </c>
      <c r="KI17" s="383">
        <v>1514</v>
      </c>
      <c r="KJ17" s="290"/>
      <c r="KK17" s="290"/>
      <c r="KL17" s="387" t="s">
        <v>98</v>
      </c>
      <c r="KM17" s="378">
        <v>195</v>
      </c>
      <c r="KN17" s="379">
        <v>163</v>
      </c>
      <c r="KO17" s="379">
        <v>258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616</v>
      </c>
      <c r="KV17" s="382">
        <v>0</v>
      </c>
      <c r="KW17" s="383">
        <v>616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2232.86</v>
      </c>
      <c r="LS17" s="502">
        <v>2188.67</v>
      </c>
      <c r="LT17" s="243">
        <v>2.02</v>
      </c>
      <c r="LU17" s="505"/>
      <c r="LV17" s="505"/>
      <c r="LW17" s="312" t="s">
        <v>39</v>
      </c>
      <c r="LX17" s="294">
        <v>2225</v>
      </c>
      <c r="LY17" s="295">
        <v>2086</v>
      </c>
      <c r="LZ17" s="296">
        <v>6.66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834</v>
      </c>
      <c r="MP17" s="371">
        <v>834</v>
      </c>
      <c r="MQ17" s="371">
        <v>834</v>
      </c>
      <c r="MR17" s="371">
        <v>834</v>
      </c>
      <c r="MS17" s="371">
        <v>834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1226</v>
      </c>
      <c r="NB17" s="390">
        <v>756</v>
      </c>
      <c r="NC17" s="390">
        <v>1722</v>
      </c>
      <c r="ND17" s="391">
        <v>429</v>
      </c>
      <c r="NE17" s="390"/>
      <c r="NF17" s="390"/>
      <c r="NG17" s="390"/>
      <c r="NH17" s="392"/>
      <c r="NI17" s="393">
        <v>4133</v>
      </c>
      <c r="NJ17" s="394">
        <v>0</v>
      </c>
      <c r="NK17" s="395">
        <v>4133</v>
      </c>
      <c r="NL17" s="290"/>
      <c r="NM17" s="290"/>
      <c r="NN17" s="507" t="s">
        <v>98</v>
      </c>
      <c r="NO17" s="389">
        <v>924</v>
      </c>
      <c r="NP17" s="390">
        <v>516</v>
      </c>
      <c r="NQ17" s="390">
        <v>922</v>
      </c>
      <c r="NR17" s="391">
        <v>0</v>
      </c>
      <c r="NS17" s="390"/>
      <c r="NT17" s="390"/>
      <c r="NU17" s="390"/>
      <c r="NV17" s="392"/>
      <c r="NW17" s="393">
        <v>2362</v>
      </c>
      <c r="NX17" s="394">
        <v>86</v>
      </c>
      <c r="NY17" s="395">
        <v>2448</v>
      </c>
      <c r="OA17" s="307"/>
    </row>
    <row r="18" spans="1:391" s="195" customFormat="1" ht="21.75" customHeight="1" thickTop="1" x14ac:dyDescent="0.2">
      <c r="A18" s="308" t="s">
        <v>99</v>
      </c>
      <c r="B18" s="471">
        <v>2030.18</v>
      </c>
      <c r="C18" s="508">
        <v>1957.46</v>
      </c>
      <c r="D18" s="311">
        <v>3.72</v>
      </c>
      <c r="E18" s="503"/>
      <c r="F18" s="503"/>
      <c r="G18" s="312" t="s">
        <v>40</v>
      </c>
      <c r="H18" s="247">
        <v>14</v>
      </c>
      <c r="I18" s="248">
        <v>11</v>
      </c>
      <c r="J18" s="249">
        <v>5</v>
      </c>
      <c r="K18" s="247">
        <v>30</v>
      </c>
      <c r="L18" s="250">
        <v>24</v>
      </c>
      <c r="M18" s="251">
        <v>25</v>
      </c>
      <c r="N18" s="183"/>
      <c r="O18" s="346" t="s">
        <v>91</v>
      </c>
      <c r="P18" s="347">
        <v>669.35</v>
      </c>
      <c r="Q18" s="348">
        <v>650.91999999999996</v>
      </c>
      <c r="R18" s="349">
        <v>2.83</v>
      </c>
      <c r="S18" s="347">
        <v>0</v>
      </c>
      <c r="T18" s="350">
        <v>0</v>
      </c>
      <c r="U18" s="349">
        <v>0</v>
      </c>
      <c r="V18" s="347">
        <v>653.87</v>
      </c>
      <c r="W18" s="348">
        <v>634.36</v>
      </c>
      <c r="X18" s="349">
        <v>3.08</v>
      </c>
      <c r="Y18" s="351"/>
      <c r="Z18" s="183"/>
      <c r="AA18" s="183" t="s">
        <v>104</v>
      </c>
      <c r="AB18" s="342">
        <v>0</v>
      </c>
      <c r="AC18" s="342">
        <v>0</v>
      </c>
      <c r="AD18" s="342">
        <v>0</v>
      </c>
      <c r="AE18" s="342">
        <v>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0</v>
      </c>
      <c r="AN18" s="400">
        <v>0</v>
      </c>
      <c r="AO18" s="400">
        <v>0</v>
      </c>
      <c r="AP18" s="401">
        <v>0</v>
      </c>
      <c r="AQ18" s="400">
        <v>0</v>
      </c>
      <c r="AR18" s="400">
        <v>0</v>
      </c>
      <c r="AS18" s="400">
        <v>0</v>
      </c>
      <c r="AT18" s="400">
        <v>0</v>
      </c>
      <c r="AU18" s="402">
        <v>0</v>
      </c>
      <c r="AV18" s="382">
        <v>0</v>
      </c>
      <c r="AW18" s="383">
        <v>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2183.1800000000003</v>
      </c>
      <c r="CG18" s="508">
        <v>2133.4900000000002</v>
      </c>
      <c r="CH18" s="311">
        <v>2.33</v>
      </c>
      <c r="CI18" s="503"/>
      <c r="CJ18" s="503"/>
      <c r="CK18" s="312" t="s">
        <v>40</v>
      </c>
      <c r="CL18" s="247">
        <v>35</v>
      </c>
      <c r="CM18" s="248">
        <v>28</v>
      </c>
      <c r="CN18" s="249">
        <v>23</v>
      </c>
      <c r="CO18" s="247">
        <v>86</v>
      </c>
      <c r="CP18" s="250">
        <v>81</v>
      </c>
      <c r="CQ18" s="251">
        <v>6.17</v>
      </c>
      <c r="CR18" s="183"/>
      <c r="CS18" s="346" t="s">
        <v>91</v>
      </c>
      <c r="CT18" s="347">
        <v>1070.6600000000001</v>
      </c>
      <c r="CU18" s="348">
        <v>1045.6400000000001</v>
      </c>
      <c r="CV18" s="349">
        <v>2.39</v>
      </c>
      <c r="CW18" s="347">
        <v>0</v>
      </c>
      <c r="CX18" s="350">
        <v>0</v>
      </c>
      <c r="CY18" s="349">
        <v>0</v>
      </c>
      <c r="CZ18" s="347">
        <v>1042.54</v>
      </c>
      <c r="DA18" s="348">
        <v>1019.16</v>
      </c>
      <c r="DB18" s="349">
        <v>2.29</v>
      </c>
      <c r="DC18" s="351"/>
      <c r="DD18" s="183"/>
      <c r="DE18" s="183" t="s">
        <v>104</v>
      </c>
      <c r="DF18" s="342">
        <v>0</v>
      </c>
      <c r="DG18" s="342">
        <v>0</v>
      </c>
      <c r="DH18" s="342">
        <v>0</v>
      </c>
      <c r="DI18" s="342">
        <v>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0</v>
      </c>
      <c r="DR18" s="400">
        <v>0</v>
      </c>
      <c r="DS18" s="400">
        <v>0</v>
      </c>
      <c r="DT18" s="401">
        <v>0</v>
      </c>
      <c r="DU18" s="400">
        <v>0</v>
      </c>
      <c r="DV18" s="400">
        <v>0</v>
      </c>
      <c r="DW18" s="400">
        <v>0</v>
      </c>
      <c r="DX18" s="400">
        <v>0</v>
      </c>
      <c r="DY18" s="402">
        <v>0</v>
      </c>
      <c r="DZ18" s="382">
        <v>0</v>
      </c>
      <c r="EA18" s="383">
        <v>0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1721.08</v>
      </c>
      <c r="FK18" s="508">
        <v>1695.5700000000004</v>
      </c>
      <c r="FL18" s="311">
        <v>1.5</v>
      </c>
      <c r="FM18" s="503"/>
      <c r="FN18" s="503"/>
      <c r="FO18" s="312" t="s">
        <v>40</v>
      </c>
      <c r="FP18" s="247">
        <v>32</v>
      </c>
      <c r="FQ18" s="248">
        <v>14</v>
      </c>
      <c r="FR18" s="249">
        <v>6</v>
      </c>
      <c r="FS18" s="247">
        <v>52</v>
      </c>
      <c r="FT18" s="250">
        <v>31</v>
      </c>
      <c r="FU18" s="251">
        <v>67.739999999999995</v>
      </c>
      <c r="FV18" s="183"/>
      <c r="FW18" s="346" t="s">
        <v>91</v>
      </c>
      <c r="FX18" s="347">
        <v>870.57</v>
      </c>
      <c r="FY18" s="348">
        <v>889.18</v>
      </c>
      <c r="FZ18" s="349">
        <v>-2.09</v>
      </c>
      <c r="GA18" s="347">
        <v>0</v>
      </c>
      <c r="GB18" s="350">
        <v>0</v>
      </c>
      <c r="GC18" s="349">
        <v>0</v>
      </c>
      <c r="GD18" s="347">
        <v>848.84</v>
      </c>
      <c r="GE18" s="348">
        <v>867.14</v>
      </c>
      <c r="GF18" s="349">
        <v>-2.11</v>
      </c>
      <c r="GG18" s="351"/>
      <c r="GH18" s="183"/>
      <c r="GI18" s="183" t="s">
        <v>104</v>
      </c>
      <c r="GJ18" s="342">
        <v>0</v>
      </c>
      <c r="GK18" s="342">
        <v>0</v>
      </c>
      <c r="GL18" s="342">
        <v>0</v>
      </c>
      <c r="GM18" s="342">
        <v>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0</v>
      </c>
      <c r="GV18" s="400">
        <v>0</v>
      </c>
      <c r="GW18" s="400">
        <v>0</v>
      </c>
      <c r="GX18" s="401">
        <v>0</v>
      </c>
      <c r="GY18" s="400">
        <v>0</v>
      </c>
      <c r="GZ18" s="400">
        <v>0</v>
      </c>
      <c r="HA18" s="400">
        <v>0</v>
      </c>
      <c r="HB18" s="400">
        <v>0</v>
      </c>
      <c r="HC18" s="402">
        <v>0</v>
      </c>
      <c r="HD18" s="382">
        <v>0</v>
      </c>
      <c r="HE18" s="383">
        <v>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2037.7100000000003</v>
      </c>
      <c r="IO18" s="508">
        <v>2005.6200000000001</v>
      </c>
      <c r="IP18" s="311">
        <v>1.6</v>
      </c>
      <c r="IQ18" s="503"/>
      <c r="IR18" s="503"/>
      <c r="IS18" s="312" t="s">
        <v>40</v>
      </c>
      <c r="IT18" s="247">
        <v>20</v>
      </c>
      <c r="IU18" s="248">
        <v>34</v>
      </c>
      <c r="IV18" s="249">
        <v>18</v>
      </c>
      <c r="IW18" s="247">
        <v>72</v>
      </c>
      <c r="IX18" s="250">
        <v>53</v>
      </c>
      <c r="IY18" s="251">
        <v>35.85</v>
      </c>
      <c r="IZ18" s="183"/>
      <c r="JA18" s="346" t="s">
        <v>91</v>
      </c>
      <c r="JB18" s="347">
        <v>715.19</v>
      </c>
      <c r="JC18" s="348">
        <v>705.16</v>
      </c>
      <c r="JD18" s="349">
        <v>1.42</v>
      </c>
      <c r="JE18" s="347">
        <v>0</v>
      </c>
      <c r="JF18" s="350">
        <v>0</v>
      </c>
      <c r="JG18" s="349">
        <v>0</v>
      </c>
      <c r="JH18" s="347">
        <v>707.37</v>
      </c>
      <c r="JI18" s="348">
        <v>697.77</v>
      </c>
      <c r="JJ18" s="349">
        <v>1.38</v>
      </c>
      <c r="JK18" s="351"/>
      <c r="JL18" s="183"/>
      <c r="JM18" s="183" t="s">
        <v>104</v>
      </c>
      <c r="JN18" s="342">
        <v>0</v>
      </c>
      <c r="JO18" s="342">
        <v>0</v>
      </c>
      <c r="JP18" s="342">
        <v>0</v>
      </c>
      <c r="JQ18" s="342">
        <v>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0</v>
      </c>
      <c r="JZ18" s="400">
        <v>0</v>
      </c>
      <c r="KA18" s="400">
        <v>0</v>
      </c>
      <c r="KB18" s="401">
        <v>0</v>
      </c>
      <c r="KC18" s="400">
        <v>0</v>
      </c>
      <c r="KD18" s="400">
        <v>0</v>
      </c>
      <c r="KE18" s="400">
        <v>0</v>
      </c>
      <c r="KF18" s="400">
        <v>0</v>
      </c>
      <c r="KG18" s="402">
        <v>0</v>
      </c>
      <c r="KH18" s="382">
        <v>0</v>
      </c>
      <c r="KI18" s="383">
        <v>0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2013.6400000000003</v>
      </c>
      <c r="LS18" s="508">
        <v>1960</v>
      </c>
      <c r="LT18" s="311">
        <v>2.74</v>
      </c>
      <c r="LU18" s="505"/>
      <c r="LV18" s="505"/>
      <c r="LW18" s="312" t="s">
        <v>40</v>
      </c>
      <c r="LX18" s="294">
        <v>240</v>
      </c>
      <c r="LY18" s="295">
        <v>189</v>
      </c>
      <c r="LZ18" s="296">
        <v>26.98</v>
      </c>
      <c r="MA18" s="266"/>
      <c r="MB18" s="346" t="s">
        <v>91</v>
      </c>
      <c r="MC18" s="347">
        <v>774.89</v>
      </c>
      <c r="MD18" s="370">
        <v>767.33</v>
      </c>
      <c r="ME18" s="349">
        <v>0.99</v>
      </c>
      <c r="MF18" s="347">
        <v>0</v>
      </c>
      <c r="MG18" s="370">
        <v>0</v>
      </c>
      <c r="MH18" s="349">
        <v>0</v>
      </c>
      <c r="MI18" s="347">
        <v>759.31</v>
      </c>
      <c r="MJ18" s="370">
        <v>751.71</v>
      </c>
      <c r="MK18" s="349">
        <v>1.01</v>
      </c>
      <c r="ML18" s="297"/>
      <c r="MM18" s="297"/>
      <c r="MN18" s="297" t="s">
        <v>104</v>
      </c>
      <c r="MO18" s="371">
        <v>0</v>
      </c>
      <c r="MP18" s="371">
        <v>0</v>
      </c>
      <c r="MQ18" s="371">
        <v>0</v>
      </c>
      <c r="MR18" s="371">
        <v>0</v>
      </c>
      <c r="MS18" s="371">
        <v>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0</v>
      </c>
      <c r="NB18" s="404">
        <v>0</v>
      </c>
      <c r="NC18" s="404">
        <v>0</v>
      </c>
      <c r="ND18" s="405">
        <v>0</v>
      </c>
      <c r="NE18" s="404"/>
      <c r="NF18" s="404"/>
      <c r="NG18" s="404"/>
      <c r="NH18" s="406"/>
      <c r="NI18" s="407">
        <v>0</v>
      </c>
      <c r="NJ18" s="408">
        <v>0</v>
      </c>
      <c r="NK18" s="409">
        <v>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2372.4499999999998</v>
      </c>
      <c r="C19" s="508">
        <v>2303.09</v>
      </c>
      <c r="D19" s="345">
        <v>3.01</v>
      </c>
      <c r="E19" s="503"/>
      <c r="F19" s="503"/>
      <c r="G19" s="312" t="s">
        <v>41</v>
      </c>
      <c r="H19" s="247">
        <v>318</v>
      </c>
      <c r="I19" s="248">
        <v>162</v>
      </c>
      <c r="J19" s="249">
        <v>146</v>
      </c>
      <c r="K19" s="247">
        <v>626</v>
      </c>
      <c r="L19" s="250">
        <v>482</v>
      </c>
      <c r="M19" s="251">
        <v>29.88</v>
      </c>
      <c r="N19" s="183"/>
      <c r="O19" s="346" t="s">
        <v>95</v>
      </c>
      <c r="P19" s="347">
        <v>450.92</v>
      </c>
      <c r="Q19" s="348">
        <v>435.92</v>
      </c>
      <c r="R19" s="349">
        <v>3.44</v>
      </c>
      <c r="S19" s="347">
        <v>308.36</v>
      </c>
      <c r="T19" s="350">
        <v>295.18</v>
      </c>
      <c r="U19" s="349">
        <v>4.47</v>
      </c>
      <c r="V19" s="347">
        <v>447.63</v>
      </c>
      <c r="W19" s="348">
        <v>432.34</v>
      </c>
      <c r="X19" s="349">
        <v>3.54</v>
      </c>
      <c r="Y19" s="351"/>
      <c r="Z19" s="183"/>
      <c r="AA19" s="183" t="s">
        <v>109</v>
      </c>
      <c r="AB19" s="342">
        <v>0</v>
      </c>
      <c r="AC19" s="342">
        <v>0</v>
      </c>
      <c r="AD19" s="342">
        <v>0</v>
      </c>
      <c r="AE19" s="342">
        <v>0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7885</v>
      </c>
      <c r="AN19" s="400">
        <v>5286</v>
      </c>
      <c r="AO19" s="400">
        <v>12843</v>
      </c>
      <c r="AP19" s="401">
        <v>453</v>
      </c>
      <c r="AQ19" s="400">
        <v>0</v>
      </c>
      <c r="AR19" s="400">
        <v>0</v>
      </c>
      <c r="AS19" s="400">
        <v>0</v>
      </c>
      <c r="AT19" s="400">
        <v>0</v>
      </c>
      <c r="AU19" s="402">
        <v>26467</v>
      </c>
      <c r="AV19" s="382">
        <v>1085</v>
      </c>
      <c r="AW19" s="383">
        <v>27552</v>
      </c>
      <c r="AX19" s="384"/>
      <c r="AY19" s="384"/>
      <c r="AZ19" s="385" t="s">
        <v>106</v>
      </c>
      <c r="BA19" s="399">
        <v>2818</v>
      </c>
      <c r="BB19" s="400">
        <v>2230</v>
      </c>
      <c r="BC19" s="400">
        <v>1765</v>
      </c>
      <c r="BD19" s="401">
        <v>206</v>
      </c>
      <c r="BE19" s="400">
        <v>0</v>
      </c>
      <c r="BF19" s="400">
        <v>0</v>
      </c>
      <c r="BG19" s="400">
        <v>0</v>
      </c>
      <c r="BH19" s="400">
        <v>0</v>
      </c>
      <c r="BI19" s="402">
        <v>7019</v>
      </c>
      <c r="BJ19" s="382">
        <v>418</v>
      </c>
      <c r="BK19" s="383">
        <v>7437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3775.6699999999996</v>
      </c>
      <c r="CG19" s="508">
        <v>3711.03</v>
      </c>
      <c r="CH19" s="345">
        <v>1.74</v>
      </c>
      <c r="CI19" s="503"/>
      <c r="CJ19" s="503"/>
      <c r="CK19" s="312" t="s">
        <v>41</v>
      </c>
      <c r="CL19" s="247">
        <v>159</v>
      </c>
      <c r="CM19" s="248">
        <v>147</v>
      </c>
      <c r="CN19" s="249">
        <v>186</v>
      </c>
      <c r="CO19" s="247">
        <v>492</v>
      </c>
      <c r="CP19" s="250">
        <v>452</v>
      </c>
      <c r="CQ19" s="251">
        <v>8.85</v>
      </c>
      <c r="CR19" s="183"/>
      <c r="CS19" s="346" t="s">
        <v>95</v>
      </c>
      <c r="CT19" s="347">
        <v>896.91</v>
      </c>
      <c r="CU19" s="348">
        <v>880.69</v>
      </c>
      <c r="CV19" s="349">
        <v>1.84</v>
      </c>
      <c r="CW19" s="347">
        <v>392.82</v>
      </c>
      <c r="CX19" s="350">
        <v>383.49</v>
      </c>
      <c r="CY19" s="349">
        <v>2.4300000000000002</v>
      </c>
      <c r="CZ19" s="347">
        <v>883.67</v>
      </c>
      <c r="DA19" s="348">
        <v>868.1</v>
      </c>
      <c r="DB19" s="349">
        <v>1.79</v>
      </c>
      <c r="DC19" s="351"/>
      <c r="DD19" s="183"/>
      <c r="DE19" s="183" t="s">
        <v>109</v>
      </c>
      <c r="DF19" s="342">
        <v>0</v>
      </c>
      <c r="DG19" s="342">
        <v>0</v>
      </c>
      <c r="DH19" s="342">
        <v>0</v>
      </c>
      <c r="DI19" s="342">
        <v>0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1965</v>
      </c>
      <c r="DR19" s="400">
        <v>943</v>
      </c>
      <c r="DS19" s="400">
        <v>1883</v>
      </c>
      <c r="DT19" s="401">
        <v>73</v>
      </c>
      <c r="DU19" s="400">
        <v>0</v>
      </c>
      <c r="DV19" s="400">
        <v>0</v>
      </c>
      <c r="DW19" s="400">
        <v>0</v>
      </c>
      <c r="DX19" s="400">
        <v>0</v>
      </c>
      <c r="DY19" s="402">
        <v>4864</v>
      </c>
      <c r="DZ19" s="382">
        <v>137</v>
      </c>
      <c r="EA19" s="383">
        <v>5001</v>
      </c>
      <c r="EB19" s="384"/>
      <c r="EC19" s="384"/>
      <c r="ED19" s="385" t="s">
        <v>106</v>
      </c>
      <c r="EE19" s="399">
        <v>1768</v>
      </c>
      <c r="EF19" s="400">
        <v>760</v>
      </c>
      <c r="EG19" s="400">
        <v>1436</v>
      </c>
      <c r="EH19" s="401">
        <v>37</v>
      </c>
      <c r="EI19" s="400">
        <v>0</v>
      </c>
      <c r="EJ19" s="400">
        <v>0</v>
      </c>
      <c r="EK19" s="400">
        <v>0</v>
      </c>
      <c r="EL19" s="400">
        <v>0</v>
      </c>
      <c r="EM19" s="402">
        <v>4001</v>
      </c>
      <c r="EN19" s="382">
        <v>140</v>
      </c>
      <c r="EO19" s="383">
        <v>4141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3310.0899999999997</v>
      </c>
      <c r="FK19" s="508">
        <v>3376.2799999999997</v>
      </c>
      <c r="FL19" s="345">
        <v>-1.96</v>
      </c>
      <c r="FM19" s="503"/>
      <c r="FN19" s="503"/>
      <c r="FO19" s="312" t="s">
        <v>41</v>
      </c>
      <c r="FP19" s="247">
        <v>128</v>
      </c>
      <c r="FQ19" s="248">
        <v>112</v>
      </c>
      <c r="FR19" s="249">
        <v>51</v>
      </c>
      <c r="FS19" s="247">
        <v>291</v>
      </c>
      <c r="FT19" s="250">
        <v>263</v>
      </c>
      <c r="FU19" s="251">
        <v>10.65</v>
      </c>
      <c r="FV19" s="183"/>
      <c r="FW19" s="346" t="s">
        <v>95</v>
      </c>
      <c r="FX19" s="347">
        <v>898.31</v>
      </c>
      <c r="FY19" s="348">
        <v>927.71</v>
      </c>
      <c r="FZ19" s="349">
        <v>-3.17</v>
      </c>
      <c r="GA19" s="347">
        <v>373.21</v>
      </c>
      <c r="GB19" s="350">
        <v>362.88</v>
      </c>
      <c r="GC19" s="349">
        <v>2.85</v>
      </c>
      <c r="GD19" s="347">
        <v>885.2</v>
      </c>
      <c r="GE19" s="348">
        <v>913.71</v>
      </c>
      <c r="GF19" s="349">
        <v>-3.12</v>
      </c>
      <c r="GG19" s="351"/>
      <c r="GH19" s="183"/>
      <c r="GI19" s="183" t="s">
        <v>109</v>
      </c>
      <c r="GJ19" s="342">
        <v>0</v>
      </c>
      <c r="GK19" s="342">
        <v>0</v>
      </c>
      <c r="GL19" s="342">
        <v>0</v>
      </c>
      <c r="GM19" s="342">
        <v>0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1319</v>
      </c>
      <c r="GV19" s="400">
        <v>875</v>
      </c>
      <c r="GW19" s="400">
        <v>2139</v>
      </c>
      <c r="GX19" s="401">
        <v>103</v>
      </c>
      <c r="GY19" s="400">
        <v>0</v>
      </c>
      <c r="GZ19" s="400">
        <v>0</v>
      </c>
      <c r="HA19" s="400">
        <v>0</v>
      </c>
      <c r="HB19" s="400">
        <v>0</v>
      </c>
      <c r="HC19" s="402">
        <v>4436</v>
      </c>
      <c r="HD19" s="382">
        <v>169</v>
      </c>
      <c r="HE19" s="383">
        <v>4605</v>
      </c>
      <c r="HF19" s="384"/>
      <c r="HG19" s="384"/>
      <c r="HH19" s="385" t="s">
        <v>106</v>
      </c>
      <c r="HI19" s="399">
        <v>1099</v>
      </c>
      <c r="HJ19" s="400">
        <v>790</v>
      </c>
      <c r="HK19" s="400">
        <v>997</v>
      </c>
      <c r="HL19" s="401">
        <v>25</v>
      </c>
      <c r="HM19" s="400">
        <v>0</v>
      </c>
      <c r="HN19" s="400">
        <v>0</v>
      </c>
      <c r="HO19" s="400">
        <v>0</v>
      </c>
      <c r="HP19" s="400">
        <v>0</v>
      </c>
      <c r="HQ19" s="402">
        <v>2911</v>
      </c>
      <c r="HR19" s="382">
        <v>121</v>
      </c>
      <c r="HS19" s="383">
        <v>3032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2447.4499999999998</v>
      </c>
      <c r="IO19" s="508">
        <v>2398.6099999999997</v>
      </c>
      <c r="IP19" s="345">
        <v>2.04</v>
      </c>
      <c r="IQ19" s="503"/>
      <c r="IR19" s="503"/>
      <c r="IS19" s="312" t="s">
        <v>41</v>
      </c>
      <c r="IT19" s="247">
        <v>188</v>
      </c>
      <c r="IU19" s="248">
        <v>151</v>
      </c>
      <c r="IV19" s="249">
        <v>139</v>
      </c>
      <c r="IW19" s="247">
        <v>478</v>
      </c>
      <c r="IX19" s="250">
        <v>464</v>
      </c>
      <c r="IY19" s="251">
        <v>3.02</v>
      </c>
      <c r="IZ19" s="183"/>
      <c r="JA19" s="346" t="s">
        <v>95</v>
      </c>
      <c r="JB19" s="347">
        <v>486.64</v>
      </c>
      <c r="JC19" s="348">
        <v>467.35</v>
      </c>
      <c r="JD19" s="349">
        <v>4.13</v>
      </c>
      <c r="JE19" s="347">
        <v>260.37</v>
      </c>
      <c r="JF19" s="350">
        <v>254.06</v>
      </c>
      <c r="JG19" s="349">
        <v>2.48</v>
      </c>
      <c r="JH19" s="347">
        <v>484.17</v>
      </c>
      <c r="JI19" s="348">
        <v>465.12</v>
      </c>
      <c r="JJ19" s="349">
        <v>4.0999999999999996</v>
      </c>
      <c r="JK19" s="351"/>
      <c r="JL19" s="183"/>
      <c r="JM19" s="183" t="s">
        <v>109</v>
      </c>
      <c r="JN19" s="342">
        <v>0</v>
      </c>
      <c r="JO19" s="342">
        <v>0</v>
      </c>
      <c r="JP19" s="342">
        <v>0</v>
      </c>
      <c r="JQ19" s="342">
        <v>0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4134</v>
      </c>
      <c r="JZ19" s="400">
        <v>4506</v>
      </c>
      <c r="KA19" s="400">
        <v>5582</v>
      </c>
      <c r="KB19" s="401">
        <v>457</v>
      </c>
      <c r="KC19" s="400">
        <v>0</v>
      </c>
      <c r="KD19" s="400">
        <v>0</v>
      </c>
      <c r="KE19" s="400">
        <v>0</v>
      </c>
      <c r="KF19" s="400">
        <v>0</v>
      </c>
      <c r="KG19" s="402">
        <v>14679</v>
      </c>
      <c r="KH19" s="382">
        <v>471</v>
      </c>
      <c r="KI19" s="383">
        <v>15150</v>
      </c>
      <c r="KJ19" s="290"/>
      <c r="KK19" s="290"/>
      <c r="KL19" s="387" t="s">
        <v>106</v>
      </c>
      <c r="KM19" s="399">
        <v>2395</v>
      </c>
      <c r="KN19" s="400">
        <v>1773</v>
      </c>
      <c r="KO19" s="400">
        <v>1546</v>
      </c>
      <c r="KP19" s="401">
        <v>75</v>
      </c>
      <c r="KQ19" s="400">
        <v>0</v>
      </c>
      <c r="KR19" s="400">
        <v>0</v>
      </c>
      <c r="KS19" s="400">
        <v>0</v>
      </c>
      <c r="KT19" s="400">
        <v>0</v>
      </c>
      <c r="KU19" s="402">
        <v>5789</v>
      </c>
      <c r="KV19" s="382">
        <v>190</v>
      </c>
      <c r="KW19" s="383">
        <v>5979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2745.5299999999997</v>
      </c>
      <c r="LS19" s="508">
        <v>2715.8100000000004</v>
      </c>
      <c r="LT19" s="345">
        <v>1.0900000000000001</v>
      </c>
      <c r="LU19" s="505"/>
      <c r="LV19" s="505"/>
      <c r="LW19" s="312" t="s">
        <v>41</v>
      </c>
      <c r="LX19" s="294">
        <v>1887</v>
      </c>
      <c r="LY19" s="295">
        <v>1661</v>
      </c>
      <c r="LZ19" s="296">
        <v>13.61</v>
      </c>
      <c r="MA19" s="266"/>
      <c r="MB19" s="346" t="s">
        <v>95</v>
      </c>
      <c r="MC19" s="347">
        <v>590.85</v>
      </c>
      <c r="MD19" s="370">
        <v>586.28</v>
      </c>
      <c r="ME19" s="349">
        <v>0.78</v>
      </c>
      <c r="MF19" s="347">
        <v>329.97</v>
      </c>
      <c r="MG19" s="370">
        <v>316.81</v>
      </c>
      <c r="MH19" s="349">
        <v>4.1500000000000004</v>
      </c>
      <c r="MI19" s="347">
        <v>585.6</v>
      </c>
      <c r="MJ19" s="370">
        <v>580.79999999999995</v>
      </c>
      <c r="MK19" s="349">
        <v>0.83</v>
      </c>
      <c r="ML19" s="297"/>
      <c r="MM19" s="297"/>
      <c r="MN19" s="297" t="s">
        <v>109</v>
      </c>
      <c r="MO19" s="371">
        <v>0</v>
      </c>
      <c r="MP19" s="371">
        <v>0</v>
      </c>
      <c r="MQ19" s="371">
        <v>0</v>
      </c>
      <c r="MR19" s="371">
        <v>0</v>
      </c>
      <c r="MS19" s="371">
        <v>0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15303</v>
      </c>
      <c r="NB19" s="404">
        <v>11610</v>
      </c>
      <c r="NC19" s="404">
        <v>22447</v>
      </c>
      <c r="ND19" s="405">
        <v>1086</v>
      </c>
      <c r="NE19" s="404"/>
      <c r="NF19" s="404"/>
      <c r="NG19" s="404"/>
      <c r="NH19" s="406"/>
      <c r="NI19" s="407">
        <v>50446</v>
      </c>
      <c r="NJ19" s="408">
        <v>1862</v>
      </c>
      <c r="NK19" s="409">
        <v>52308</v>
      </c>
      <c r="NL19" s="290"/>
      <c r="NM19" s="290"/>
      <c r="NN19" s="377" t="s">
        <v>106</v>
      </c>
      <c r="NO19" s="387">
        <v>8080</v>
      </c>
      <c r="NP19" s="404">
        <v>5553</v>
      </c>
      <c r="NQ19" s="404">
        <v>5744</v>
      </c>
      <c r="NR19" s="405">
        <v>343</v>
      </c>
      <c r="NS19" s="404"/>
      <c r="NT19" s="404"/>
      <c r="NU19" s="404"/>
      <c r="NV19" s="406"/>
      <c r="NW19" s="407">
        <v>19720</v>
      </c>
      <c r="NX19" s="408">
        <v>869</v>
      </c>
      <c r="NY19" s="409">
        <v>20589</v>
      </c>
      <c r="OA19" s="307"/>
    </row>
    <row r="20" spans="1:391" s="195" customFormat="1" ht="21.75" customHeight="1" x14ac:dyDescent="0.2">
      <c r="A20" s="511" t="s">
        <v>123</v>
      </c>
      <c r="B20" s="501">
        <v>2179.6500000000005</v>
      </c>
      <c r="C20" s="512">
        <v>2111.39</v>
      </c>
      <c r="D20" s="243">
        <v>3.23</v>
      </c>
      <c r="E20" s="503"/>
      <c r="F20" s="503"/>
      <c r="G20" s="312" t="s">
        <v>42</v>
      </c>
      <c r="H20" s="247">
        <v>359</v>
      </c>
      <c r="I20" s="248">
        <v>387</v>
      </c>
      <c r="J20" s="249">
        <v>201</v>
      </c>
      <c r="K20" s="247">
        <v>947</v>
      </c>
      <c r="L20" s="250">
        <v>794</v>
      </c>
      <c r="M20" s="251">
        <v>19.27</v>
      </c>
      <c r="N20" s="183"/>
      <c r="O20" s="346" t="s">
        <v>100</v>
      </c>
      <c r="P20" s="347">
        <v>395.01</v>
      </c>
      <c r="Q20" s="348">
        <v>387.76</v>
      </c>
      <c r="R20" s="349">
        <v>1.87</v>
      </c>
      <c r="S20" s="347">
        <v>296.51</v>
      </c>
      <c r="T20" s="350">
        <v>284.42</v>
      </c>
      <c r="U20" s="349">
        <v>4.25</v>
      </c>
      <c r="V20" s="347">
        <v>392.73</v>
      </c>
      <c r="W20" s="348">
        <v>385.14</v>
      </c>
      <c r="X20" s="349">
        <v>1.97</v>
      </c>
      <c r="Y20" s="351"/>
      <c r="Z20" s="183"/>
      <c r="AA20" s="183" t="s">
        <v>112</v>
      </c>
      <c r="AB20" s="342">
        <v>186</v>
      </c>
      <c r="AC20" s="342">
        <v>186</v>
      </c>
      <c r="AD20" s="342">
        <v>186</v>
      </c>
      <c r="AE20" s="342">
        <v>186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22056</v>
      </c>
      <c r="AN20" s="400">
        <v>18971</v>
      </c>
      <c r="AO20" s="400">
        <v>35741</v>
      </c>
      <c r="AP20" s="401">
        <v>937</v>
      </c>
      <c r="AQ20" s="400">
        <v>0</v>
      </c>
      <c r="AR20" s="400">
        <v>0</v>
      </c>
      <c r="AS20" s="400">
        <v>0</v>
      </c>
      <c r="AT20" s="400">
        <v>0</v>
      </c>
      <c r="AU20" s="402">
        <v>77705</v>
      </c>
      <c r="AV20" s="382">
        <v>10109</v>
      </c>
      <c r="AW20" s="383">
        <v>87814</v>
      </c>
      <c r="AX20" s="384"/>
      <c r="AY20" s="384"/>
      <c r="AZ20" s="385" t="s">
        <v>28</v>
      </c>
      <c r="BA20" s="399">
        <v>5951</v>
      </c>
      <c r="BB20" s="400">
        <v>7249</v>
      </c>
      <c r="BC20" s="400">
        <v>3972</v>
      </c>
      <c r="BD20" s="401">
        <v>392</v>
      </c>
      <c r="BE20" s="400">
        <v>0</v>
      </c>
      <c r="BF20" s="400">
        <v>0</v>
      </c>
      <c r="BG20" s="400">
        <v>0</v>
      </c>
      <c r="BH20" s="400">
        <v>0</v>
      </c>
      <c r="BI20" s="402">
        <v>17564</v>
      </c>
      <c r="BJ20" s="382">
        <v>1279</v>
      </c>
      <c r="BK20" s="383">
        <v>18843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2689.9399999999996</v>
      </c>
      <c r="CG20" s="512">
        <v>2654.58</v>
      </c>
      <c r="CH20" s="243">
        <v>1.33</v>
      </c>
      <c r="CI20" s="503"/>
      <c r="CJ20" s="503"/>
      <c r="CK20" s="312" t="s">
        <v>42</v>
      </c>
      <c r="CL20" s="247">
        <v>103</v>
      </c>
      <c r="CM20" s="248">
        <v>112</v>
      </c>
      <c r="CN20" s="249">
        <v>158</v>
      </c>
      <c r="CO20" s="247">
        <v>373</v>
      </c>
      <c r="CP20" s="250">
        <v>369</v>
      </c>
      <c r="CQ20" s="251">
        <v>1.08</v>
      </c>
      <c r="CR20" s="183"/>
      <c r="CS20" s="346" t="s">
        <v>100</v>
      </c>
      <c r="CT20" s="347">
        <v>750.75</v>
      </c>
      <c r="CU20" s="348">
        <v>733.04</v>
      </c>
      <c r="CV20" s="349">
        <v>2.42</v>
      </c>
      <c r="CW20" s="347">
        <v>331.53</v>
      </c>
      <c r="CX20" s="350">
        <v>321.01</v>
      </c>
      <c r="CY20" s="349">
        <v>3.28</v>
      </c>
      <c r="CZ20" s="347">
        <v>739.74</v>
      </c>
      <c r="DA20" s="348">
        <v>722.6</v>
      </c>
      <c r="DB20" s="349">
        <v>2.37</v>
      </c>
      <c r="DC20" s="351"/>
      <c r="DD20" s="183"/>
      <c r="DE20" s="183" t="s">
        <v>112</v>
      </c>
      <c r="DF20" s="342">
        <v>186</v>
      </c>
      <c r="DG20" s="342">
        <v>186</v>
      </c>
      <c r="DH20" s="342">
        <v>186</v>
      </c>
      <c r="DI20" s="342">
        <v>186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11132</v>
      </c>
      <c r="DR20" s="400">
        <v>12123</v>
      </c>
      <c r="DS20" s="400">
        <v>19214</v>
      </c>
      <c r="DT20" s="401">
        <v>106</v>
      </c>
      <c r="DU20" s="400">
        <v>0</v>
      </c>
      <c r="DV20" s="400">
        <v>0</v>
      </c>
      <c r="DW20" s="400">
        <v>0</v>
      </c>
      <c r="DX20" s="400">
        <v>0</v>
      </c>
      <c r="DY20" s="402">
        <v>42575</v>
      </c>
      <c r="DZ20" s="382">
        <v>783</v>
      </c>
      <c r="EA20" s="383">
        <v>43358</v>
      </c>
      <c r="EB20" s="384"/>
      <c r="EC20" s="384"/>
      <c r="ED20" s="385" t="s">
        <v>28</v>
      </c>
      <c r="EE20" s="399">
        <v>4999</v>
      </c>
      <c r="EF20" s="400">
        <v>2203</v>
      </c>
      <c r="EG20" s="400">
        <v>3922</v>
      </c>
      <c r="EH20" s="401">
        <v>72</v>
      </c>
      <c r="EI20" s="400">
        <v>0</v>
      </c>
      <c r="EJ20" s="400">
        <v>0</v>
      </c>
      <c r="EK20" s="400">
        <v>0</v>
      </c>
      <c r="EL20" s="400">
        <v>0</v>
      </c>
      <c r="EM20" s="402">
        <v>11196</v>
      </c>
      <c r="EN20" s="382">
        <v>984</v>
      </c>
      <c r="EO20" s="383">
        <v>12180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2154.89</v>
      </c>
      <c r="FK20" s="512">
        <v>2162.8200000000002</v>
      </c>
      <c r="FL20" s="243">
        <v>-0.37</v>
      </c>
      <c r="FM20" s="503"/>
      <c r="FN20" s="503"/>
      <c r="FO20" s="312" t="s">
        <v>42</v>
      </c>
      <c r="FP20" s="247">
        <v>384</v>
      </c>
      <c r="FQ20" s="248">
        <v>426</v>
      </c>
      <c r="FR20" s="249">
        <v>459</v>
      </c>
      <c r="FS20" s="247">
        <v>1269</v>
      </c>
      <c r="FT20" s="250">
        <v>1155</v>
      </c>
      <c r="FU20" s="251">
        <v>9.8699999999999992</v>
      </c>
      <c r="FV20" s="183"/>
      <c r="FW20" s="346" t="s">
        <v>100</v>
      </c>
      <c r="FX20" s="347">
        <v>558.03</v>
      </c>
      <c r="FY20" s="348">
        <v>580.55999999999995</v>
      </c>
      <c r="FZ20" s="349">
        <v>-3.88</v>
      </c>
      <c r="GA20" s="347">
        <v>312.06</v>
      </c>
      <c r="GB20" s="350">
        <v>315.5</v>
      </c>
      <c r="GC20" s="349">
        <v>-1.0900000000000001</v>
      </c>
      <c r="GD20" s="347">
        <v>551.89</v>
      </c>
      <c r="GE20" s="348">
        <v>573.99</v>
      </c>
      <c r="GF20" s="349">
        <v>-3.85</v>
      </c>
      <c r="GG20" s="351"/>
      <c r="GH20" s="183"/>
      <c r="GI20" s="183" t="s">
        <v>112</v>
      </c>
      <c r="GJ20" s="342">
        <v>186</v>
      </c>
      <c r="GK20" s="342">
        <v>186</v>
      </c>
      <c r="GL20" s="342">
        <v>186</v>
      </c>
      <c r="GM20" s="342">
        <v>186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9230</v>
      </c>
      <c r="GV20" s="400">
        <v>10778</v>
      </c>
      <c r="GW20" s="400">
        <v>20681</v>
      </c>
      <c r="GX20" s="401">
        <v>179</v>
      </c>
      <c r="GY20" s="400">
        <v>0</v>
      </c>
      <c r="GZ20" s="400">
        <v>0</v>
      </c>
      <c r="HA20" s="400">
        <v>0</v>
      </c>
      <c r="HB20" s="400">
        <v>0</v>
      </c>
      <c r="HC20" s="402">
        <v>40868</v>
      </c>
      <c r="HD20" s="382">
        <v>360</v>
      </c>
      <c r="HE20" s="383">
        <v>41228</v>
      </c>
      <c r="HF20" s="384"/>
      <c r="HG20" s="384"/>
      <c r="HH20" s="385" t="s">
        <v>28</v>
      </c>
      <c r="HI20" s="399">
        <v>4120</v>
      </c>
      <c r="HJ20" s="400">
        <v>3163</v>
      </c>
      <c r="HK20" s="400">
        <v>2565</v>
      </c>
      <c r="HL20" s="401">
        <v>70</v>
      </c>
      <c r="HM20" s="400">
        <v>0</v>
      </c>
      <c r="HN20" s="400">
        <v>0</v>
      </c>
      <c r="HO20" s="400">
        <v>0</v>
      </c>
      <c r="HP20" s="400">
        <v>0</v>
      </c>
      <c r="HQ20" s="402">
        <v>9918</v>
      </c>
      <c r="HR20" s="382">
        <v>680</v>
      </c>
      <c r="HS20" s="383">
        <v>10598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2171.5100000000002</v>
      </c>
      <c r="IO20" s="512">
        <v>2135.0100000000002</v>
      </c>
      <c r="IP20" s="243">
        <v>1.71</v>
      </c>
      <c r="IQ20" s="503"/>
      <c r="IR20" s="503"/>
      <c r="IS20" s="312" t="s">
        <v>42</v>
      </c>
      <c r="IT20" s="247">
        <v>512</v>
      </c>
      <c r="IU20" s="248">
        <v>418</v>
      </c>
      <c r="IV20" s="249">
        <v>446</v>
      </c>
      <c r="IW20" s="247">
        <v>1376</v>
      </c>
      <c r="IX20" s="250">
        <v>1440</v>
      </c>
      <c r="IY20" s="251">
        <v>-4.4400000000000004</v>
      </c>
      <c r="IZ20" s="183"/>
      <c r="JA20" s="346" t="s">
        <v>100</v>
      </c>
      <c r="JB20" s="347">
        <v>449.8</v>
      </c>
      <c r="JC20" s="348">
        <v>442.52</v>
      </c>
      <c r="JD20" s="349">
        <v>1.65</v>
      </c>
      <c r="JE20" s="347">
        <v>198.95</v>
      </c>
      <c r="JF20" s="350">
        <v>194.25</v>
      </c>
      <c r="JG20" s="349">
        <v>2.42</v>
      </c>
      <c r="JH20" s="347">
        <v>447.06</v>
      </c>
      <c r="JI20" s="348">
        <v>439.92</v>
      </c>
      <c r="JJ20" s="349">
        <v>1.62</v>
      </c>
      <c r="JK20" s="351"/>
      <c r="JL20" s="183"/>
      <c r="JM20" s="183" t="s">
        <v>112</v>
      </c>
      <c r="JN20" s="342">
        <v>186</v>
      </c>
      <c r="JO20" s="342">
        <v>186</v>
      </c>
      <c r="JP20" s="342">
        <v>186</v>
      </c>
      <c r="JQ20" s="342">
        <v>186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22048</v>
      </c>
      <c r="JZ20" s="400">
        <v>20475</v>
      </c>
      <c r="KA20" s="400">
        <v>32607</v>
      </c>
      <c r="KB20" s="401">
        <v>639</v>
      </c>
      <c r="KC20" s="400">
        <v>0</v>
      </c>
      <c r="KD20" s="400">
        <v>0</v>
      </c>
      <c r="KE20" s="400">
        <v>0</v>
      </c>
      <c r="KF20" s="400">
        <v>0</v>
      </c>
      <c r="KG20" s="402">
        <v>75769</v>
      </c>
      <c r="KH20" s="382">
        <v>955</v>
      </c>
      <c r="KI20" s="383">
        <v>76724</v>
      </c>
      <c r="KJ20" s="290"/>
      <c r="KK20" s="290"/>
      <c r="KL20" s="387" t="s">
        <v>28</v>
      </c>
      <c r="KM20" s="399">
        <v>7186</v>
      </c>
      <c r="KN20" s="400">
        <v>3545</v>
      </c>
      <c r="KO20" s="400">
        <v>5090</v>
      </c>
      <c r="KP20" s="401">
        <v>112</v>
      </c>
      <c r="KQ20" s="400">
        <v>0</v>
      </c>
      <c r="KR20" s="400">
        <v>0</v>
      </c>
      <c r="KS20" s="400">
        <v>0</v>
      </c>
      <c r="KT20" s="400">
        <v>0</v>
      </c>
      <c r="KU20" s="402">
        <v>15933</v>
      </c>
      <c r="KV20" s="382">
        <v>532</v>
      </c>
      <c r="KW20" s="383">
        <v>16465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2259.0000000000005</v>
      </c>
      <c r="LS20" s="512">
        <v>2215.31</v>
      </c>
      <c r="LT20" s="243">
        <v>1.97</v>
      </c>
      <c r="LU20" s="505"/>
      <c r="LV20" s="505"/>
      <c r="LW20" s="312" t="s">
        <v>42</v>
      </c>
      <c r="LX20" s="294">
        <v>3965</v>
      </c>
      <c r="LY20" s="295">
        <v>3758</v>
      </c>
      <c r="LZ20" s="296">
        <v>5.51</v>
      </c>
      <c r="MA20" s="266"/>
      <c r="MB20" s="346" t="s">
        <v>100</v>
      </c>
      <c r="MC20" s="347">
        <v>490.87</v>
      </c>
      <c r="MD20" s="370">
        <v>490.18</v>
      </c>
      <c r="ME20" s="349">
        <v>0.14000000000000001</v>
      </c>
      <c r="MF20" s="347">
        <v>290.3</v>
      </c>
      <c r="MG20" s="370">
        <v>283.27</v>
      </c>
      <c r="MH20" s="349">
        <v>2.48</v>
      </c>
      <c r="MI20" s="347">
        <v>486.84</v>
      </c>
      <c r="MJ20" s="370">
        <v>485.97</v>
      </c>
      <c r="MK20" s="349">
        <v>0.18</v>
      </c>
      <c r="ML20" s="297"/>
      <c r="MM20" s="297"/>
      <c r="MN20" s="297" t="s">
        <v>112</v>
      </c>
      <c r="MO20" s="371">
        <v>186</v>
      </c>
      <c r="MP20" s="371">
        <v>186</v>
      </c>
      <c r="MQ20" s="371">
        <v>186</v>
      </c>
      <c r="MR20" s="371">
        <v>186</v>
      </c>
      <c r="MS20" s="371">
        <v>186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64466</v>
      </c>
      <c r="NB20" s="404">
        <v>62347</v>
      </c>
      <c r="NC20" s="404">
        <v>108243</v>
      </c>
      <c r="ND20" s="405">
        <v>1861</v>
      </c>
      <c r="NE20" s="404"/>
      <c r="NF20" s="404"/>
      <c r="NG20" s="404"/>
      <c r="NH20" s="406"/>
      <c r="NI20" s="407">
        <v>236917</v>
      </c>
      <c r="NJ20" s="408">
        <v>12207</v>
      </c>
      <c r="NK20" s="409">
        <v>249124</v>
      </c>
      <c r="NL20" s="290"/>
      <c r="NM20" s="290"/>
      <c r="NN20" s="377" t="s">
        <v>28</v>
      </c>
      <c r="NO20" s="387">
        <v>22256</v>
      </c>
      <c r="NP20" s="404">
        <v>16160</v>
      </c>
      <c r="NQ20" s="404">
        <v>15549</v>
      </c>
      <c r="NR20" s="405">
        <v>646</v>
      </c>
      <c r="NS20" s="404"/>
      <c r="NT20" s="404"/>
      <c r="NU20" s="404"/>
      <c r="NV20" s="406"/>
      <c r="NW20" s="407">
        <v>54611</v>
      </c>
      <c r="NX20" s="408">
        <v>3475</v>
      </c>
      <c r="NY20" s="409">
        <v>58086</v>
      </c>
      <c r="OA20" s="307"/>
    </row>
    <row r="21" spans="1:391" s="195" customFormat="1" ht="21.75" customHeight="1" thickBot="1" x14ac:dyDescent="0.25">
      <c r="A21" s="308" t="s">
        <v>99</v>
      </c>
      <c r="B21" s="471">
        <v>2076.63</v>
      </c>
      <c r="C21" s="508">
        <v>2007.82</v>
      </c>
      <c r="D21" s="311">
        <v>3.43</v>
      </c>
      <c r="E21" s="503"/>
      <c r="F21" s="503"/>
      <c r="G21" s="312" t="s">
        <v>43</v>
      </c>
      <c r="H21" s="247">
        <v>242</v>
      </c>
      <c r="I21" s="248">
        <v>312</v>
      </c>
      <c r="J21" s="249">
        <v>127</v>
      </c>
      <c r="K21" s="247">
        <v>681</v>
      </c>
      <c r="L21" s="250">
        <v>553</v>
      </c>
      <c r="M21" s="251">
        <v>23.15</v>
      </c>
      <c r="N21" s="183"/>
      <c r="O21" s="346" t="s">
        <v>103</v>
      </c>
      <c r="P21" s="347">
        <v>229.43</v>
      </c>
      <c r="Q21" s="348">
        <v>222.35</v>
      </c>
      <c r="R21" s="349">
        <v>3.18</v>
      </c>
      <c r="S21" s="347">
        <v>119.85</v>
      </c>
      <c r="T21" s="350">
        <v>116.27</v>
      </c>
      <c r="U21" s="349">
        <v>3.08</v>
      </c>
      <c r="V21" s="347">
        <v>226.89</v>
      </c>
      <c r="W21" s="348">
        <v>219.65</v>
      </c>
      <c r="X21" s="349">
        <v>3.3</v>
      </c>
      <c r="Y21" s="351"/>
      <c r="Z21" s="183"/>
      <c r="AA21" s="183" t="s">
        <v>115</v>
      </c>
      <c r="AB21" s="342">
        <v>397</v>
      </c>
      <c r="AC21" s="342">
        <v>397</v>
      </c>
      <c r="AD21" s="342">
        <v>397</v>
      </c>
      <c r="AE21" s="342">
        <v>397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2194.4699999999998</v>
      </c>
      <c r="CG21" s="508">
        <v>2144.66</v>
      </c>
      <c r="CH21" s="311">
        <v>2.3199999999999998</v>
      </c>
      <c r="CI21" s="503"/>
      <c r="CJ21" s="503"/>
      <c r="CK21" s="312" t="s">
        <v>43</v>
      </c>
      <c r="CL21" s="247">
        <v>25</v>
      </c>
      <c r="CM21" s="248">
        <v>28</v>
      </c>
      <c r="CN21" s="249">
        <v>30</v>
      </c>
      <c r="CO21" s="247">
        <v>83</v>
      </c>
      <c r="CP21" s="250">
        <v>90</v>
      </c>
      <c r="CQ21" s="251">
        <v>-7.78</v>
      </c>
      <c r="CR21" s="183"/>
      <c r="CS21" s="346" t="s">
        <v>103</v>
      </c>
      <c r="CT21" s="347">
        <v>374.29</v>
      </c>
      <c r="CU21" s="348">
        <v>372.43</v>
      </c>
      <c r="CV21" s="349">
        <v>0.5</v>
      </c>
      <c r="CW21" s="347">
        <v>172.29</v>
      </c>
      <c r="CX21" s="350">
        <v>169.98</v>
      </c>
      <c r="CY21" s="349">
        <v>1.36</v>
      </c>
      <c r="CZ21" s="347">
        <v>368.98</v>
      </c>
      <c r="DA21" s="348">
        <v>367.31</v>
      </c>
      <c r="DB21" s="349">
        <v>0.45</v>
      </c>
      <c r="DC21" s="351"/>
      <c r="DD21" s="183"/>
      <c r="DE21" s="183" t="s">
        <v>115</v>
      </c>
      <c r="DF21" s="342">
        <v>397</v>
      </c>
      <c r="DG21" s="342">
        <v>397</v>
      </c>
      <c r="DH21" s="342">
        <v>397</v>
      </c>
      <c r="DI21" s="342">
        <v>397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1727.64</v>
      </c>
      <c r="FK21" s="508">
        <v>1702.03</v>
      </c>
      <c r="FL21" s="311">
        <v>1.5</v>
      </c>
      <c r="FM21" s="503"/>
      <c r="FN21" s="503"/>
      <c r="FO21" s="312" t="s">
        <v>43</v>
      </c>
      <c r="FP21" s="247">
        <v>62</v>
      </c>
      <c r="FQ21" s="248">
        <v>43</v>
      </c>
      <c r="FR21" s="249">
        <v>54</v>
      </c>
      <c r="FS21" s="247">
        <v>159</v>
      </c>
      <c r="FT21" s="250">
        <v>196</v>
      </c>
      <c r="FU21" s="251">
        <v>-18.88</v>
      </c>
      <c r="FV21" s="183"/>
      <c r="FW21" s="346" t="s">
        <v>103</v>
      </c>
      <c r="FX21" s="347">
        <v>338.58</v>
      </c>
      <c r="FY21" s="348">
        <v>342.64</v>
      </c>
      <c r="FZ21" s="349">
        <v>-1.18</v>
      </c>
      <c r="GA21" s="347">
        <v>210.44</v>
      </c>
      <c r="GB21" s="350">
        <v>201.94</v>
      </c>
      <c r="GC21" s="349">
        <v>4.21</v>
      </c>
      <c r="GD21" s="347">
        <v>335.38</v>
      </c>
      <c r="GE21" s="348">
        <v>339.15</v>
      </c>
      <c r="GF21" s="349">
        <v>-1.1100000000000001</v>
      </c>
      <c r="GG21" s="351"/>
      <c r="GH21" s="183"/>
      <c r="GI21" s="183" t="s">
        <v>115</v>
      </c>
      <c r="GJ21" s="342">
        <v>397</v>
      </c>
      <c r="GK21" s="342">
        <v>397</v>
      </c>
      <c r="GL21" s="342">
        <v>397</v>
      </c>
      <c r="GM21" s="342">
        <v>397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2048.39</v>
      </c>
      <c r="IO21" s="508">
        <v>2015.76</v>
      </c>
      <c r="IP21" s="311">
        <v>1.62</v>
      </c>
      <c r="IQ21" s="503"/>
      <c r="IR21" s="503"/>
      <c r="IS21" s="312" t="s">
        <v>43</v>
      </c>
      <c r="IT21" s="247">
        <v>43</v>
      </c>
      <c r="IU21" s="248">
        <v>56</v>
      </c>
      <c r="IV21" s="249">
        <v>97</v>
      </c>
      <c r="IW21" s="247">
        <v>196</v>
      </c>
      <c r="IX21" s="250">
        <v>218</v>
      </c>
      <c r="IY21" s="251">
        <v>-10.09</v>
      </c>
      <c r="IZ21" s="183"/>
      <c r="JA21" s="346" t="s">
        <v>103</v>
      </c>
      <c r="JB21" s="347">
        <v>147.74</v>
      </c>
      <c r="JC21" s="348">
        <v>144.44999999999999</v>
      </c>
      <c r="JD21" s="349">
        <v>2.2799999999999998</v>
      </c>
      <c r="JE21" s="347">
        <v>119.48</v>
      </c>
      <c r="JF21" s="350">
        <v>117.62</v>
      </c>
      <c r="JG21" s="349">
        <v>1.58</v>
      </c>
      <c r="JH21" s="347">
        <v>147.43</v>
      </c>
      <c r="JI21" s="348">
        <v>144.16999999999999</v>
      </c>
      <c r="JJ21" s="349">
        <v>2.2599999999999998</v>
      </c>
      <c r="JK21" s="351"/>
      <c r="JL21" s="183"/>
      <c r="JM21" s="183" t="s">
        <v>115</v>
      </c>
      <c r="JN21" s="342">
        <v>397</v>
      </c>
      <c r="JO21" s="342">
        <v>397</v>
      </c>
      <c r="JP21" s="342">
        <v>397</v>
      </c>
      <c r="JQ21" s="342">
        <v>397</v>
      </c>
      <c r="JR21" s="183"/>
      <c r="JS21" s="183"/>
      <c r="JT21" s="183"/>
      <c r="JU21" s="183"/>
      <c r="JV21" s="183"/>
      <c r="JW21" s="183"/>
      <c r="JX21" s="387" t="s">
        <v>113</v>
      </c>
      <c r="JY21" s="425"/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2036.6599999999999</v>
      </c>
      <c r="LS21" s="508">
        <v>1983.26</v>
      </c>
      <c r="LT21" s="311">
        <v>2.69</v>
      </c>
      <c r="LU21" s="505"/>
      <c r="LV21" s="505"/>
      <c r="LW21" s="312" t="s">
        <v>43</v>
      </c>
      <c r="LX21" s="294">
        <v>1119</v>
      </c>
      <c r="LY21" s="295">
        <v>1057</v>
      </c>
      <c r="LZ21" s="296">
        <v>5.87</v>
      </c>
      <c r="MA21" s="266"/>
      <c r="MB21" s="346" t="s">
        <v>103</v>
      </c>
      <c r="MC21" s="347">
        <v>241.11</v>
      </c>
      <c r="MD21" s="370">
        <v>237.5</v>
      </c>
      <c r="ME21" s="349">
        <v>1.52</v>
      </c>
      <c r="MF21" s="347">
        <v>144.25</v>
      </c>
      <c r="MG21" s="370">
        <v>141.63</v>
      </c>
      <c r="MH21" s="349">
        <v>1.85</v>
      </c>
      <c r="MI21" s="347">
        <v>239.16</v>
      </c>
      <c r="MJ21" s="370">
        <v>235.55</v>
      </c>
      <c r="MK21" s="349">
        <v>1.53</v>
      </c>
      <c r="ML21" s="297"/>
      <c r="MM21" s="297"/>
      <c r="MN21" s="297" t="s">
        <v>115</v>
      </c>
      <c r="MO21" s="371">
        <v>397</v>
      </c>
      <c r="MP21" s="371">
        <v>397</v>
      </c>
      <c r="MQ21" s="371">
        <v>397</v>
      </c>
      <c r="MR21" s="371">
        <v>397</v>
      </c>
      <c r="MS21" s="371">
        <v>397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2400.4900000000002</v>
      </c>
      <c r="C22" s="516">
        <v>2333.3999999999996</v>
      </c>
      <c r="D22" s="345">
        <v>2.88</v>
      </c>
      <c r="E22" s="503"/>
      <c r="F22" s="503"/>
      <c r="G22" s="246" t="s">
        <v>44</v>
      </c>
      <c r="H22" s="247">
        <v>35</v>
      </c>
      <c r="I22" s="248">
        <v>19</v>
      </c>
      <c r="J22" s="249">
        <v>24</v>
      </c>
      <c r="K22" s="247">
        <v>78</v>
      </c>
      <c r="L22" s="250">
        <v>70</v>
      </c>
      <c r="M22" s="251">
        <v>11.43</v>
      </c>
      <c r="N22" s="183"/>
      <c r="O22" s="346" t="s">
        <v>108</v>
      </c>
      <c r="P22" s="347">
        <v>219.92</v>
      </c>
      <c r="Q22" s="348">
        <v>216.5</v>
      </c>
      <c r="R22" s="349">
        <v>1.58</v>
      </c>
      <c r="S22" s="347">
        <v>141.87</v>
      </c>
      <c r="T22" s="350">
        <v>138.84</v>
      </c>
      <c r="U22" s="349">
        <v>2.1800000000000002</v>
      </c>
      <c r="V22" s="347">
        <v>218.12</v>
      </c>
      <c r="W22" s="348">
        <v>214.52</v>
      </c>
      <c r="X22" s="349">
        <v>1.68</v>
      </c>
      <c r="Y22" s="351"/>
      <c r="Z22" s="183"/>
      <c r="AA22" s="183" t="s">
        <v>118</v>
      </c>
      <c r="AB22" s="342">
        <v>251</v>
      </c>
      <c r="AC22" s="342">
        <v>251</v>
      </c>
      <c r="AD22" s="342">
        <v>251</v>
      </c>
      <c r="AE22" s="342">
        <v>251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30234</v>
      </c>
      <c r="AN22" s="442">
        <v>24460</v>
      </c>
      <c r="AO22" s="442">
        <v>48981</v>
      </c>
      <c r="AP22" s="443">
        <v>1510</v>
      </c>
      <c r="AQ22" s="444">
        <v>0</v>
      </c>
      <c r="AR22" s="444">
        <v>0</v>
      </c>
      <c r="AS22" s="444">
        <v>0</v>
      </c>
      <c r="AT22" s="444">
        <v>0</v>
      </c>
      <c r="AU22" s="445">
        <v>105185</v>
      </c>
      <c r="AV22" s="446">
        <v>11194</v>
      </c>
      <c r="AW22" s="446">
        <v>116379</v>
      </c>
      <c r="AX22" s="447"/>
      <c r="AY22" s="447"/>
      <c r="AZ22" s="440" t="s">
        <v>22</v>
      </c>
      <c r="BA22" s="441">
        <v>9145</v>
      </c>
      <c r="BB22" s="442">
        <v>9668</v>
      </c>
      <c r="BC22" s="442">
        <v>6090</v>
      </c>
      <c r="BD22" s="443">
        <v>598</v>
      </c>
      <c r="BE22" s="444">
        <v>0</v>
      </c>
      <c r="BF22" s="444">
        <v>0</v>
      </c>
      <c r="BG22" s="444">
        <v>0</v>
      </c>
      <c r="BH22" s="444">
        <v>0</v>
      </c>
      <c r="BI22" s="445">
        <v>25501</v>
      </c>
      <c r="BJ22" s="446">
        <v>1783</v>
      </c>
      <c r="BK22" s="446">
        <v>27284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3840.01</v>
      </c>
      <c r="CG22" s="516">
        <v>3772.24</v>
      </c>
      <c r="CH22" s="345">
        <v>1.8</v>
      </c>
      <c r="CI22" s="503"/>
      <c r="CJ22" s="503"/>
      <c r="CK22" s="246" t="s">
        <v>44</v>
      </c>
      <c r="CL22" s="247">
        <v>0</v>
      </c>
      <c r="CM22" s="248">
        <v>3</v>
      </c>
      <c r="CN22" s="249">
        <v>2</v>
      </c>
      <c r="CO22" s="247">
        <v>5</v>
      </c>
      <c r="CP22" s="250">
        <v>13</v>
      </c>
      <c r="CQ22" s="251">
        <v>-61.54</v>
      </c>
      <c r="CR22" s="183"/>
      <c r="CS22" s="346" t="s">
        <v>108</v>
      </c>
      <c r="CT22" s="347">
        <v>257.75</v>
      </c>
      <c r="CU22" s="348">
        <v>253.71</v>
      </c>
      <c r="CV22" s="349">
        <v>1.59</v>
      </c>
      <c r="CW22" s="347">
        <v>143.65</v>
      </c>
      <c r="CX22" s="350">
        <v>140.29</v>
      </c>
      <c r="CY22" s="349">
        <v>2.4</v>
      </c>
      <c r="CZ22" s="347">
        <v>254.75</v>
      </c>
      <c r="DA22" s="348">
        <v>250.84</v>
      </c>
      <c r="DB22" s="349">
        <v>1.56</v>
      </c>
      <c r="DC22" s="351"/>
      <c r="DD22" s="183"/>
      <c r="DE22" s="183" t="s">
        <v>118</v>
      </c>
      <c r="DF22" s="342">
        <v>251</v>
      </c>
      <c r="DG22" s="342">
        <v>251</v>
      </c>
      <c r="DH22" s="342">
        <v>251</v>
      </c>
      <c r="DI22" s="342">
        <v>251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13310</v>
      </c>
      <c r="DR22" s="442">
        <v>13247</v>
      </c>
      <c r="DS22" s="442">
        <v>21353</v>
      </c>
      <c r="DT22" s="443">
        <v>236</v>
      </c>
      <c r="DU22" s="444">
        <v>0</v>
      </c>
      <c r="DV22" s="444">
        <v>0</v>
      </c>
      <c r="DW22" s="444">
        <v>0</v>
      </c>
      <c r="DX22" s="444">
        <v>0</v>
      </c>
      <c r="DY22" s="445">
        <v>48146</v>
      </c>
      <c r="DZ22" s="446">
        <v>920</v>
      </c>
      <c r="EA22" s="446">
        <v>49066</v>
      </c>
      <c r="EB22" s="447"/>
      <c r="EC22" s="447"/>
      <c r="ED22" s="448" t="s">
        <v>22</v>
      </c>
      <c r="EE22" s="441">
        <v>6914</v>
      </c>
      <c r="EF22" s="442">
        <v>3035</v>
      </c>
      <c r="EG22" s="442">
        <v>5526</v>
      </c>
      <c r="EH22" s="443">
        <v>109</v>
      </c>
      <c r="EI22" s="444">
        <v>0</v>
      </c>
      <c r="EJ22" s="444">
        <v>0</v>
      </c>
      <c r="EK22" s="444">
        <v>0</v>
      </c>
      <c r="EL22" s="444">
        <v>0</v>
      </c>
      <c r="EM22" s="445">
        <v>15584</v>
      </c>
      <c r="EN22" s="446">
        <v>1124</v>
      </c>
      <c r="EO22" s="446">
        <v>16708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3360.6199999999994</v>
      </c>
      <c r="FK22" s="516">
        <v>3428.87</v>
      </c>
      <c r="FL22" s="345">
        <v>-1.99</v>
      </c>
      <c r="FM22" s="503"/>
      <c r="FN22" s="503"/>
      <c r="FO22" s="246" t="s">
        <v>44</v>
      </c>
      <c r="FP22" s="247">
        <v>18</v>
      </c>
      <c r="FQ22" s="248">
        <v>8</v>
      </c>
      <c r="FR22" s="249">
        <v>20</v>
      </c>
      <c r="FS22" s="247">
        <v>46</v>
      </c>
      <c r="FT22" s="250">
        <v>53</v>
      </c>
      <c r="FU22" s="251">
        <v>-13.21</v>
      </c>
      <c r="FV22" s="183"/>
      <c r="FW22" s="346" t="s">
        <v>108</v>
      </c>
      <c r="FX22" s="347">
        <v>273.16000000000003</v>
      </c>
      <c r="FY22" s="348">
        <v>271.81</v>
      </c>
      <c r="FZ22" s="349">
        <v>0.5</v>
      </c>
      <c r="GA22" s="347">
        <v>133.69999999999999</v>
      </c>
      <c r="GB22" s="350">
        <v>123.39</v>
      </c>
      <c r="GC22" s="349">
        <v>8.36</v>
      </c>
      <c r="GD22" s="347">
        <v>269.68</v>
      </c>
      <c r="GE22" s="348">
        <v>268.14</v>
      </c>
      <c r="GF22" s="349">
        <v>0.56999999999999995</v>
      </c>
      <c r="GG22" s="351"/>
      <c r="GH22" s="183"/>
      <c r="GI22" s="183" t="s">
        <v>118</v>
      </c>
      <c r="GJ22" s="342">
        <v>251</v>
      </c>
      <c r="GK22" s="342">
        <v>251</v>
      </c>
      <c r="GL22" s="342">
        <v>251</v>
      </c>
      <c r="GM22" s="342">
        <v>251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10813</v>
      </c>
      <c r="GV22" s="442">
        <v>11862</v>
      </c>
      <c r="GW22" s="442">
        <v>23177</v>
      </c>
      <c r="GX22" s="443">
        <v>351</v>
      </c>
      <c r="GY22" s="444">
        <v>0</v>
      </c>
      <c r="GZ22" s="444">
        <v>0</v>
      </c>
      <c r="HA22" s="444">
        <v>0</v>
      </c>
      <c r="HB22" s="444">
        <v>0</v>
      </c>
      <c r="HC22" s="445">
        <v>46203</v>
      </c>
      <c r="HD22" s="446">
        <v>529</v>
      </c>
      <c r="HE22" s="446">
        <v>46732</v>
      </c>
      <c r="HF22" s="447"/>
      <c r="HG22" s="447"/>
      <c r="HH22" s="448" t="s">
        <v>22</v>
      </c>
      <c r="HI22" s="441">
        <v>5425</v>
      </c>
      <c r="HJ22" s="442">
        <v>4045</v>
      </c>
      <c r="HK22" s="442">
        <v>3705</v>
      </c>
      <c r="HL22" s="443">
        <v>95</v>
      </c>
      <c r="HM22" s="444">
        <v>0</v>
      </c>
      <c r="HN22" s="444">
        <v>0</v>
      </c>
      <c r="HO22" s="444">
        <v>0</v>
      </c>
      <c r="HP22" s="444">
        <v>0</v>
      </c>
      <c r="HQ22" s="445">
        <v>13270</v>
      </c>
      <c r="HR22" s="446">
        <v>801</v>
      </c>
      <c r="HS22" s="446">
        <v>14071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2463.1599999999994</v>
      </c>
      <c r="IO22" s="516">
        <v>2413.38</v>
      </c>
      <c r="IP22" s="345">
        <v>2.06</v>
      </c>
      <c r="IQ22" s="503"/>
      <c r="IR22" s="503"/>
      <c r="IS22" s="246" t="s">
        <v>44</v>
      </c>
      <c r="IT22" s="247">
        <v>11</v>
      </c>
      <c r="IU22" s="248">
        <v>6</v>
      </c>
      <c r="IV22" s="249">
        <v>13</v>
      </c>
      <c r="IW22" s="247">
        <v>30</v>
      </c>
      <c r="IX22" s="250">
        <v>31</v>
      </c>
      <c r="IY22" s="251">
        <v>-3.23</v>
      </c>
      <c r="IZ22" s="183"/>
      <c r="JA22" s="346" t="s">
        <v>108</v>
      </c>
      <c r="JB22" s="347">
        <v>215.82</v>
      </c>
      <c r="JC22" s="348">
        <v>216.96</v>
      </c>
      <c r="JD22" s="349">
        <v>-0.53</v>
      </c>
      <c r="JE22" s="347">
        <v>178.5</v>
      </c>
      <c r="JF22" s="350">
        <v>181.39</v>
      </c>
      <c r="JG22" s="349">
        <v>-1.59</v>
      </c>
      <c r="JH22" s="347">
        <v>215.41</v>
      </c>
      <c r="JI22" s="348">
        <v>216.59</v>
      </c>
      <c r="JJ22" s="349">
        <v>-0.54</v>
      </c>
      <c r="JK22" s="351"/>
      <c r="JL22" s="183"/>
      <c r="JM22" s="183" t="s">
        <v>118</v>
      </c>
      <c r="JN22" s="342">
        <v>251</v>
      </c>
      <c r="JO22" s="342">
        <v>251</v>
      </c>
      <c r="JP22" s="342">
        <v>251</v>
      </c>
      <c r="JQ22" s="342">
        <v>251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26638</v>
      </c>
      <c r="JZ22" s="442">
        <v>25144</v>
      </c>
      <c r="KA22" s="442">
        <v>38901</v>
      </c>
      <c r="KB22" s="443">
        <v>1279</v>
      </c>
      <c r="KC22" s="444">
        <v>0</v>
      </c>
      <c r="KD22" s="444">
        <v>0</v>
      </c>
      <c r="KE22" s="444">
        <v>0</v>
      </c>
      <c r="KF22" s="444">
        <v>0</v>
      </c>
      <c r="KG22" s="445">
        <v>91962</v>
      </c>
      <c r="KH22" s="446">
        <v>1426</v>
      </c>
      <c r="KI22" s="446">
        <v>93388</v>
      </c>
      <c r="KJ22" s="451"/>
      <c r="KK22" s="451"/>
      <c r="KL22" s="450" t="s">
        <v>22</v>
      </c>
      <c r="KM22" s="441">
        <v>9776</v>
      </c>
      <c r="KN22" s="442">
        <v>5481</v>
      </c>
      <c r="KO22" s="442">
        <v>6894</v>
      </c>
      <c r="KP22" s="443">
        <v>187</v>
      </c>
      <c r="KQ22" s="444">
        <v>0</v>
      </c>
      <c r="KR22" s="444">
        <v>0</v>
      </c>
      <c r="KS22" s="444">
        <v>0</v>
      </c>
      <c r="KT22" s="444">
        <v>0</v>
      </c>
      <c r="KU22" s="445">
        <v>22338</v>
      </c>
      <c r="KV22" s="446">
        <v>722</v>
      </c>
      <c r="KW22" s="446">
        <v>23060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2776.7</v>
      </c>
      <c r="LS22" s="516">
        <v>2747.5299999999997</v>
      </c>
      <c r="LT22" s="345">
        <v>1.06</v>
      </c>
      <c r="LU22" s="505"/>
      <c r="LV22" s="505"/>
      <c r="LW22" s="246" t="s">
        <v>44</v>
      </c>
      <c r="LX22" s="294">
        <v>159</v>
      </c>
      <c r="LY22" s="295">
        <v>167</v>
      </c>
      <c r="LZ22" s="296">
        <v>-4.79</v>
      </c>
      <c r="MA22" s="266"/>
      <c r="MB22" s="346" t="s">
        <v>108</v>
      </c>
      <c r="MC22" s="347">
        <v>231.68</v>
      </c>
      <c r="MD22" s="370">
        <v>229.95</v>
      </c>
      <c r="ME22" s="349">
        <v>0.75</v>
      </c>
      <c r="MF22" s="347">
        <v>146.05000000000001</v>
      </c>
      <c r="MG22" s="370">
        <v>143.5</v>
      </c>
      <c r="MH22" s="349">
        <v>1.78</v>
      </c>
      <c r="MI22" s="347">
        <v>229.96</v>
      </c>
      <c r="MJ22" s="370">
        <v>228.19</v>
      </c>
      <c r="MK22" s="349">
        <v>0.78</v>
      </c>
      <c r="ML22" s="297"/>
      <c r="MM22" s="297"/>
      <c r="MN22" s="297" t="s">
        <v>118</v>
      </c>
      <c r="MO22" s="371">
        <v>251</v>
      </c>
      <c r="MP22" s="371">
        <v>251</v>
      </c>
      <c r="MQ22" s="371">
        <v>251</v>
      </c>
      <c r="MR22" s="371">
        <v>251</v>
      </c>
      <c r="MS22" s="371">
        <v>251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80995</v>
      </c>
      <c r="NB22" s="444">
        <v>74713</v>
      </c>
      <c r="NC22" s="444">
        <v>132412</v>
      </c>
      <c r="ND22" s="443">
        <v>3376</v>
      </c>
      <c r="NE22" s="444"/>
      <c r="NF22" s="444"/>
      <c r="NG22" s="444"/>
      <c r="NH22" s="444"/>
      <c r="NI22" s="443">
        <v>291496</v>
      </c>
      <c r="NJ22" s="450">
        <v>14069</v>
      </c>
      <c r="NK22" s="446">
        <v>305565</v>
      </c>
      <c r="NL22" s="290"/>
      <c r="NM22" s="290"/>
      <c r="NN22" s="450" t="s">
        <v>22</v>
      </c>
      <c r="NO22" s="450">
        <v>31260</v>
      </c>
      <c r="NP22" s="444">
        <v>22229</v>
      </c>
      <c r="NQ22" s="444">
        <v>22215</v>
      </c>
      <c r="NR22" s="443">
        <v>989</v>
      </c>
      <c r="NS22" s="444"/>
      <c r="NT22" s="444"/>
      <c r="NU22" s="444"/>
      <c r="NV22" s="444"/>
      <c r="NW22" s="443">
        <v>76693</v>
      </c>
      <c r="NX22" s="450">
        <v>4430</v>
      </c>
      <c r="NY22" s="446">
        <v>81123</v>
      </c>
      <c r="OA22" s="307"/>
    </row>
    <row r="23" spans="1:391" s="195" customFormat="1" ht="21.75" customHeight="1" thickTop="1" x14ac:dyDescent="0.3">
      <c r="A23" s="418" t="s">
        <v>124</v>
      </c>
      <c r="B23" s="501">
        <v>1122.9100000000001</v>
      </c>
      <c r="C23" s="502">
        <v>1084.3600000000001</v>
      </c>
      <c r="D23" s="243">
        <v>3.56</v>
      </c>
      <c r="E23" s="503"/>
      <c r="F23" s="503"/>
      <c r="G23" s="246" t="s">
        <v>45</v>
      </c>
      <c r="H23" s="247">
        <v>3978</v>
      </c>
      <c r="I23" s="248">
        <v>2730</v>
      </c>
      <c r="J23" s="249">
        <v>1935</v>
      </c>
      <c r="K23" s="247">
        <v>8643</v>
      </c>
      <c r="L23" s="250">
        <v>7223</v>
      </c>
      <c r="M23" s="251">
        <v>19.66</v>
      </c>
      <c r="N23" s="183"/>
      <c r="O23" s="346" t="s">
        <v>111</v>
      </c>
      <c r="P23" s="347">
        <v>269.42</v>
      </c>
      <c r="Q23" s="348">
        <v>256.37</v>
      </c>
      <c r="R23" s="349">
        <v>5.09</v>
      </c>
      <c r="S23" s="347">
        <v>227.03</v>
      </c>
      <c r="T23" s="350">
        <v>216.56</v>
      </c>
      <c r="U23" s="349">
        <v>4.83</v>
      </c>
      <c r="V23" s="347">
        <v>268.44</v>
      </c>
      <c r="W23" s="348">
        <v>255.36</v>
      </c>
      <c r="X23" s="349">
        <v>5.12</v>
      </c>
      <c r="Y23" s="351"/>
      <c r="Z23" s="318" t="s">
        <v>97</v>
      </c>
      <c r="AA23" s="318"/>
      <c r="AB23" s="517">
        <v>77.03</v>
      </c>
      <c r="AC23" s="517">
        <v>72.180000000000007</v>
      </c>
      <c r="AD23" s="517">
        <v>47.96</v>
      </c>
      <c r="AE23" s="517">
        <v>65.72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1316.32</v>
      </c>
      <c r="CG23" s="502">
        <v>1284.79</v>
      </c>
      <c r="CH23" s="243">
        <v>2.4500000000000002</v>
      </c>
      <c r="CI23" s="503"/>
      <c r="CJ23" s="503"/>
      <c r="CK23" s="246" t="s">
        <v>45</v>
      </c>
      <c r="CL23" s="247">
        <v>1274</v>
      </c>
      <c r="CM23" s="248">
        <v>1462</v>
      </c>
      <c r="CN23" s="249">
        <v>1238</v>
      </c>
      <c r="CO23" s="247">
        <v>3974</v>
      </c>
      <c r="CP23" s="250">
        <v>3731</v>
      </c>
      <c r="CQ23" s="251">
        <v>6.51</v>
      </c>
      <c r="CR23" s="183"/>
      <c r="CS23" s="346" t="s">
        <v>111</v>
      </c>
      <c r="CT23" s="347">
        <v>290.23</v>
      </c>
      <c r="CU23" s="348">
        <v>284.11</v>
      </c>
      <c r="CV23" s="349">
        <v>2.15</v>
      </c>
      <c r="CW23" s="347">
        <v>202.64</v>
      </c>
      <c r="CX23" s="350">
        <v>194.38</v>
      </c>
      <c r="CY23" s="349">
        <v>4.25</v>
      </c>
      <c r="CZ23" s="347">
        <v>287.93</v>
      </c>
      <c r="DA23" s="348">
        <v>281.83999999999997</v>
      </c>
      <c r="DB23" s="349">
        <v>2.16</v>
      </c>
      <c r="DC23" s="351"/>
      <c r="DD23" s="318" t="s">
        <v>97</v>
      </c>
      <c r="DE23" s="318"/>
      <c r="DF23" s="517">
        <v>34.81</v>
      </c>
      <c r="DG23" s="517">
        <v>29.25</v>
      </c>
      <c r="DH23" s="517">
        <v>28.4</v>
      </c>
      <c r="DI23" s="517">
        <v>30.82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1164.5</v>
      </c>
      <c r="FK23" s="502">
        <v>1143.0900000000001</v>
      </c>
      <c r="FL23" s="243">
        <v>1.87</v>
      </c>
      <c r="FM23" s="503"/>
      <c r="FN23" s="503"/>
      <c r="FO23" s="246" t="s">
        <v>45</v>
      </c>
      <c r="FP23" s="247">
        <v>693</v>
      </c>
      <c r="FQ23" s="248">
        <v>882</v>
      </c>
      <c r="FR23" s="249">
        <v>756</v>
      </c>
      <c r="FS23" s="247">
        <v>2331</v>
      </c>
      <c r="FT23" s="250">
        <v>2258</v>
      </c>
      <c r="FU23" s="251">
        <v>3.23</v>
      </c>
      <c r="FV23" s="183"/>
      <c r="FW23" s="346" t="s">
        <v>111</v>
      </c>
      <c r="FX23" s="347">
        <v>262.81</v>
      </c>
      <c r="FY23" s="348">
        <v>255.32</v>
      </c>
      <c r="FZ23" s="349">
        <v>2.93</v>
      </c>
      <c r="GA23" s="347">
        <v>166.62</v>
      </c>
      <c r="GB23" s="350">
        <v>158.82</v>
      </c>
      <c r="GC23" s="349">
        <v>4.91</v>
      </c>
      <c r="GD23" s="347">
        <v>260.39999999999998</v>
      </c>
      <c r="GE23" s="348">
        <v>252.93</v>
      </c>
      <c r="GF23" s="349">
        <v>2.95</v>
      </c>
      <c r="GG23" s="351"/>
      <c r="GH23" s="318" t="s">
        <v>97</v>
      </c>
      <c r="GI23" s="318"/>
      <c r="GJ23" s="517">
        <v>29.53</v>
      </c>
      <c r="GK23" s="517">
        <v>29.25</v>
      </c>
      <c r="GL23" s="517">
        <v>30.92</v>
      </c>
      <c r="GM23" s="517">
        <v>29.9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991.98</v>
      </c>
      <c r="IO23" s="502">
        <v>964.6600000000002</v>
      </c>
      <c r="IP23" s="243">
        <v>2.83</v>
      </c>
      <c r="IQ23" s="503"/>
      <c r="IR23" s="503"/>
      <c r="IS23" s="246" t="s">
        <v>45</v>
      </c>
      <c r="IT23" s="247">
        <v>1156</v>
      </c>
      <c r="IU23" s="248">
        <v>945</v>
      </c>
      <c r="IV23" s="249">
        <v>828</v>
      </c>
      <c r="IW23" s="247">
        <v>2929</v>
      </c>
      <c r="IX23" s="250">
        <v>2845</v>
      </c>
      <c r="IY23" s="251">
        <v>2.95</v>
      </c>
      <c r="IZ23" s="183"/>
      <c r="JA23" s="346" t="s">
        <v>111</v>
      </c>
      <c r="JB23" s="347">
        <v>345</v>
      </c>
      <c r="JC23" s="348">
        <v>330.06</v>
      </c>
      <c r="JD23" s="349">
        <v>4.53</v>
      </c>
      <c r="JE23" s="347">
        <v>210.84</v>
      </c>
      <c r="JF23" s="350">
        <v>199.13</v>
      </c>
      <c r="JG23" s="349">
        <v>5.88</v>
      </c>
      <c r="JH23" s="347">
        <v>343.54</v>
      </c>
      <c r="JI23" s="348">
        <v>328.69</v>
      </c>
      <c r="JJ23" s="349">
        <v>4.5199999999999996</v>
      </c>
      <c r="JK23" s="351"/>
      <c r="JL23" s="318" t="s">
        <v>97</v>
      </c>
      <c r="JM23" s="318"/>
      <c r="JN23" s="517">
        <v>45.81</v>
      </c>
      <c r="JO23" s="517">
        <v>57.49</v>
      </c>
      <c r="JP23" s="517">
        <v>69.099999999999994</v>
      </c>
      <c r="JQ23" s="517">
        <v>57.46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1129.8</v>
      </c>
      <c r="LS23" s="502">
        <v>1096.17</v>
      </c>
      <c r="LT23" s="243">
        <v>3.07</v>
      </c>
      <c r="LU23" s="505"/>
      <c r="LV23" s="505"/>
      <c r="LW23" s="246" t="s">
        <v>45</v>
      </c>
      <c r="LX23" s="294">
        <v>17877</v>
      </c>
      <c r="LY23" s="295">
        <v>16057</v>
      </c>
      <c r="LZ23" s="296">
        <v>11.33</v>
      </c>
      <c r="MA23" s="266"/>
      <c r="MB23" s="346" t="s">
        <v>111</v>
      </c>
      <c r="MC23" s="347">
        <v>296.14</v>
      </c>
      <c r="MD23" s="370">
        <v>285.36</v>
      </c>
      <c r="ME23" s="349">
        <v>3.78</v>
      </c>
      <c r="MF23" s="347">
        <v>209.16</v>
      </c>
      <c r="MG23" s="370">
        <v>199.4</v>
      </c>
      <c r="MH23" s="349">
        <v>4.8899999999999997</v>
      </c>
      <c r="MI23" s="347">
        <v>294.39999999999998</v>
      </c>
      <c r="MJ23" s="370">
        <v>283.61</v>
      </c>
      <c r="MK23" s="349">
        <v>3.8</v>
      </c>
      <c r="ML23" s="297"/>
      <c r="MM23" s="175" t="s">
        <v>97</v>
      </c>
      <c r="MN23" s="175"/>
      <c r="MO23" s="523">
        <v>65.72</v>
      </c>
      <c r="MP23" s="523">
        <v>30.82</v>
      </c>
      <c r="MQ23" s="523">
        <v>29.9</v>
      </c>
      <c r="MR23" s="523">
        <v>57.46</v>
      </c>
      <c r="MS23" s="523">
        <v>45.98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1108.6500000000001</v>
      </c>
      <c r="C24" s="508">
        <v>1072.08</v>
      </c>
      <c r="D24" s="311">
        <v>3.41</v>
      </c>
      <c r="E24" s="503"/>
      <c r="F24" s="503"/>
      <c r="G24" s="312" t="s">
        <v>48</v>
      </c>
      <c r="H24" s="247">
        <v>1035</v>
      </c>
      <c r="I24" s="248">
        <v>1154</v>
      </c>
      <c r="J24" s="249">
        <v>862</v>
      </c>
      <c r="K24" s="247">
        <v>3051</v>
      </c>
      <c r="L24" s="250">
        <v>2637</v>
      </c>
      <c r="M24" s="251">
        <v>15.7</v>
      </c>
      <c r="N24" s="183"/>
      <c r="O24" s="439" t="s">
        <v>114</v>
      </c>
      <c r="P24" s="347">
        <v>166.44</v>
      </c>
      <c r="Q24" s="348">
        <v>163.58000000000001</v>
      </c>
      <c r="R24" s="349">
        <v>1.75</v>
      </c>
      <c r="S24" s="347">
        <v>94.31</v>
      </c>
      <c r="T24" s="350">
        <v>90.5</v>
      </c>
      <c r="U24" s="349">
        <v>4.21</v>
      </c>
      <c r="V24" s="347">
        <v>164.77</v>
      </c>
      <c r="W24" s="348">
        <v>161.72</v>
      </c>
      <c r="X24" s="349">
        <v>1.89</v>
      </c>
      <c r="Y24" s="351"/>
      <c r="Z24" s="183"/>
      <c r="AA24" s="183" t="s">
        <v>92</v>
      </c>
      <c r="AB24" s="376">
        <v>73.760000000000005</v>
      </c>
      <c r="AC24" s="376">
        <v>66.430000000000007</v>
      </c>
      <c r="AD24" s="376">
        <v>43.92</v>
      </c>
      <c r="AE24" s="376">
        <v>61.37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1244.3</v>
      </c>
      <c r="CG24" s="508">
        <v>1216.7</v>
      </c>
      <c r="CH24" s="311">
        <v>2.27</v>
      </c>
      <c r="CI24" s="503"/>
      <c r="CJ24" s="503"/>
      <c r="CK24" s="312" t="s">
        <v>48</v>
      </c>
      <c r="CL24" s="247">
        <v>532</v>
      </c>
      <c r="CM24" s="248">
        <v>585</v>
      </c>
      <c r="CN24" s="249">
        <v>506</v>
      </c>
      <c r="CO24" s="247">
        <v>1623</v>
      </c>
      <c r="CP24" s="250">
        <v>1495</v>
      </c>
      <c r="CQ24" s="251">
        <v>8.56</v>
      </c>
      <c r="CR24" s="183"/>
      <c r="CS24" s="439" t="s">
        <v>114</v>
      </c>
      <c r="CT24" s="347">
        <v>199.42</v>
      </c>
      <c r="CU24" s="348">
        <v>202.62</v>
      </c>
      <c r="CV24" s="349">
        <v>-1.58</v>
      </c>
      <c r="CW24" s="347">
        <v>147.91</v>
      </c>
      <c r="CX24" s="350">
        <v>145.63999999999999</v>
      </c>
      <c r="CY24" s="349">
        <v>1.56</v>
      </c>
      <c r="CZ24" s="347">
        <v>198.06</v>
      </c>
      <c r="DA24" s="348">
        <v>201.18</v>
      </c>
      <c r="DB24" s="349">
        <v>-1.55</v>
      </c>
      <c r="DC24" s="351"/>
      <c r="DD24" s="183"/>
      <c r="DE24" s="183" t="s">
        <v>92</v>
      </c>
      <c r="DF24" s="376">
        <v>33.46</v>
      </c>
      <c r="DG24" s="376">
        <v>28.05</v>
      </c>
      <c r="DH24" s="376">
        <v>24.79</v>
      </c>
      <c r="DI24" s="376">
        <v>28.77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989.73000000000013</v>
      </c>
      <c r="FK24" s="508">
        <v>973.75</v>
      </c>
      <c r="FL24" s="311">
        <v>1.64</v>
      </c>
      <c r="FM24" s="503"/>
      <c r="FN24" s="503"/>
      <c r="FO24" s="312" t="s">
        <v>48</v>
      </c>
      <c r="FP24" s="247">
        <v>337</v>
      </c>
      <c r="FQ24" s="248">
        <v>445</v>
      </c>
      <c r="FR24" s="249">
        <v>292</v>
      </c>
      <c r="FS24" s="247">
        <v>1074</v>
      </c>
      <c r="FT24" s="250">
        <v>1024</v>
      </c>
      <c r="FU24" s="251">
        <v>4.88</v>
      </c>
      <c r="FV24" s="183"/>
      <c r="FW24" s="439" t="s">
        <v>114</v>
      </c>
      <c r="FX24" s="347">
        <v>159.16</v>
      </c>
      <c r="FY24" s="348">
        <v>161.65</v>
      </c>
      <c r="FZ24" s="349">
        <v>-1.54</v>
      </c>
      <c r="GA24" s="347">
        <v>140.78</v>
      </c>
      <c r="GB24" s="350">
        <v>144.12</v>
      </c>
      <c r="GC24" s="349">
        <v>-2.3199999999999998</v>
      </c>
      <c r="GD24" s="347">
        <v>158.69999999999999</v>
      </c>
      <c r="GE24" s="348">
        <v>161.22</v>
      </c>
      <c r="GF24" s="349">
        <v>-1.56</v>
      </c>
      <c r="GG24" s="351"/>
      <c r="GH24" s="183"/>
      <c r="GI24" s="183" t="s">
        <v>92</v>
      </c>
      <c r="GJ24" s="376">
        <v>26.72</v>
      </c>
      <c r="GK24" s="376">
        <v>28.9</v>
      </c>
      <c r="GL24" s="376">
        <v>27.92</v>
      </c>
      <c r="GM24" s="376">
        <v>27.85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976.31999999999994</v>
      </c>
      <c r="IO24" s="508">
        <v>946.70999999999981</v>
      </c>
      <c r="IP24" s="311">
        <v>3.13</v>
      </c>
      <c r="IQ24" s="503"/>
      <c r="IR24" s="503"/>
      <c r="IS24" s="312" t="s">
        <v>48</v>
      </c>
      <c r="IT24" s="247">
        <v>572</v>
      </c>
      <c r="IU24" s="248">
        <v>689</v>
      </c>
      <c r="IV24" s="249">
        <v>673</v>
      </c>
      <c r="IW24" s="247">
        <v>1934</v>
      </c>
      <c r="IX24" s="250">
        <v>1950</v>
      </c>
      <c r="IY24" s="251">
        <v>-0.82</v>
      </c>
      <c r="IZ24" s="183"/>
      <c r="JA24" s="439" t="s">
        <v>114</v>
      </c>
      <c r="JB24" s="347">
        <v>102.97</v>
      </c>
      <c r="JC24" s="348">
        <v>106.88</v>
      </c>
      <c r="JD24" s="349">
        <v>-3.66</v>
      </c>
      <c r="JE24" s="347">
        <v>57.58</v>
      </c>
      <c r="JF24" s="350">
        <v>56.01</v>
      </c>
      <c r="JG24" s="349">
        <v>2.8</v>
      </c>
      <c r="JH24" s="347">
        <v>102.47</v>
      </c>
      <c r="JI24" s="348">
        <v>106.35</v>
      </c>
      <c r="JJ24" s="349">
        <v>-3.65</v>
      </c>
      <c r="JK24" s="351"/>
      <c r="JL24" s="183"/>
      <c r="JM24" s="183" t="s">
        <v>92</v>
      </c>
      <c r="JN24" s="376">
        <v>42.78</v>
      </c>
      <c r="JO24" s="376">
        <v>54.85</v>
      </c>
      <c r="JP24" s="376">
        <v>66.14</v>
      </c>
      <c r="JQ24" s="376">
        <v>54.59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1095.98</v>
      </c>
      <c r="LS24" s="508">
        <v>1063.75</v>
      </c>
      <c r="LT24" s="311">
        <v>3.03</v>
      </c>
      <c r="LU24" s="505"/>
      <c r="LV24" s="505"/>
      <c r="LW24" s="312" t="s">
        <v>48</v>
      </c>
      <c r="LX24" s="294">
        <v>7682</v>
      </c>
      <c r="LY24" s="295">
        <v>7106</v>
      </c>
      <c r="LZ24" s="296">
        <v>8.11</v>
      </c>
      <c r="MA24" s="266"/>
      <c r="MB24" s="439" t="s">
        <v>114</v>
      </c>
      <c r="MC24" s="347">
        <v>151.16</v>
      </c>
      <c r="MD24" s="370">
        <v>150.93</v>
      </c>
      <c r="ME24" s="349">
        <v>0.15</v>
      </c>
      <c r="MF24" s="347">
        <v>106.38</v>
      </c>
      <c r="MG24" s="370">
        <v>104.36</v>
      </c>
      <c r="MH24" s="349">
        <v>1.94</v>
      </c>
      <c r="MI24" s="347">
        <v>150.26</v>
      </c>
      <c r="MJ24" s="370">
        <v>149.97999999999999</v>
      </c>
      <c r="MK24" s="349">
        <v>0.19</v>
      </c>
      <c r="ML24" s="297"/>
      <c r="MM24" s="297"/>
      <c r="MN24" s="297" t="s">
        <v>92</v>
      </c>
      <c r="MO24" s="537">
        <v>61.37</v>
      </c>
      <c r="MP24" s="537">
        <v>28.77</v>
      </c>
      <c r="MQ24" s="537">
        <v>27.85</v>
      </c>
      <c r="MR24" s="537">
        <v>54.59</v>
      </c>
      <c r="MS24" s="538">
        <v>43.15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1187.93</v>
      </c>
      <c r="C25" s="539">
        <v>1141.77</v>
      </c>
      <c r="D25" s="438">
        <v>4.04</v>
      </c>
      <c r="E25" s="503"/>
      <c r="F25" s="503"/>
      <c r="G25" s="246" t="s">
        <v>49</v>
      </c>
      <c r="H25" s="247">
        <v>162</v>
      </c>
      <c r="I25" s="248">
        <v>109</v>
      </c>
      <c r="J25" s="249">
        <v>87</v>
      </c>
      <c r="K25" s="247">
        <v>358</v>
      </c>
      <c r="L25" s="250">
        <v>282</v>
      </c>
      <c r="M25" s="251">
        <v>26.95</v>
      </c>
      <c r="N25" s="183"/>
      <c r="O25" s="454" t="s">
        <v>117</v>
      </c>
      <c r="P25" s="455">
        <v>2400.4900000000002</v>
      </c>
      <c r="Q25" s="456">
        <v>2333.3999999999996</v>
      </c>
      <c r="R25" s="457">
        <v>2.88</v>
      </c>
      <c r="S25" s="458">
        <v>1187.93</v>
      </c>
      <c r="T25" s="456">
        <v>1141.77</v>
      </c>
      <c r="U25" s="457">
        <v>4.04</v>
      </c>
      <c r="V25" s="458">
        <v>2372.4499999999998</v>
      </c>
      <c r="W25" s="456">
        <v>2303.09</v>
      </c>
      <c r="X25" s="457">
        <v>3.01</v>
      </c>
      <c r="Y25" s="459"/>
      <c r="Z25" s="183"/>
      <c r="AA25" s="183" t="s">
        <v>96</v>
      </c>
      <c r="AB25" s="376">
        <v>79.41</v>
      </c>
      <c r="AC25" s="376">
        <v>75.27</v>
      </c>
      <c r="AD25" s="376">
        <v>50.89</v>
      </c>
      <c r="AE25" s="376">
        <v>68.52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1390.84</v>
      </c>
      <c r="CG25" s="539">
        <v>1354.79</v>
      </c>
      <c r="CH25" s="438">
        <v>2.66</v>
      </c>
      <c r="CI25" s="503"/>
      <c r="CJ25" s="503"/>
      <c r="CK25" s="246" t="s">
        <v>49</v>
      </c>
      <c r="CL25" s="247">
        <v>128</v>
      </c>
      <c r="CM25" s="248">
        <v>132</v>
      </c>
      <c r="CN25" s="249">
        <v>180</v>
      </c>
      <c r="CO25" s="247">
        <v>440</v>
      </c>
      <c r="CP25" s="250">
        <v>413</v>
      </c>
      <c r="CQ25" s="251">
        <v>6.54</v>
      </c>
      <c r="CR25" s="183"/>
      <c r="CS25" s="454" t="s">
        <v>117</v>
      </c>
      <c r="CT25" s="455">
        <v>3840.01</v>
      </c>
      <c r="CU25" s="456">
        <v>3772.24</v>
      </c>
      <c r="CV25" s="457">
        <v>1.8</v>
      </c>
      <c r="CW25" s="458">
        <v>1390.84</v>
      </c>
      <c r="CX25" s="466">
        <v>1354.79</v>
      </c>
      <c r="CY25" s="457">
        <v>2.66</v>
      </c>
      <c r="CZ25" s="458">
        <v>3775.6699999999996</v>
      </c>
      <c r="DA25" s="456">
        <v>3711.03</v>
      </c>
      <c r="DB25" s="457">
        <v>1.74</v>
      </c>
      <c r="DC25" s="459"/>
      <c r="DD25" s="183"/>
      <c r="DE25" s="183" t="s">
        <v>96</v>
      </c>
      <c r="DF25" s="376">
        <v>35.83</v>
      </c>
      <c r="DG25" s="376">
        <v>29.64</v>
      </c>
      <c r="DH25" s="376">
        <v>28.43</v>
      </c>
      <c r="DI25" s="376">
        <v>31.3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1336.8100000000002</v>
      </c>
      <c r="FK25" s="539">
        <v>1306.6500000000001</v>
      </c>
      <c r="FL25" s="438">
        <v>2.31</v>
      </c>
      <c r="FM25" s="503"/>
      <c r="FN25" s="503"/>
      <c r="FO25" s="246" t="s">
        <v>49</v>
      </c>
      <c r="FP25" s="247">
        <v>76</v>
      </c>
      <c r="FQ25" s="248">
        <v>168</v>
      </c>
      <c r="FR25" s="249">
        <v>144</v>
      </c>
      <c r="FS25" s="247">
        <v>388</v>
      </c>
      <c r="FT25" s="250">
        <v>395</v>
      </c>
      <c r="FU25" s="251">
        <v>-1.77</v>
      </c>
      <c r="FV25" s="183"/>
      <c r="FW25" s="454" t="s">
        <v>117</v>
      </c>
      <c r="FX25" s="455">
        <v>3360.6199999999994</v>
      </c>
      <c r="FY25" s="456">
        <v>3428.87</v>
      </c>
      <c r="FZ25" s="457">
        <v>-1.99</v>
      </c>
      <c r="GA25" s="458">
        <v>1336.8100000000002</v>
      </c>
      <c r="GB25" s="456">
        <v>1306.6500000000001</v>
      </c>
      <c r="GC25" s="457">
        <v>2.31</v>
      </c>
      <c r="GD25" s="458">
        <v>3310.0899999999997</v>
      </c>
      <c r="GE25" s="456">
        <v>3376.2799999999997</v>
      </c>
      <c r="GF25" s="457">
        <v>-1.96</v>
      </c>
      <c r="GG25" s="459"/>
      <c r="GH25" s="183"/>
      <c r="GI25" s="183" t="s">
        <v>96</v>
      </c>
      <c r="GJ25" s="376">
        <v>32.21</v>
      </c>
      <c r="GK25" s="376">
        <v>30.84</v>
      </c>
      <c r="GL25" s="376">
        <v>33.76</v>
      </c>
      <c r="GM25" s="376">
        <v>32.270000000000003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1025.72</v>
      </c>
      <c r="IO25" s="545">
        <v>1002.46</v>
      </c>
      <c r="IP25" s="438">
        <v>2.3199999999999998</v>
      </c>
      <c r="IQ25" s="503"/>
      <c r="IR25" s="503"/>
      <c r="IS25" s="246" t="s">
        <v>49</v>
      </c>
      <c r="IT25" s="247">
        <v>128</v>
      </c>
      <c r="IU25" s="248">
        <v>112</v>
      </c>
      <c r="IV25" s="249">
        <v>196</v>
      </c>
      <c r="IW25" s="247">
        <v>436</v>
      </c>
      <c r="IX25" s="250">
        <v>452</v>
      </c>
      <c r="IY25" s="251">
        <v>-3.54</v>
      </c>
      <c r="IZ25" s="183"/>
      <c r="JA25" s="454" t="s">
        <v>117</v>
      </c>
      <c r="JB25" s="455">
        <v>2463.1599999999994</v>
      </c>
      <c r="JC25" s="456">
        <v>2413.38</v>
      </c>
      <c r="JD25" s="457">
        <v>2.06</v>
      </c>
      <c r="JE25" s="458">
        <v>1025.72</v>
      </c>
      <c r="JF25" s="456">
        <v>1002.46</v>
      </c>
      <c r="JG25" s="457">
        <v>2.3199999999999998</v>
      </c>
      <c r="JH25" s="458">
        <v>2447.4499999999998</v>
      </c>
      <c r="JI25" s="456">
        <v>2398.6099999999997</v>
      </c>
      <c r="JJ25" s="457">
        <v>2.04</v>
      </c>
      <c r="JK25" s="459"/>
      <c r="JL25" s="183"/>
      <c r="JM25" s="183" t="s">
        <v>96</v>
      </c>
      <c r="JN25" s="376">
        <v>47.05</v>
      </c>
      <c r="JO25" s="376">
        <v>58.72</v>
      </c>
      <c r="JP25" s="376">
        <v>70.59</v>
      </c>
      <c r="JQ25" s="376">
        <v>58.79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1226.1100000000001</v>
      </c>
      <c r="LS25" s="539">
        <v>1188.9699999999998</v>
      </c>
      <c r="LT25" s="438">
        <v>3.12</v>
      </c>
      <c r="LU25" s="505"/>
      <c r="LV25" s="505"/>
      <c r="LW25" s="246" t="s">
        <v>49</v>
      </c>
      <c r="LX25" s="294">
        <v>1622</v>
      </c>
      <c r="LY25" s="295">
        <v>1542</v>
      </c>
      <c r="LZ25" s="296">
        <v>5.19</v>
      </c>
      <c r="MA25" s="266"/>
      <c r="MB25" s="454" t="s">
        <v>117</v>
      </c>
      <c r="MC25" s="455">
        <v>2776.7</v>
      </c>
      <c r="MD25" s="470">
        <v>2747.5299999999997</v>
      </c>
      <c r="ME25" s="457">
        <v>1.06</v>
      </c>
      <c r="MF25" s="455">
        <v>1226.1100000000001</v>
      </c>
      <c r="MG25" s="470">
        <v>1188.9699999999998</v>
      </c>
      <c r="MH25" s="457">
        <v>3.12</v>
      </c>
      <c r="MI25" s="455">
        <v>2745.5299999999997</v>
      </c>
      <c r="MJ25" s="470">
        <v>2715.8100000000004</v>
      </c>
      <c r="MK25" s="457">
        <v>1.0900000000000001</v>
      </c>
      <c r="ML25" s="297"/>
      <c r="MM25" s="297"/>
      <c r="MN25" s="297" t="s">
        <v>96</v>
      </c>
      <c r="MO25" s="537">
        <v>68.52</v>
      </c>
      <c r="MP25" s="537">
        <v>31.3</v>
      </c>
      <c r="MQ25" s="537">
        <v>32.270000000000003</v>
      </c>
      <c r="MR25" s="537">
        <v>58.79</v>
      </c>
      <c r="MS25" s="538">
        <v>47.72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784</v>
      </c>
      <c r="I26" s="248">
        <v>932</v>
      </c>
      <c r="J26" s="249">
        <v>526</v>
      </c>
      <c r="K26" s="247">
        <v>2242</v>
      </c>
      <c r="L26" s="250">
        <v>1876</v>
      </c>
      <c r="M26" s="251">
        <v>19.510000000000002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76.430000000000007</v>
      </c>
      <c r="AC26" s="376">
        <v>72.64</v>
      </c>
      <c r="AD26" s="376">
        <v>47.23</v>
      </c>
      <c r="AE26" s="376">
        <v>65.430000000000007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425</v>
      </c>
      <c r="CM26" s="248">
        <v>367</v>
      </c>
      <c r="CN26" s="249">
        <v>564</v>
      </c>
      <c r="CO26" s="247">
        <v>1356</v>
      </c>
      <c r="CP26" s="250">
        <v>1283</v>
      </c>
      <c r="CQ26" s="251">
        <v>5.69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34.5</v>
      </c>
      <c r="DG26" s="376">
        <v>29.67</v>
      </c>
      <c r="DH26" s="376">
        <v>31.31</v>
      </c>
      <c r="DI26" s="376">
        <v>31.82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652</v>
      </c>
      <c r="FQ26" s="248">
        <v>629</v>
      </c>
      <c r="FR26" s="249">
        <v>575</v>
      </c>
      <c r="FS26" s="247">
        <v>1856</v>
      </c>
      <c r="FT26" s="250">
        <v>1530</v>
      </c>
      <c r="FU26" s="251">
        <v>21.31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28.12</v>
      </c>
      <c r="GK26" s="376">
        <v>27.35</v>
      </c>
      <c r="GL26" s="376">
        <v>29.47</v>
      </c>
      <c r="GM26" s="376">
        <v>28.31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1192</v>
      </c>
      <c r="IU26" s="248">
        <v>780</v>
      </c>
      <c r="IV26" s="249">
        <v>1024</v>
      </c>
      <c r="IW26" s="247">
        <v>2996</v>
      </c>
      <c r="IX26" s="250">
        <v>2930</v>
      </c>
      <c r="IY26" s="251">
        <v>2.25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46.57</v>
      </c>
      <c r="JO26" s="376">
        <v>57.95</v>
      </c>
      <c r="JP26" s="376">
        <v>69.459999999999994</v>
      </c>
      <c r="JQ26" s="376">
        <v>57.99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8450</v>
      </c>
      <c r="LY26" s="295">
        <v>7619</v>
      </c>
      <c r="LZ26" s="296">
        <v>10.91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65.430000000000007</v>
      </c>
      <c r="MP26" s="537">
        <v>31.82</v>
      </c>
      <c r="MQ26" s="537">
        <v>28.31</v>
      </c>
      <c r="MR26" s="537">
        <v>57.99</v>
      </c>
      <c r="MS26" s="538">
        <v>45.89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757.47</v>
      </c>
      <c r="C27" s="502">
        <v>636.71</v>
      </c>
      <c r="D27" s="243">
        <v>18.97</v>
      </c>
      <c r="E27" s="244"/>
      <c r="F27" s="245"/>
      <c r="G27" s="246" t="s">
        <v>51</v>
      </c>
      <c r="H27" s="247">
        <v>67</v>
      </c>
      <c r="I27" s="248">
        <v>29</v>
      </c>
      <c r="J27" s="249">
        <v>18</v>
      </c>
      <c r="K27" s="247">
        <v>114</v>
      </c>
      <c r="L27" s="250">
        <v>98</v>
      </c>
      <c r="M27" s="251">
        <v>16.329999999999998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0</v>
      </c>
      <c r="AC27" s="376">
        <v>0</v>
      </c>
      <c r="AD27" s="376">
        <v>0</v>
      </c>
      <c r="AE27" s="376">
        <v>0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460</v>
      </c>
      <c r="AN27" s="558">
        <v>203</v>
      </c>
      <c r="AO27" s="558">
        <v>594</v>
      </c>
      <c r="AP27" s="559">
        <v>120</v>
      </c>
      <c r="AQ27" s="558"/>
      <c r="AR27" s="558"/>
      <c r="AS27" s="558"/>
      <c r="AT27" s="558"/>
      <c r="AU27" s="560">
        <v>1377</v>
      </c>
      <c r="AV27" s="561">
        <v>0</v>
      </c>
      <c r="AW27" s="562">
        <v>1377</v>
      </c>
      <c r="AX27" s="266"/>
      <c r="AY27" s="266"/>
      <c r="AZ27" s="377" t="s">
        <v>98</v>
      </c>
      <c r="BA27" s="557">
        <v>376</v>
      </c>
      <c r="BB27" s="558">
        <v>189</v>
      </c>
      <c r="BC27" s="558">
        <v>353</v>
      </c>
      <c r="BD27" s="559">
        <v>0</v>
      </c>
      <c r="BE27" s="558"/>
      <c r="BF27" s="558"/>
      <c r="BG27" s="558"/>
      <c r="BH27" s="558"/>
      <c r="BI27" s="560">
        <v>918</v>
      </c>
      <c r="BJ27" s="561">
        <v>86</v>
      </c>
      <c r="BK27" s="562">
        <v>1004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395.69000000000005</v>
      </c>
      <c r="CG27" s="502">
        <v>380.65</v>
      </c>
      <c r="CH27" s="243">
        <v>3.95</v>
      </c>
      <c r="CI27" s="244"/>
      <c r="CJ27" s="245"/>
      <c r="CK27" s="246" t="s">
        <v>51</v>
      </c>
      <c r="CL27" s="247">
        <v>21</v>
      </c>
      <c r="CM27" s="248">
        <v>28</v>
      </c>
      <c r="CN27" s="249">
        <v>25</v>
      </c>
      <c r="CO27" s="247">
        <v>74</v>
      </c>
      <c r="CP27" s="250">
        <v>65</v>
      </c>
      <c r="CQ27" s="251">
        <v>13.85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0</v>
      </c>
      <c r="DG27" s="376">
        <v>0</v>
      </c>
      <c r="DH27" s="376">
        <v>0</v>
      </c>
      <c r="DI27" s="376">
        <v>0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322</v>
      </c>
      <c r="DR27" s="558">
        <v>181</v>
      </c>
      <c r="DS27" s="558">
        <v>399</v>
      </c>
      <c r="DT27" s="559">
        <v>57</v>
      </c>
      <c r="DU27" s="558"/>
      <c r="DV27" s="558"/>
      <c r="DW27" s="558"/>
      <c r="DX27" s="558"/>
      <c r="DY27" s="560">
        <v>959</v>
      </c>
      <c r="DZ27" s="561">
        <v>0</v>
      </c>
      <c r="EA27" s="562">
        <v>959</v>
      </c>
      <c r="EB27" s="266"/>
      <c r="EC27" s="266"/>
      <c r="ED27" s="377" t="s">
        <v>98</v>
      </c>
      <c r="EE27" s="557">
        <v>147</v>
      </c>
      <c r="EF27" s="558">
        <v>72</v>
      </c>
      <c r="EG27" s="558">
        <v>168</v>
      </c>
      <c r="EH27" s="559">
        <v>0</v>
      </c>
      <c r="EI27" s="558"/>
      <c r="EJ27" s="558"/>
      <c r="EK27" s="558"/>
      <c r="EL27" s="558"/>
      <c r="EM27" s="560">
        <v>387</v>
      </c>
      <c r="EN27" s="561">
        <v>0</v>
      </c>
      <c r="EO27" s="562">
        <v>387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278.66999999999996</v>
      </c>
      <c r="FK27" s="502">
        <v>271.89999999999998</v>
      </c>
      <c r="FL27" s="243">
        <v>2.4900000000000002</v>
      </c>
      <c r="FM27" s="244"/>
      <c r="FN27" s="245"/>
      <c r="FO27" s="246" t="s">
        <v>51</v>
      </c>
      <c r="FP27" s="247">
        <v>5</v>
      </c>
      <c r="FQ27" s="248">
        <v>2</v>
      </c>
      <c r="FR27" s="249">
        <v>3</v>
      </c>
      <c r="FS27" s="247">
        <v>10</v>
      </c>
      <c r="FT27" s="250">
        <v>10</v>
      </c>
      <c r="FU27" s="251">
        <v>0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0</v>
      </c>
      <c r="GK27" s="376">
        <v>0</v>
      </c>
      <c r="GL27" s="376">
        <v>0</v>
      </c>
      <c r="GM27" s="376">
        <v>0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410</v>
      </c>
      <c r="GV27" s="558">
        <v>209</v>
      </c>
      <c r="GW27" s="558">
        <v>480</v>
      </c>
      <c r="GX27" s="559">
        <v>69</v>
      </c>
      <c r="GY27" s="558"/>
      <c r="GZ27" s="558"/>
      <c r="HA27" s="558"/>
      <c r="HB27" s="558"/>
      <c r="HC27" s="560">
        <v>1168</v>
      </c>
      <c r="HD27" s="561">
        <v>0</v>
      </c>
      <c r="HE27" s="562">
        <v>1168</v>
      </c>
      <c r="HF27" s="266"/>
      <c r="HG27" s="266"/>
      <c r="HH27" s="377" t="s">
        <v>98</v>
      </c>
      <c r="HI27" s="557">
        <v>206</v>
      </c>
      <c r="HJ27" s="558">
        <v>92</v>
      </c>
      <c r="HK27" s="558">
        <v>143</v>
      </c>
      <c r="HL27" s="559">
        <v>0</v>
      </c>
      <c r="HM27" s="558"/>
      <c r="HN27" s="558"/>
      <c r="HO27" s="558"/>
      <c r="HP27" s="558"/>
      <c r="HQ27" s="560">
        <v>441</v>
      </c>
      <c r="HR27" s="561">
        <v>0</v>
      </c>
      <c r="HS27" s="562">
        <v>441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625.19000000000005</v>
      </c>
      <c r="IO27" s="502">
        <v>617.86</v>
      </c>
      <c r="IP27" s="243">
        <v>1.19</v>
      </c>
      <c r="IQ27" s="244"/>
      <c r="IR27" s="245"/>
      <c r="IS27" s="246" t="s">
        <v>51</v>
      </c>
      <c r="IT27" s="247">
        <v>3</v>
      </c>
      <c r="IU27" s="248">
        <v>5</v>
      </c>
      <c r="IV27" s="249">
        <v>9</v>
      </c>
      <c r="IW27" s="247">
        <v>17</v>
      </c>
      <c r="IX27" s="250">
        <v>19</v>
      </c>
      <c r="IY27" s="251">
        <v>-10.53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0</v>
      </c>
      <c r="JO27" s="376">
        <v>0</v>
      </c>
      <c r="JP27" s="376">
        <v>0</v>
      </c>
      <c r="JQ27" s="376">
        <v>0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714</v>
      </c>
      <c r="JZ27" s="558">
        <v>163</v>
      </c>
      <c r="KA27" s="558">
        <v>1020</v>
      </c>
      <c r="KB27" s="559">
        <v>183</v>
      </c>
      <c r="KC27" s="558"/>
      <c r="KD27" s="558"/>
      <c r="KE27" s="558"/>
      <c r="KF27" s="558"/>
      <c r="KG27" s="560">
        <v>2080</v>
      </c>
      <c r="KH27" s="561">
        <v>0</v>
      </c>
      <c r="KI27" s="562">
        <v>2080</v>
      </c>
      <c r="KJ27" s="534"/>
      <c r="KK27" s="534"/>
      <c r="KL27" s="564" t="s">
        <v>98</v>
      </c>
      <c r="KM27" s="557">
        <v>195</v>
      </c>
      <c r="KN27" s="558">
        <v>163</v>
      </c>
      <c r="KO27" s="558">
        <v>258</v>
      </c>
      <c r="KP27" s="559">
        <v>0</v>
      </c>
      <c r="KQ27" s="558"/>
      <c r="KR27" s="558"/>
      <c r="KS27" s="558"/>
      <c r="KT27" s="558"/>
      <c r="KU27" s="560">
        <v>616</v>
      </c>
      <c r="KV27" s="561">
        <v>0</v>
      </c>
      <c r="KW27" s="562">
        <v>616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2057.0200000000004</v>
      </c>
      <c r="LS27" s="502">
        <v>1907.12</v>
      </c>
      <c r="LT27" s="243">
        <v>7.86</v>
      </c>
      <c r="LU27" s="565"/>
      <c r="LV27" s="566"/>
      <c r="LW27" s="246" t="s">
        <v>51</v>
      </c>
      <c r="LX27" s="294">
        <v>215</v>
      </c>
      <c r="LY27" s="295">
        <v>192</v>
      </c>
      <c r="LZ27" s="296">
        <v>11.98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0</v>
      </c>
      <c r="MP27" s="537">
        <v>0</v>
      </c>
      <c r="MQ27" s="537">
        <v>0</v>
      </c>
      <c r="MR27" s="537">
        <v>0</v>
      </c>
      <c r="MS27" s="538" t="s">
        <v>189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1906</v>
      </c>
      <c r="NB27" s="390">
        <v>756</v>
      </c>
      <c r="NC27" s="390">
        <v>2493</v>
      </c>
      <c r="ND27" s="391">
        <v>429</v>
      </c>
      <c r="NE27" s="390"/>
      <c r="NF27" s="390"/>
      <c r="NG27" s="390"/>
      <c r="NH27" s="392"/>
      <c r="NI27" s="567">
        <v>5584</v>
      </c>
      <c r="NJ27" s="568">
        <v>0</v>
      </c>
      <c r="NK27" s="395">
        <v>5584</v>
      </c>
      <c r="NL27" s="290"/>
      <c r="NM27" s="290"/>
      <c r="NN27" s="377" t="s">
        <v>98</v>
      </c>
      <c r="NO27" s="389">
        <v>924</v>
      </c>
      <c r="NP27" s="390">
        <v>516</v>
      </c>
      <c r="NQ27" s="390">
        <v>922</v>
      </c>
      <c r="NR27" s="391">
        <v>0</v>
      </c>
      <c r="NS27" s="390"/>
      <c r="NT27" s="390"/>
      <c r="NU27" s="390"/>
      <c r="NV27" s="392"/>
      <c r="NW27" s="569">
        <v>2362</v>
      </c>
      <c r="NX27" s="394">
        <v>86</v>
      </c>
      <c r="NY27" s="397">
        <v>2448</v>
      </c>
      <c r="OA27" s="307"/>
    </row>
    <row r="28" spans="1:391" s="195" customFormat="1" ht="21.75" customHeight="1" thickTop="1" x14ac:dyDescent="0.2">
      <c r="A28" s="308" t="s">
        <v>99</v>
      </c>
      <c r="B28" s="309">
        <v>495.01</v>
      </c>
      <c r="C28" s="508">
        <v>415.09000000000003</v>
      </c>
      <c r="D28" s="311">
        <v>19.25</v>
      </c>
      <c r="E28" s="244"/>
      <c r="F28" s="245"/>
      <c r="G28" s="246" t="s">
        <v>52</v>
      </c>
      <c r="H28" s="247">
        <v>139</v>
      </c>
      <c r="I28" s="248">
        <v>46</v>
      </c>
      <c r="J28" s="249">
        <v>51</v>
      </c>
      <c r="K28" s="247">
        <v>236</v>
      </c>
      <c r="L28" s="250">
        <v>160</v>
      </c>
      <c r="M28" s="251">
        <v>47.5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0</v>
      </c>
      <c r="AC28" s="376">
        <v>0</v>
      </c>
      <c r="AD28" s="376">
        <v>0</v>
      </c>
      <c r="AE28" s="376">
        <v>0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0</v>
      </c>
      <c r="AN28" s="571">
        <v>0</v>
      </c>
      <c r="AO28" s="571">
        <v>0</v>
      </c>
      <c r="AP28" s="572">
        <v>0</v>
      </c>
      <c r="AQ28" s="571"/>
      <c r="AR28" s="571"/>
      <c r="AS28" s="571"/>
      <c r="AT28" s="571"/>
      <c r="AU28" s="573">
        <v>0</v>
      </c>
      <c r="AV28" s="561">
        <v>0</v>
      </c>
      <c r="AW28" s="562">
        <v>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225.33000000000004</v>
      </c>
      <c r="CG28" s="508">
        <v>210.72</v>
      </c>
      <c r="CH28" s="311">
        <v>6.93</v>
      </c>
      <c r="CI28" s="244"/>
      <c r="CJ28" s="245"/>
      <c r="CK28" s="246" t="s">
        <v>52</v>
      </c>
      <c r="CL28" s="247">
        <v>56</v>
      </c>
      <c r="CM28" s="248">
        <v>59</v>
      </c>
      <c r="CN28" s="249">
        <v>47</v>
      </c>
      <c r="CO28" s="247">
        <v>162</v>
      </c>
      <c r="CP28" s="250">
        <v>161</v>
      </c>
      <c r="CQ28" s="251">
        <v>0.62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0</v>
      </c>
      <c r="DG28" s="376">
        <v>0</v>
      </c>
      <c r="DH28" s="376">
        <v>0</v>
      </c>
      <c r="DI28" s="376">
        <v>0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0</v>
      </c>
      <c r="DR28" s="571">
        <v>0</v>
      </c>
      <c r="DS28" s="571">
        <v>0</v>
      </c>
      <c r="DT28" s="572">
        <v>0</v>
      </c>
      <c r="DU28" s="571"/>
      <c r="DV28" s="571"/>
      <c r="DW28" s="571"/>
      <c r="DX28" s="571"/>
      <c r="DY28" s="573">
        <v>0</v>
      </c>
      <c r="DZ28" s="561">
        <v>0</v>
      </c>
      <c r="EA28" s="562">
        <v>0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/>
      <c r="EJ28" s="571"/>
      <c r="EK28" s="571"/>
      <c r="EL28" s="571"/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164.58999999999997</v>
      </c>
      <c r="FK28" s="508">
        <v>156.61999999999998</v>
      </c>
      <c r="FL28" s="311">
        <v>5.09</v>
      </c>
      <c r="FM28" s="244"/>
      <c r="FN28" s="245"/>
      <c r="FO28" s="246" t="s">
        <v>52</v>
      </c>
      <c r="FP28" s="247">
        <v>9</v>
      </c>
      <c r="FQ28" s="248">
        <v>18</v>
      </c>
      <c r="FR28" s="249">
        <v>14</v>
      </c>
      <c r="FS28" s="247">
        <v>41</v>
      </c>
      <c r="FT28" s="250">
        <v>50</v>
      </c>
      <c r="FU28" s="251">
        <v>-18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0</v>
      </c>
      <c r="GK28" s="376">
        <v>0</v>
      </c>
      <c r="GL28" s="376">
        <v>0</v>
      </c>
      <c r="GM28" s="376">
        <v>0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0</v>
      </c>
      <c r="GV28" s="571">
        <v>0</v>
      </c>
      <c r="GW28" s="571">
        <v>0</v>
      </c>
      <c r="GX28" s="572">
        <v>0</v>
      </c>
      <c r="GY28" s="571"/>
      <c r="GZ28" s="571"/>
      <c r="HA28" s="571"/>
      <c r="HB28" s="571"/>
      <c r="HC28" s="573">
        <v>0</v>
      </c>
      <c r="HD28" s="561">
        <v>0</v>
      </c>
      <c r="HE28" s="562">
        <v>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414.54</v>
      </c>
      <c r="IO28" s="508">
        <v>408.70000000000005</v>
      </c>
      <c r="IP28" s="311">
        <v>1.43</v>
      </c>
      <c r="IQ28" s="244"/>
      <c r="IR28" s="245"/>
      <c r="IS28" s="246" t="s">
        <v>52</v>
      </c>
      <c r="IT28" s="247">
        <v>42</v>
      </c>
      <c r="IU28" s="248">
        <v>83</v>
      </c>
      <c r="IV28" s="249">
        <v>64</v>
      </c>
      <c r="IW28" s="247">
        <v>189</v>
      </c>
      <c r="IX28" s="250">
        <v>223</v>
      </c>
      <c r="IY28" s="251">
        <v>-15.25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0</v>
      </c>
      <c r="JO28" s="376">
        <v>0</v>
      </c>
      <c r="JP28" s="376">
        <v>0</v>
      </c>
      <c r="JQ28" s="376">
        <v>0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0</v>
      </c>
      <c r="JZ28" s="571">
        <v>0</v>
      </c>
      <c r="KA28" s="571">
        <v>0</v>
      </c>
      <c r="KB28" s="572">
        <v>0</v>
      </c>
      <c r="KC28" s="571"/>
      <c r="KD28" s="571"/>
      <c r="KE28" s="571"/>
      <c r="KF28" s="571"/>
      <c r="KG28" s="573">
        <v>0</v>
      </c>
      <c r="KH28" s="561">
        <v>0</v>
      </c>
      <c r="KI28" s="562">
        <v>0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1299.47</v>
      </c>
      <c r="LS28" s="508">
        <v>1191.1300000000001</v>
      </c>
      <c r="LT28" s="311">
        <v>9.1</v>
      </c>
      <c r="LU28" s="565"/>
      <c r="LV28" s="566"/>
      <c r="LW28" s="246" t="s">
        <v>52</v>
      </c>
      <c r="LX28" s="294">
        <v>628</v>
      </c>
      <c r="LY28" s="295">
        <v>594</v>
      </c>
      <c r="LZ28" s="296">
        <v>5.72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0</v>
      </c>
      <c r="MP28" s="537">
        <v>0</v>
      </c>
      <c r="MQ28" s="537">
        <v>0</v>
      </c>
      <c r="MR28" s="537">
        <v>0</v>
      </c>
      <c r="MS28" s="538" t="s">
        <v>189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0</v>
      </c>
      <c r="NB28" s="404">
        <v>0</v>
      </c>
      <c r="NC28" s="404">
        <v>0</v>
      </c>
      <c r="ND28" s="405">
        <v>0</v>
      </c>
      <c r="NE28" s="404"/>
      <c r="NF28" s="404"/>
      <c r="NG28" s="404"/>
      <c r="NH28" s="406"/>
      <c r="NI28" s="577">
        <v>0</v>
      </c>
      <c r="NJ28" s="578">
        <v>0</v>
      </c>
      <c r="NK28" s="409">
        <v>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262.45999999999998</v>
      </c>
      <c r="C29" s="539">
        <v>221.62</v>
      </c>
      <c r="D29" s="438">
        <v>18.43</v>
      </c>
      <c r="E29" s="244"/>
      <c r="F29" s="245"/>
      <c r="G29" s="246" t="s">
        <v>53</v>
      </c>
      <c r="H29" s="247">
        <v>937</v>
      </c>
      <c r="I29" s="248">
        <v>1024</v>
      </c>
      <c r="J29" s="249">
        <v>642</v>
      </c>
      <c r="K29" s="247">
        <v>2603</v>
      </c>
      <c r="L29" s="250">
        <v>2145</v>
      </c>
      <c r="M29" s="251">
        <v>21.35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82.37</v>
      </c>
      <c r="AC29" s="376">
        <v>77.900000000000006</v>
      </c>
      <c r="AD29" s="376">
        <v>52.41</v>
      </c>
      <c r="AE29" s="376">
        <v>70.89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7885</v>
      </c>
      <c r="AN29" s="571">
        <v>5286</v>
      </c>
      <c r="AO29" s="571">
        <v>12843</v>
      </c>
      <c r="AP29" s="572">
        <v>453</v>
      </c>
      <c r="AQ29" s="571"/>
      <c r="AR29" s="571"/>
      <c r="AS29" s="571"/>
      <c r="AT29" s="571"/>
      <c r="AU29" s="573">
        <v>26467</v>
      </c>
      <c r="AV29" s="561">
        <v>1085</v>
      </c>
      <c r="AW29" s="562">
        <v>27552</v>
      </c>
      <c r="AX29" s="266"/>
      <c r="AY29" s="266"/>
      <c r="AZ29" s="377" t="s">
        <v>106</v>
      </c>
      <c r="BA29" s="570">
        <v>2818</v>
      </c>
      <c r="BB29" s="571">
        <v>2230</v>
      </c>
      <c r="BC29" s="571">
        <v>1765</v>
      </c>
      <c r="BD29" s="572">
        <v>206</v>
      </c>
      <c r="BE29" s="571"/>
      <c r="BF29" s="571"/>
      <c r="BG29" s="571"/>
      <c r="BH29" s="571"/>
      <c r="BI29" s="573">
        <v>7019</v>
      </c>
      <c r="BJ29" s="561">
        <v>418</v>
      </c>
      <c r="BK29" s="562">
        <v>7437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170.36</v>
      </c>
      <c r="CG29" s="539">
        <v>169.92999999999998</v>
      </c>
      <c r="CH29" s="438">
        <v>0.25</v>
      </c>
      <c r="CI29" s="244"/>
      <c r="CJ29" s="245"/>
      <c r="CK29" s="246" t="s">
        <v>53</v>
      </c>
      <c r="CL29" s="247">
        <v>178</v>
      </c>
      <c r="CM29" s="248">
        <v>142</v>
      </c>
      <c r="CN29" s="249">
        <v>165</v>
      </c>
      <c r="CO29" s="247">
        <v>485</v>
      </c>
      <c r="CP29" s="250">
        <v>426</v>
      </c>
      <c r="CQ29" s="251">
        <v>13.85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37.6</v>
      </c>
      <c r="DG29" s="376">
        <v>32.83</v>
      </c>
      <c r="DH29" s="376">
        <v>27.32</v>
      </c>
      <c r="DI29" s="376">
        <v>32.58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1965</v>
      </c>
      <c r="DR29" s="571">
        <v>943</v>
      </c>
      <c r="DS29" s="571">
        <v>1883</v>
      </c>
      <c r="DT29" s="572">
        <v>73</v>
      </c>
      <c r="DU29" s="571"/>
      <c r="DV29" s="571"/>
      <c r="DW29" s="571"/>
      <c r="DX29" s="571"/>
      <c r="DY29" s="573">
        <v>4864</v>
      </c>
      <c r="DZ29" s="561">
        <v>137</v>
      </c>
      <c r="EA29" s="562">
        <v>5001</v>
      </c>
      <c r="EB29" s="266"/>
      <c r="EC29" s="266"/>
      <c r="ED29" s="377" t="s">
        <v>106</v>
      </c>
      <c r="EE29" s="570">
        <v>1768</v>
      </c>
      <c r="EF29" s="571">
        <v>760</v>
      </c>
      <c r="EG29" s="571">
        <v>1436</v>
      </c>
      <c r="EH29" s="572">
        <v>37</v>
      </c>
      <c r="EI29" s="571"/>
      <c r="EJ29" s="571"/>
      <c r="EK29" s="571"/>
      <c r="EL29" s="571"/>
      <c r="EM29" s="573">
        <v>4001</v>
      </c>
      <c r="EN29" s="561">
        <v>140</v>
      </c>
      <c r="EO29" s="562">
        <v>4141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114.08000000000001</v>
      </c>
      <c r="FK29" s="539">
        <v>115.27999999999999</v>
      </c>
      <c r="FL29" s="438">
        <v>-1.04</v>
      </c>
      <c r="FM29" s="244"/>
      <c r="FN29" s="245"/>
      <c r="FO29" s="246" t="s">
        <v>53</v>
      </c>
      <c r="FP29" s="247">
        <v>249</v>
      </c>
      <c r="FQ29" s="248">
        <v>462</v>
      </c>
      <c r="FR29" s="249">
        <v>396</v>
      </c>
      <c r="FS29" s="247">
        <v>1107</v>
      </c>
      <c r="FT29" s="250">
        <v>1064</v>
      </c>
      <c r="FU29" s="251">
        <v>4.04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27.86</v>
      </c>
      <c r="GK29" s="376">
        <v>30.28</v>
      </c>
      <c r="GL29" s="376">
        <v>32.450000000000003</v>
      </c>
      <c r="GM29" s="376">
        <v>30.2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1319</v>
      </c>
      <c r="GV29" s="571">
        <v>875</v>
      </c>
      <c r="GW29" s="571">
        <v>2139</v>
      </c>
      <c r="GX29" s="572">
        <v>103</v>
      </c>
      <c r="GY29" s="571"/>
      <c r="GZ29" s="571"/>
      <c r="HA29" s="571"/>
      <c r="HB29" s="571"/>
      <c r="HC29" s="573">
        <v>4436</v>
      </c>
      <c r="HD29" s="561">
        <v>169</v>
      </c>
      <c r="HE29" s="562">
        <v>4605</v>
      </c>
      <c r="HF29" s="266"/>
      <c r="HG29" s="266"/>
      <c r="HH29" s="377" t="s">
        <v>106</v>
      </c>
      <c r="HI29" s="570">
        <v>1099</v>
      </c>
      <c r="HJ29" s="571">
        <v>790</v>
      </c>
      <c r="HK29" s="571">
        <v>997</v>
      </c>
      <c r="HL29" s="572">
        <v>25</v>
      </c>
      <c r="HM29" s="571"/>
      <c r="HN29" s="571"/>
      <c r="HO29" s="571"/>
      <c r="HP29" s="571"/>
      <c r="HQ29" s="573">
        <v>2911</v>
      </c>
      <c r="HR29" s="561">
        <v>121</v>
      </c>
      <c r="HS29" s="562">
        <v>3032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210.64999999999998</v>
      </c>
      <c r="IO29" s="539">
        <v>209.15999999999997</v>
      </c>
      <c r="IP29" s="438">
        <v>0.71</v>
      </c>
      <c r="IQ29" s="244"/>
      <c r="IR29" s="245"/>
      <c r="IS29" s="246" t="s">
        <v>53</v>
      </c>
      <c r="IT29" s="247">
        <v>821</v>
      </c>
      <c r="IU29" s="248">
        <v>559</v>
      </c>
      <c r="IV29" s="249">
        <v>681</v>
      </c>
      <c r="IW29" s="247">
        <v>2061</v>
      </c>
      <c r="IX29" s="250">
        <v>1990</v>
      </c>
      <c r="IY29" s="251">
        <v>3.57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48.56</v>
      </c>
      <c r="JO29" s="376">
        <v>57.89</v>
      </c>
      <c r="JP29" s="376">
        <v>69.319999999999993</v>
      </c>
      <c r="JQ29" s="376">
        <v>58.59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4134</v>
      </c>
      <c r="JZ29" s="571">
        <v>4506</v>
      </c>
      <c r="KA29" s="571">
        <v>5582</v>
      </c>
      <c r="KB29" s="572">
        <v>457</v>
      </c>
      <c r="KC29" s="571"/>
      <c r="KD29" s="571"/>
      <c r="KE29" s="571"/>
      <c r="KF29" s="571"/>
      <c r="KG29" s="573">
        <v>14679</v>
      </c>
      <c r="KH29" s="561">
        <v>471</v>
      </c>
      <c r="KI29" s="562">
        <v>15150</v>
      </c>
      <c r="KJ29" s="534"/>
      <c r="KK29" s="534"/>
      <c r="KL29" s="564" t="s">
        <v>106</v>
      </c>
      <c r="KM29" s="570">
        <v>2395</v>
      </c>
      <c r="KN29" s="571">
        <v>1773</v>
      </c>
      <c r="KO29" s="571">
        <v>1546</v>
      </c>
      <c r="KP29" s="572">
        <v>75</v>
      </c>
      <c r="KQ29" s="571"/>
      <c r="KR29" s="571"/>
      <c r="KS29" s="571"/>
      <c r="KT29" s="571"/>
      <c r="KU29" s="573">
        <v>5789</v>
      </c>
      <c r="KV29" s="561">
        <v>190</v>
      </c>
      <c r="KW29" s="562">
        <v>5979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757.55000000000018</v>
      </c>
      <c r="LS29" s="539">
        <v>715.9899999999999</v>
      </c>
      <c r="LT29" s="438">
        <v>5.8</v>
      </c>
      <c r="LU29" s="565"/>
      <c r="LV29" s="566"/>
      <c r="LW29" s="246" t="s">
        <v>53</v>
      </c>
      <c r="LX29" s="294">
        <v>6256</v>
      </c>
      <c r="LY29" s="295">
        <v>5625</v>
      </c>
      <c r="LZ29" s="296">
        <v>11.22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70.89</v>
      </c>
      <c r="MP29" s="537">
        <v>32.58</v>
      </c>
      <c r="MQ29" s="537">
        <v>30.2</v>
      </c>
      <c r="MR29" s="537">
        <v>58.59</v>
      </c>
      <c r="MS29" s="538">
        <v>48.07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15303</v>
      </c>
      <c r="NB29" s="404">
        <v>11610</v>
      </c>
      <c r="NC29" s="404">
        <v>22447</v>
      </c>
      <c r="ND29" s="405">
        <v>1086</v>
      </c>
      <c r="NE29" s="404"/>
      <c r="NF29" s="404"/>
      <c r="NG29" s="404"/>
      <c r="NH29" s="406"/>
      <c r="NI29" s="577">
        <v>50446</v>
      </c>
      <c r="NJ29" s="578">
        <v>1862</v>
      </c>
      <c r="NK29" s="409">
        <v>52308</v>
      </c>
      <c r="NL29" s="290"/>
      <c r="NM29" s="290"/>
      <c r="NN29" s="377" t="s">
        <v>106</v>
      </c>
      <c r="NO29" s="387">
        <v>8080</v>
      </c>
      <c r="NP29" s="404">
        <v>5553</v>
      </c>
      <c r="NQ29" s="404">
        <v>5744</v>
      </c>
      <c r="NR29" s="405">
        <v>343</v>
      </c>
      <c r="NS29" s="404"/>
      <c r="NT29" s="404"/>
      <c r="NU29" s="404"/>
      <c r="NV29" s="406"/>
      <c r="NW29" s="579">
        <v>19720</v>
      </c>
      <c r="NX29" s="408">
        <v>869</v>
      </c>
      <c r="NY29" s="411">
        <v>20589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94</v>
      </c>
      <c r="I30" s="248">
        <v>72</v>
      </c>
      <c r="J30" s="249">
        <v>58</v>
      </c>
      <c r="K30" s="247">
        <v>224</v>
      </c>
      <c r="L30" s="250">
        <v>198</v>
      </c>
      <c r="M30" s="251">
        <v>13.13</v>
      </c>
      <c r="N30" s="183"/>
      <c r="O30" s="346" t="s">
        <v>91</v>
      </c>
      <c r="P30" s="347">
        <v>623.08000000000004</v>
      </c>
      <c r="Q30" s="348">
        <v>604.1</v>
      </c>
      <c r="R30" s="349">
        <v>3.14</v>
      </c>
      <c r="S30" s="347">
        <v>0</v>
      </c>
      <c r="T30" s="348">
        <v>0</v>
      </c>
      <c r="U30" s="349">
        <v>0</v>
      </c>
      <c r="V30" s="347">
        <v>598.02</v>
      </c>
      <c r="W30" s="348">
        <v>576.92999999999995</v>
      </c>
      <c r="X30" s="349">
        <v>3.66</v>
      </c>
      <c r="Y30" s="351"/>
      <c r="Z30" s="183"/>
      <c r="AA30" s="183" t="s">
        <v>115</v>
      </c>
      <c r="AB30" s="376">
        <v>76.8</v>
      </c>
      <c r="AC30" s="376">
        <v>72.62</v>
      </c>
      <c r="AD30" s="376">
        <v>46.7</v>
      </c>
      <c r="AE30" s="376">
        <v>65.37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24837</v>
      </c>
      <c r="AN30" s="571">
        <v>18971</v>
      </c>
      <c r="AO30" s="571">
        <v>37427</v>
      </c>
      <c r="AP30" s="572">
        <v>937</v>
      </c>
      <c r="AQ30" s="571"/>
      <c r="AR30" s="571"/>
      <c r="AS30" s="571"/>
      <c r="AT30" s="571"/>
      <c r="AU30" s="573">
        <v>82172</v>
      </c>
      <c r="AV30" s="561">
        <v>10598</v>
      </c>
      <c r="AW30" s="562">
        <v>92770</v>
      </c>
      <c r="AX30" s="266"/>
      <c r="AY30" s="266"/>
      <c r="AZ30" s="377" t="s">
        <v>28</v>
      </c>
      <c r="BA30" s="570">
        <v>7207</v>
      </c>
      <c r="BB30" s="571">
        <v>7249</v>
      </c>
      <c r="BC30" s="571">
        <v>11852</v>
      </c>
      <c r="BD30" s="572">
        <v>392</v>
      </c>
      <c r="BE30" s="571"/>
      <c r="BF30" s="571"/>
      <c r="BG30" s="571"/>
      <c r="BH30" s="571"/>
      <c r="BI30" s="573">
        <v>26700</v>
      </c>
      <c r="BJ30" s="561">
        <v>2056</v>
      </c>
      <c r="BK30" s="562">
        <v>28756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57</v>
      </c>
      <c r="CM30" s="248">
        <v>125</v>
      </c>
      <c r="CN30" s="249">
        <v>63</v>
      </c>
      <c r="CO30" s="247">
        <v>245</v>
      </c>
      <c r="CP30" s="250">
        <v>215</v>
      </c>
      <c r="CQ30" s="251">
        <v>13.95</v>
      </c>
      <c r="CR30" s="183"/>
      <c r="CS30" s="346" t="s">
        <v>91</v>
      </c>
      <c r="CT30" s="347">
        <v>579.77</v>
      </c>
      <c r="CU30" s="348">
        <v>575.21</v>
      </c>
      <c r="CV30" s="349">
        <v>0.79</v>
      </c>
      <c r="CW30" s="347">
        <v>0</v>
      </c>
      <c r="CX30" s="348">
        <v>0</v>
      </c>
      <c r="CY30" s="349">
        <v>0</v>
      </c>
      <c r="CZ30" s="347">
        <v>570.35</v>
      </c>
      <c r="DA30" s="348">
        <v>565.86</v>
      </c>
      <c r="DB30" s="349">
        <v>0.79</v>
      </c>
      <c r="DC30" s="351"/>
      <c r="DD30" s="183"/>
      <c r="DE30" s="183" t="s">
        <v>115</v>
      </c>
      <c r="DF30" s="376">
        <v>32.24</v>
      </c>
      <c r="DG30" s="376">
        <v>28.47</v>
      </c>
      <c r="DH30" s="376">
        <v>32.21</v>
      </c>
      <c r="DI30" s="376">
        <v>30.97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11954</v>
      </c>
      <c r="DR30" s="571">
        <v>12123</v>
      </c>
      <c r="DS30" s="571">
        <v>20235</v>
      </c>
      <c r="DT30" s="572">
        <v>106</v>
      </c>
      <c r="DU30" s="571"/>
      <c r="DV30" s="571"/>
      <c r="DW30" s="571"/>
      <c r="DX30" s="571"/>
      <c r="DY30" s="573">
        <v>44418</v>
      </c>
      <c r="DZ30" s="561">
        <v>1090</v>
      </c>
      <c r="EA30" s="562">
        <v>45508</v>
      </c>
      <c r="EB30" s="266"/>
      <c r="EC30" s="266"/>
      <c r="ED30" s="377" t="s">
        <v>28</v>
      </c>
      <c r="EE30" s="570">
        <v>5626</v>
      </c>
      <c r="EF30" s="571">
        <v>2203</v>
      </c>
      <c r="EG30" s="571">
        <v>7682</v>
      </c>
      <c r="EH30" s="572">
        <v>72</v>
      </c>
      <c r="EI30" s="571"/>
      <c r="EJ30" s="571"/>
      <c r="EK30" s="571"/>
      <c r="EL30" s="571"/>
      <c r="EM30" s="573">
        <v>15583</v>
      </c>
      <c r="EN30" s="561">
        <v>1046</v>
      </c>
      <c r="EO30" s="562">
        <v>16629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21</v>
      </c>
      <c r="FQ30" s="248">
        <v>19</v>
      </c>
      <c r="FR30" s="249">
        <v>15</v>
      </c>
      <c r="FS30" s="247">
        <v>55</v>
      </c>
      <c r="FT30" s="250">
        <v>46</v>
      </c>
      <c r="FU30" s="251">
        <v>19.57</v>
      </c>
      <c r="FV30" s="183"/>
      <c r="FW30" s="346" t="s">
        <v>91</v>
      </c>
      <c r="FX30" s="347">
        <v>564.99</v>
      </c>
      <c r="FY30" s="348">
        <v>565.78</v>
      </c>
      <c r="FZ30" s="349">
        <v>-0.14000000000000001</v>
      </c>
      <c r="GA30" s="347">
        <v>0</v>
      </c>
      <c r="GB30" s="348">
        <v>0</v>
      </c>
      <c r="GC30" s="349">
        <v>0</v>
      </c>
      <c r="GD30" s="347">
        <v>557.57000000000005</v>
      </c>
      <c r="GE30" s="348">
        <v>558.34</v>
      </c>
      <c r="GF30" s="349">
        <v>-0.14000000000000001</v>
      </c>
      <c r="GG30" s="351"/>
      <c r="GH30" s="183"/>
      <c r="GI30" s="183" t="s">
        <v>115</v>
      </c>
      <c r="GJ30" s="376">
        <v>29.53</v>
      </c>
      <c r="GK30" s="376">
        <v>28.12</v>
      </c>
      <c r="GL30" s="376">
        <v>30.64</v>
      </c>
      <c r="GM30" s="376">
        <v>29.43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10337</v>
      </c>
      <c r="GV30" s="571">
        <v>10778</v>
      </c>
      <c r="GW30" s="571">
        <v>21215</v>
      </c>
      <c r="GX30" s="572">
        <v>179</v>
      </c>
      <c r="GY30" s="571"/>
      <c r="GZ30" s="571"/>
      <c r="HA30" s="571"/>
      <c r="HB30" s="571"/>
      <c r="HC30" s="573">
        <v>42509</v>
      </c>
      <c r="HD30" s="561">
        <v>678</v>
      </c>
      <c r="HE30" s="562">
        <v>43187</v>
      </c>
      <c r="HF30" s="266"/>
      <c r="HG30" s="266"/>
      <c r="HH30" s="377" t="s">
        <v>28</v>
      </c>
      <c r="HI30" s="570">
        <v>4771</v>
      </c>
      <c r="HJ30" s="571">
        <v>3163</v>
      </c>
      <c r="HK30" s="571">
        <v>6148</v>
      </c>
      <c r="HL30" s="572">
        <v>70</v>
      </c>
      <c r="HM30" s="571"/>
      <c r="HN30" s="571"/>
      <c r="HO30" s="571"/>
      <c r="HP30" s="571"/>
      <c r="HQ30" s="573">
        <v>14152</v>
      </c>
      <c r="HR30" s="561">
        <v>738</v>
      </c>
      <c r="HS30" s="562">
        <v>14890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178</v>
      </c>
      <c r="IU30" s="248">
        <v>267</v>
      </c>
      <c r="IV30" s="249">
        <v>312</v>
      </c>
      <c r="IW30" s="247">
        <v>757</v>
      </c>
      <c r="IX30" s="250">
        <v>719</v>
      </c>
      <c r="IY30" s="251">
        <v>5.29</v>
      </c>
      <c r="IZ30" s="183"/>
      <c r="JA30" s="346" t="s">
        <v>91</v>
      </c>
      <c r="JB30" s="347">
        <v>659.23</v>
      </c>
      <c r="JC30" s="348">
        <v>646.11</v>
      </c>
      <c r="JD30" s="349">
        <v>2.0299999999999998</v>
      </c>
      <c r="JE30" s="347">
        <v>0</v>
      </c>
      <c r="JF30" s="348">
        <v>0</v>
      </c>
      <c r="JG30" s="349">
        <v>0</v>
      </c>
      <c r="JH30" s="347">
        <v>652.47</v>
      </c>
      <c r="JI30" s="348">
        <v>639.79</v>
      </c>
      <c r="JJ30" s="349">
        <v>1.98</v>
      </c>
      <c r="JK30" s="351"/>
      <c r="JL30" s="183"/>
      <c r="JM30" s="183" t="s">
        <v>115</v>
      </c>
      <c r="JN30" s="376">
        <v>44.92</v>
      </c>
      <c r="JO30" s="376">
        <v>59.57</v>
      </c>
      <c r="JP30" s="376">
        <v>71.84</v>
      </c>
      <c r="JQ30" s="376">
        <v>58.78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25003</v>
      </c>
      <c r="JZ30" s="571">
        <v>20475</v>
      </c>
      <c r="KA30" s="571">
        <v>35850</v>
      </c>
      <c r="KB30" s="572">
        <v>639</v>
      </c>
      <c r="KC30" s="571"/>
      <c r="KD30" s="571"/>
      <c r="KE30" s="571"/>
      <c r="KF30" s="571"/>
      <c r="KG30" s="573">
        <v>81967</v>
      </c>
      <c r="KH30" s="561">
        <v>1557</v>
      </c>
      <c r="KI30" s="562">
        <v>83524</v>
      </c>
      <c r="KJ30" s="534"/>
      <c r="KK30" s="534"/>
      <c r="KL30" s="564" t="s">
        <v>28</v>
      </c>
      <c r="KM30" s="570">
        <v>8265</v>
      </c>
      <c r="KN30" s="571">
        <v>3545</v>
      </c>
      <c r="KO30" s="571">
        <v>10825</v>
      </c>
      <c r="KP30" s="572">
        <v>112</v>
      </c>
      <c r="KQ30" s="571"/>
      <c r="KR30" s="571"/>
      <c r="KS30" s="571"/>
      <c r="KT30" s="571"/>
      <c r="KU30" s="573">
        <v>22747</v>
      </c>
      <c r="KV30" s="561">
        <v>751</v>
      </c>
      <c r="KW30" s="562">
        <v>23498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1281</v>
      </c>
      <c r="LY30" s="295">
        <v>1178</v>
      </c>
      <c r="LZ30" s="296">
        <v>8.74</v>
      </c>
      <c r="MA30" s="266"/>
      <c r="MB30" s="346" t="s">
        <v>91</v>
      </c>
      <c r="MC30" s="347">
        <v>620.04999999999995</v>
      </c>
      <c r="MD30" s="370">
        <v>607.20000000000005</v>
      </c>
      <c r="ME30" s="349">
        <v>2.12</v>
      </c>
      <c r="MF30" s="347">
        <v>0</v>
      </c>
      <c r="MG30" s="370">
        <v>0</v>
      </c>
      <c r="MH30" s="349">
        <v>0</v>
      </c>
      <c r="MI30" s="347">
        <v>605.70000000000005</v>
      </c>
      <c r="MJ30" s="370">
        <v>592.75</v>
      </c>
      <c r="MK30" s="349">
        <v>2.1800000000000002</v>
      </c>
      <c r="ML30" s="297"/>
      <c r="MM30" s="297"/>
      <c r="MN30" s="297" t="s">
        <v>115</v>
      </c>
      <c r="MO30" s="537">
        <v>65.37</v>
      </c>
      <c r="MP30" s="537">
        <v>30.97</v>
      </c>
      <c r="MQ30" s="537">
        <v>29.43</v>
      </c>
      <c r="MR30" s="537">
        <v>58.78</v>
      </c>
      <c r="MS30" s="538">
        <v>46.14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72131</v>
      </c>
      <c r="NB30" s="404">
        <v>62347</v>
      </c>
      <c r="NC30" s="404">
        <v>114727</v>
      </c>
      <c r="ND30" s="405">
        <v>1861</v>
      </c>
      <c r="NE30" s="404"/>
      <c r="NF30" s="404"/>
      <c r="NG30" s="404"/>
      <c r="NH30" s="406"/>
      <c r="NI30" s="577">
        <v>251066</v>
      </c>
      <c r="NJ30" s="578">
        <v>13923</v>
      </c>
      <c r="NK30" s="409">
        <v>264989</v>
      </c>
      <c r="NL30" s="290"/>
      <c r="NM30" s="290"/>
      <c r="NN30" s="377" t="s">
        <v>28</v>
      </c>
      <c r="NO30" s="387">
        <v>25869</v>
      </c>
      <c r="NP30" s="404">
        <v>16160</v>
      </c>
      <c r="NQ30" s="404">
        <v>36507</v>
      </c>
      <c r="NR30" s="405">
        <v>646</v>
      </c>
      <c r="NS30" s="404"/>
      <c r="NT30" s="404"/>
      <c r="NU30" s="404"/>
      <c r="NV30" s="406"/>
      <c r="NW30" s="579">
        <v>79182</v>
      </c>
      <c r="NX30" s="408">
        <v>4591</v>
      </c>
      <c r="NY30" s="411">
        <v>83773</v>
      </c>
      <c r="OA30" s="307"/>
    </row>
    <row r="31" spans="1:391" s="195" customFormat="1" ht="21.75" customHeight="1" thickBot="1" x14ac:dyDescent="0.25">
      <c r="A31" s="418" t="s">
        <v>129</v>
      </c>
      <c r="B31" s="241">
        <v>2656</v>
      </c>
      <c r="C31" s="583">
        <v>2074</v>
      </c>
      <c r="D31" s="243">
        <v>28.06</v>
      </c>
      <c r="E31" s="244"/>
      <c r="F31" s="245"/>
      <c r="G31" s="246" t="s">
        <v>55</v>
      </c>
      <c r="H31" s="247">
        <v>612</v>
      </c>
      <c r="I31" s="248">
        <v>363</v>
      </c>
      <c r="J31" s="249">
        <v>286</v>
      </c>
      <c r="K31" s="247">
        <v>1261</v>
      </c>
      <c r="L31" s="250">
        <v>1057</v>
      </c>
      <c r="M31" s="251">
        <v>19.3</v>
      </c>
      <c r="N31" s="183"/>
      <c r="O31" s="346" t="s">
        <v>95</v>
      </c>
      <c r="P31" s="347">
        <v>398.81</v>
      </c>
      <c r="Q31" s="348">
        <v>383.21</v>
      </c>
      <c r="R31" s="349">
        <v>4.07</v>
      </c>
      <c r="S31" s="347">
        <v>307.61</v>
      </c>
      <c r="T31" s="348">
        <v>297.60000000000002</v>
      </c>
      <c r="U31" s="349">
        <v>3.36</v>
      </c>
      <c r="V31" s="347">
        <v>395.14</v>
      </c>
      <c r="W31" s="348">
        <v>379.36</v>
      </c>
      <c r="X31" s="349">
        <v>4.16</v>
      </c>
      <c r="Y31" s="351"/>
      <c r="Z31" s="183"/>
      <c r="AA31" s="183" t="s">
        <v>118</v>
      </c>
      <c r="AB31" s="376">
        <v>71.45</v>
      </c>
      <c r="AC31" s="376">
        <v>68.78</v>
      </c>
      <c r="AD31" s="376">
        <v>44.23</v>
      </c>
      <c r="AE31" s="376">
        <v>61.49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2656</v>
      </c>
      <c r="CG31" s="583">
        <v>2074</v>
      </c>
      <c r="CH31" s="243">
        <v>28.06</v>
      </c>
      <c r="CI31" s="244"/>
      <c r="CJ31" s="245"/>
      <c r="CK31" s="246" t="s">
        <v>55</v>
      </c>
      <c r="CL31" s="247">
        <v>328</v>
      </c>
      <c r="CM31" s="248">
        <v>283</v>
      </c>
      <c r="CN31" s="249">
        <v>257</v>
      </c>
      <c r="CO31" s="247">
        <v>868</v>
      </c>
      <c r="CP31" s="250">
        <v>796</v>
      </c>
      <c r="CQ31" s="251">
        <v>9.0500000000000007</v>
      </c>
      <c r="CR31" s="183"/>
      <c r="CS31" s="346" t="s">
        <v>95</v>
      </c>
      <c r="CT31" s="347">
        <v>560.79999999999995</v>
      </c>
      <c r="CU31" s="348">
        <v>553.55999999999995</v>
      </c>
      <c r="CV31" s="349">
        <v>1.31</v>
      </c>
      <c r="CW31" s="347">
        <v>344.47</v>
      </c>
      <c r="CX31" s="348">
        <v>336.79</v>
      </c>
      <c r="CY31" s="349">
        <v>2.2799999999999998</v>
      </c>
      <c r="CZ31" s="347">
        <v>557.28</v>
      </c>
      <c r="DA31" s="348">
        <v>550.04</v>
      </c>
      <c r="DB31" s="349">
        <v>1.32</v>
      </c>
      <c r="DC31" s="351"/>
      <c r="DD31" s="183"/>
      <c r="DE31" s="183" t="s">
        <v>118</v>
      </c>
      <c r="DF31" s="376">
        <v>35.76</v>
      </c>
      <c r="DG31" s="376">
        <v>29.22</v>
      </c>
      <c r="DH31" s="376">
        <v>32.840000000000003</v>
      </c>
      <c r="DI31" s="376">
        <v>32.61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2656</v>
      </c>
      <c r="FK31" s="583">
        <v>2074</v>
      </c>
      <c r="FL31" s="243">
        <v>28.06</v>
      </c>
      <c r="FM31" s="244"/>
      <c r="FN31" s="245"/>
      <c r="FO31" s="246" t="s">
        <v>55</v>
      </c>
      <c r="FP31" s="247">
        <v>224</v>
      </c>
      <c r="FQ31" s="248">
        <v>188</v>
      </c>
      <c r="FR31" s="249">
        <v>247</v>
      </c>
      <c r="FS31" s="247">
        <v>659</v>
      </c>
      <c r="FT31" s="250">
        <v>620</v>
      </c>
      <c r="FU31" s="251">
        <v>6.29</v>
      </c>
      <c r="FV31" s="183"/>
      <c r="FW31" s="346" t="s">
        <v>95</v>
      </c>
      <c r="FX31" s="347">
        <v>560.67999999999995</v>
      </c>
      <c r="FY31" s="348">
        <v>567.54999999999995</v>
      </c>
      <c r="FZ31" s="349">
        <v>-1.21</v>
      </c>
      <c r="GA31" s="347">
        <v>355.54</v>
      </c>
      <c r="GB31" s="348">
        <v>347.59</v>
      </c>
      <c r="GC31" s="349">
        <v>2.29</v>
      </c>
      <c r="GD31" s="347">
        <v>557.99</v>
      </c>
      <c r="GE31" s="348">
        <v>564.66</v>
      </c>
      <c r="GF31" s="349">
        <v>-1.18</v>
      </c>
      <c r="GG31" s="351"/>
      <c r="GH31" s="183"/>
      <c r="GI31" s="183" t="s">
        <v>118</v>
      </c>
      <c r="GJ31" s="376">
        <v>26.09</v>
      </c>
      <c r="GK31" s="376">
        <v>23.97</v>
      </c>
      <c r="GL31" s="376">
        <v>25.41</v>
      </c>
      <c r="GM31" s="376">
        <v>25.16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2656</v>
      </c>
      <c r="IO31" s="583">
        <v>2074</v>
      </c>
      <c r="IP31" s="243">
        <v>28.06</v>
      </c>
      <c r="IQ31" s="244"/>
      <c r="IR31" s="245"/>
      <c r="IS31" s="246" t="s">
        <v>55</v>
      </c>
      <c r="IT31" s="247">
        <v>526</v>
      </c>
      <c r="IU31" s="248">
        <v>541</v>
      </c>
      <c r="IV31" s="249">
        <v>548</v>
      </c>
      <c r="IW31" s="247">
        <v>1615</v>
      </c>
      <c r="IX31" s="250">
        <v>1594</v>
      </c>
      <c r="IY31" s="251">
        <v>1.32</v>
      </c>
      <c r="IZ31" s="183"/>
      <c r="JA31" s="346" t="s">
        <v>95</v>
      </c>
      <c r="JB31" s="347">
        <v>396.49</v>
      </c>
      <c r="JC31" s="348">
        <v>380.27</v>
      </c>
      <c r="JD31" s="349">
        <v>4.2699999999999996</v>
      </c>
      <c r="JE31" s="347">
        <v>273.37</v>
      </c>
      <c r="JF31" s="348">
        <v>266.29000000000002</v>
      </c>
      <c r="JG31" s="349">
        <v>2.66</v>
      </c>
      <c r="JH31" s="347">
        <v>395.23</v>
      </c>
      <c r="JI31" s="348">
        <v>379.16</v>
      </c>
      <c r="JJ31" s="349">
        <v>4.24</v>
      </c>
      <c r="JK31" s="351"/>
      <c r="JL31" s="183"/>
      <c r="JM31" s="183" t="s">
        <v>118</v>
      </c>
      <c r="JN31" s="376">
        <v>47.7</v>
      </c>
      <c r="JO31" s="376">
        <v>55.43</v>
      </c>
      <c r="JP31" s="376">
        <v>65.78</v>
      </c>
      <c r="JQ31" s="376">
        <v>56.3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2656</v>
      </c>
      <c r="LS31" s="587">
        <v>2074</v>
      </c>
      <c r="LT31" s="243">
        <v>28.06</v>
      </c>
      <c r="LU31" s="293"/>
      <c r="LV31" s="293"/>
      <c r="LW31" s="246" t="s">
        <v>55</v>
      </c>
      <c r="LX31" s="294">
        <v>4403</v>
      </c>
      <c r="LY31" s="295">
        <v>4067</v>
      </c>
      <c r="LZ31" s="296">
        <v>8.26</v>
      </c>
      <c r="MA31" s="266"/>
      <c r="MB31" s="346" t="s">
        <v>95</v>
      </c>
      <c r="MC31" s="347">
        <v>447.93</v>
      </c>
      <c r="MD31" s="370">
        <v>437.34</v>
      </c>
      <c r="ME31" s="349">
        <v>2.42</v>
      </c>
      <c r="MF31" s="347">
        <v>311.75</v>
      </c>
      <c r="MG31" s="370">
        <v>301.41000000000003</v>
      </c>
      <c r="MH31" s="349">
        <v>3.43</v>
      </c>
      <c r="MI31" s="347">
        <v>444.77</v>
      </c>
      <c r="MJ31" s="370">
        <v>434.1</v>
      </c>
      <c r="MK31" s="349">
        <v>2.46</v>
      </c>
      <c r="ML31" s="297"/>
      <c r="MM31" s="297"/>
      <c r="MN31" s="297" t="s">
        <v>118</v>
      </c>
      <c r="MO31" s="537">
        <v>61.49</v>
      </c>
      <c r="MP31" s="537">
        <v>32.61</v>
      </c>
      <c r="MQ31" s="537">
        <v>25.16</v>
      </c>
      <c r="MR31" s="537">
        <v>56.3</v>
      </c>
      <c r="MS31" s="538">
        <v>43.89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65.72</v>
      </c>
      <c r="C32" s="592">
        <v>68.59</v>
      </c>
      <c r="D32" s="243">
        <v>-2.87</v>
      </c>
      <c r="E32" s="593"/>
      <c r="F32" s="245"/>
      <c r="G32" s="246" t="s">
        <v>56</v>
      </c>
      <c r="H32" s="247">
        <v>387</v>
      </c>
      <c r="I32" s="248">
        <v>324</v>
      </c>
      <c r="J32" s="249">
        <v>253</v>
      </c>
      <c r="K32" s="247">
        <v>964</v>
      </c>
      <c r="L32" s="250">
        <v>856</v>
      </c>
      <c r="M32" s="251">
        <v>12.62</v>
      </c>
      <c r="N32" s="183"/>
      <c r="O32" s="346" t="s">
        <v>100</v>
      </c>
      <c r="P32" s="347">
        <v>388.87</v>
      </c>
      <c r="Q32" s="348">
        <v>379.01</v>
      </c>
      <c r="R32" s="349">
        <v>2.6</v>
      </c>
      <c r="S32" s="347">
        <v>327.06</v>
      </c>
      <c r="T32" s="348">
        <v>317.81</v>
      </c>
      <c r="U32" s="349">
        <v>2.91</v>
      </c>
      <c r="V32" s="347">
        <v>386.38</v>
      </c>
      <c r="W32" s="348">
        <v>376.26</v>
      </c>
      <c r="X32" s="349">
        <v>2.69</v>
      </c>
      <c r="Y32" s="351"/>
      <c r="Z32" s="318" t="s">
        <v>102</v>
      </c>
      <c r="AA32" s="318"/>
      <c r="AB32" s="292">
        <v>58406</v>
      </c>
      <c r="AC32" s="292">
        <v>47707</v>
      </c>
      <c r="AD32" s="292">
        <v>36432</v>
      </c>
      <c r="AE32" s="292">
        <v>142545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33182</v>
      </c>
      <c r="AN32" s="596">
        <v>24460</v>
      </c>
      <c r="AO32" s="596">
        <v>50864</v>
      </c>
      <c r="AP32" s="597">
        <v>1510</v>
      </c>
      <c r="AQ32" s="598"/>
      <c r="AR32" s="598"/>
      <c r="AS32" s="598"/>
      <c r="AT32" s="598"/>
      <c r="AU32" s="599">
        <v>110016</v>
      </c>
      <c r="AV32" s="600">
        <v>11683</v>
      </c>
      <c r="AW32" s="600">
        <v>121699</v>
      </c>
      <c r="AX32" s="601"/>
      <c r="AY32" s="601"/>
      <c r="AZ32" s="440" t="s">
        <v>22</v>
      </c>
      <c r="BA32" s="595">
        <v>10401</v>
      </c>
      <c r="BB32" s="596">
        <v>9668</v>
      </c>
      <c r="BC32" s="596">
        <v>13970</v>
      </c>
      <c r="BD32" s="597">
        <v>598</v>
      </c>
      <c r="BE32" s="598"/>
      <c r="BF32" s="598"/>
      <c r="BG32" s="598"/>
      <c r="BH32" s="598"/>
      <c r="BI32" s="599">
        <v>34637</v>
      </c>
      <c r="BJ32" s="600">
        <v>2560</v>
      </c>
      <c r="BK32" s="600">
        <v>37197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30.82</v>
      </c>
      <c r="CG32" s="592">
        <v>33.909999999999997</v>
      </c>
      <c r="CH32" s="243">
        <v>-3.09</v>
      </c>
      <c r="CI32" s="593"/>
      <c r="CJ32" s="245"/>
      <c r="CK32" s="246" t="s">
        <v>56</v>
      </c>
      <c r="CL32" s="247">
        <v>263</v>
      </c>
      <c r="CM32" s="248">
        <v>451</v>
      </c>
      <c r="CN32" s="249">
        <v>490</v>
      </c>
      <c r="CO32" s="247">
        <v>1204</v>
      </c>
      <c r="CP32" s="250">
        <v>1079</v>
      </c>
      <c r="CQ32" s="251">
        <v>11.58</v>
      </c>
      <c r="CR32" s="183"/>
      <c r="CS32" s="346" t="s">
        <v>100</v>
      </c>
      <c r="CT32" s="347">
        <v>558.69000000000005</v>
      </c>
      <c r="CU32" s="348">
        <v>551.26</v>
      </c>
      <c r="CV32" s="349">
        <v>1.35</v>
      </c>
      <c r="CW32" s="347">
        <v>332.55</v>
      </c>
      <c r="CX32" s="348">
        <v>324.18</v>
      </c>
      <c r="CY32" s="349">
        <v>2.58</v>
      </c>
      <c r="CZ32" s="347">
        <v>555.01</v>
      </c>
      <c r="DA32" s="348">
        <v>547.57000000000005</v>
      </c>
      <c r="DB32" s="349">
        <v>1.36</v>
      </c>
      <c r="DC32" s="351"/>
      <c r="DD32" s="318" t="s">
        <v>102</v>
      </c>
      <c r="DE32" s="318"/>
      <c r="DF32" s="292">
        <v>26044</v>
      </c>
      <c r="DG32" s="292">
        <v>22747</v>
      </c>
      <c r="DH32" s="292">
        <v>21076</v>
      </c>
      <c r="DI32" s="292">
        <v>69867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14241</v>
      </c>
      <c r="DR32" s="596">
        <v>13247</v>
      </c>
      <c r="DS32" s="596">
        <v>22517</v>
      </c>
      <c r="DT32" s="597">
        <v>236</v>
      </c>
      <c r="DU32" s="598"/>
      <c r="DV32" s="598"/>
      <c r="DW32" s="598"/>
      <c r="DX32" s="598"/>
      <c r="DY32" s="599">
        <v>50241</v>
      </c>
      <c r="DZ32" s="600">
        <v>1227</v>
      </c>
      <c r="EA32" s="600">
        <v>51468</v>
      </c>
      <c r="EB32" s="601"/>
      <c r="EC32" s="601"/>
      <c r="ED32" s="440" t="s">
        <v>22</v>
      </c>
      <c r="EE32" s="595">
        <v>7541</v>
      </c>
      <c r="EF32" s="596">
        <v>3035</v>
      </c>
      <c r="EG32" s="596">
        <v>9286</v>
      </c>
      <c r="EH32" s="597">
        <v>109</v>
      </c>
      <c r="EI32" s="598"/>
      <c r="EJ32" s="598"/>
      <c r="EK32" s="598"/>
      <c r="EL32" s="598"/>
      <c r="EM32" s="599">
        <v>19971</v>
      </c>
      <c r="EN32" s="600">
        <v>1186</v>
      </c>
      <c r="EO32" s="600">
        <v>21157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29.9</v>
      </c>
      <c r="FK32" s="592">
        <v>33.32</v>
      </c>
      <c r="FL32" s="243">
        <v>-3.42</v>
      </c>
      <c r="FM32" s="593"/>
      <c r="FN32" s="245"/>
      <c r="FO32" s="246" t="s">
        <v>56</v>
      </c>
      <c r="FP32" s="247">
        <v>78</v>
      </c>
      <c r="FQ32" s="248">
        <v>94</v>
      </c>
      <c r="FR32" s="249">
        <v>92</v>
      </c>
      <c r="FS32" s="247">
        <v>264</v>
      </c>
      <c r="FT32" s="250">
        <v>289</v>
      </c>
      <c r="FU32" s="251">
        <v>-8.65</v>
      </c>
      <c r="FV32" s="183"/>
      <c r="FW32" s="346" t="s">
        <v>100</v>
      </c>
      <c r="FX32" s="347">
        <v>316.3</v>
      </c>
      <c r="FY32" s="348">
        <v>319.68</v>
      </c>
      <c r="FZ32" s="349">
        <v>-1.06</v>
      </c>
      <c r="GA32" s="347">
        <v>281.77999999999997</v>
      </c>
      <c r="GB32" s="348">
        <v>283.07</v>
      </c>
      <c r="GC32" s="349">
        <v>-0.46</v>
      </c>
      <c r="GD32" s="347">
        <v>315.85000000000002</v>
      </c>
      <c r="GE32" s="348">
        <v>319.19</v>
      </c>
      <c r="GF32" s="349">
        <v>-1.05</v>
      </c>
      <c r="GG32" s="351"/>
      <c r="GH32" s="318" t="s">
        <v>102</v>
      </c>
      <c r="GI32" s="318"/>
      <c r="GJ32" s="292">
        <v>21948</v>
      </c>
      <c r="GK32" s="292">
        <v>21089</v>
      </c>
      <c r="GL32" s="292">
        <v>22134</v>
      </c>
      <c r="GM32" s="292">
        <v>65171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12066</v>
      </c>
      <c r="GV32" s="596">
        <v>11862</v>
      </c>
      <c r="GW32" s="596">
        <v>23834</v>
      </c>
      <c r="GX32" s="597">
        <v>351</v>
      </c>
      <c r="GY32" s="598"/>
      <c r="GZ32" s="598"/>
      <c r="HA32" s="598"/>
      <c r="HB32" s="598"/>
      <c r="HC32" s="599">
        <v>48113</v>
      </c>
      <c r="HD32" s="600">
        <v>847</v>
      </c>
      <c r="HE32" s="600">
        <v>48960</v>
      </c>
      <c r="HF32" s="601"/>
      <c r="HG32" s="601"/>
      <c r="HH32" s="440" t="s">
        <v>22</v>
      </c>
      <c r="HI32" s="595">
        <v>6076</v>
      </c>
      <c r="HJ32" s="596">
        <v>4045</v>
      </c>
      <c r="HK32" s="596">
        <v>7288</v>
      </c>
      <c r="HL32" s="597">
        <v>95</v>
      </c>
      <c r="HM32" s="598"/>
      <c r="HN32" s="598"/>
      <c r="HO32" s="598"/>
      <c r="HP32" s="598"/>
      <c r="HQ32" s="599">
        <v>17504</v>
      </c>
      <c r="HR32" s="600">
        <v>859</v>
      </c>
      <c r="HS32" s="600">
        <v>18363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57.46</v>
      </c>
      <c r="IO32" s="592">
        <v>63.91</v>
      </c>
      <c r="IP32" s="243">
        <v>-6.45</v>
      </c>
      <c r="IQ32" s="593"/>
      <c r="IR32" s="245"/>
      <c r="IS32" s="246" t="s">
        <v>56</v>
      </c>
      <c r="IT32" s="247">
        <v>590</v>
      </c>
      <c r="IU32" s="248">
        <v>697</v>
      </c>
      <c r="IV32" s="249">
        <v>865</v>
      </c>
      <c r="IW32" s="247">
        <v>2152</v>
      </c>
      <c r="IX32" s="250">
        <v>2274</v>
      </c>
      <c r="IY32" s="251">
        <v>-5.36</v>
      </c>
      <c r="IZ32" s="183"/>
      <c r="JA32" s="346" t="s">
        <v>100</v>
      </c>
      <c r="JB32" s="347">
        <v>369.64</v>
      </c>
      <c r="JC32" s="348">
        <v>361.98</v>
      </c>
      <c r="JD32" s="349">
        <v>2.12</v>
      </c>
      <c r="JE32" s="347">
        <v>263.72000000000003</v>
      </c>
      <c r="JF32" s="348">
        <v>258.32</v>
      </c>
      <c r="JG32" s="349">
        <v>2.09</v>
      </c>
      <c r="JH32" s="347">
        <v>368.56</v>
      </c>
      <c r="JI32" s="348">
        <v>360.97</v>
      </c>
      <c r="JJ32" s="349">
        <v>2.1</v>
      </c>
      <c r="JK32" s="351"/>
      <c r="JL32" s="318" t="s">
        <v>102</v>
      </c>
      <c r="JM32" s="318"/>
      <c r="JN32" s="292">
        <v>34989</v>
      </c>
      <c r="JO32" s="292">
        <v>40388</v>
      </c>
      <c r="JP32" s="292">
        <v>51035</v>
      </c>
      <c r="JQ32" s="292">
        <v>126412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29851</v>
      </c>
      <c r="JZ32" s="596">
        <v>25144</v>
      </c>
      <c r="KA32" s="596">
        <v>42452</v>
      </c>
      <c r="KB32" s="597">
        <v>1279</v>
      </c>
      <c r="KC32" s="598"/>
      <c r="KD32" s="598"/>
      <c r="KE32" s="598"/>
      <c r="KF32" s="598"/>
      <c r="KG32" s="599">
        <v>98726</v>
      </c>
      <c r="KH32" s="600">
        <v>2028</v>
      </c>
      <c r="KI32" s="600">
        <v>100754</v>
      </c>
      <c r="KJ32" s="603"/>
      <c r="KK32" s="603"/>
      <c r="KL32" s="604" t="s">
        <v>22</v>
      </c>
      <c r="KM32" s="595">
        <v>10855</v>
      </c>
      <c r="KN32" s="596">
        <v>5481</v>
      </c>
      <c r="KO32" s="596">
        <v>12629</v>
      </c>
      <c r="KP32" s="597">
        <v>187</v>
      </c>
      <c r="KQ32" s="598"/>
      <c r="KR32" s="598"/>
      <c r="KS32" s="598"/>
      <c r="KT32" s="598"/>
      <c r="KU32" s="599">
        <v>29152</v>
      </c>
      <c r="KV32" s="600">
        <v>941</v>
      </c>
      <c r="KW32" s="600">
        <v>30093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45.98</v>
      </c>
      <c r="LS32" s="606">
        <v>49.93</v>
      </c>
      <c r="LT32" s="243">
        <v>-3.95</v>
      </c>
      <c r="LU32" s="607"/>
      <c r="LV32" s="293"/>
      <c r="LW32" s="246" t="s">
        <v>56</v>
      </c>
      <c r="LX32" s="294">
        <v>4584</v>
      </c>
      <c r="LY32" s="295">
        <v>4498</v>
      </c>
      <c r="LZ32" s="296">
        <v>1.91</v>
      </c>
      <c r="MA32" s="266"/>
      <c r="MB32" s="346" t="s">
        <v>100</v>
      </c>
      <c r="MC32" s="347">
        <v>400.43</v>
      </c>
      <c r="MD32" s="370">
        <v>392.88</v>
      </c>
      <c r="ME32" s="349">
        <v>1.92</v>
      </c>
      <c r="MF32" s="347">
        <v>315.5</v>
      </c>
      <c r="MG32" s="370">
        <v>308.16000000000003</v>
      </c>
      <c r="MH32" s="349">
        <v>2.38</v>
      </c>
      <c r="MI32" s="347">
        <v>398.47</v>
      </c>
      <c r="MJ32" s="370">
        <v>390.86</v>
      </c>
      <c r="MK32" s="349">
        <v>1.95</v>
      </c>
      <c r="ML32" s="297"/>
      <c r="MM32" s="175" t="s">
        <v>102</v>
      </c>
      <c r="MN32" s="175"/>
      <c r="MO32" s="343">
        <v>142545</v>
      </c>
      <c r="MP32" s="343">
        <v>69867</v>
      </c>
      <c r="MQ32" s="343">
        <v>65171</v>
      </c>
      <c r="MR32" s="343">
        <v>126412</v>
      </c>
      <c r="MS32" s="343">
        <v>403995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89340</v>
      </c>
      <c r="NB32" s="444">
        <v>74713</v>
      </c>
      <c r="NC32" s="444">
        <v>139667</v>
      </c>
      <c r="ND32" s="443">
        <v>3376</v>
      </c>
      <c r="NE32" s="444"/>
      <c r="NF32" s="444"/>
      <c r="NG32" s="444"/>
      <c r="NH32" s="444"/>
      <c r="NI32" s="443">
        <v>307096</v>
      </c>
      <c r="NJ32" s="450">
        <v>15785</v>
      </c>
      <c r="NK32" s="446">
        <v>322881</v>
      </c>
      <c r="NL32" s="290"/>
      <c r="NM32" s="290"/>
      <c r="NN32" s="450" t="s">
        <v>22</v>
      </c>
      <c r="NO32" s="450">
        <v>34873</v>
      </c>
      <c r="NP32" s="444">
        <v>22229</v>
      </c>
      <c r="NQ32" s="444">
        <v>43173</v>
      </c>
      <c r="NR32" s="443">
        <v>989</v>
      </c>
      <c r="NS32" s="444"/>
      <c r="NT32" s="444"/>
      <c r="NU32" s="444"/>
      <c r="NV32" s="444"/>
      <c r="NW32" s="443">
        <v>101264</v>
      </c>
      <c r="NX32" s="446">
        <v>5546</v>
      </c>
      <c r="NY32" s="446">
        <v>106810</v>
      </c>
      <c r="OA32" s="307"/>
    </row>
    <row r="33" spans="1:391" s="195" customFormat="1" ht="21.75" customHeight="1" thickTop="1" x14ac:dyDescent="0.2">
      <c r="A33" s="418" t="s">
        <v>130</v>
      </c>
      <c r="B33" s="241">
        <v>142545</v>
      </c>
      <c r="C33" s="583">
        <v>118124</v>
      </c>
      <c r="D33" s="243">
        <v>20.67</v>
      </c>
      <c r="E33" s="244"/>
      <c r="F33" s="245"/>
      <c r="G33" s="246" t="s">
        <v>57</v>
      </c>
      <c r="H33" s="247">
        <v>65</v>
      </c>
      <c r="I33" s="248">
        <v>42</v>
      </c>
      <c r="J33" s="249">
        <v>24</v>
      </c>
      <c r="K33" s="247">
        <v>131</v>
      </c>
      <c r="L33" s="250">
        <v>114</v>
      </c>
      <c r="M33" s="251">
        <v>14.91</v>
      </c>
      <c r="N33" s="183"/>
      <c r="O33" s="346" t="s">
        <v>103</v>
      </c>
      <c r="P33" s="347">
        <v>272.18</v>
      </c>
      <c r="Q33" s="348">
        <v>268.24</v>
      </c>
      <c r="R33" s="349">
        <v>1.47</v>
      </c>
      <c r="S33" s="347">
        <v>111.42</v>
      </c>
      <c r="T33" s="348">
        <v>106.81</v>
      </c>
      <c r="U33" s="349">
        <v>4.32</v>
      </c>
      <c r="V33" s="347">
        <v>265.70999999999998</v>
      </c>
      <c r="W33" s="348">
        <v>260.98</v>
      </c>
      <c r="X33" s="349">
        <v>1.81</v>
      </c>
      <c r="Y33" s="351"/>
      <c r="Z33" s="183"/>
      <c r="AA33" s="183" t="s">
        <v>92</v>
      </c>
      <c r="AB33" s="342">
        <v>14231</v>
      </c>
      <c r="AC33" s="342">
        <v>11502</v>
      </c>
      <c r="AD33" s="342">
        <v>8395</v>
      </c>
      <c r="AE33" s="342">
        <v>34128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69867</v>
      </c>
      <c r="CG33" s="583">
        <v>63287</v>
      </c>
      <c r="CH33" s="243">
        <v>10.4</v>
      </c>
      <c r="CI33" s="244"/>
      <c r="CJ33" s="245"/>
      <c r="CK33" s="246" t="s">
        <v>57</v>
      </c>
      <c r="CL33" s="247">
        <v>6</v>
      </c>
      <c r="CM33" s="248">
        <v>4</v>
      </c>
      <c r="CN33" s="249">
        <v>3</v>
      </c>
      <c r="CO33" s="247">
        <v>13</v>
      </c>
      <c r="CP33" s="250">
        <v>15</v>
      </c>
      <c r="CQ33" s="251">
        <v>-13.33</v>
      </c>
      <c r="CR33" s="183"/>
      <c r="CS33" s="346" t="s">
        <v>103</v>
      </c>
      <c r="CT33" s="347">
        <v>327.51</v>
      </c>
      <c r="CU33" s="348">
        <v>322.95999999999998</v>
      </c>
      <c r="CV33" s="349">
        <v>1.41</v>
      </c>
      <c r="CW33" s="347">
        <v>168.03</v>
      </c>
      <c r="CX33" s="348">
        <v>164.8</v>
      </c>
      <c r="CY33" s="349">
        <v>1.96</v>
      </c>
      <c r="CZ33" s="347">
        <v>324.91000000000003</v>
      </c>
      <c r="DA33" s="348">
        <v>320.39</v>
      </c>
      <c r="DB33" s="349">
        <v>1.41</v>
      </c>
      <c r="DC33" s="351"/>
      <c r="DD33" s="183"/>
      <c r="DE33" s="183" t="s">
        <v>92</v>
      </c>
      <c r="DF33" s="342">
        <v>6083</v>
      </c>
      <c r="DG33" s="342">
        <v>5545</v>
      </c>
      <c r="DH33" s="342">
        <v>4654</v>
      </c>
      <c r="DI33" s="342">
        <v>16282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65171</v>
      </c>
      <c r="FK33" s="583">
        <v>61263</v>
      </c>
      <c r="FL33" s="243">
        <v>6.38</v>
      </c>
      <c r="FM33" s="244"/>
      <c r="FN33" s="245"/>
      <c r="FO33" s="246" t="s">
        <v>57</v>
      </c>
      <c r="FP33" s="247">
        <v>7</v>
      </c>
      <c r="FQ33" s="248">
        <v>9</v>
      </c>
      <c r="FR33" s="249">
        <v>16</v>
      </c>
      <c r="FS33" s="247">
        <v>32</v>
      </c>
      <c r="FT33" s="250">
        <v>29</v>
      </c>
      <c r="FU33" s="251">
        <v>10.34</v>
      </c>
      <c r="FV33" s="183"/>
      <c r="FW33" s="346" t="s">
        <v>103</v>
      </c>
      <c r="FX33" s="347">
        <v>202.24</v>
      </c>
      <c r="FY33" s="348">
        <v>207.67</v>
      </c>
      <c r="FZ33" s="349">
        <v>-2.61</v>
      </c>
      <c r="GA33" s="347">
        <v>153.35</v>
      </c>
      <c r="GB33" s="348">
        <v>148.49</v>
      </c>
      <c r="GC33" s="349">
        <v>3.27</v>
      </c>
      <c r="GD33" s="347">
        <v>201.6</v>
      </c>
      <c r="GE33" s="348">
        <v>206.89</v>
      </c>
      <c r="GF33" s="349">
        <v>-2.56</v>
      </c>
      <c r="GG33" s="351"/>
      <c r="GH33" s="183"/>
      <c r="GI33" s="183" t="s">
        <v>92</v>
      </c>
      <c r="GJ33" s="342">
        <v>5242</v>
      </c>
      <c r="GK33" s="342">
        <v>5472</v>
      </c>
      <c r="GL33" s="342">
        <v>5193</v>
      </c>
      <c r="GM33" s="342">
        <v>15907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126412</v>
      </c>
      <c r="IO33" s="583">
        <v>124297</v>
      </c>
      <c r="IP33" s="243">
        <v>1.7</v>
      </c>
      <c r="IQ33" s="244"/>
      <c r="IR33" s="245"/>
      <c r="IS33" s="246" t="s">
        <v>57</v>
      </c>
      <c r="IT33" s="247">
        <v>28</v>
      </c>
      <c r="IU33" s="248">
        <v>22</v>
      </c>
      <c r="IV33" s="249">
        <v>31</v>
      </c>
      <c r="IW33" s="247">
        <v>81</v>
      </c>
      <c r="IX33" s="250">
        <v>66</v>
      </c>
      <c r="IY33" s="251">
        <v>22.73</v>
      </c>
      <c r="IZ33" s="183"/>
      <c r="JA33" s="346" t="s">
        <v>103</v>
      </c>
      <c r="JB33" s="347">
        <v>191.17</v>
      </c>
      <c r="JC33" s="348">
        <v>194.15</v>
      </c>
      <c r="JD33" s="349">
        <v>-1.53</v>
      </c>
      <c r="JE33" s="347">
        <v>103.98</v>
      </c>
      <c r="JF33" s="348">
        <v>102.83</v>
      </c>
      <c r="JG33" s="349">
        <v>1.1200000000000001</v>
      </c>
      <c r="JH33" s="347">
        <v>190.28</v>
      </c>
      <c r="JI33" s="348">
        <v>193.26</v>
      </c>
      <c r="JJ33" s="349">
        <v>-1.54</v>
      </c>
      <c r="JK33" s="351"/>
      <c r="JL33" s="183"/>
      <c r="JM33" s="183" t="s">
        <v>92</v>
      </c>
      <c r="JN33" s="342">
        <v>8425</v>
      </c>
      <c r="JO33" s="342">
        <v>9750</v>
      </c>
      <c r="JP33" s="342">
        <v>12450</v>
      </c>
      <c r="JQ33" s="342">
        <v>30625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403995</v>
      </c>
      <c r="LS33" s="587">
        <v>366971</v>
      </c>
      <c r="LT33" s="243">
        <v>10.09</v>
      </c>
      <c r="LU33" s="293"/>
      <c r="LV33" s="293"/>
      <c r="LW33" s="246" t="s">
        <v>57</v>
      </c>
      <c r="LX33" s="294">
        <v>257</v>
      </c>
      <c r="LY33" s="295">
        <v>224</v>
      </c>
      <c r="LZ33" s="296">
        <v>14.73</v>
      </c>
      <c r="MA33" s="266"/>
      <c r="MB33" s="346" t="s">
        <v>103</v>
      </c>
      <c r="MC33" s="347">
        <v>245.73</v>
      </c>
      <c r="MD33" s="370">
        <v>243.08</v>
      </c>
      <c r="ME33" s="349">
        <v>1.0900000000000001</v>
      </c>
      <c r="MF33" s="347">
        <v>120.01</v>
      </c>
      <c r="MG33" s="370">
        <v>116.22</v>
      </c>
      <c r="MH33" s="349">
        <v>3.26</v>
      </c>
      <c r="MI33" s="347">
        <v>242.82</v>
      </c>
      <c r="MJ33" s="370">
        <v>240.06</v>
      </c>
      <c r="MK33" s="349">
        <v>1.1499999999999999</v>
      </c>
      <c r="ML33" s="297"/>
      <c r="MM33" s="297"/>
      <c r="MN33" s="297" t="s">
        <v>92</v>
      </c>
      <c r="MO33" s="371">
        <v>34128</v>
      </c>
      <c r="MP33" s="371">
        <v>16282</v>
      </c>
      <c r="MQ33" s="371">
        <v>15907</v>
      </c>
      <c r="MR33" s="371">
        <v>30625</v>
      </c>
      <c r="MS33" s="371">
        <v>96942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108506</v>
      </c>
      <c r="C34" s="613">
        <v>89370</v>
      </c>
      <c r="D34" s="311">
        <v>21.41</v>
      </c>
      <c r="E34" s="244"/>
      <c r="F34" s="245"/>
      <c r="G34" s="246" t="s">
        <v>58</v>
      </c>
      <c r="H34" s="247">
        <v>282</v>
      </c>
      <c r="I34" s="248">
        <v>245</v>
      </c>
      <c r="J34" s="249">
        <v>196</v>
      </c>
      <c r="K34" s="247">
        <v>723</v>
      </c>
      <c r="L34" s="250">
        <v>591</v>
      </c>
      <c r="M34" s="251">
        <v>22.34</v>
      </c>
      <c r="N34" s="183"/>
      <c r="O34" s="346" t="s">
        <v>108</v>
      </c>
      <c r="P34" s="347">
        <v>152.12</v>
      </c>
      <c r="Q34" s="348">
        <v>146.93</v>
      </c>
      <c r="R34" s="349">
        <v>3.53</v>
      </c>
      <c r="S34" s="347">
        <v>106.91</v>
      </c>
      <c r="T34" s="348">
        <v>101.64</v>
      </c>
      <c r="U34" s="349">
        <v>5.18</v>
      </c>
      <c r="V34" s="347">
        <v>150.30000000000001</v>
      </c>
      <c r="W34" s="348">
        <v>144.88999999999999</v>
      </c>
      <c r="X34" s="349">
        <v>3.73</v>
      </c>
      <c r="Y34" s="351"/>
      <c r="Z34" s="183"/>
      <c r="AA34" s="183" t="s">
        <v>96</v>
      </c>
      <c r="AB34" s="342">
        <v>26205</v>
      </c>
      <c r="AC34" s="342">
        <v>21611</v>
      </c>
      <c r="AD34" s="342">
        <v>17018</v>
      </c>
      <c r="AE34" s="342">
        <v>64834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50005</v>
      </c>
      <c r="CG34" s="613">
        <v>44494</v>
      </c>
      <c r="CH34" s="311">
        <v>12.39</v>
      </c>
      <c r="CI34" s="244"/>
      <c r="CJ34" s="245"/>
      <c r="CK34" s="246" t="s">
        <v>58</v>
      </c>
      <c r="CL34" s="247">
        <v>126</v>
      </c>
      <c r="CM34" s="248">
        <v>165</v>
      </c>
      <c r="CN34" s="249">
        <v>118</v>
      </c>
      <c r="CO34" s="247">
        <v>409</v>
      </c>
      <c r="CP34" s="250">
        <v>412</v>
      </c>
      <c r="CQ34" s="251">
        <v>-0.73</v>
      </c>
      <c r="CR34" s="183"/>
      <c r="CS34" s="346" t="s">
        <v>108</v>
      </c>
      <c r="CT34" s="347">
        <v>183.7</v>
      </c>
      <c r="CU34" s="348">
        <v>181.25</v>
      </c>
      <c r="CV34" s="349">
        <v>1.35</v>
      </c>
      <c r="CW34" s="347">
        <v>118.2</v>
      </c>
      <c r="CX34" s="348">
        <v>115.11</v>
      </c>
      <c r="CY34" s="349">
        <v>2.68</v>
      </c>
      <c r="CZ34" s="347">
        <v>182.64</v>
      </c>
      <c r="DA34" s="348">
        <v>180.18</v>
      </c>
      <c r="DB34" s="349">
        <v>1.37</v>
      </c>
      <c r="DC34" s="351"/>
      <c r="DD34" s="183"/>
      <c r="DE34" s="183" t="s">
        <v>96</v>
      </c>
      <c r="DF34" s="342">
        <v>12059</v>
      </c>
      <c r="DG34" s="342">
        <v>10290</v>
      </c>
      <c r="DH34" s="342">
        <v>9454</v>
      </c>
      <c r="DI34" s="342">
        <v>31803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47762</v>
      </c>
      <c r="FK34" s="613">
        <v>44713</v>
      </c>
      <c r="FL34" s="311">
        <v>6.82</v>
      </c>
      <c r="FM34" s="244"/>
      <c r="FN34" s="245"/>
      <c r="FO34" s="246" t="s">
        <v>58</v>
      </c>
      <c r="FP34" s="247">
        <v>35</v>
      </c>
      <c r="FQ34" s="248">
        <v>62</v>
      </c>
      <c r="FR34" s="249">
        <v>88</v>
      </c>
      <c r="FS34" s="247">
        <v>185</v>
      </c>
      <c r="FT34" s="250">
        <v>196</v>
      </c>
      <c r="FU34" s="251">
        <v>-5.61</v>
      </c>
      <c r="FV34" s="183"/>
      <c r="FW34" s="346" t="s">
        <v>108</v>
      </c>
      <c r="FX34" s="347">
        <v>129.57</v>
      </c>
      <c r="FY34" s="348">
        <v>128.62</v>
      </c>
      <c r="FZ34" s="349">
        <v>0.74</v>
      </c>
      <c r="GA34" s="347">
        <v>102.07</v>
      </c>
      <c r="GB34" s="348">
        <v>96.46</v>
      </c>
      <c r="GC34" s="349">
        <v>5.82</v>
      </c>
      <c r="GD34" s="347">
        <v>129.21</v>
      </c>
      <c r="GE34" s="348">
        <v>128.19</v>
      </c>
      <c r="GF34" s="349">
        <v>0.8</v>
      </c>
      <c r="GG34" s="351"/>
      <c r="GH34" s="183"/>
      <c r="GI34" s="183" t="s">
        <v>96</v>
      </c>
      <c r="GJ34" s="342">
        <v>10571</v>
      </c>
      <c r="GK34" s="342">
        <v>9764</v>
      </c>
      <c r="GL34" s="342">
        <v>10787</v>
      </c>
      <c r="GM34" s="342">
        <v>31122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97447</v>
      </c>
      <c r="IO34" s="613">
        <v>95549</v>
      </c>
      <c r="IP34" s="311">
        <v>1.99</v>
      </c>
      <c r="IQ34" s="244"/>
      <c r="IR34" s="245"/>
      <c r="IS34" s="246" t="s">
        <v>58</v>
      </c>
      <c r="IT34" s="247">
        <v>232</v>
      </c>
      <c r="IU34" s="248">
        <v>290</v>
      </c>
      <c r="IV34" s="249">
        <v>329</v>
      </c>
      <c r="IW34" s="247">
        <v>851</v>
      </c>
      <c r="IX34" s="250">
        <v>966</v>
      </c>
      <c r="IY34" s="251">
        <v>-11.9</v>
      </c>
      <c r="IZ34" s="183"/>
      <c r="JA34" s="346" t="s">
        <v>108</v>
      </c>
      <c r="JB34" s="347">
        <v>119.93</v>
      </c>
      <c r="JC34" s="348">
        <v>118.42</v>
      </c>
      <c r="JD34" s="349">
        <v>1.28</v>
      </c>
      <c r="JE34" s="347">
        <v>94.72</v>
      </c>
      <c r="JF34" s="348">
        <v>94.43</v>
      </c>
      <c r="JG34" s="349">
        <v>0.31</v>
      </c>
      <c r="JH34" s="347">
        <v>119.67</v>
      </c>
      <c r="JI34" s="348">
        <v>118.18</v>
      </c>
      <c r="JJ34" s="349">
        <v>1.26</v>
      </c>
      <c r="JK34" s="351"/>
      <c r="JL34" s="183"/>
      <c r="JM34" s="183" t="s">
        <v>96</v>
      </c>
      <c r="JN34" s="342">
        <v>15282</v>
      </c>
      <c r="JO34" s="342">
        <v>17304</v>
      </c>
      <c r="JP34" s="342">
        <v>22495</v>
      </c>
      <c r="JQ34" s="342">
        <v>55081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303720</v>
      </c>
      <c r="LS34" s="616">
        <v>274126</v>
      </c>
      <c r="LT34" s="311">
        <v>10.8</v>
      </c>
      <c r="LU34" s="293"/>
      <c r="LV34" s="293"/>
      <c r="LW34" s="246" t="s">
        <v>58</v>
      </c>
      <c r="LX34" s="294">
        <v>2168</v>
      </c>
      <c r="LY34" s="295">
        <v>2165</v>
      </c>
      <c r="LZ34" s="296">
        <v>0.14000000000000001</v>
      </c>
      <c r="MA34" s="266"/>
      <c r="MB34" s="346" t="s">
        <v>108</v>
      </c>
      <c r="MC34" s="347">
        <v>143.96</v>
      </c>
      <c r="MD34" s="370">
        <v>140.13</v>
      </c>
      <c r="ME34" s="349">
        <v>2.73</v>
      </c>
      <c r="MF34" s="347">
        <v>105.48</v>
      </c>
      <c r="MG34" s="370">
        <v>101.76</v>
      </c>
      <c r="MH34" s="349">
        <v>3.66</v>
      </c>
      <c r="MI34" s="347">
        <v>143.07</v>
      </c>
      <c r="MJ34" s="370">
        <v>139.22</v>
      </c>
      <c r="MK34" s="349">
        <v>2.77</v>
      </c>
      <c r="ML34" s="297"/>
      <c r="MM34" s="297"/>
      <c r="MN34" s="297" t="s">
        <v>96</v>
      </c>
      <c r="MO34" s="371">
        <v>64834</v>
      </c>
      <c r="MP34" s="371">
        <v>31803</v>
      </c>
      <c r="MQ34" s="371">
        <v>31122</v>
      </c>
      <c r="MR34" s="371">
        <v>55081</v>
      </c>
      <c r="MS34" s="371">
        <v>182840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34039</v>
      </c>
      <c r="C35" s="618">
        <v>28754</v>
      </c>
      <c r="D35" s="438">
        <v>18.38</v>
      </c>
      <c r="E35" s="244"/>
      <c r="F35" s="245"/>
      <c r="G35" s="246" t="s">
        <v>59</v>
      </c>
      <c r="H35" s="247">
        <v>894</v>
      </c>
      <c r="I35" s="248">
        <v>587</v>
      </c>
      <c r="J35" s="249">
        <v>613</v>
      </c>
      <c r="K35" s="247">
        <v>2094</v>
      </c>
      <c r="L35" s="250">
        <v>1723</v>
      </c>
      <c r="M35" s="251">
        <v>21.53</v>
      </c>
      <c r="N35" s="183"/>
      <c r="O35" s="346" t="s">
        <v>111</v>
      </c>
      <c r="P35" s="347">
        <v>223.08</v>
      </c>
      <c r="Q35" s="348">
        <v>211.36</v>
      </c>
      <c r="R35" s="349">
        <v>5.55</v>
      </c>
      <c r="S35" s="347">
        <v>176.93</v>
      </c>
      <c r="T35" s="348">
        <v>169.83</v>
      </c>
      <c r="U35" s="349">
        <v>4.18</v>
      </c>
      <c r="V35" s="347">
        <v>221.22</v>
      </c>
      <c r="W35" s="348">
        <v>209.5</v>
      </c>
      <c r="X35" s="349">
        <v>5.59</v>
      </c>
      <c r="Y35" s="351"/>
      <c r="Z35" s="183"/>
      <c r="AA35" s="183" t="s">
        <v>101</v>
      </c>
      <c r="AB35" s="342">
        <v>17970</v>
      </c>
      <c r="AC35" s="342">
        <v>14594</v>
      </c>
      <c r="AD35" s="342">
        <v>11019</v>
      </c>
      <c r="AE35" s="342">
        <v>43583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19862</v>
      </c>
      <c r="CG35" s="618">
        <v>18793</v>
      </c>
      <c r="CH35" s="438">
        <v>5.69</v>
      </c>
      <c r="CI35" s="244"/>
      <c r="CJ35" s="245"/>
      <c r="CK35" s="246" t="s">
        <v>59</v>
      </c>
      <c r="CL35" s="247">
        <v>434</v>
      </c>
      <c r="CM35" s="248">
        <v>690</v>
      </c>
      <c r="CN35" s="249">
        <v>846</v>
      </c>
      <c r="CO35" s="247">
        <v>1970</v>
      </c>
      <c r="CP35" s="250">
        <v>1902</v>
      </c>
      <c r="CQ35" s="251">
        <v>3.58</v>
      </c>
      <c r="CR35" s="183"/>
      <c r="CS35" s="346" t="s">
        <v>111</v>
      </c>
      <c r="CT35" s="347">
        <v>321.77</v>
      </c>
      <c r="CU35" s="348">
        <v>311.97000000000003</v>
      </c>
      <c r="CV35" s="349">
        <v>3.14</v>
      </c>
      <c r="CW35" s="347">
        <v>232.72</v>
      </c>
      <c r="CX35" s="348">
        <v>225.59</v>
      </c>
      <c r="CY35" s="349">
        <v>3.16</v>
      </c>
      <c r="CZ35" s="347">
        <v>320.33</v>
      </c>
      <c r="DA35" s="348">
        <v>310.56</v>
      </c>
      <c r="DB35" s="349">
        <v>3.15</v>
      </c>
      <c r="DC35" s="351"/>
      <c r="DD35" s="183"/>
      <c r="DE35" s="183" t="s">
        <v>101</v>
      </c>
      <c r="DF35" s="342">
        <v>7902</v>
      </c>
      <c r="DG35" s="342">
        <v>6912</v>
      </c>
      <c r="DH35" s="342">
        <v>6968</v>
      </c>
      <c r="DI35" s="342">
        <v>21782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17409</v>
      </c>
      <c r="FK35" s="618">
        <v>16550</v>
      </c>
      <c r="FL35" s="438">
        <v>5.19</v>
      </c>
      <c r="FM35" s="244"/>
      <c r="FN35" s="245"/>
      <c r="FO35" s="246" t="s">
        <v>59</v>
      </c>
      <c r="FP35" s="247">
        <v>462</v>
      </c>
      <c r="FQ35" s="248">
        <v>283</v>
      </c>
      <c r="FR35" s="249">
        <v>354</v>
      </c>
      <c r="FS35" s="247">
        <v>1099</v>
      </c>
      <c r="FT35" s="250">
        <v>1127</v>
      </c>
      <c r="FU35" s="251">
        <v>-2.48</v>
      </c>
      <c r="FV35" s="183"/>
      <c r="FW35" s="346" t="s">
        <v>111</v>
      </c>
      <c r="FX35" s="347">
        <v>291.61</v>
      </c>
      <c r="FY35" s="348">
        <v>284.39</v>
      </c>
      <c r="FZ35" s="349">
        <v>2.54</v>
      </c>
      <c r="GA35" s="347">
        <v>173.38</v>
      </c>
      <c r="GB35" s="348">
        <v>166.53</v>
      </c>
      <c r="GC35" s="349">
        <v>4.1100000000000003</v>
      </c>
      <c r="GD35" s="347">
        <v>290.06</v>
      </c>
      <c r="GE35" s="348">
        <v>282.83999999999997</v>
      </c>
      <c r="GF35" s="349">
        <v>2.5499999999999998</v>
      </c>
      <c r="GG35" s="351"/>
      <c r="GH35" s="183"/>
      <c r="GI35" s="183" t="s">
        <v>101</v>
      </c>
      <c r="GJ35" s="342">
        <v>6135</v>
      </c>
      <c r="GK35" s="342">
        <v>5853</v>
      </c>
      <c r="GL35" s="342">
        <v>6154</v>
      </c>
      <c r="GM35" s="342">
        <v>18142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28965</v>
      </c>
      <c r="IO35" s="618">
        <v>28748</v>
      </c>
      <c r="IP35" s="438">
        <v>0.75</v>
      </c>
      <c r="IQ35" s="244"/>
      <c r="IR35" s="245"/>
      <c r="IS35" s="246" t="s">
        <v>59</v>
      </c>
      <c r="IT35" s="247">
        <v>784</v>
      </c>
      <c r="IU35" s="248">
        <v>1078</v>
      </c>
      <c r="IV35" s="249">
        <v>924</v>
      </c>
      <c r="IW35" s="247">
        <v>2786</v>
      </c>
      <c r="IX35" s="250">
        <v>2671</v>
      </c>
      <c r="IY35" s="251">
        <v>4.3099999999999996</v>
      </c>
      <c r="IZ35" s="183"/>
      <c r="JA35" s="346" t="s">
        <v>111</v>
      </c>
      <c r="JB35" s="347">
        <v>312.61</v>
      </c>
      <c r="JC35" s="348">
        <v>301.70999999999998</v>
      </c>
      <c r="JD35" s="349">
        <v>3.61</v>
      </c>
      <c r="JE35" s="347">
        <v>201.25</v>
      </c>
      <c r="JF35" s="348">
        <v>190.59</v>
      </c>
      <c r="JG35" s="349">
        <v>5.59</v>
      </c>
      <c r="JH35" s="347">
        <v>311.47000000000003</v>
      </c>
      <c r="JI35" s="348">
        <v>300.62</v>
      </c>
      <c r="JJ35" s="349">
        <v>3.61</v>
      </c>
      <c r="JK35" s="351"/>
      <c r="JL35" s="183"/>
      <c r="JM35" s="183" t="s">
        <v>101</v>
      </c>
      <c r="JN35" s="342">
        <v>11282</v>
      </c>
      <c r="JO35" s="342">
        <v>13334</v>
      </c>
      <c r="JP35" s="342">
        <v>16090</v>
      </c>
      <c r="JQ35" s="342">
        <v>40706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100275</v>
      </c>
      <c r="LS35" s="622">
        <v>92845</v>
      </c>
      <c r="LT35" s="438">
        <v>8</v>
      </c>
      <c r="LU35" s="293"/>
      <c r="LV35" s="293"/>
      <c r="LW35" s="246" t="s">
        <v>59</v>
      </c>
      <c r="LX35" s="294">
        <v>7949</v>
      </c>
      <c r="LY35" s="295">
        <v>7423</v>
      </c>
      <c r="LZ35" s="296">
        <v>7.09</v>
      </c>
      <c r="MA35" s="266"/>
      <c r="MB35" s="346" t="s">
        <v>111</v>
      </c>
      <c r="MC35" s="347">
        <v>277.64</v>
      </c>
      <c r="MD35" s="370">
        <v>269.25</v>
      </c>
      <c r="ME35" s="349">
        <v>3.12</v>
      </c>
      <c r="MF35" s="347">
        <v>186.11</v>
      </c>
      <c r="MG35" s="370">
        <v>178.92</v>
      </c>
      <c r="MH35" s="349">
        <v>4.0199999999999996</v>
      </c>
      <c r="MI35" s="347">
        <v>275.52</v>
      </c>
      <c r="MJ35" s="370">
        <v>267.10000000000002</v>
      </c>
      <c r="MK35" s="349">
        <v>3.15</v>
      </c>
      <c r="ML35" s="297"/>
      <c r="MM35" s="297"/>
      <c r="MN35" s="297" t="s">
        <v>101</v>
      </c>
      <c r="MO35" s="371">
        <v>43583</v>
      </c>
      <c r="MP35" s="371">
        <v>21782</v>
      </c>
      <c r="MQ35" s="371">
        <v>18142</v>
      </c>
      <c r="MR35" s="371">
        <v>40706</v>
      </c>
      <c r="MS35" s="371">
        <v>124213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13</v>
      </c>
      <c r="I36" s="248">
        <v>18</v>
      </c>
      <c r="J36" s="249">
        <v>7</v>
      </c>
      <c r="K36" s="247">
        <v>38</v>
      </c>
      <c r="L36" s="250">
        <v>25</v>
      </c>
      <c r="M36" s="251">
        <v>52</v>
      </c>
      <c r="N36" s="183"/>
      <c r="O36" s="439" t="s">
        <v>114</v>
      </c>
      <c r="P36" s="347">
        <v>121.51</v>
      </c>
      <c r="Q36" s="348">
        <v>118.54</v>
      </c>
      <c r="R36" s="349">
        <v>2.5099999999999998</v>
      </c>
      <c r="S36" s="347">
        <v>92.98</v>
      </c>
      <c r="T36" s="348">
        <v>90.67</v>
      </c>
      <c r="U36" s="349">
        <v>2.5499999999999998</v>
      </c>
      <c r="V36" s="347">
        <v>120.37</v>
      </c>
      <c r="W36" s="348">
        <v>117.28</v>
      </c>
      <c r="X36" s="349">
        <v>2.63</v>
      </c>
      <c r="Y36" s="351"/>
      <c r="Z36" s="183"/>
      <c r="AA36" s="183" t="s">
        <v>104</v>
      </c>
      <c r="AB36" s="342">
        <v>0</v>
      </c>
      <c r="AC36" s="342">
        <v>0</v>
      </c>
      <c r="AD36" s="342">
        <v>0</v>
      </c>
      <c r="AE36" s="342">
        <v>0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9</v>
      </c>
      <c r="CM36" s="248">
        <v>12</v>
      </c>
      <c r="CN36" s="249">
        <v>4</v>
      </c>
      <c r="CO36" s="247">
        <v>25</v>
      </c>
      <c r="CP36" s="250">
        <v>24</v>
      </c>
      <c r="CQ36" s="251">
        <v>4.17</v>
      </c>
      <c r="CR36" s="183"/>
      <c r="CS36" s="439" t="s">
        <v>114</v>
      </c>
      <c r="CT36" s="347">
        <v>157.69999999999999</v>
      </c>
      <c r="CU36" s="348">
        <v>158.37</v>
      </c>
      <c r="CV36" s="349">
        <v>-0.42</v>
      </c>
      <c r="CW36" s="347">
        <v>120.35</v>
      </c>
      <c r="CX36" s="348">
        <v>118.32</v>
      </c>
      <c r="CY36" s="349">
        <v>1.72</v>
      </c>
      <c r="CZ36" s="347">
        <v>157.09</v>
      </c>
      <c r="DA36" s="348">
        <v>157.72</v>
      </c>
      <c r="DB36" s="349">
        <v>-0.4</v>
      </c>
      <c r="DC36" s="351"/>
      <c r="DD36" s="183"/>
      <c r="DE36" s="183" t="s">
        <v>104</v>
      </c>
      <c r="DF36" s="342">
        <v>0</v>
      </c>
      <c r="DG36" s="342">
        <v>0</v>
      </c>
      <c r="DH36" s="342">
        <v>0</v>
      </c>
      <c r="DI36" s="342">
        <v>0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7</v>
      </c>
      <c r="FQ36" s="248">
        <v>4</v>
      </c>
      <c r="FR36" s="249">
        <v>43</v>
      </c>
      <c r="FS36" s="247">
        <v>54</v>
      </c>
      <c r="FT36" s="250">
        <v>21</v>
      </c>
      <c r="FU36" s="251">
        <v>157.13999999999999</v>
      </c>
      <c r="FV36" s="183"/>
      <c r="FW36" s="439" t="s">
        <v>114</v>
      </c>
      <c r="FX36" s="347">
        <v>89.5</v>
      </c>
      <c r="FY36" s="348">
        <v>89.13</v>
      </c>
      <c r="FZ36" s="349">
        <v>0.42</v>
      </c>
      <c r="GA36" s="347">
        <v>98.38</v>
      </c>
      <c r="GB36" s="348">
        <v>100.95</v>
      </c>
      <c r="GC36" s="349">
        <v>-2.5499999999999998</v>
      </c>
      <c r="GD36" s="347">
        <v>89.62</v>
      </c>
      <c r="GE36" s="348">
        <v>89.29</v>
      </c>
      <c r="GF36" s="349">
        <v>0.37</v>
      </c>
      <c r="GG36" s="351"/>
      <c r="GH36" s="183"/>
      <c r="GI36" s="183" t="s">
        <v>104</v>
      </c>
      <c r="GJ36" s="342">
        <v>0</v>
      </c>
      <c r="GK36" s="342">
        <v>0</v>
      </c>
      <c r="GL36" s="342">
        <v>0</v>
      </c>
      <c r="GM36" s="342">
        <v>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23</v>
      </c>
      <c r="IU36" s="248">
        <v>14</v>
      </c>
      <c r="IV36" s="249">
        <v>27</v>
      </c>
      <c r="IW36" s="247">
        <v>64</v>
      </c>
      <c r="IX36" s="250">
        <v>71</v>
      </c>
      <c r="IY36" s="251">
        <v>-9.86</v>
      </c>
      <c r="IZ36" s="183"/>
      <c r="JA36" s="439" t="s">
        <v>114</v>
      </c>
      <c r="JB36" s="347">
        <v>122.44</v>
      </c>
      <c r="JC36" s="348">
        <v>132.37</v>
      </c>
      <c r="JD36" s="349">
        <v>-7.5</v>
      </c>
      <c r="JE36" s="347">
        <v>54.94</v>
      </c>
      <c r="JF36" s="348">
        <v>52.2</v>
      </c>
      <c r="JG36" s="349">
        <v>5.25</v>
      </c>
      <c r="JH36" s="347">
        <v>121.75</v>
      </c>
      <c r="JI36" s="348">
        <v>131.58000000000001</v>
      </c>
      <c r="JJ36" s="349">
        <v>-7.47</v>
      </c>
      <c r="JK36" s="351"/>
      <c r="JL36" s="183"/>
      <c r="JM36" s="183" t="s">
        <v>104</v>
      </c>
      <c r="JN36" s="342">
        <v>0</v>
      </c>
      <c r="JO36" s="342">
        <v>0</v>
      </c>
      <c r="JP36" s="342">
        <v>0</v>
      </c>
      <c r="JQ36" s="342">
        <v>0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181</v>
      </c>
      <c r="LY36" s="295">
        <v>141</v>
      </c>
      <c r="LZ36" s="296">
        <v>28.37</v>
      </c>
      <c r="MA36" s="266"/>
      <c r="MB36" s="439" t="s">
        <v>114</v>
      </c>
      <c r="MC36" s="347">
        <v>123.26</v>
      </c>
      <c r="MD36" s="370">
        <v>125.43</v>
      </c>
      <c r="ME36" s="349">
        <v>-1.73</v>
      </c>
      <c r="MF36" s="347">
        <v>90.95</v>
      </c>
      <c r="MG36" s="370">
        <v>89.7</v>
      </c>
      <c r="MH36" s="349">
        <v>1.39</v>
      </c>
      <c r="MI36" s="347">
        <v>122.51</v>
      </c>
      <c r="MJ36" s="370">
        <v>124.58</v>
      </c>
      <c r="MK36" s="349">
        <v>-1.66</v>
      </c>
      <c r="ML36" s="297"/>
      <c r="MM36" s="297"/>
      <c r="MN36" s="297" t="s">
        <v>104</v>
      </c>
      <c r="MO36" s="371">
        <v>0</v>
      </c>
      <c r="MP36" s="371">
        <v>0</v>
      </c>
      <c r="MQ36" s="371">
        <v>0</v>
      </c>
      <c r="MR36" s="371">
        <v>0</v>
      </c>
      <c r="MS36" s="371">
        <v>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529</v>
      </c>
      <c r="I37" s="248">
        <v>272</v>
      </c>
      <c r="J37" s="249">
        <v>180</v>
      </c>
      <c r="K37" s="247">
        <v>981</v>
      </c>
      <c r="L37" s="250">
        <v>816</v>
      </c>
      <c r="M37" s="251">
        <v>20.22</v>
      </c>
      <c r="N37" s="183"/>
      <c r="O37" s="454" t="s">
        <v>117</v>
      </c>
      <c r="P37" s="455">
        <v>2179.6500000000005</v>
      </c>
      <c r="Q37" s="456">
        <v>2111.39</v>
      </c>
      <c r="R37" s="457">
        <v>3.23</v>
      </c>
      <c r="S37" s="458">
        <v>1122.9100000000001</v>
      </c>
      <c r="T37" s="456">
        <v>1084.3600000000001</v>
      </c>
      <c r="U37" s="457">
        <v>3.56</v>
      </c>
      <c r="V37" s="458">
        <v>2137.14</v>
      </c>
      <c r="W37" s="456">
        <v>2065.2000000000003</v>
      </c>
      <c r="X37" s="457">
        <v>3.48</v>
      </c>
      <c r="Y37" s="459"/>
      <c r="Z37" s="183"/>
      <c r="AA37" s="183" t="s">
        <v>109</v>
      </c>
      <c r="AB37" s="342">
        <v>0</v>
      </c>
      <c r="AC37" s="342">
        <v>0</v>
      </c>
      <c r="AD37" s="342">
        <v>0</v>
      </c>
      <c r="AE37" s="342">
        <v>0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836</v>
      </c>
      <c r="BB37" s="558">
        <v>392</v>
      </c>
      <c r="BC37" s="558">
        <v>947</v>
      </c>
      <c r="BD37" s="559">
        <v>120</v>
      </c>
      <c r="BE37" s="558"/>
      <c r="BF37" s="558"/>
      <c r="BG37" s="558"/>
      <c r="BH37" s="558"/>
      <c r="BI37" s="560">
        <v>2295</v>
      </c>
      <c r="BJ37" s="561">
        <v>86</v>
      </c>
      <c r="BK37" s="562">
        <v>2381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270</v>
      </c>
      <c r="CM37" s="248">
        <v>243</v>
      </c>
      <c r="CN37" s="249">
        <v>257</v>
      </c>
      <c r="CO37" s="247">
        <v>770</v>
      </c>
      <c r="CP37" s="250">
        <v>804</v>
      </c>
      <c r="CQ37" s="251">
        <v>-4.2300000000000004</v>
      </c>
      <c r="CR37" s="183"/>
      <c r="CS37" s="454" t="s">
        <v>117</v>
      </c>
      <c r="CT37" s="455">
        <v>2689.9399999999996</v>
      </c>
      <c r="CU37" s="456">
        <v>2654.58</v>
      </c>
      <c r="CV37" s="457">
        <v>1.33</v>
      </c>
      <c r="CW37" s="458">
        <v>1316.32</v>
      </c>
      <c r="CX37" s="456">
        <v>1284.79</v>
      </c>
      <c r="CY37" s="457">
        <v>2.4500000000000002</v>
      </c>
      <c r="CZ37" s="458">
        <v>2667.61</v>
      </c>
      <c r="DA37" s="456">
        <v>2632.3199999999997</v>
      </c>
      <c r="DB37" s="457">
        <v>1.34</v>
      </c>
      <c r="DC37" s="459"/>
      <c r="DD37" s="183"/>
      <c r="DE37" s="183" t="s">
        <v>109</v>
      </c>
      <c r="DF37" s="342">
        <v>0</v>
      </c>
      <c r="DG37" s="342">
        <v>0</v>
      </c>
      <c r="DH37" s="342">
        <v>0</v>
      </c>
      <c r="DI37" s="342">
        <v>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469</v>
      </c>
      <c r="EF37" s="558">
        <v>253</v>
      </c>
      <c r="EG37" s="558">
        <v>567</v>
      </c>
      <c r="EH37" s="559">
        <v>57</v>
      </c>
      <c r="EI37" s="558"/>
      <c r="EJ37" s="558"/>
      <c r="EK37" s="558"/>
      <c r="EL37" s="558"/>
      <c r="EM37" s="560">
        <v>1346</v>
      </c>
      <c r="EN37" s="561">
        <v>0</v>
      </c>
      <c r="EO37" s="562">
        <v>1346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89</v>
      </c>
      <c r="FQ37" s="248">
        <v>73</v>
      </c>
      <c r="FR37" s="249">
        <v>151</v>
      </c>
      <c r="FS37" s="247">
        <v>313</v>
      </c>
      <c r="FT37" s="250">
        <v>313</v>
      </c>
      <c r="FU37" s="251">
        <v>0</v>
      </c>
      <c r="FV37" s="183"/>
      <c r="FW37" s="454" t="s">
        <v>117</v>
      </c>
      <c r="FX37" s="455">
        <v>2154.89</v>
      </c>
      <c r="FY37" s="456">
        <v>2162.8200000000002</v>
      </c>
      <c r="FZ37" s="457">
        <v>-0.37</v>
      </c>
      <c r="GA37" s="458">
        <v>1164.5</v>
      </c>
      <c r="GB37" s="456">
        <v>1143.0900000000001</v>
      </c>
      <c r="GC37" s="457">
        <v>1.87</v>
      </c>
      <c r="GD37" s="458">
        <v>2141.8999999999996</v>
      </c>
      <c r="GE37" s="456">
        <v>2149.4</v>
      </c>
      <c r="GF37" s="457">
        <v>-0.35</v>
      </c>
      <c r="GG37" s="459"/>
      <c r="GH37" s="183"/>
      <c r="GI37" s="183" t="s">
        <v>109</v>
      </c>
      <c r="GJ37" s="342">
        <v>0</v>
      </c>
      <c r="GK37" s="342">
        <v>0</v>
      </c>
      <c r="GL37" s="342">
        <v>0</v>
      </c>
      <c r="GM37" s="342">
        <v>0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616</v>
      </c>
      <c r="HJ37" s="558">
        <v>301</v>
      </c>
      <c r="HK37" s="558">
        <v>623</v>
      </c>
      <c r="HL37" s="559">
        <v>69</v>
      </c>
      <c r="HM37" s="558"/>
      <c r="HN37" s="558"/>
      <c r="HO37" s="558"/>
      <c r="HP37" s="558"/>
      <c r="HQ37" s="560">
        <v>1609</v>
      </c>
      <c r="HR37" s="561">
        <v>0</v>
      </c>
      <c r="HS37" s="562">
        <v>1609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287</v>
      </c>
      <c r="IU37" s="248">
        <v>202</v>
      </c>
      <c r="IV37" s="249">
        <v>325</v>
      </c>
      <c r="IW37" s="247">
        <v>814</v>
      </c>
      <c r="IX37" s="250">
        <v>725</v>
      </c>
      <c r="IY37" s="251">
        <v>12.28</v>
      </c>
      <c r="IZ37" s="183"/>
      <c r="JA37" s="454" t="s">
        <v>117</v>
      </c>
      <c r="JB37" s="455">
        <v>2171.5100000000002</v>
      </c>
      <c r="JC37" s="456">
        <v>2135.0100000000002</v>
      </c>
      <c r="JD37" s="457">
        <v>1.71</v>
      </c>
      <c r="JE37" s="458">
        <v>991.98</v>
      </c>
      <c r="JF37" s="456">
        <v>964.6600000000002</v>
      </c>
      <c r="JG37" s="457">
        <v>2.83</v>
      </c>
      <c r="JH37" s="458">
        <v>2159.4300000000003</v>
      </c>
      <c r="JI37" s="456">
        <v>2123.56</v>
      </c>
      <c r="JJ37" s="457">
        <v>1.69</v>
      </c>
      <c r="JK37" s="459"/>
      <c r="JL37" s="183"/>
      <c r="JM37" s="183" t="s">
        <v>109</v>
      </c>
      <c r="JN37" s="342">
        <v>0</v>
      </c>
      <c r="JO37" s="342">
        <v>0</v>
      </c>
      <c r="JP37" s="342">
        <v>0</v>
      </c>
      <c r="JQ37" s="342">
        <v>0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909</v>
      </c>
      <c r="KN37" s="558">
        <v>326</v>
      </c>
      <c r="KO37" s="558">
        <v>1278</v>
      </c>
      <c r="KP37" s="559">
        <v>183</v>
      </c>
      <c r="KQ37" s="558"/>
      <c r="KR37" s="558"/>
      <c r="KS37" s="558"/>
      <c r="KT37" s="558"/>
      <c r="KU37" s="560">
        <v>2696</v>
      </c>
      <c r="KV37" s="561">
        <v>0</v>
      </c>
      <c r="KW37" s="562">
        <v>2696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2878</v>
      </c>
      <c r="LY37" s="295">
        <v>2658</v>
      </c>
      <c r="LZ37" s="296">
        <v>8.2799999999999994</v>
      </c>
      <c r="MA37" s="266"/>
      <c r="MB37" s="454" t="s">
        <v>117</v>
      </c>
      <c r="MC37" s="455">
        <v>2259.0000000000005</v>
      </c>
      <c r="MD37" s="470">
        <v>2215.31</v>
      </c>
      <c r="ME37" s="457">
        <v>1.97</v>
      </c>
      <c r="MF37" s="455">
        <v>1129.8</v>
      </c>
      <c r="MG37" s="470">
        <v>1096.17</v>
      </c>
      <c r="MH37" s="457">
        <v>3.07</v>
      </c>
      <c r="MI37" s="455">
        <v>2232.86</v>
      </c>
      <c r="MJ37" s="470">
        <v>2188.67</v>
      </c>
      <c r="MK37" s="457">
        <v>2.02</v>
      </c>
      <c r="ML37" s="297"/>
      <c r="MM37" s="297"/>
      <c r="MN37" s="297" t="s">
        <v>109</v>
      </c>
      <c r="MO37" s="371">
        <v>0</v>
      </c>
      <c r="MP37" s="371">
        <v>0</v>
      </c>
      <c r="MQ37" s="371">
        <v>0</v>
      </c>
      <c r="MR37" s="371">
        <v>0</v>
      </c>
      <c r="MS37" s="371">
        <v>0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2830</v>
      </c>
      <c r="NP37" s="379">
        <v>1272</v>
      </c>
      <c r="NQ37" s="379">
        <v>3415</v>
      </c>
      <c r="NR37" s="380">
        <v>429</v>
      </c>
      <c r="NS37" s="379"/>
      <c r="NT37" s="379"/>
      <c r="NU37" s="379"/>
      <c r="NV37" s="379"/>
      <c r="NW37" s="381">
        <v>7946</v>
      </c>
      <c r="NX37" s="382">
        <v>86</v>
      </c>
      <c r="NY37" s="383">
        <v>8032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0</v>
      </c>
      <c r="I38" s="248">
        <v>0</v>
      </c>
      <c r="J38" s="249">
        <v>0</v>
      </c>
      <c r="K38" s="247">
        <v>0</v>
      </c>
      <c r="L38" s="250">
        <v>0</v>
      </c>
      <c r="M38" s="251">
        <v>0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4483</v>
      </c>
      <c r="AC38" s="342">
        <v>3597</v>
      </c>
      <c r="AD38" s="342">
        <v>2802</v>
      </c>
      <c r="AE38" s="342">
        <v>10882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0</v>
      </c>
      <c r="BB38" s="571">
        <v>0</v>
      </c>
      <c r="BC38" s="571">
        <v>0</v>
      </c>
      <c r="BD38" s="572">
        <v>0</v>
      </c>
      <c r="BE38" s="571"/>
      <c r="BF38" s="571"/>
      <c r="BG38" s="571"/>
      <c r="BH38" s="571"/>
      <c r="BI38" s="573">
        <v>0</v>
      </c>
      <c r="BJ38" s="561">
        <v>0</v>
      </c>
      <c r="BK38" s="562">
        <v>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21</v>
      </c>
      <c r="CM38" s="248">
        <v>8</v>
      </c>
      <c r="CN38" s="249">
        <v>0</v>
      </c>
      <c r="CO38" s="247">
        <v>29</v>
      </c>
      <c r="CP38" s="250">
        <v>38</v>
      </c>
      <c r="CQ38" s="251">
        <v>-23.68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1901</v>
      </c>
      <c r="DG38" s="342">
        <v>1639</v>
      </c>
      <c r="DH38" s="342">
        <v>1292</v>
      </c>
      <c r="DI38" s="342">
        <v>4832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0</v>
      </c>
      <c r="EF38" s="571">
        <v>0</v>
      </c>
      <c r="EG38" s="571">
        <v>0</v>
      </c>
      <c r="EH38" s="572">
        <v>0</v>
      </c>
      <c r="EI38" s="571"/>
      <c r="EJ38" s="571"/>
      <c r="EK38" s="571"/>
      <c r="EL38" s="571"/>
      <c r="EM38" s="573">
        <v>0</v>
      </c>
      <c r="EN38" s="561">
        <v>0</v>
      </c>
      <c r="EO38" s="562">
        <v>0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0</v>
      </c>
      <c r="FQ38" s="248">
        <v>0</v>
      </c>
      <c r="FR38" s="249">
        <v>0</v>
      </c>
      <c r="FS38" s="247">
        <v>0</v>
      </c>
      <c r="FT38" s="250">
        <v>0</v>
      </c>
      <c r="FU38" s="251">
        <v>0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1285</v>
      </c>
      <c r="GK38" s="342">
        <v>1446</v>
      </c>
      <c r="GL38" s="342">
        <v>1438</v>
      </c>
      <c r="GM38" s="342">
        <v>4169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0</v>
      </c>
      <c r="HJ38" s="571">
        <v>0</v>
      </c>
      <c r="HK38" s="571">
        <v>0</v>
      </c>
      <c r="HL38" s="572">
        <v>0</v>
      </c>
      <c r="HM38" s="571"/>
      <c r="HN38" s="571"/>
      <c r="HO38" s="571"/>
      <c r="HP38" s="571"/>
      <c r="HQ38" s="573">
        <v>0</v>
      </c>
      <c r="HR38" s="561">
        <v>0</v>
      </c>
      <c r="HS38" s="562">
        <v>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0</v>
      </c>
      <c r="IU38" s="248">
        <v>0</v>
      </c>
      <c r="IV38" s="249">
        <v>0</v>
      </c>
      <c r="IW38" s="247">
        <v>0</v>
      </c>
      <c r="IX38" s="250">
        <v>0</v>
      </c>
      <c r="IY38" s="251">
        <v>0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2627</v>
      </c>
      <c r="JO38" s="342">
        <v>3003</v>
      </c>
      <c r="JP38" s="342">
        <v>3671</v>
      </c>
      <c r="JQ38" s="342">
        <v>9301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0</v>
      </c>
      <c r="KN38" s="571">
        <v>0</v>
      </c>
      <c r="KO38" s="571">
        <v>0</v>
      </c>
      <c r="KP38" s="572">
        <v>0</v>
      </c>
      <c r="KQ38" s="571"/>
      <c r="KR38" s="571"/>
      <c r="KS38" s="571"/>
      <c r="KT38" s="571"/>
      <c r="KU38" s="573">
        <v>0</v>
      </c>
      <c r="KV38" s="561">
        <v>0</v>
      </c>
      <c r="KW38" s="562">
        <v>0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29</v>
      </c>
      <c r="LY38" s="295">
        <v>38</v>
      </c>
      <c r="LZ38" s="296">
        <v>-23.68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10882</v>
      </c>
      <c r="MP38" s="371">
        <v>4832</v>
      </c>
      <c r="MQ38" s="371">
        <v>4169</v>
      </c>
      <c r="MR38" s="371">
        <v>9301</v>
      </c>
      <c r="MS38" s="371">
        <v>29184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0</v>
      </c>
      <c r="NP38" s="400">
        <v>0</v>
      </c>
      <c r="NQ38" s="400">
        <v>0</v>
      </c>
      <c r="NR38" s="401">
        <v>0</v>
      </c>
      <c r="NS38" s="400"/>
      <c r="NT38" s="400"/>
      <c r="NU38" s="400"/>
      <c r="NV38" s="400"/>
      <c r="NW38" s="402">
        <v>0</v>
      </c>
      <c r="NX38" s="382">
        <v>0</v>
      </c>
      <c r="NY38" s="383">
        <v>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0</v>
      </c>
      <c r="I39" s="248">
        <v>5</v>
      </c>
      <c r="J39" s="249">
        <v>0</v>
      </c>
      <c r="K39" s="247">
        <v>5</v>
      </c>
      <c r="L39" s="250">
        <v>6</v>
      </c>
      <c r="M39" s="251">
        <v>-16.670000000000002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8931</v>
      </c>
      <c r="AC39" s="342">
        <v>7139</v>
      </c>
      <c r="AD39" s="342">
        <v>5238</v>
      </c>
      <c r="AE39" s="342">
        <v>21308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10703</v>
      </c>
      <c r="BB39" s="571">
        <v>7516</v>
      </c>
      <c r="BC39" s="571">
        <v>14608</v>
      </c>
      <c r="BD39" s="572">
        <v>659</v>
      </c>
      <c r="BE39" s="571"/>
      <c r="BF39" s="571"/>
      <c r="BG39" s="571"/>
      <c r="BH39" s="571"/>
      <c r="BI39" s="573">
        <v>33486</v>
      </c>
      <c r="BJ39" s="561">
        <v>1503</v>
      </c>
      <c r="BK39" s="562">
        <v>34989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0</v>
      </c>
      <c r="CM39" s="248">
        <v>0</v>
      </c>
      <c r="CN39" s="249">
        <v>0</v>
      </c>
      <c r="CO39" s="247">
        <v>0</v>
      </c>
      <c r="CP39" s="250">
        <v>0</v>
      </c>
      <c r="CQ39" s="251">
        <v>0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3615</v>
      </c>
      <c r="DG39" s="342">
        <v>3342</v>
      </c>
      <c r="DH39" s="342">
        <v>3489</v>
      </c>
      <c r="DI39" s="342">
        <v>10446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3733</v>
      </c>
      <c r="EF39" s="571">
        <v>1703</v>
      </c>
      <c r="EG39" s="571">
        <v>3319</v>
      </c>
      <c r="EH39" s="572">
        <v>110</v>
      </c>
      <c r="EI39" s="571"/>
      <c r="EJ39" s="571"/>
      <c r="EK39" s="571"/>
      <c r="EL39" s="571"/>
      <c r="EM39" s="573">
        <v>8865</v>
      </c>
      <c r="EN39" s="561">
        <v>277</v>
      </c>
      <c r="EO39" s="562">
        <v>9142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6</v>
      </c>
      <c r="FQ39" s="248">
        <v>0</v>
      </c>
      <c r="FR39" s="249">
        <v>0</v>
      </c>
      <c r="FS39" s="247">
        <v>6</v>
      </c>
      <c r="FT39" s="250">
        <v>12</v>
      </c>
      <c r="FU39" s="251">
        <v>-50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3104</v>
      </c>
      <c r="GK39" s="342">
        <v>2892</v>
      </c>
      <c r="GL39" s="342">
        <v>3168</v>
      </c>
      <c r="GM39" s="342">
        <v>9164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2418</v>
      </c>
      <c r="HJ39" s="571">
        <v>1665</v>
      </c>
      <c r="HK39" s="571">
        <v>3136</v>
      </c>
      <c r="HL39" s="572">
        <v>128</v>
      </c>
      <c r="HM39" s="571"/>
      <c r="HN39" s="571"/>
      <c r="HO39" s="571"/>
      <c r="HP39" s="571"/>
      <c r="HQ39" s="573">
        <v>7347</v>
      </c>
      <c r="HR39" s="561">
        <v>290</v>
      </c>
      <c r="HS39" s="562">
        <v>7637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0</v>
      </c>
      <c r="IU39" s="248">
        <v>8</v>
      </c>
      <c r="IV39" s="249">
        <v>5</v>
      </c>
      <c r="IW39" s="247">
        <v>13</v>
      </c>
      <c r="IX39" s="250">
        <v>24</v>
      </c>
      <c r="IY39" s="251">
        <v>-45.83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5439</v>
      </c>
      <c r="JO39" s="342">
        <v>6739</v>
      </c>
      <c r="JP39" s="342">
        <v>8002</v>
      </c>
      <c r="JQ39" s="342">
        <v>20180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6529</v>
      </c>
      <c r="KN39" s="571">
        <v>6279</v>
      </c>
      <c r="KO39" s="571">
        <v>7128</v>
      </c>
      <c r="KP39" s="572">
        <v>532</v>
      </c>
      <c r="KQ39" s="571"/>
      <c r="KR39" s="571"/>
      <c r="KS39" s="571"/>
      <c r="KT39" s="571"/>
      <c r="KU39" s="573">
        <v>20468</v>
      </c>
      <c r="KV39" s="561">
        <v>661</v>
      </c>
      <c r="KW39" s="562">
        <v>21129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24</v>
      </c>
      <c r="LY39" s="295">
        <v>42</v>
      </c>
      <c r="LZ39" s="296">
        <v>-42.86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21308</v>
      </c>
      <c r="MP39" s="371">
        <v>10446</v>
      </c>
      <c r="MQ39" s="371">
        <v>9164</v>
      </c>
      <c r="MR39" s="371">
        <v>20180</v>
      </c>
      <c r="MS39" s="371">
        <v>61098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23383</v>
      </c>
      <c r="NP39" s="400">
        <v>17163</v>
      </c>
      <c r="NQ39" s="400">
        <v>28191</v>
      </c>
      <c r="NR39" s="401">
        <v>1429</v>
      </c>
      <c r="NS39" s="400"/>
      <c r="NT39" s="400"/>
      <c r="NU39" s="400"/>
      <c r="NV39" s="400"/>
      <c r="NW39" s="402">
        <v>70166</v>
      </c>
      <c r="NX39" s="382">
        <v>2731</v>
      </c>
      <c r="NY39" s="383">
        <v>72897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243</v>
      </c>
      <c r="I40" s="248">
        <v>268</v>
      </c>
      <c r="J40" s="249">
        <v>136</v>
      </c>
      <c r="K40" s="247">
        <v>647</v>
      </c>
      <c r="L40" s="250">
        <v>506</v>
      </c>
      <c r="M40" s="251">
        <v>27.87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4556</v>
      </c>
      <c r="AC40" s="342">
        <v>3858</v>
      </c>
      <c r="AD40" s="342">
        <v>2979</v>
      </c>
      <c r="AE40" s="342">
        <v>11393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32044</v>
      </c>
      <c r="BB40" s="571">
        <v>26220</v>
      </c>
      <c r="BC40" s="571">
        <v>49279</v>
      </c>
      <c r="BD40" s="572">
        <v>1329</v>
      </c>
      <c r="BE40" s="571"/>
      <c r="BF40" s="571"/>
      <c r="BG40" s="571"/>
      <c r="BH40" s="571"/>
      <c r="BI40" s="573">
        <v>108872</v>
      </c>
      <c r="BJ40" s="561">
        <v>12654</v>
      </c>
      <c r="BK40" s="562">
        <v>121526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249</v>
      </c>
      <c r="CM40" s="248">
        <v>187</v>
      </c>
      <c r="CN40" s="249">
        <v>115</v>
      </c>
      <c r="CO40" s="247">
        <v>551</v>
      </c>
      <c r="CP40" s="250">
        <v>537</v>
      </c>
      <c r="CQ40" s="251">
        <v>2.61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2386</v>
      </c>
      <c r="DG40" s="342">
        <v>1931</v>
      </c>
      <c r="DH40" s="342">
        <v>2187</v>
      </c>
      <c r="DI40" s="342">
        <v>6504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17580</v>
      </c>
      <c r="EF40" s="571">
        <v>14326</v>
      </c>
      <c r="EG40" s="571">
        <v>27917</v>
      </c>
      <c r="EH40" s="572">
        <v>178</v>
      </c>
      <c r="EI40" s="571"/>
      <c r="EJ40" s="571"/>
      <c r="EK40" s="571"/>
      <c r="EL40" s="571"/>
      <c r="EM40" s="573">
        <v>60001</v>
      </c>
      <c r="EN40" s="561">
        <v>2136</v>
      </c>
      <c r="EO40" s="562">
        <v>62137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292</v>
      </c>
      <c r="FQ40" s="248">
        <v>180</v>
      </c>
      <c r="FR40" s="249">
        <v>250</v>
      </c>
      <c r="FS40" s="247">
        <v>722</v>
      </c>
      <c r="FT40" s="250">
        <v>678</v>
      </c>
      <c r="FU40" s="251">
        <v>6.49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1746</v>
      </c>
      <c r="GK40" s="342">
        <v>1515</v>
      </c>
      <c r="GL40" s="342">
        <v>1548</v>
      </c>
      <c r="GM40" s="342">
        <v>4809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15108</v>
      </c>
      <c r="HJ40" s="571">
        <v>13941</v>
      </c>
      <c r="HK40" s="571">
        <v>27363</v>
      </c>
      <c r="HL40" s="572">
        <v>249</v>
      </c>
      <c r="HM40" s="571"/>
      <c r="HN40" s="571"/>
      <c r="HO40" s="571"/>
      <c r="HP40" s="571"/>
      <c r="HQ40" s="573">
        <v>56661</v>
      </c>
      <c r="HR40" s="561">
        <v>1416</v>
      </c>
      <c r="HS40" s="562">
        <v>58077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312</v>
      </c>
      <c r="IU40" s="248">
        <v>146</v>
      </c>
      <c r="IV40" s="249">
        <v>289</v>
      </c>
      <c r="IW40" s="247">
        <v>747</v>
      </c>
      <c r="IX40" s="250">
        <v>715</v>
      </c>
      <c r="IY40" s="251">
        <v>4.4800000000000004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3216</v>
      </c>
      <c r="JO40" s="342">
        <v>3592</v>
      </c>
      <c r="JP40" s="342">
        <v>4417</v>
      </c>
      <c r="JQ40" s="342">
        <v>11225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33268</v>
      </c>
      <c r="KN40" s="571">
        <v>24020</v>
      </c>
      <c r="KO40" s="571">
        <v>46675</v>
      </c>
      <c r="KP40" s="572">
        <v>751</v>
      </c>
      <c r="KQ40" s="571"/>
      <c r="KR40" s="571"/>
      <c r="KS40" s="571"/>
      <c r="KT40" s="571"/>
      <c r="KU40" s="573">
        <v>104714</v>
      </c>
      <c r="KV40" s="561">
        <v>2308</v>
      </c>
      <c r="KW40" s="562">
        <v>107022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2667</v>
      </c>
      <c r="LY40" s="295">
        <v>2436</v>
      </c>
      <c r="LZ40" s="296">
        <v>9.48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11393</v>
      </c>
      <c r="MP40" s="371">
        <v>6504</v>
      </c>
      <c r="MQ40" s="371">
        <v>4809</v>
      </c>
      <c r="MR40" s="371">
        <v>11225</v>
      </c>
      <c r="MS40" s="371">
        <v>33931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98000</v>
      </c>
      <c r="NP40" s="400">
        <v>78507</v>
      </c>
      <c r="NQ40" s="400">
        <v>151234</v>
      </c>
      <c r="NR40" s="401">
        <v>2507</v>
      </c>
      <c r="NS40" s="400"/>
      <c r="NT40" s="400"/>
      <c r="NU40" s="400"/>
      <c r="NV40" s="400"/>
      <c r="NW40" s="402">
        <v>330248</v>
      </c>
      <c r="NX40" s="382">
        <v>18514</v>
      </c>
      <c r="NY40" s="383">
        <v>348762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11</v>
      </c>
      <c r="J41" s="249">
        <v>5</v>
      </c>
      <c r="K41" s="247">
        <v>16</v>
      </c>
      <c r="L41" s="250">
        <v>19</v>
      </c>
      <c r="M41" s="251">
        <v>-15.79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2</v>
      </c>
      <c r="AC41" s="644">
        <v>2.0299999999999998</v>
      </c>
      <c r="AD41" s="644">
        <v>1.92</v>
      </c>
      <c r="AE41" s="644">
        <v>1.98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6</v>
      </c>
      <c r="CN41" s="249">
        <v>0</v>
      </c>
      <c r="CO41" s="247">
        <v>6</v>
      </c>
      <c r="CP41" s="250">
        <v>0</v>
      </c>
      <c r="CQ41" s="251">
        <v>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1.88</v>
      </c>
      <c r="DG41" s="644">
        <v>1.86</v>
      </c>
      <c r="DH41" s="644">
        <v>1.89</v>
      </c>
      <c r="DI41" s="644">
        <v>1.87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4</v>
      </c>
      <c r="FQ41" s="248">
        <v>0</v>
      </c>
      <c r="FR41" s="249">
        <v>0</v>
      </c>
      <c r="FS41" s="247">
        <v>4</v>
      </c>
      <c r="FT41" s="250">
        <v>0</v>
      </c>
      <c r="FU41" s="251">
        <v>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1.93</v>
      </c>
      <c r="GK41" s="644">
        <v>1.91</v>
      </c>
      <c r="GL41" s="644">
        <v>1.89</v>
      </c>
      <c r="GM41" s="644">
        <v>1.91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3</v>
      </c>
      <c r="IV41" s="249">
        <v>6</v>
      </c>
      <c r="IW41" s="247">
        <v>9</v>
      </c>
      <c r="IX41" s="250">
        <v>14</v>
      </c>
      <c r="IY41" s="251">
        <v>-35.71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1.88</v>
      </c>
      <c r="JO41" s="644">
        <v>1.95</v>
      </c>
      <c r="JP41" s="644">
        <v>1.93</v>
      </c>
      <c r="JQ41" s="644">
        <v>1.92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35</v>
      </c>
      <c r="LY41" s="295">
        <v>33</v>
      </c>
      <c r="LZ41" s="296">
        <v>6.06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1.98</v>
      </c>
      <c r="MP41" s="646">
        <v>1.87</v>
      </c>
      <c r="MQ41" s="646">
        <v>1.91</v>
      </c>
      <c r="MR41" s="646">
        <v>1.92</v>
      </c>
      <c r="MS41" s="646">
        <v>1.93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976</v>
      </c>
      <c r="I42" s="248">
        <v>784</v>
      </c>
      <c r="J42" s="249">
        <v>629</v>
      </c>
      <c r="K42" s="647">
        <v>2389</v>
      </c>
      <c r="L42" s="250">
        <v>2281</v>
      </c>
      <c r="M42" s="648">
        <v>4.7300000000000004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1.96</v>
      </c>
      <c r="AC42" s="649">
        <v>1.93</v>
      </c>
      <c r="AD42" s="649">
        <v>1.87</v>
      </c>
      <c r="AE42" s="649">
        <v>1.92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43583</v>
      </c>
      <c r="BB42" s="596">
        <v>34128</v>
      </c>
      <c r="BC42" s="596">
        <v>64834</v>
      </c>
      <c r="BD42" s="597">
        <v>2108</v>
      </c>
      <c r="BE42" s="598"/>
      <c r="BF42" s="598"/>
      <c r="BG42" s="598"/>
      <c r="BH42" s="598"/>
      <c r="BI42" s="599">
        <v>144653</v>
      </c>
      <c r="BJ42" s="600">
        <v>14243</v>
      </c>
      <c r="BK42" s="600">
        <v>158896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612</v>
      </c>
      <c r="CM42" s="248">
        <v>458</v>
      </c>
      <c r="CN42" s="249">
        <v>526</v>
      </c>
      <c r="CO42" s="647">
        <v>1596</v>
      </c>
      <c r="CP42" s="250">
        <v>1551</v>
      </c>
      <c r="CQ42" s="648">
        <v>2.9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1.93</v>
      </c>
      <c r="DG42" s="649">
        <v>1.86</v>
      </c>
      <c r="DH42" s="649">
        <v>1.84</v>
      </c>
      <c r="DI42" s="649">
        <v>1.88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21782</v>
      </c>
      <c r="EF42" s="596">
        <v>16282</v>
      </c>
      <c r="EG42" s="596">
        <v>31803</v>
      </c>
      <c r="EH42" s="597">
        <v>345</v>
      </c>
      <c r="EI42" s="598"/>
      <c r="EJ42" s="598"/>
      <c r="EK42" s="598"/>
      <c r="EL42" s="598"/>
      <c r="EM42" s="599">
        <v>70212</v>
      </c>
      <c r="EN42" s="600">
        <v>2413</v>
      </c>
      <c r="EO42" s="600">
        <v>72625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459</v>
      </c>
      <c r="FQ42" s="248">
        <v>346</v>
      </c>
      <c r="FR42" s="249">
        <v>318</v>
      </c>
      <c r="FS42" s="647">
        <v>1123</v>
      </c>
      <c r="FT42" s="250">
        <v>1050</v>
      </c>
      <c r="FU42" s="648">
        <v>6.95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1.87</v>
      </c>
      <c r="GK42" s="649">
        <v>1.85</v>
      </c>
      <c r="GL42" s="649">
        <v>1.89</v>
      </c>
      <c r="GM42" s="649">
        <v>1.87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18142</v>
      </c>
      <c r="HJ42" s="596">
        <v>15907</v>
      </c>
      <c r="HK42" s="596">
        <v>31122</v>
      </c>
      <c r="HL42" s="597">
        <v>446</v>
      </c>
      <c r="HM42" s="598"/>
      <c r="HN42" s="598"/>
      <c r="HO42" s="598"/>
      <c r="HP42" s="598"/>
      <c r="HQ42" s="599">
        <v>65617</v>
      </c>
      <c r="HR42" s="600">
        <v>1706</v>
      </c>
      <c r="HS42" s="600">
        <v>67323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715</v>
      </c>
      <c r="IU42" s="248">
        <v>531</v>
      </c>
      <c r="IV42" s="249">
        <v>647</v>
      </c>
      <c r="IW42" s="647">
        <v>1893</v>
      </c>
      <c r="IX42" s="250">
        <v>2062</v>
      </c>
      <c r="IY42" s="648">
        <v>-8.1999999999999993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1.86</v>
      </c>
      <c r="JO42" s="649">
        <v>1.93</v>
      </c>
      <c r="JP42" s="649">
        <v>1.9</v>
      </c>
      <c r="JQ42" s="649">
        <v>1.9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40706</v>
      </c>
      <c r="KN42" s="596">
        <v>30625</v>
      </c>
      <c r="KO42" s="596">
        <v>55081</v>
      </c>
      <c r="KP42" s="597">
        <v>1466</v>
      </c>
      <c r="KQ42" s="598"/>
      <c r="KR42" s="598"/>
      <c r="KS42" s="598"/>
      <c r="KT42" s="598"/>
      <c r="KU42" s="599">
        <v>127878</v>
      </c>
      <c r="KV42" s="600">
        <v>2969</v>
      </c>
      <c r="KW42" s="600">
        <v>130847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7001</v>
      </c>
      <c r="LY42" s="295">
        <v>6944</v>
      </c>
      <c r="LZ42" s="296">
        <v>0.82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1.92</v>
      </c>
      <c r="MP42" s="654">
        <v>1.88</v>
      </c>
      <c r="MQ42" s="654">
        <v>1.87</v>
      </c>
      <c r="MR42" s="654">
        <v>1.9</v>
      </c>
      <c r="MS42" s="655">
        <v>1.9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124213</v>
      </c>
      <c r="NP42" s="442">
        <v>96942</v>
      </c>
      <c r="NQ42" s="442">
        <v>182840</v>
      </c>
      <c r="NR42" s="443">
        <v>4365</v>
      </c>
      <c r="NS42" s="444"/>
      <c r="NT42" s="444"/>
      <c r="NU42" s="444"/>
      <c r="NV42" s="444"/>
      <c r="NW42" s="445">
        <v>408360</v>
      </c>
      <c r="NX42" s="446">
        <v>21331</v>
      </c>
      <c r="NY42" s="446">
        <v>429691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58406</v>
      </c>
      <c r="I43" s="659">
        <v>47707</v>
      </c>
      <c r="J43" s="660">
        <v>36432</v>
      </c>
      <c r="K43" s="658">
        <v>142545</v>
      </c>
      <c r="L43" s="661">
        <v>118124</v>
      </c>
      <c r="M43" s="662">
        <v>20.67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2.0499999999999998</v>
      </c>
      <c r="AC43" s="649">
        <v>2.09</v>
      </c>
      <c r="AD43" s="649">
        <v>1.95</v>
      </c>
      <c r="AE43" s="649">
        <v>2.0299999999999998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26044</v>
      </c>
      <c r="CM43" s="659">
        <v>22747</v>
      </c>
      <c r="CN43" s="660">
        <v>21076</v>
      </c>
      <c r="CO43" s="658">
        <v>69867</v>
      </c>
      <c r="CP43" s="661">
        <v>63287</v>
      </c>
      <c r="CQ43" s="662">
        <v>10.4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1.85</v>
      </c>
      <c r="DG43" s="649">
        <v>1.83</v>
      </c>
      <c r="DH43" s="649">
        <v>1.9</v>
      </c>
      <c r="DI43" s="649">
        <v>1.86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21948</v>
      </c>
      <c r="FQ43" s="659">
        <v>21089</v>
      </c>
      <c r="FR43" s="660">
        <v>22134</v>
      </c>
      <c r="FS43" s="658">
        <v>65171</v>
      </c>
      <c r="FT43" s="661">
        <v>61263</v>
      </c>
      <c r="FU43" s="662">
        <v>6.38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1.94</v>
      </c>
      <c r="GK43" s="649">
        <v>1.92</v>
      </c>
      <c r="GL43" s="649">
        <v>1.87</v>
      </c>
      <c r="GM43" s="649">
        <v>1.91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34989</v>
      </c>
      <c r="IU43" s="659">
        <v>40388</v>
      </c>
      <c r="IV43" s="660">
        <v>51035</v>
      </c>
      <c r="IW43" s="658">
        <v>126412</v>
      </c>
      <c r="IX43" s="661">
        <v>124297</v>
      </c>
      <c r="IY43" s="662">
        <v>1.7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1.92</v>
      </c>
      <c r="JO43" s="649">
        <v>1.97</v>
      </c>
      <c r="JP43" s="649">
        <v>1.94</v>
      </c>
      <c r="JQ43" s="649">
        <v>1.94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403995</v>
      </c>
      <c r="LY43" s="670">
        <v>366971</v>
      </c>
      <c r="LZ43" s="671">
        <v>10.09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2.0299999999999998</v>
      </c>
      <c r="MP43" s="654">
        <v>1.86</v>
      </c>
      <c r="MQ43" s="654">
        <v>1.91</v>
      </c>
      <c r="MR43" s="654">
        <v>1.94</v>
      </c>
      <c r="MS43" s="655">
        <v>1.95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44341</v>
      </c>
      <c r="I44" s="674">
        <v>36181</v>
      </c>
      <c r="J44" s="674">
        <v>27984</v>
      </c>
      <c r="K44" s="674">
        <v>108506</v>
      </c>
      <c r="L44" s="675">
        <v>89370</v>
      </c>
      <c r="M44" s="676">
        <v>21.41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1.97</v>
      </c>
      <c r="AC44" s="649">
        <v>2.02</v>
      </c>
      <c r="AD44" s="649">
        <v>1.92</v>
      </c>
      <c r="AE44" s="649">
        <v>1.97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19689</v>
      </c>
      <c r="CM44" s="674">
        <v>16126</v>
      </c>
      <c r="CN44" s="674">
        <v>14190</v>
      </c>
      <c r="CO44" s="674">
        <v>50005</v>
      </c>
      <c r="CP44" s="675">
        <v>44494</v>
      </c>
      <c r="CQ44" s="676">
        <v>12.39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1.89</v>
      </c>
      <c r="DG44" s="649">
        <v>1.88</v>
      </c>
      <c r="DH44" s="649">
        <v>1.91</v>
      </c>
      <c r="DI44" s="649">
        <v>1.89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16266</v>
      </c>
      <c r="FQ44" s="674">
        <v>15115</v>
      </c>
      <c r="FR44" s="674">
        <v>16381</v>
      </c>
      <c r="FS44" s="674">
        <v>47762</v>
      </c>
      <c r="FT44" s="675">
        <v>44713</v>
      </c>
      <c r="FU44" s="676">
        <v>6.82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1.97</v>
      </c>
      <c r="GK44" s="649">
        <v>1.95</v>
      </c>
      <c r="GL44" s="649">
        <v>1.93</v>
      </c>
      <c r="GM44" s="649">
        <v>1.95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25233</v>
      </c>
      <c r="IU44" s="674">
        <v>31095</v>
      </c>
      <c r="IV44" s="674">
        <v>41119</v>
      </c>
      <c r="IW44" s="674">
        <v>97447</v>
      </c>
      <c r="IX44" s="675">
        <v>95549</v>
      </c>
      <c r="IY44" s="676">
        <v>1.99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1.87</v>
      </c>
      <c r="JO44" s="649">
        <v>1.94</v>
      </c>
      <c r="JP44" s="649">
        <v>1.94</v>
      </c>
      <c r="JQ44" s="649">
        <v>1.92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303720</v>
      </c>
      <c r="LY44" s="679">
        <v>274126</v>
      </c>
      <c r="LZ44" s="680">
        <v>10.8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1.97</v>
      </c>
      <c r="MP44" s="654">
        <v>1.89</v>
      </c>
      <c r="MQ44" s="654">
        <v>1.95</v>
      </c>
      <c r="MR44" s="654">
        <v>1.92</v>
      </c>
      <c r="MS44" s="655">
        <v>1.93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14065</v>
      </c>
      <c r="I45" s="674">
        <v>11526</v>
      </c>
      <c r="J45" s="674">
        <v>8448</v>
      </c>
      <c r="K45" s="674">
        <v>34039</v>
      </c>
      <c r="L45" s="675">
        <v>28754</v>
      </c>
      <c r="M45" s="682">
        <v>18.38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0</v>
      </c>
      <c r="AC45" s="649">
        <v>0</v>
      </c>
      <c r="AD45" s="649">
        <v>0</v>
      </c>
      <c r="AE45" s="649">
        <v>0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6355</v>
      </c>
      <c r="CM45" s="674">
        <v>6621</v>
      </c>
      <c r="CN45" s="674">
        <v>6886</v>
      </c>
      <c r="CO45" s="674">
        <v>19862</v>
      </c>
      <c r="CP45" s="675">
        <v>18793</v>
      </c>
      <c r="CQ45" s="682">
        <v>5.69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0</v>
      </c>
      <c r="DG45" s="649">
        <v>0</v>
      </c>
      <c r="DH45" s="649">
        <v>0</v>
      </c>
      <c r="DI45" s="649">
        <v>0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5682</v>
      </c>
      <c r="FQ45" s="674">
        <v>5974</v>
      </c>
      <c r="FR45" s="674">
        <v>5753</v>
      </c>
      <c r="FS45" s="674">
        <v>17409</v>
      </c>
      <c r="FT45" s="675">
        <v>16550</v>
      </c>
      <c r="FU45" s="682">
        <v>5.19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0</v>
      </c>
      <c r="GK45" s="649">
        <v>0</v>
      </c>
      <c r="GL45" s="649">
        <v>0</v>
      </c>
      <c r="GM45" s="649">
        <v>0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9756</v>
      </c>
      <c r="IU45" s="674">
        <v>9293</v>
      </c>
      <c r="IV45" s="674">
        <v>9916</v>
      </c>
      <c r="IW45" s="674">
        <v>28965</v>
      </c>
      <c r="IX45" s="675">
        <v>28748</v>
      </c>
      <c r="IY45" s="682">
        <v>0.75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0</v>
      </c>
      <c r="JO45" s="649">
        <v>0</v>
      </c>
      <c r="JP45" s="649">
        <v>0</v>
      </c>
      <c r="JQ45" s="649">
        <v>0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100275</v>
      </c>
      <c r="LY45" s="679">
        <v>92845</v>
      </c>
      <c r="LZ45" s="680">
        <v>8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0</v>
      </c>
      <c r="MP45" s="654">
        <v>0</v>
      </c>
      <c r="MQ45" s="654">
        <v>0</v>
      </c>
      <c r="MR45" s="654">
        <v>0</v>
      </c>
      <c r="MS45" s="655" t="s">
        <v>189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0</v>
      </c>
      <c r="AC46" s="649">
        <v>0</v>
      </c>
      <c r="AD46" s="649">
        <v>0</v>
      </c>
      <c r="AE46" s="649">
        <v>0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0</v>
      </c>
      <c r="DG46" s="649">
        <v>0</v>
      </c>
      <c r="DH46" s="649">
        <v>0</v>
      </c>
      <c r="DI46" s="649">
        <v>0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0</v>
      </c>
      <c r="GK46" s="649">
        <v>0</v>
      </c>
      <c r="GL46" s="649">
        <v>0</v>
      </c>
      <c r="GM46" s="649">
        <v>0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0</v>
      </c>
      <c r="JO46" s="649">
        <v>0</v>
      </c>
      <c r="JP46" s="649">
        <v>0</v>
      </c>
      <c r="JQ46" s="649">
        <v>0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0</v>
      </c>
      <c r="MP46" s="654">
        <v>0</v>
      </c>
      <c r="MQ46" s="654">
        <v>0</v>
      </c>
      <c r="MR46" s="654">
        <v>0</v>
      </c>
      <c r="MS46" s="655" t="s">
        <v>189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1.96</v>
      </c>
      <c r="AC47" s="649">
        <v>2.0299999999999998</v>
      </c>
      <c r="AD47" s="649">
        <v>1.92</v>
      </c>
      <c r="AE47" s="649">
        <v>1.97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1.92</v>
      </c>
      <c r="DG47" s="649">
        <v>1.94</v>
      </c>
      <c r="DH47" s="649">
        <v>2.0299999999999998</v>
      </c>
      <c r="DI47" s="649">
        <v>1.96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2.1</v>
      </c>
      <c r="GK47" s="649">
        <v>1.98</v>
      </c>
      <c r="GL47" s="649">
        <v>2.04</v>
      </c>
      <c r="GM47" s="649">
        <v>2.04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1.94</v>
      </c>
      <c r="JO47" s="649">
        <v>1.99</v>
      </c>
      <c r="JP47" s="649">
        <v>1.96</v>
      </c>
      <c r="JQ47" s="649">
        <v>1.96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1.97</v>
      </c>
      <c r="MP47" s="654">
        <v>1.96</v>
      </c>
      <c r="MQ47" s="654">
        <v>2.04</v>
      </c>
      <c r="MR47" s="654">
        <v>1.96</v>
      </c>
      <c r="MS47" s="655">
        <v>1.98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1.92</v>
      </c>
      <c r="AC48" s="649">
        <v>1.99</v>
      </c>
      <c r="AD48" s="649">
        <v>1.9</v>
      </c>
      <c r="AE48" s="649">
        <v>1.94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1.9</v>
      </c>
      <c r="DG48" s="649">
        <v>1.83</v>
      </c>
      <c r="DH48" s="649">
        <v>1.89</v>
      </c>
      <c r="DI48" s="649">
        <v>1.87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1.96</v>
      </c>
      <c r="GK48" s="649">
        <v>1.93</v>
      </c>
      <c r="GL48" s="649">
        <v>1.9</v>
      </c>
      <c r="GM48" s="649">
        <v>1.93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1.81</v>
      </c>
      <c r="JO48" s="649">
        <v>1.9</v>
      </c>
      <c r="JP48" s="649">
        <v>1.92</v>
      </c>
      <c r="JQ48" s="649">
        <v>1.88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1.94</v>
      </c>
      <c r="MP48" s="654">
        <v>1.87</v>
      </c>
      <c r="MQ48" s="654">
        <v>1.93</v>
      </c>
      <c r="MR48" s="654">
        <v>1.88</v>
      </c>
      <c r="MS48" s="655">
        <v>1.91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2.04</v>
      </c>
      <c r="AC49" s="649">
        <v>2.06</v>
      </c>
      <c r="AD49" s="649">
        <v>1.94</v>
      </c>
      <c r="AE49" s="649">
        <v>2.0099999999999998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1.86</v>
      </c>
      <c r="DG49" s="649">
        <v>1.91</v>
      </c>
      <c r="DH49" s="649">
        <v>1.85</v>
      </c>
      <c r="DI49" s="649">
        <v>1.87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1.89</v>
      </c>
      <c r="GK49" s="649">
        <v>1.95</v>
      </c>
      <c r="GL49" s="649">
        <v>1.88</v>
      </c>
      <c r="GM49" s="649">
        <v>1.91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1.9</v>
      </c>
      <c r="JO49" s="649">
        <v>1.97</v>
      </c>
      <c r="JP49" s="649">
        <v>1.95</v>
      </c>
      <c r="JQ49" s="649">
        <v>1.94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2.0099999999999998</v>
      </c>
      <c r="MP49" s="654">
        <v>1.87</v>
      </c>
      <c r="MQ49" s="654">
        <v>1.91</v>
      </c>
      <c r="MR49" s="654">
        <v>1.94</v>
      </c>
      <c r="MS49" s="655">
        <v>1.95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1.84</v>
      </c>
      <c r="AC50" s="644">
        <v>1.8</v>
      </c>
      <c r="AD50" s="644">
        <v>1.76</v>
      </c>
      <c r="AE50" s="644">
        <v>1.8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1.76</v>
      </c>
      <c r="DG50" s="644">
        <v>1.74</v>
      </c>
      <c r="DH50" s="644">
        <v>1.76</v>
      </c>
      <c r="DI50" s="644">
        <v>1.76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1.74</v>
      </c>
      <c r="GK50" s="644">
        <v>1.67</v>
      </c>
      <c r="GL50" s="644">
        <v>1.7</v>
      </c>
      <c r="GM50" s="644">
        <v>1.7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1.74</v>
      </c>
      <c r="JO50" s="644">
        <v>1.71</v>
      </c>
      <c r="JP50" s="644">
        <v>1.73</v>
      </c>
      <c r="JQ50" s="644">
        <v>1.73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1.8</v>
      </c>
      <c r="MP50" s="646">
        <v>1.76</v>
      </c>
      <c r="MQ50" s="646">
        <v>1.7</v>
      </c>
      <c r="MR50" s="646">
        <v>1.73</v>
      </c>
      <c r="MS50" s="646">
        <v>1.76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1.79</v>
      </c>
      <c r="AC51" s="649">
        <v>1.75</v>
      </c>
      <c r="AD51" s="649">
        <v>1.69</v>
      </c>
      <c r="AE51" s="649">
        <v>1.74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1.71</v>
      </c>
      <c r="DG51" s="649">
        <v>1.73</v>
      </c>
      <c r="DH51" s="649">
        <v>1.7</v>
      </c>
      <c r="DI51" s="649">
        <v>1.71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1.74</v>
      </c>
      <c r="GK51" s="649">
        <v>1.67</v>
      </c>
      <c r="GL51" s="649">
        <v>1.72</v>
      </c>
      <c r="GM51" s="649">
        <v>1.71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1.71</v>
      </c>
      <c r="JO51" s="649">
        <v>1.67</v>
      </c>
      <c r="JP51" s="649">
        <v>1.69</v>
      </c>
      <c r="JQ51" s="649">
        <v>1.69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1.74</v>
      </c>
      <c r="MP51" s="654">
        <v>1.71</v>
      </c>
      <c r="MQ51" s="654">
        <v>1.71</v>
      </c>
      <c r="MR51" s="654">
        <v>1.69</v>
      </c>
      <c r="MS51" s="655">
        <v>1.71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1.9</v>
      </c>
      <c r="AC52" s="649">
        <v>1.87</v>
      </c>
      <c r="AD52" s="649">
        <v>1.84</v>
      </c>
      <c r="AE52" s="649">
        <v>1.87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1.82</v>
      </c>
      <c r="DG52" s="649">
        <v>1.79</v>
      </c>
      <c r="DH52" s="649">
        <v>1.84</v>
      </c>
      <c r="DI52" s="649">
        <v>1.82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1.79</v>
      </c>
      <c r="GK52" s="649">
        <v>1.72</v>
      </c>
      <c r="GL52" s="649">
        <v>1.75</v>
      </c>
      <c r="GM52" s="649">
        <v>1.75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1.76</v>
      </c>
      <c r="JO52" s="649">
        <v>1.69</v>
      </c>
      <c r="JP52" s="649">
        <v>1.75</v>
      </c>
      <c r="JQ52" s="649">
        <v>1.73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1.87</v>
      </c>
      <c r="MP52" s="654">
        <v>1.82</v>
      </c>
      <c r="MQ52" s="654">
        <v>1.75</v>
      </c>
      <c r="MR52" s="654">
        <v>1.73</v>
      </c>
      <c r="MS52" s="655">
        <v>1.8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1.78</v>
      </c>
      <c r="AC53" s="649">
        <v>1.74</v>
      </c>
      <c r="AD53" s="649">
        <v>1.73</v>
      </c>
      <c r="AE53" s="649">
        <v>1.74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1.74</v>
      </c>
      <c r="DG53" s="649">
        <v>1.69</v>
      </c>
      <c r="DH53" s="649">
        <v>1.69</v>
      </c>
      <c r="DI53" s="649">
        <v>1.71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1.66</v>
      </c>
      <c r="GK53" s="649">
        <v>1.61</v>
      </c>
      <c r="GL53" s="649">
        <v>1.61</v>
      </c>
      <c r="GM53" s="649">
        <v>1.62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1.75</v>
      </c>
      <c r="JO53" s="649">
        <v>1.78</v>
      </c>
      <c r="JP53" s="649">
        <v>1.73</v>
      </c>
      <c r="JQ53" s="649">
        <v>1.76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1.74</v>
      </c>
      <c r="MP53" s="654">
        <v>1.71</v>
      </c>
      <c r="MQ53" s="654">
        <v>1.62</v>
      </c>
      <c r="MR53" s="654">
        <v>1.76</v>
      </c>
      <c r="MS53" s="655">
        <v>1.73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0</v>
      </c>
      <c r="AC54" s="649">
        <v>0</v>
      </c>
      <c r="AD54" s="649">
        <v>0</v>
      </c>
      <c r="AE54" s="649">
        <v>0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0</v>
      </c>
      <c r="DG54" s="649">
        <v>0</v>
      </c>
      <c r="DH54" s="649">
        <v>0</v>
      </c>
      <c r="DI54" s="649">
        <v>0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0</v>
      </c>
      <c r="GK54" s="649">
        <v>0</v>
      </c>
      <c r="GL54" s="649">
        <v>0</v>
      </c>
      <c r="GM54" s="649">
        <v>0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0</v>
      </c>
      <c r="JO54" s="649">
        <v>0</v>
      </c>
      <c r="JP54" s="649">
        <v>0</v>
      </c>
      <c r="JQ54" s="649">
        <v>0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0</v>
      </c>
      <c r="MP54" s="654">
        <v>0</v>
      </c>
      <c r="MQ54" s="654">
        <v>0</v>
      </c>
      <c r="MR54" s="654">
        <v>0</v>
      </c>
      <c r="MS54" s="655" t="s">
        <v>189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0</v>
      </c>
      <c r="AC55" s="649">
        <v>0</v>
      </c>
      <c r="AD55" s="649">
        <v>0</v>
      </c>
      <c r="AE55" s="649">
        <v>0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0</v>
      </c>
      <c r="DG55" s="649">
        <v>0</v>
      </c>
      <c r="DH55" s="649">
        <v>0</v>
      </c>
      <c r="DI55" s="649">
        <v>0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0</v>
      </c>
      <c r="GK55" s="649">
        <v>0</v>
      </c>
      <c r="GL55" s="649">
        <v>0</v>
      </c>
      <c r="GM55" s="649">
        <v>0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0</v>
      </c>
      <c r="JO55" s="649">
        <v>0</v>
      </c>
      <c r="JP55" s="649">
        <v>0</v>
      </c>
      <c r="JQ55" s="649">
        <v>0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0</v>
      </c>
      <c r="MP55" s="654">
        <v>0</v>
      </c>
      <c r="MQ55" s="654">
        <v>0</v>
      </c>
      <c r="MR55" s="654">
        <v>0</v>
      </c>
      <c r="MS55" s="655" t="s">
        <v>189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1.85</v>
      </c>
      <c r="AC56" s="649">
        <v>1.8</v>
      </c>
      <c r="AD56" s="649">
        <v>1.78</v>
      </c>
      <c r="AE56" s="649">
        <v>1.81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1.74</v>
      </c>
      <c r="DG56" s="649">
        <v>1.68</v>
      </c>
      <c r="DH56" s="649">
        <v>1.72</v>
      </c>
      <c r="DI56" s="649">
        <v>1.71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1.68</v>
      </c>
      <c r="GK56" s="649">
        <v>1.64</v>
      </c>
      <c r="GL56" s="649">
        <v>1.62</v>
      </c>
      <c r="GM56" s="649">
        <v>1.65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1.82</v>
      </c>
      <c r="JO56" s="649">
        <v>1.85</v>
      </c>
      <c r="JP56" s="649">
        <v>1.8</v>
      </c>
      <c r="JQ56" s="649">
        <v>1.82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1.81</v>
      </c>
      <c r="MP56" s="654">
        <v>1.71</v>
      </c>
      <c r="MQ56" s="654">
        <v>1.65</v>
      </c>
      <c r="MR56" s="654">
        <v>1.82</v>
      </c>
      <c r="MS56" s="655">
        <v>1.77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1.81</v>
      </c>
      <c r="AC57" s="649">
        <v>1.76</v>
      </c>
      <c r="AD57" s="649">
        <v>1.73</v>
      </c>
      <c r="AE57" s="649">
        <v>1.77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1.79</v>
      </c>
      <c r="DG57" s="649">
        <v>1.75</v>
      </c>
      <c r="DH57" s="649">
        <v>1.71</v>
      </c>
      <c r="DI57" s="649">
        <v>1.75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1.67</v>
      </c>
      <c r="GK57" s="649">
        <v>1.61</v>
      </c>
      <c r="GL57" s="649">
        <v>1.65</v>
      </c>
      <c r="GM57" s="649">
        <v>1.64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1.78</v>
      </c>
      <c r="JO57" s="649">
        <v>1.81</v>
      </c>
      <c r="JP57" s="649">
        <v>1.74</v>
      </c>
      <c r="JQ57" s="649">
        <v>1.78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1.77</v>
      </c>
      <c r="MP57" s="654">
        <v>1.75</v>
      </c>
      <c r="MQ57" s="654">
        <v>1.64</v>
      </c>
      <c r="MR57" s="654">
        <v>1.78</v>
      </c>
      <c r="MS57" s="655">
        <v>1.75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1.67</v>
      </c>
      <c r="AC58" s="649">
        <v>1.64</v>
      </c>
      <c r="AD58" s="649">
        <v>1.67</v>
      </c>
      <c r="AE58" s="649">
        <v>1.66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1.65</v>
      </c>
      <c r="DG58" s="649">
        <v>1.62</v>
      </c>
      <c r="DH58" s="649">
        <v>1.64</v>
      </c>
      <c r="DI58" s="649">
        <v>1.64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1.63</v>
      </c>
      <c r="GK58" s="649">
        <v>1.58</v>
      </c>
      <c r="GL58" s="649">
        <v>1.52</v>
      </c>
      <c r="GM58" s="649">
        <v>1.58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1.65</v>
      </c>
      <c r="JO58" s="649">
        <v>1.7</v>
      </c>
      <c r="JP58" s="649">
        <v>1.68</v>
      </c>
      <c r="JQ58" s="649">
        <v>1.68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1.66</v>
      </c>
      <c r="MP58" s="654">
        <v>1.64</v>
      </c>
      <c r="MQ58" s="654">
        <v>1.58</v>
      </c>
      <c r="MR58" s="654">
        <v>1.68</v>
      </c>
      <c r="MS58" s="655">
        <v>1.65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FI1:FL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FJ2:FL2"/>
    <mergeCell ref="LC2:LE2"/>
    <mergeCell ref="FP2:FR2"/>
    <mergeCell ref="FS2:FT2"/>
    <mergeCell ref="FW2:GF2"/>
    <mergeCell ref="GH2:GM2"/>
    <mergeCell ref="GO2:GR2"/>
    <mergeCell ref="GT2:HE2"/>
    <mergeCell ref="HH2:HS2"/>
    <mergeCell ref="HY2:IA2"/>
    <mergeCell ref="IF2:IG2"/>
    <mergeCell ref="LX2:LY2"/>
    <mergeCell ref="MB2:MK2"/>
    <mergeCell ref="MM2:MS2"/>
    <mergeCell ref="MU2:MX2"/>
    <mergeCell ref="MZ2:NK2"/>
    <mergeCell ref="NN2:NY2"/>
    <mergeCell ref="V4:X4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IN2:IP2"/>
    <mergeCell ref="IT2:IV2"/>
    <mergeCell ref="V28:X28"/>
    <mergeCell ref="NO5:NW5"/>
    <mergeCell ref="AM5:AU5"/>
    <mergeCell ref="DQ5:DY5"/>
    <mergeCell ref="GU5:HC5"/>
    <mergeCell ref="HI5:HQ5"/>
    <mergeCell ref="JY5:KG5"/>
    <mergeCell ref="KM5:KU5"/>
    <mergeCell ref="NA5:NI5"/>
    <mergeCell ref="V16:X16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MC40:ME40"/>
    <mergeCell ref="JX45:KI45"/>
    <mergeCell ref="NA45:ND45"/>
    <mergeCell ref="NF45:NI45"/>
    <mergeCell ref="NO45:NR45"/>
    <mergeCell ref="NT45:NW45"/>
    <mergeCell ref="JX46:KI46"/>
    <mergeCell ref="NA25:NI25"/>
    <mergeCell ref="NO25:NW25"/>
    <mergeCell ref="AM33:AP34"/>
    <mergeCell ref="DQ33:DT34"/>
    <mergeCell ref="GU33:GX34"/>
    <mergeCell ref="JY33:KB34"/>
    <mergeCell ref="NA33:ND34"/>
    <mergeCell ref="KM35:KU35"/>
    <mergeCell ref="NA35:ND35"/>
    <mergeCell ref="NO35:NW35"/>
    <mergeCell ref="HI35:HQ35"/>
    <mergeCell ref="JY35:KB3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AM25:AU25"/>
    <mergeCell ref="DQ25:DY25"/>
    <mergeCell ref="GU25:HC25"/>
    <mergeCell ref="HI25:HQ25"/>
    <mergeCell ref="JY25:KG25"/>
    <mergeCell ref="KM25:KU25"/>
    <mergeCell ref="LJ2:LK2"/>
    <mergeCell ref="LR2:LT2"/>
    <mergeCell ref="IW2:IX2"/>
    <mergeCell ref="JA2:JJ2"/>
    <mergeCell ref="JL2:JQ2"/>
    <mergeCell ref="JS2:JV2"/>
    <mergeCell ref="JX2:KI2"/>
    <mergeCell ref="KL2:KW2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AM35:AP35"/>
    <mergeCell ref="BA35:BI35"/>
    <mergeCell ref="DQ35:DT35"/>
    <mergeCell ref="EE35:EM35"/>
    <mergeCell ref="GU35:GX35"/>
    <mergeCell ref="AL45:AW45"/>
    <mergeCell ref="DP45:EA45"/>
    <mergeCell ref="GT45:HE45"/>
    <mergeCell ref="AL46:AW46"/>
    <mergeCell ref="DP46:EA46"/>
    <mergeCell ref="GT46:HE46"/>
    <mergeCell ref="CT4:CV4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</mergeCells>
  <pageMargins left="0" right="0" top="0" bottom="0" header="0.31496062992125984" footer="0.31496062992125984"/>
  <pageSetup paperSize="9" scale="6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A156"/>
  <sheetViews>
    <sheetView tabSelected="1" zoomScale="80" zoomScaleNormal="80" workbookViewId="0">
      <selection activeCell="T31" sqref="T31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149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149</v>
      </c>
      <c r="AA1" s="814"/>
      <c r="AB1" s="814"/>
      <c r="AC1" s="814"/>
      <c r="AD1" s="814"/>
      <c r="AE1" s="814"/>
      <c r="AF1" s="159"/>
      <c r="AG1" s="815" t="s">
        <v>149</v>
      </c>
      <c r="AH1" s="815"/>
      <c r="AI1" s="815"/>
      <c r="AJ1" s="815"/>
      <c r="AK1" s="161"/>
      <c r="AL1" s="811" t="s">
        <v>149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149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149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149</v>
      </c>
      <c r="DE1" s="814"/>
      <c r="DF1" s="814"/>
      <c r="DG1" s="814"/>
      <c r="DH1" s="814"/>
      <c r="DI1" s="814"/>
      <c r="DJ1" s="159"/>
      <c r="DK1" s="815" t="s">
        <v>149</v>
      </c>
      <c r="DL1" s="815"/>
      <c r="DM1" s="815"/>
      <c r="DN1" s="815"/>
      <c r="DO1" s="161"/>
      <c r="DP1" s="805" t="s">
        <v>149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149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149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149</v>
      </c>
      <c r="GI1" s="814"/>
      <c r="GJ1" s="814"/>
      <c r="GK1" s="814"/>
      <c r="GL1" s="814"/>
      <c r="GM1" s="814"/>
      <c r="GN1" s="159"/>
      <c r="GO1" s="815" t="s">
        <v>149</v>
      </c>
      <c r="GP1" s="815"/>
      <c r="GQ1" s="815"/>
      <c r="GR1" s="815"/>
      <c r="GS1" s="161"/>
      <c r="GT1" s="805" t="s">
        <v>149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149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149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149</v>
      </c>
      <c r="JM1" s="814"/>
      <c r="JN1" s="814"/>
      <c r="JO1" s="814"/>
      <c r="JP1" s="814"/>
      <c r="JQ1" s="814"/>
      <c r="JR1" s="159"/>
      <c r="JS1" s="815" t="s">
        <v>149</v>
      </c>
      <c r="JT1" s="815"/>
      <c r="JU1" s="815"/>
      <c r="JV1" s="815"/>
      <c r="JW1" s="161"/>
      <c r="JX1" s="805" t="s">
        <v>149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149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149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149</v>
      </c>
      <c r="MN1" s="798"/>
      <c r="MO1" s="798"/>
      <c r="MP1" s="798"/>
      <c r="MQ1" s="798"/>
      <c r="MR1" s="798"/>
      <c r="MS1" s="798"/>
      <c r="MT1" s="176"/>
      <c r="MU1" s="799" t="s">
        <v>149</v>
      </c>
      <c r="MV1" s="799"/>
      <c r="MW1" s="799"/>
      <c r="MX1" s="799"/>
      <c r="MY1" s="176"/>
      <c r="MZ1" s="800" t="s">
        <v>149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149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251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150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251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251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251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203689</v>
      </c>
      <c r="C4" s="242">
        <v>211983</v>
      </c>
      <c r="D4" s="243">
        <v>-3.91</v>
      </c>
      <c r="E4" s="244"/>
      <c r="F4" s="245"/>
      <c r="G4" s="246" t="s">
        <v>8</v>
      </c>
      <c r="H4" s="247">
        <v>62049</v>
      </c>
      <c r="I4" s="248">
        <v>54360</v>
      </c>
      <c r="J4" s="249">
        <v>36199</v>
      </c>
      <c r="K4" s="247">
        <v>152608</v>
      </c>
      <c r="L4" s="250">
        <v>159102</v>
      </c>
      <c r="M4" s="251">
        <v>-4.08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122872</v>
      </c>
      <c r="CG4" s="242">
        <v>127339</v>
      </c>
      <c r="CH4" s="243">
        <v>-3.51</v>
      </c>
      <c r="CI4" s="245"/>
      <c r="CJ4" s="245"/>
      <c r="CK4" s="246" t="s">
        <v>8</v>
      </c>
      <c r="CL4" s="247">
        <v>23773</v>
      </c>
      <c r="CM4" s="248">
        <v>25363</v>
      </c>
      <c r="CN4" s="249">
        <v>21636</v>
      </c>
      <c r="CO4" s="247">
        <v>70772</v>
      </c>
      <c r="CP4" s="250">
        <v>73786</v>
      </c>
      <c r="CQ4" s="251">
        <v>-4.08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62137</v>
      </c>
      <c r="FK4" s="242">
        <v>62686</v>
      </c>
      <c r="FL4" s="243">
        <v>-0.88</v>
      </c>
      <c r="FM4" s="245"/>
      <c r="FN4" s="245"/>
      <c r="FO4" s="246" t="s">
        <v>8</v>
      </c>
      <c r="FP4" s="247">
        <v>12161</v>
      </c>
      <c r="FQ4" s="248">
        <v>11841</v>
      </c>
      <c r="FR4" s="249">
        <v>10417</v>
      </c>
      <c r="FS4" s="247">
        <v>34419</v>
      </c>
      <c r="FT4" s="250">
        <v>35198</v>
      </c>
      <c r="FU4" s="251">
        <v>-2.21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276080</v>
      </c>
      <c r="IO4" s="242">
        <v>279232</v>
      </c>
      <c r="IP4" s="243">
        <v>-1.1299999999999999</v>
      </c>
      <c r="IQ4" s="245"/>
      <c r="IR4" s="245"/>
      <c r="IS4" s="246" t="s">
        <v>8</v>
      </c>
      <c r="IT4" s="247">
        <v>58846</v>
      </c>
      <c r="IU4" s="248">
        <v>74748</v>
      </c>
      <c r="IV4" s="249">
        <v>90603</v>
      </c>
      <c r="IW4" s="247">
        <v>224197</v>
      </c>
      <c r="IX4" s="250">
        <v>227249</v>
      </c>
      <c r="IY4" s="251">
        <v>-1.34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664778</v>
      </c>
      <c r="LS4" s="242">
        <v>681240</v>
      </c>
      <c r="LT4" s="243">
        <v>-2.42</v>
      </c>
      <c r="LU4" s="293"/>
      <c r="LV4" s="293"/>
      <c r="LW4" s="246" t="s">
        <v>8</v>
      </c>
      <c r="LX4" s="294">
        <v>481996</v>
      </c>
      <c r="LY4" s="295">
        <v>495335</v>
      </c>
      <c r="LZ4" s="296">
        <v>-2.69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155746</v>
      </c>
      <c r="C5" s="310">
        <v>161836</v>
      </c>
      <c r="D5" s="311">
        <v>-3.76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282</v>
      </c>
      <c r="AC5" s="292">
        <v>282</v>
      </c>
      <c r="AD5" s="292">
        <v>282</v>
      </c>
      <c r="AE5" s="292">
        <v>282</v>
      </c>
      <c r="AF5" s="183"/>
      <c r="AG5" s="319" t="s">
        <v>88</v>
      </c>
      <c r="AH5" s="320">
        <v>282</v>
      </c>
      <c r="AI5" s="321">
        <v>317</v>
      </c>
      <c r="AJ5" s="322">
        <v>-11.04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87647</v>
      </c>
      <c r="CG5" s="310">
        <v>91281</v>
      </c>
      <c r="CH5" s="311">
        <v>-3.98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282</v>
      </c>
      <c r="DG5" s="292">
        <v>282</v>
      </c>
      <c r="DH5" s="292">
        <v>282</v>
      </c>
      <c r="DI5" s="292">
        <v>282</v>
      </c>
      <c r="DJ5" s="183"/>
      <c r="DK5" s="319" t="s">
        <v>88</v>
      </c>
      <c r="DL5" s="320">
        <v>282</v>
      </c>
      <c r="DM5" s="321">
        <v>317</v>
      </c>
      <c r="DN5" s="322">
        <v>-11.04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35248</v>
      </c>
      <c r="FK5" s="310">
        <v>36030</v>
      </c>
      <c r="FL5" s="311">
        <v>-2.17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282</v>
      </c>
      <c r="GK5" s="292">
        <v>282</v>
      </c>
      <c r="GL5" s="292">
        <v>282</v>
      </c>
      <c r="GM5" s="292">
        <v>282</v>
      </c>
      <c r="GN5" s="183"/>
      <c r="GO5" s="319" t="s">
        <v>88</v>
      </c>
      <c r="GP5" s="320">
        <v>282</v>
      </c>
      <c r="GQ5" s="321">
        <v>317</v>
      </c>
      <c r="GR5" s="322">
        <v>-11.04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230472</v>
      </c>
      <c r="IO5" s="310">
        <v>233297</v>
      </c>
      <c r="IP5" s="311">
        <v>-1.21</v>
      </c>
      <c r="IQ5" s="245"/>
      <c r="IR5" s="245"/>
      <c r="IS5" s="312" t="s">
        <v>13</v>
      </c>
      <c r="IT5" s="247">
        <v>3</v>
      </c>
      <c r="IU5" s="248">
        <v>0</v>
      </c>
      <c r="IV5" s="249">
        <v>8</v>
      </c>
      <c r="IW5" s="247">
        <v>11</v>
      </c>
      <c r="IX5" s="250">
        <v>20</v>
      </c>
      <c r="IY5" s="251">
        <v>-45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282</v>
      </c>
      <c r="JO5" s="292">
        <v>282</v>
      </c>
      <c r="JP5" s="292">
        <v>282</v>
      </c>
      <c r="JQ5" s="292">
        <v>282</v>
      </c>
      <c r="JR5" s="183"/>
      <c r="JS5" s="319" t="s">
        <v>88</v>
      </c>
      <c r="JT5" s="320">
        <v>282</v>
      </c>
      <c r="JU5" s="321">
        <v>317</v>
      </c>
      <c r="JV5" s="322">
        <v>-11.04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509113</v>
      </c>
      <c r="LS5" s="310">
        <v>522444</v>
      </c>
      <c r="LT5" s="311">
        <v>-2.5499999999999998</v>
      </c>
      <c r="LU5" s="293"/>
      <c r="LV5" s="293"/>
      <c r="LW5" s="312" t="s">
        <v>13</v>
      </c>
      <c r="LX5" s="294">
        <v>11</v>
      </c>
      <c r="LY5" s="295">
        <v>20</v>
      </c>
      <c r="LZ5" s="296">
        <v>-45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282</v>
      </c>
      <c r="MP5" s="343">
        <v>282</v>
      </c>
      <c r="MQ5" s="343">
        <v>282</v>
      </c>
      <c r="MR5" s="343">
        <v>282</v>
      </c>
      <c r="MS5" s="343">
        <v>282</v>
      </c>
      <c r="MT5" s="300"/>
      <c r="MU5" s="319" t="s">
        <v>88</v>
      </c>
      <c r="MV5" s="320">
        <v>282</v>
      </c>
      <c r="MW5" s="321">
        <v>317</v>
      </c>
      <c r="MX5" s="322">
        <v>-11.04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47943</v>
      </c>
      <c r="C6" s="310">
        <v>50147</v>
      </c>
      <c r="D6" s="345">
        <v>-4.4000000000000004</v>
      </c>
      <c r="E6" s="244"/>
      <c r="F6" s="245"/>
      <c r="G6" s="312" t="s">
        <v>23</v>
      </c>
      <c r="H6" s="247">
        <v>7</v>
      </c>
      <c r="I6" s="248">
        <v>0</v>
      </c>
      <c r="J6" s="249">
        <v>0</v>
      </c>
      <c r="K6" s="247">
        <v>7</v>
      </c>
      <c r="L6" s="250">
        <v>6</v>
      </c>
      <c r="M6" s="251">
        <v>16.670000000000002</v>
      </c>
      <c r="N6" s="183"/>
      <c r="O6" s="346" t="s">
        <v>91</v>
      </c>
      <c r="P6" s="347">
        <v>532.73</v>
      </c>
      <c r="Q6" s="348">
        <v>514.55999999999995</v>
      </c>
      <c r="R6" s="349">
        <v>3.53</v>
      </c>
      <c r="S6" s="347">
        <v>0</v>
      </c>
      <c r="T6" s="350">
        <v>0</v>
      </c>
      <c r="U6" s="349">
        <v>0</v>
      </c>
      <c r="V6" s="347">
        <v>528.9</v>
      </c>
      <c r="W6" s="348">
        <v>511.29</v>
      </c>
      <c r="X6" s="349">
        <v>3.44</v>
      </c>
      <c r="Y6" s="351"/>
      <c r="Z6" s="183"/>
      <c r="AA6" s="183" t="s">
        <v>92</v>
      </c>
      <c r="AB6" s="342">
        <v>106</v>
      </c>
      <c r="AC6" s="342">
        <v>106</v>
      </c>
      <c r="AD6" s="342">
        <v>106</v>
      </c>
      <c r="AE6" s="342">
        <v>106</v>
      </c>
      <c r="AF6" s="183"/>
      <c r="AG6" s="352" t="s">
        <v>93</v>
      </c>
      <c r="AH6" s="353">
        <v>3904</v>
      </c>
      <c r="AI6" s="354">
        <v>4082</v>
      </c>
      <c r="AJ6" s="322">
        <v>-4.3600000000000003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35225</v>
      </c>
      <c r="CG6" s="310">
        <v>36058</v>
      </c>
      <c r="CH6" s="345">
        <v>-2.31</v>
      </c>
      <c r="CI6" s="245"/>
      <c r="CJ6" s="245"/>
      <c r="CK6" s="312" t="s">
        <v>23</v>
      </c>
      <c r="CL6" s="247">
        <v>5</v>
      </c>
      <c r="CM6" s="248">
        <v>7</v>
      </c>
      <c r="CN6" s="249">
        <v>3</v>
      </c>
      <c r="CO6" s="247">
        <v>15</v>
      </c>
      <c r="CP6" s="250">
        <v>10</v>
      </c>
      <c r="CQ6" s="251">
        <v>50</v>
      </c>
      <c r="CR6" s="183"/>
      <c r="CS6" s="346" t="s">
        <v>91</v>
      </c>
      <c r="CT6" s="347">
        <v>509.8</v>
      </c>
      <c r="CU6" s="348">
        <v>493.42</v>
      </c>
      <c r="CV6" s="349">
        <v>3.32</v>
      </c>
      <c r="CW6" s="347">
        <v>0</v>
      </c>
      <c r="CX6" s="350">
        <v>0</v>
      </c>
      <c r="CY6" s="349">
        <v>0</v>
      </c>
      <c r="CZ6" s="347">
        <v>499.06</v>
      </c>
      <c r="DA6" s="348">
        <v>483.98</v>
      </c>
      <c r="DB6" s="349">
        <v>3.12</v>
      </c>
      <c r="DC6" s="351"/>
      <c r="DD6" s="183"/>
      <c r="DE6" s="183" t="s">
        <v>92</v>
      </c>
      <c r="DF6" s="342">
        <v>106</v>
      </c>
      <c r="DG6" s="342">
        <v>106</v>
      </c>
      <c r="DH6" s="342">
        <v>106</v>
      </c>
      <c r="DI6" s="342">
        <v>106</v>
      </c>
      <c r="DJ6" s="183"/>
      <c r="DK6" s="352" t="s">
        <v>93</v>
      </c>
      <c r="DL6" s="353">
        <v>3904</v>
      </c>
      <c r="DM6" s="354">
        <v>4082</v>
      </c>
      <c r="DN6" s="322">
        <v>-4.3600000000000003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26889</v>
      </c>
      <c r="FK6" s="310">
        <v>26656</v>
      </c>
      <c r="FL6" s="345">
        <v>0.87</v>
      </c>
      <c r="FM6" s="245"/>
      <c r="FN6" s="245"/>
      <c r="FO6" s="312" t="s">
        <v>23</v>
      </c>
      <c r="FP6" s="247">
        <v>0</v>
      </c>
      <c r="FQ6" s="248">
        <v>0</v>
      </c>
      <c r="FR6" s="249">
        <v>0</v>
      </c>
      <c r="FS6" s="247">
        <v>0</v>
      </c>
      <c r="FT6" s="250">
        <v>0</v>
      </c>
      <c r="FU6" s="251">
        <v>0</v>
      </c>
      <c r="FV6" s="183"/>
      <c r="FW6" s="346" t="s">
        <v>91</v>
      </c>
      <c r="FX6" s="347">
        <v>414.79</v>
      </c>
      <c r="FY6" s="348">
        <v>403.14</v>
      </c>
      <c r="FZ6" s="349">
        <v>2.89</v>
      </c>
      <c r="GA6" s="347">
        <v>0</v>
      </c>
      <c r="GB6" s="350">
        <v>0</v>
      </c>
      <c r="GC6" s="349">
        <v>0</v>
      </c>
      <c r="GD6" s="347">
        <v>411.01</v>
      </c>
      <c r="GE6" s="348">
        <v>399.69</v>
      </c>
      <c r="GF6" s="349">
        <v>2.83</v>
      </c>
      <c r="GG6" s="351"/>
      <c r="GH6" s="183"/>
      <c r="GI6" s="183" t="s">
        <v>92</v>
      </c>
      <c r="GJ6" s="342">
        <v>106</v>
      </c>
      <c r="GK6" s="342">
        <v>106</v>
      </c>
      <c r="GL6" s="342">
        <v>106</v>
      </c>
      <c r="GM6" s="342">
        <v>106</v>
      </c>
      <c r="GN6" s="183"/>
      <c r="GO6" s="352" t="s">
        <v>93</v>
      </c>
      <c r="GP6" s="353">
        <v>3904</v>
      </c>
      <c r="GQ6" s="354">
        <v>4082</v>
      </c>
      <c r="GR6" s="322">
        <v>-4.3600000000000003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45608</v>
      </c>
      <c r="IO6" s="310">
        <v>45935</v>
      </c>
      <c r="IP6" s="345">
        <v>-0.71</v>
      </c>
      <c r="IQ6" s="245"/>
      <c r="IR6" s="245"/>
      <c r="IS6" s="312" t="s">
        <v>23</v>
      </c>
      <c r="IT6" s="247">
        <v>0</v>
      </c>
      <c r="IU6" s="248">
        <v>0</v>
      </c>
      <c r="IV6" s="249">
        <v>6</v>
      </c>
      <c r="IW6" s="247">
        <v>6</v>
      </c>
      <c r="IX6" s="250">
        <v>11</v>
      </c>
      <c r="IY6" s="251">
        <v>-45.45</v>
      </c>
      <c r="IZ6" s="183"/>
      <c r="JA6" s="346" t="s">
        <v>91</v>
      </c>
      <c r="JB6" s="347">
        <v>673.28</v>
      </c>
      <c r="JC6" s="348">
        <v>661.09</v>
      </c>
      <c r="JD6" s="349">
        <v>1.84</v>
      </c>
      <c r="JE6" s="347">
        <v>0</v>
      </c>
      <c r="JF6" s="350">
        <v>0</v>
      </c>
      <c r="JG6" s="349">
        <v>0</v>
      </c>
      <c r="JH6" s="347">
        <v>663.35</v>
      </c>
      <c r="JI6" s="348">
        <v>651.92999999999995</v>
      </c>
      <c r="JJ6" s="349">
        <v>1.75</v>
      </c>
      <c r="JK6" s="351"/>
      <c r="JL6" s="183"/>
      <c r="JM6" s="183" t="s">
        <v>92</v>
      </c>
      <c r="JN6" s="342">
        <v>106</v>
      </c>
      <c r="JO6" s="342">
        <v>106</v>
      </c>
      <c r="JP6" s="342">
        <v>106</v>
      </c>
      <c r="JQ6" s="342">
        <v>106</v>
      </c>
      <c r="JR6" s="183"/>
      <c r="JS6" s="352" t="s">
        <v>93</v>
      </c>
      <c r="JT6" s="353">
        <v>3904</v>
      </c>
      <c r="JU6" s="354">
        <v>4082</v>
      </c>
      <c r="JV6" s="322">
        <v>-4.3600000000000003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155665</v>
      </c>
      <c r="LS6" s="310">
        <v>158796</v>
      </c>
      <c r="LT6" s="345">
        <v>-1.97</v>
      </c>
      <c r="LU6" s="293"/>
      <c r="LV6" s="293"/>
      <c r="LW6" s="312" t="s">
        <v>23</v>
      </c>
      <c r="LX6" s="294">
        <v>28</v>
      </c>
      <c r="LY6" s="295">
        <v>27</v>
      </c>
      <c r="LZ6" s="296">
        <v>3.7</v>
      </c>
      <c r="MA6" s="266"/>
      <c r="MB6" s="346" t="s">
        <v>91</v>
      </c>
      <c r="MC6" s="347">
        <v>582.59</v>
      </c>
      <c r="MD6" s="369">
        <v>565.09</v>
      </c>
      <c r="ME6" s="349">
        <v>3.1</v>
      </c>
      <c r="MF6" s="347">
        <v>0</v>
      </c>
      <c r="MG6" s="369">
        <v>0</v>
      </c>
      <c r="MH6" s="349">
        <v>0</v>
      </c>
      <c r="MI6" s="347">
        <v>574.91999999999996</v>
      </c>
      <c r="MJ6" s="370">
        <v>558.25</v>
      </c>
      <c r="MK6" s="349">
        <v>2.99</v>
      </c>
      <c r="ML6" s="297"/>
      <c r="MM6" s="297"/>
      <c r="MN6" s="297" t="s">
        <v>92</v>
      </c>
      <c r="MO6" s="371">
        <v>106</v>
      </c>
      <c r="MP6" s="371">
        <v>106</v>
      </c>
      <c r="MQ6" s="371">
        <v>106</v>
      </c>
      <c r="MR6" s="371">
        <v>106</v>
      </c>
      <c r="MS6" s="371">
        <v>106</v>
      </c>
      <c r="MT6" s="300"/>
      <c r="MU6" s="352" t="s">
        <v>93</v>
      </c>
      <c r="MV6" s="353">
        <v>3904</v>
      </c>
      <c r="MW6" s="354">
        <v>4082</v>
      </c>
      <c r="MX6" s="322">
        <v>-4.3600000000000003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200012</v>
      </c>
      <c r="C7" s="373">
        <v>208456</v>
      </c>
      <c r="D7" s="243">
        <v>-4.05</v>
      </c>
      <c r="E7" s="244"/>
      <c r="F7" s="245"/>
      <c r="G7" s="312" t="s">
        <v>24</v>
      </c>
      <c r="H7" s="247">
        <v>13</v>
      </c>
      <c r="I7" s="248">
        <v>3</v>
      </c>
      <c r="J7" s="249">
        <v>8</v>
      </c>
      <c r="K7" s="247">
        <v>24</v>
      </c>
      <c r="L7" s="250">
        <v>27</v>
      </c>
      <c r="M7" s="251">
        <v>-11.11</v>
      </c>
      <c r="N7" s="183"/>
      <c r="O7" s="346" t="s">
        <v>95</v>
      </c>
      <c r="P7" s="347">
        <v>416.21</v>
      </c>
      <c r="Q7" s="348">
        <v>398.54</v>
      </c>
      <c r="R7" s="349">
        <v>4.43</v>
      </c>
      <c r="S7" s="347">
        <v>353.07</v>
      </c>
      <c r="T7" s="350">
        <v>343.88</v>
      </c>
      <c r="U7" s="349">
        <v>2.67</v>
      </c>
      <c r="V7" s="347">
        <v>415.76</v>
      </c>
      <c r="W7" s="348">
        <v>398.19</v>
      </c>
      <c r="X7" s="349">
        <v>4.41</v>
      </c>
      <c r="Y7" s="351"/>
      <c r="Z7" s="183"/>
      <c r="AA7" s="183" t="s">
        <v>96</v>
      </c>
      <c r="AB7" s="342">
        <v>151</v>
      </c>
      <c r="AC7" s="342">
        <v>151</v>
      </c>
      <c r="AD7" s="342">
        <v>151</v>
      </c>
      <c r="AE7" s="342">
        <v>151</v>
      </c>
      <c r="AF7" s="183"/>
      <c r="AG7" s="352" t="s">
        <v>193</v>
      </c>
      <c r="AH7" s="374">
        <v>65.209999999999994</v>
      </c>
      <c r="AI7" s="375">
        <v>66.25</v>
      </c>
      <c r="AJ7" s="322">
        <v>-1.04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118489</v>
      </c>
      <c r="CG7" s="373">
        <v>123095</v>
      </c>
      <c r="CH7" s="243">
        <v>-3.74</v>
      </c>
      <c r="CI7" s="245"/>
      <c r="CJ7" s="245"/>
      <c r="CK7" s="312" t="s">
        <v>24</v>
      </c>
      <c r="CL7" s="247">
        <v>8</v>
      </c>
      <c r="CM7" s="248">
        <v>2</v>
      </c>
      <c r="CN7" s="249">
        <v>9</v>
      </c>
      <c r="CO7" s="247">
        <v>19</v>
      </c>
      <c r="CP7" s="250">
        <v>33</v>
      </c>
      <c r="CQ7" s="251">
        <v>-42.42</v>
      </c>
      <c r="CR7" s="183"/>
      <c r="CS7" s="346" t="s">
        <v>95</v>
      </c>
      <c r="CT7" s="347">
        <v>514.48</v>
      </c>
      <c r="CU7" s="348">
        <v>504.88</v>
      </c>
      <c r="CV7" s="349">
        <v>1.9</v>
      </c>
      <c r="CW7" s="347">
        <v>386.63</v>
      </c>
      <c r="CX7" s="350">
        <v>376.59</v>
      </c>
      <c r="CY7" s="349">
        <v>2.67</v>
      </c>
      <c r="CZ7" s="347">
        <v>511.79</v>
      </c>
      <c r="DA7" s="348">
        <v>502.42</v>
      </c>
      <c r="DB7" s="349">
        <v>1.86</v>
      </c>
      <c r="DC7" s="351"/>
      <c r="DD7" s="183"/>
      <c r="DE7" s="183" t="s">
        <v>96</v>
      </c>
      <c r="DF7" s="342">
        <v>151</v>
      </c>
      <c r="DG7" s="342">
        <v>151</v>
      </c>
      <c r="DH7" s="342">
        <v>151</v>
      </c>
      <c r="DI7" s="342">
        <v>151</v>
      </c>
      <c r="DJ7" s="183"/>
      <c r="DK7" s="352" t="s">
        <v>193</v>
      </c>
      <c r="DL7" s="374">
        <v>32.81</v>
      </c>
      <c r="DM7" s="375">
        <v>35.049999999999997</v>
      </c>
      <c r="DN7" s="322">
        <v>-2.2400000000000002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61038</v>
      </c>
      <c r="FK7" s="373">
        <v>61595</v>
      </c>
      <c r="FL7" s="243">
        <v>-0.9</v>
      </c>
      <c r="FM7" s="245"/>
      <c r="FN7" s="245"/>
      <c r="FO7" s="312" t="s">
        <v>24</v>
      </c>
      <c r="FP7" s="247">
        <v>6</v>
      </c>
      <c r="FQ7" s="248">
        <v>4</v>
      </c>
      <c r="FR7" s="249">
        <v>8</v>
      </c>
      <c r="FS7" s="247">
        <v>18</v>
      </c>
      <c r="FT7" s="250">
        <v>7</v>
      </c>
      <c r="FU7" s="251">
        <v>157.13999999999999</v>
      </c>
      <c r="FV7" s="183"/>
      <c r="FW7" s="346" t="s">
        <v>95</v>
      </c>
      <c r="FX7" s="347">
        <v>426.97</v>
      </c>
      <c r="FY7" s="348">
        <v>417.65</v>
      </c>
      <c r="FZ7" s="349">
        <v>2.23</v>
      </c>
      <c r="GA7" s="347">
        <v>351.21</v>
      </c>
      <c r="GB7" s="350">
        <v>343.38</v>
      </c>
      <c r="GC7" s="349">
        <v>2.2799999999999998</v>
      </c>
      <c r="GD7" s="347">
        <v>426.28</v>
      </c>
      <c r="GE7" s="348">
        <v>417.01</v>
      </c>
      <c r="GF7" s="349">
        <v>2.2200000000000002</v>
      </c>
      <c r="GG7" s="351"/>
      <c r="GH7" s="183"/>
      <c r="GI7" s="183" t="s">
        <v>96</v>
      </c>
      <c r="GJ7" s="342">
        <v>151</v>
      </c>
      <c r="GK7" s="342">
        <v>151</v>
      </c>
      <c r="GL7" s="342">
        <v>151</v>
      </c>
      <c r="GM7" s="342">
        <v>151</v>
      </c>
      <c r="GN7" s="183"/>
      <c r="GO7" s="352" t="s">
        <v>193</v>
      </c>
      <c r="GP7" s="374">
        <v>30.13</v>
      </c>
      <c r="GQ7" s="375">
        <v>32.22</v>
      </c>
      <c r="GR7" s="322">
        <v>-2.09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268710</v>
      </c>
      <c r="IO7" s="373">
        <v>272110</v>
      </c>
      <c r="IP7" s="243">
        <v>-1.25</v>
      </c>
      <c r="IQ7" s="245"/>
      <c r="IR7" s="245"/>
      <c r="IS7" s="312" t="s">
        <v>24</v>
      </c>
      <c r="IT7" s="247">
        <v>8</v>
      </c>
      <c r="IU7" s="248">
        <v>10</v>
      </c>
      <c r="IV7" s="249">
        <v>17</v>
      </c>
      <c r="IW7" s="247">
        <v>35</v>
      </c>
      <c r="IX7" s="250">
        <v>39</v>
      </c>
      <c r="IY7" s="251">
        <v>-10.26</v>
      </c>
      <c r="IZ7" s="183"/>
      <c r="JA7" s="346" t="s">
        <v>95</v>
      </c>
      <c r="JB7" s="347">
        <v>610.88</v>
      </c>
      <c r="JC7" s="348">
        <v>596.20000000000005</v>
      </c>
      <c r="JD7" s="349">
        <v>2.46</v>
      </c>
      <c r="JE7" s="347">
        <v>438.62</v>
      </c>
      <c r="JF7" s="350">
        <v>443.76</v>
      </c>
      <c r="JG7" s="349">
        <v>-1.1599999999999999</v>
      </c>
      <c r="JH7" s="347">
        <v>608.34</v>
      </c>
      <c r="JI7" s="348">
        <v>594.09</v>
      </c>
      <c r="JJ7" s="349">
        <v>2.4</v>
      </c>
      <c r="JK7" s="351"/>
      <c r="JL7" s="183"/>
      <c r="JM7" s="183" t="s">
        <v>96</v>
      </c>
      <c r="JN7" s="342">
        <v>151</v>
      </c>
      <c r="JO7" s="342">
        <v>151</v>
      </c>
      <c r="JP7" s="342">
        <v>151</v>
      </c>
      <c r="JQ7" s="342">
        <v>151</v>
      </c>
      <c r="JR7" s="183"/>
      <c r="JS7" s="352" t="s">
        <v>193</v>
      </c>
      <c r="JT7" s="374">
        <v>66.91</v>
      </c>
      <c r="JU7" s="375">
        <v>67.33</v>
      </c>
      <c r="JV7" s="322">
        <v>-0.42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648249</v>
      </c>
      <c r="LS7" s="373">
        <v>665256</v>
      </c>
      <c r="LT7" s="243">
        <v>-2.56</v>
      </c>
      <c r="LU7" s="293"/>
      <c r="LV7" s="293"/>
      <c r="LW7" s="312" t="s">
        <v>24</v>
      </c>
      <c r="LX7" s="294">
        <v>96</v>
      </c>
      <c r="LY7" s="295">
        <v>106</v>
      </c>
      <c r="LZ7" s="296">
        <v>-9.43</v>
      </c>
      <c r="MA7" s="266"/>
      <c r="MB7" s="346" t="s">
        <v>95</v>
      </c>
      <c r="MC7" s="347">
        <v>521.78</v>
      </c>
      <c r="MD7" s="369">
        <v>504.78</v>
      </c>
      <c r="ME7" s="349">
        <v>3.37</v>
      </c>
      <c r="MF7" s="347">
        <v>405.75</v>
      </c>
      <c r="MG7" s="369">
        <v>402.54</v>
      </c>
      <c r="MH7" s="349">
        <v>0.8</v>
      </c>
      <c r="MI7" s="347">
        <v>520.25</v>
      </c>
      <c r="MJ7" s="370">
        <v>503.54</v>
      </c>
      <c r="MK7" s="349">
        <v>3.32</v>
      </c>
      <c r="ML7" s="297"/>
      <c r="MM7" s="297"/>
      <c r="MN7" s="297" t="s">
        <v>96</v>
      </c>
      <c r="MO7" s="371">
        <v>151</v>
      </c>
      <c r="MP7" s="371">
        <v>151</v>
      </c>
      <c r="MQ7" s="371">
        <v>151</v>
      </c>
      <c r="MR7" s="371">
        <v>151</v>
      </c>
      <c r="MS7" s="371">
        <v>151</v>
      </c>
      <c r="MT7" s="300"/>
      <c r="MU7" s="352" t="s">
        <v>193</v>
      </c>
      <c r="MV7" s="374">
        <v>48.77</v>
      </c>
      <c r="MW7" s="375">
        <v>50.21</v>
      </c>
      <c r="MX7" s="322">
        <v>-1.44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153692</v>
      </c>
      <c r="C8" s="310">
        <v>159897</v>
      </c>
      <c r="D8" s="311">
        <v>-3.88</v>
      </c>
      <c r="E8" s="244"/>
      <c r="F8" s="245"/>
      <c r="G8" s="312" t="s">
        <v>26</v>
      </c>
      <c r="H8" s="247">
        <v>2</v>
      </c>
      <c r="I8" s="248">
        <v>6</v>
      </c>
      <c r="J8" s="249">
        <v>3</v>
      </c>
      <c r="K8" s="247">
        <v>11</v>
      </c>
      <c r="L8" s="250">
        <v>11</v>
      </c>
      <c r="M8" s="251">
        <v>0</v>
      </c>
      <c r="N8" s="183"/>
      <c r="O8" s="346" t="s">
        <v>100</v>
      </c>
      <c r="P8" s="347">
        <v>398.47</v>
      </c>
      <c r="Q8" s="348">
        <v>387.23</v>
      </c>
      <c r="R8" s="349">
        <v>2.9</v>
      </c>
      <c r="S8" s="347">
        <v>328.93</v>
      </c>
      <c r="T8" s="350">
        <v>315.57</v>
      </c>
      <c r="U8" s="349">
        <v>4.2300000000000004</v>
      </c>
      <c r="V8" s="347">
        <v>397.97</v>
      </c>
      <c r="W8" s="348">
        <v>386.78</v>
      </c>
      <c r="X8" s="349">
        <v>2.89</v>
      </c>
      <c r="Y8" s="351"/>
      <c r="Z8" s="183"/>
      <c r="AA8" s="183" t="s">
        <v>101</v>
      </c>
      <c r="AB8" s="342">
        <v>25</v>
      </c>
      <c r="AC8" s="342">
        <v>25</v>
      </c>
      <c r="AD8" s="342">
        <v>25</v>
      </c>
      <c r="AE8" s="342">
        <v>25</v>
      </c>
      <c r="AF8" s="183"/>
      <c r="AG8" s="352" t="s">
        <v>102</v>
      </c>
      <c r="AH8" s="320">
        <v>198928</v>
      </c>
      <c r="AI8" s="398">
        <v>207661</v>
      </c>
      <c r="AJ8" s="322">
        <v>-4.21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84116</v>
      </c>
      <c r="CG8" s="310">
        <v>87869</v>
      </c>
      <c r="CH8" s="311">
        <v>-4.2699999999999996</v>
      </c>
      <c r="CI8" s="245"/>
      <c r="CJ8" s="245"/>
      <c r="CK8" s="312" t="s">
        <v>26</v>
      </c>
      <c r="CL8" s="247">
        <v>0</v>
      </c>
      <c r="CM8" s="248">
        <v>6</v>
      </c>
      <c r="CN8" s="249">
        <v>0</v>
      </c>
      <c r="CO8" s="247">
        <v>6</v>
      </c>
      <c r="CP8" s="250">
        <v>4</v>
      </c>
      <c r="CQ8" s="251">
        <v>50</v>
      </c>
      <c r="CR8" s="183"/>
      <c r="CS8" s="346" t="s">
        <v>100</v>
      </c>
      <c r="CT8" s="347">
        <v>437.63</v>
      </c>
      <c r="CU8" s="348">
        <v>435.43</v>
      </c>
      <c r="CV8" s="349">
        <v>0.51</v>
      </c>
      <c r="CW8" s="347">
        <v>378.56</v>
      </c>
      <c r="CX8" s="350">
        <v>364.94</v>
      </c>
      <c r="CY8" s="349">
        <v>3.73</v>
      </c>
      <c r="CZ8" s="347">
        <v>436.39</v>
      </c>
      <c r="DA8" s="348">
        <v>434.08</v>
      </c>
      <c r="DB8" s="349">
        <v>0.53</v>
      </c>
      <c r="DC8" s="351"/>
      <c r="DD8" s="183"/>
      <c r="DE8" s="183" t="s">
        <v>101</v>
      </c>
      <c r="DF8" s="342">
        <v>25</v>
      </c>
      <c r="DG8" s="342">
        <v>25</v>
      </c>
      <c r="DH8" s="342">
        <v>25</v>
      </c>
      <c r="DI8" s="342">
        <v>25</v>
      </c>
      <c r="DJ8" s="183"/>
      <c r="DK8" s="352" t="s">
        <v>102</v>
      </c>
      <c r="DL8" s="320">
        <v>105042</v>
      </c>
      <c r="DM8" s="398">
        <v>108925</v>
      </c>
      <c r="DN8" s="322">
        <v>-3.56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34514</v>
      </c>
      <c r="FK8" s="310">
        <v>35306</v>
      </c>
      <c r="FL8" s="311">
        <v>-2.2400000000000002</v>
      </c>
      <c r="FM8" s="245"/>
      <c r="FN8" s="245"/>
      <c r="FO8" s="312" t="s">
        <v>26</v>
      </c>
      <c r="FP8" s="247">
        <v>0</v>
      </c>
      <c r="FQ8" s="248">
        <v>0</v>
      </c>
      <c r="FR8" s="249">
        <v>4</v>
      </c>
      <c r="FS8" s="247">
        <v>4</v>
      </c>
      <c r="FT8" s="250">
        <v>0</v>
      </c>
      <c r="FU8" s="251">
        <v>0</v>
      </c>
      <c r="FV8" s="183"/>
      <c r="FW8" s="346" t="s">
        <v>100</v>
      </c>
      <c r="FX8" s="347">
        <v>349.43</v>
      </c>
      <c r="FY8" s="348">
        <v>353.16</v>
      </c>
      <c r="FZ8" s="349">
        <v>-1.06</v>
      </c>
      <c r="GA8" s="347">
        <v>322.89999999999998</v>
      </c>
      <c r="GB8" s="350">
        <v>327.47000000000003</v>
      </c>
      <c r="GC8" s="349">
        <v>-1.4</v>
      </c>
      <c r="GD8" s="347">
        <v>349.18</v>
      </c>
      <c r="GE8" s="348">
        <v>352.94</v>
      </c>
      <c r="GF8" s="349">
        <v>-1.07</v>
      </c>
      <c r="GG8" s="351"/>
      <c r="GH8" s="183"/>
      <c r="GI8" s="183" t="s">
        <v>101</v>
      </c>
      <c r="GJ8" s="342">
        <v>25</v>
      </c>
      <c r="GK8" s="342">
        <v>25</v>
      </c>
      <c r="GL8" s="342">
        <v>25</v>
      </c>
      <c r="GM8" s="342">
        <v>25</v>
      </c>
      <c r="GN8" s="183"/>
      <c r="GO8" s="352" t="s">
        <v>102</v>
      </c>
      <c r="GP8" s="320">
        <v>60943</v>
      </c>
      <c r="GQ8" s="398">
        <v>61487</v>
      </c>
      <c r="GR8" s="322">
        <v>-0.88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224197</v>
      </c>
      <c r="IO8" s="310">
        <v>227249</v>
      </c>
      <c r="IP8" s="311">
        <v>-1.34</v>
      </c>
      <c r="IQ8" s="245"/>
      <c r="IR8" s="245"/>
      <c r="IS8" s="312" t="s">
        <v>26</v>
      </c>
      <c r="IT8" s="247">
        <v>5</v>
      </c>
      <c r="IU8" s="248">
        <v>2</v>
      </c>
      <c r="IV8" s="249">
        <v>5</v>
      </c>
      <c r="IW8" s="247">
        <v>12</v>
      </c>
      <c r="IX8" s="250">
        <v>7</v>
      </c>
      <c r="IY8" s="251">
        <v>71.430000000000007</v>
      </c>
      <c r="IZ8" s="183"/>
      <c r="JA8" s="346" t="s">
        <v>100</v>
      </c>
      <c r="JB8" s="347">
        <v>304.16000000000003</v>
      </c>
      <c r="JC8" s="348">
        <v>301.38</v>
      </c>
      <c r="JD8" s="349">
        <v>0.92</v>
      </c>
      <c r="JE8" s="347">
        <v>266.10000000000002</v>
      </c>
      <c r="JF8" s="350">
        <v>255.18</v>
      </c>
      <c r="JG8" s="349">
        <v>4.28</v>
      </c>
      <c r="JH8" s="347">
        <v>303.60000000000002</v>
      </c>
      <c r="JI8" s="348">
        <v>300.74</v>
      </c>
      <c r="JJ8" s="349">
        <v>0.95</v>
      </c>
      <c r="JK8" s="351"/>
      <c r="JL8" s="183"/>
      <c r="JM8" s="183" t="s">
        <v>101</v>
      </c>
      <c r="JN8" s="342">
        <v>25</v>
      </c>
      <c r="JO8" s="342">
        <v>25</v>
      </c>
      <c r="JP8" s="342">
        <v>25</v>
      </c>
      <c r="JQ8" s="342">
        <v>25</v>
      </c>
      <c r="JR8" s="183"/>
      <c r="JS8" s="352" t="s">
        <v>102</v>
      </c>
      <c r="JT8" s="320">
        <v>268710</v>
      </c>
      <c r="JU8" s="398">
        <v>272110</v>
      </c>
      <c r="JV8" s="322">
        <v>-1.25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496519</v>
      </c>
      <c r="LS8" s="310">
        <v>510321</v>
      </c>
      <c r="LT8" s="311">
        <v>-2.7</v>
      </c>
      <c r="LU8" s="293"/>
      <c r="LV8" s="293"/>
      <c r="LW8" s="312" t="s">
        <v>26</v>
      </c>
      <c r="LX8" s="294">
        <v>33</v>
      </c>
      <c r="LY8" s="295">
        <v>22</v>
      </c>
      <c r="LZ8" s="296">
        <v>50</v>
      </c>
      <c r="MA8" s="266"/>
      <c r="MB8" s="346" t="s">
        <v>100</v>
      </c>
      <c r="MC8" s="347">
        <v>360.23</v>
      </c>
      <c r="MD8" s="369">
        <v>355.7</v>
      </c>
      <c r="ME8" s="349">
        <v>1.27</v>
      </c>
      <c r="MF8" s="347">
        <v>312.05</v>
      </c>
      <c r="MG8" s="369">
        <v>300.26</v>
      </c>
      <c r="MH8" s="349">
        <v>3.93</v>
      </c>
      <c r="MI8" s="347">
        <v>359.6</v>
      </c>
      <c r="MJ8" s="370">
        <v>355.03</v>
      </c>
      <c r="MK8" s="349">
        <v>1.29</v>
      </c>
      <c r="ML8" s="297"/>
      <c r="MM8" s="297"/>
      <c r="MN8" s="297" t="s">
        <v>101</v>
      </c>
      <c r="MO8" s="371">
        <v>25</v>
      </c>
      <c r="MP8" s="371">
        <v>25</v>
      </c>
      <c r="MQ8" s="371">
        <v>25</v>
      </c>
      <c r="MR8" s="371">
        <v>25</v>
      </c>
      <c r="MS8" s="371">
        <v>25</v>
      </c>
      <c r="MT8" s="300"/>
      <c r="MU8" s="352" t="s">
        <v>102</v>
      </c>
      <c r="MV8" s="320">
        <v>633623</v>
      </c>
      <c r="MW8" s="398">
        <v>650183</v>
      </c>
      <c r="MX8" s="322">
        <v>-2.5499999999999998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46320</v>
      </c>
      <c r="C9" s="413">
        <v>48559</v>
      </c>
      <c r="D9" s="345">
        <v>-4.6100000000000003</v>
      </c>
      <c r="E9" s="244"/>
      <c r="F9" s="245"/>
      <c r="G9" s="312" t="s">
        <v>27</v>
      </c>
      <c r="H9" s="247">
        <v>356</v>
      </c>
      <c r="I9" s="248">
        <v>392</v>
      </c>
      <c r="J9" s="249">
        <v>249</v>
      </c>
      <c r="K9" s="247">
        <v>997</v>
      </c>
      <c r="L9" s="250">
        <v>1026</v>
      </c>
      <c r="M9" s="251">
        <v>-2.83</v>
      </c>
      <c r="N9" s="183"/>
      <c r="O9" s="346" t="s">
        <v>103</v>
      </c>
      <c r="P9" s="347">
        <v>164.03</v>
      </c>
      <c r="Q9" s="348">
        <v>158.87</v>
      </c>
      <c r="R9" s="349">
        <v>3.25</v>
      </c>
      <c r="S9" s="347">
        <v>135.68</v>
      </c>
      <c r="T9" s="350">
        <v>129.27000000000001</v>
      </c>
      <c r="U9" s="349">
        <v>4.96</v>
      </c>
      <c r="V9" s="347">
        <v>163.83000000000001</v>
      </c>
      <c r="W9" s="348">
        <v>158.69</v>
      </c>
      <c r="X9" s="349">
        <v>3.24</v>
      </c>
      <c r="Y9" s="351"/>
      <c r="Z9" s="183"/>
      <c r="AA9" s="183" t="s">
        <v>104</v>
      </c>
      <c r="AB9" s="342">
        <v>1</v>
      </c>
      <c r="AC9" s="342">
        <v>1</v>
      </c>
      <c r="AD9" s="342">
        <v>1</v>
      </c>
      <c r="AE9" s="342">
        <v>1</v>
      </c>
      <c r="AF9" s="183"/>
      <c r="AG9" s="352" t="s">
        <v>194</v>
      </c>
      <c r="AH9" s="414">
        <v>1.97</v>
      </c>
      <c r="AI9" s="415">
        <v>1.98</v>
      </c>
      <c r="AJ9" s="322">
        <v>-0.01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34373</v>
      </c>
      <c r="CG9" s="413">
        <v>35226</v>
      </c>
      <c r="CH9" s="345">
        <v>-2.42</v>
      </c>
      <c r="CI9" s="245"/>
      <c r="CJ9" s="245"/>
      <c r="CK9" s="312" t="s">
        <v>27</v>
      </c>
      <c r="CL9" s="247">
        <v>94</v>
      </c>
      <c r="CM9" s="248">
        <v>67</v>
      </c>
      <c r="CN9" s="249">
        <v>81</v>
      </c>
      <c r="CO9" s="247">
        <v>242</v>
      </c>
      <c r="CP9" s="250">
        <v>247</v>
      </c>
      <c r="CQ9" s="251">
        <v>-2.02</v>
      </c>
      <c r="CR9" s="183"/>
      <c r="CS9" s="346" t="s">
        <v>103</v>
      </c>
      <c r="CT9" s="347">
        <v>259.67</v>
      </c>
      <c r="CU9" s="348">
        <v>250.96</v>
      </c>
      <c r="CV9" s="349">
        <v>3.47</v>
      </c>
      <c r="CW9" s="347">
        <v>219.24</v>
      </c>
      <c r="CX9" s="350">
        <v>214.82</v>
      </c>
      <c r="CY9" s="349">
        <v>2.06</v>
      </c>
      <c r="CZ9" s="347">
        <v>258.82</v>
      </c>
      <c r="DA9" s="348">
        <v>250.27</v>
      </c>
      <c r="DB9" s="349">
        <v>3.42</v>
      </c>
      <c r="DC9" s="351"/>
      <c r="DD9" s="183"/>
      <c r="DE9" s="183" t="s">
        <v>104</v>
      </c>
      <c r="DF9" s="342">
        <v>1</v>
      </c>
      <c r="DG9" s="342">
        <v>1</v>
      </c>
      <c r="DH9" s="342">
        <v>1</v>
      </c>
      <c r="DI9" s="342">
        <v>1</v>
      </c>
      <c r="DJ9" s="183"/>
      <c r="DK9" s="352" t="s">
        <v>194</v>
      </c>
      <c r="DL9" s="414">
        <v>1.92</v>
      </c>
      <c r="DM9" s="415">
        <v>2.06</v>
      </c>
      <c r="DN9" s="322">
        <v>-0.14000000000000001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26524</v>
      </c>
      <c r="FK9" s="413">
        <v>26289</v>
      </c>
      <c r="FL9" s="345">
        <v>0.89</v>
      </c>
      <c r="FM9" s="245"/>
      <c r="FN9" s="245"/>
      <c r="FO9" s="312" t="s">
        <v>27</v>
      </c>
      <c r="FP9" s="247">
        <v>32</v>
      </c>
      <c r="FQ9" s="248">
        <v>25</v>
      </c>
      <c r="FR9" s="249">
        <v>31</v>
      </c>
      <c r="FS9" s="247">
        <v>88</v>
      </c>
      <c r="FT9" s="250">
        <v>71</v>
      </c>
      <c r="FU9" s="251">
        <v>23.94</v>
      </c>
      <c r="FV9" s="183"/>
      <c r="FW9" s="346" t="s">
        <v>103</v>
      </c>
      <c r="FX9" s="347">
        <v>293.07</v>
      </c>
      <c r="FY9" s="348">
        <v>287.8</v>
      </c>
      <c r="FZ9" s="349">
        <v>1.83</v>
      </c>
      <c r="GA9" s="347">
        <v>164.57</v>
      </c>
      <c r="GB9" s="350">
        <v>159.16</v>
      </c>
      <c r="GC9" s="349">
        <v>3.4</v>
      </c>
      <c r="GD9" s="347">
        <v>291.89999999999998</v>
      </c>
      <c r="GE9" s="348">
        <v>286.7</v>
      </c>
      <c r="GF9" s="349">
        <v>1.81</v>
      </c>
      <c r="GG9" s="351"/>
      <c r="GH9" s="183"/>
      <c r="GI9" s="183" t="s">
        <v>104</v>
      </c>
      <c r="GJ9" s="342">
        <v>1</v>
      </c>
      <c r="GK9" s="342">
        <v>1</v>
      </c>
      <c r="GL9" s="342">
        <v>1</v>
      </c>
      <c r="GM9" s="342">
        <v>1</v>
      </c>
      <c r="GN9" s="183"/>
      <c r="GO9" s="352" t="s">
        <v>194</v>
      </c>
      <c r="GP9" s="414">
        <v>2.4</v>
      </c>
      <c r="GQ9" s="415">
        <v>2.52</v>
      </c>
      <c r="GR9" s="322">
        <v>-0.12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44513</v>
      </c>
      <c r="IO9" s="413">
        <v>44861</v>
      </c>
      <c r="IP9" s="345">
        <v>-0.78</v>
      </c>
      <c r="IQ9" s="245"/>
      <c r="IR9" s="245"/>
      <c r="IS9" s="312" t="s">
        <v>27</v>
      </c>
      <c r="IT9" s="247">
        <v>217</v>
      </c>
      <c r="IU9" s="248">
        <v>204</v>
      </c>
      <c r="IV9" s="249">
        <v>192</v>
      </c>
      <c r="IW9" s="247">
        <v>613</v>
      </c>
      <c r="IX9" s="250">
        <v>639</v>
      </c>
      <c r="IY9" s="251">
        <v>-4.07</v>
      </c>
      <c r="IZ9" s="183"/>
      <c r="JA9" s="346" t="s">
        <v>103</v>
      </c>
      <c r="JB9" s="347">
        <v>128.61000000000001</v>
      </c>
      <c r="JC9" s="348">
        <v>123.02</v>
      </c>
      <c r="JD9" s="349">
        <v>4.54</v>
      </c>
      <c r="JE9" s="347">
        <v>62.25</v>
      </c>
      <c r="JF9" s="350">
        <v>58.24</v>
      </c>
      <c r="JG9" s="349">
        <v>6.89</v>
      </c>
      <c r="JH9" s="347">
        <v>127.63</v>
      </c>
      <c r="JI9" s="348">
        <v>122.13</v>
      </c>
      <c r="JJ9" s="349">
        <v>4.5</v>
      </c>
      <c r="JK9" s="351"/>
      <c r="JL9" s="183"/>
      <c r="JM9" s="183" t="s">
        <v>104</v>
      </c>
      <c r="JN9" s="342">
        <v>1</v>
      </c>
      <c r="JO9" s="342">
        <v>1</v>
      </c>
      <c r="JP9" s="342">
        <v>1</v>
      </c>
      <c r="JQ9" s="342">
        <v>1</v>
      </c>
      <c r="JR9" s="183"/>
      <c r="JS9" s="352" t="s">
        <v>194</v>
      </c>
      <c r="JT9" s="414">
        <v>1.83</v>
      </c>
      <c r="JU9" s="415">
        <v>1.89</v>
      </c>
      <c r="JV9" s="322">
        <v>-0.06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151730</v>
      </c>
      <c r="LS9" s="413">
        <v>154935</v>
      </c>
      <c r="LT9" s="345">
        <v>-2.0699999999999998</v>
      </c>
      <c r="LU9" s="293"/>
      <c r="LV9" s="293"/>
      <c r="LW9" s="312" t="s">
        <v>27</v>
      </c>
      <c r="LX9" s="294">
        <v>1940</v>
      </c>
      <c r="LY9" s="295">
        <v>1983</v>
      </c>
      <c r="LZ9" s="296">
        <v>-2.17</v>
      </c>
      <c r="MA9" s="266"/>
      <c r="MB9" s="346" t="s">
        <v>103</v>
      </c>
      <c r="MC9" s="347">
        <v>176.25</v>
      </c>
      <c r="MD9" s="369">
        <v>170.51</v>
      </c>
      <c r="ME9" s="349">
        <v>3.37</v>
      </c>
      <c r="MF9" s="347">
        <v>123.87</v>
      </c>
      <c r="MG9" s="369">
        <v>119.61</v>
      </c>
      <c r="MH9" s="349">
        <v>3.56</v>
      </c>
      <c r="MI9" s="347">
        <v>175.56</v>
      </c>
      <c r="MJ9" s="370">
        <v>169.9</v>
      </c>
      <c r="MK9" s="349">
        <v>3.33</v>
      </c>
      <c r="ML9" s="297"/>
      <c r="MM9" s="297"/>
      <c r="MN9" s="297" t="s">
        <v>104</v>
      </c>
      <c r="MO9" s="371">
        <v>1</v>
      </c>
      <c r="MP9" s="371">
        <v>1</v>
      </c>
      <c r="MQ9" s="371">
        <v>1</v>
      </c>
      <c r="MR9" s="371">
        <v>1</v>
      </c>
      <c r="MS9" s="371">
        <v>1</v>
      </c>
      <c r="MT9" s="300"/>
      <c r="MU9" s="352" t="s">
        <v>194</v>
      </c>
      <c r="MV9" s="414">
        <v>1.94</v>
      </c>
      <c r="MW9" s="415">
        <v>2</v>
      </c>
      <c r="MX9" s="322">
        <v>-0.06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3677</v>
      </c>
      <c r="C10" s="242">
        <v>3527</v>
      </c>
      <c r="D10" s="243">
        <v>4.25</v>
      </c>
      <c r="E10" s="244"/>
      <c r="F10" s="245"/>
      <c r="G10" s="312" t="s">
        <v>29</v>
      </c>
      <c r="H10" s="247">
        <v>9</v>
      </c>
      <c r="I10" s="248">
        <v>4</v>
      </c>
      <c r="J10" s="249">
        <v>1</v>
      </c>
      <c r="K10" s="247">
        <v>14</v>
      </c>
      <c r="L10" s="250">
        <v>16</v>
      </c>
      <c r="M10" s="251">
        <v>-12.5</v>
      </c>
      <c r="N10" s="183"/>
      <c r="O10" s="346" t="s">
        <v>108</v>
      </c>
      <c r="P10" s="347">
        <v>76.41</v>
      </c>
      <c r="Q10" s="348">
        <v>73.08</v>
      </c>
      <c r="R10" s="349">
        <v>4.5599999999999996</v>
      </c>
      <c r="S10" s="347">
        <v>62.04</v>
      </c>
      <c r="T10" s="350">
        <v>59.72</v>
      </c>
      <c r="U10" s="349">
        <v>3.88</v>
      </c>
      <c r="V10" s="347">
        <v>76.31</v>
      </c>
      <c r="W10" s="348">
        <v>73</v>
      </c>
      <c r="X10" s="349">
        <v>4.53</v>
      </c>
      <c r="Y10" s="351"/>
      <c r="Z10" s="183"/>
      <c r="AA10" s="183" t="s">
        <v>109</v>
      </c>
      <c r="AB10" s="342">
        <v>4</v>
      </c>
      <c r="AC10" s="342">
        <v>4</v>
      </c>
      <c r="AD10" s="342">
        <v>4</v>
      </c>
      <c r="AE10" s="342">
        <v>4</v>
      </c>
      <c r="AF10" s="183"/>
      <c r="AG10" s="419" t="s">
        <v>195</v>
      </c>
      <c r="AH10" s="420">
        <v>1.73</v>
      </c>
      <c r="AI10" s="421">
        <v>1.69</v>
      </c>
      <c r="AJ10" s="422">
        <v>0.04</v>
      </c>
      <c r="AK10" s="278"/>
      <c r="AL10" s="377" t="s">
        <v>28</v>
      </c>
      <c r="AM10" s="399">
        <v>376</v>
      </c>
      <c r="AN10" s="400">
        <v>0</v>
      </c>
      <c r="AO10" s="400">
        <v>9262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9638</v>
      </c>
      <c r="AV10" s="382">
        <v>405</v>
      </c>
      <c r="AW10" s="383">
        <v>10043</v>
      </c>
      <c r="AX10" s="384"/>
      <c r="AY10" s="384"/>
      <c r="AZ10" s="385" t="s">
        <v>28</v>
      </c>
      <c r="BA10" s="399">
        <v>439</v>
      </c>
      <c r="BB10" s="400">
        <v>0</v>
      </c>
      <c r="BC10" s="400">
        <v>3142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3581</v>
      </c>
      <c r="BJ10" s="382">
        <v>105</v>
      </c>
      <c r="BK10" s="383">
        <v>3686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4383</v>
      </c>
      <c r="CG10" s="242">
        <v>4244</v>
      </c>
      <c r="CH10" s="243">
        <v>3.28</v>
      </c>
      <c r="CI10" s="245"/>
      <c r="CJ10" s="245"/>
      <c r="CK10" s="312" t="s">
        <v>29</v>
      </c>
      <c r="CL10" s="247">
        <v>9</v>
      </c>
      <c r="CM10" s="248">
        <v>18</v>
      </c>
      <c r="CN10" s="249">
        <v>12</v>
      </c>
      <c r="CO10" s="247">
        <v>39</v>
      </c>
      <c r="CP10" s="250">
        <v>45</v>
      </c>
      <c r="CQ10" s="251">
        <v>-13.33</v>
      </c>
      <c r="CR10" s="183"/>
      <c r="CS10" s="346" t="s">
        <v>108</v>
      </c>
      <c r="CT10" s="347">
        <v>136.16999999999999</v>
      </c>
      <c r="CU10" s="348">
        <v>132.43</v>
      </c>
      <c r="CV10" s="349">
        <v>2.82</v>
      </c>
      <c r="CW10" s="347">
        <v>101.69</v>
      </c>
      <c r="CX10" s="350">
        <v>99.26</v>
      </c>
      <c r="CY10" s="349">
        <v>2.4500000000000002</v>
      </c>
      <c r="CZ10" s="347">
        <v>135.44</v>
      </c>
      <c r="DA10" s="348">
        <v>131.79</v>
      </c>
      <c r="DB10" s="349">
        <v>2.77</v>
      </c>
      <c r="DC10" s="351"/>
      <c r="DD10" s="183"/>
      <c r="DE10" s="183" t="s">
        <v>109</v>
      </c>
      <c r="DF10" s="342">
        <v>4</v>
      </c>
      <c r="DG10" s="342">
        <v>4</v>
      </c>
      <c r="DH10" s="342">
        <v>4</v>
      </c>
      <c r="DI10" s="342">
        <v>4</v>
      </c>
      <c r="DJ10" s="183"/>
      <c r="DK10" s="419" t="s">
        <v>195</v>
      </c>
      <c r="DL10" s="420">
        <v>1.72</v>
      </c>
      <c r="DM10" s="421">
        <v>1.72</v>
      </c>
      <c r="DN10" s="422">
        <v>0</v>
      </c>
      <c r="DO10" s="278"/>
      <c r="DP10" s="377" t="s">
        <v>28</v>
      </c>
      <c r="DQ10" s="399">
        <v>0</v>
      </c>
      <c r="DR10" s="400">
        <v>0</v>
      </c>
      <c r="DS10" s="400">
        <v>1063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1063</v>
      </c>
      <c r="DZ10" s="382">
        <v>829</v>
      </c>
      <c r="EA10" s="383">
        <v>1892</v>
      </c>
      <c r="EB10" s="384"/>
      <c r="EC10" s="384"/>
      <c r="ED10" s="385" t="s">
        <v>28</v>
      </c>
      <c r="EE10" s="399">
        <v>121</v>
      </c>
      <c r="EF10" s="400">
        <v>0</v>
      </c>
      <c r="EG10" s="400">
        <v>1139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1260</v>
      </c>
      <c r="EN10" s="382">
        <v>63</v>
      </c>
      <c r="EO10" s="383">
        <v>1323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1099</v>
      </c>
      <c r="FK10" s="242">
        <v>1091</v>
      </c>
      <c r="FL10" s="243">
        <v>0.73</v>
      </c>
      <c r="FM10" s="245"/>
      <c r="FN10" s="245"/>
      <c r="FO10" s="312" t="s">
        <v>29</v>
      </c>
      <c r="FP10" s="247">
        <v>5</v>
      </c>
      <c r="FQ10" s="248">
        <v>13</v>
      </c>
      <c r="FR10" s="249">
        <v>7</v>
      </c>
      <c r="FS10" s="247">
        <v>25</v>
      </c>
      <c r="FT10" s="250">
        <v>10</v>
      </c>
      <c r="FU10" s="251">
        <v>150</v>
      </c>
      <c r="FV10" s="183"/>
      <c r="FW10" s="346" t="s">
        <v>108</v>
      </c>
      <c r="FX10" s="347">
        <v>118.6</v>
      </c>
      <c r="FY10" s="348">
        <v>119.47</v>
      </c>
      <c r="FZ10" s="349">
        <v>-0.73</v>
      </c>
      <c r="GA10" s="347">
        <v>80.400000000000006</v>
      </c>
      <c r="GB10" s="350">
        <v>75.760000000000005</v>
      </c>
      <c r="GC10" s="349">
        <v>6.12</v>
      </c>
      <c r="GD10" s="347">
        <v>118.25</v>
      </c>
      <c r="GE10" s="348">
        <v>119.09</v>
      </c>
      <c r="GF10" s="349">
        <v>-0.71</v>
      </c>
      <c r="GG10" s="351"/>
      <c r="GH10" s="183"/>
      <c r="GI10" s="183" t="s">
        <v>109</v>
      </c>
      <c r="GJ10" s="342">
        <v>4</v>
      </c>
      <c r="GK10" s="342">
        <v>4</v>
      </c>
      <c r="GL10" s="342">
        <v>4</v>
      </c>
      <c r="GM10" s="342">
        <v>4</v>
      </c>
      <c r="GN10" s="183"/>
      <c r="GO10" s="419" t="s">
        <v>195</v>
      </c>
      <c r="GP10" s="420">
        <v>1.35</v>
      </c>
      <c r="GQ10" s="421">
        <v>1.28</v>
      </c>
      <c r="GR10" s="422">
        <v>7.0000000000000007E-2</v>
      </c>
      <c r="GS10" s="278"/>
      <c r="GT10" s="377" t="s">
        <v>28</v>
      </c>
      <c r="GU10" s="399">
        <v>136</v>
      </c>
      <c r="GV10" s="400">
        <v>0</v>
      </c>
      <c r="GW10" s="400">
        <v>512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648</v>
      </c>
      <c r="HD10" s="382">
        <v>73</v>
      </c>
      <c r="HE10" s="383">
        <v>721</v>
      </c>
      <c r="HF10" s="384"/>
      <c r="HG10" s="384"/>
      <c r="HH10" s="385" t="s">
        <v>28</v>
      </c>
      <c r="HI10" s="399">
        <v>154</v>
      </c>
      <c r="HJ10" s="400">
        <v>0</v>
      </c>
      <c r="HK10" s="400">
        <v>1048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1202</v>
      </c>
      <c r="HR10" s="382">
        <v>142</v>
      </c>
      <c r="HS10" s="383">
        <v>1344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7370</v>
      </c>
      <c r="IO10" s="242">
        <v>7122</v>
      </c>
      <c r="IP10" s="243">
        <v>3.48</v>
      </c>
      <c r="IQ10" s="245"/>
      <c r="IR10" s="245"/>
      <c r="IS10" s="312" t="s">
        <v>29</v>
      </c>
      <c r="IT10" s="247">
        <v>9</v>
      </c>
      <c r="IU10" s="248">
        <v>0</v>
      </c>
      <c r="IV10" s="249">
        <v>13</v>
      </c>
      <c r="IW10" s="247">
        <v>22</v>
      </c>
      <c r="IX10" s="250">
        <v>20</v>
      </c>
      <c r="IY10" s="251">
        <v>10</v>
      </c>
      <c r="IZ10" s="183"/>
      <c r="JA10" s="346" t="s">
        <v>108</v>
      </c>
      <c r="JB10" s="347">
        <v>83.45</v>
      </c>
      <c r="JC10" s="348">
        <v>81.37</v>
      </c>
      <c r="JD10" s="349">
        <v>2.56</v>
      </c>
      <c r="JE10" s="347">
        <v>65.819999999999993</v>
      </c>
      <c r="JF10" s="350">
        <v>63.32</v>
      </c>
      <c r="JG10" s="349">
        <v>3.95</v>
      </c>
      <c r="JH10" s="347">
        <v>83.19</v>
      </c>
      <c r="JI10" s="348">
        <v>81.12</v>
      </c>
      <c r="JJ10" s="349">
        <v>2.5499999999999998</v>
      </c>
      <c r="JK10" s="351"/>
      <c r="JL10" s="183"/>
      <c r="JM10" s="183" t="s">
        <v>109</v>
      </c>
      <c r="JN10" s="342">
        <v>4</v>
      </c>
      <c r="JO10" s="342">
        <v>4</v>
      </c>
      <c r="JP10" s="342">
        <v>4</v>
      </c>
      <c r="JQ10" s="342">
        <v>4</v>
      </c>
      <c r="JR10" s="183"/>
      <c r="JS10" s="419" t="s">
        <v>195</v>
      </c>
      <c r="JT10" s="420">
        <v>2.04</v>
      </c>
      <c r="JU10" s="421">
        <v>2.02</v>
      </c>
      <c r="JV10" s="422">
        <v>0.02</v>
      </c>
      <c r="JW10" s="278"/>
      <c r="JX10" s="387" t="s">
        <v>28</v>
      </c>
      <c r="JY10" s="399">
        <v>1054</v>
      </c>
      <c r="JZ10" s="400">
        <v>0</v>
      </c>
      <c r="KA10" s="400">
        <v>14092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15146</v>
      </c>
      <c r="KH10" s="382">
        <v>1493</v>
      </c>
      <c r="KI10" s="383">
        <v>16639</v>
      </c>
      <c r="KJ10" s="290"/>
      <c r="KK10" s="290"/>
      <c r="KL10" s="387" t="s">
        <v>28</v>
      </c>
      <c r="KM10" s="399">
        <v>152</v>
      </c>
      <c r="KN10" s="400">
        <v>0</v>
      </c>
      <c r="KO10" s="400">
        <v>2237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2389</v>
      </c>
      <c r="KV10" s="382">
        <v>74</v>
      </c>
      <c r="KW10" s="383">
        <v>2463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16529</v>
      </c>
      <c r="LS10" s="242">
        <v>15984</v>
      </c>
      <c r="LT10" s="243">
        <v>3.41</v>
      </c>
      <c r="LU10" s="293"/>
      <c r="LV10" s="293"/>
      <c r="LW10" s="312" t="s">
        <v>29</v>
      </c>
      <c r="LX10" s="294">
        <v>100</v>
      </c>
      <c r="LY10" s="295">
        <v>91</v>
      </c>
      <c r="LZ10" s="296">
        <v>9.89</v>
      </c>
      <c r="MA10" s="266"/>
      <c r="MB10" s="346" t="s">
        <v>108</v>
      </c>
      <c r="MC10" s="347">
        <v>93.71</v>
      </c>
      <c r="MD10" s="369">
        <v>91.11</v>
      </c>
      <c r="ME10" s="349">
        <v>2.85</v>
      </c>
      <c r="MF10" s="347">
        <v>76.23</v>
      </c>
      <c r="MG10" s="369">
        <v>73.41</v>
      </c>
      <c r="MH10" s="349">
        <v>3.84</v>
      </c>
      <c r="MI10" s="347">
        <v>93.47</v>
      </c>
      <c r="MJ10" s="370">
        <v>90.89</v>
      </c>
      <c r="MK10" s="349">
        <v>2.84</v>
      </c>
      <c r="ML10" s="297"/>
      <c r="MM10" s="297"/>
      <c r="MN10" s="297" t="s">
        <v>109</v>
      </c>
      <c r="MO10" s="371">
        <v>4</v>
      </c>
      <c r="MP10" s="371">
        <v>4</v>
      </c>
      <c r="MQ10" s="371">
        <v>4</v>
      </c>
      <c r="MR10" s="371">
        <v>4</v>
      </c>
      <c r="MS10" s="371">
        <v>4</v>
      </c>
      <c r="MT10" s="300"/>
      <c r="MU10" s="419" t="s">
        <v>195</v>
      </c>
      <c r="MV10" s="420">
        <v>1.82</v>
      </c>
      <c r="MW10" s="421">
        <v>1.79</v>
      </c>
      <c r="MX10" s="422">
        <v>0.03</v>
      </c>
      <c r="MY10" s="417"/>
      <c r="MZ10" s="377" t="s">
        <v>28</v>
      </c>
      <c r="NA10" s="387">
        <v>1566</v>
      </c>
      <c r="NB10" s="404">
        <v>0</v>
      </c>
      <c r="NC10" s="404">
        <v>24929</v>
      </c>
      <c r="ND10" s="405">
        <v>0</v>
      </c>
      <c r="NE10" s="404"/>
      <c r="NF10" s="404"/>
      <c r="NG10" s="404"/>
      <c r="NH10" s="406"/>
      <c r="NI10" s="407">
        <v>26495</v>
      </c>
      <c r="NJ10" s="408">
        <v>2800</v>
      </c>
      <c r="NK10" s="409">
        <v>29295</v>
      </c>
      <c r="NL10" s="290"/>
      <c r="NM10" s="290"/>
      <c r="NN10" s="377" t="s">
        <v>28</v>
      </c>
      <c r="NO10" s="387">
        <v>866</v>
      </c>
      <c r="NP10" s="404">
        <v>0</v>
      </c>
      <c r="NQ10" s="404">
        <v>7566</v>
      </c>
      <c r="NR10" s="405">
        <v>0</v>
      </c>
      <c r="NS10" s="404"/>
      <c r="NT10" s="404"/>
      <c r="NU10" s="404"/>
      <c r="NV10" s="406"/>
      <c r="NW10" s="410">
        <v>8432</v>
      </c>
      <c r="NX10" s="408">
        <v>384</v>
      </c>
      <c r="NY10" s="411">
        <v>8816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2054</v>
      </c>
      <c r="C11" s="310">
        <v>1939</v>
      </c>
      <c r="D11" s="311">
        <v>5.93</v>
      </c>
      <c r="E11" s="244"/>
      <c r="F11" s="245"/>
      <c r="G11" s="312" t="s">
        <v>31</v>
      </c>
      <c r="H11" s="247">
        <v>18</v>
      </c>
      <c r="I11" s="248">
        <v>23</v>
      </c>
      <c r="J11" s="249">
        <v>14</v>
      </c>
      <c r="K11" s="247">
        <v>55</v>
      </c>
      <c r="L11" s="250">
        <v>53</v>
      </c>
      <c r="M11" s="251">
        <v>3.77</v>
      </c>
      <c r="N11" s="183"/>
      <c r="O11" s="346" t="s">
        <v>111</v>
      </c>
      <c r="P11" s="347">
        <v>227.6</v>
      </c>
      <c r="Q11" s="348">
        <v>220.55</v>
      </c>
      <c r="R11" s="349">
        <v>3.2</v>
      </c>
      <c r="S11" s="347">
        <v>184.87</v>
      </c>
      <c r="T11" s="350">
        <v>176.5</v>
      </c>
      <c r="U11" s="349">
        <v>4.74</v>
      </c>
      <c r="V11" s="347">
        <v>227.3</v>
      </c>
      <c r="W11" s="348">
        <v>220.27</v>
      </c>
      <c r="X11" s="349">
        <v>3.19</v>
      </c>
      <c r="Y11" s="351"/>
      <c r="Z11" s="183"/>
      <c r="AA11" s="183" t="s">
        <v>112</v>
      </c>
      <c r="AB11" s="342">
        <v>2</v>
      </c>
      <c r="AC11" s="342">
        <v>2</v>
      </c>
      <c r="AD11" s="342">
        <v>2</v>
      </c>
      <c r="AE11" s="342">
        <v>2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3531</v>
      </c>
      <c r="CG11" s="310">
        <v>3412</v>
      </c>
      <c r="CH11" s="311">
        <v>3.49</v>
      </c>
      <c r="CI11" s="245"/>
      <c r="CJ11" s="245"/>
      <c r="CK11" s="312" t="s">
        <v>31</v>
      </c>
      <c r="CL11" s="247">
        <v>21</v>
      </c>
      <c r="CM11" s="248">
        <v>16</v>
      </c>
      <c r="CN11" s="249">
        <v>10</v>
      </c>
      <c r="CO11" s="247">
        <v>47</v>
      </c>
      <c r="CP11" s="250">
        <v>45</v>
      </c>
      <c r="CQ11" s="251">
        <v>4.4400000000000004</v>
      </c>
      <c r="CR11" s="183"/>
      <c r="CS11" s="346" t="s">
        <v>111</v>
      </c>
      <c r="CT11" s="347">
        <v>227.68</v>
      </c>
      <c r="CU11" s="348">
        <v>220.48</v>
      </c>
      <c r="CV11" s="349">
        <v>3.27</v>
      </c>
      <c r="CW11" s="347">
        <v>196.83</v>
      </c>
      <c r="CX11" s="350">
        <v>189.54</v>
      </c>
      <c r="CY11" s="349">
        <v>3.85</v>
      </c>
      <c r="CZ11" s="347">
        <v>227.03</v>
      </c>
      <c r="DA11" s="348">
        <v>219.89</v>
      </c>
      <c r="DB11" s="349">
        <v>3.25</v>
      </c>
      <c r="DC11" s="351"/>
      <c r="DD11" s="183"/>
      <c r="DE11" s="183" t="s">
        <v>112</v>
      </c>
      <c r="DF11" s="342">
        <v>2</v>
      </c>
      <c r="DG11" s="342">
        <v>2</v>
      </c>
      <c r="DH11" s="342">
        <v>2</v>
      </c>
      <c r="DI11" s="342">
        <v>2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734</v>
      </c>
      <c r="FK11" s="310">
        <v>724</v>
      </c>
      <c r="FL11" s="311">
        <v>1.38</v>
      </c>
      <c r="FM11" s="245"/>
      <c r="FN11" s="245"/>
      <c r="FO11" s="312" t="s">
        <v>31</v>
      </c>
      <c r="FP11" s="247">
        <v>19</v>
      </c>
      <c r="FQ11" s="248">
        <v>8</v>
      </c>
      <c r="FR11" s="249">
        <v>14</v>
      </c>
      <c r="FS11" s="247">
        <v>41</v>
      </c>
      <c r="FT11" s="250">
        <v>51</v>
      </c>
      <c r="FU11" s="251">
        <v>-19.61</v>
      </c>
      <c r="FV11" s="183"/>
      <c r="FW11" s="346" t="s">
        <v>111</v>
      </c>
      <c r="FX11" s="347">
        <v>220.61</v>
      </c>
      <c r="FY11" s="348">
        <v>211.37</v>
      </c>
      <c r="FZ11" s="349">
        <v>4.37</v>
      </c>
      <c r="GA11" s="347">
        <v>141.54</v>
      </c>
      <c r="GB11" s="350">
        <v>135.1</v>
      </c>
      <c r="GC11" s="349">
        <v>4.7699999999999996</v>
      </c>
      <c r="GD11" s="347">
        <v>219.89</v>
      </c>
      <c r="GE11" s="348">
        <v>210.72</v>
      </c>
      <c r="GF11" s="349">
        <v>4.3499999999999996</v>
      </c>
      <c r="GG11" s="351"/>
      <c r="GH11" s="183"/>
      <c r="GI11" s="183" t="s">
        <v>112</v>
      </c>
      <c r="GJ11" s="342">
        <v>2</v>
      </c>
      <c r="GK11" s="342">
        <v>2</v>
      </c>
      <c r="GL11" s="342">
        <v>2</v>
      </c>
      <c r="GM11" s="342">
        <v>2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6275</v>
      </c>
      <c r="IO11" s="310">
        <v>6048</v>
      </c>
      <c r="IP11" s="311">
        <v>3.75</v>
      </c>
      <c r="IQ11" s="245"/>
      <c r="IR11" s="245"/>
      <c r="IS11" s="312" t="s">
        <v>31</v>
      </c>
      <c r="IT11" s="247">
        <v>36</v>
      </c>
      <c r="IU11" s="248">
        <v>28</v>
      </c>
      <c r="IV11" s="249">
        <v>52</v>
      </c>
      <c r="IW11" s="247">
        <v>116</v>
      </c>
      <c r="IX11" s="250">
        <v>129</v>
      </c>
      <c r="IY11" s="251">
        <v>-10.08</v>
      </c>
      <c r="IZ11" s="183"/>
      <c r="JA11" s="346" t="s">
        <v>111</v>
      </c>
      <c r="JB11" s="347">
        <v>246.25</v>
      </c>
      <c r="JC11" s="348">
        <v>235.91</v>
      </c>
      <c r="JD11" s="349">
        <v>4.38</v>
      </c>
      <c r="JE11" s="347">
        <v>292.79000000000002</v>
      </c>
      <c r="JF11" s="350">
        <v>284.52999999999997</v>
      </c>
      <c r="JG11" s="349">
        <v>2.9</v>
      </c>
      <c r="JH11" s="347">
        <v>246.94</v>
      </c>
      <c r="JI11" s="348">
        <v>236.58</v>
      </c>
      <c r="JJ11" s="349">
        <v>4.38</v>
      </c>
      <c r="JK11" s="351"/>
      <c r="JL11" s="183"/>
      <c r="JM11" s="183" t="s">
        <v>112</v>
      </c>
      <c r="JN11" s="342">
        <v>2</v>
      </c>
      <c r="JO11" s="342">
        <v>2</v>
      </c>
      <c r="JP11" s="342">
        <v>2</v>
      </c>
      <c r="JQ11" s="342">
        <v>2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12594</v>
      </c>
      <c r="LS11" s="310">
        <v>12123</v>
      </c>
      <c r="LT11" s="311">
        <v>3.89</v>
      </c>
      <c r="LU11" s="293"/>
      <c r="LV11" s="293"/>
      <c r="LW11" s="312" t="s">
        <v>31</v>
      </c>
      <c r="LX11" s="294">
        <v>259</v>
      </c>
      <c r="LY11" s="295">
        <v>278</v>
      </c>
      <c r="LZ11" s="296">
        <v>-6.83</v>
      </c>
      <c r="MA11" s="266"/>
      <c r="MB11" s="346" t="s">
        <v>111</v>
      </c>
      <c r="MC11" s="347">
        <v>235.89</v>
      </c>
      <c r="MD11" s="369">
        <v>226.47</v>
      </c>
      <c r="ME11" s="349">
        <v>4.16</v>
      </c>
      <c r="MF11" s="347">
        <v>239.8</v>
      </c>
      <c r="MG11" s="369">
        <v>231.79</v>
      </c>
      <c r="MH11" s="349">
        <v>3.46</v>
      </c>
      <c r="MI11" s="347">
        <v>235.95</v>
      </c>
      <c r="MJ11" s="370">
        <v>226.53</v>
      </c>
      <c r="MK11" s="349">
        <v>4.16</v>
      </c>
      <c r="ML11" s="297"/>
      <c r="MM11" s="297"/>
      <c r="MN11" s="297" t="s">
        <v>112</v>
      </c>
      <c r="MO11" s="371">
        <v>2</v>
      </c>
      <c r="MP11" s="371">
        <v>2</v>
      </c>
      <c r="MQ11" s="371">
        <v>2</v>
      </c>
      <c r="MR11" s="371">
        <v>2</v>
      </c>
      <c r="MS11" s="371">
        <v>2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1623</v>
      </c>
      <c r="C12" s="310">
        <v>1588</v>
      </c>
      <c r="D12" s="438">
        <v>2.2000000000000002</v>
      </c>
      <c r="E12" s="244"/>
      <c r="F12" s="245"/>
      <c r="G12" s="312" t="s">
        <v>32</v>
      </c>
      <c r="H12" s="247">
        <v>159</v>
      </c>
      <c r="I12" s="248">
        <v>122</v>
      </c>
      <c r="J12" s="249">
        <v>115</v>
      </c>
      <c r="K12" s="247">
        <v>396</v>
      </c>
      <c r="L12" s="250">
        <v>488</v>
      </c>
      <c r="M12" s="251">
        <v>-18.850000000000001</v>
      </c>
      <c r="N12" s="183"/>
      <c r="O12" s="439" t="s">
        <v>114</v>
      </c>
      <c r="P12" s="347">
        <v>80.45</v>
      </c>
      <c r="Q12" s="348">
        <v>76.33</v>
      </c>
      <c r="R12" s="349">
        <v>5.4</v>
      </c>
      <c r="S12" s="347">
        <v>68.25</v>
      </c>
      <c r="T12" s="350">
        <v>66.319999999999993</v>
      </c>
      <c r="U12" s="349">
        <v>2.91</v>
      </c>
      <c r="V12" s="347">
        <v>80.36</v>
      </c>
      <c r="W12" s="348">
        <v>76.260000000000005</v>
      </c>
      <c r="X12" s="349">
        <v>5.38</v>
      </c>
      <c r="Y12" s="351"/>
      <c r="Z12" s="183"/>
      <c r="AA12" s="183" t="s">
        <v>115</v>
      </c>
      <c r="AB12" s="342">
        <v>10</v>
      </c>
      <c r="AC12" s="342">
        <v>10</v>
      </c>
      <c r="AD12" s="342">
        <v>10</v>
      </c>
      <c r="AE12" s="342">
        <v>10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376</v>
      </c>
      <c r="AN12" s="442">
        <v>0</v>
      </c>
      <c r="AO12" s="442">
        <v>9262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9638</v>
      </c>
      <c r="AV12" s="446">
        <v>405</v>
      </c>
      <c r="AW12" s="446">
        <v>10043</v>
      </c>
      <c r="AX12" s="447"/>
      <c r="AY12" s="447"/>
      <c r="AZ12" s="440" t="s">
        <v>22</v>
      </c>
      <c r="BA12" s="441">
        <v>439</v>
      </c>
      <c r="BB12" s="442">
        <v>0</v>
      </c>
      <c r="BC12" s="442">
        <v>3142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3581</v>
      </c>
      <c r="BJ12" s="446">
        <v>105</v>
      </c>
      <c r="BK12" s="446">
        <v>3686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852</v>
      </c>
      <c r="CG12" s="310">
        <v>832</v>
      </c>
      <c r="CH12" s="438">
        <v>2.4</v>
      </c>
      <c r="CI12" s="245"/>
      <c r="CJ12" s="245"/>
      <c r="CK12" s="312" t="s">
        <v>32</v>
      </c>
      <c r="CL12" s="247">
        <v>178</v>
      </c>
      <c r="CM12" s="248">
        <v>123</v>
      </c>
      <c r="CN12" s="249">
        <v>168</v>
      </c>
      <c r="CO12" s="247">
        <v>469</v>
      </c>
      <c r="CP12" s="250">
        <v>537</v>
      </c>
      <c r="CQ12" s="251">
        <v>-12.66</v>
      </c>
      <c r="CR12" s="183"/>
      <c r="CS12" s="439" t="s">
        <v>114</v>
      </c>
      <c r="CT12" s="347">
        <v>94.84</v>
      </c>
      <c r="CU12" s="348">
        <v>92.29</v>
      </c>
      <c r="CV12" s="349">
        <v>2.76</v>
      </c>
      <c r="CW12" s="347">
        <v>129.08000000000001</v>
      </c>
      <c r="CX12" s="350">
        <v>127.4</v>
      </c>
      <c r="CY12" s="349">
        <v>1.32</v>
      </c>
      <c r="CZ12" s="347">
        <v>95.56</v>
      </c>
      <c r="DA12" s="348">
        <v>92.96</v>
      </c>
      <c r="DB12" s="349">
        <v>2.8</v>
      </c>
      <c r="DC12" s="351"/>
      <c r="DD12" s="183"/>
      <c r="DE12" s="183" t="s">
        <v>115</v>
      </c>
      <c r="DF12" s="342">
        <v>10</v>
      </c>
      <c r="DG12" s="342">
        <v>10</v>
      </c>
      <c r="DH12" s="342">
        <v>10</v>
      </c>
      <c r="DI12" s="342">
        <v>10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0</v>
      </c>
      <c r="DR12" s="442">
        <v>0</v>
      </c>
      <c r="DS12" s="442">
        <v>1063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1063</v>
      </c>
      <c r="DZ12" s="446">
        <v>829</v>
      </c>
      <c r="EA12" s="446">
        <v>1892</v>
      </c>
      <c r="EB12" s="447"/>
      <c r="EC12" s="447"/>
      <c r="ED12" s="448" t="s">
        <v>22</v>
      </c>
      <c r="EE12" s="441">
        <v>121</v>
      </c>
      <c r="EF12" s="442">
        <v>0</v>
      </c>
      <c r="EG12" s="442">
        <v>1139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1260</v>
      </c>
      <c r="EN12" s="446">
        <v>63</v>
      </c>
      <c r="EO12" s="446">
        <v>1323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365</v>
      </c>
      <c r="FK12" s="310">
        <v>367</v>
      </c>
      <c r="FL12" s="438">
        <v>-0.54</v>
      </c>
      <c r="FM12" s="245"/>
      <c r="FN12" s="245"/>
      <c r="FO12" s="312" t="s">
        <v>32</v>
      </c>
      <c r="FP12" s="247">
        <v>74</v>
      </c>
      <c r="FQ12" s="248">
        <v>42</v>
      </c>
      <c r="FR12" s="249">
        <v>68</v>
      </c>
      <c r="FS12" s="247">
        <v>184</v>
      </c>
      <c r="FT12" s="250">
        <v>150</v>
      </c>
      <c r="FU12" s="251">
        <v>22.67</v>
      </c>
      <c r="FV12" s="183"/>
      <c r="FW12" s="439" t="s">
        <v>114</v>
      </c>
      <c r="FX12" s="347">
        <v>135.9</v>
      </c>
      <c r="FY12" s="348">
        <v>139.97999999999999</v>
      </c>
      <c r="FZ12" s="349">
        <v>-2.91</v>
      </c>
      <c r="GA12" s="347">
        <v>128.59</v>
      </c>
      <c r="GB12" s="350">
        <v>137.66999999999999</v>
      </c>
      <c r="GC12" s="349">
        <v>-6.6</v>
      </c>
      <c r="GD12" s="347">
        <v>135.83000000000001</v>
      </c>
      <c r="GE12" s="348">
        <v>139.96</v>
      </c>
      <c r="GF12" s="349">
        <v>-2.95</v>
      </c>
      <c r="GG12" s="351"/>
      <c r="GH12" s="183"/>
      <c r="GI12" s="183" t="s">
        <v>115</v>
      </c>
      <c r="GJ12" s="342">
        <v>10</v>
      </c>
      <c r="GK12" s="342">
        <v>10</v>
      </c>
      <c r="GL12" s="342">
        <v>10</v>
      </c>
      <c r="GM12" s="342">
        <v>10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136</v>
      </c>
      <c r="GV12" s="442">
        <v>0</v>
      </c>
      <c r="GW12" s="442">
        <v>512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648</v>
      </c>
      <c r="HD12" s="446">
        <v>73</v>
      </c>
      <c r="HE12" s="446">
        <v>721</v>
      </c>
      <c r="HF12" s="447"/>
      <c r="HG12" s="447"/>
      <c r="HH12" s="448" t="s">
        <v>22</v>
      </c>
      <c r="HI12" s="441">
        <v>154</v>
      </c>
      <c r="HJ12" s="442">
        <v>0</v>
      </c>
      <c r="HK12" s="442">
        <v>1048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1202</v>
      </c>
      <c r="HR12" s="446">
        <v>142</v>
      </c>
      <c r="HS12" s="446">
        <v>1344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1095</v>
      </c>
      <c r="IO12" s="310">
        <v>1074</v>
      </c>
      <c r="IP12" s="438">
        <v>1.96</v>
      </c>
      <c r="IQ12" s="245"/>
      <c r="IR12" s="245"/>
      <c r="IS12" s="312" t="s">
        <v>32</v>
      </c>
      <c r="IT12" s="247">
        <v>114</v>
      </c>
      <c r="IU12" s="248">
        <v>197</v>
      </c>
      <c r="IV12" s="249">
        <v>349</v>
      </c>
      <c r="IW12" s="247">
        <v>660</v>
      </c>
      <c r="IX12" s="250">
        <v>706</v>
      </c>
      <c r="IY12" s="251">
        <v>-6.52</v>
      </c>
      <c r="IZ12" s="183"/>
      <c r="JA12" s="439" t="s">
        <v>114</v>
      </c>
      <c r="JB12" s="347">
        <v>74.14</v>
      </c>
      <c r="JC12" s="348">
        <v>69.7</v>
      </c>
      <c r="JD12" s="349">
        <v>6.37</v>
      </c>
      <c r="JE12" s="347">
        <v>42.18</v>
      </c>
      <c r="JF12" s="350">
        <v>38.76</v>
      </c>
      <c r="JG12" s="349">
        <v>8.82</v>
      </c>
      <c r="JH12" s="347">
        <v>73.67</v>
      </c>
      <c r="JI12" s="348">
        <v>69.27</v>
      </c>
      <c r="JJ12" s="349">
        <v>6.35</v>
      </c>
      <c r="JK12" s="351"/>
      <c r="JL12" s="183"/>
      <c r="JM12" s="183" t="s">
        <v>115</v>
      </c>
      <c r="JN12" s="342">
        <v>10</v>
      </c>
      <c r="JO12" s="342">
        <v>10</v>
      </c>
      <c r="JP12" s="342">
        <v>10</v>
      </c>
      <c r="JQ12" s="342">
        <v>10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1054</v>
      </c>
      <c r="JZ12" s="442">
        <v>0</v>
      </c>
      <c r="KA12" s="442">
        <v>14092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15146</v>
      </c>
      <c r="KH12" s="446">
        <v>1493</v>
      </c>
      <c r="KI12" s="446">
        <v>16639</v>
      </c>
      <c r="KJ12" s="451"/>
      <c r="KK12" s="451"/>
      <c r="KL12" s="450" t="s">
        <v>22</v>
      </c>
      <c r="KM12" s="441">
        <v>152</v>
      </c>
      <c r="KN12" s="442">
        <v>0</v>
      </c>
      <c r="KO12" s="442">
        <v>2237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2389</v>
      </c>
      <c r="KV12" s="446">
        <v>74</v>
      </c>
      <c r="KW12" s="446">
        <v>2463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3935</v>
      </c>
      <c r="LS12" s="310">
        <v>3861</v>
      </c>
      <c r="LT12" s="438">
        <v>1.92</v>
      </c>
      <c r="LU12" s="293"/>
      <c r="LV12" s="293"/>
      <c r="LW12" s="312" t="s">
        <v>32</v>
      </c>
      <c r="LX12" s="294">
        <v>1709</v>
      </c>
      <c r="LY12" s="295">
        <v>1881</v>
      </c>
      <c r="LZ12" s="296">
        <v>-9.14</v>
      </c>
      <c r="MA12" s="266"/>
      <c r="MB12" s="439" t="s">
        <v>114</v>
      </c>
      <c r="MC12" s="347">
        <v>85.03</v>
      </c>
      <c r="MD12" s="369">
        <v>81.67</v>
      </c>
      <c r="ME12" s="349">
        <v>4.1100000000000003</v>
      </c>
      <c r="MF12" s="347">
        <v>75.430000000000007</v>
      </c>
      <c r="MG12" s="369">
        <v>73.41</v>
      </c>
      <c r="MH12" s="349">
        <v>2.75</v>
      </c>
      <c r="MI12" s="347">
        <v>84.91</v>
      </c>
      <c r="MJ12" s="370">
        <v>81.569999999999993</v>
      </c>
      <c r="MK12" s="349">
        <v>4.09</v>
      </c>
      <c r="ML12" s="297"/>
      <c r="MM12" s="297"/>
      <c r="MN12" s="297" t="s">
        <v>115</v>
      </c>
      <c r="MO12" s="371">
        <v>10</v>
      </c>
      <c r="MP12" s="371">
        <v>10</v>
      </c>
      <c r="MQ12" s="371">
        <v>10</v>
      </c>
      <c r="MR12" s="371">
        <v>10</v>
      </c>
      <c r="MS12" s="371">
        <v>10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1566</v>
      </c>
      <c r="NB12" s="444">
        <v>0</v>
      </c>
      <c r="NC12" s="444">
        <v>24929</v>
      </c>
      <c r="ND12" s="443">
        <v>0</v>
      </c>
      <c r="NE12" s="444"/>
      <c r="NF12" s="444"/>
      <c r="NG12" s="444"/>
      <c r="NH12" s="444"/>
      <c r="NI12" s="443">
        <v>26495</v>
      </c>
      <c r="NJ12" s="450">
        <v>2800</v>
      </c>
      <c r="NK12" s="446">
        <v>29295</v>
      </c>
      <c r="NL12" s="290"/>
      <c r="NM12" s="290"/>
      <c r="NN12" s="450" t="s">
        <v>22</v>
      </c>
      <c r="NO12" s="450">
        <v>866</v>
      </c>
      <c r="NP12" s="444">
        <v>0</v>
      </c>
      <c r="NQ12" s="444">
        <v>7566</v>
      </c>
      <c r="NR12" s="443">
        <v>0</v>
      </c>
      <c r="NS12" s="444"/>
      <c r="NT12" s="444"/>
      <c r="NU12" s="444"/>
      <c r="NV12" s="444"/>
      <c r="NW12" s="443">
        <v>8432</v>
      </c>
      <c r="NX12" s="450">
        <v>384</v>
      </c>
      <c r="NY12" s="446">
        <v>8816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2.0699999999999998</v>
      </c>
      <c r="C13" s="453">
        <v>2.13</v>
      </c>
      <c r="D13" s="243">
        <v>-0.06</v>
      </c>
      <c r="E13" s="244"/>
      <c r="F13" s="245"/>
      <c r="G13" s="312" t="s">
        <v>33</v>
      </c>
      <c r="H13" s="247">
        <v>117</v>
      </c>
      <c r="I13" s="248">
        <v>56</v>
      </c>
      <c r="J13" s="249">
        <v>72</v>
      </c>
      <c r="K13" s="247">
        <v>245</v>
      </c>
      <c r="L13" s="250">
        <v>240</v>
      </c>
      <c r="M13" s="251">
        <v>2.08</v>
      </c>
      <c r="N13" s="183"/>
      <c r="O13" s="454" t="s">
        <v>117</v>
      </c>
      <c r="P13" s="455">
        <v>1895.9</v>
      </c>
      <c r="Q13" s="456">
        <v>1829.1599999999996</v>
      </c>
      <c r="R13" s="457">
        <v>3.65</v>
      </c>
      <c r="S13" s="458">
        <v>1132.8400000000001</v>
      </c>
      <c r="T13" s="456">
        <v>1091.26</v>
      </c>
      <c r="U13" s="457">
        <v>3.81</v>
      </c>
      <c r="V13" s="458">
        <v>1890.4299999999998</v>
      </c>
      <c r="W13" s="456">
        <v>1824.48</v>
      </c>
      <c r="X13" s="457">
        <v>3.61</v>
      </c>
      <c r="Y13" s="459"/>
      <c r="Z13" s="183"/>
      <c r="AA13" s="183" t="s">
        <v>118</v>
      </c>
      <c r="AB13" s="342">
        <v>8</v>
      </c>
      <c r="AC13" s="342">
        <v>8</v>
      </c>
      <c r="AD13" s="342">
        <v>8</v>
      </c>
      <c r="AE13" s="342">
        <v>8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2.35</v>
      </c>
      <c r="CG13" s="453">
        <v>2.39</v>
      </c>
      <c r="CH13" s="243">
        <v>-0.04</v>
      </c>
      <c r="CI13" s="245"/>
      <c r="CJ13" s="245"/>
      <c r="CK13" s="312" t="s">
        <v>33</v>
      </c>
      <c r="CL13" s="247">
        <v>37</v>
      </c>
      <c r="CM13" s="248">
        <v>46</v>
      </c>
      <c r="CN13" s="249">
        <v>29</v>
      </c>
      <c r="CO13" s="247">
        <v>112</v>
      </c>
      <c r="CP13" s="250">
        <v>75</v>
      </c>
      <c r="CQ13" s="251">
        <v>49.33</v>
      </c>
      <c r="CR13" s="183"/>
      <c r="CS13" s="454" t="s">
        <v>117</v>
      </c>
      <c r="CT13" s="455">
        <v>2180.27</v>
      </c>
      <c r="CU13" s="456">
        <v>2129.8900000000003</v>
      </c>
      <c r="CV13" s="457">
        <v>2.37</v>
      </c>
      <c r="CW13" s="458">
        <v>1412.03</v>
      </c>
      <c r="CX13" s="466">
        <v>1372.55</v>
      </c>
      <c r="CY13" s="457">
        <v>2.88</v>
      </c>
      <c r="CZ13" s="458">
        <v>2164.09</v>
      </c>
      <c r="DA13" s="456">
        <v>2115.39</v>
      </c>
      <c r="DB13" s="457">
        <v>2.2999999999999998</v>
      </c>
      <c r="DC13" s="459"/>
      <c r="DD13" s="183"/>
      <c r="DE13" s="183" t="s">
        <v>118</v>
      </c>
      <c r="DF13" s="342">
        <v>8</v>
      </c>
      <c r="DG13" s="342">
        <v>8</v>
      </c>
      <c r="DH13" s="342">
        <v>8</v>
      </c>
      <c r="DI13" s="342">
        <v>8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2.72</v>
      </c>
      <c r="FK13" s="453">
        <v>2.78</v>
      </c>
      <c r="FL13" s="243">
        <v>-0.06</v>
      </c>
      <c r="FM13" s="245"/>
      <c r="FN13" s="245"/>
      <c r="FO13" s="312" t="s">
        <v>33</v>
      </c>
      <c r="FP13" s="247">
        <v>15</v>
      </c>
      <c r="FQ13" s="248">
        <v>19</v>
      </c>
      <c r="FR13" s="249">
        <v>13</v>
      </c>
      <c r="FS13" s="247">
        <v>47</v>
      </c>
      <c r="FT13" s="250">
        <v>28</v>
      </c>
      <c r="FU13" s="251">
        <v>67.86</v>
      </c>
      <c r="FV13" s="183"/>
      <c r="FW13" s="454" t="s">
        <v>117</v>
      </c>
      <c r="FX13" s="455">
        <v>1959.37</v>
      </c>
      <c r="FY13" s="456">
        <v>1932.5700000000002</v>
      </c>
      <c r="FZ13" s="457">
        <v>1.39</v>
      </c>
      <c r="GA13" s="458">
        <v>1189.2099999999998</v>
      </c>
      <c r="GB13" s="456">
        <v>1178.54</v>
      </c>
      <c r="GC13" s="457">
        <v>0.91</v>
      </c>
      <c r="GD13" s="458">
        <v>1952.3399999999997</v>
      </c>
      <c r="GE13" s="456">
        <v>1926.1100000000001</v>
      </c>
      <c r="GF13" s="457">
        <v>1.36</v>
      </c>
      <c r="GG13" s="459"/>
      <c r="GH13" s="183"/>
      <c r="GI13" s="183" t="s">
        <v>118</v>
      </c>
      <c r="GJ13" s="342">
        <v>8</v>
      </c>
      <c r="GK13" s="342">
        <v>8</v>
      </c>
      <c r="GL13" s="342">
        <v>8</v>
      </c>
      <c r="GM13" s="342">
        <v>8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</v>
      </c>
      <c r="IO13" s="453">
        <v>2.02</v>
      </c>
      <c r="IP13" s="243">
        <v>-0.02</v>
      </c>
      <c r="IQ13" s="245"/>
      <c r="IR13" s="245"/>
      <c r="IS13" s="312" t="s">
        <v>33</v>
      </c>
      <c r="IT13" s="247">
        <v>32</v>
      </c>
      <c r="IU13" s="248">
        <v>79</v>
      </c>
      <c r="IV13" s="249">
        <v>78</v>
      </c>
      <c r="IW13" s="247">
        <v>189</v>
      </c>
      <c r="IX13" s="250">
        <v>165</v>
      </c>
      <c r="IY13" s="251">
        <v>14.55</v>
      </c>
      <c r="IZ13" s="183"/>
      <c r="JA13" s="454" t="s">
        <v>117</v>
      </c>
      <c r="JB13" s="455">
        <v>2120.77</v>
      </c>
      <c r="JC13" s="456">
        <v>2068.67</v>
      </c>
      <c r="JD13" s="457">
        <v>2.52</v>
      </c>
      <c r="JE13" s="458">
        <v>1167.76</v>
      </c>
      <c r="JF13" s="456">
        <v>1143.7900000000002</v>
      </c>
      <c r="JG13" s="457">
        <v>2.1</v>
      </c>
      <c r="JH13" s="458">
        <v>2106.7200000000003</v>
      </c>
      <c r="JI13" s="456">
        <v>2055.8599999999997</v>
      </c>
      <c r="JJ13" s="457">
        <v>2.4700000000000002</v>
      </c>
      <c r="JK13" s="459"/>
      <c r="JL13" s="183"/>
      <c r="JM13" s="183" t="s">
        <v>118</v>
      </c>
      <c r="JN13" s="342">
        <v>8</v>
      </c>
      <c r="JO13" s="342">
        <v>8</v>
      </c>
      <c r="JP13" s="342">
        <v>8</v>
      </c>
      <c r="JQ13" s="342">
        <v>8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2.15</v>
      </c>
      <c r="LS13" s="453">
        <v>2.19</v>
      </c>
      <c r="LT13" s="243">
        <v>-0.04</v>
      </c>
      <c r="LU13" s="293"/>
      <c r="LV13" s="293"/>
      <c r="LW13" s="312" t="s">
        <v>33</v>
      </c>
      <c r="LX13" s="294">
        <v>593</v>
      </c>
      <c r="LY13" s="295">
        <v>508</v>
      </c>
      <c r="LZ13" s="296">
        <v>16.73</v>
      </c>
      <c r="MA13" s="266"/>
      <c r="MB13" s="454" t="s">
        <v>117</v>
      </c>
      <c r="MC13" s="455">
        <v>2055.48</v>
      </c>
      <c r="MD13" s="468">
        <v>1995.33</v>
      </c>
      <c r="ME13" s="457">
        <v>3.01</v>
      </c>
      <c r="MF13" s="455">
        <v>1233.1300000000001</v>
      </c>
      <c r="MG13" s="469">
        <v>1201.02</v>
      </c>
      <c r="MH13" s="457">
        <v>2.67</v>
      </c>
      <c r="MI13" s="455">
        <v>2044.66</v>
      </c>
      <c r="MJ13" s="470">
        <v>1985.71</v>
      </c>
      <c r="MK13" s="457">
        <v>2.97</v>
      </c>
      <c r="ML13" s="297"/>
      <c r="MM13" s="297"/>
      <c r="MN13" s="297" t="s">
        <v>118</v>
      </c>
      <c r="MO13" s="371">
        <v>8</v>
      </c>
      <c r="MP13" s="371">
        <v>8</v>
      </c>
      <c r="MQ13" s="371">
        <v>8</v>
      </c>
      <c r="MR13" s="371">
        <v>8</v>
      </c>
      <c r="MS13" s="371">
        <v>8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1.84</v>
      </c>
      <c r="C14" s="472">
        <v>1.89</v>
      </c>
      <c r="D14" s="311">
        <v>-0.05</v>
      </c>
      <c r="E14" s="244"/>
      <c r="F14" s="245"/>
      <c r="G14" s="312" t="s">
        <v>36</v>
      </c>
      <c r="H14" s="247">
        <v>7865</v>
      </c>
      <c r="I14" s="248">
        <v>6238</v>
      </c>
      <c r="J14" s="249">
        <v>5081</v>
      </c>
      <c r="K14" s="247">
        <v>19184</v>
      </c>
      <c r="L14" s="250">
        <v>19694</v>
      </c>
      <c r="M14" s="251">
        <v>-2.59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3904</v>
      </c>
      <c r="AC14" s="292">
        <v>3904</v>
      </c>
      <c r="AD14" s="292">
        <v>3904</v>
      </c>
      <c r="AE14" s="292">
        <v>3904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1.95</v>
      </c>
      <c r="CG14" s="472">
        <v>1.99</v>
      </c>
      <c r="CH14" s="311">
        <v>-0.04</v>
      </c>
      <c r="CI14" s="245"/>
      <c r="CJ14" s="245"/>
      <c r="CK14" s="312" t="s">
        <v>36</v>
      </c>
      <c r="CL14" s="247">
        <v>2064</v>
      </c>
      <c r="CM14" s="248">
        <v>1585</v>
      </c>
      <c r="CN14" s="249">
        <v>1603</v>
      </c>
      <c r="CO14" s="247">
        <v>5252</v>
      </c>
      <c r="CP14" s="250">
        <v>4998</v>
      </c>
      <c r="CQ14" s="251">
        <v>5.08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3904</v>
      </c>
      <c r="DG14" s="292">
        <v>3904</v>
      </c>
      <c r="DH14" s="292">
        <v>3904</v>
      </c>
      <c r="DI14" s="292">
        <v>3904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2.31</v>
      </c>
      <c r="FK14" s="472">
        <v>2.37</v>
      </c>
      <c r="FL14" s="311">
        <v>-0.06</v>
      </c>
      <c r="FM14" s="245"/>
      <c r="FN14" s="245"/>
      <c r="FO14" s="312" t="s">
        <v>36</v>
      </c>
      <c r="FP14" s="247">
        <v>2687</v>
      </c>
      <c r="FQ14" s="248">
        <v>3180</v>
      </c>
      <c r="FR14" s="249">
        <v>2562</v>
      </c>
      <c r="FS14" s="247">
        <v>8429</v>
      </c>
      <c r="FT14" s="250">
        <v>7954</v>
      </c>
      <c r="FU14" s="251">
        <v>5.97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3904</v>
      </c>
      <c r="GK14" s="292">
        <v>3904</v>
      </c>
      <c r="GL14" s="292">
        <v>3904</v>
      </c>
      <c r="GM14" s="292">
        <v>3904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1.87</v>
      </c>
      <c r="IO14" s="472">
        <v>1.89</v>
      </c>
      <c r="IP14" s="311">
        <v>-0.02</v>
      </c>
      <c r="IQ14" s="245"/>
      <c r="IR14" s="245"/>
      <c r="IS14" s="312" t="s">
        <v>36</v>
      </c>
      <c r="IT14" s="247">
        <v>1968</v>
      </c>
      <c r="IU14" s="248">
        <v>1845</v>
      </c>
      <c r="IV14" s="249">
        <v>1953</v>
      </c>
      <c r="IW14" s="247">
        <v>5766</v>
      </c>
      <c r="IX14" s="250">
        <v>5299</v>
      </c>
      <c r="IY14" s="251">
        <v>8.81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3904</v>
      </c>
      <c r="JO14" s="292">
        <v>3904</v>
      </c>
      <c r="JP14" s="292">
        <v>3904</v>
      </c>
      <c r="JQ14" s="292">
        <v>3904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1.9</v>
      </c>
      <c r="LS14" s="472">
        <v>1.94</v>
      </c>
      <c r="LT14" s="311">
        <v>-0.04</v>
      </c>
      <c r="LU14" s="293"/>
      <c r="LV14" s="293"/>
      <c r="LW14" s="312" t="s">
        <v>36</v>
      </c>
      <c r="LX14" s="294">
        <v>38631</v>
      </c>
      <c r="LY14" s="295">
        <v>37945</v>
      </c>
      <c r="LZ14" s="296">
        <v>1.81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3904</v>
      </c>
      <c r="MP14" s="343">
        <v>3904</v>
      </c>
      <c r="MQ14" s="343">
        <v>3904</v>
      </c>
      <c r="MR14" s="343">
        <v>3904</v>
      </c>
      <c r="MS14" s="343">
        <v>3904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2.83</v>
      </c>
      <c r="C15" s="483">
        <v>2.9</v>
      </c>
      <c r="D15" s="438">
        <v>-7.0000000000000007E-2</v>
      </c>
      <c r="E15" s="244"/>
      <c r="F15" s="245"/>
      <c r="G15" s="312" t="s">
        <v>37</v>
      </c>
      <c r="H15" s="247">
        <v>80</v>
      </c>
      <c r="I15" s="248">
        <v>118</v>
      </c>
      <c r="J15" s="249">
        <v>76</v>
      </c>
      <c r="K15" s="247">
        <v>274</v>
      </c>
      <c r="L15" s="250">
        <v>298</v>
      </c>
      <c r="M15" s="251">
        <v>-8.0500000000000007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1110</v>
      </c>
      <c r="AC15" s="342">
        <v>1110</v>
      </c>
      <c r="AD15" s="342">
        <v>1110</v>
      </c>
      <c r="AE15" s="342">
        <v>1110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3.34</v>
      </c>
      <c r="CG15" s="483">
        <v>3.39</v>
      </c>
      <c r="CH15" s="438">
        <v>-0.05</v>
      </c>
      <c r="CI15" s="245"/>
      <c r="CJ15" s="245"/>
      <c r="CK15" s="312" t="s">
        <v>37</v>
      </c>
      <c r="CL15" s="247">
        <v>35</v>
      </c>
      <c r="CM15" s="248">
        <v>62</v>
      </c>
      <c r="CN15" s="249">
        <v>51</v>
      </c>
      <c r="CO15" s="247">
        <v>148</v>
      </c>
      <c r="CP15" s="250">
        <v>176</v>
      </c>
      <c r="CQ15" s="251">
        <v>-15.91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1110</v>
      </c>
      <c r="DG15" s="342">
        <v>1110</v>
      </c>
      <c r="DH15" s="342">
        <v>1110</v>
      </c>
      <c r="DI15" s="342">
        <v>1110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3.25</v>
      </c>
      <c r="FK15" s="483">
        <v>3.34</v>
      </c>
      <c r="FL15" s="438">
        <v>-0.09</v>
      </c>
      <c r="FM15" s="245"/>
      <c r="FN15" s="245"/>
      <c r="FO15" s="312" t="s">
        <v>37</v>
      </c>
      <c r="FP15" s="247">
        <v>21</v>
      </c>
      <c r="FQ15" s="248">
        <v>43</v>
      </c>
      <c r="FR15" s="249">
        <v>27</v>
      </c>
      <c r="FS15" s="247">
        <v>91</v>
      </c>
      <c r="FT15" s="250">
        <v>88</v>
      </c>
      <c r="FU15" s="251">
        <v>3.41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1110</v>
      </c>
      <c r="GK15" s="342">
        <v>1110</v>
      </c>
      <c r="GL15" s="342">
        <v>1110</v>
      </c>
      <c r="GM15" s="342">
        <v>1110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2.65</v>
      </c>
      <c r="IO15" s="483">
        <v>2.68</v>
      </c>
      <c r="IP15" s="438">
        <v>-0.03</v>
      </c>
      <c r="IQ15" s="245"/>
      <c r="IR15" s="245"/>
      <c r="IS15" s="312" t="s">
        <v>37</v>
      </c>
      <c r="IT15" s="247">
        <v>142</v>
      </c>
      <c r="IU15" s="248">
        <v>116</v>
      </c>
      <c r="IV15" s="249">
        <v>209</v>
      </c>
      <c r="IW15" s="247">
        <v>467</v>
      </c>
      <c r="IX15" s="250">
        <v>462</v>
      </c>
      <c r="IY15" s="251">
        <v>1.08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1110</v>
      </c>
      <c r="JO15" s="342">
        <v>1110</v>
      </c>
      <c r="JP15" s="342">
        <v>1110</v>
      </c>
      <c r="JQ15" s="342">
        <v>1110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2.97</v>
      </c>
      <c r="LS15" s="483">
        <v>3.02</v>
      </c>
      <c r="LT15" s="438">
        <v>-0.05</v>
      </c>
      <c r="LU15" s="293"/>
      <c r="LV15" s="293"/>
      <c r="LW15" s="312" t="s">
        <v>37</v>
      </c>
      <c r="LX15" s="294">
        <v>980</v>
      </c>
      <c r="LY15" s="295">
        <v>1024</v>
      </c>
      <c r="LZ15" s="296">
        <v>-4.3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1110</v>
      </c>
      <c r="MP15" s="371">
        <v>1110</v>
      </c>
      <c r="MQ15" s="371">
        <v>1110</v>
      </c>
      <c r="MR15" s="371">
        <v>1110</v>
      </c>
      <c r="MS15" s="371">
        <v>1110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516</v>
      </c>
      <c r="I16" s="248">
        <v>431</v>
      </c>
      <c r="J16" s="249">
        <v>464</v>
      </c>
      <c r="K16" s="247">
        <v>1411</v>
      </c>
      <c r="L16" s="250">
        <v>1582</v>
      </c>
      <c r="M16" s="251">
        <v>-10.81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2318</v>
      </c>
      <c r="AC16" s="342">
        <v>2318</v>
      </c>
      <c r="AD16" s="342">
        <v>2318</v>
      </c>
      <c r="AE16" s="342">
        <v>2318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427</v>
      </c>
      <c r="CM16" s="248">
        <v>294</v>
      </c>
      <c r="CN16" s="249">
        <v>345</v>
      </c>
      <c r="CO16" s="247">
        <v>1066</v>
      </c>
      <c r="CP16" s="250">
        <v>1108</v>
      </c>
      <c r="CQ16" s="251">
        <v>-3.79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2318</v>
      </c>
      <c r="DG16" s="342">
        <v>2318</v>
      </c>
      <c r="DH16" s="342">
        <v>2318</v>
      </c>
      <c r="DI16" s="342">
        <v>2318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220</v>
      </c>
      <c r="FQ16" s="248">
        <v>314</v>
      </c>
      <c r="FR16" s="249">
        <v>209</v>
      </c>
      <c r="FS16" s="247">
        <v>743</v>
      </c>
      <c r="FT16" s="250">
        <v>695</v>
      </c>
      <c r="FU16" s="251">
        <v>6.91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2318</v>
      </c>
      <c r="GK16" s="342">
        <v>2318</v>
      </c>
      <c r="GL16" s="342">
        <v>2318</v>
      </c>
      <c r="GM16" s="342">
        <v>2318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390</v>
      </c>
      <c r="IU16" s="248">
        <v>687</v>
      </c>
      <c r="IV16" s="249">
        <v>551</v>
      </c>
      <c r="IW16" s="247">
        <v>1628</v>
      </c>
      <c r="IX16" s="250">
        <v>1556</v>
      </c>
      <c r="IY16" s="251">
        <v>4.63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2318</v>
      </c>
      <c r="JO16" s="342">
        <v>2318</v>
      </c>
      <c r="JP16" s="342">
        <v>2318</v>
      </c>
      <c r="JQ16" s="342">
        <v>2318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4848</v>
      </c>
      <c r="LY16" s="295">
        <v>4941</v>
      </c>
      <c r="LZ16" s="296">
        <v>-1.88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2318</v>
      </c>
      <c r="MP16" s="371">
        <v>2318</v>
      </c>
      <c r="MQ16" s="371">
        <v>2318</v>
      </c>
      <c r="MR16" s="371">
        <v>2318</v>
      </c>
      <c r="MS16" s="371">
        <v>2318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2193.6299999999997</v>
      </c>
      <c r="C17" s="502">
        <v>2123.77</v>
      </c>
      <c r="D17" s="243">
        <v>3.29</v>
      </c>
      <c r="E17" s="503"/>
      <c r="F17" s="503"/>
      <c r="G17" s="312" t="s">
        <v>39</v>
      </c>
      <c r="H17" s="247">
        <v>824</v>
      </c>
      <c r="I17" s="248">
        <v>726</v>
      </c>
      <c r="J17" s="249">
        <v>592</v>
      </c>
      <c r="K17" s="247">
        <v>2142</v>
      </c>
      <c r="L17" s="250">
        <v>2245</v>
      </c>
      <c r="M17" s="251">
        <v>-4.59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476</v>
      </c>
      <c r="AC17" s="342">
        <v>476</v>
      </c>
      <c r="AD17" s="342">
        <v>476</v>
      </c>
      <c r="AE17" s="342">
        <v>476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0</v>
      </c>
      <c r="AN17" s="379">
        <v>0</v>
      </c>
      <c r="AO17" s="379">
        <v>0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0</v>
      </c>
      <c r="AV17" s="382">
        <v>0</v>
      </c>
      <c r="AW17" s="383">
        <v>0</v>
      </c>
      <c r="AX17" s="384"/>
      <c r="AY17" s="384"/>
      <c r="AZ17" s="385" t="s">
        <v>98</v>
      </c>
      <c r="BA17" s="378">
        <v>0</v>
      </c>
      <c r="BB17" s="379">
        <v>0</v>
      </c>
      <c r="BC17" s="379">
        <v>0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0</v>
      </c>
      <c r="BJ17" s="382">
        <v>0</v>
      </c>
      <c r="BK17" s="383">
        <v>0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2580.2799999999997</v>
      </c>
      <c r="CG17" s="502">
        <v>2520.0700000000002</v>
      </c>
      <c r="CH17" s="243">
        <v>2.39</v>
      </c>
      <c r="CI17" s="503"/>
      <c r="CJ17" s="503"/>
      <c r="CK17" s="312" t="s">
        <v>39</v>
      </c>
      <c r="CL17" s="247">
        <v>730</v>
      </c>
      <c r="CM17" s="248">
        <v>586</v>
      </c>
      <c r="CN17" s="249">
        <v>762</v>
      </c>
      <c r="CO17" s="247">
        <v>2078</v>
      </c>
      <c r="CP17" s="250">
        <v>1949</v>
      </c>
      <c r="CQ17" s="251">
        <v>6.62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476</v>
      </c>
      <c r="DG17" s="342">
        <v>476</v>
      </c>
      <c r="DH17" s="342">
        <v>476</v>
      </c>
      <c r="DI17" s="342">
        <v>476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0</v>
      </c>
      <c r="DR17" s="379">
        <v>0</v>
      </c>
      <c r="DS17" s="379">
        <v>0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0</v>
      </c>
      <c r="DZ17" s="382">
        <v>0</v>
      </c>
      <c r="EA17" s="383">
        <v>0</v>
      </c>
      <c r="EB17" s="384"/>
      <c r="EC17" s="384"/>
      <c r="ED17" s="385" t="s">
        <v>98</v>
      </c>
      <c r="EE17" s="378">
        <v>0</v>
      </c>
      <c r="EF17" s="379">
        <v>0</v>
      </c>
      <c r="EG17" s="379">
        <v>0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0</v>
      </c>
      <c r="EN17" s="382">
        <v>0</v>
      </c>
      <c r="EO17" s="383">
        <v>0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2279.4800000000005</v>
      </c>
      <c r="FK17" s="502">
        <v>2251.7699999999995</v>
      </c>
      <c r="FL17" s="243">
        <v>1.23</v>
      </c>
      <c r="FM17" s="503"/>
      <c r="FN17" s="503"/>
      <c r="FO17" s="312" t="s">
        <v>39</v>
      </c>
      <c r="FP17" s="247">
        <v>514</v>
      </c>
      <c r="FQ17" s="248">
        <v>436</v>
      </c>
      <c r="FR17" s="249">
        <v>428</v>
      </c>
      <c r="FS17" s="247">
        <v>1378</v>
      </c>
      <c r="FT17" s="250">
        <v>1364</v>
      </c>
      <c r="FU17" s="251">
        <v>1.03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476</v>
      </c>
      <c r="GK17" s="342">
        <v>476</v>
      </c>
      <c r="GL17" s="342">
        <v>476</v>
      </c>
      <c r="GM17" s="342">
        <v>476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0</v>
      </c>
      <c r="GV17" s="379">
        <v>0</v>
      </c>
      <c r="GW17" s="379">
        <v>0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0</v>
      </c>
      <c r="HD17" s="382">
        <v>0</v>
      </c>
      <c r="HE17" s="383">
        <v>0</v>
      </c>
      <c r="HF17" s="384"/>
      <c r="HG17" s="384"/>
      <c r="HH17" s="385" t="s">
        <v>98</v>
      </c>
      <c r="HI17" s="378">
        <v>0</v>
      </c>
      <c r="HJ17" s="379">
        <v>0</v>
      </c>
      <c r="HK17" s="379">
        <v>0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0</v>
      </c>
      <c r="HR17" s="382">
        <v>0</v>
      </c>
      <c r="HS17" s="383">
        <v>0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2238.7199999999998</v>
      </c>
      <c r="IO17" s="502">
        <v>2190.25</v>
      </c>
      <c r="IP17" s="243">
        <v>2.21</v>
      </c>
      <c r="IQ17" s="503"/>
      <c r="IR17" s="503"/>
      <c r="IS17" s="312" t="s">
        <v>39</v>
      </c>
      <c r="IT17" s="247">
        <v>1343</v>
      </c>
      <c r="IU17" s="248">
        <v>621</v>
      </c>
      <c r="IV17" s="249">
        <v>1487</v>
      </c>
      <c r="IW17" s="247">
        <v>3451</v>
      </c>
      <c r="IX17" s="250">
        <v>3215</v>
      </c>
      <c r="IY17" s="251">
        <v>7.34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476</v>
      </c>
      <c r="JO17" s="342">
        <v>476</v>
      </c>
      <c r="JP17" s="342">
        <v>476</v>
      </c>
      <c r="JQ17" s="342">
        <v>476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0</v>
      </c>
      <c r="JZ17" s="379">
        <v>0</v>
      </c>
      <c r="KA17" s="379">
        <v>0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0</v>
      </c>
      <c r="KH17" s="382">
        <v>0</v>
      </c>
      <c r="KI17" s="383">
        <v>0</v>
      </c>
      <c r="KJ17" s="290"/>
      <c r="KK17" s="290"/>
      <c r="KL17" s="387" t="s">
        <v>98</v>
      </c>
      <c r="KM17" s="378">
        <v>0</v>
      </c>
      <c r="KN17" s="379">
        <v>0</v>
      </c>
      <c r="KO17" s="379">
        <v>0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0</v>
      </c>
      <c r="KV17" s="382">
        <v>0</v>
      </c>
      <c r="KW17" s="383">
        <v>0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2301.8200000000002</v>
      </c>
      <c r="LS17" s="502">
        <v>2245.15</v>
      </c>
      <c r="LT17" s="243">
        <v>2.52</v>
      </c>
      <c r="LU17" s="505"/>
      <c r="LV17" s="505"/>
      <c r="LW17" s="312" t="s">
        <v>39</v>
      </c>
      <c r="LX17" s="294">
        <v>9049</v>
      </c>
      <c r="LY17" s="295">
        <v>8773</v>
      </c>
      <c r="LZ17" s="296">
        <v>3.15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476</v>
      </c>
      <c r="MP17" s="371">
        <v>476</v>
      </c>
      <c r="MQ17" s="371">
        <v>476</v>
      </c>
      <c r="MR17" s="371">
        <v>476</v>
      </c>
      <c r="MS17" s="371">
        <v>476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0</v>
      </c>
      <c r="NB17" s="390">
        <v>0</v>
      </c>
      <c r="NC17" s="390">
        <v>0</v>
      </c>
      <c r="ND17" s="391">
        <v>0</v>
      </c>
      <c r="NE17" s="390"/>
      <c r="NF17" s="390"/>
      <c r="NG17" s="390"/>
      <c r="NH17" s="392"/>
      <c r="NI17" s="393">
        <v>0</v>
      </c>
      <c r="NJ17" s="394">
        <v>0</v>
      </c>
      <c r="NK17" s="395">
        <v>0</v>
      </c>
      <c r="NL17" s="290"/>
      <c r="NM17" s="290"/>
      <c r="NN17" s="507" t="s">
        <v>98</v>
      </c>
      <c r="NO17" s="389">
        <v>0</v>
      </c>
      <c r="NP17" s="390">
        <v>0</v>
      </c>
      <c r="NQ17" s="390">
        <v>0</v>
      </c>
      <c r="NR17" s="391">
        <v>0</v>
      </c>
      <c r="NS17" s="390"/>
      <c r="NT17" s="390"/>
      <c r="NU17" s="390"/>
      <c r="NV17" s="392"/>
      <c r="NW17" s="393">
        <v>0</v>
      </c>
      <c r="NX17" s="394">
        <v>0</v>
      </c>
      <c r="NY17" s="395">
        <v>0</v>
      </c>
      <c r="OA17" s="307"/>
    </row>
    <row r="18" spans="1:391" s="195" customFormat="1" ht="21.75" customHeight="1" thickTop="1" x14ac:dyDescent="0.2">
      <c r="A18" s="308" t="s">
        <v>99</v>
      </c>
      <c r="B18" s="471">
        <v>1890.4299999999998</v>
      </c>
      <c r="C18" s="508">
        <v>1824.48</v>
      </c>
      <c r="D18" s="311">
        <v>3.61</v>
      </c>
      <c r="E18" s="503"/>
      <c r="F18" s="503"/>
      <c r="G18" s="312" t="s">
        <v>40</v>
      </c>
      <c r="H18" s="247">
        <v>76</v>
      </c>
      <c r="I18" s="248">
        <v>92</v>
      </c>
      <c r="J18" s="249">
        <v>105</v>
      </c>
      <c r="K18" s="247">
        <v>273</v>
      </c>
      <c r="L18" s="250">
        <v>348</v>
      </c>
      <c r="M18" s="251">
        <v>-21.55</v>
      </c>
      <c r="N18" s="183"/>
      <c r="O18" s="346" t="s">
        <v>91</v>
      </c>
      <c r="P18" s="347">
        <v>843.94</v>
      </c>
      <c r="Q18" s="348">
        <v>823.08</v>
      </c>
      <c r="R18" s="349">
        <v>2.5299999999999998</v>
      </c>
      <c r="S18" s="347">
        <v>0</v>
      </c>
      <c r="T18" s="350">
        <v>0</v>
      </c>
      <c r="U18" s="349">
        <v>0</v>
      </c>
      <c r="V18" s="347">
        <v>833.61</v>
      </c>
      <c r="W18" s="348">
        <v>813.9</v>
      </c>
      <c r="X18" s="349">
        <v>2.42</v>
      </c>
      <c r="Y18" s="351"/>
      <c r="Z18" s="183"/>
      <c r="AA18" s="183" t="s">
        <v>104</v>
      </c>
      <c r="AB18" s="342">
        <v>20</v>
      </c>
      <c r="AC18" s="342">
        <v>20</v>
      </c>
      <c r="AD18" s="342">
        <v>20</v>
      </c>
      <c r="AE18" s="342">
        <v>20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0</v>
      </c>
      <c r="AN18" s="400">
        <v>0</v>
      </c>
      <c r="AO18" s="400">
        <v>0</v>
      </c>
      <c r="AP18" s="401">
        <v>0</v>
      </c>
      <c r="AQ18" s="400">
        <v>0</v>
      </c>
      <c r="AR18" s="400">
        <v>0</v>
      </c>
      <c r="AS18" s="400">
        <v>0</v>
      </c>
      <c r="AT18" s="400">
        <v>0</v>
      </c>
      <c r="AU18" s="402">
        <v>0</v>
      </c>
      <c r="AV18" s="382">
        <v>0</v>
      </c>
      <c r="AW18" s="383">
        <v>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2164.09</v>
      </c>
      <c r="CG18" s="508">
        <v>2115.39</v>
      </c>
      <c r="CH18" s="311">
        <v>2.2999999999999998</v>
      </c>
      <c r="CI18" s="503"/>
      <c r="CJ18" s="503"/>
      <c r="CK18" s="312" t="s">
        <v>40</v>
      </c>
      <c r="CL18" s="247">
        <v>108</v>
      </c>
      <c r="CM18" s="248">
        <v>72</v>
      </c>
      <c r="CN18" s="249">
        <v>59</v>
      </c>
      <c r="CO18" s="247">
        <v>239</v>
      </c>
      <c r="CP18" s="250">
        <v>244</v>
      </c>
      <c r="CQ18" s="251">
        <v>-2.0499999999999998</v>
      </c>
      <c r="CR18" s="183"/>
      <c r="CS18" s="346" t="s">
        <v>91</v>
      </c>
      <c r="CT18" s="347">
        <v>843.67</v>
      </c>
      <c r="CU18" s="348">
        <v>820.36</v>
      </c>
      <c r="CV18" s="349">
        <v>2.84</v>
      </c>
      <c r="CW18" s="347">
        <v>0</v>
      </c>
      <c r="CX18" s="350">
        <v>0</v>
      </c>
      <c r="CY18" s="349">
        <v>0</v>
      </c>
      <c r="CZ18" s="347">
        <v>837.46</v>
      </c>
      <c r="DA18" s="348">
        <v>814.68</v>
      </c>
      <c r="DB18" s="349">
        <v>2.8</v>
      </c>
      <c r="DC18" s="351"/>
      <c r="DD18" s="183"/>
      <c r="DE18" s="183" t="s">
        <v>104</v>
      </c>
      <c r="DF18" s="342">
        <v>20</v>
      </c>
      <c r="DG18" s="342">
        <v>20</v>
      </c>
      <c r="DH18" s="342">
        <v>20</v>
      </c>
      <c r="DI18" s="342">
        <v>20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0</v>
      </c>
      <c r="DR18" s="400">
        <v>0</v>
      </c>
      <c r="DS18" s="400">
        <v>0</v>
      </c>
      <c r="DT18" s="401">
        <v>0</v>
      </c>
      <c r="DU18" s="400">
        <v>0</v>
      </c>
      <c r="DV18" s="400">
        <v>0</v>
      </c>
      <c r="DW18" s="400">
        <v>0</v>
      </c>
      <c r="DX18" s="400">
        <v>0</v>
      </c>
      <c r="DY18" s="402">
        <v>0</v>
      </c>
      <c r="DZ18" s="382">
        <v>0</v>
      </c>
      <c r="EA18" s="383">
        <v>0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1952.3399999999997</v>
      </c>
      <c r="FK18" s="508">
        <v>1926.1100000000001</v>
      </c>
      <c r="FL18" s="311">
        <v>1.36</v>
      </c>
      <c r="FM18" s="503"/>
      <c r="FN18" s="503"/>
      <c r="FO18" s="312" t="s">
        <v>40</v>
      </c>
      <c r="FP18" s="247">
        <v>58</v>
      </c>
      <c r="FQ18" s="248">
        <v>42</v>
      </c>
      <c r="FR18" s="249">
        <v>65</v>
      </c>
      <c r="FS18" s="247">
        <v>165</v>
      </c>
      <c r="FT18" s="250">
        <v>130</v>
      </c>
      <c r="FU18" s="251">
        <v>26.92</v>
      </c>
      <c r="FV18" s="183"/>
      <c r="FW18" s="346" t="s">
        <v>91</v>
      </c>
      <c r="FX18" s="347">
        <v>778.17</v>
      </c>
      <c r="FY18" s="348">
        <v>781.64</v>
      </c>
      <c r="FZ18" s="349">
        <v>-0.44</v>
      </c>
      <c r="GA18" s="347">
        <v>0</v>
      </c>
      <c r="GB18" s="350">
        <v>0</v>
      </c>
      <c r="GC18" s="349">
        <v>0</v>
      </c>
      <c r="GD18" s="347">
        <v>774.89</v>
      </c>
      <c r="GE18" s="348">
        <v>778.39</v>
      </c>
      <c r="GF18" s="349">
        <v>-0.45</v>
      </c>
      <c r="GG18" s="351"/>
      <c r="GH18" s="183"/>
      <c r="GI18" s="183" t="s">
        <v>104</v>
      </c>
      <c r="GJ18" s="342">
        <v>20</v>
      </c>
      <c r="GK18" s="342">
        <v>20</v>
      </c>
      <c r="GL18" s="342">
        <v>20</v>
      </c>
      <c r="GM18" s="342">
        <v>20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0</v>
      </c>
      <c r="GV18" s="400">
        <v>0</v>
      </c>
      <c r="GW18" s="400">
        <v>0</v>
      </c>
      <c r="GX18" s="401">
        <v>0</v>
      </c>
      <c r="GY18" s="400">
        <v>0</v>
      </c>
      <c r="GZ18" s="400">
        <v>0</v>
      </c>
      <c r="HA18" s="400">
        <v>0</v>
      </c>
      <c r="HB18" s="400">
        <v>0</v>
      </c>
      <c r="HC18" s="402">
        <v>0</v>
      </c>
      <c r="HD18" s="382">
        <v>0</v>
      </c>
      <c r="HE18" s="383">
        <v>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2106.7200000000003</v>
      </c>
      <c r="IO18" s="508">
        <v>2055.8599999999997</v>
      </c>
      <c r="IP18" s="311">
        <v>2.4700000000000002</v>
      </c>
      <c r="IQ18" s="503"/>
      <c r="IR18" s="503"/>
      <c r="IS18" s="312" t="s">
        <v>40</v>
      </c>
      <c r="IT18" s="247">
        <v>72</v>
      </c>
      <c r="IU18" s="248">
        <v>116</v>
      </c>
      <c r="IV18" s="249">
        <v>78</v>
      </c>
      <c r="IW18" s="247">
        <v>266</v>
      </c>
      <c r="IX18" s="250">
        <v>249</v>
      </c>
      <c r="IY18" s="251">
        <v>6.83</v>
      </c>
      <c r="IZ18" s="183"/>
      <c r="JA18" s="346" t="s">
        <v>91</v>
      </c>
      <c r="JB18" s="347">
        <v>774.35</v>
      </c>
      <c r="JC18" s="348">
        <v>763.71</v>
      </c>
      <c r="JD18" s="349">
        <v>1.39</v>
      </c>
      <c r="JE18" s="347">
        <v>0</v>
      </c>
      <c r="JF18" s="350">
        <v>0</v>
      </c>
      <c r="JG18" s="349">
        <v>0</v>
      </c>
      <c r="JH18" s="347">
        <v>767.24</v>
      </c>
      <c r="JI18" s="348">
        <v>756.96</v>
      </c>
      <c r="JJ18" s="349">
        <v>1.36</v>
      </c>
      <c r="JK18" s="351"/>
      <c r="JL18" s="183"/>
      <c r="JM18" s="183" t="s">
        <v>104</v>
      </c>
      <c r="JN18" s="342">
        <v>20</v>
      </c>
      <c r="JO18" s="342">
        <v>20</v>
      </c>
      <c r="JP18" s="342">
        <v>20</v>
      </c>
      <c r="JQ18" s="342">
        <v>20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0</v>
      </c>
      <c r="JZ18" s="400">
        <v>0</v>
      </c>
      <c r="KA18" s="400">
        <v>0</v>
      </c>
      <c r="KB18" s="401">
        <v>0</v>
      </c>
      <c r="KC18" s="400">
        <v>0</v>
      </c>
      <c r="KD18" s="400">
        <v>0</v>
      </c>
      <c r="KE18" s="400">
        <v>0</v>
      </c>
      <c r="KF18" s="400">
        <v>0</v>
      </c>
      <c r="KG18" s="402">
        <v>0</v>
      </c>
      <c r="KH18" s="382">
        <v>0</v>
      </c>
      <c r="KI18" s="383">
        <v>0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2044.66</v>
      </c>
      <c r="LS18" s="508">
        <v>1985.71</v>
      </c>
      <c r="LT18" s="311">
        <v>2.97</v>
      </c>
      <c r="LU18" s="505"/>
      <c r="LV18" s="505"/>
      <c r="LW18" s="312" t="s">
        <v>40</v>
      </c>
      <c r="LX18" s="294">
        <v>943</v>
      </c>
      <c r="LY18" s="295">
        <v>971</v>
      </c>
      <c r="LZ18" s="296">
        <v>-2.88</v>
      </c>
      <c r="MA18" s="266"/>
      <c r="MB18" s="346" t="s">
        <v>91</v>
      </c>
      <c r="MC18" s="347">
        <v>811.98</v>
      </c>
      <c r="MD18" s="370">
        <v>799.99</v>
      </c>
      <c r="ME18" s="349">
        <v>1.5</v>
      </c>
      <c r="MF18" s="347">
        <v>0</v>
      </c>
      <c r="MG18" s="370">
        <v>0</v>
      </c>
      <c r="MH18" s="349">
        <v>0</v>
      </c>
      <c r="MI18" s="347">
        <v>804.95</v>
      </c>
      <c r="MJ18" s="370">
        <v>793.45</v>
      </c>
      <c r="MK18" s="349">
        <v>1.45</v>
      </c>
      <c r="ML18" s="297"/>
      <c r="MM18" s="297"/>
      <c r="MN18" s="297" t="s">
        <v>104</v>
      </c>
      <c r="MO18" s="371">
        <v>20</v>
      </c>
      <c r="MP18" s="371">
        <v>20</v>
      </c>
      <c r="MQ18" s="371">
        <v>20</v>
      </c>
      <c r="MR18" s="371">
        <v>20</v>
      </c>
      <c r="MS18" s="371">
        <v>20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0</v>
      </c>
      <c r="NB18" s="404">
        <v>0</v>
      </c>
      <c r="NC18" s="404">
        <v>0</v>
      </c>
      <c r="ND18" s="405">
        <v>0</v>
      </c>
      <c r="NE18" s="404"/>
      <c r="NF18" s="404"/>
      <c r="NG18" s="404"/>
      <c r="NH18" s="406"/>
      <c r="NI18" s="407">
        <v>0</v>
      </c>
      <c r="NJ18" s="408">
        <v>0</v>
      </c>
      <c r="NK18" s="409">
        <v>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2846.4999999999995</v>
      </c>
      <c r="C19" s="508">
        <v>2764.47</v>
      </c>
      <c r="D19" s="345">
        <v>2.97</v>
      </c>
      <c r="E19" s="503"/>
      <c r="F19" s="503"/>
      <c r="G19" s="312" t="s">
        <v>41</v>
      </c>
      <c r="H19" s="247">
        <v>213</v>
      </c>
      <c r="I19" s="248">
        <v>267</v>
      </c>
      <c r="J19" s="249">
        <v>172</v>
      </c>
      <c r="K19" s="247">
        <v>652</v>
      </c>
      <c r="L19" s="250">
        <v>703</v>
      </c>
      <c r="M19" s="251">
        <v>-7.25</v>
      </c>
      <c r="N19" s="183"/>
      <c r="O19" s="346" t="s">
        <v>95</v>
      </c>
      <c r="P19" s="347">
        <v>569.21</v>
      </c>
      <c r="Q19" s="348">
        <v>546.29</v>
      </c>
      <c r="R19" s="349">
        <v>4.2</v>
      </c>
      <c r="S19" s="347">
        <v>341.98</v>
      </c>
      <c r="T19" s="350">
        <v>327.35000000000002</v>
      </c>
      <c r="U19" s="349">
        <v>4.47</v>
      </c>
      <c r="V19" s="347">
        <v>566.42999999999995</v>
      </c>
      <c r="W19" s="348">
        <v>543.85</v>
      </c>
      <c r="X19" s="349">
        <v>4.1500000000000004</v>
      </c>
      <c r="Y19" s="351"/>
      <c r="Z19" s="183"/>
      <c r="AA19" s="183" t="s">
        <v>109</v>
      </c>
      <c r="AB19" s="342">
        <v>105</v>
      </c>
      <c r="AC19" s="342">
        <v>105</v>
      </c>
      <c r="AD19" s="342">
        <v>105</v>
      </c>
      <c r="AE19" s="342">
        <v>105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4072</v>
      </c>
      <c r="AN19" s="400">
        <v>7590</v>
      </c>
      <c r="AO19" s="400">
        <v>20880</v>
      </c>
      <c r="AP19" s="401">
        <v>267</v>
      </c>
      <c r="AQ19" s="400">
        <v>0</v>
      </c>
      <c r="AR19" s="400">
        <v>0</v>
      </c>
      <c r="AS19" s="400">
        <v>0</v>
      </c>
      <c r="AT19" s="400">
        <v>0</v>
      </c>
      <c r="AU19" s="402">
        <v>32809</v>
      </c>
      <c r="AV19" s="382">
        <v>325</v>
      </c>
      <c r="AW19" s="383">
        <v>33134</v>
      </c>
      <c r="AX19" s="384"/>
      <c r="AY19" s="384"/>
      <c r="AZ19" s="385" t="s">
        <v>106</v>
      </c>
      <c r="BA19" s="399">
        <v>1289</v>
      </c>
      <c r="BB19" s="400">
        <v>3413</v>
      </c>
      <c r="BC19" s="400">
        <v>7900</v>
      </c>
      <c r="BD19" s="401">
        <v>0</v>
      </c>
      <c r="BE19" s="400">
        <v>0</v>
      </c>
      <c r="BF19" s="400">
        <v>0</v>
      </c>
      <c r="BG19" s="400">
        <v>0</v>
      </c>
      <c r="BH19" s="400">
        <v>0</v>
      </c>
      <c r="BI19" s="402">
        <v>12602</v>
      </c>
      <c r="BJ19" s="382">
        <v>364</v>
      </c>
      <c r="BK19" s="383">
        <v>12966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3183.4100000000003</v>
      </c>
      <c r="CG19" s="508">
        <v>3119.96</v>
      </c>
      <c r="CH19" s="345">
        <v>2.0299999999999998</v>
      </c>
      <c r="CI19" s="503"/>
      <c r="CJ19" s="503"/>
      <c r="CK19" s="312" t="s">
        <v>41</v>
      </c>
      <c r="CL19" s="247">
        <v>224</v>
      </c>
      <c r="CM19" s="248">
        <v>216</v>
      </c>
      <c r="CN19" s="249">
        <v>187</v>
      </c>
      <c r="CO19" s="247">
        <v>627</v>
      </c>
      <c r="CP19" s="250">
        <v>683</v>
      </c>
      <c r="CQ19" s="251">
        <v>-8.1999999999999993</v>
      </c>
      <c r="CR19" s="183"/>
      <c r="CS19" s="346" t="s">
        <v>95</v>
      </c>
      <c r="CT19" s="347">
        <v>623.25</v>
      </c>
      <c r="CU19" s="348">
        <v>611.47</v>
      </c>
      <c r="CV19" s="349">
        <v>1.93</v>
      </c>
      <c r="CW19" s="347">
        <v>541.45000000000005</v>
      </c>
      <c r="CX19" s="350">
        <v>525.52</v>
      </c>
      <c r="CY19" s="349">
        <v>3.03</v>
      </c>
      <c r="CZ19" s="347">
        <v>622.64</v>
      </c>
      <c r="DA19" s="348">
        <v>610.88</v>
      </c>
      <c r="DB19" s="349">
        <v>1.93</v>
      </c>
      <c r="DC19" s="351"/>
      <c r="DD19" s="183"/>
      <c r="DE19" s="183" t="s">
        <v>109</v>
      </c>
      <c r="DF19" s="342">
        <v>105</v>
      </c>
      <c r="DG19" s="342">
        <v>105</v>
      </c>
      <c r="DH19" s="342">
        <v>105</v>
      </c>
      <c r="DI19" s="342">
        <v>105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1995</v>
      </c>
      <c r="DR19" s="400">
        <v>3747</v>
      </c>
      <c r="DS19" s="400">
        <v>10276</v>
      </c>
      <c r="DT19" s="401">
        <v>4512</v>
      </c>
      <c r="DU19" s="400">
        <v>0</v>
      </c>
      <c r="DV19" s="400">
        <v>0</v>
      </c>
      <c r="DW19" s="400">
        <v>0</v>
      </c>
      <c r="DX19" s="400">
        <v>0</v>
      </c>
      <c r="DY19" s="402">
        <v>20530</v>
      </c>
      <c r="DZ19" s="382">
        <v>926</v>
      </c>
      <c r="EA19" s="383">
        <v>21456</v>
      </c>
      <c r="EB19" s="384"/>
      <c r="EC19" s="384"/>
      <c r="ED19" s="385" t="s">
        <v>106</v>
      </c>
      <c r="EE19" s="399">
        <v>1279</v>
      </c>
      <c r="EF19" s="400">
        <v>2152</v>
      </c>
      <c r="EG19" s="400">
        <v>6136</v>
      </c>
      <c r="EH19" s="401">
        <v>16</v>
      </c>
      <c r="EI19" s="400">
        <v>0</v>
      </c>
      <c r="EJ19" s="400">
        <v>0</v>
      </c>
      <c r="EK19" s="400">
        <v>0</v>
      </c>
      <c r="EL19" s="400">
        <v>0</v>
      </c>
      <c r="EM19" s="402">
        <v>9583</v>
      </c>
      <c r="EN19" s="382">
        <v>184</v>
      </c>
      <c r="EO19" s="383">
        <v>9767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2584.31</v>
      </c>
      <c r="FK19" s="508">
        <v>2563.61</v>
      </c>
      <c r="FL19" s="345">
        <v>0.81</v>
      </c>
      <c r="FM19" s="503"/>
      <c r="FN19" s="503"/>
      <c r="FO19" s="312" t="s">
        <v>41</v>
      </c>
      <c r="FP19" s="247">
        <v>135</v>
      </c>
      <c r="FQ19" s="248">
        <v>120</v>
      </c>
      <c r="FR19" s="249">
        <v>149</v>
      </c>
      <c r="FS19" s="247">
        <v>404</v>
      </c>
      <c r="FT19" s="250">
        <v>506</v>
      </c>
      <c r="FU19" s="251">
        <v>-20.16</v>
      </c>
      <c r="FV19" s="183"/>
      <c r="FW19" s="346" t="s">
        <v>95</v>
      </c>
      <c r="FX19" s="347">
        <v>501.2</v>
      </c>
      <c r="FY19" s="348">
        <v>492.68</v>
      </c>
      <c r="FZ19" s="349">
        <v>1.73</v>
      </c>
      <c r="GA19" s="347">
        <v>362.58</v>
      </c>
      <c r="GB19" s="350">
        <v>354.94</v>
      </c>
      <c r="GC19" s="349">
        <v>2.15</v>
      </c>
      <c r="GD19" s="347">
        <v>500.62</v>
      </c>
      <c r="GE19" s="348">
        <v>492.11</v>
      </c>
      <c r="GF19" s="349">
        <v>1.73</v>
      </c>
      <c r="GG19" s="351"/>
      <c r="GH19" s="183"/>
      <c r="GI19" s="183" t="s">
        <v>109</v>
      </c>
      <c r="GJ19" s="342">
        <v>105</v>
      </c>
      <c r="GK19" s="342">
        <v>105</v>
      </c>
      <c r="GL19" s="342">
        <v>105</v>
      </c>
      <c r="GM19" s="342">
        <v>105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892</v>
      </c>
      <c r="GV19" s="400">
        <v>1327</v>
      </c>
      <c r="GW19" s="400">
        <v>5198</v>
      </c>
      <c r="GX19" s="401">
        <v>26</v>
      </c>
      <c r="GY19" s="400">
        <v>0</v>
      </c>
      <c r="GZ19" s="400">
        <v>0</v>
      </c>
      <c r="HA19" s="400">
        <v>0</v>
      </c>
      <c r="HB19" s="400">
        <v>0</v>
      </c>
      <c r="HC19" s="402">
        <v>7443</v>
      </c>
      <c r="HD19" s="382">
        <v>162</v>
      </c>
      <c r="HE19" s="383">
        <v>7605</v>
      </c>
      <c r="HF19" s="384"/>
      <c r="HG19" s="384"/>
      <c r="HH19" s="385" t="s">
        <v>106</v>
      </c>
      <c r="HI19" s="399">
        <v>895</v>
      </c>
      <c r="HJ19" s="400">
        <v>1434</v>
      </c>
      <c r="HK19" s="400">
        <v>4058</v>
      </c>
      <c r="HL19" s="401">
        <v>0</v>
      </c>
      <c r="HM19" s="400">
        <v>0</v>
      </c>
      <c r="HN19" s="400">
        <v>0</v>
      </c>
      <c r="HO19" s="400">
        <v>0</v>
      </c>
      <c r="HP19" s="400">
        <v>0</v>
      </c>
      <c r="HQ19" s="402">
        <v>6387</v>
      </c>
      <c r="HR19" s="382">
        <v>79</v>
      </c>
      <c r="HS19" s="383">
        <v>6466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2709.26</v>
      </c>
      <c r="IO19" s="508">
        <v>2673.28</v>
      </c>
      <c r="IP19" s="345">
        <v>1.35</v>
      </c>
      <c r="IQ19" s="503"/>
      <c r="IR19" s="503"/>
      <c r="IS19" s="312" t="s">
        <v>41</v>
      </c>
      <c r="IT19" s="247">
        <v>386</v>
      </c>
      <c r="IU19" s="248">
        <v>254</v>
      </c>
      <c r="IV19" s="249">
        <v>583</v>
      </c>
      <c r="IW19" s="247">
        <v>1223</v>
      </c>
      <c r="IX19" s="250">
        <v>1338</v>
      </c>
      <c r="IY19" s="251">
        <v>-8.59</v>
      </c>
      <c r="IZ19" s="183"/>
      <c r="JA19" s="346" t="s">
        <v>95</v>
      </c>
      <c r="JB19" s="347">
        <v>640.14</v>
      </c>
      <c r="JC19" s="348">
        <v>623.17999999999995</v>
      </c>
      <c r="JD19" s="349">
        <v>2.72</v>
      </c>
      <c r="JE19" s="347">
        <v>425.15</v>
      </c>
      <c r="JF19" s="350">
        <v>409.48</v>
      </c>
      <c r="JG19" s="349">
        <v>3.83</v>
      </c>
      <c r="JH19" s="347">
        <v>638.16</v>
      </c>
      <c r="JI19" s="348">
        <v>621.29</v>
      </c>
      <c r="JJ19" s="349">
        <v>2.72</v>
      </c>
      <c r="JK19" s="351"/>
      <c r="JL19" s="183"/>
      <c r="JM19" s="183" t="s">
        <v>109</v>
      </c>
      <c r="JN19" s="342">
        <v>105</v>
      </c>
      <c r="JO19" s="342">
        <v>105</v>
      </c>
      <c r="JP19" s="342">
        <v>105</v>
      </c>
      <c r="JQ19" s="342">
        <v>105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6516</v>
      </c>
      <c r="JZ19" s="400">
        <v>10477</v>
      </c>
      <c r="KA19" s="400">
        <v>35399</v>
      </c>
      <c r="KB19" s="401">
        <v>0</v>
      </c>
      <c r="KC19" s="400">
        <v>0</v>
      </c>
      <c r="KD19" s="400">
        <v>0</v>
      </c>
      <c r="KE19" s="400">
        <v>0</v>
      </c>
      <c r="KF19" s="400">
        <v>0</v>
      </c>
      <c r="KG19" s="402">
        <v>52392</v>
      </c>
      <c r="KH19" s="382">
        <v>1242</v>
      </c>
      <c r="KI19" s="383">
        <v>53634</v>
      </c>
      <c r="KJ19" s="290"/>
      <c r="KK19" s="290"/>
      <c r="KL19" s="387" t="s">
        <v>106</v>
      </c>
      <c r="KM19" s="399">
        <v>1631</v>
      </c>
      <c r="KN19" s="400">
        <v>3657</v>
      </c>
      <c r="KO19" s="400">
        <v>8192</v>
      </c>
      <c r="KP19" s="401">
        <v>0</v>
      </c>
      <c r="KQ19" s="400">
        <v>0</v>
      </c>
      <c r="KR19" s="400">
        <v>0</v>
      </c>
      <c r="KS19" s="400">
        <v>0</v>
      </c>
      <c r="KT19" s="400">
        <v>0</v>
      </c>
      <c r="KU19" s="402">
        <v>13480</v>
      </c>
      <c r="KV19" s="382">
        <v>325</v>
      </c>
      <c r="KW19" s="383">
        <v>13805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2842.64</v>
      </c>
      <c r="LS19" s="508">
        <v>2796.26</v>
      </c>
      <c r="LT19" s="345">
        <v>1.66</v>
      </c>
      <c r="LU19" s="505"/>
      <c r="LV19" s="505"/>
      <c r="LW19" s="312" t="s">
        <v>41</v>
      </c>
      <c r="LX19" s="294">
        <v>2906</v>
      </c>
      <c r="LY19" s="295">
        <v>3230</v>
      </c>
      <c r="LZ19" s="296">
        <v>-10.029999999999999</v>
      </c>
      <c r="MA19" s="266"/>
      <c r="MB19" s="346" t="s">
        <v>95</v>
      </c>
      <c r="MC19" s="347">
        <v>587.79</v>
      </c>
      <c r="MD19" s="370">
        <v>573.04</v>
      </c>
      <c r="ME19" s="349">
        <v>2.57</v>
      </c>
      <c r="MF19" s="347">
        <v>411.69</v>
      </c>
      <c r="MG19" s="370">
        <v>396.27</v>
      </c>
      <c r="MH19" s="349">
        <v>3.89</v>
      </c>
      <c r="MI19" s="347">
        <v>586.26</v>
      </c>
      <c r="MJ19" s="370">
        <v>571.6</v>
      </c>
      <c r="MK19" s="349">
        <v>2.56</v>
      </c>
      <c r="ML19" s="297"/>
      <c r="MM19" s="297"/>
      <c r="MN19" s="297" t="s">
        <v>109</v>
      </c>
      <c r="MO19" s="371">
        <v>105</v>
      </c>
      <c r="MP19" s="371">
        <v>105</v>
      </c>
      <c r="MQ19" s="371">
        <v>105</v>
      </c>
      <c r="MR19" s="371">
        <v>105</v>
      </c>
      <c r="MS19" s="371">
        <v>105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13475</v>
      </c>
      <c r="NB19" s="404">
        <v>23141</v>
      </c>
      <c r="NC19" s="404">
        <v>71753</v>
      </c>
      <c r="ND19" s="405">
        <v>4805</v>
      </c>
      <c r="NE19" s="404"/>
      <c r="NF19" s="404"/>
      <c r="NG19" s="404"/>
      <c r="NH19" s="406"/>
      <c r="NI19" s="407">
        <v>113174</v>
      </c>
      <c r="NJ19" s="408">
        <v>2655</v>
      </c>
      <c r="NK19" s="409">
        <v>115829</v>
      </c>
      <c r="NL19" s="290"/>
      <c r="NM19" s="290"/>
      <c r="NN19" s="377" t="s">
        <v>106</v>
      </c>
      <c r="NO19" s="387">
        <v>5094</v>
      </c>
      <c r="NP19" s="404">
        <v>10656</v>
      </c>
      <c r="NQ19" s="404">
        <v>26286</v>
      </c>
      <c r="NR19" s="405">
        <v>16</v>
      </c>
      <c r="NS19" s="404"/>
      <c r="NT19" s="404"/>
      <c r="NU19" s="404"/>
      <c r="NV19" s="406"/>
      <c r="NW19" s="407">
        <v>42052</v>
      </c>
      <c r="NX19" s="408">
        <v>952</v>
      </c>
      <c r="NY19" s="409">
        <v>43004</v>
      </c>
      <c r="OA19" s="307"/>
    </row>
    <row r="20" spans="1:391" s="195" customFormat="1" ht="21.75" customHeight="1" x14ac:dyDescent="0.2">
      <c r="A20" s="511" t="s">
        <v>123</v>
      </c>
      <c r="B20" s="501">
        <v>2202.11</v>
      </c>
      <c r="C20" s="512">
        <v>2131.14</v>
      </c>
      <c r="D20" s="243">
        <v>3.33</v>
      </c>
      <c r="E20" s="503"/>
      <c r="F20" s="503"/>
      <c r="G20" s="312" t="s">
        <v>42</v>
      </c>
      <c r="H20" s="247">
        <v>134</v>
      </c>
      <c r="I20" s="248">
        <v>178</v>
      </c>
      <c r="J20" s="249">
        <v>106</v>
      </c>
      <c r="K20" s="247">
        <v>418</v>
      </c>
      <c r="L20" s="250">
        <v>454</v>
      </c>
      <c r="M20" s="251">
        <v>-7.93</v>
      </c>
      <c r="N20" s="183"/>
      <c r="O20" s="346" t="s">
        <v>100</v>
      </c>
      <c r="P20" s="347">
        <v>535.4</v>
      </c>
      <c r="Q20" s="348">
        <v>516.51</v>
      </c>
      <c r="R20" s="349">
        <v>3.66</v>
      </c>
      <c r="S20" s="347">
        <v>415.48</v>
      </c>
      <c r="T20" s="350">
        <v>403.56</v>
      </c>
      <c r="U20" s="349">
        <v>2.95</v>
      </c>
      <c r="V20" s="347">
        <v>533.92999999999995</v>
      </c>
      <c r="W20" s="348">
        <v>515.26</v>
      </c>
      <c r="X20" s="349">
        <v>3.62</v>
      </c>
      <c r="Y20" s="351"/>
      <c r="Z20" s="183"/>
      <c r="AA20" s="183" t="s">
        <v>112</v>
      </c>
      <c r="AB20" s="342">
        <v>52</v>
      </c>
      <c r="AC20" s="342">
        <v>52</v>
      </c>
      <c r="AD20" s="342">
        <v>52</v>
      </c>
      <c r="AE20" s="342">
        <v>52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15513</v>
      </c>
      <c r="AN20" s="400">
        <v>28468</v>
      </c>
      <c r="AO20" s="400">
        <v>66447</v>
      </c>
      <c r="AP20" s="401">
        <v>817</v>
      </c>
      <c r="AQ20" s="400">
        <v>0</v>
      </c>
      <c r="AR20" s="400">
        <v>0</v>
      </c>
      <c r="AS20" s="400">
        <v>0</v>
      </c>
      <c r="AT20" s="400">
        <v>0</v>
      </c>
      <c r="AU20" s="402">
        <v>111245</v>
      </c>
      <c r="AV20" s="382">
        <v>1324</v>
      </c>
      <c r="AW20" s="383">
        <v>112569</v>
      </c>
      <c r="AX20" s="384"/>
      <c r="AY20" s="384"/>
      <c r="AZ20" s="385" t="s">
        <v>28</v>
      </c>
      <c r="BA20" s="399">
        <v>2958</v>
      </c>
      <c r="BB20" s="400">
        <v>8799</v>
      </c>
      <c r="BC20" s="400">
        <v>18380</v>
      </c>
      <c r="BD20" s="401">
        <v>0</v>
      </c>
      <c r="BE20" s="400">
        <v>0</v>
      </c>
      <c r="BF20" s="400">
        <v>0</v>
      </c>
      <c r="BG20" s="400">
        <v>0</v>
      </c>
      <c r="BH20" s="400">
        <v>0</v>
      </c>
      <c r="BI20" s="402">
        <v>30137</v>
      </c>
      <c r="BJ20" s="382">
        <v>1154</v>
      </c>
      <c r="BK20" s="383">
        <v>31291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2595.73</v>
      </c>
      <c r="CG20" s="512">
        <v>2533.88</v>
      </c>
      <c r="CH20" s="243">
        <v>2.44</v>
      </c>
      <c r="CI20" s="503"/>
      <c r="CJ20" s="503"/>
      <c r="CK20" s="312" t="s">
        <v>42</v>
      </c>
      <c r="CL20" s="247">
        <v>125</v>
      </c>
      <c r="CM20" s="248">
        <v>94</v>
      </c>
      <c r="CN20" s="249">
        <v>195</v>
      </c>
      <c r="CO20" s="247">
        <v>414</v>
      </c>
      <c r="CP20" s="250">
        <v>448</v>
      </c>
      <c r="CQ20" s="251">
        <v>-7.59</v>
      </c>
      <c r="CR20" s="183"/>
      <c r="CS20" s="346" t="s">
        <v>100</v>
      </c>
      <c r="CT20" s="347">
        <v>647.42999999999995</v>
      </c>
      <c r="CU20" s="348">
        <v>632</v>
      </c>
      <c r="CV20" s="349">
        <v>2.44</v>
      </c>
      <c r="CW20" s="347">
        <v>900.86</v>
      </c>
      <c r="CX20" s="350">
        <v>912.78</v>
      </c>
      <c r="CY20" s="349">
        <v>-1.31</v>
      </c>
      <c r="CZ20" s="347">
        <v>649.29</v>
      </c>
      <c r="DA20" s="348">
        <v>633.94000000000005</v>
      </c>
      <c r="DB20" s="349">
        <v>2.42</v>
      </c>
      <c r="DC20" s="351"/>
      <c r="DD20" s="183"/>
      <c r="DE20" s="183" t="s">
        <v>112</v>
      </c>
      <c r="DF20" s="342">
        <v>52</v>
      </c>
      <c r="DG20" s="342">
        <v>52</v>
      </c>
      <c r="DH20" s="342">
        <v>52</v>
      </c>
      <c r="DI20" s="342">
        <v>52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7581</v>
      </c>
      <c r="DR20" s="400">
        <v>13623</v>
      </c>
      <c r="DS20" s="400">
        <v>32487</v>
      </c>
      <c r="DT20" s="401">
        <v>8832</v>
      </c>
      <c r="DU20" s="400">
        <v>0</v>
      </c>
      <c r="DV20" s="400">
        <v>0</v>
      </c>
      <c r="DW20" s="400">
        <v>0</v>
      </c>
      <c r="DX20" s="400">
        <v>0</v>
      </c>
      <c r="DY20" s="402">
        <v>62523</v>
      </c>
      <c r="DZ20" s="382">
        <v>1776</v>
      </c>
      <c r="EA20" s="383">
        <v>64299</v>
      </c>
      <c r="EB20" s="384"/>
      <c r="EC20" s="384"/>
      <c r="ED20" s="385" t="s">
        <v>28</v>
      </c>
      <c r="EE20" s="399">
        <v>3237</v>
      </c>
      <c r="EF20" s="400">
        <v>5307</v>
      </c>
      <c r="EG20" s="400">
        <v>14899</v>
      </c>
      <c r="EH20" s="401">
        <v>87</v>
      </c>
      <c r="EI20" s="400">
        <v>0</v>
      </c>
      <c r="EJ20" s="400">
        <v>0</v>
      </c>
      <c r="EK20" s="400">
        <v>0</v>
      </c>
      <c r="EL20" s="400">
        <v>0</v>
      </c>
      <c r="EM20" s="402">
        <v>23530</v>
      </c>
      <c r="EN20" s="382">
        <v>605</v>
      </c>
      <c r="EO20" s="383">
        <v>24135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2286.2399999999998</v>
      </c>
      <c r="FK20" s="512">
        <v>2258.16</v>
      </c>
      <c r="FL20" s="243">
        <v>1.24</v>
      </c>
      <c r="FM20" s="503"/>
      <c r="FN20" s="503"/>
      <c r="FO20" s="312" t="s">
        <v>42</v>
      </c>
      <c r="FP20" s="247">
        <v>230</v>
      </c>
      <c r="FQ20" s="248">
        <v>171</v>
      </c>
      <c r="FR20" s="249">
        <v>135</v>
      </c>
      <c r="FS20" s="247">
        <v>536</v>
      </c>
      <c r="FT20" s="250">
        <v>559</v>
      </c>
      <c r="FU20" s="251">
        <v>-4.1100000000000003</v>
      </c>
      <c r="FV20" s="183"/>
      <c r="FW20" s="346" t="s">
        <v>100</v>
      </c>
      <c r="FX20" s="347">
        <v>380.76</v>
      </c>
      <c r="FY20" s="348">
        <v>371.37</v>
      </c>
      <c r="FZ20" s="349">
        <v>2.5299999999999998</v>
      </c>
      <c r="GA20" s="347">
        <v>370.39</v>
      </c>
      <c r="GB20" s="350">
        <v>365.73</v>
      </c>
      <c r="GC20" s="349">
        <v>1.27</v>
      </c>
      <c r="GD20" s="347">
        <v>380.72</v>
      </c>
      <c r="GE20" s="348">
        <v>371.34</v>
      </c>
      <c r="GF20" s="349">
        <v>2.5299999999999998</v>
      </c>
      <c r="GG20" s="351"/>
      <c r="GH20" s="183"/>
      <c r="GI20" s="183" t="s">
        <v>112</v>
      </c>
      <c r="GJ20" s="342">
        <v>52</v>
      </c>
      <c r="GK20" s="342">
        <v>52</v>
      </c>
      <c r="GL20" s="342">
        <v>52</v>
      </c>
      <c r="GM20" s="342">
        <v>52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3746</v>
      </c>
      <c r="GV20" s="400">
        <v>7636</v>
      </c>
      <c r="GW20" s="400">
        <v>14972</v>
      </c>
      <c r="GX20" s="401">
        <v>69</v>
      </c>
      <c r="GY20" s="400">
        <v>0</v>
      </c>
      <c r="GZ20" s="400">
        <v>0</v>
      </c>
      <c r="HA20" s="400">
        <v>0</v>
      </c>
      <c r="HB20" s="400">
        <v>0</v>
      </c>
      <c r="HC20" s="402">
        <v>26423</v>
      </c>
      <c r="HD20" s="382">
        <v>499</v>
      </c>
      <c r="HE20" s="383">
        <v>26922</v>
      </c>
      <c r="HF20" s="384"/>
      <c r="HG20" s="384"/>
      <c r="HH20" s="385" t="s">
        <v>28</v>
      </c>
      <c r="HI20" s="399">
        <v>2188</v>
      </c>
      <c r="HJ20" s="400">
        <v>5519</v>
      </c>
      <c r="HK20" s="400">
        <v>11228</v>
      </c>
      <c r="HL20" s="401">
        <v>0</v>
      </c>
      <c r="HM20" s="400">
        <v>0</v>
      </c>
      <c r="HN20" s="400">
        <v>0</v>
      </c>
      <c r="HO20" s="400">
        <v>0</v>
      </c>
      <c r="HP20" s="400">
        <v>0</v>
      </c>
      <c r="HQ20" s="402">
        <v>18935</v>
      </c>
      <c r="HR20" s="382">
        <v>144</v>
      </c>
      <c r="HS20" s="383">
        <v>19079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2253.0100000000002</v>
      </c>
      <c r="IO20" s="512">
        <v>2203.48</v>
      </c>
      <c r="IP20" s="243">
        <v>2.25</v>
      </c>
      <c r="IQ20" s="503"/>
      <c r="IR20" s="503"/>
      <c r="IS20" s="312" t="s">
        <v>42</v>
      </c>
      <c r="IT20" s="247">
        <v>113</v>
      </c>
      <c r="IU20" s="248">
        <v>158</v>
      </c>
      <c r="IV20" s="249">
        <v>132</v>
      </c>
      <c r="IW20" s="247">
        <v>403</v>
      </c>
      <c r="IX20" s="250">
        <v>460</v>
      </c>
      <c r="IY20" s="251">
        <v>-12.39</v>
      </c>
      <c r="IZ20" s="183"/>
      <c r="JA20" s="346" t="s">
        <v>100</v>
      </c>
      <c r="JB20" s="347">
        <v>393.88</v>
      </c>
      <c r="JC20" s="348">
        <v>391.2</v>
      </c>
      <c r="JD20" s="349">
        <v>0.69</v>
      </c>
      <c r="JE20" s="347">
        <v>215.96</v>
      </c>
      <c r="JF20" s="350">
        <v>202.51</v>
      </c>
      <c r="JG20" s="349">
        <v>6.64</v>
      </c>
      <c r="JH20" s="347">
        <v>392.25</v>
      </c>
      <c r="JI20" s="348">
        <v>389.53</v>
      </c>
      <c r="JJ20" s="349">
        <v>0.7</v>
      </c>
      <c r="JK20" s="351"/>
      <c r="JL20" s="183"/>
      <c r="JM20" s="183" t="s">
        <v>112</v>
      </c>
      <c r="JN20" s="342">
        <v>52</v>
      </c>
      <c r="JO20" s="342">
        <v>52</v>
      </c>
      <c r="JP20" s="342">
        <v>52</v>
      </c>
      <c r="JQ20" s="342">
        <v>52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17102</v>
      </c>
      <c r="JZ20" s="400">
        <v>42572</v>
      </c>
      <c r="KA20" s="400">
        <v>96985</v>
      </c>
      <c r="KB20" s="401">
        <v>0</v>
      </c>
      <c r="KC20" s="400">
        <v>0</v>
      </c>
      <c r="KD20" s="400">
        <v>0</v>
      </c>
      <c r="KE20" s="400">
        <v>0</v>
      </c>
      <c r="KF20" s="400">
        <v>0</v>
      </c>
      <c r="KG20" s="402">
        <v>156659</v>
      </c>
      <c r="KH20" s="382">
        <v>3540</v>
      </c>
      <c r="KI20" s="383">
        <v>160199</v>
      </c>
      <c r="KJ20" s="290"/>
      <c r="KK20" s="290"/>
      <c r="KL20" s="387" t="s">
        <v>28</v>
      </c>
      <c r="KM20" s="399">
        <v>4240</v>
      </c>
      <c r="KN20" s="400">
        <v>9143</v>
      </c>
      <c r="KO20" s="400">
        <v>15261</v>
      </c>
      <c r="KP20" s="401">
        <v>0</v>
      </c>
      <c r="KQ20" s="400">
        <v>0</v>
      </c>
      <c r="KR20" s="400">
        <v>0</v>
      </c>
      <c r="KS20" s="400">
        <v>0</v>
      </c>
      <c r="KT20" s="400">
        <v>0</v>
      </c>
      <c r="KU20" s="402">
        <v>28644</v>
      </c>
      <c r="KV20" s="382">
        <v>696</v>
      </c>
      <c r="KW20" s="383">
        <v>29340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2313.4999999999995</v>
      </c>
      <c r="LS20" s="512">
        <v>2255.69</v>
      </c>
      <c r="LT20" s="243">
        <v>2.56</v>
      </c>
      <c r="LU20" s="505"/>
      <c r="LV20" s="505"/>
      <c r="LW20" s="312" t="s">
        <v>42</v>
      </c>
      <c r="LX20" s="294">
        <v>1771</v>
      </c>
      <c r="LY20" s="295">
        <v>1921</v>
      </c>
      <c r="LZ20" s="296">
        <v>-7.81</v>
      </c>
      <c r="MA20" s="266"/>
      <c r="MB20" s="346" t="s">
        <v>100</v>
      </c>
      <c r="MC20" s="347">
        <v>496.61</v>
      </c>
      <c r="MD20" s="370">
        <v>486.96</v>
      </c>
      <c r="ME20" s="349">
        <v>1.98</v>
      </c>
      <c r="MF20" s="347">
        <v>462.52</v>
      </c>
      <c r="MG20" s="370">
        <v>453.25</v>
      </c>
      <c r="MH20" s="349">
        <v>2.0499999999999998</v>
      </c>
      <c r="MI20" s="347">
        <v>496.31</v>
      </c>
      <c r="MJ20" s="370">
        <v>486.68</v>
      </c>
      <c r="MK20" s="349">
        <v>1.98</v>
      </c>
      <c r="ML20" s="297"/>
      <c r="MM20" s="297"/>
      <c r="MN20" s="297" t="s">
        <v>112</v>
      </c>
      <c r="MO20" s="371">
        <v>52</v>
      </c>
      <c r="MP20" s="371">
        <v>52</v>
      </c>
      <c r="MQ20" s="371">
        <v>52</v>
      </c>
      <c r="MR20" s="371">
        <v>52</v>
      </c>
      <c r="MS20" s="371">
        <v>52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43942</v>
      </c>
      <c r="NB20" s="404">
        <v>92299</v>
      </c>
      <c r="NC20" s="404">
        <v>210891</v>
      </c>
      <c r="ND20" s="405">
        <v>9718</v>
      </c>
      <c r="NE20" s="404"/>
      <c r="NF20" s="404"/>
      <c r="NG20" s="404"/>
      <c r="NH20" s="406"/>
      <c r="NI20" s="407">
        <v>356850</v>
      </c>
      <c r="NJ20" s="408">
        <v>7139</v>
      </c>
      <c r="NK20" s="409">
        <v>363989</v>
      </c>
      <c r="NL20" s="290"/>
      <c r="NM20" s="290"/>
      <c r="NN20" s="377" t="s">
        <v>28</v>
      </c>
      <c r="NO20" s="387">
        <v>12623</v>
      </c>
      <c r="NP20" s="404">
        <v>28768</v>
      </c>
      <c r="NQ20" s="404">
        <v>59768</v>
      </c>
      <c r="NR20" s="405">
        <v>87</v>
      </c>
      <c r="NS20" s="404"/>
      <c r="NT20" s="404"/>
      <c r="NU20" s="404"/>
      <c r="NV20" s="406"/>
      <c r="NW20" s="407">
        <v>101246</v>
      </c>
      <c r="NX20" s="408">
        <v>2599</v>
      </c>
      <c r="NY20" s="409">
        <v>103845</v>
      </c>
      <c r="OA20" s="307"/>
    </row>
    <row r="21" spans="1:391" s="195" customFormat="1" ht="21.75" customHeight="1" thickBot="1" x14ac:dyDescent="0.25">
      <c r="A21" s="308" t="s">
        <v>99</v>
      </c>
      <c r="B21" s="471">
        <v>1895.9</v>
      </c>
      <c r="C21" s="508">
        <v>1829.1599999999996</v>
      </c>
      <c r="D21" s="311">
        <v>3.65</v>
      </c>
      <c r="E21" s="503"/>
      <c r="F21" s="503"/>
      <c r="G21" s="312" t="s">
        <v>43</v>
      </c>
      <c r="H21" s="247">
        <v>179</v>
      </c>
      <c r="I21" s="248">
        <v>142</v>
      </c>
      <c r="J21" s="249">
        <v>120</v>
      </c>
      <c r="K21" s="247">
        <v>441</v>
      </c>
      <c r="L21" s="250">
        <v>477</v>
      </c>
      <c r="M21" s="251">
        <v>-7.55</v>
      </c>
      <c r="N21" s="183"/>
      <c r="O21" s="346" t="s">
        <v>103</v>
      </c>
      <c r="P21" s="347">
        <v>247.92</v>
      </c>
      <c r="Q21" s="348">
        <v>242.94</v>
      </c>
      <c r="R21" s="349">
        <v>2.0499999999999998</v>
      </c>
      <c r="S21" s="347">
        <v>132.47</v>
      </c>
      <c r="T21" s="350">
        <v>127.89</v>
      </c>
      <c r="U21" s="349">
        <v>3.58</v>
      </c>
      <c r="V21" s="347">
        <v>246.51</v>
      </c>
      <c r="W21" s="348">
        <v>241.66</v>
      </c>
      <c r="X21" s="349">
        <v>2.0099999999999998</v>
      </c>
      <c r="Y21" s="351"/>
      <c r="Z21" s="183"/>
      <c r="AA21" s="183" t="s">
        <v>115</v>
      </c>
      <c r="AB21" s="342">
        <v>191</v>
      </c>
      <c r="AC21" s="342">
        <v>191</v>
      </c>
      <c r="AD21" s="342">
        <v>191</v>
      </c>
      <c r="AE21" s="342">
        <v>191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2180.27</v>
      </c>
      <c r="CG21" s="508">
        <v>2129.8900000000003</v>
      </c>
      <c r="CH21" s="311">
        <v>2.37</v>
      </c>
      <c r="CI21" s="503"/>
      <c r="CJ21" s="503"/>
      <c r="CK21" s="312" t="s">
        <v>43</v>
      </c>
      <c r="CL21" s="247">
        <v>118</v>
      </c>
      <c r="CM21" s="248">
        <v>105</v>
      </c>
      <c r="CN21" s="249">
        <v>132</v>
      </c>
      <c r="CO21" s="247">
        <v>355</v>
      </c>
      <c r="CP21" s="250">
        <v>599</v>
      </c>
      <c r="CQ21" s="251">
        <v>-40.729999999999997</v>
      </c>
      <c r="CR21" s="183"/>
      <c r="CS21" s="346" t="s">
        <v>103</v>
      </c>
      <c r="CT21" s="347">
        <v>278.68</v>
      </c>
      <c r="CU21" s="348">
        <v>272.82</v>
      </c>
      <c r="CV21" s="349">
        <v>2.15</v>
      </c>
      <c r="CW21" s="347">
        <v>231.84</v>
      </c>
      <c r="CX21" s="350">
        <v>225.41</v>
      </c>
      <c r="CY21" s="349">
        <v>2.85</v>
      </c>
      <c r="CZ21" s="347">
        <v>278.33999999999997</v>
      </c>
      <c r="DA21" s="348">
        <v>272.5</v>
      </c>
      <c r="DB21" s="349">
        <v>2.14</v>
      </c>
      <c r="DC21" s="351"/>
      <c r="DD21" s="183"/>
      <c r="DE21" s="183" t="s">
        <v>115</v>
      </c>
      <c r="DF21" s="342">
        <v>191</v>
      </c>
      <c r="DG21" s="342">
        <v>191</v>
      </c>
      <c r="DH21" s="342">
        <v>191</v>
      </c>
      <c r="DI21" s="342">
        <v>191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1959.37</v>
      </c>
      <c r="FK21" s="508">
        <v>1932.5700000000002</v>
      </c>
      <c r="FL21" s="311">
        <v>1.39</v>
      </c>
      <c r="FM21" s="503"/>
      <c r="FN21" s="503"/>
      <c r="FO21" s="312" t="s">
        <v>43</v>
      </c>
      <c r="FP21" s="247">
        <v>127</v>
      </c>
      <c r="FQ21" s="248">
        <v>69</v>
      </c>
      <c r="FR21" s="249">
        <v>72</v>
      </c>
      <c r="FS21" s="247">
        <v>268</v>
      </c>
      <c r="FT21" s="250">
        <v>250</v>
      </c>
      <c r="FU21" s="251">
        <v>7.2</v>
      </c>
      <c r="FV21" s="183"/>
      <c r="FW21" s="346" t="s">
        <v>103</v>
      </c>
      <c r="FX21" s="347">
        <v>264.20999999999998</v>
      </c>
      <c r="FY21" s="348">
        <v>258.8</v>
      </c>
      <c r="FZ21" s="349">
        <v>2.09</v>
      </c>
      <c r="GA21" s="347">
        <v>162.77000000000001</v>
      </c>
      <c r="GB21" s="350">
        <v>157.35</v>
      </c>
      <c r="GC21" s="349">
        <v>3.44</v>
      </c>
      <c r="GD21" s="347">
        <v>263.77999999999997</v>
      </c>
      <c r="GE21" s="348">
        <v>258.38</v>
      </c>
      <c r="GF21" s="349">
        <v>2.09</v>
      </c>
      <c r="GG21" s="351"/>
      <c r="GH21" s="183"/>
      <c r="GI21" s="183" t="s">
        <v>115</v>
      </c>
      <c r="GJ21" s="342">
        <v>191</v>
      </c>
      <c r="GK21" s="342">
        <v>191</v>
      </c>
      <c r="GL21" s="342">
        <v>191</v>
      </c>
      <c r="GM21" s="342">
        <v>191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2120.77</v>
      </c>
      <c r="IO21" s="508">
        <v>2068.67</v>
      </c>
      <c r="IP21" s="311">
        <v>2.52</v>
      </c>
      <c r="IQ21" s="503"/>
      <c r="IR21" s="503"/>
      <c r="IS21" s="312" t="s">
        <v>43</v>
      </c>
      <c r="IT21" s="247">
        <v>89</v>
      </c>
      <c r="IU21" s="248">
        <v>54</v>
      </c>
      <c r="IV21" s="249">
        <v>195</v>
      </c>
      <c r="IW21" s="247">
        <v>338</v>
      </c>
      <c r="IX21" s="250">
        <v>339</v>
      </c>
      <c r="IY21" s="251">
        <v>-0.28999999999999998</v>
      </c>
      <c r="IZ21" s="183"/>
      <c r="JA21" s="346" t="s">
        <v>103</v>
      </c>
      <c r="JB21" s="347">
        <v>235.95</v>
      </c>
      <c r="JC21" s="348">
        <v>231.8</v>
      </c>
      <c r="JD21" s="349">
        <v>1.79</v>
      </c>
      <c r="JE21" s="347">
        <v>228.84</v>
      </c>
      <c r="JF21" s="350">
        <v>223.59</v>
      </c>
      <c r="JG21" s="349">
        <v>2.35</v>
      </c>
      <c r="JH21" s="347">
        <v>235.88</v>
      </c>
      <c r="JI21" s="348">
        <v>231.72</v>
      </c>
      <c r="JJ21" s="349">
        <v>1.8</v>
      </c>
      <c r="JK21" s="351"/>
      <c r="JL21" s="183"/>
      <c r="JM21" s="183" t="s">
        <v>115</v>
      </c>
      <c r="JN21" s="342">
        <v>191</v>
      </c>
      <c r="JO21" s="342">
        <v>191</v>
      </c>
      <c r="JP21" s="342">
        <v>191</v>
      </c>
      <c r="JQ21" s="342">
        <v>191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2055.48</v>
      </c>
      <c r="LS21" s="508">
        <v>1995.33</v>
      </c>
      <c r="LT21" s="311">
        <v>3.01</v>
      </c>
      <c r="LU21" s="505"/>
      <c r="LV21" s="505"/>
      <c r="LW21" s="312" t="s">
        <v>43</v>
      </c>
      <c r="LX21" s="294">
        <v>1402</v>
      </c>
      <c r="LY21" s="295">
        <v>1665</v>
      </c>
      <c r="LZ21" s="296">
        <v>-15.8</v>
      </c>
      <c r="MA21" s="266"/>
      <c r="MB21" s="346" t="s">
        <v>103</v>
      </c>
      <c r="MC21" s="347">
        <v>255.42</v>
      </c>
      <c r="MD21" s="370">
        <v>250.86</v>
      </c>
      <c r="ME21" s="349">
        <v>1.82</v>
      </c>
      <c r="MF21" s="347">
        <v>182.97</v>
      </c>
      <c r="MG21" s="370">
        <v>178.71</v>
      </c>
      <c r="MH21" s="349">
        <v>2.38</v>
      </c>
      <c r="MI21" s="347">
        <v>254.79</v>
      </c>
      <c r="MJ21" s="370">
        <v>250.27</v>
      </c>
      <c r="MK21" s="349">
        <v>1.81</v>
      </c>
      <c r="ML21" s="297"/>
      <c r="MM21" s="297"/>
      <c r="MN21" s="297" t="s">
        <v>115</v>
      </c>
      <c r="MO21" s="371">
        <v>191</v>
      </c>
      <c r="MP21" s="371">
        <v>191</v>
      </c>
      <c r="MQ21" s="371">
        <v>191</v>
      </c>
      <c r="MR21" s="371">
        <v>191</v>
      </c>
      <c r="MS21" s="371">
        <v>191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2864.77</v>
      </c>
      <c r="C22" s="516">
        <v>2780.69</v>
      </c>
      <c r="D22" s="345">
        <v>3.02</v>
      </c>
      <c r="E22" s="503"/>
      <c r="F22" s="503"/>
      <c r="G22" s="246" t="s">
        <v>44</v>
      </c>
      <c r="H22" s="247">
        <v>37</v>
      </c>
      <c r="I22" s="248">
        <v>34</v>
      </c>
      <c r="J22" s="249">
        <v>42</v>
      </c>
      <c r="K22" s="247">
        <v>113</v>
      </c>
      <c r="L22" s="250">
        <v>101</v>
      </c>
      <c r="M22" s="251">
        <v>11.88</v>
      </c>
      <c r="N22" s="183"/>
      <c r="O22" s="346" t="s">
        <v>108</v>
      </c>
      <c r="P22" s="347">
        <v>209.9</v>
      </c>
      <c r="Q22" s="348">
        <v>202.92</v>
      </c>
      <c r="R22" s="349">
        <v>3.44</v>
      </c>
      <c r="S22" s="347">
        <v>129.34</v>
      </c>
      <c r="T22" s="350">
        <v>125.91</v>
      </c>
      <c r="U22" s="349">
        <v>2.72</v>
      </c>
      <c r="V22" s="347">
        <v>208.91</v>
      </c>
      <c r="W22" s="348">
        <v>202.06</v>
      </c>
      <c r="X22" s="349">
        <v>3.39</v>
      </c>
      <c r="Y22" s="351"/>
      <c r="Z22" s="183"/>
      <c r="AA22" s="183" t="s">
        <v>118</v>
      </c>
      <c r="AB22" s="342">
        <v>108</v>
      </c>
      <c r="AC22" s="342">
        <v>108</v>
      </c>
      <c r="AD22" s="342">
        <v>108</v>
      </c>
      <c r="AE22" s="342">
        <v>108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19585</v>
      </c>
      <c r="AN22" s="442">
        <v>36058</v>
      </c>
      <c r="AO22" s="442">
        <v>87327</v>
      </c>
      <c r="AP22" s="443">
        <v>1084</v>
      </c>
      <c r="AQ22" s="444">
        <v>0</v>
      </c>
      <c r="AR22" s="444">
        <v>0</v>
      </c>
      <c r="AS22" s="444">
        <v>0</v>
      </c>
      <c r="AT22" s="444">
        <v>0</v>
      </c>
      <c r="AU22" s="445">
        <v>144054</v>
      </c>
      <c r="AV22" s="446">
        <v>1649</v>
      </c>
      <c r="AW22" s="446">
        <v>145703</v>
      </c>
      <c r="AX22" s="447"/>
      <c r="AY22" s="447"/>
      <c r="AZ22" s="440" t="s">
        <v>22</v>
      </c>
      <c r="BA22" s="441">
        <v>4247</v>
      </c>
      <c r="BB22" s="442">
        <v>12212</v>
      </c>
      <c r="BC22" s="442">
        <v>26280</v>
      </c>
      <c r="BD22" s="443">
        <v>0</v>
      </c>
      <c r="BE22" s="444">
        <v>0</v>
      </c>
      <c r="BF22" s="444">
        <v>0</v>
      </c>
      <c r="BG22" s="444">
        <v>0</v>
      </c>
      <c r="BH22" s="444">
        <v>0</v>
      </c>
      <c r="BI22" s="445">
        <v>42739</v>
      </c>
      <c r="BJ22" s="446">
        <v>1518</v>
      </c>
      <c r="BK22" s="446">
        <v>44257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3189.5299999999993</v>
      </c>
      <c r="CG22" s="516">
        <v>3125.38</v>
      </c>
      <c r="CH22" s="345">
        <v>2.0499999999999998</v>
      </c>
      <c r="CI22" s="503"/>
      <c r="CJ22" s="503"/>
      <c r="CK22" s="246" t="s">
        <v>44</v>
      </c>
      <c r="CL22" s="247">
        <v>62</v>
      </c>
      <c r="CM22" s="248">
        <v>56</v>
      </c>
      <c r="CN22" s="249">
        <v>69</v>
      </c>
      <c r="CO22" s="247">
        <v>187</v>
      </c>
      <c r="CP22" s="250">
        <v>374</v>
      </c>
      <c r="CQ22" s="251">
        <v>-50</v>
      </c>
      <c r="CR22" s="183"/>
      <c r="CS22" s="346" t="s">
        <v>108</v>
      </c>
      <c r="CT22" s="347">
        <v>256.18</v>
      </c>
      <c r="CU22" s="348">
        <v>251.94</v>
      </c>
      <c r="CV22" s="349">
        <v>1.68</v>
      </c>
      <c r="CW22" s="347">
        <v>180.9</v>
      </c>
      <c r="CX22" s="350">
        <v>178.45</v>
      </c>
      <c r="CY22" s="349">
        <v>1.37</v>
      </c>
      <c r="CZ22" s="347">
        <v>255.63</v>
      </c>
      <c r="DA22" s="348">
        <v>251.43</v>
      </c>
      <c r="DB22" s="349">
        <v>1.67</v>
      </c>
      <c r="DC22" s="351"/>
      <c r="DD22" s="183"/>
      <c r="DE22" s="183" t="s">
        <v>118</v>
      </c>
      <c r="DF22" s="342">
        <v>108</v>
      </c>
      <c r="DG22" s="342">
        <v>108</v>
      </c>
      <c r="DH22" s="342">
        <v>108</v>
      </c>
      <c r="DI22" s="342">
        <v>108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9576</v>
      </c>
      <c r="DR22" s="442">
        <v>17370</v>
      </c>
      <c r="DS22" s="442">
        <v>42763</v>
      </c>
      <c r="DT22" s="443">
        <v>13344</v>
      </c>
      <c r="DU22" s="444">
        <v>0</v>
      </c>
      <c r="DV22" s="444">
        <v>0</v>
      </c>
      <c r="DW22" s="444">
        <v>0</v>
      </c>
      <c r="DX22" s="444">
        <v>0</v>
      </c>
      <c r="DY22" s="445">
        <v>83053</v>
      </c>
      <c r="DZ22" s="446">
        <v>2702</v>
      </c>
      <c r="EA22" s="446">
        <v>85755</v>
      </c>
      <c r="EB22" s="447"/>
      <c r="EC22" s="447"/>
      <c r="ED22" s="448" t="s">
        <v>22</v>
      </c>
      <c r="EE22" s="441">
        <v>4516</v>
      </c>
      <c r="EF22" s="442">
        <v>7459</v>
      </c>
      <c r="EG22" s="442">
        <v>21035</v>
      </c>
      <c r="EH22" s="443">
        <v>103</v>
      </c>
      <c r="EI22" s="444">
        <v>0</v>
      </c>
      <c r="EJ22" s="444">
        <v>0</v>
      </c>
      <c r="EK22" s="444">
        <v>0</v>
      </c>
      <c r="EL22" s="444">
        <v>0</v>
      </c>
      <c r="EM22" s="445">
        <v>33113</v>
      </c>
      <c r="EN22" s="446">
        <v>789</v>
      </c>
      <c r="EO22" s="446">
        <v>33902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2589.34</v>
      </c>
      <c r="FK22" s="516">
        <v>2568.56</v>
      </c>
      <c r="FL22" s="345">
        <v>0.81</v>
      </c>
      <c r="FM22" s="503"/>
      <c r="FN22" s="503"/>
      <c r="FO22" s="246" t="s">
        <v>44</v>
      </c>
      <c r="FP22" s="247">
        <v>19</v>
      </c>
      <c r="FQ22" s="248">
        <v>14</v>
      </c>
      <c r="FR22" s="249">
        <v>26</v>
      </c>
      <c r="FS22" s="247">
        <v>59</v>
      </c>
      <c r="FT22" s="250">
        <v>76</v>
      </c>
      <c r="FU22" s="251">
        <v>-22.37</v>
      </c>
      <c r="FV22" s="183"/>
      <c r="FW22" s="346" t="s">
        <v>108</v>
      </c>
      <c r="FX22" s="347">
        <v>229.09</v>
      </c>
      <c r="FY22" s="348">
        <v>225.18</v>
      </c>
      <c r="FZ22" s="349">
        <v>1.74</v>
      </c>
      <c r="GA22" s="347">
        <v>156.21</v>
      </c>
      <c r="GB22" s="350">
        <v>154.41999999999999</v>
      </c>
      <c r="GC22" s="349">
        <v>1.1599999999999999</v>
      </c>
      <c r="GD22" s="347">
        <v>228.78</v>
      </c>
      <c r="GE22" s="348">
        <v>224.88</v>
      </c>
      <c r="GF22" s="349">
        <v>1.73</v>
      </c>
      <c r="GG22" s="351"/>
      <c r="GH22" s="183"/>
      <c r="GI22" s="183" t="s">
        <v>118</v>
      </c>
      <c r="GJ22" s="342">
        <v>108</v>
      </c>
      <c r="GK22" s="342">
        <v>108</v>
      </c>
      <c r="GL22" s="342">
        <v>108</v>
      </c>
      <c r="GM22" s="342">
        <v>108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4638</v>
      </c>
      <c r="GV22" s="442">
        <v>8963</v>
      </c>
      <c r="GW22" s="442">
        <v>20170</v>
      </c>
      <c r="GX22" s="443">
        <v>95</v>
      </c>
      <c r="GY22" s="444">
        <v>0</v>
      </c>
      <c r="GZ22" s="444">
        <v>0</v>
      </c>
      <c r="HA22" s="444">
        <v>0</v>
      </c>
      <c r="HB22" s="444">
        <v>0</v>
      </c>
      <c r="HC22" s="445">
        <v>33866</v>
      </c>
      <c r="HD22" s="446">
        <v>661</v>
      </c>
      <c r="HE22" s="446">
        <v>34527</v>
      </c>
      <c r="HF22" s="447"/>
      <c r="HG22" s="447"/>
      <c r="HH22" s="448" t="s">
        <v>22</v>
      </c>
      <c r="HI22" s="441">
        <v>3083</v>
      </c>
      <c r="HJ22" s="442">
        <v>6953</v>
      </c>
      <c r="HK22" s="442">
        <v>15286</v>
      </c>
      <c r="HL22" s="443">
        <v>0</v>
      </c>
      <c r="HM22" s="444">
        <v>0</v>
      </c>
      <c r="HN22" s="444">
        <v>0</v>
      </c>
      <c r="HO22" s="444">
        <v>0</v>
      </c>
      <c r="HP22" s="444">
        <v>0</v>
      </c>
      <c r="HQ22" s="445">
        <v>25322</v>
      </c>
      <c r="HR22" s="446">
        <v>223</v>
      </c>
      <c r="HS22" s="446">
        <v>25545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2721.76</v>
      </c>
      <c r="IO22" s="516">
        <v>2685.48</v>
      </c>
      <c r="IP22" s="345">
        <v>1.35</v>
      </c>
      <c r="IQ22" s="503"/>
      <c r="IR22" s="503"/>
      <c r="IS22" s="246" t="s">
        <v>44</v>
      </c>
      <c r="IT22" s="247">
        <v>34</v>
      </c>
      <c r="IU22" s="248">
        <v>28</v>
      </c>
      <c r="IV22" s="249">
        <v>76</v>
      </c>
      <c r="IW22" s="247">
        <v>138</v>
      </c>
      <c r="IX22" s="250">
        <v>177</v>
      </c>
      <c r="IY22" s="251">
        <v>-22.03</v>
      </c>
      <c r="IZ22" s="183"/>
      <c r="JA22" s="346" t="s">
        <v>108</v>
      </c>
      <c r="JB22" s="347">
        <v>195.29</v>
      </c>
      <c r="JC22" s="348">
        <v>194.57</v>
      </c>
      <c r="JD22" s="349">
        <v>0.37</v>
      </c>
      <c r="JE22" s="347">
        <v>114.05</v>
      </c>
      <c r="JF22" s="350">
        <v>110.37</v>
      </c>
      <c r="JG22" s="349">
        <v>3.33</v>
      </c>
      <c r="JH22" s="347">
        <v>194.54</v>
      </c>
      <c r="JI22" s="348">
        <v>193.82</v>
      </c>
      <c r="JJ22" s="349">
        <v>0.37</v>
      </c>
      <c r="JK22" s="351"/>
      <c r="JL22" s="183"/>
      <c r="JM22" s="183" t="s">
        <v>118</v>
      </c>
      <c r="JN22" s="342">
        <v>108</v>
      </c>
      <c r="JO22" s="342">
        <v>108</v>
      </c>
      <c r="JP22" s="342">
        <v>108</v>
      </c>
      <c r="JQ22" s="342">
        <v>108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23618</v>
      </c>
      <c r="JZ22" s="442">
        <v>53049</v>
      </c>
      <c r="KA22" s="442">
        <v>132384</v>
      </c>
      <c r="KB22" s="443">
        <v>0</v>
      </c>
      <c r="KC22" s="444">
        <v>0</v>
      </c>
      <c r="KD22" s="444">
        <v>0</v>
      </c>
      <c r="KE22" s="444">
        <v>0</v>
      </c>
      <c r="KF22" s="444">
        <v>0</v>
      </c>
      <c r="KG22" s="445">
        <v>209051</v>
      </c>
      <c r="KH22" s="446">
        <v>4782</v>
      </c>
      <c r="KI22" s="446">
        <v>213833</v>
      </c>
      <c r="KJ22" s="451"/>
      <c r="KK22" s="451"/>
      <c r="KL22" s="450" t="s">
        <v>22</v>
      </c>
      <c r="KM22" s="441">
        <v>5871</v>
      </c>
      <c r="KN22" s="442">
        <v>12800</v>
      </c>
      <c r="KO22" s="442">
        <v>23453</v>
      </c>
      <c r="KP22" s="443">
        <v>0</v>
      </c>
      <c r="KQ22" s="444">
        <v>0</v>
      </c>
      <c r="KR22" s="444">
        <v>0</v>
      </c>
      <c r="KS22" s="444">
        <v>0</v>
      </c>
      <c r="KT22" s="444">
        <v>0</v>
      </c>
      <c r="KU22" s="445">
        <v>42124</v>
      </c>
      <c r="KV22" s="446">
        <v>1021</v>
      </c>
      <c r="KW22" s="446">
        <v>43145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2853.63</v>
      </c>
      <c r="LS22" s="516">
        <v>2806.5699999999997</v>
      </c>
      <c r="LT22" s="345">
        <v>1.68</v>
      </c>
      <c r="LU22" s="505"/>
      <c r="LV22" s="505"/>
      <c r="LW22" s="246" t="s">
        <v>44</v>
      </c>
      <c r="LX22" s="294">
        <v>497</v>
      </c>
      <c r="LY22" s="295">
        <v>728</v>
      </c>
      <c r="LZ22" s="296">
        <v>-31.73</v>
      </c>
      <c r="MA22" s="266"/>
      <c r="MB22" s="346" t="s">
        <v>108</v>
      </c>
      <c r="MC22" s="347">
        <v>221.26</v>
      </c>
      <c r="MD22" s="370">
        <v>217.63</v>
      </c>
      <c r="ME22" s="349">
        <v>1.67</v>
      </c>
      <c r="MF22" s="347">
        <v>137.22999999999999</v>
      </c>
      <c r="MG22" s="370">
        <v>137.27000000000001</v>
      </c>
      <c r="MH22" s="349">
        <v>-0.03</v>
      </c>
      <c r="MI22" s="347">
        <v>220.54</v>
      </c>
      <c r="MJ22" s="370">
        <v>216.97</v>
      </c>
      <c r="MK22" s="349">
        <v>1.65</v>
      </c>
      <c r="ML22" s="297"/>
      <c r="MM22" s="297"/>
      <c r="MN22" s="297" t="s">
        <v>118</v>
      </c>
      <c r="MO22" s="371">
        <v>108</v>
      </c>
      <c r="MP22" s="371">
        <v>108</v>
      </c>
      <c r="MQ22" s="371">
        <v>108</v>
      </c>
      <c r="MR22" s="371">
        <v>108</v>
      </c>
      <c r="MS22" s="371">
        <v>108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57417</v>
      </c>
      <c r="NB22" s="444">
        <v>115440</v>
      </c>
      <c r="NC22" s="444">
        <v>282644</v>
      </c>
      <c r="ND22" s="443">
        <v>14523</v>
      </c>
      <c r="NE22" s="444"/>
      <c r="NF22" s="444"/>
      <c r="NG22" s="444"/>
      <c r="NH22" s="444"/>
      <c r="NI22" s="443">
        <v>470024</v>
      </c>
      <c r="NJ22" s="450">
        <v>9794</v>
      </c>
      <c r="NK22" s="446">
        <v>479818</v>
      </c>
      <c r="NL22" s="290"/>
      <c r="NM22" s="290"/>
      <c r="NN22" s="450" t="s">
        <v>22</v>
      </c>
      <c r="NO22" s="450">
        <v>17717</v>
      </c>
      <c r="NP22" s="444">
        <v>39424</v>
      </c>
      <c r="NQ22" s="444">
        <v>86054</v>
      </c>
      <c r="NR22" s="443">
        <v>103</v>
      </c>
      <c r="NS22" s="444"/>
      <c r="NT22" s="444"/>
      <c r="NU22" s="444"/>
      <c r="NV22" s="444"/>
      <c r="NW22" s="443">
        <v>143298</v>
      </c>
      <c r="NX22" s="450">
        <v>3551</v>
      </c>
      <c r="NY22" s="446">
        <v>146849</v>
      </c>
      <c r="OA22" s="307"/>
    </row>
    <row r="23" spans="1:391" s="195" customFormat="1" ht="21.75" customHeight="1" thickTop="1" x14ac:dyDescent="0.3">
      <c r="A23" s="418" t="s">
        <v>124</v>
      </c>
      <c r="B23" s="501">
        <v>1238.54</v>
      </c>
      <c r="C23" s="502">
        <v>1196.5899999999999</v>
      </c>
      <c r="D23" s="243">
        <v>3.51</v>
      </c>
      <c r="E23" s="503"/>
      <c r="F23" s="503"/>
      <c r="G23" s="246" t="s">
        <v>45</v>
      </c>
      <c r="H23" s="247">
        <v>1048</v>
      </c>
      <c r="I23" s="248">
        <v>1180</v>
      </c>
      <c r="J23" s="249">
        <v>864</v>
      </c>
      <c r="K23" s="247">
        <v>3092</v>
      </c>
      <c r="L23" s="250">
        <v>3171</v>
      </c>
      <c r="M23" s="251">
        <v>-2.4900000000000002</v>
      </c>
      <c r="N23" s="183"/>
      <c r="O23" s="346" t="s">
        <v>111</v>
      </c>
      <c r="P23" s="347">
        <v>286.72000000000003</v>
      </c>
      <c r="Q23" s="348">
        <v>280.33999999999997</v>
      </c>
      <c r="R23" s="349">
        <v>2.2799999999999998</v>
      </c>
      <c r="S23" s="347">
        <v>207.12</v>
      </c>
      <c r="T23" s="350">
        <v>198.8</v>
      </c>
      <c r="U23" s="349">
        <v>4.1900000000000004</v>
      </c>
      <c r="V23" s="347">
        <v>285.75</v>
      </c>
      <c r="W23" s="348">
        <v>279.43</v>
      </c>
      <c r="X23" s="349">
        <v>2.2599999999999998</v>
      </c>
      <c r="Y23" s="351"/>
      <c r="Z23" s="318" t="s">
        <v>97</v>
      </c>
      <c r="AA23" s="318"/>
      <c r="AB23" s="517">
        <v>78.53</v>
      </c>
      <c r="AC23" s="517">
        <v>73.489999999999995</v>
      </c>
      <c r="AD23" s="517">
        <v>43.62</v>
      </c>
      <c r="AE23" s="517">
        <v>65.209999999999994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1596.21</v>
      </c>
      <c r="CG23" s="502">
        <v>1562.76</v>
      </c>
      <c r="CH23" s="243">
        <v>2.14</v>
      </c>
      <c r="CI23" s="503"/>
      <c r="CJ23" s="503"/>
      <c r="CK23" s="246" t="s">
        <v>45</v>
      </c>
      <c r="CL23" s="247">
        <v>1076</v>
      </c>
      <c r="CM23" s="248">
        <v>1329</v>
      </c>
      <c r="CN23" s="249">
        <v>1048</v>
      </c>
      <c r="CO23" s="247">
        <v>3453</v>
      </c>
      <c r="CP23" s="250">
        <v>3733</v>
      </c>
      <c r="CQ23" s="251">
        <v>-7.5</v>
      </c>
      <c r="CR23" s="183"/>
      <c r="CS23" s="346" t="s">
        <v>111</v>
      </c>
      <c r="CT23" s="347">
        <v>306.39</v>
      </c>
      <c r="CU23" s="348">
        <v>299.19</v>
      </c>
      <c r="CV23" s="349">
        <v>2.41</v>
      </c>
      <c r="CW23" s="347">
        <v>286.13</v>
      </c>
      <c r="CX23" s="350">
        <v>280.02</v>
      </c>
      <c r="CY23" s="349">
        <v>2.1800000000000002</v>
      </c>
      <c r="CZ23" s="347">
        <v>306.24</v>
      </c>
      <c r="DA23" s="348">
        <v>299.05</v>
      </c>
      <c r="DB23" s="349">
        <v>2.4</v>
      </c>
      <c r="DC23" s="351"/>
      <c r="DD23" s="318" t="s">
        <v>97</v>
      </c>
      <c r="DE23" s="318"/>
      <c r="DF23" s="517">
        <v>33.020000000000003</v>
      </c>
      <c r="DG23" s="517">
        <v>32.94</v>
      </c>
      <c r="DH23" s="517">
        <v>32.47</v>
      </c>
      <c r="DI23" s="517">
        <v>32.81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1257.92</v>
      </c>
      <c r="FK23" s="502">
        <v>1246.9899999999998</v>
      </c>
      <c r="FL23" s="243">
        <v>0.88</v>
      </c>
      <c r="FM23" s="503"/>
      <c r="FN23" s="503"/>
      <c r="FO23" s="246" t="s">
        <v>45</v>
      </c>
      <c r="FP23" s="247">
        <v>542</v>
      </c>
      <c r="FQ23" s="248">
        <v>638</v>
      </c>
      <c r="FR23" s="249">
        <v>513</v>
      </c>
      <c r="FS23" s="247">
        <v>1693</v>
      </c>
      <c r="FT23" s="250">
        <v>1614</v>
      </c>
      <c r="FU23" s="251">
        <v>4.8899999999999997</v>
      </c>
      <c r="FV23" s="183"/>
      <c r="FW23" s="346" t="s">
        <v>111</v>
      </c>
      <c r="FX23" s="347">
        <v>259.67</v>
      </c>
      <c r="FY23" s="348">
        <v>253.95</v>
      </c>
      <c r="FZ23" s="349">
        <v>2.25</v>
      </c>
      <c r="GA23" s="347">
        <v>193.78</v>
      </c>
      <c r="GB23" s="350">
        <v>187.7</v>
      </c>
      <c r="GC23" s="349">
        <v>3.24</v>
      </c>
      <c r="GD23" s="347">
        <v>259.39</v>
      </c>
      <c r="GE23" s="348">
        <v>253.67</v>
      </c>
      <c r="GF23" s="349">
        <v>2.25</v>
      </c>
      <c r="GG23" s="351"/>
      <c r="GH23" s="318" t="s">
        <v>97</v>
      </c>
      <c r="GI23" s="318"/>
      <c r="GJ23" s="517">
        <v>31.58</v>
      </c>
      <c r="GK23" s="517">
        <v>29.74</v>
      </c>
      <c r="GL23" s="517">
        <v>29.06</v>
      </c>
      <c r="GM23" s="517">
        <v>30.13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1196.53</v>
      </c>
      <c r="IO23" s="502">
        <v>1168.52</v>
      </c>
      <c r="IP23" s="243">
        <v>2.4</v>
      </c>
      <c r="IQ23" s="503"/>
      <c r="IR23" s="503"/>
      <c r="IS23" s="246" t="s">
        <v>45</v>
      </c>
      <c r="IT23" s="247">
        <v>1987</v>
      </c>
      <c r="IU23" s="248">
        <v>2246</v>
      </c>
      <c r="IV23" s="249">
        <v>1852</v>
      </c>
      <c r="IW23" s="247">
        <v>6085</v>
      </c>
      <c r="IX23" s="250">
        <v>6454</v>
      </c>
      <c r="IY23" s="251">
        <v>-5.72</v>
      </c>
      <c r="IZ23" s="183"/>
      <c r="JA23" s="346" t="s">
        <v>111</v>
      </c>
      <c r="JB23" s="347">
        <v>328.71</v>
      </c>
      <c r="JC23" s="348">
        <v>317.12</v>
      </c>
      <c r="JD23" s="349">
        <v>3.65</v>
      </c>
      <c r="JE23" s="347">
        <v>282.69</v>
      </c>
      <c r="JF23" s="350">
        <v>267.43</v>
      </c>
      <c r="JG23" s="349">
        <v>5.71</v>
      </c>
      <c r="JH23" s="347">
        <v>328.29</v>
      </c>
      <c r="JI23" s="348">
        <v>316.68</v>
      </c>
      <c r="JJ23" s="349">
        <v>3.67</v>
      </c>
      <c r="JK23" s="351"/>
      <c r="JL23" s="318" t="s">
        <v>97</v>
      </c>
      <c r="JM23" s="318"/>
      <c r="JN23" s="517">
        <v>54.37</v>
      </c>
      <c r="JO23" s="517">
        <v>68.510000000000005</v>
      </c>
      <c r="JP23" s="517">
        <v>77.84</v>
      </c>
      <c r="JQ23" s="517">
        <v>66.91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1317.07</v>
      </c>
      <c r="LS23" s="502">
        <v>1284.4100000000001</v>
      </c>
      <c r="LT23" s="243">
        <v>2.54</v>
      </c>
      <c r="LU23" s="505"/>
      <c r="LV23" s="505"/>
      <c r="LW23" s="246" t="s">
        <v>45</v>
      </c>
      <c r="LX23" s="294">
        <v>14323</v>
      </c>
      <c r="LY23" s="295">
        <v>14972</v>
      </c>
      <c r="LZ23" s="296">
        <v>-4.33</v>
      </c>
      <c r="MA23" s="266"/>
      <c r="MB23" s="346" t="s">
        <v>111</v>
      </c>
      <c r="MC23" s="347">
        <v>297.16000000000003</v>
      </c>
      <c r="MD23" s="370">
        <v>289.89</v>
      </c>
      <c r="ME23" s="349">
        <v>2.5099999999999998</v>
      </c>
      <c r="MF23" s="347">
        <v>243.96</v>
      </c>
      <c r="MG23" s="370">
        <v>235.69</v>
      </c>
      <c r="MH23" s="349">
        <v>3.51</v>
      </c>
      <c r="MI23" s="347">
        <v>296.7</v>
      </c>
      <c r="MJ23" s="370">
        <v>289.44</v>
      </c>
      <c r="MK23" s="349">
        <v>2.5099999999999998</v>
      </c>
      <c r="ML23" s="297"/>
      <c r="MM23" s="175" t="s">
        <v>97</v>
      </c>
      <c r="MN23" s="175"/>
      <c r="MO23" s="523">
        <v>65.209999999999994</v>
      </c>
      <c r="MP23" s="523">
        <v>32.81</v>
      </c>
      <c r="MQ23" s="523">
        <v>30.13</v>
      </c>
      <c r="MR23" s="523">
        <v>66.91</v>
      </c>
      <c r="MS23" s="523">
        <v>48.77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1132.8400000000001</v>
      </c>
      <c r="C24" s="508">
        <v>1091.26</v>
      </c>
      <c r="D24" s="311">
        <v>3.81</v>
      </c>
      <c r="E24" s="503"/>
      <c r="F24" s="503"/>
      <c r="G24" s="312" t="s">
        <v>48</v>
      </c>
      <c r="H24" s="247">
        <v>532</v>
      </c>
      <c r="I24" s="248">
        <v>765</v>
      </c>
      <c r="J24" s="249">
        <v>728</v>
      </c>
      <c r="K24" s="247">
        <v>2025</v>
      </c>
      <c r="L24" s="250">
        <v>2052</v>
      </c>
      <c r="M24" s="251">
        <v>-1.32</v>
      </c>
      <c r="N24" s="183"/>
      <c r="O24" s="439" t="s">
        <v>114</v>
      </c>
      <c r="P24" s="347">
        <v>171.68</v>
      </c>
      <c r="Q24" s="348">
        <v>168.61</v>
      </c>
      <c r="R24" s="349">
        <v>1.82</v>
      </c>
      <c r="S24" s="347">
        <v>145.93</v>
      </c>
      <c r="T24" s="350">
        <v>141.66999999999999</v>
      </c>
      <c r="U24" s="349">
        <v>3.01</v>
      </c>
      <c r="V24" s="347">
        <v>171.36</v>
      </c>
      <c r="W24" s="348">
        <v>168.31</v>
      </c>
      <c r="X24" s="349">
        <v>1.81</v>
      </c>
      <c r="Y24" s="351"/>
      <c r="Z24" s="183"/>
      <c r="AA24" s="183" t="s">
        <v>92</v>
      </c>
      <c r="AB24" s="376">
        <v>69.180000000000007</v>
      </c>
      <c r="AC24" s="376">
        <v>63.84</v>
      </c>
      <c r="AD24" s="376">
        <v>38.18</v>
      </c>
      <c r="AE24" s="376">
        <v>57.07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1412.03</v>
      </c>
      <c r="CG24" s="508">
        <v>1372.55</v>
      </c>
      <c r="CH24" s="311">
        <v>2.88</v>
      </c>
      <c r="CI24" s="503"/>
      <c r="CJ24" s="503"/>
      <c r="CK24" s="312" t="s">
        <v>48</v>
      </c>
      <c r="CL24" s="247">
        <v>468</v>
      </c>
      <c r="CM24" s="248">
        <v>574</v>
      </c>
      <c r="CN24" s="249">
        <v>612</v>
      </c>
      <c r="CO24" s="247">
        <v>1654</v>
      </c>
      <c r="CP24" s="250">
        <v>1507</v>
      </c>
      <c r="CQ24" s="251">
        <v>9.75</v>
      </c>
      <c r="CR24" s="183"/>
      <c r="CS24" s="439" t="s">
        <v>114</v>
      </c>
      <c r="CT24" s="347">
        <v>233.93</v>
      </c>
      <c r="CU24" s="348">
        <v>237.6</v>
      </c>
      <c r="CV24" s="349">
        <v>-1.54</v>
      </c>
      <c r="CW24" s="347">
        <v>218.33</v>
      </c>
      <c r="CX24" s="350">
        <v>220.64</v>
      </c>
      <c r="CY24" s="349">
        <v>-1.05</v>
      </c>
      <c r="CZ24" s="347">
        <v>233.81</v>
      </c>
      <c r="DA24" s="348">
        <v>237.48</v>
      </c>
      <c r="DB24" s="349">
        <v>-1.55</v>
      </c>
      <c r="DC24" s="351"/>
      <c r="DD24" s="183"/>
      <c r="DE24" s="183" t="s">
        <v>92</v>
      </c>
      <c r="DF24" s="376">
        <v>29.64</v>
      </c>
      <c r="DG24" s="376">
        <v>28.87</v>
      </c>
      <c r="DH24" s="376">
        <v>27.65</v>
      </c>
      <c r="DI24" s="376">
        <v>28.72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1189.2099999999998</v>
      </c>
      <c r="FK24" s="508">
        <v>1178.54</v>
      </c>
      <c r="FL24" s="311">
        <v>0.91</v>
      </c>
      <c r="FM24" s="503"/>
      <c r="FN24" s="503"/>
      <c r="FO24" s="312" t="s">
        <v>48</v>
      </c>
      <c r="FP24" s="247">
        <v>499</v>
      </c>
      <c r="FQ24" s="248">
        <v>375</v>
      </c>
      <c r="FR24" s="249">
        <v>431</v>
      </c>
      <c r="FS24" s="247">
        <v>1305</v>
      </c>
      <c r="FT24" s="250">
        <v>1182</v>
      </c>
      <c r="FU24" s="251">
        <v>10.41</v>
      </c>
      <c r="FV24" s="183"/>
      <c r="FW24" s="439" t="s">
        <v>114</v>
      </c>
      <c r="FX24" s="347">
        <v>176.24</v>
      </c>
      <c r="FY24" s="348">
        <v>184.94</v>
      </c>
      <c r="FZ24" s="349">
        <v>-4.7</v>
      </c>
      <c r="GA24" s="347">
        <v>150.38999999999999</v>
      </c>
      <c r="GB24" s="350">
        <v>161.88999999999999</v>
      </c>
      <c r="GC24" s="349">
        <v>-7.1</v>
      </c>
      <c r="GD24" s="347">
        <v>176.13</v>
      </c>
      <c r="GE24" s="348">
        <v>184.84</v>
      </c>
      <c r="GF24" s="349">
        <v>-4.71</v>
      </c>
      <c r="GG24" s="351"/>
      <c r="GH24" s="183"/>
      <c r="GI24" s="183" t="s">
        <v>92</v>
      </c>
      <c r="GJ24" s="376">
        <v>29.46</v>
      </c>
      <c r="GK24" s="376">
        <v>26.7</v>
      </c>
      <c r="GL24" s="376">
        <v>24.32</v>
      </c>
      <c r="GM24" s="376">
        <v>26.83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1167.76</v>
      </c>
      <c r="IO24" s="508">
        <v>1143.7900000000002</v>
      </c>
      <c r="IP24" s="311">
        <v>2.1</v>
      </c>
      <c r="IQ24" s="503"/>
      <c r="IR24" s="503"/>
      <c r="IS24" s="312" t="s">
        <v>48</v>
      </c>
      <c r="IT24" s="247">
        <v>1345</v>
      </c>
      <c r="IU24" s="248">
        <v>1483</v>
      </c>
      <c r="IV24" s="249">
        <v>1708</v>
      </c>
      <c r="IW24" s="247">
        <v>4536</v>
      </c>
      <c r="IX24" s="250">
        <v>4810</v>
      </c>
      <c r="IY24" s="251">
        <v>-5.7</v>
      </c>
      <c r="IZ24" s="183"/>
      <c r="JA24" s="439" t="s">
        <v>114</v>
      </c>
      <c r="JB24" s="347">
        <v>153.44</v>
      </c>
      <c r="JC24" s="348">
        <v>163.9</v>
      </c>
      <c r="JD24" s="349">
        <v>-6.38</v>
      </c>
      <c r="JE24" s="347">
        <v>94.72</v>
      </c>
      <c r="JF24" s="350">
        <v>94.32</v>
      </c>
      <c r="JG24" s="349">
        <v>0.42</v>
      </c>
      <c r="JH24" s="347">
        <v>152.9</v>
      </c>
      <c r="JI24" s="348">
        <v>163.28</v>
      </c>
      <c r="JJ24" s="349">
        <v>-6.36</v>
      </c>
      <c r="JK24" s="351"/>
      <c r="JL24" s="183"/>
      <c r="JM24" s="183" t="s">
        <v>92</v>
      </c>
      <c r="JN24" s="376">
        <v>49.26</v>
      </c>
      <c r="JO24" s="376">
        <v>61.86</v>
      </c>
      <c r="JP24" s="376">
        <v>69.760000000000005</v>
      </c>
      <c r="JQ24" s="376">
        <v>60.29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1233.1300000000001</v>
      </c>
      <c r="LS24" s="508">
        <v>1201.02</v>
      </c>
      <c r="LT24" s="311">
        <v>2.67</v>
      </c>
      <c r="LU24" s="505"/>
      <c r="LV24" s="505"/>
      <c r="LW24" s="312" t="s">
        <v>48</v>
      </c>
      <c r="LX24" s="294">
        <v>9520</v>
      </c>
      <c r="LY24" s="295">
        <v>9551</v>
      </c>
      <c r="LZ24" s="296">
        <v>-0.32</v>
      </c>
      <c r="MA24" s="266"/>
      <c r="MB24" s="439" t="s">
        <v>114</v>
      </c>
      <c r="MC24" s="347">
        <v>183.41</v>
      </c>
      <c r="MD24" s="370">
        <v>188.2</v>
      </c>
      <c r="ME24" s="349">
        <v>-2.5499999999999998</v>
      </c>
      <c r="MF24" s="347">
        <v>147.4</v>
      </c>
      <c r="MG24" s="370">
        <v>145.04</v>
      </c>
      <c r="MH24" s="349">
        <v>1.63</v>
      </c>
      <c r="MI24" s="347">
        <v>183.09</v>
      </c>
      <c r="MJ24" s="370">
        <v>187.85</v>
      </c>
      <c r="MK24" s="349">
        <v>-2.5299999999999998</v>
      </c>
      <c r="ML24" s="297"/>
      <c r="MM24" s="297"/>
      <c r="MN24" s="297" t="s">
        <v>92</v>
      </c>
      <c r="MO24" s="537">
        <v>57.07</v>
      </c>
      <c r="MP24" s="537">
        <v>28.72</v>
      </c>
      <c r="MQ24" s="537">
        <v>26.83</v>
      </c>
      <c r="MR24" s="537">
        <v>60.29</v>
      </c>
      <c r="MS24" s="538">
        <v>43.23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1372.3200000000002</v>
      </c>
      <c r="C25" s="539">
        <v>1325.18</v>
      </c>
      <c r="D25" s="438">
        <v>3.56</v>
      </c>
      <c r="E25" s="503"/>
      <c r="F25" s="503"/>
      <c r="G25" s="246" t="s">
        <v>49</v>
      </c>
      <c r="H25" s="247">
        <v>106</v>
      </c>
      <c r="I25" s="248">
        <v>79</v>
      </c>
      <c r="J25" s="249">
        <v>93</v>
      </c>
      <c r="K25" s="247">
        <v>278</v>
      </c>
      <c r="L25" s="250">
        <v>339</v>
      </c>
      <c r="M25" s="251">
        <v>-17.989999999999998</v>
      </c>
      <c r="N25" s="183"/>
      <c r="O25" s="454" t="s">
        <v>117</v>
      </c>
      <c r="P25" s="455">
        <v>2864.77</v>
      </c>
      <c r="Q25" s="456">
        <v>2780.69</v>
      </c>
      <c r="R25" s="457">
        <v>3.02</v>
      </c>
      <c r="S25" s="458">
        <v>1372.3200000000002</v>
      </c>
      <c r="T25" s="456">
        <v>1325.18</v>
      </c>
      <c r="U25" s="457">
        <v>3.56</v>
      </c>
      <c r="V25" s="458">
        <v>2846.4999999999995</v>
      </c>
      <c r="W25" s="456">
        <v>2764.47</v>
      </c>
      <c r="X25" s="457">
        <v>2.97</v>
      </c>
      <c r="Y25" s="459"/>
      <c r="Z25" s="183"/>
      <c r="AA25" s="183" t="s">
        <v>96</v>
      </c>
      <c r="AB25" s="376">
        <v>83.75</v>
      </c>
      <c r="AC25" s="376">
        <v>79.27</v>
      </c>
      <c r="AD25" s="376">
        <v>46.34</v>
      </c>
      <c r="AE25" s="376">
        <v>69.790000000000006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2359.5099999999998</v>
      </c>
      <c r="CG25" s="539">
        <v>2342.8200000000002</v>
      </c>
      <c r="CH25" s="438">
        <v>0.71</v>
      </c>
      <c r="CI25" s="503"/>
      <c r="CJ25" s="503"/>
      <c r="CK25" s="246" t="s">
        <v>49</v>
      </c>
      <c r="CL25" s="247">
        <v>74</v>
      </c>
      <c r="CM25" s="248">
        <v>62</v>
      </c>
      <c r="CN25" s="249">
        <v>59</v>
      </c>
      <c r="CO25" s="247">
        <v>195</v>
      </c>
      <c r="CP25" s="250">
        <v>215</v>
      </c>
      <c r="CQ25" s="251">
        <v>-9.3000000000000007</v>
      </c>
      <c r="CR25" s="183"/>
      <c r="CS25" s="454" t="s">
        <v>117</v>
      </c>
      <c r="CT25" s="455">
        <v>3189.5299999999993</v>
      </c>
      <c r="CU25" s="456">
        <v>3125.38</v>
      </c>
      <c r="CV25" s="457">
        <v>2.0499999999999998</v>
      </c>
      <c r="CW25" s="458">
        <v>2359.5099999999998</v>
      </c>
      <c r="CX25" s="466">
        <v>2342.8200000000002</v>
      </c>
      <c r="CY25" s="457">
        <v>0.71</v>
      </c>
      <c r="CZ25" s="458">
        <v>3183.4100000000003</v>
      </c>
      <c r="DA25" s="456">
        <v>3119.96</v>
      </c>
      <c r="DB25" s="457">
        <v>2.0299999999999998</v>
      </c>
      <c r="DC25" s="459"/>
      <c r="DD25" s="183"/>
      <c r="DE25" s="183" t="s">
        <v>96</v>
      </c>
      <c r="DF25" s="376">
        <v>34.56</v>
      </c>
      <c r="DG25" s="376">
        <v>34.6</v>
      </c>
      <c r="DH25" s="376">
        <v>33.89</v>
      </c>
      <c r="DI25" s="376">
        <v>34.35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1396.12</v>
      </c>
      <c r="FK25" s="539">
        <v>1382.0300000000002</v>
      </c>
      <c r="FL25" s="438">
        <v>1.02</v>
      </c>
      <c r="FM25" s="503"/>
      <c r="FN25" s="503"/>
      <c r="FO25" s="246" t="s">
        <v>49</v>
      </c>
      <c r="FP25" s="247">
        <v>82</v>
      </c>
      <c r="FQ25" s="248">
        <v>91</v>
      </c>
      <c r="FR25" s="249">
        <v>47</v>
      </c>
      <c r="FS25" s="247">
        <v>220</v>
      </c>
      <c r="FT25" s="250">
        <v>295</v>
      </c>
      <c r="FU25" s="251">
        <v>-25.42</v>
      </c>
      <c r="FV25" s="183"/>
      <c r="FW25" s="454" t="s">
        <v>117</v>
      </c>
      <c r="FX25" s="455">
        <v>2589.34</v>
      </c>
      <c r="FY25" s="456">
        <v>2568.56</v>
      </c>
      <c r="FZ25" s="457">
        <v>0.81</v>
      </c>
      <c r="GA25" s="458">
        <v>1396.12</v>
      </c>
      <c r="GB25" s="456">
        <v>1382.0300000000002</v>
      </c>
      <c r="GC25" s="457">
        <v>1.02</v>
      </c>
      <c r="GD25" s="458">
        <v>2584.31</v>
      </c>
      <c r="GE25" s="456">
        <v>2563.61</v>
      </c>
      <c r="GF25" s="457">
        <v>0.81</v>
      </c>
      <c r="GG25" s="459"/>
      <c r="GH25" s="183"/>
      <c r="GI25" s="183" t="s">
        <v>96</v>
      </c>
      <c r="GJ25" s="376">
        <v>32.17</v>
      </c>
      <c r="GK25" s="376">
        <v>30.91</v>
      </c>
      <c r="GL25" s="376">
        <v>31.86</v>
      </c>
      <c r="GM25" s="376">
        <v>31.65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1361.41</v>
      </c>
      <c r="IO25" s="545">
        <v>1307.7</v>
      </c>
      <c r="IP25" s="438">
        <v>4.1100000000000003</v>
      </c>
      <c r="IQ25" s="503"/>
      <c r="IR25" s="503"/>
      <c r="IS25" s="246" t="s">
        <v>49</v>
      </c>
      <c r="IT25" s="247">
        <v>58</v>
      </c>
      <c r="IU25" s="248">
        <v>76</v>
      </c>
      <c r="IV25" s="249">
        <v>145</v>
      </c>
      <c r="IW25" s="247">
        <v>279</v>
      </c>
      <c r="IX25" s="250">
        <v>286</v>
      </c>
      <c r="IY25" s="251">
        <v>-2.4500000000000002</v>
      </c>
      <c r="IZ25" s="183"/>
      <c r="JA25" s="454" t="s">
        <v>117</v>
      </c>
      <c r="JB25" s="455">
        <v>2721.76</v>
      </c>
      <c r="JC25" s="456">
        <v>2685.48</v>
      </c>
      <c r="JD25" s="457">
        <v>1.35</v>
      </c>
      <c r="JE25" s="458">
        <v>1361.41</v>
      </c>
      <c r="JF25" s="456">
        <v>1307.7</v>
      </c>
      <c r="JG25" s="457">
        <v>4.1100000000000003</v>
      </c>
      <c r="JH25" s="458">
        <v>2709.26</v>
      </c>
      <c r="JI25" s="456">
        <v>2673.28</v>
      </c>
      <c r="JJ25" s="457">
        <v>1.35</v>
      </c>
      <c r="JK25" s="459"/>
      <c r="JL25" s="183"/>
      <c r="JM25" s="183" t="s">
        <v>96</v>
      </c>
      <c r="JN25" s="376">
        <v>57.45</v>
      </c>
      <c r="JO25" s="376">
        <v>72.67</v>
      </c>
      <c r="JP25" s="376">
        <v>82.4</v>
      </c>
      <c r="JQ25" s="376">
        <v>70.84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1585.7700000000002</v>
      </c>
      <c r="LS25" s="539">
        <v>1546.23</v>
      </c>
      <c r="LT25" s="438">
        <v>2.56</v>
      </c>
      <c r="LU25" s="505"/>
      <c r="LV25" s="505"/>
      <c r="LW25" s="246" t="s">
        <v>49</v>
      </c>
      <c r="LX25" s="294">
        <v>972</v>
      </c>
      <c r="LY25" s="295">
        <v>1135</v>
      </c>
      <c r="LZ25" s="296">
        <v>-14.36</v>
      </c>
      <c r="MA25" s="266"/>
      <c r="MB25" s="454" t="s">
        <v>117</v>
      </c>
      <c r="MC25" s="455">
        <v>2853.63</v>
      </c>
      <c r="MD25" s="470">
        <v>2806.5699999999997</v>
      </c>
      <c r="ME25" s="457">
        <v>1.68</v>
      </c>
      <c r="MF25" s="455">
        <v>1585.7700000000002</v>
      </c>
      <c r="MG25" s="470">
        <v>1546.23</v>
      </c>
      <c r="MH25" s="457">
        <v>2.56</v>
      </c>
      <c r="MI25" s="455">
        <v>2842.64</v>
      </c>
      <c r="MJ25" s="470">
        <v>2796.26</v>
      </c>
      <c r="MK25" s="457">
        <v>1.66</v>
      </c>
      <c r="ML25" s="297"/>
      <c r="MM25" s="297"/>
      <c r="MN25" s="297" t="s">
        <v>96</v>
      </c>
      <c r="MO25" s="537">
        <v>69.790000000000006</v>
      </c>
      <c r="MP25" s="537">
        <v>34.35</v>
      </c>
      <c r="MQ25" s="537">
        <v>31.65</v>
      </c>
      <c r="MR25" s="537">
        <v>70.84</v>
      </c>
      <c r="MS25" s="538">
        <v>51.66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1053</v>
      </c>
      <c r="I26" s="248">
        <v>786</v>
      </c>
      <c r="J26" s="249">
        <v>610</v>
      </c>
      <c r="K26" s="247">
        <v>2449</v>
      </c>
      <c r="L26" s="250">
        <v>2563</v>
      </c>
      <c r="M26" s="251">
        <v>-4.45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74.89</v>
      </c>
      <c r="AC26" s="376">
        <v>67.86</v>
      </c>
      <c r="AD26" s="376">
        <v>43.04</v>
      </c>
      <c r="AE26" s="376">
        <v>61.93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816</v>
      </c>
      <c r="CM26" s="248">
        <v>887</v>
      </c>
      <c r="CN26" s="249">
        <v>975</v>
      </c>
      <c r="CO26" s="247">
        <v>2678</v>
      </c>
      <c r="CP26" s="250">
        <v>2576</v>
      </c>
      <c r="CQ26" s="251">
        <v>3.96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33.4</v>
      </c>
      <c r="DG26" s="376">
        <v>34.380000000000003</v>
      </c>
      <c r="DH26" s="376">
        <v>36.79</v>
      </c>
      <c r="DI26" s="376">
        <v>34.86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751</v>
      </c>
      <c r="FQ26" s="248">
        <v>687</v>
      </c>
      <c r="FR26" s="249">
        <v>653</v>
      </c>
      <c r="FS26" s="247">
        <v>2091</v>
      </c>
      <c r="FT26" s="250">
        <v>2338</v>
      </c>
      <c r="FU26" s="251">
        <v>-10.56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33.67</v>
      </c>
      <c r="GK26" s="376">
        <v>31.12</v>
      </c>
      <c r="GL26" s="376">
        <v>26.52</v>
      </c>
      <c r="GM26" s="376">
        <v>30.44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634</v>
      </c>
      <c r="IU26" s="248">
        <v>668</v>
      </c>
      <c r="IV26" s="249">
        <v>852</v>
      </c>
      <c r="IW26" s="247">
        <v>2154</v>
      </c>
      <c r="IX26" s="250">
        <v>2212</v>
      </c>
      <c r="IY26" s="251">
        <v>-2.62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51.32</v>
      </c>
      <c r="JO26" s="376">
        <v>63.73</v>
      </c>
      <c r="JP26" s="376">
        <v>74.5</v>
      </c>
      <c r="JQ26" s="376">
        <v>63.18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9372</v>
      </c>
      <c r="LY26" s="295">
        <v>9689</v>
      </c>
      <c r="LZ26" s="296">
        <v>-3.27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61.93</v>
      </c>
      <c r="MP26" s="537">
        <v>34.86</v>
      </c>
      <c r="MQ26" s="537">
        <v>30.44</v>
      </c>
      <c r="MR26" s="537">
        <v>63.18</v>
      </c>
      <c r="MS26" s="538">
        <v>47.6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916.23</v>
      </c>
      <c r="C27" s="502">
        <v>948.59000000000015</v>
      </c>
      <c r="D27" s="243">
        <v>-3.41</v>
      </c>
      <c r="E27" s="244"/>
      <c r="F27" s="245"/>
      <c r="G27" s="246" t="s">
        <v>51</v>
      </c>
      <c r="H27" s="247">
        <v>44</v>
      </c>
      <c r="I27" s="248">
        <v>72</v>
      </c>
      <c r="J27" s="249">
        <v>21</v>
      </c>
      <c r="K27" s="247">
        <v>137</v>
      </c>
      <c r="L27" s="250">
        <v>162</v>
      </c>
      <c r="M27" s="251">
        <v>-15.43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78.34</v>
      </c>
      <c r="AC27" s="376">
        <v>72.39</v>
      </c>
      <c r="AD27" s="376">
        <v>48.26</v>
      </c>
      <c r="AE27" s="376">
        <v>66.33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0</v>
      </c>
      <c r="AN27" s="558">
        <v>0</v>
      </c>
      <c r="AO27" s="558">
        <v>0</v>
      </c>
      <c r="AP27" s="559">
        <v>0</v>
      </c>
      <c r="AQ27" s="558"/>
      <c r="AR27" s="558"/>
      <c r="AS27" s="558"/>
      <c r="AT27" s="558"/>
      <c r="AU27" s="560">
        <v>0</v>
      </c>
      <c r="AV27" s="561">
        <v>0</v>
      </c>
      <c r="AW27" s="562">
        <v>0</v>
      </c>
      <c r="AX27" s="266"/>
      <c r="AY27" s="266"/>
      <c r="AZ27" s="377" t="s">
        <v>98</v>
      </c>
      <c r="BA27" s="557">
        <v>0</v>
      </c>
      <c r="BB27" s="558">
        <v>0</v>
      </c>
      <c r="BC27" s="558">
        <v>0</v>
      </c>
      <c r="BD27" s="559">
        <v>0</v>
      </c>
      <c r="BE27" s="558"/>
      <c r="BF27" s="558"/>
      <c r="BG27" s="558"/>
      <c r="BH27" s="558"/>
      <c r="BI27" s="560">
        <v>0</v>
      </c>
      <c r="BJ27" s="561">
        <v>0</v>
      </c>
      <c r="BK27" s="562">
        <v>0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730.81999999999994</v>
      </c>
      <c r="CG27" s="502">
        <v>752.28</v>
      </c>
      <c r="CH27" s="243">
        <v>-2.85</v>
      </c>
      <c r="CI27" s="244"/>
      <c r="CJ27" s="245"/>
      <c r="CK27" s="246" t="s">
        <v>51</v>
      </c>
      <c r="CL27" s="247">
        <v>21</v>
      </c>
      <c r="CM27" s="248">
        <v>39</v>
      </c>
      <c r="CN27" s="249">
        <v>14</v>
      </c>
      <c r="CO27" s="247">
        <v>74</v>
      </c>
      <c r="CP27" s="250">
        <v>94</v>
      </c>
      <c r="CQ27" s="251">
        <v>-21.28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39.520000000000003</v>
      </c>
      <c r="DG27" s="376">
        <v>40.64</v>
      </c>
      <c r="DH27" s="376">
        <v>43.76</v>
      </c>
      <c r="DI27" s="376">
        <v>41.31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0</v>
      </c>
      <c r="DR27" s="558">
        <v>0</v>
      </c>
      <c r="DS27" s="558">
        <v>0</v>
      </c>
      <c r="DT27" s="559">
        <v>0</v>
      </c>
      <c r="DU27" s="558"/>
      <c r="DV27" s="558"/>
      <c r="DW27" s="558"/>
      <c r="DX27" s="558"/>
      <c r="DY27" s="560">
        <v>0</v>
      </c>
      <c r="DZ27" s="561">
        <v>0</v>
      </c>
      <c r="EA27" s="562">
        <v>0</v>
      </c>
      <c r="EB27" s="266"/>
      <c r="EC27" s="266"/>
      <c r="ED27" s="377" t="s">
        <v>98</v>
      </c>
      <c r="EE27" s="557">
        <v>0</v>
      </c>
      <c r="EF27" s="558">
        <v>0</v>
      </c>
      <c r="EG27" s="558">
        <v>0</v>
      </c>
      <c r="EH27" s="559">
        <v>0</v>
      </c>
      <c r="EI27" s="558"/>
      <c r="EJ27" s="558"/>
      <c r="EK27" s="558"/>
      <c r="EL27" s="558"/>
      <c r="EM27" s="560">
        <v>0</v>
      </c>
      <c r="EN27" s="561">
        <v>0</v>
      </c>
      <c r="EO27" s="562">
        <v>0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380.8</v>
      </c>
      <c r="FK27" s="502">
        <v>388.61</v>
      </c>
      <c r="FL27" s="243">
        <v>-2.0099999999999998</v>
      </c>
      <c r="FM27" s="244"/>
      <c r="FN27" s="245"/>
      <c r="FO27" s="246" t="s">
        <v>51</v>
      </c>
      <c r="FP27" s="247">
        <v>14</v>
      </c>
      <c r="FQ27" s="248">
        <v>9</v>
      </c>
      <c r="FR27" s="249">
        <v>11</v>
      </c>
      <c r="FS27" s="247">
        <v>34</v>
      </c>
      <c r="FT27" s="250">
        <v>33</v>
      </c>
      <c r="FU27" s="251">
        <v>3.03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38.19</v>
      </c>
      <c r="GK27" s="376">
        <v>35.49</v>
      </c>
      <c r="GL27" s="376">
        <v>32.67</v>
      </c>
      <c r="GM27" s="376">
        <v>35.450000000000003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0</v>
      </c>
      <c r="GV27" s="558">
        <v>0</v>
      </c>
      <c r="GW27" s="558">
        <v>0</v>
      </c>
      <c r="GX27" s="559">
        <v>0</v>
      </c>
      <c r="GY27" s="558"/>
      <c r="GZ27" s="558"/>
      <c r="HA27" s="558"/>
      <c r="HB27" s="558"/>
      <c r="HC27" s="560">
        <v>0</v>
      </c>
      <c r="HD27" s="561">
        <v>0</v>
      </c>
      <c r="HE27" s="562">
        <v>0</v>
      </c>
      <c r="HF27" s="266"/>
      <c r="HG27" s="266"/>
      <c r="HH27" s="377" t="s">
        <v>98</v>
      </c>
      <c r="HI27" s="557">
        <v>0</v>
      </c>
      <c r="HJ27" s="558">
        <v>0</v>
      </c>
      <c r="HK27" s="558">
        <v>0</v>
      </c>
      <c r="HL27" s="559">
        <v>0</v>
      </c>
      <c r="HM27" s="558"/>
      <c r="HN27" s="558"/>
      <c r="HO27" s="558"/>
      <c r="HP27" s="558"/>
      <c r="HQ27" s="560">
        <v>0</v>
      </c>
      <c r="HR27" s="561">
        <v>0</v>
      </c>
      <c r="HS27" s="562">
        <v>0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1218.9899999999998</v>
      </c>
      <c r="IO27" s="502">
        <v>1219.68</v>
      </c>
      <c r="IP27" s="243">
        <v>-0.06</v>
      </c>
      <c r="IQ27" s="244"/>
      <c r="IR27" s="245"/>
      <c r="IS27" s="246" t="s">
        <v>51</v>
      </c>
      <c r="IT27" s="247">
        <v>29</v>
      </c>
      <c r="IU27" s="248">
        <v>32</v>
      </c>
      <c r="IV27" s="249">
        <v>54</v>
      </c>
      <c r="IW27" s="247">
        <v>115</v>
      </c>
      <c r="IX27" s="250">
        <v>139</v>
      </c>
      <c r="IY27" s="251">
        <v>-17.27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53.18</v>
      </c>
      <c r="JO27" s="376">
        <v>67.83</v>
      </c>
      <c r="JP27" s="376">
        <v>75.459999999999994</v>
      </c>
      <c r="JQ27" s="376">
        <v>65.489999999999995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0</v>
      </c>
      <c r="JZ27" s="558">
        <v>0</v>
      </c>
      <c r="KA27" s="558">
        <v>0</v>
      </c>
      <c r="KB27" s="559">
        <v>0</v>
      </c>
      <c r="KC27" s="558"/>
      <c r="KD27" s="558"/>
      <c r="KE27" s="558"/>
      <c r="KF27" s="558"/>
      <c r="KG27" s="560">
        <v>0</v>
      </c>
      <c r="KH27" s="561">
        <v>0</v>
      </c>
      <c r="KI27" s="562">
        <v>0</v>
      </c>
      <c r="KJ27" s="534"/>
      <c r="KK27" s="534"/>
      <c r="KL27" s="564" t="s">
        <v>98</v>
      </c>
      <c r="KM27" s="557">
        <v>0</v>
      </c>
      <c r="KN27" s="558">
        <v>0</v>
      </c>
      <c r="KO27" s="558">
        <v>0</v>
      </c>
      <c r="KP27" s="559">
        <v>0</v>
      </c>
      <c r="KQ27" s="558"/>
      <c r="KR27" s="558"/>
      <c r="KS27" s="558"/>
      <c r="KT27" s="558"/>
      <c r="KU27" s="560">
        <v>0</v>
      </c>
      <c r="KV27" s="561">
        <v>0</v>
      </c>
      <c r="KW27" s="562">
        <v>0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3246.84</v>
      </c>
      <c r="LS27" s="502">
        <v>3309.16</v>
      </c>
      <c r="LT27" s="243">
        <v>-1.88</v>
      </c>
      <c r="LU27" s="565"/>
      <c r="LV27" s="566"/>
      <c r="LW27" s="246" t="s">
        <v>51</v>
      </c>
      <c r="LX27" s="294">
        <v>360</v>
      </c>
      <c r="LY27" s="295">
        <v>428</v>
      </c>
      <c r="LZ27" s="296">
        <v>-15.89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66.33</v>
      </c>
      <c r="MP27" s="537">
        <v>41.31</v>
      </c>
      <c r="MQ27" s="537">
        <v>35.450000000000003</v>
      </c>
      <c r="MR27" s="537">
        <v>65.489999999999995</v>
      </c>
      <c r="MS27" s="538">
        <v>52.15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0</v>
      </c>
      <c r="NB27" s="390">
        <v>0</v>
      </c>
      <c r="NC27" s="390">
        <v>0</v>
      </c>
      <c r="ND27" s="391">
        <v>0</v>
      </c>
      <c r="NE27" s="390"/>
      <c r="NF27" s="390"/>
      <c r="NG27" s="390"/>
      <c r="NH27" s="392"/>
      <c r="NI27" s="567">
        <v>0</v>
      </c>
      <c r="NJ27" s="568">
        <v>0</v>
      </c>
      <c r="NK27" s="395">
        <v>0</v>
      </c>
      <c r="NL27" s="290"/>
      <c r="NM27" s="290"/>
      <c r="NN27" s="377" t="s">
        <v>98</v>
      </c>
      <c r="NO27" s="389">
        <v>0</v>
      </c>
      <c r="NP27" s="390">
        <v>0</v>
      </c>
      <c r="NQ27" s="390">
        <v>0</v>
      </c>
      <c r="NR27" s="391">
        <v>0</v>
      </c>
      <c r="NS27" s="390"/>
      <c r="NT27" s="390"/>
      <c r="NU27" s="390"/>
      <c r="NV27" s="392"/>
      <c r="NW27" s="569">
        <v>0</v>
      </c>
      <c r="NX27" s="394">
        <v>0</v>
      </c>
      <c r="NY27" s="397">
        <v>0</v>
      </c>
      <c r="OA27" s="307"/>
    </row>
    <row r="28" spans="1:391" s="195" customFormat="1" ht="21.75" customHeight="1" thickTop="1" x14ac:dyDescent="0.2">
      <c r="A28" s="308" t="s">
        <v>99</v>
      </c>
      <c r="B28" s="309">
        <v>538.48</v>
      </c>
      <c r="C28" s="508">
        <v>554.90000000000009</v>
      </c>
      <c r="D28" s="311">
        <v>-2.96</v>
      </c>
      <c r="E28" s="244"/>
      <c r="F28" s="245"/>
      <c r="G28" s="246" t="s">
        <v>52</v>
      </c>
      <c r="H28" s="247">
        <v>137</v>
      </c>
      <c r="I28" s="248">
        <v>156</v>
      </c>
      <c r="J28" s="249">
        <v>108</v>
      </c>
      <c r="K28" s="247">
        <v>401</v>
      </c>
      <c r="L28" s="250">
        <v>441</v>
      </c>
      <c r="M28" s="251">
        <v>-9.07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81.680000000000007</v>
      </c>
      <c r="AC28" s="376">
        <v>74.12</v>
      </c>
      <c r="AD28" s="376">
        <v>45.57</v>
      </c>
      <c r="AE28" s="376">
        <v>67.12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0</v>
      </c>
      <c r="AN28" s="571">
        <v>0</v>
      </c>
      <c r="AO28" s="571">
        <v>0</v>
      </c>
      <c r="AP28" s="572">
        <v>0</v>
      </c>
      <c r="AQ28" s="571"/>
      <c r="AR28" s="571"/>
      <c r="AS28" s="571"/>
      <c r="AT28" s="571"/>
      <c r="AU28" s="573">
        <v>0</v>
      </c>
      <c r="AV28" s="561">
        <v>0</v>
      </c>
      <c r="AW28" s="562">
        <v>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362.63</v>
      </c>
      <c r="CG28" s="508">
        <v>377.11</v>
      </c>
      <c r="CH28" s="311">
        <v>-3.84</v>
      </c>
      <c r="CI28" s="244"/>
      <c r="CJ28" s="245"/>
      <c r="CK28" s="246" t="s">
        <v>52</v>
      </c>
      <c r="CL28" s="247">
        <v>97</v>
      </c>
      <c r="CM28" s="248">
        <v>104</v>
      </c>
      <c r="CN28" s="249">
        <v>76</v>
      </c>
      <c r="CO28" s="247">
        <v>277</v>
      </c>
      <c r="CP28" s="250">
        <v>299</v>
      </c>
      <c r="CQ28" s="251">
        <v>-7.36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35.24</v>
      </c>
      <c r="DG28" s="376">
        <v>33.6</v>
      </c>
      <c r="DH28" s="376">
        <v>37.54</v>
      </c>
      <c r="DI28" s="376">
        <v>35.46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0</v>
      </c>
      <c r="DR28" s="571">
        <v>0</v>
      </c>
      <c r="DS28" s="571">
        <v>0</v>
      </c>
      <c r="DT28" s="572">
        <v>0</v>
      </c>
      <c r="DU28" s="571"/>
      <c r="DV28" s="571"/>
      <c r="DW28" s="571"/>
      <c r="DX28" s="571"/>
      <c r="DY28" s="573">
        <v>0</v>
      </c>
      <c r="DZ28" s="561">
        <v>0</v>
      </c>
      <c r="EA28" s="562">
        <v>0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/>
      <c r="EJ28" s="571"/>
      <c r="EK28" s="571"/>
      <c r="EL28" s="571"/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157.09</v>
      </c>
      <c r="FK28" s="508">
        <v>162.57</v>
      </c>
      <c r="FL28" s="311">
        <v>-3.37</v>
      </c>
      <c r="FM28" s="244"/>
      <c r="FN28" s="245"/>
      <c r="FO28" s="246" t="s">
        <v>52</v>
      </c>
      <c r="FP28" s="247">
        <v>26</v>
      </c>
      <c r="FQ28" s="248">
        <v>42</v>
      </c>
      <c r="FR28" s="249">
        <v>49</v>
      </c>
      <c r="FS28" s="247">
        <v>117</v>
      </c>
      <c r="FT28" s="250">
        <v>103</v>
      </c>
      <c r="FU28" s="251">
        <v>13.59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35.369999999999997</v>
      </c>
      <c r="GK28" s="376">
        <v>32.130000000000003</v>
      </c>
      <c r="GL28" s="376">
        <v>27.34</v>
      </c>
      <c r="GM28" s="376">
        <v>31.61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0</v>
      </c>
      <c r="GV28" s="571">
        <v>0</v>
      </c>
      <c r="GW28" s="571">
        <v>0</v>
      </c>
      <c r="GX28" s="572">
        <v>0</v>
      </c>
      <c r="GY28" s="571"/>
      <c r="GZ28" s="571"/>
      <c r="HA28" s="571"/>
      <c r="HB28" s="571"/>
      <c r="HC28" s="573">
        <v>0</v>
      </c>
      <c r="HD28" s="561">
        <v>0</v>
      </c>
      <c r="HE28" s="562">
        <v>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896.44999999999993</v>
      </c>
      <c r="IO28" s="508">
        <v>895.40000000000009</v>
      </c>
      <c r="IP28" s="311">
        <v>0.12</v>
      </c>
      <c r="IQ28" s="244"/>
      <c r="IR28" s="245"/>
      <c r="IS28" s="246" t="s">
        <v>52</v>
      </c>
      <c r="IT28" s="247">
        <v>81</v>
      </c>
      <c r="IU28" s="248">
        <v>78</v>
      </c>
      <c r="IV28" s="249">
        <v>97</v>
      </c>
      <c r="IW28" s="247">
        <v>256</v>
      </c>
      <c r="IX28" s="250">
        <v>257</v>
      </c>
      <c r="IY28" s="251">
        <v>-0.39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50.62</v>
      </c>
      <c r="JO28" s="376">
        <v>63.46</v>
      </c>
      <c r="JP28" s="376">
        <v>72.89</v>
      </c>
      <c r="JQ28" s="376">
        <v>62.32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0</v>
      </c>
      <c r="JZ28" s="571">
        <v>0</v>
      </c>
      <c r="KA28" s="571">
        <v>0</v>
      </c>
      <c r="KB28" s="572">
        <v>0</v>
      </c>
      <c r="KC28" s="571"/>
      <c r="KD28" s="571"/>
      <c r="KE28" s="571"/>
      <c r="KF28" s="571"/>
      <c r="KG28" s="573">
        <v>0</v>
      </c>
      <c r="KH28" s="561">
        <v>0</v>
      </c>
      <c r="KI28" s="562">
        <v>0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1954.6499999999999</v>
      </c>
      <c r="LS28" s="508">
        <v>1989.98</v>
      </c>
      <c r="LT28" s="311">
        <v>-1.78</v>
      </c>
      <c r="LU28" s="565"/>
      <c r="LV28" s="566"/>
      <c r="LW28" s="246" t="s">
        <v>52</v>
      </c>
      <c r="LX28" s="294">
        <v>1051</v>
      </c>
      <c r="LY28" s="295">
        <v>1100</v>
      </c>
      <c r="LZ28" s="296">
        <v>-4.45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67.12</v>
      </c>
      <c r="MP28" s="537">
        <v>35.46</v>
      </c>
      <c r="MQ28" s="537">
        <v>31.61</v>
      </c>
      <c r="MR28" s="537">
        <v>62.32</v>
      </c>
      <c r="MS28" s="538">
        <v>49.13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0</v>
      </c>
      <c r="NB28" s="404">
        <v>0</v>
      </c>
      <c r="NC28" s="404">
        <v>0</v>
      </c>
      <c r="ND28" s="405">
        <v>0</v>
      </c>
      <c r="NE28" s="404"/>
      <c r="NF28" s="404"/>
      <c r="NG28" s="404"/>
      <c r="NH28" s="406"/>
      <c r="NI28" s="577">
        <v>0</v>
      </c>
      <c r="NJ28" s="578">
        <v>0</v>
      </c>
      <c r="NK28" s="409">
        <v>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377.75000000000006</v>
      </c>
      <c r="C29" s="539">
        <v>393.69</v>
      </c>
      <c r="D29" s="438">
        <v>-4.05</v>
      </c>
      <c r="E29" s="244"/>
      <c r="F29" s="245"/>
      <c r="G29" s="246" t="s">
        <v>53</v>
      </c>
      <c r="H29" s="247">
        <v>186</v>
      </c>
      <c r="I29" s="248">
        <v>198</v>
      </c>
      <c r="J29" s="249">
        <v>139</v>
      </c>
      <c r="K29" s="247">
        <v>523</v>
      </c>
      <c r="L29" s="250">
        <v>577</v>
      </c>
      <c r="M29" s="251">
        <v>-9.36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76.45</v>
      </c>
      <c r="AC29" s="376">
        <v>69.260000000000005</v>
      </c>
      <c r="AD29" s="376">
        <v>42.65</v>
      </c>
      <c r="AE29" s="376">
        <v>62.79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4072</v>
      </c>
      <c r="AN29" s="571">
        <v>7590</v>
      </c>
      <c r="AO29" s="571">
        <v>20880</v>
      </c>
      <c r="AP29" s="572">
        <v>267</v>
      </c>
      <c r="AQ29" s="571"/>
      <c r="AR29" s="571"/>
      <c r="AS29" s="571"/>
      <c r="AT29" s="571"/>
      <c r="AU29" s="573">
        <v>32809</v>
      </c>
      <c r="AV29" s="561">
        <v>325</v>
      </c>
      <c r="AW29" s="562">
        <v>33134</v>
      </c>
      <c r="AX29" s="266"/>
      <c r="AY29" s="266"/>
      <c r="AZ29" s="377" t="s">
        <v>106</v>
      </c>
      <c r="BA29" s="570">
        <v>1289</v>
      </c>
      <c r="BB29" s="571">
        <v>3413</v>
      </c>
      <c r="BC29" s="571">
        <v>7900</v>
      </c>
      <c r="BD29" s="572">
        <v>0</v>
      </c>
      <c r="BE29" s="571"/>
      <c r="BF29" s="571"/>
      <c r="BG29" s="571"/>
      <c r="BH29" s="571"/>
      <c r="BI29" s="573">
        <v>12602</v>
      </c>
      <c r="BJ29" s="561">
        <v>364</v>
      </c>
      <c r="BK29" s="562">
        <v>12966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368.19</v>
      </c>
      <c r="CG29" s="539">
        <v>375.16999999999996</v>
      </c>
      <c r="CH29" s="438">
        <v>-1.86</v>
      </c>
      <c r="CI29" s="244"/>
      <c r="CJ29" s="245"/>
      <c r="CK29" s="246" t="s">
        <v>53</v>
      </c>
      <c r="CL29" s="247">
        <v>160</v>
      </c>
      <c r="CM29" s="248">
        <v>231</v>
      </c>
      <c r="CN29" s="249">
        <v>192</v>
      </c>
      <c r="CO29" s="247">
        <v>583</v>
      </c>
      <c r="CP29" s="250">
        <v>791</v>
      </c>
      <c r="CQ29" s="251">
        <v>-26.3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31.63</v>
      </c>
      <c r="DG29" s="376">
        <v>32.49</v>
      </c>
      <c r="DH29" s="376">
        <v>34.909999999999997</v>
      </c>
      <c r="DI29" s="376">
        <v>33.01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1995</v>
      </c>
      <c r="DR29" s="571">
        <v>3747</v>
      </c>
      <c r="DS29" s="571">
        <v>10276</v>
      </c>
      <c r="DT29" s="572">
        <v>4512</v>
      </c>
      <c r="DU29" s="571"/>
      <c r="DV29" s="571"/>
      <c r="DW29" s="571"/>
      <c r="DX29" s="571"/>
      <c r="DY29" s="573">
        <v>20530</v>
      </c>
      <c r="DZ29" s="561">
        <v>926</v>
      </c>
      <c r="EA29" s="562">
        <v>21456</v>
      </c>
      <c r="EB29" s="266"/>
      <c r="EC29" s="266"/>
      <c r="ED29" s="377" t="s">
        <v>106</v>
      </c>
      <c r="EE29" s="570">
        <v>1279</v>
      </c>
      <c r="EF29" s="571">
        <v>2152</v>
      </c>
      <c r="EG29" s="571">
        <v>6136</v>
      </c>
      <c r="EH29" s="572">
        <v>16</v>
      </c>
      <c r="EI29" s="571"/>
      <c r="EJ29" s="571"/>
      <c r="EK29" s="571"/>
      <c r="EL29" s="571"/>
      <c r="EM29" s="573">
        <v>9583</v>
      </c>
      <c r="EN29" s="561">
        <v>184</v>
      </c>
      <c r="EO29" s="562">
        <v>9767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223.71</v>
      </c>
      <c r="FK29" s="539">
        <v>226.04000000000002</v>
      </c>
      <c r="FL29" s="438">
        <v>-1.03</v>
      </c>
      <c r="FM29" s="244"/>
      <c r="FN29" s="245"/>
      <c r="FO29" s="246" t="s">
        <v>53</v>
      </c>
      <c r="FP29" s="247">
        <v>207</v>
      </c>
      <c r="FQ29" s="248">
        <v>265</v>
      </c>
      <c r="FR29" s="249">
        <v>186</v>
      </c>
      <c r="FS29" s="247">
        <v>658</v>
      </c>
      <c r="FT29" s="250">
        <v>873</v>
      </c>
      <c r="FU29" s="251">
        <v>-24.63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30.04</v>
      </c>
      <c r="GK29" s="376">
        <v>29.78</v>
      </c>
      <c r="GL29" s="376">
        <v>24.46</v>
      </c>
      <c r="GM29" s="376">
        <v>28.09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892</v>
      </c>
      <c r="GV29" s="571">
        <v>1327</v>
      </c>
      <c r="GW29" s="571">
        <v>5198</v>
      </c>
      <c r="GX29" s="572">
        <v>26</v>
      </c>
      <c r="GY29" s="571"/>
      <c r="GZ29" s="571"/>
      <c r="HA29" s="571"/>
      <c r="HB29" s="571"/>
      <c r="HC29" s="573">
        <v>7443</v>
      </c>
      <c r="HD29" s="561">
        <v>162</v>
      </c>
      <c r="HE29" s="562">
        <v>7605</v>
      </c>
      <c r="HF29" s="266"/>
      <c r="HG29" s="266"/>
      <c r="HH29" s="377" t="s">
        <v>106</v>
      </c>
      <c r="HI29" s="570">
        <v>895</v>
      </c>
      <c r="HJ29" s="571">
        <v>1434</v>
      </c>
      <c r="HK29" s="571">
        <v>4058</v>
      </c>
      <c r="HL29" s="572">
        <v>0</v>
      </c>
      <c r="HM29" s="571"/>
      <c r="HN29" s="571"/>
      <c r="HO29" s="571"/>
      <c r="HP29" s="571"/>
      <c r="HQ29" s="573">
        <v>6387</v>
      </c>
      <c r="HR29" s="561">
        <v>79</v>
      </c>
      <c r="HS29" s="562">
        <v>6466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322.53999999999996</v>
      </c>
      <c r="IO29" s="539">
        <v>324.28000000000003</v>
      </c>
      <c r="IP29" s="438">
        <v>-0.54</v>
      </c>
      <c r="IQ29" s="244"/>
      <c r="IR29" s="245"/>
      <c r="IS29" s="246" t="s">
        <v>53</v>
      </c>
      <c r="IT29" s="247">
        <v>208</v>
      </c>
      <c r="IU29" s="248">
        <v>319</v>
      </c>
      <c r="IV29" s="249">
        <v>365</v>
      </c>
      <c r="IW29" s="247">
        <v>892</v>
      </c>
      <c r="IX29" s="250">
        <v>1128</v>
      </c>
      <c r="IY29" s="251">
        <v>-20.92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54.34</v>
      </c>
      <c r="JO29" s="376">
        <v>62.69</v>
      </c>
      <c r="JP29" s="376">
        <v>74.510000000000005</v>
      </c>
      <c r="JQ29" s="376">
        <v>63.85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6516</v>
      </c>
      <c r="JZ29" s="571">
        <v>10477</v>
      </c>
      <c r="KA29" s="571">
        <v>35399</v>
      </c>
      <c r="KB29" s="572">
        <v>0</v>
      </c>
      <c r="KC29" s="571"/>
      <c r="KD29" s="571"/>
      <c r="KE29" s="571"/>
      <c r="KF29" s="571"/>
      <c r="KG29" s="573">
        <v>52392</v>
      </c>
      <c r="KH29" s="561">
        <v>1242</v>
      </c>
      <c r="KI29" s="562">
        <v>53634</v>
      </c>
      <c r="KJ29" s="534"/>
      <c r="KK29" s="534"/>
      <c r="KL29" s="564" t="s">
        <v>106</v>
      </c>
      <c r="KM29" s="570">
        <v>1631</v>
      </c>
      <c r="KN29" s="571">
        <v>3657</v>
      </c>
      <c r="KO29" s="571">
        <v>8192</v>
      </c>
      <c r="KP29" s="572">
        <v>0</v>
      </c>
      <c r="KQ29" s="571"/>
      <c r="KR29" s="571"/>
      <c r="KS29" s="571"/>
      <c r="KT29" s="571"/>
      <c r="KU29" s="573">
        <v>13480</v>
      </c>
      <c r="KV29" s="561">
        <v>325</v>
      </c>
      <c r="KW29" s="562">
        <v>13805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1292.19</v>
      </c>
      <c r="LS29" s="539">
        <v>1319.1799999999998</v>
      </c>
      <c r="LT29" s="438">
        <v>-2.0499999999999998</v>
      </c>
      <c r="LU29" s="565"/>
      <c r="LV29" s="566"/>
      <c r="LW29" s="246" t="s">
        <v>53</v>
      </c>
      <c r="LX29" s="294">
        <v>2656</v>
      </c>
      <c r="LY29" s="295">
        <v>3369</v>
      </c>
      <c r="LZ29" s="296">
        <v>-21.16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62.79</v>
      </c>
      <c r="MP29" s="537">
        <v>33.01</v>
      </c>
      <c r="MQ29" s="537">
        <v>28.09</v>
      </c>
      <c r="MR29" s="537">
        <v>63.85</v>
      </c>
      <c r="MS29" s="538">
        <v>46.94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13475</v>
      </c>
      <c r="NB29" s="404">
        <v>23141</v>
      </c>
      <c r="NC29" s="404">
        <v>71753</v>
      </c>
      <c r="ND29" s="405">
        <v>4805</v>
      </c>
      <c r="NE29" s="404"/>
      <c r="NF29" s="404"/>
      <c r="NG29" s="404"/>
      <c r="NH29" s="406"/>
      <c r="NI29" s="577">
        <v>113174</v>
      </c>
      <c r="NJ29" s="578">
        <v>2655</v>
      </c>
      <c r="NK29" s="409">
        <v>115829</v>
      </c>
      <c r="NL29" s="290"/>
      <c r="NM29" s="290"/>
      <c r="NN29" s="377" t="s">
        <v>106</v>
      </c>
      <c r="NO29" s="387">
        <v>5094</v>
      </c>
      <c r="NP29" s="404">
        <v>10656</v>
      </c>
      <c r="NQ29" s="404">
        <v>26286</v>
      </c>
      <c r="NR29" s="405">
        <v>16</v>
      </c>
      <c r="NS29" s="404"/>
      <c r="NT29" s="404"/>
      <c r="NU29" s="404"/>
      <c r="NV29" s="406"/>
      <c r="NW29" s="579">
        <v>42052</v>
      </c>
      <c r="NX29" s="408">
        <v>952</v>
      </c>
      <c r="NY29" s="411">
        <v>43004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72</v>
      </c>
      <c r="I30" s="248">
        <v>39</v>
      </c>
      <c r="J30" s="249">
        <v>61</v>
      </c>
      <c r="K30" s="247">
        <v>172</v>
      </c>
      <c r="L30" s="250">
        <v>189</v>
      </c>
      <c r="M30" s="251">
        <v>-8.99</v>
      </c>
      <c r="N30" s="183"/>
      <c r="O30" s="346" t="s">
        <v>91</v>
      </c>
      <c r="P30" s="347">
        <v>631.09</v>
      </c>
      <c r="Q30" s="348">
        <v>612.47</v>
      </c>
      <c r="R30" s="349">
        <v>3.04</v>
      </c>
      <c r="S30" s="347">
        <v>0</v>
      </c>
      <c r="T30" s="348">
        <v>0</v>
      </c>
      <c r="U30" s="349">
        <v>0</v>
      </c>
      <c r="V30" s="347">
        <v>625.54</v>
      </c>
      <c r="W30" s="348">
        <v>607.64</v>
      </c>
      <c r="X30" s="349">
        <v>2.95</v>
      </c>
      <c r="Y30" s="351"/>
      <c r="Z30" s="183"/>
      <c r="AA30" s="183" t="s">
        <v>115</v>
      </c>
      <c r="AB30" s="376">
        <v>74.09</v>
      </c>
      <c r="AC30" s="376">
        <v>67.510000000000005</v>
      </c>
      <c r="AD30" s="376">
        <v>44.39</v>
      </c>
      <c r="AE30" s="376">
        <v>62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15889</v>
      </c>
      <c r="AN30" s="571">
        <v>28468</v>
      </c>
      <c r="AO30" s="571">
        <v>75709</v>
      </c>
      <c r="AP30" s="572">
        <v>817</v>
      </c>
      <c r="AQ30" s="571"/>
      <c r="AR30" s="571"/>
      <c r="AS30" s="571"/>
      <c r="AT30" s="571"/>
      <c r="AU30" s="573">
        <v>120883</v>
      </c>
      <c r="AV30" s="561">
        <v>1729</v>
      </c>
      <c r="AW30" s="562">
        <v>122612</v>
      </c>
      <c r="AX30" s="266"/>
      <c r="AY30" s="266"/>
      <c r="AZ30" s="377" t="s">
        <v>28</v>
      </c>
      <c r="BA30" s="570">
        <v>3397</v>
      </c>
      <c r="BB30" s="571">
        <v>8799</v>
      </c>
      <c r="BC30" s="571">
        <v>21522</v>
      </c>
      <c r="BD30" s="572">
        <v>0</v>
      </c>
      <c r="BE30" s="571"/>
      <c r="BF30" s="571"/>
      <c r="BG30" s="571"/>
      <c r="BH30" s="571"/>
      <c r="BI30" s="573">
        <v>33718</v>
      </c>
      <c r="BJ30" s="561">
        <v>1259</v>
      </c>
      <c r="BK30" s="562">
        <v>34977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129</v>
      </c>
      <c r="CM30" s="248">
        <v>56</v>
      </c>
      <c r="CN30" s="249">
        <v>85</v>
      </c>
      <c r="CO30" s="247">
        <v>270</v>
      </c>
      <c r="CP30" s="250">
        <v>329</v>
      </c>
      <c r="CQ30" s="251">
        <v>-17.93</v>
      </c>
      <c r="CR30" s="183"/>
      <c r="CS30" s="346" t="s">
        <v>91</v>
      </c>
      <c r="CT30" s="347">
        <v>647.24</v>
      </c>
      <c r="CU30" s="348">
        <v>626.1</v>
      </c>
      <c r="CV30" s="349">
        <v>3.38</v>
      </c>
      <c r="CW30" s="347">
        <v>0</v>
      </c>
      <c r="CX30" s="348">
        <v>0</v>
      </c>
      <c r="CY30" s="349">
        <v>0</v>
      </c>
      <c r="CZ30" s="347">
        <v>637.23</v>
      </c>
      <c r="DA30" s="348">
        <v>617.20000000000005</v>
      </c>
      <c r="DB30" s="349">
        <v>3.25</v>
      </c>
      <c r="DC30" s="351"/>
      <c r="DD30" s="183"/>
      <c r="DE30" s="183" t="s">
        <v>115</v>
      </c>
      <c r="DF30" s="376">
        <v>33.89</v>
      </c>
      <c r="DG30" s="376">
        <v>36.270000000000003</v>
      </c>
      <c r="DH30" s="376">
        <v>38.229999999999997</v>
      </c>
      <c r="DI30" s="376">
        <v>36.130000000000003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7581</v>
      </c>
      <c r="DR30" s="571">
        <v>13623</v>
      </c>
      <c r="DS30" s="571">
        <v>33550</v>
      </c>
      <c r="DT30" s="572">
        <v>8832</v>
      </c>
      <c r="DU30" s="571"/>
      <c r="DV30" s="571"/>
      <c r="DW30" s="571"/>
      <c r="DX30" s="571"/>
      <c r="DY30" s="573">
        <v>63586</v>
      </c>
      <c r="DZ30" s="561">
        <v>2605</v>
      </c>
      <c r="EA30" s="562">
        <v>66191</v>
      </c>
      <c r="EB30" s="266"/>
      <c r="EC30" s="266"/>
      <c r="ED30" s="377" t="s">
        <v>28</v>
      </c>
      <c r="EE30" s="570">
        <v>3358</v>
      </c>
      <c r="EF30" s="571">
        <v>5307</v>
      </c>
      <c r="EG30" s="571">
        <v>16038</v>
      </c>
      <c r="EH30" s="572">
        <v>87</v>
      </c>
      <c r="EI30" s="571"/>
      <c r="EJ30" s="571"/>
      <c r="EK30" s="571"/>
      <c r="EL30" s="571"/>
      <c r="EM30" s="573">
        <v>24790</v>
      </c>
      <c r="EN30" s="561">
        <v>668</v>
      </c>
      <c r="EO30" s="562">
        <v>25458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29</v>
      </c>
      <c r="FQ30" s="248">
        <v>14</v>
      </c>
      <c r="FR30" s="249">
        <v>20</v>
      </c>
      <c r="FS30" s="247">
        <v>63</v>
      </c>
      <c r="FT30" s="250">
        <v>101</v>
      </c>
      <c r="FU30" s="251">
        <v>-37.619999999999997</v>
      </c>
      <c r="FV30" s="183"/>
      <c r="FW30" s="346" t="s">
        <v>91</v>
      </c>
      <c r="FX30" s="347">
        <v>603.34</v>
      </c>
      <c r="FY30" s="348">
        <v>596.91</v>
      </c>
      <c r="FZ30" s="349">
        <v>1.08</v>
      </c>
      <c r="GA30" s="347">
        <v>0</v>
      </c>
      <c r="GB30" s="348">
        <v>0</v>
      </c>
      <c r="GC30" s="349">
        <v>0</v>
      </c>
      <c r="GD30" s="347">
        <v>599.37</v>
      </c>
      <c r="GE30" s="348">
        <v>593.14</v>
      </c>
      <c r="GF30" s="349">
        <v>1.05</v>
      </c>
      <c r="GG30" s="351"/>
      <c r="GH30" s="183"/>
      <c r="GI30" s="183" t="s">
        <v>115</v>
      </c>
      <c r="GJ30" s="376">
        <v>34.630000000000003</v>
      </c>
      <c r="GK30" s="376">
        <v>32.06</v>
      </c>
      <c r="GL30" s="376">
        <v>28.62</v>
      </c>
      <c r="GM30" s="376">
        <v>31.77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3882</v>
      </c>
      <c r="GV30" s="571">
        <v>7636</v>
      </c>
      <c r="GW30" s="571">
        <v>15484</v>
      </c>
      <c r="GX30" s="572">
        <v>69</v>
      </c>
      <c r="GY30" s="571"/>
      <c r="GZ30" s="571"/>
      <c r="HA30" s="571"/>
      <c r="HB30" s="571"/>
      <c r="HC30" s="573">
        <v>27071</v>
      </c>
      <c r="HD30" s="561">
        <v>572</v>
      </c>
      <c r="HE30" s="562">
        <v>27643</v>
      </c>
      <c r="HF30" s="266"/>
      <c r="HG30" s="266"/>
      <c r="HH30" s="377" t="s">
        <v>28</v>
      </c>
      <c r="HI30" s="570">
        <v>2342</v>
      </c>
      <c r="HJ30" s="571">
        <v>5519</v>
      </c>
      <c r="HK30" s="571">
        <v>12276</v>
      </c>
      <c r="HL30" s="572">
        <v>0</v>
      </c>
      <c r="HM30" s="571"/>
      <c r="HN30" s="571"/>
      <c r="HO30" s="571"/>
      <c r="HP30" s="571"/>
      <c r="HQ30" s="573">
        <v>20137</v>
      </c>
      <c r="HR30" s="561">
        <v>286</v>
      </c>
      <c r="HS30" s="562">
        <v>20423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135</v>
      </c>
      <c r="IU30" s="248">
        <v>112</v>
      </c>
      <c r="IV30" s="249">
        <v>170</v>
      </c>
      <c r="IW30" s="247">
        <v>417</v>
      </c>
      <c r="IX30" s="250">
        <v>521</v>
      </c>
      <c r="IY30" s="251">
        <v>-19.96</v>
      </c>
      <c r="IZ30" s="183"/>
      <c r="JA30" s="346" t="s">
        <v>91</v>
      </c>
      <c r="JB30" s="347">
        <v>695.52</v>
      </c>
      <c r="JC30" s="348">
        <v>683.52</v>
      </c>
      <c r="JD30" s="349">
        <v>1.76</v>
      </c>
      <c r="JE30" s="347">
        <v>0</v>
      </c>
      <c r="JF30" s="348">
        <v>0</v>
      </c>
      <c r="JG30" s="349">
        <v>0</v>
      </c>
      <c r="JH30" s="347">
        <v>686.1</v>
      </c>
      <c r="JI30" s="348">
        <v>674.79</v>
      </c>
      <c r="JJ30" s="349">
        <v>1.68</v>
      </c>
      <c r="JK30" s="351"/>
      <c r="JL30" s="183"/>
      <c r="JM30" s="183" t="s">
        <v>115</v>
      </c>
      <c r="JN30" s="376">
        <v>52.8</v>
      </c>
      <c r="JO30" s="376">
        <v>65.709999999999994</v>
      </c>
      <c r="JP30" s="376">
        <v>76.650000000000006</v>
      </c>
      <c r="JQ30" s="376">
        <v>65.05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18156</v>
      </c>
      <c r="JZ30" s="571">
        <v>42572</v>
      </c>
      <c r="KA30" s="571">
        <v>111077</v>
      </c>
      <c r="KB30" s="572">
        <v>0</v>
      </c>
      <c r="KC30" s="571"/>
      <c r="KD30" s="571"/>
      <c r="KE30" s="571"/>
      <c r="KF30" s="571"/>
      <c r="KG30" s="573">
        <v>171805</v>
      </c>
      <c r="KH30" s="561">
        <v>5033</v>
      </c>
      <c r="KI30" s="562">
        <v>176838</v>
      </c>
      <c r="KJ30" s="534"/>
      <c r="KK30" s="534"/>
      <c r="KL30" s="564" t="s">
        <v>28</v>
      </c>
      <c r="KM30" s="570">
        <v>4392</v>
      </c>
      <c r="KN30" s="571">
        <v>9143</v>
      </c>
      <c r="KO30" s="571">
        <v>17498</v>
      </c>
      <c r="KP30" s="572">
        <v>0</v>
      </c>
      <c r="KQ30" s="571"/>
      <c r="KR30" s="571"/>
      <c r="KS30" s="571"/>
      <c r="KT30" s="571"/>
      <c r="KU30" s="573">
        <v>31033</v>
      </c>
      <c r="KV30" s="561">
        <v>770</v>
      </c>
      <c r="KW30" s="562">
        <v>31803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922</v>
      </c>
      <c r="LY30" s="295">
        <v>1140</v>
      </c>
      <c r="LZ30" s="296">
        <v>-19.12</v>
      </c>
      <c r="MA30" s="266"/>
      <c r="MB30" s="346" t="s">
        <v>91</v>
      </c>
      <c r="MC30" s="347">
        <v>656.75</v>
      </c>
      <c r="MD30" s="370">
        <v>640.48</v>
      </c>
      <c r="ME30" s="349">
        <v>2.54</v>
      </c>
      <c r="MF30" s="347">
        <v>0</v>
      </c>
      <c r="MG30" s="370">
        <v>0</v>
      </c>
      <c r="MH30" s="349">
        <v>0</v>
      </c>
      <c r="MI30" s="347">
        <v>649.04999999999995</v>
      </c>
      <c r="MJ30" s="370">
        <v>633.53</v>
      </c>
      <c r="MK30" s="349">
        <v>2.4500000000000002</v>
      </c>
      <c r="ML30" s="297"/>
      <c r="MM30" s="297"/>
      <c r="MN30" s="297" t="s">
        <v>115</v>
      </c>
      <c r="MO30" s="537">
        <v>62</v>
      </c>
      <c r="MP30" s="537">
        <v>36.130000000000003</v>
      </c>
      <c r="MQ30" s="537">
        <v>31.77</v>
      </c>
      <c r="MR30" s="537">
        <v>65.05</v>
      </c>
      <c r="MS30" s="538">
        <v>48.74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45508</v>
      </c>
      <c r="NB30" s="404">
        <v>92299</v>
      </c>
      <c r="NC30" s="404">
        <v>235820</v>
      </c>
      <c r="ND30" s="405">
        <v>9718</v>
      </c>
      <c r="NE30" s="404"/>
      <c r="NF30" s="404"/>
      <c r="NG30" s="404"/>
      <c r="NH30" s="406"/>
      <c r="NI30" s="577">
        <v>383345</v>
      </c>
      <c r="NJ30" s="578">
        <v>9939</v>
      </c>
      <c r="NK30" s="409">
        <v>393284</v>
      </c>
      <c r="NL30" s="290"/>
      <c r="NM30" s="290"/>
      <c r="NN30" s="377" t="s">
        <v>28</v>
      </c>
      <c r="NO30" s="387">
        <v>13489</v>
      </c>
      <c r="NP30" s="404">
        <v>28768</v>
      </c>
      <c r="NQ30" s="404">
        <v>67334</v>
      </c>
      <c r="NR30" s="405">
        <v>87</v>
      </c>
      <c r="NS30" s="404"/>
      <c r="NT30" s="404"/>
      <c r="NU30" s="404"/>
      <c r="NV30" s="406"/>
      <c r="NW30" s="579">
        <v>109678</v>
      </c>
      <c r="NX30" s="408">
        <v>2983</v>
      </c>
      <c r="NY30" s="411">
        <v>112661</v>
      </c>
      <c r="OA30" s="307"/>
    </row>
    <row r="31" spans="1:391" s="195" customFormat="1" ht="21.75" customHeight="1" thickBot="1" x14ac:dyDescent="0.25">
      <c r="A31" s="418" t="s">
        <v>129</v>
      </c>
      <c r="B31" s="241">
        <v>3904</v>
      </c>
      <c r="C31" s="583">
        <v>4082</v>
      </c>
      <c r="D31" s="243">
        <v>-4.3600000000000003</v>
      </c>
      <c r="E31" s="244"/>
      <c r="F31" s="245"/>
      <c r="G31" s="246" t="s">
        <v>55</v>
      </c>
      <c r="H31" s="247">
        <v>351</v>
      </c>
      <c r="I31" s="248">
        <v>427</v>
      </c>
      <c r="J31" s="249">
        <v>482</v>
      </c>
      <c r="K31" s="247">
        <v>1260</v>
      </c>
      <c r="L31" s="250">
        <v>1345</v>
      </c>
      <c r="M31" s="251">
        <v>-6.32</v>
      </c>
      <c r="N31" s="183"/>
      <c r="O31" s="346" t="s">
        <v>95</v>
      </c>
      <c r="P31" s="347">
        <v>464.56</v>
      </c>
      <c r="Q31" s="348">
        <v>445.43</v>
      </c>
      <c r="R31" s="349">
        <v>4.29</v>
      </c>
      <c r="S31" s="347">
        <v>348.17</v>
      </c>
      <c r="T31" s="348">
        <v>336.43</v>
      </c>
      <c r="U31" s="349">
        <v>3.49</v>
      </c>
      <c r="V31" s="347">
        <v>463.54</v>
      </c>
      <c r="W31" s="348">
        <v>444.57</v>
      </c>
      <c r="X31" s="349">
        <v>4.2699999999999996</v>
      </c>
      <c r="Y31" s="351"/>
      <c r="Z31" s="183"/>
      <c r="AA31" s="183" t="s">
        <v>118</v>
      </c>
      <c r="AB31" s="376">
        <v>68.3</v>
      </c>
      <c r="AC31" s="376">
        <v>60.87</v>
      </c>
      <c r="AD31" s="376">
        <v>37.42</v>
      </c>
      <c r="AE31" s="376">
        <v>55.53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3904</v>
      </c>
      <c r="CG31" s="583">
        <v>4082</v>
      </c>
      <c r="CH31" s="243">
        <v>-4.3600000000000003</v>
      </c>
      <c r="CI31" s="244"/>
      <c r="CJ31" s="245"/>
      <c r="CK31" s="246" t="s">
        <v>55</v>
      </c>
      <c r="CL31" s="247">
        <v>226</v>
      </c>
      <c r="CM31" s="248">
        <v>268</v>
      </c>
      <c r="CN31" s="249">
        <v>243</v>
      </c>
      <c r="CO31" s="247">
        <v>737</v>
      </c>
      <c r="CP31" s="250">
        <v>694</v>
      </c>
      <c r="CQ31" s="251">
        <v>6.2</v>
      </c>
      <c r="CR31" s="183"/>
      <c r="CS31" s="346" t="s">
        <v>95</v>
      </c>
      <c r="CT31" s="347">
        <v>559.26</v>
      </c>
      <c r="CU31" s="348">
        <v>548.14</v>
      </c>
      <c r="CV31" s="349">
        <v>2.0299999999999998</v>
      </c>
      <c r="CW31" s="347">
        <v>416.72</v>
      </c>
      <c r="CX31" s="348">
        <v>405.79</v>
      </c>
      <c r="CY31" s="349">
        <v>2.69</v>
      </c>
      <c r="CZ31" s="347">
        <v>557.04999999999995</v>
      </c>
      <c r="DA31" s="348">
        <v>546.11</v>
      </c>
      <c r="DB31" s="349">
        <v>2</v>
      </c>
      <c r="DC31" s="351"/>
      <c r="DD31" s="183"/>
      <c r="DE31" s="183" t="s">
        <v>118</v>
      </c>
      <c r="DF31" s="376">
        <v>30.47</v>
      </c>
      <c r="DG31" s="376">
        <v>31.56</v>
      </c>
      <c r="DH31" s="376">
        <v>33.14</v>
      </c>
      <c r="DI31" s="376">
        <v>31.72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3904</v>
      </c>
      <c r="FK31" s="583">
        <v>4082</v>
      </c>
      <c r="FL31" s="243">
        <v>-4.3600000000000003</v>
      </c>
      <c r="FM31" s="244"/>
      <c r="FN31" s="245"/>
      <c r="FO31" s="246" t="s">
        <v>55</v>
      </c>
      <c r="FP31" s="247">
        <v>102</v>
      </c>
      <c r="FQ31" s="248">
        <v>58</v>
      </c>
      <c r="FR31" s="249">
        <v>164</v>
      </c>
      <c r="FS31" s="247">
        <v>324</v>
      </c>
      <c r="FT31" s="250">
        <v>280</v>
      </c>
      <c r="FU31" s="251">
        <v>15.71</v>
      </c>
      <c r="FV31" s="183"/>
      <c r="FW31" s="346" t="s">
        <v>95</v>
      </c>
      <c r="FX31" s="347">
        <v>465.49</v>
      </c>
      <c r="FY31" s="348">
        <v>456.06</v>
      </c>
      <c r="FZ31" s="349">
        <v>2.0699999999999998</v>
      </c>
      <c r="GA31" s="347">
        <v>354.98</v>
      </c>
      <c r="GB31" s="348">
        <v>347.27</v>
      </c>
      <c r="GC31" s="349">
        <v>2.2200000000000002</v>
      </c>
      <c r="GD31" s="347">
        <v>464.76</v>
      </c>
      <c r="GE31" s="348">
        <v>455.37</v>
      </c>
      <c r="GF31" s="349">
        <v>2.06</v>
      </c>
      <c r="GG31" s="351"/>
      <c r="GH31" s="183"/>
      <c r="GI31" s="183" t="s">
        <v>118</v>
      </c>
      <c r="GJ31" s="376">
        <v>31.25</v>
      </c>
      <c r="GK31" s="376">
        <v>28.31</v>
      </c>
      <c r="GL31" s="376">
        <v>21.84</v>
      </c>
      <c r="GM31" s="376">
        <v>27.13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3904</v>
      </c>
      <c r="IO31" s="583">
        <v>4082</v>
      </c>
      <c r="IP31" s="243">
        <v>-4.3600000000000003</v>
      </c>
      <c r="IQ31" s="244"/>
      <c r="IR31" s="245"/>
      <c r="IS31" s="246" t="s">
        <v>55</v>
      </c>
      <c r="IT31" s="247">
        <v>642</v>
      </c>
      <c r="IU31" s="248">
        <v>1067</v>
      </c>
      <c r="IV31" s="249">
        <v>683</v>
      </c>
      <c r="IW31" s="247">
        <v>2392</v>
      </c>
      <c r="IX31" s="250">
        <v>2542</v>
      </c>
      <c r="IY31" s="251">
        <v>-5.9</v>
      </c>
      <c r="IZ31" s="183"/>
      <c r="JA31" s="346" t="s">
        <v>95</v>
      </c>
      <c r="JB31" s="347">
        <v>617.32000000000005</v>
      </c>
      <c r="JC31" s="348">
        <v>602.1</v>
      </c>
      <c r="JD31" s="349">
        <v>2.5299999999999998</v>
      </c>
      <c r="JE31" s="347">
        <v>436.62</v>
      </c>
      <c r="JF31" s="348">
        <v>438.59</v>
      </c>
      <c r="JG31" s="349">
        <v>-0.45</v>
      </c>
      <c r="JH31" s="347">
        <v>614.87</v>
      </c>
      <c r="JI31" s="348">
        <v>600.01</v>
      </c>
      <c r="JJ31" s="349">
        <v>2.48</v>
      </c>
      <c r="JK31" s="351"/>
      <c r="JL31" s="183"/>
      <c r="JM31" s="183" t="s">
        <v>118</v>
      </c>
      <c r="JN31" s="376">
        <v>47.59</v>
      </c>
      <c r="JO31" s="376">
        <v>60.22</v>
      </c>
      <c r="JP31" s="376">
        <v>72.08</v>
      </c>
      <c r="JQ31" s="376">
        <v>59.96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3904</v>
      </c>
      <c r="LS31" s="587">
        <v>4082</v>
      </c>
      <c r="LT31" s="243">
        <v>-4.3600000000000003</v>
      </c>
      <c r="LU31" s="293"/>
      <c r="LV31" s="293"/>
      <c r="LW31" s="246" t="s">
        <v>55</v>
      </c>
      <c r="LX31" s="294">
        <v>4713</v>
      </c>
      <c r="LY31" s="295">
        <v>4861</v>
      </c>
      <c r="LZ31" s="296">
        <v>-3.04</v>
      </c>
      <c r="MA31" s="266"/>
      <c r="MB31" s="346" t="s">
        <v>95</v>
      </c>
      <c r="MC31" s="347">
        <v>543.12</v>
      </c>
      <c r="MD31" s="370">
        <v>526.69000000000005</v>
      </c>
      <c r="ME31" s="349">
        <v>3.12</v>
      </c>
      <c r="MF31" s="347">
        <v>407.16</v>
      </c>
      <c r="MG31" s="370">
        <v>401.03</v>
      </c>
      <c r="MH31" s="349">
        <v>1.53</v>
      </c>
      <c r="MI31" s="347">
        <v>541.53</v>
      </c>
      <c r="MJ31" s="370">
        <v>525.32000000000005</v>
      </c>
      <c r="MK31" s="349">
        <v>3.09</v>
      </c>
      <c r="ML31" s="297"/>
      <c r="MM31" s="297"/>
      <c r="MN31" s="297" t="s">
        <v>118</v>
      </c>
      <c r="MO31" s="537">
        <v>55.53</v>
      </c>
      <c r="MP31" s="537">
        <v>31.72</v>
      </c>
      <c r="MQ31" s="537">
        <v>27.13</v>
      </c>
      <c r="MR31" s="537">
        <v>59.96</v>
      </c>
      <c r="MS31" s="538">
        <v>43.59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65.209999999999994</v>
      </c>
      <c r="C32" s="592">
        <v>66.25</v>
      </c>
      <c r="D32" s="243">
        <v>-1.04</v>
      </c>
      <c r="E32" s="593"/>
      <c r="F32" s="245"/>
      <c r="G32" s="246" t="s">
        <v>56</v>
      </c>
      <c r="H32" s="247">
        <v>892</v>
      </c>
      <c r="I32" s="248">
        <v>1063</v>
      </c>
      <c r="J32" s="249">
        <v>576</v>
      </c>
      <c r="K32" s="247">
        <v>2531</v>
      </c>
      <c r="L32" s="250">
        <v>2673</v>
      </c>
      <c r="M32" s="251">
        <v>-5.31</v>
      </c>
      <c r="N32" s="183"/>
      <c r="O32" s="346" t="s">
        <v>100</v>
      </c>
      <c r="P32" s="347">
        <v>441.75</v>
      </c>
      <c r="Q32" s="348">
        <v>428.26</v>
      </c>
      <c r="R32" s="349">
        <v>3.15</v>
      </c>
      <c r="S32" s="347">
        <v>367.13</v>
      </c>
      <c r="T32" s="348">
        <v>355.19</v>
      </c>
      <c r="U32" s="349">
        <v>3.36</v>
      </c>
      <c r="V32" s="347">
        <v>441.09</v>
      </c>
      <c r="W32" s="348">
        <v>427.69</v>
      </c>
      <c r="X32" s="349">
        <v>3.13</v>
      </c>
      <c r="Y32" s="351"/>
      <c r="Z32" s="318" t="s">
        <v>102</v>
      </c>
      <c r="AA32" s="318"/>
      <c r="AB32" s="292">
        <v>79531</v>
      </c>
      <c r="AC32" s="292">
        <v>70317</v>
      </c>
      <c r="AD32" s="292">
        <v>49080</v>
      </c>
      <c r="AE32" s="292">
        <v>198928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19961</v>
      </c>
      <c r="AN32" s="596">
        <v>36058</v>
      </c>
      <c r="AO32" s="596">
        <v>96589</v>
      </c>
      <c r="AP32" s="597">
        <v>1084</v>
      </c>
      <c r="AQ32" s="598"/>
      <c r="AR32" s="598"/>
      <c r="AS32" s="598"/>
      <c r="AT32" s="598"/>
      <c r="AU32" s="599">
        <v>153692</v>
      </c>
      <c r="AV32" s="600">
        <v>2054</v>
      </c>
      <c r="AW32" s="600">
        <v>155746</v>
      </c>
      <c r="AX32" s="601"/>
      <c r="AY32" s="601"/>
      <c r="AZ32" s="440" t="s">
        <v>22</v>
      </c>
      <c r="BA32" s="595">
        <v>4686</v>
      </c>
      <c r="BB32" s="596">
        <v>12212</v>
      </c>
      <c r="BC32" s="596">
        <v>29422</v>
      </c>
      <c r="BD32" s="597">
        <v>0</v>
      </c>
      <c r="BE32" s="598"/>
      <c r="BF32" s="598"/>
      <c r="BG32" s="598"/>
      <c r="BH32" s="598"/>
      <c r="BI32" s="599">
        <v>46320</v>
      </c>
      <c r="BJ32" s="600">
        <v>1623</v>
      </c>
      <c r="BK32" s="600">
        <v>47943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32.81</v>
      </c>
      <c r="CG32" s="592">
        <v>35.049999999999997</v>
      </c>
      <c r="CH32" s="243">
        <v>-2.2400000000000002</v>
      </c>
      <c r="CI32" s="593"/>
      <c r="CJ32" s="245"/>
      <c r="CK32" s="246" t="s">
        <v>56</v>
      </c>
      <c r="CL32" s="247">
        <v>973</v>
      </c>
      <c r="CM32" s="248">
        <v>840</v>
      </c>
      <c r="CN32" s="249">
        <v>1278</v>
      </c>
      <c r="CO32" s="247">
        <v>3091</v>
      </c>
      <c r="CP32" s="250">
        <v>2900</v>
      </c>
      <c r="CQ32" s="251">
        <v>6.59</v>
      </c>
      <c r="CR32" s="183"/>
      <c r="CS32" s="346" t="s">
        <v>100</v>
      </c>
      <c r="CT32" s="347">
        <v>523.99</v>
      </c>
      <c r="CU32" s="348">
        <v>515.20000000000005</v>
      </c>
      <c r="CV32" s="349">
        <v>1.71</v>
      </c>
      <c r="CW32" s="347">
        <v>480.09</v>
      </c>
      <c r="CX32" s="348">
        <v>472.34</v>
      </c>
      <c r="CY32" s="349">
        <v>1.64</v>
      </c>
      <c r="CZ32" s="347">
        <v>523.32000000000005</v>
      </c>
      <c r="DA32" s="348">
        <v>514.59</v>
      </c>
      <c r="DB32" s="349">
        <v>1.7</v>
      </c>
      <c r="DC32" s="351"/>
      <c r="DD32" s="318" t="s">
        <v>102</v>
      </c>
      <c r="DE32" s="318"/>
      <c r="DF32" s="292">
        <v>35236</v>
      </c>
      <c r="DG32" s="292">
        <v>36000</v>
      </c>
      <c r="DH32" s="292">
        <v>33806</v>
      </c>
      <c r="DI32" s="292">
        <v>105042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9576</v>
      </c>
      <c r="DR32" s="596">
        <v>17370</v>
      </c>
      <c r="DS32" s="596">
        <v>43826</v>
      </c>
      <c r="DT32" s="597">
        <v>13344</v>
      </c>
      <c r="DU32" s="598"/>
      <c r="DV32" s="598"/>
      <c r="DW32" s="598"/>
      <c r="DX32" s="598"/>
      <c r="DY32" s="599">
        <v>84116</v>
      </c>
      <c r="DZ32" s="600">
        <v>3531</v>
      </c>
      <c r="EA32" s="600">
        <v>87647</v>
      </c>
      <c r="EB32" s="601"/>
      <c r="EC32" s="601"/>
      <c r="ED32" s="440" t="s">
        <v>22</v>
      </c>
      <c r="EE32" s="595">
        <v>4637</v>
      </c>
      <c r="EF32" s="596">
        <v>7459</v>
      </c>
      <c r="EG32" s="596">
        <v>22174</v>
      </c>
      <c r="EH32" s="597">
        <v>103</v>
      </c>
      <c r="EI32" s="598"/>
      <c r="EJ32" s="598"/>
      <c r="EK32" s="598"/>
      <c r="EL32" s="598"/>
      <c r="EM32" s="599">
        <v>34373</v>
      </c>
      <c r="EN32" s="600">
        <v>852</v>
      </c>
      <c r="EO32" s="600">
        <v>35225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30.13</v>
      </c>
      <c r="FK32" s="592">
        <v>32.22</v>
      </c>
      <c r="FL32" s="243">
        <v>-2.09</v>
      </c>
      <c r="FM32" s="593"/>
      <c r="FN32" s="245"/>
      <c r="FO32" s="246" t="s">
        <v>56</v>
      </c>
      <c r="FP32" s="247">
        <v>368</v>
      </c>
      <c r="FQ32" s="248">
        <v>420</v>
      </c>
      <c r="FR32" s="249">
        <v>339</v>
      </c>
      <c r="FS32" s="247">
        <v>1127</v>
      </c>
      <c r="FT32" s="250">
        <v>995</v>
      </c>
      <c r="FU32" s="251">
        <v>13.27</v>
      </c>
      <c r="FV32" s="183"/>
      <c r="FW32" s="346" t="s">
        <v>100</v>
      </c>
      <c r="FX32" s="347">
        <v>365.69</v>
      </c>
      <c r="FY32" s="348">
        <v>362.48</v>
      </c>
      <c r="FZ32" s="349">
        <v>0.89</v>
      </c>
      <c r="GA32" s="347">
        <v>338.67</v>
      </c>
      <c r="GB32" s="348">
        <v>340.34</v>
      </c>
      <c r="GC32" s="349">
        <v>-0.49</v>
      </c>
      <c r="GD32" s="347">
        <v>365.51</v>
      </c>
      <c r="GE32" s="348">
        <v>362.34</v>
      </c>
      <c r="GF32" s="349">
        <v>0.87</v>
      </c>
      <c r="GG32" s="351"/>
      <c r="GH32" s="318" t="s">
        <v>102</v>
      </c>
      <c r="GI32" s="318"/>
      <c r="GJ32" s="292">
        <v>21322</v>
      </c>
      <c r="GK32" s="292">
        <v>21088</v>
      </c>
      <c r="GL32" s="292">
        <v>18533</v>
      </c>
      <c r="GM32" s="292">
        <v>60943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4774</v>
      </c>
      <c r="GV32" s="596">
        <v>8963</v>
      </c>
      <c r="GW32" s="596">
        <v>20682</v>
      </c>
      <c r="GX32" s="597">
        <v>95</v>
      </c>
      <c r="GY32" s="598"/>
      <c r="GZ32" s="598"/>
      <c r="HA32" s="598"/>
      <c r="HB32" s="598"/>
      <c r="HC32" s="599">
        <v>34514</v>
      </c>
      <c r="HD32" s="600">
        <v>734</v>
      </c>
      <c r="HE32" s="600">
        <v>35248</v>
      </c>
      <c r="HF32" s="601"/>
      <c r="HG32" s="601"/>
      <c r="HH32" s="440" t="s">
        <v>22</v>
      </c>
      <c r="HI32" s="595">
        <v>3237</v>
      </c>
      <c r="HJ32" s="596">
        <v>6953</v>
      </c>
      <c r="HK32" s="596">
        <v>16334</v>
      </c>
      <c r="HL32" s="597">
        <v>0</v>
      </c>
      <c r="HM32" s="598"/>
      <c r="HN32" s="598"/>
      <c r="HO32" s="598"/>
      <c r="HP32" s="598"/>
      <c r="HQ32" s="599">
        <v>26524</v>
      </c>
      <c r="HR32" s="600">
        <v>365</v>
      </c>
      <c r="HS32" s="600">
        <v>26889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66.91</v>
      </c>
      <c r="IO32" s="592">
        <v>67.33</v>
      </c>
      <c r="IP32" s="243">
        <v>-0.42</v>
      </c>
      <c r="IQ32" s="593"/>
      <c r="IR32" s="245"/>
      <c r="IS32" s="246" t="s">
        <v>56</v>
      </c>
      <c r="IT32" s="247">
        <v>536</v>
      </c>
      <c r="IU32" s="248">
        <v>623</v>
      </c>
      <c r="IV32" s="249">
        <v>547</v>
      </c>
      <c r="IW32" s="247">
        <v>1706</v>
      </c>
      <c r="IX32" s="250">
        <v>1840</v>
      </c>
      <c r="IY32" s="251">
        <v>-7.28</v>
      </c>
      <c r="IZ32" s="183"/>
      <c r="JA32" s="346" t="s">
        <v>100</v>
      </c>
      <c r="JB32" s="347">
        <v>323.89999999999998</v>
      </c>
      <c r="JC32" s="348">
        <v>321.01</v>
      </c>
      <c r="JD32" s="349">
        <v>0.9</v>
      </c>
      <c r="JE32" s="347">
        <v>258.64999999999998</v>
      </c>
      <c r="JF32" s="348">
        <v>247.24</v>
      </c>
      <c r="JG32" s="349">
        <v>4.6100000000000003</v>
      </c>
      <c r="JH32" s="347">
        <v>323.02</v>
      </c>
      <c r="JI32" s="348">
        <v>320.07</v>
      </c>
      <c r="JJ32" s="349">
        <v>0.92</v>
      </c>
      <c r="JK32" s="351"/>
      <c r="JL32" s="318" t="s">
        <v>102</v>
      </c>
      <c r="JM32" s="318"/>
      <c r="JN32" s="292">
        <v>72774</v>
      </c>
      <c r="JO32" s="292">
        <v>89304</v>
      </c>
      <c r="JP32" s="292">
        <v>106632</v>
      </c>
      <c r="JQ32" s="292">
        <v>268710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24672</v>
      </c>
      <c r="JZ32" s="596">
        <v>53049</v>
      </c>
      <c r="KA32" s="596">
        <v>146476</v>
      </c>
      <c r="KB32" s="597">
        <v>0</v>
      </c>
      <c r="KC32" s="598"/>
      <c r="KD32" s="598"/>
      <c r="KE32" s="598"/>
      <c r="KF32" s="598"/>
      <c r="KG32" s="599">
        <v>224197</v>
      </c>
      <c r="KH32" s="600">
        <v>6275</v>
      </c>
      <c r="KI32" s="600">
        <v>230472</v>
      </c>
      <c r="KJ32" s="603"/>
      <c r="KK32" s="603"/>
      <c r="KL32" s="604" t="s">
        <v>22</v>
      </c>
      <c r="KM32" s="595">
        <v>6023</v>
      </c>
      <c r="KN32" s="596">
        <v>12800</v>
      </c>
      <c r="KO32" s="596">
        <v>25690</v>
      </c>
      <c r="KP32" s="597">
        <v>0</v>
      </c>
      <c r="KQ32" s="598"/>
      <c r="KR32" s="598"/>
      <c r="KS32" s="598"/>
      <c r="KT32" s="598"/>
      <c r="KU32" s="599">
        <v>44513</v>
      </c>
      <c r="KV32" s="600">
        <v>1095</v>
      </c>
      <c r="KW32" s="600">
        <v>45608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48.77</v>
      </c>
      <c r="LS32" s="606">
        <v>50.21</v>
      </c>
      <c r="LT32" s="243">
        <v>-1.44</v>
      </c>
      <c r="LU32" s="607"/>
      <c r="LV32" s="293"/>
      <c r="LW32" s="246" t="s">
        <v>56</v>
      </c>
      <c r="LX32" s="294">
        <v>8455</v>
      </c>
      <c r="LY32" s="295">
        <v>8408</v>
      </c>
      <c r="LZ32" s="296">
        <v>0.56000000000000005</v>
      </c>
      <c r="MA32" s="266"/>
      <c r="MB32" s="346" t="s">
        <v>100</v>
      </c>
      <c r="MC32" s="347">
        <v>404.32</v>
      </c>
      <c r="MD32" s="370">
        <v>397.83</v>
      </c>
      <c r="ME32" s="349">
        <v>1.63</v>
      </c>
      <c r="MF32" s="347">
        <v>347.87</v>
      </c>
      <c r="MG32" s="370">
        <v>337.21</v>
      </c>
      <c r="MH32" s="349">
        <v>3.16</v>
      </c>
      <c r="MI32" s="347">
        <v>403.66</v>
      </c>
      <c r="MJ32" s="370">
        <v>397.17</v>
      </c>
      <c r="MK32" s="349">
        <v>1.63</v>
      </c>
      <c r="ML32" s="297"/>
      <c r="MM32" s="175" t="s">
        <v>102</v>
      </c>
      <c r="MN32" s="175"/>
      <c r="MO32" s="343">
        <v>198928</v>
      </c>
      <c r="MP32" s="343">
        <v>105042</v>
      </c>
      <c r="MQ32" s="343">
        <v>60943</v>
      </c>
      <c r="MR32" s="343">
        <v>268710</v>
      </c>
      <c r="MS32" s="343">
        <v>633623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58983</v>
      </c>
      <c r="NB32" s="444">
        <v>115440</v>
      </c>
      <c r="NC32" s="444">
        <v>307573</v>
      </c>
      <c r="ND32" s="443">
        <v>14523</v>
      </c>
      <c r="NE32" s="444"/>
      <c r="NF32" s="444"/>
      <c r="NG32" s="444"/>
      <c r="NH32" s="444"/>
      <c r="NI32" s="443">
        <v>496519</v>
      </c>
      <c r="NJ32" s="450">
        <v>12594</v>
      </c>
      <c r="NK32" s="446">
        <v>509113</v>
      </c>
      <c r="NL32" s="290"/>
      <c r="NM32" s="290"/>
      <c r="NN32" s="450" t="s">
        <v>22</v>
      </c>
      <c r="NO32" s="450">
        <v>18583</v>
      </c>
      <c r="NP32" s="444">
        <v>39424</v>
      </c>
      <c r="NQ32" s="444">
        <v>93620</v>
      </c>
      <c r="NR32" s="443">
        <v>103</v>
      </c>
      <c r="NS32" s="444"/>
      <c r="NT32" s="444"/>
      <c r="NU32" s="444"/>
      <c r="NV32" s="444"/>
      <c r="NW32" s="443">
        <v>151730</v>
      </c>
      <c r="NX32" s="446">
        <v>3935</v>
      </c>
      <c r="NY32" s="446">
        <v>155665</v>
      </c>
      <c r="OA32" s="307"/>
    </row>
    <row r="33" spans="1:391" s="195" customFormat="1" ht="21.75" customHeight="1" thickTop="1" x14ac:dyDescent="0.2">
      <c r="A33" s="418" t="s">
        <v>130</v>
      </c>
      <c r="B33" s="241">
        <v>198928</v>
      </c>
      <c r="C33" s="583">
        <v>207661</v>
      </c>
      <c r="D33" s="243">
        <v>-4.21</v>
      </c>
      <c r="E33" s="244"/>
      <c r="F33" s="245"/>
      <c r="G33" s="246" t="s">
        <v>57</v>
      </c>
      <c r="H33" s="247">
        <v>104</v>
      </c>
      <c r="I33" s="248">
        <v>67</v>
      </c>
      <c r="J33" s="249">
        <v>80</v>
      </c>
      <c r="K33" s="247">
        <v>251</v>
      </c>
      <c r="L33" s="250">
        <v>225</v>
      </c>
      <c r="M33" s="251">
        <v>11.56</v>
      </c>
      <c r="N33" s="183"/>
      <c r="O33" s="346" t="s">
        <v>103</v>
      </c>
      <c r="P33" s="347">
        <v>190.54</v>
      </c>
      <c r="Q33" s="348">
        <v>185.55</v>
      </c>
      <c r="R33" s="349">
        <v>2.69</v>
      </c>
      <c r="S33" s="347">
        <v>134.26</v>
      </c>
      <c r="T33" s="348">
        <v>128.65</v>
      </c>
      <c r="U33" s="349">
        <v>4.3600000000000003</v>
      </c>
      <c r="V33" s="347">
        <v>190.05</v>
      </c>
      <c r="W33" s="348">
        <v>185.1</v>
      </c>
      <c r="X33" s="349">
        <v>2.67</v>
      </c>
      <c r="Y33" s="351"/>
      <c r="Z33" s="183"/>
      <c r="AA33" s="183" t="s">
        <v>92</v>
      </c>
      <c r="AB33" s="342">
        <v>20040</v>
      </c>
      <c r="AC33" s="342">
        <v>16638</v>
      </c>
      <c r="AD33" s="342">
        <v>11592</v>
      </c>
      <c r="AE33" s="342">
        <v>48270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105042</v>
      </c>
      <c r="CG33" s="583">
        <v>108925</v>
      </c>
      <c r="CH33" s="243">
        <v>-3.56</v>
      </c>
      <c r="CI33" s="244"/>
      <c r="CJ33" s="245"/>
      <c r="CK33" s="246" t="s">
        <v>57</v>
      </c>
      <c r="CL33" s="247">
        <v>54</v>
      </c>
      <c r="CM33" s="248">
        <v>38</v>
      </c>
      <c r="CN33" s="249">
        <v>95</v>
      </c>
      <c r="CO33" s="247">
        <v>187</v>
      </c>
      <c r="CP33" s="250">
        <v>161</v>
      </c>
      <c r="CQ33" s="251">
        <v>16.149999999999999</v>
      </c>
      <c r="CR33" s="183"/>
      <c r="CS33" s="346" t="s">
        <v>103</v>
      </c>
      <c r="CT33" s="347">
        <v>267.5</v>
      </c>
      <c r="CU33" s="348">
        <v>259.83</v>
      </c>
      <c r="CV33" s="349">
        <v>2.95</v>
      </c>
      <c r="CW33" s="347">
        <v>221.69</v>
      </c>
      <c r="CX33" s="348">
        <v>216.9</v>
      </c>
      <c r="CY33" s="349">
        <v>2.21</v>
      </c>
      <c r="CZ33" s="347">
        <v>266.79000000000002</v>
      </c>
      <c r="DA33" s="348">
        <v>259.22000000000003</v>
      </c>
      <c r="DB33" s="349">
        <v>2.92</v>
      </c>
      <c r="DC33" s="351"/>
      <c r="DD33" s="183"/>
      <c r="DE33" s="183" t="s">
        <v>92</v>
      </c>
      <c r="DF33" s="342">
        <v>8468</v>
      </c>
      <c r="DG33" s="342">
        <v>8592</v>
      </c>
      <c r="DH33" s="342">
        <v>7769</v>
      </c>
      <c r="DI33" s="342">
        <v>24829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60943</v>
      </c>
      <c r="FK33" s="583">
        <v>61487</v>
      </c>
      <c r="FL33" s="243">
        <v>-0.88</v>
      </c>
      <c r="FM33" s="244"/>
      <c r="FN33" s="245"/>
      <c r="FO33" s="246" t="s">
        <v>57</v>
      </c>
      <c r="FP33" s="247">
        <v>31</v>
      </c>
      <c r="FQ33" s="248">
        <v>37</v>
      </c>
      <c r="FR33" s="249">
        <v>44</v>
      </c>
      <c r="FS33" s="247">
        <v>112</v>
      </c>
      <c r="FT33" s="250">
        <v>116</v>
      </c>
      <c r="FU33" s="251">
        <v>-3.45</v>
      </c>
      <c r="FV33" s="183"/>
      <c r="FW33" s="346" t="s">
        <v>103</v>
      </c>
      <c r="FX33" s="347">
        <v>278.10000000000002</v>
      </c>
      <c r="FY33" s="348">
        <v>272.95</v>
      </c>
      <c r="FZ33" s="349">
        <v>1.89</v>
      </c>
      <c r="GA33" s="347">
        <v>163.97</v>
      </c>
      <c r="GB33" s="348">
        <v>158.55000000000001</v>
      </c>
      <c r="GC33" s="349">
        <v>3.42</v>
      </c>
      <c r="GD33" s="347">
        <v>277.35000000000002</v>
      </c>
      <c r="GE33" s="348">
        <v>272.23</v>
      </c>
      <c r="GF33" s="349">
        <v>1.88</v>
      </c>
      <c r="GG33" s="351"/>
      <c r="GH33" s="183"/>
      <c r="GI33" s="183" t="s">
        <v>92</v>
      </c>
      <c r="GJ33" s="342">
        <v>5768</v>
      </c>
      <c r="GK33" s="342">
        <v>5626</v>
      </c>
      <c r="GL33" s="342">
        <v>4522</v>
      </c>
      <c r="GM33" s="342">
        <v>15916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268710</v>
      </c>
      <c r="IO33" s="583">
        <v>272110</v>
      </c>
      <c r="IP33" s="243">
        <v>-1.25</v>
      </c>
      <c r="IQ33" s="244"/>
      <c r="IR33" s="245"/>
      <c r="IS33" s="246" t="s">
        <v>57</v>
      </c>
      <c r="IT33" s="247">
        <v>139</v>
      </c>
      <c r="IU33" s="248">
        <v>194</v>
      </c>
      <c r="IV33" s="249">
        <v>146</v>
      </c>
      <c r="IW33" s="247">
        <v>479</v>
      </c>
      <c r="IX33" s="250">
        <v>544</v>
      </c>
      <c r="IY33" s="251">
        <v>-11.95</v>
      </c>
      <c r="IZ33" s="183"/>
      <c r="JA33" s="346" t="s">
        <v>103</v>
      </c>
      <c r="JB33" s="347">
        <v>152.22999999999999</v>
      </c>
      <c r="JC33" s="348">
        <v>146.80000000000001</v>
      </c>
      <c r="JD33" s="349">
        <v>3.7</v>
      </c>
      <c r="JE33" s="347">
        <v>87</v>
      </c>
      <c r="JF33" s="348">
        <v>83.18</v>
      </c>
      <c r="JG33" s="349">
        <v>4.59</v>
      </c>
      <c r="JH33" s="347">
        <v>151.35</v>
      </c>
      <c r="JI33" s="348">
        <v>145.97999999999999</v>
      </c>
      <c r="JJ33" s="349">
        <v>3.68</v>
      </c>
      <c r="JK33" s="351"/>
      <c r="JL33" s="183"/>
      <c r="JM33" s="183" t="s">
        <v>92</v>
      </c>
      <c r="JN33" s="342">
        <v>17793</v>
      </c>
      <c r="JO33" s="342">
        <v>22451</v>
      </c>
      <c r="JP33" s="342">
        <v>25605</v>
      </c>
      <c r="JQ33" s="342">
        <v>65849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633623</v>
      </c>
      <c r="LS33" s="587">
        <v>650183</v>
      </c>
      <c r="LT33" s="243">
        <v>-2.5499999999999998</v>
      </c>
      <c r="LU33" s="293"/>
      <c r="LV33" s="293"/>
      <c r="LW33" s="246" t="s">
        <v>57</v>
      </c>
      <c r="LX33" s="294">
        <v>1029</v>
      </c>
      <c r="LY33" s="295">
        <v>1046</v>
      </c>
      <c r="LZ33" s="296">
        <v>-1.63</v>
      </c>
      <c r="MA33" s="266"/>
      <c r="MB33" s="346" t="s">
        <v>103</v>
      </c>
      <c r="MC33" s="347">
        <v>201.84</v>
      </c>
      <c r="MD33" s="370">
        <v>196.3</v>
      </c>
      <c r="ME33" s="349">
        <v>2.82</v>
      </c>
      <c r="MF33" s="347">
        <v>137.94</v>
      </c>
      <c r="MG33" s="370">
        <v>133.88</v>
      </c>
      <c r="MH33" s="349">
        <v>3.03</v>
      </c>
      <c r="MI33" s="347">
        <v>201.09</v>
      </c>
      <c r="MJ33" s="370">
        <v>195.62</v>
      </c>
      <c r="MK33" s="349">
        <v>2.8</v>
      </c>
      <c r="ML33" s="297"/>
      <c r="MM33" s="297"/>
      <c r="MN33" s="297" t="s">
        <v>92</v>
      </c>
      <c r="MO33" s="371">
        <v>48270</v>
      </c>
      <c r="MP33" s="371">
        <v>24829</v>
      </c>
      <c r="MQ33" s="371">
        <v>15916</v>
      </c>
      <c r="MR33" s="371">
        <v>65849</v>
      </c>
      <c r="MS33" s="371">
        <v>154864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152608</v>
      </c>
      <c r="C34" s="613">
        <v>159102</v>
      </c>
      <c r="D34" s="311">
        <v>-4.08</v>
      </c>
      <c r="E34" s="244"/>
      <c r="F34" s="245"/>
      <c r="G34" s="246" t="s">
        <v>58</v>
      </c>
      <c r="H34" s="247">
        <v>79</v>
      </c>
      <c r="I34" s="248">
        <v>98</v>
      </c>
      <c r="J34" s="249">
        <v>61</v>
      </c>
      <c r="K34" s="247">
        <v>238</v>
      </c>
      <c r="L34" s="250">
        <v>231</v>
      </c>
      <c r="M34" s="251">
        <v>3.03</v>
      </c>
      <c r="N34" s="183"/>
      <c r="O34" s="346" t="s">
        <v>108</v>
      </c>
      <c r="P34" s="347">
        <v>118.6</v>
      </c>
      <c r="Q34" s="348">
        <v>114.29</v>
      </c>
      <c r="R34" s="349">
        <v>3.77</v>
      </c>
      <c r="S34" s="347">
        <v>91.75</v>
      </c>
      <c r="T34" s="348">
        <v>89.53</v>
      </c>
      <c r="U34" s="349">
        <v>2.48</v>
      </c>
      <c r="V34" s="347">
        <v>118.36</v>
      </c>
      <c r="W34" s="348">
        <v>114.09</v>
      </c>
      <c r="X34" s="349">
        <v>3.74</v>
      </c>
      <c r="Y34" s="351"/>
      <c r="Z34" s="183"/>
      <c r="AA34" s="183" t="s">
        <v>96</v>
      </c>
      <c r="AB34" s="342">
        <v>49476</v>
      </c>
      <c r="AC34" s="342">
        <v>45144</v>
      </c>
      <c r="AD34" s="342">
        <v>31391</v>
      </c>
      <c r="AE34" s="342">
        <v>126011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70772</v>
      </c>
      <c r="CG34" s="613">
        <v>73786</v>
      </c>
      <c r="CH34" s="311">
        <v>-4.08</v>
      </c>
      <c r="CI34" s="244"/>
      <c r="CJ34" s="245"/>
      <c r="CK34" s="246" t="s">
        <v>58</v>
      </c>
      <c r="CL34" s="247">
        <v>431</v>
      </c>
      <c r="CM34" s="248">
        <v>566</v>
      </c>
      <c r="CN34" s="249">
        <v>591</v>
      </c>
      <c r="CO34" s="247">
        <v>1588</v>
      </c>
      <c r="CP34" s="250">
        <v>1817</v>
      </c>
      <c r="CQ34" s="251">
        <v>-12.6</v>
      </c>
      <c r="CR34" s="183"/>
      <c r="CS34" s="346" t="s">
        <v>108</v>
      </c>
      <c r="CT34" s="347">
        <v>185.57</v>
      </c>
      <c r="CU34" s="348">
        <v>180.93</v>
      </c>
      <c r="CV34" s="349">
        <v>2.56</v>
      </c>
      <c r="CW34" s="347">
        <v>117.09</v>
      </c>
      <c r="CX34" s="348">
        <v>114.78</v>
      </c>
      <c r="CY34" s="349">
        <v>2.0099999999999998</v>
      </c>
      <c r="CZ34" s="347">
        <v>184.51</v>
      </c>
      <c r="DA34" s="348">
        <v>179.99</v>
      </c>
      <c r="DB34" s="349">
        <v>2.5099999999999998</v>
      </c>
      <c r="DC34" s="351"/>
      <c r="DD34" s="183"/>
      <c r="DE34" s="183" t="s">
        <v>96</v>
      </c>
      <c r="DF34" s="342">
        <v>22175</v>
      </c>
      <c r="DG34" s="342">
        <v>22650</v>
      </c>
      <c r="DH34" s="342">
        <v>21175</v>
      </c>
      <c r="DI34" s="342">
        <v>66000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34419</v>
      </c>
      <c r="FK34" s="613">
        <v>35198</v>
      </c>
      <c r="FL34" s="311">
        <v>-2.21</v>
      </c>
      <c r="FM34" s="244"/>
      <c r="FN34" s="245"/>
      <c r="FO34" s="246" t="s">
        <v>58</v>
      </c>
      <c r="FP34" s="247">
        <v>174</v>
      </c>
      <c r="FQ34" s="248">
        <v>146</v>
      </c>
      <c r="FR34" s="249">
        <v>102</v>
      </c>
      <c r="FS34" s="247">
        <v>422</v>
      </c>
      <c r="FT34" s="250">
        <v>432</v>
      </c>
      <c r="FU34" s="251">
        <v>-2.31</v>
      </c>
      <c r="FV34" s="183"/>
      <c r="FW34" s="346" t="s">
        <v>108</v>
      </c>
      <c r="FX34" s="347">
        <v>175.92</v>
      </c>
      <c r="FY34" s="348">
        <v>173.59</v>
      </c>
      <c r="FZ34" s="349">
        <v>1.34</v>
      </c>
      <c r="GA34" s="347">
        <v>105.58</v>
      </c>
      <c r="GB34" s="348">
        <v>102.22</v>
      </c>
      <c r="GC34" s="349">
        <v>3.29</v>
      </c>
      <c r="GD34" s="347">
        <v>175.46</v>
      </c>
      <c r="GE34" s="348">
        <v>173.14</v>
      </c>
      <c r="GF34" s="349">
        <v>1.34</v>
      </c>
      <c r="GG34" s="351"/>
      <c r="GH34" s="183"/>
      <c r="GI34" s="183" t="s">
        <v>96</v>
      </c>
      <c r="GJ34" s="342">
        <v>12592</v>
      </c>
      <c r="GK34" s="342">
        <v>12679</v>
      </c>
      <c r="GL34" s="342">
        <v>11745</v>
      </c>
      <c r="GM34" s="342">
        <v>37016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224197</v>
      </c>
      <c r="IO34" s="613">
        <v>227249</v>
      </c>
      <c r="IP34" s="311">
        <v>-1.34</v>
      </c>
      <c r="IQ34" s="244"/>
      <c r="IR34" s="245"/>
      <c r="IS34" s="246" t="s">
        <v>58</v>
      </c>
      <c r="IT34" s="247">
        <v>224</v>
      </c>
      <c r="IU34" s="248">
        <v>306</v>
      </c>
      <c r="IV34" s="249">
        <v>379</v>
      </c>
      <c r="IW34" s="247">
        <v>909</v>
      </c>
      <c r="IX34" s="250">
        <v>977</v>
      </c>
      <c r="IY34" s="251">
        <v>-6.96</v>
      </c>
      <c r="IZ34" s="183"/>
      <c r="JA34" s="346" t="s">
        <v>108</v>
      </c>
      <c r="JB34" s="347">
        <v>108.06</v>
      </c>
      <c r="JC34" s="348">
        <v>106.11</v>
      </c>
      <c r="JD34" s="349">
        <v>1.84</v>
      </c>
      <c r="JE34" s="347">
        <v>72.989999999999995</v>
      </c>
      <c r="JF34" s="348">
        <v>70.42</v>
      </c>
      <c r="JG34" s="349">
        <v>3.65</v>
      </c>
      <c r="JH34" s="347">
        <v>107.59</v>
      </c>
      <c r="JI34" s="348">
        <v>105.65</v>
      </c>
      <c r="JJ34" s="349">
        <v>1.84</v>
      </c>
      <c r="JK34" s="351"/>
      <c r="JL34" s="183"/>
      <c r="JM34" s="183" t="s">
        <v>96</v>
      </c>
      <c r="JN34" s="342">
        <v>46553</v>
      </c>
      <c r="JO34" s="342">
        <v>56852</v>
      </c>
      <c r="JP34" s="342">
        <v>68761</v>
      </c>
      <c r="JQ34" s="342">
        <v>172166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481996</v>
      </c>
      <c r="LS34" s="616">
        <v>495335</v>
      </c>
      <c r="LT34" s="311">
        <v>-2.69</v>
      </c>
      <c r="LU34" s="293"/>
      <c r="LV34" s="293"/>
      <c r="LW34" s="246" t="s">
        <v>58</v>
      </c>
      <c r="LX34" s="294">
        <v>3157</v>
      </c>
      <c r="LY34" s="295">
        <v>3457</v>
      </c>
      <c r="LZ34" s="296">
        <v>-8.68</v>
      </c>
      <c r="MA34" s="266"/>
      <c r="MB34" s="346" t="s">
        <v>108</v>
      </c>
      <c r="MC34" s="347">
        <v>134.94</v>
      </c>
      <c r="MD34" s="370">
        <v>131.71</v>
      </c>
      <c r="ME34" s="349">
        <v>2.4500000000000002</v>
      </c>
      <c r="MF34" s="347">
        <v>90.75</v>
      </c>
      <c r="MG34" s="370">
        <v>88.84</v>
      </c>
      <c r="MH34" s="349">
        <v>2.15</v>
      </c>
      <c r="MI34" s="347">
        <v>134.41999999999999</v>
      </c>
      <c r="MJ34" s="370">
        <v>131.25</v>
      </c>
      <c r="MK34" s="349">
        <v>2.42</v>
      </c>
      <c r="ML34" s="297"/>
      <c r="MM34" s="297"/>
      <c r="MN34" s="297" t="s">
        <v>96</v>
      </c>
      <c r="MO34" s="371">
        <v>126011</v>
      </c>
      <c r="MP34" s="371">
        <v>66000</v>
      </c>
      <c r="MQ34" s="371">
        <v>37016</v>
      </c>
      <c r="MR34" s="371">
        <v>172166</v>
      </c>
      <c r="MS34" s="371">
        <v>401193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46320</v>
      </c>
      <c r="C35" s="618">
        <v>48559</v>
      </c>
      <c r="D35" s="438">
        <v>-4.6100000000000003</v>
      </c>
      <c r="E35" s="244"/>
      <c r="F35" s="245"/>
      <c r="G35" s="246" t="s">
        <v>59</v>
      </c>
      <c r="H35" s="247">
        <v>1213</v>
      </c>
      <c r="I35" s="248">
        <v>1142</v>
      </c>
      <c r="J35" s="249">
        <v>825</v>
      </c>
      <c r="K35" s="247">
        <v>3180</v>
      </c>
      <c r="L35" s="250">
        <v>3294</v>
      </c>
      <c r="M35" s="251">
        <v>-3.46</v>
      </c>
      <c r="N35" s="183"/>
      <c r="O35" s="346" t="s">
        <v>111</v>
      </c>
      <c r="P35" s="347">
        <v>246.29</v>
      </c>
      <c r="Q35" s="348">
        <v>239.52</v>
      </c>
      <c r="R35" s="349">
        <v>2.83</v>
      </c>
      <c r="S35" s="347">
        <v>194.69</v>
      </c>
      <c r="T35" s="348">
        <v>186.54</v>
      </c>
      <c r="U35" s="349">
        <v>4.37</v>
      </c>
      <c r="V35" s="347">
        <v>245.83</v>
      </c>
      <c r="W35" s="348">
        <v>239.11</v>
      </c>
      <c r="X35" s="349">
        <v>2.81</v>
      </c>
      <c r="Y35" s="351"/>
      <c r="Z35" s="183"/>
      <c r="AA35" s="183" t="s">
        <v>101</v>
      </c>
      <c r="AB35" s="342">
        <v>10015</v>
      </c>
      <c r="AC35" s="342">
        <v>8535</v>
      </c>
      <c r="AD35" s="342">
        <v>6097</v>
      </c>
      <c r="AE35" s="342">
        <v>24647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34270</v>
      </c>
      <c r="CG35" s="618">
        <v>35139</v>
      </c>
      <c r="CH35" s="438">
        <v>-2.4700000000000002</v>
      </c>
      <c r="CI35" s="244"/>
      <c r="CJ35" s="245"/>
      <c r="CK35" s="246" t="s">
        <v>59</v>
      </c>
      <c r="CL35" s="247">
        <v>928</v>
      </c>
      <c r="CM35" s="248">
        <v>1184</v>
      </c>
      <c r="CN35" s="249">
        <v>1478</v>
      </c>
      <c r="CO35" s="247">
        <v>3590</v>
      </c>
      <c r="CP35" s="250">
        <v>3553</v>
      </c>
      <c r="CQ35" s="251">
        <v>1.04</v>
      </c>
      <c r="CR35" s="183"/>
      <c r="CS35" s="346" t="s">
        <v>111</v>
      </c>
      <c r="CT35" s="347">
        <v>260.08</v>
      </c>
      <c r="CU35" s="348">
        <v>252.42</v>
      </c>
      <c r="CV35" s="349">
        <v>3.03</v>
      </c>
      <c r="CW35" s="347">
        <v>214.19</v>
      </c>
      <c r="CX35" s="348">
        <v>207.27</v>
      </c>
      <c r="CY35" s="349">
        <v>3.34</v>
      </c>
      <c r="CZ35" s="347">
        <v>259.37</v>
      </c>
      <c r="DA35" s="348">
        <v>251.78</v>
      </c>
      <c r="DB35" s="349">
        <v>3.01</v>
      </c>
      <c r="DC35" s="351"/>
      <c r="DD35" s="183"/>
      <c r="DE35" s="183" t="s">
        <v>101</v>
      </c>
      <c r="DF35" s="342">
        <v>4593</v>
      </c>
      <c r="DG35" s="342">
        <v>4758</v>
      </c>
      <c r="DH35" s="342">
        <v>4862</v>
      </c>
      <c r="DI35" s="342">
        <v>14213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26524</v>
      </c>
      <c r="FK35" s="618">
        <v>26289</v>
      </c>
      <c r="FL35" s="438">
        <v>0.89</v>
      </c>
      <c r="FM35" s="244"/>
      <c r="FN35" s="245"/>
      <c r="FO35" s="246" t="s">
        <v>59</v>
      </c>
      <c r="FP35" s="247">
        <v>930</v>
      </c>
      <c r="FQ35" s="248">
        <v>798</v>
      </c>
      <c r="FR35" s="249">
        <v>621</v>
      </c>
      <c r="FS35" s="247">
        <v>2349</v>
      </c>
      <c r="FT35" s="250">
        <v>2612</v>
      </c>
      <c r="FU35" s="251">
        <v>-10.07</v>
      </c>
      <c r="FV35" s="183"/>
      <c r="FW35" s="346" t="s">
        <v>111</v>
      </c>
      <c r="FX35" s="347">
        <v>240.87</v>
      </c>
      <c r="FY35" s="348">
        <v>233.17</v>
      </c>
      <c r="FZ35" s="349">
        <v>3.3</v>
      </c>
      <c r="GA35" s="347">
        <v>158.88999999999999</v>
      </c>
      <c r="GB35" s="348">
        <v>152.79</v>
      </c>
      <c r="GC35" s="349">
        <v>3.99</v>
      </c>
      <c r="GD35" s="347">
        <v>240.34</v>
      </c>
      <c r="GE35" s="348">
        <v>232.66</v>
      </c>
      <c r="GF35" s="349">
        <v>3.3</v>
      </c>
      <c r="GG35" s="351"/>
      <c r="GH35" s="183"/>
      <c r="GI35" s="183" t="s">
        <v>101</v>
      </c>
      <c r="GJ35" s="342">
        <v>2962</v>
      </c>
      <c r="GK35" s="342">
        <v>2783</v>
      </c>
      <c r="GL35" s="342">
        <v>2266</v>
      </c>
      <c r="GM35" s="342">
        <v>8011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44513</v>
      </c>
      <c r="IO35" s="618">
        <v>44861</v>
      </c>
      <c r="IP35" s="438">
        <v>-0.78</v>
      </c>
      <c r="IQ35" s="244"/>
      <c r="IR35" s="245"/>
      <c r="IS35" s="246" t="s">
        <v>59</v>
      </c>
      <c r="IT35" s="247">
        <v>587</v>
      </c>
      <c r="IU35" s="248">
        <v>845</v>
      </c>
      <c r="IV35" s="249">
        <v>826</v>
      </c>
      <c r="IW35" s="247">
        <v>2258</v>
      </c>
      <c r="IX35" s="250">
        <v>2176</v>
      </c>
      <c r="IY35" s="251">
        <v>3.77</v>
      </c>
      <c r="IZ35" s="183"/>
      <c r="JA35" s="346" t="s">
        <v>111</v>
      </c>
      <c r="JB35" s="347">
        <v>264.39</v>
      </c>
      <c r="JC35" s="348">
        <v>253.66</v>
      </c>
      <c r="JD35" s="349">
        <v>4.2300000000000004</v>
      </c>
      <c r="JE35" s="347">
        <v>291.29000000000002</v>
      </c>
      <c r="JF35" s="348">
        <v>281.95</v>
      </c>
      <c r="JG35" s="349">
        <v>3.31</v>
      </c>
      <c r="JH35" s="347">
        <v>264.76</v>
      </c>
      <c r="JI35" s="348">
        <v>254.02</v>
      </c>
      <c r="JJ35" s="349">
        <v>4.2300000000000004</v>
      </c>
      <c r="JK35" s="351"/>
      <c r="JL35" s="183"/>
      <c r="JM35" s="183" t="s">
        <v>101</v>
      </c>
      <c r="JN35" s="342">
        <v>8428</v>
      </c>
      <c r="JO35" s="342">
        <v>10001</v>
      </c>
      <c r="JP35" s="342">
        <v>12266</v>
      </c>
      <c r="JQ35" s="342">
        <v>30695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151627</v>
      </c>
      <c r="LS35" s="622">
        <v>154848</v>
      </c>
      <c r="LT35" s="438">
        <v>-2.08</v>
      </c>
      <c r="LU35" s="293"/>
      <c r="LV35" s="293"/>
      <c r="LW35" s="246" t="s">
        <v>59</v>
      </c>
      <c r="LX35" s="294">
        <v>11377</v>
      </c>
      <c r="LY35" s="295">
        <v>11635</v>
      </c>
      <c r="LZ35" s="296">
        <v>-2.2200000000000002</v>
      </c>
      <c r="MA35" s="266"/>
      <c r="MB35" s="346" t="s">
        <v>111</v>
      </c>
      <c r="MC35" s="347">
        <v>255.7</v>
      </c>
      <c r="MD35" s="370">
        <v>246.82</v>
      </c>
      <c r="ME35" s="349">
        <v>3.6</v>
      </c>
      <c r="MF35" s="347">
        <v>240.79</v>
      </c>
      <c r="MG35" s="370">
        <v>232.73</v>
      </c>
      <c r="MH35" s="349">
        <v>3.46</v>
      </c>
      <c r="MI35" s="347">
        <v>255.52</v>
      </c>
      <c r="MJ35" s="370">
        <v>246.67</v>
      </c>
      <c r="MK35" s="349">
        <v>3.59</v>
      </c>
      <c r="ML35" s="297"/>
      <c r="MM35" s="297"/>
      <c r="MN35" s="297" t="s">
        <v>101</v>
      </c>
      <c r="MO35" s="371">
        <v>24647</v>
      </c>
      <c r="MP35" s="371">
        <v>14213</v>
      </c>
      <c r="MQ35" s="371">
        <v>8011</v>
      </c>
      <c r="MR35" s="371">
        <v>30695</v>
      </c>
      <c r="MS35" s="371">
        <v>77566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10</v>
      </c>
      <c r="I36" s="248">
        <v>13</v>
      </c>
      <c r="J36" s="249">
        <v>6</v>
      </c>
      <c r="K36" s="247">
        <v>29</v>
      </c>
      <c r="L36" s="250">
        <v>25</v>
      </c>
      <c r="M36" s="251">
        <v>16</v>
      </c>
      <c r="N36" s="183"/>
      <c r="O36" s="439" t="s">
        <v>114</v>
      </c>
      <c r="P36" s="347">
        <v>109.28</v>
      </c>
      <c r="Q36" s="348">
        <v>105.62</v>
      </c>
      <c r="R36" s="349">
        <v>3.47</v>
      </c>
      <c r="S36" s="347">
        <v>102.54</v>
      </c>
      <c r="T36" s="348">
        <v>100.25</v>
      </c>
      <c r="U36" s="349">
        <v>2.2799999999999998</v>
      </c>
      <c r="V36" s="347">
        <v>109.22</v>
      </c>
      <c r="W36" s="348">
        <v>105.57</v>
      </c>
      <c r="X36" s="349">
        <v>3.46</v>
      </c>
      <c r="Y36" s="351"/>
      <c r="Z36" s="183"/>
      <c r="AA36" s="183" t="s">
        <v>104</v>
      </c>
      <c r="AB36" s="342">
        <v>502</v>
      </c>
      <c r="AC36" s="342">
        <v>433</v>
      </c>
      <c r="AD36" s="342">
        <v>304</v>
      </c>
      <c r="AE36" s="342">
        <v>1239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15</v>
      </c>
      <c r="CM36" s="248">
        <v>7</v>
      </c>
      <c r="CN36" s="249">
        <v>14</v>
      </c>
      <c r="CO36" s="247">
        <v>36</v>
      </c>
      <c r="CP36" s="250">
        <v>34</v>
      </c>
      <c r="CQ36" s="251">
        <v>5.88</v>
      </c>
      <c r="CR36" s="183"/>
      <c r="CS36" s="439" t="s">
        <v>114</v>
      </c>
      <c r="CT36" s="347">
        <v>152.09</v>
      </c>
      <c r="CU36" s="348">
        <v>151.26</v>
      </c>
      <c r="CV36" s="349">
        <v>0.55000000000000004</v>
      </c>
      <c r="CW36" s="347">
        <v>146.43</v>
      </c>
      <c r="CX36" s="348">
        <v>145.68</v>
      </c>
      <c r="CY36" s="349">
        <v>0.51</v>
      </c>
      <c r="CZ36" s="347">
        <v>152.01</v>
      </c>
      <c r="DA36" s="348">
        <v>151.18</v>
      </c>
      <c r="DB36" s="349">
        <v>0.55000000000000004</v>
      </c>
      <c r="DC36" s="351"/>
      <c r="DD36" s="183"/>
      <c r="DE36" s="183" t="s">
        <v>104</v>
      </c>
      <c r="DF36" s="342">
        <v>233</v>
      </c>
      <c r="DG36" s="342">
        <v>251</v>
      </c>
      <c r="DH36" s="342">
        <v>255</v>
      </c>
      <c r="DI36" s="342">
        <v>739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13</v>
      </c>
      <c r="FQ36" s="248">
        <v>7</v>
      </c>
      <c r="FR36" s="249">
        <v>5</v>
      </c>
      <c r="FS36" s="247">
        <v>25</v>
      </c>
      <c r="FT36" s="250">
        <v>16</v>
      </c>
      <c r="FU36" s="251">
        <v>56.25</v>
      </c>
      <c r="FV36" s="183"/>
      <c r="FW36" s="439" t="s">
        <v>114</v>
      </c>
      <c r="FX36" s="347">
        <v>156.83000000000001</v>
      </c>
      <c r="FY36" s="348">
        <v>163</v>
      </c>
      <c r="FZ36" s="349">
        <v>-3.79</v>
      </c>
      <c r="GA36" s="347">
        <v>135.83000000000001</v>
      </c>
      <c r="GB36" s="348">
        <v>145.82</v>
      </c>
      <c r="GC36" s="349">
        <v>-6.85</v>
      </c>
      <c r="GD36" s="347">
        <v>156.69</v>
      </c>
      <c r="GE36" s="348">
        <v>162.88999999999999</v>
      </c>
      <c r="GF36" s="349">
        <v>-3.81</v>
      </c>
      <c r="GG36" s="351"/>
      <c r="GH36" s="183"/>
      <c r="GI36" s="183" t="s">
        <v>104</v>
      </c>
      <c r="GJ36" s="342">
        <v>199</v>
      </c>
      <c r="GK36" s="342">
        <v>187</v>
      </c>
      <c r="GL36" s="342">
        <v>159</v>
      </c>
      <c r="GM36" s="342">
        <v>545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11</v>
      </c>
      <c r="IU36" s="248">
        <v>17</v>
      </c>
      <c r="IV36" s="249">
        <v>13</v>
      </c>
      <c r="IW36" s="247">
        <v>41</v>
      </c>
      <c r="IX36" s="250">
        <v>40</v>
      </c>
      <c r="IY36" s="251">
        <v>2.5</v>
      </c>
      <c r="IZ36" s="183"/>
      <c r="JA36" s="439" t="s">
        <v>114</v>
      </c>
      <c r="JB36" s="347">
        <v>91.59</v>
      </c>
      <c r="JC36" s="348">
        <v>90.28</v>
      </c>
      <c r="JD36" s="349">
        <v>1.45</v>
      </c>
      <c r="JE36" s="347">
        <v>49.98</v>
      </c>
      <c r="JF36" s="348">
        <v>47.14</v>
      </c>
      <c r="JG36" s="349">
        <v>6.02</v>
      </c>
      <c r="JH36" s="347">
        <v>91.03</v>
      </c>
      <c r="JI36" s="348">
        <v>89.73</v>
      </c>
      <c r="JJ36" s="349">
        <v>1.45</v>
      </c>
      <c r="JK36" s="351"/>
      <c r="JL36" s="183"/>
      <c r="JM36" s="183" t="s">
        <v>104</v>
      </c>
      <c r="JN36" s="342">
        <v>337</v>
      </c>
      <c r="JO36" s="342">
        <v>416</v>
      </c>
      <c r="JP36" s="342">
        <v>483</v>
      </c>
      <c r="JQ36" s="342">
        <v>1236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131</v>
      </c>
      <c r="LY36" s="295">
        <v>115</v>
      </c>
      <c r="LZ36" s="296">
        <v>13.91</v>
      </c>
      <c r="MA36" s="266"/>
      <c r="MB36" s="439" t="s">
        <v>114</v>
      </c>
      <c r="MC36" s="347">
        <v>116.83</v>
      </c>
      <c r="MD36" s="370">
        <v>115.86</v>
      </c>
      <c r="ME36" s="349">
        <v>0.84</v>
      </c>
      <c r="MF36" s="347">
        <v>92.56</v>
      </c>
      <c r="MG36" s="370">
        <v>90.72</v>
      </c>
      <c r="MH36" s="349">
        <v>2.0299999999999998</v>
      </c>
      <c r="MI36" s="347">
        <v>116.55</v>
      </c>
      <c r="MJ36" s="370">
        <v>115.59</v>
      </c>
      <c r="MK36" s="349">
        <v>0.83</v>
      </c>
      <c r="ML36" s="297"/>
      <c r="MM36" s="297"/>
      <c r="MN36" s="297" t="s">
        <v>104</v>
      </c>
      <c r="MO36" s="371">
        <v>1239</v>
      </c>
      <c r="MP36" s="371">
        <v>739</v>
      </c>
      <c r="MQ36" s="371">
        <v>545</v>
      </c>
      <c r="MR36" s="371">
        <v>1236</v>
      </c>
      <c r="MS36" s="371">
        <v>3759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426</v>
      </c>
      <c r="I37" s="248">
        <v>495</v>
      </c>
      <c r="J37" s="249">
        <v>403</v>
      </c>
      <c r="K37" s="247">
        <v>1324</v>
      </c>
      <c r="L37" s="250">
        <v>1573</v>
      </c>
      <c r="M37" s="251">
        <v>-15.83</v>
      </c>
      <c r="N37" s="183"/>
      <c r="O37" s="454" t="s">
        <v>117</v>
      </c>
      <c r="P37" s="455">
        <v>2202.11</v>
      </c>
      <c r="Q37" s="456">
        <v>2131.14</v>
      </c>
      <c r="R37" s="457">
        <v>3.33</v>
      </c>
      <c r="S37" s="458">
        <v>1238.54</v>
      </c>
      <c r="T37" s="456">
        <v>1196.5899999999999</v>
      </c>
      <c r="U37" s="457">
        <v>3.51</v>
      </c>
      <c r="V37" s="458">
        <v>2193.6299999999997</v>
      </c>
      <c r="W37" s="456">
        <v>2123.77</v>
      </c>
      <c r="X37" s="457">
        <v>3.29</v>
      </c>
      <c r="Y37" s="459"/>
      <c r="Z37" s="183"/>
      <c r="AA37" s="183" t="s">
        <v>109</v>
      </c>
      <c r="AB37" s="342">
        <v>2338</v>
      </c>
      <c r="AC37" s="342">
        <v>1973</v>
      </c>
      <c r="AD37" s="342">
        <v>1395</v>
      </c>
      <c r="AE37" s="342">
        <v>5706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0</v>
      </c>
      <c r="BB37" s="558">
        <v>0</v>
      </c>
      <c r="BC37" s="558">
        <v>0</v>
      </c>
      <c r="BD37" s="559">
        <v>0</v>
      </c>
      <c r="BE37" s="558"/>
      <c r="BF37" s="558"/>
      <c r="BG37" s="558"/>
      <c r="BH37" s="558"/>
      <c r="BI37" s="560">
        <v>0</v>
      </c>
      <c r="BJ37" s="561">
        <v>0</v>
      </c>
      <c r="BK37" s="562">
        <v>0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294</v>
      </c>
      <c r="CM37" s="248">
        <v>189</v>
      </c>
      <c r="CN37" s="249">
        <v>346</v>
      </c>
      <c r="CO37" s="247">
        <v>829</v>
      </c>
      <c r="CP37" s="250">
        <v>904</v>
      </c>
      <c r="CQ37" s="251">
        <v>-8.3000000000000007</v>
      </c>
      <c r="CR37" s="183"/>
      <c r="CS37" s="454" t="s">
        <v>117</v>
      </c>
      <c r="CT37" s="455">
        <v>2595.73</v>
      </c>
      <c r="CU37" s="456">
        <v>2533.88</v>
      </c>
      <c r="CV37" s="457">
        <v>2.44</v>
      </c>
      <c r="CW37" s="458">
        <v>1596.21</v>
      </c>
      <c r="CX37" s="456">
        <v>1562.76</v>
      </c>
      <c r="CY37" s="457">
        <v>2.14</v>
      </c>
      <c r="CZ37" s="458">
        <v>2580.2799999999997</v>
      </c>
      <c r="DA37" s="456">
        <v>2520.0700000000002</v>
      </c>
      <c r="DB37" s="457">
        <v>2.39</v>
      </c>
      <c r="DC37" s="459"/>
      <c r="DD37" s="183"/>
      <c r="DE37" s="183" t="s">
        <v>109</v>
      </c>
      <c r="DF37" s="342">
        <v>1027</v>
      </c>
      <c r="DG37" s="342">
        <v>1027</v>
      </c>
      <c r="DH37" s="342">
        <v>1106</v>
      </c>
      <c r="DI37" s="342">
        <v>3160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0</v>
      </c>
      <c r="EF37" s="558">
        <v>0</v>
      </c>
      <c r="EG37" s="558">
        <v>0</v>
      </c>
      <c r="EH37" s="559">
        <v>0</v>
      </c>
      <c r="EI37" s="558"/>
      <c r="EJ37" s="558"/>
      <c r="EK37" s="558"/>
      <c r="EL37" s="558"/>
      <c r="EM37" s="560">
        <v>0</v>
      </c>
      <c r="EN37" s="561">
        <v>0</v>
      </c>
      <c r="EO37" s="562">
        <v>0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316</v>
      </c>
      <c r="FQ37" s="248">
        <v>251</v>
      </c>
      <c r="FR37" s="249">
        <v>243</v>
      </c>
      <c r="FS37" s="247">
        <v>810</v>
      </c>
      <c r="FT37" s="250">
        <v>863</v>
      </c>
      <c r="FU37" s="251">
        <v>-6.14</v>
      </c>
      <c r="FV37" s="183"/>
      <c r="FW37" s="454" t="s">
        <v>117</v>
      </c>
      <c r="FX37" s="455">
        <v>2286.2399999999998</v>
      </c>
      <c r="FY37" s="456">
        <v>2258.16</v>
      </c>
      <c r="FZ37" s="457">
        <v>1.24</v>
      </c>
      <c r="GA37" s="458">
        <v>1257.92</v>
      </c>
      <c r="GB37" s="456">
        <v>1246.9899999999998</v>
      </c>
      <c r="GC37" s="457">
        <v>0.88</v>
      </c>
      <c r="GD37" s="458">
        <v>2279.4800000000005</v>
      </c>
      <c r="GE37" s="456">
        <v>2251.7699999999995</v>
      </c>
      <c r="GF37" s="457">
        <v>1.23</v>
      </c>
      <c r="GG37" s="459"/>
      <c r="GH37" s="183"/>
      <c r="GI37" s="183" t="s">
        <v>109</v>
      </c>
      <c r="GJ37" s="342">
        <v>716</v>
      </c>
      <c r="GK37" s="342">
        <v>661</v>
      </c>
      <c r="GL37" s="342">
        <v>541</v>
      </c>
      <c r="GM37" s="342">
        <v>1918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0</v>
      </c>
      <c r="HJ37" s="558">
        <v>0</v>
      </c>
      <c r="HK37" s="558">
        <v>0</v>
      </c>
      <c r="HL37" s="559">
        <v>0</v>
      </c>
      <c r="HM37" s="558"/>
      <c r="HN37" s="558"/>
      <c r="HO37" s="558"/>
      <c r="HP37" s="558"/>
      <c r="HQ37" s="560">
        <v>0</v>
      </c>
      <c r="HR37" s="561">
        <v>0</v>
      </c>
      <c r="HS37" s="562">
        <v>0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359</v>
      </c>
      <c r="IU37" s="248">
        <v>526</v>
      </c>
      <c r="IV37" s="249">
        <v>435</v>
      </c>
      <c r="IW37" s="247">
        <v>1320</v>
      </c>
      <c r="IX37" s="250">
        <v>1254</v>
      </c>
      <c r="IY37" s="251">
        <v>5.26</v>
      </c>
      <c r="IZ37" s="183"/>
      <c r="JA37" s="454" t="s">
        <v>117</v>
      </c>
      <c r="JB37" s="455">
        <v>2253.0100000000002</v>
      </c>
      <c r="JC37" s="456">
        <v>2203.48</v>
      </c>
      <c r="JD37" s="457">
        <v>2.25</v>
      </c>
      <c r="JE37" s="458">
        <v>1196.53</v>
      </c>
      <c r="JF37" s="456">
        <v>1168.52</v>
      </c>
      <c r="JG37" s="457">
        <v>2.4</v>
      </c>
      <c r="JH37" s="458">
        <v>2238.7199999999998</v>
      </c>
      <c r="JI37" s="456">
        <v>2190.25</v>
      </c>
      <c r="JJ37" s="457">
        <v>2.21</v>
      </c>
      <c r="JK37" s="459"/>
      <c r="JL37" s="183"/>
      <c r="JM37" s="183" t="s">
        <v>109</v>
      </c>
      <c r="JN37" s="342">
        <v>1780</v>
      </c>
      <c r="JO37" s="342">
        <v>2032</v>
      </c>
      <c r="JP37" s="342">
        <v>2507</v>
      </c>
      <c r="JQ37" s="342">
        <v>6319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0</v>
      </c>
      <c r="KN37" s="558">
        <v>0</v>
      </c>
      <c r="KO37" s="558">
        <v>0</v>
      </c>
      <c r="KP37" s="559">
        <v>0</v>
      </c>
      <c r="KQ37" s="558"/>
      <c r="KR37" s="558"/>
      <c r="KS37" s="558"/>
      <c r="KT37" s="558"/>
      <c r="KU37" s="560">
        <v>0</v>
      </c>
      <c r="KV37" s="561">
        <v>0</v>
      </c>
      <c r="KW37" s="562">
        <v>0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4283</v>
      </c>
      <c r="LY37" s="295">
        <v>4594</v>
      </c>
      <c r="LZ37" s="296">
        <v>-6.77</v>
      </c>
      <c r="MA37" s="266"/>
      <c r="MB37" s="454" t="s">
        <v>117</v>
      </c>
      <c r="MC37" s="455">
        <v>2313.4999999999995</v>
      </c>
      <c r="MD37" s="470">
        <v>2255.69</v>
      </c>
      <c r="ME37" s="457">
        <v>2.56</v>
      </c>
      <c r="MF37" s="455">
        <v>1317.07</v>
      </c>
      <c r="MG37" s="470">
        <v>1284.4100000000001</v>
      </c>
      <c r="MH37" s="457">
        <v>2.54</v>
      </c>
      <c r="MI37" s="455">
        <v>2301.8200000000002</v>
      </c>
      <c r="MJ37" s="470">
        <v>2245.15</v>
      </c>
      <c r="MK37" s="457">
        <v>2.52</v>
      </c>
      <c r="ML37" s="297"/>
      <c r="MM37" s="297"/>
      <c r="MN37" s="297" t="s">
        <v>109</v>
      </c>
      <c r="MO37" s="371">
        <v>5706</v>
      </c>
      <c r="MP37" s="371">
        <v>3160</v>
      </c>
      <c r="MQ37" s="371">
        <v>1918</v>
      </c>
      <c r="MR37" s="371">
        <v>6319</v>
      </c>
      <c r="MS37" s="371">
        <v>17103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0</v>
      </c>
      <c r="NP37" s="379">
        <v>0</v>
      </c>
      <c r="NQ37" s="379">
        <v>0</v>
      </c>
      <c r="NR37" s="380">
        <v>0</v>
      </c>
      <c r="NS37" s="379"/>
      <c r="NT37" s="379"/>
      <c r="NU37" s="379"/>
      <c r="NV37" s="379"/>
      <c r="NW37" s="381">
        <v>0</v>
      </c>
      <c r="NX37" s="382">
        <v>0</v>
      </c>
      <c r="NY37" s="383">
        <v>0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0</v>
      </c>
      <c r="I38" s="248">
        <v>0</v>
      </c>
      <c r="J38" s="249">
        <v>2</v>
      </c>
      <c r="K38" s="247">
        <v>2</v>
      </c>
      <c r="L38" s="250">
        <v>0</v>
      </c>
      <c r="M38" s="251">
        <v>0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1069</v>
      </c>
      <c r="AC38" s="342">
        <v>909</v>
      </c>
      <c r="AD38" s="342">
        <v>648</v>
      </c>
      <c r="AE38" s="342">
        <v>2626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0</v>
      </c>
      <c r="BB38" s="571">
        <v>0</v>
      </c>
      <c r="BC38" s="571">
        <v>0</v>
      </c>
      <c r="BD38" s="572">
        <v>0</v>
      </c>
      <c r="BE38" s="571"/>
      <c r="BF38" s="571"/>
      <c r="BG38" s="571"/>
      <c r="BH38" s="571"/>
      <c r="BI38" s="573">
        <v>0</v>
      </c>
      <c r="BJ38" s="561">
        <v>0</v>
      </c>
      <c r="BK38" s="562">
        <v>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0</v>
      </c>
      <c r="CM38" s="248">
        <v>0</v>
      </c>
      <c r="CN38" s="249">
        <v>0</v>
      </c>
      <c r="CO38" s="247">
        <v>0</v>
      </c>
      <c r="CP38" s="250">
        <v>0</v>
      </c>
      <c r="CQ38" s="251">
        <v>0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462</v>
      </c>
      <c r="DG38" s="342">
        <v>490</v>
      </c>
      <c r="DH38" s="342">
        <v>510</v>
      </c>
      <c r="DI38" s="342">
        <v>1462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0</v>
      </c>
      <c r="EF38" s="571">
        <v>0</v>
      </c>
      <c r="EG38" s="571">
        <v>0</v>
      </c>
      <c r="EH38" s="572">
        <v>0</v>
      </c>
      <c r="EI38" s="571"/>
      <c r="EJ38" s="571"/>
      <c r="EK38" s="571"/>
      <c r="EL38" s="571"/>
      <c r="EM38" s="573">
        <v>0</v>
      </c>
      <c r="EN38" s="561">
        <v>0</v>
      </c>
      <c r="EO38" s="562">
        <v>0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0</v>
      </c>
      <c r="FQ38" s="248">
        <v>0</v>
      </c>
      <c r="FR38" s="249">
        <v>0</v>
      </c>
      <c r="FS38" s="247">
        <v>0</v>
      </c>
      <c r="FT38" s="250">
        <v>0</v>
      </c>
      <c r="FU38" s="251">
        <v>0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299</v>
      </c>
      <c r="GK38" s="342">
        <v>311</v>
      </c>
      <c r="GL38" s="342">
        <v>245</v>
      </c>
      <c r="GM38" s="342">
        <v>855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0</v>
      </c>
      <c r="HJ38" s="571">
        <v>0</v>
      </c>
      <c r="HK38" s="571">
        <v>0</v>
      </c>
      <c r="HL38" s="572">
        <v>0</v>
      </c>
      <c r="HM38" s="571"/>
      <c r="HN38" s="571"/>
      <c r="HO38" s="571"/>
      <c r="HP38" s="571"/>
      <c r="HQ38" s="573">
        <v>0</v>
      </c>
      <c r="HR38" s="561">
        <v>0</v>
      </c>
      <c r="HS38" s="562">
        <v>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0</v>
      </c>
      <c r="IU38" s="248">
        <v>0</v>
      </c>
      <c r="IV38" s="249">
        <v>0</v>
      </c>
      <c r="IW38" s="247">
        <v>0</v>
      </c>
      <c r="IX38" s="250">
        <v>0</v>
      </c>
      <c r="IY38" s="251">
        <v>0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914</v>
      </c>
      <c r="JO38" s="342">
        <v>1016</v>
      </c>
      <c r="JP38" s="342">
        <v>1260</v>
      </c>
      <c r="JQ38" s="342">
        <v>3190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0</v>
      </c>
      <c r="KN38" s="571">
        <v>0</v>
      </c>
      <c r="KO38" s="571">
        <v>0</v>
      </c>
      <c r="KP38" s="572">
        <v>0</v>
      </c>
      <c r="KQ38" s="571"/>
      <c r="KR38" s="571"/>
      <c r="KS38" s="571"/>
      <c r="KT38" s="571"/>
      <c r="KU38" s="573">
        <v>0</v>
      </c>
      <c r="KV38" s="561">
        <v>0</v>
      </c>
      <c r="KW38" s="562">
        <v>0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2</v>
      </c>
      <c r="LY38" s="295">
        <v>0</v>
      </c>
      <c r="LZ38" s="296">
        <v>0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2626</v>
      </c>
      <c r="MP38" s="371">
        <v>1462</v>
      </c>
      <c r="MQ38" s="371">
        <v>855</v>
      </c>
      <c r="MR38" s="371">
        <v>3190</v>
      </c>
      <c r="MS38" s="371">
        <v>8133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0</v>
      </c>
      <c r="NP38" s="400">
        <v>0</v>
      </c>
      <c r="NQ38" s="400">
        <v>0</v>
      </c>
      <c r="NR38" s="401">
        <v>0</v>
      </c>
      <c r="NS38" s="400"/>
      <c r="NT38" s="400"/>
      <c r="NU38" s="400"/>
      <c r="NV38" s="400"/>
      <c r="NW38" s="402">
        <v>0</v>
      </c>
      <c r="NX38" s="382">
        <v>0</v>
      </c>
      <c r="NY38" s="383">
        <v>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9</v>
      </c>
      <c r="I39" s="248">
        <v>4</v>
      </c>
      <c r="J39" s="249">
        <v>6</v>
      </c>
      <c r="K39" s="247">
        <v>19</v>
      </c>
      <c r="L39" s="250">
        <v>19</v>
      </c>
      <c r="M39" s="251">
        <v>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4025</v>
      </c>
      <c r="AC39" s="342">
        <v>3420</v>
      </c>
      <c r="AD39" s="342">
        <v>2447</v>
      </c>
      <c r="AE39" s="342">
        <v>9892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5361</v>
      </c>
      <c r="BB39" s="571">
        <v>11003</v>
      </c>
      <c r="BC39" s="571">
        <v>28780</v>
      </c>
      <c r="BD39" s="572">
        <v>267</v>
      </c>
      <c r="BE39" s="571"/>
      <c r="BF39" s="571"/>
      <c r="BG39" s="571"/>
      <c r="BH39" s="571"/>
      <c r="BI39" s="573">
        <v>45411</v>
      </c>
      <c r="BJ39" s="561">
        <v>689</v>
      </c>
      <c r="BK39" s="562">
        <v>46100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6</v>
      </c>
      <c r="CM39" s="248">
        <v>4</v>
      </c>
      <c r="CN39" s="249">
        <v>8</v>
      </c>
      <c r="CO39" s="247">
        <v>18</v>
      </c>
      <c r="CP39" s="250">
        <v>52</v>
      </c>
      <c r="CQ39" s="251">
        <v>-65.38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1889</v>
      </c>
      <c r="DG39" s="342">
        <v>1979</v>
      </c>
      <c r="DH39" s="342">
        <v>1941</v>
      </c>
      <c r="DI39" s="342">
        <v>5809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3274</v>
      </c>
      <c r="EF39" s="571">
        <v>5899</v>
      </c>
      <c r="EG39" s="571">
        <v>16412</v>
      </c>
      <c r="EH39" s="572">
        <v>4528</v>
      </c>
      <c r="EI39" s="571"/>
      <c r="EJ39" s="571"/>
      <c r="EK39" s="571"/>
      <c r="EL39" s="571"/>
      <c r="EM39" s="573">
        <v>30113</v>
      </c>
      <c r="EN39" s="561">
        <v>1110</v>
      </c>
      <c r="EO39" s="562">
        <v>31223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12</v>
      </c>
      <c r="FQ39" s="248">
        <v>5</v>
      </c>
      <c r="FR39" s="249">
        <v>8</v>
      </c>
      <c r="FS39" s="247">
        <v>25</v>
      </c>
      <c r="FT39" s="250">
        <v>18</v>
      </c>
      <c r="FU39" s="251">
        <v>38.89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1167</v>
      </c>
      <c r="GK39" s="342">
        <v>1077</v>
      </c>
      <c r="GL39" s="342">
        <v>913</v>
      </c>
      <c r="GM39" s="342">
        <v>3157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1787</v>
      </c>
      <c r="HJ39" s="571">
        <v>2761</v>
      </c>
      <c r="HK39" s="571">
        <v>9256</v>
      </c>
      <c r="HL39" s="572">
        <v>26</v>
      </c>
      <c r="HM39" s="571"/>
      <c r="HN39" s="571"/>
      <c r="HO39" s="571"/>
      <c r="HP39" s="571"/>
      <c r="HQ39" s="573">
        <v>13830</v>
      </c>
      <c r="HR39" s="561">
        <v>241</v>
      </c>
      <c r="HS39" s="562">
        <v>14071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15</v>
      </c>
      <c r="IU39" s="248">
        <v>2</v>
      </c>
      <c r="IV39" s="249">
        <v>6</v>
      </c>
      <c r="IW39" s="247">
        <v>23</v>
      </c>
      <c r="IX39" s="250">
        <v>31</v>
      </c>
      <c r="IY39" s="251">
        <v>-25.81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3458</v>
      </c>
      <c r="JO39" s="342">
        <v>4176</v>
      </c>
      <c r="JP39" s="342">
        <v>5051</v>
      </c>
      <c r="JQ39" s="342">
        <v>12685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8147</v>
      </c>
      <c r="KN39" s="571">
        <v>14134</v>
      </c>
      <c r="KO39" s="571">
        <v>43591</v>
      </c>
      <c r="KP39" s="572">
        <v>0</v>
      </c>
      <c r="KQ39" s="571"/>
      <c r="KR39" s="571"/>
      <c r="KS39" s="571"/>
      <c r="KT39" s="571"/>
      <c r="KU39" s="573">
        <v>65872</v>
      </c>
      <c r="KV39" s="561">
        <v>1567</v>
      </c>
      <c r="KW39" s="562">
        <v>67439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85</v>
      </c>
      <c r="LY39" s="295">
        <v>120</v>
      </c>
      <c r="LZ39" s="296">
        <v>-29.17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9892</v>
      </c>
      <c r="MP39" s="371">
        <v>5809</v>
      </c>
      <c r="MQ39" s="371">
        <v>3157</v>
      </c>
      <c r="MR39" s="371">
        <v>12685</v>
      </c>
      <c r="MS39" s="371">
        <v>31543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18569</v>
      </c>
      <c r="NP39" s="400">
        <v>33797</v>
      </c>
      <c r="NQ39" s="400">
        <v>98039</v>
      </c>
      <c r="NR39" s="401">
        <v>4821</v>
      </c>
      <c r="NS39" s="400"/>
      <c r="NT39" s="400"/>
      <c r="NU39" s="400"/>
      <c r="NV39" s="400"/>
      <c r="NW39" s="402">
        <v>155226</v>
      </c>
      <c r="NX39" s="382">
        <v>3607</v>
      </c>
      <c r="NY39" s="383">
        <v>158833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548</v>
      </c>
      <c r="I40" s="248">
        <v>486</v>
      </c>
      <c r="J40" s="249">
        <v>531</v>
      </c>
      <c r="K40" s="247">
        <v>1565</v>
      </c>
      <c r="L40" s="250">
        <v>1645</v>
      </c>
      <c r="M40" s="251">
        <v>-4.8600000000000003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2081</v>
      </c>
      <c r="AC40" s="342">
        <v>1800</v>
      </c>
      <c r="AD40" s="342">
        <v>1303</v>
      </c>
      <c r="AE40" s="342">
        <v>5184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19286</v>
      </c>
      <c r="BB40" s="571">
        <v>37267</v>
      </c>
      <c r="BC40" s="571">
        <v>97231</v>
      </c>
      <c r="BD40" s="572">
        <v>817</v>
      </c>
      <c r="BE40" s="571"/>
      <c r="BF40" s="571"/>
      <c r="BG40" s="571"/>
      <c r="BH40" s="571"/>
      <c r="BI40" s="573">
        <v>154601</v>
      </c>
      <c r="BJ40" s="561">
        <v>2988</v>
      </c>
      <c r="BK40" s="562">
        <v>157589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1080</v>
      </c>
      <c r="CM40" s="248">
        <v>623</v>
      </c>
      <c r="CN40" s="249">
        <v>992</v>
      </c>
      <c r="CO40" s="247">
        <v>2695</v>
      </c>
      <c r="CP40" s="250">
        <v>2866</v>
      </c>
      <c r="CQ40" s="251">
        <v>-5.97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982</v>
      </c>
      <c r="DG40" s="342">
        <v>1011</v>
      </c>
      <c r="DH40" s="342">
        <v>1050</v>
      </c>
      <c r="DI40" s="342">
        <v>3043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10939</v>
      </c>
      <c r="EF40" s="571">
        <v>18930</v>
      </c>
      <c r="EG40" s="571">
        <v>49588</v>
      </c>
      <c r="EH40" s="572">
        <v>8919</v>
      </c>
      <c r="EI40" s="571"/>
      <c r="EJ40" s="571"/>
      <c r="EK40" s="571"/>
      <c r="EL40" s="571"/>
      <c r="EM40" s="573">
        <v>88376</v>
      </c>
      <c r="EN40" s="561">
        <v>3273</v>
      </c>
      <c r="EO40" s="562">
        <v>91649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854</v>
      </c>
      <c r="FQ40" s="248">
        <v>872</v>
      </c>
      <c r="FR40" s="249">
        <v>816</v>
      </c>
      <c r="FS40" s="247">
        <v>2542</v>
      </c>
      <c r="FT40" s="250">
        <v>2365</v>
      </c>
      <c r="FU40" s="251">
        <v>7.48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581</v>
      </c>
      <c r="GK40" s="342">
        <v>547</v>
      </c>
      <c r="GL40" s="342">
        <v>408</v>
      </c>
      <c r="GM40" s="342">
        <v>1536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6224</v>
      </c>
      <c r="HJ40" s="571">
        <v>13155</v>
      </c>
      <c r="HK40" s="571">
        <v>27760</v>
      </c>
      <c r="HL40" s="572">
        <v>69</v>
      </c>
      <c r="HM40" s="571"/>
      <c r="HN40" s="571"/>
      <c r="HO40" s="571"/>
      <c r="HP40" s="571"/>
      <c r="HQ40" s="573">
        <v>47208</v>
      </c>
      <c r="HR40" s="561">
        <v>858</v>
      </c>
      <c r="HS40" s="562">
        <v>48066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1587</v>
      </c>
      <c r="IU40" s="248">
        <v>1038</v>
      </c>
      <c r="IV40" s="249">
        <v>1272</v>
      </c>
      <c r="IW40" s="247">
        <v>3897</v>
      </c>
      <c r="IX40" s="250">
        <v>3298</v>
      </c>
      <c r="IY40" s="251">
        <v>18.16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1939</v>
      </c>
      <c r="JO40" s="342">
        <v>2361</v>
      </c>
      <c r="JP40" s="342">
        <v>2965</v>
      </c>
      <c r="JQ40" s="342">
        <v>7265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22548</v>
      </c>
      <c r="KN40" s="571">
        <v>51715</v>
      </c>
      <c r="KO40" s="571">
        <v>128575</v>
      </c>
      <c r="KP40" s="572">
        <v>0</v>
      </c>
      <c r="KQ40" s="571"/>
      <c r="KR40" s="571"/>
      <c r="KS40" s="571"/>
      <c r="KT40" s="571"/>
      <c r="KU40" s="573">
        <v>202838</v>
      </c>
      <c r="KV40" s="561">
        <v>5803</v>
      </c>
      <c r="KW40" s="562">
        <v>208641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10699</v>
      </c>
      <c r="LY40" s="295">
        <v>10174</v>
      </c>
      <c r="LZ40" s="296">
        <v>5.16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5184</v>
      </c>
      <c r="MP40" s="371">
        <v>3043</v>
      </c>
      <c r="MQ40" s="371">
        <v>1536</v>
      </c>
      <c r="MR40" s="371">
        <v>7265</v>
      </c>
      <c r="MS40" s="371">
        <v>17028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58997</v>
      </c>
      <c r="NP40" s="400">
        <v>121067</v>
      </c>
      <c r="NQ40" s="400">
        <v>303154</v>
      </c>
      <c r="NR40" s="401">
        <v>9805</v>
      </c>
      <c r="NS40" s="400"/>
      <c r="NT40" s="400"/>
      <c r="NU40" s="400"/>
      <c r="NV40" s="400"/>
      <c r="NW40" s="402">
        <v>493023</v>
      </c>
      <c r="NX40" s="382">
        <v>12922</v>
      </c>
      <c r="NY40" s="383">
        <v>505945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2</v>
      </c>
      <c r="J41" s="249">
        <v>0</v>
      </c>
      <c r="K41" s="247">
        <v>2</v>
      </c>
      <c r="L41" s="250">
        <v>12</v>
      </c>
      <c r="M41" s="251">
        <v>-83.33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2.0299999999999998</v>
      </c>
      <c r="AC41" s="644">
        <v>1.99</v>
      </c>
      <c r="AD41" s="644">
        <v>1.9</v>
      </c>
      <c r="AE41" s="644">
        <v>1.97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5</v>
      </c>
      <c r="CM41" s="248">
        <v>3</v>
      </c>
      <c r="CN41" s="249">
        <v>7</v>
      </c>
      <c r="CO41" s="247">
        <v>15</v>
      </c>
      <c r="CP41" s="250">
        <v>16</v>
      </c>
      <c r="CQ41" s="251">
        <v>-6.25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1.92</v>
      </c>
      <c r="DG41" s="644">
        <v>1.89</v>
      </c>
      <c r="DH41" s="644">
        <v>1.94</v>
      </c>
      <c r="DI41" s="644">
        <v>1.92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12</v>
      </c>
      <c r="FQ41" s="248">
        <v>3</v>
      </c>
      <c r="FR41" s="249">
        <v>5</v>
      </c>
      <c r="FS41" s="247">
        <v>20</v>
      </c>
      <c r="FT41" s="250">
        <v>19</v>
      </c>
      <c r="FU41" s="251">
        <v>5.26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2.4</v>
      </c>
      <c r="GK41" s="644">
        <v>2.36</v>
      </c>
      <c r="GL41" s="644">
        <v>2.44</v>
      </c>
      <c r="GM41" s="644">
        <v>2.4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4</v>
      </c>
      <c r="IU41" s="248">
        <v>7</v>
      </c>
      <c r="IV41" s="249">
        <v>3</v>
      </c>
      <c r="IW41" s="247">
        <v>14</v>
      </c>
      <c r="IX41" s="250">
        <v>6</v>
      </c>
      <c r="IY41" s="251">
        <v>133.33000000000001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1.84</v>
      </c>
      <c r="JO41" s="644">
        <v>1.81</v>
      </c>
      <c r="JP41" s="644">
        <v>1.83</v>
      </c>
      <c r="JQ41" s="644">
        <v>1.83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51</v>
      </c>
      <c r="LY41" s="295">
        <v>53</v>
      </c>
      <c r="LZ41" s="296">
        <v>-3.77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1.97</v>
      </c>
      <c r="MP41" s="646">
        <v>1.92</v>
      </c>
      <c r="MQ41" s="646">
        <v>2.4</v>
      </c>
      <c r="MR41" s="646">
        <v>1.83</v>
      </c>
      <c r="MS41" s="646">
        <v>1.94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67</v>
      </c>
      <c r="I42" s="248">
        <v>53</v>
      </c>
      <c r="J42" s="249">
        <v>65</v>
      </c>
      <c r="K42" s="647">
        <v>185</v>
      </c>
      <c r="L42" s="250">
        <v>254</v>
      </c>
      <c r="M42" s="648">
        <v>-27.17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1.96</v>
      </c>
      <c r="AC42" s="649">
        <v>1.92</v>
      </c>
      <c r="AD42" s="649">
        <v>1.87</v>
      </c>
      <c r="AE42" s="649">
        <v>1.92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24647</v>
      </c>
      <c r="BB42" s="596">
        <v>48270</v>
      </c>
      <c r="BC42" s="596">
        <v>126011</v>
      </c>
      <c r="BD42" s="597">
        <v>1084</v>
      </c>
      <c r="BE42" s="598"/>
      <c r="BF42" s="598"/>
      <c r="BG42" s="598"/>
      <c r="BH42" s="598"/>
      <c r="BI42" s="599">
        <v>200012</v>
      </c>
      <c r="BJ42" s="600">
        <v>3677</v>
      </c>
      <c r="BK42" s="600">
        <v>203689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365</v>
      </c>
      <c r="CM42" s="248">
        <v>278</v>
      </c>
      <c r="CN42" s="249">
        <v>342</v>
      </c>
      <c r="CO42" s="647">
        <v>985</v>
      </c>
      <c r="CP42" s="250">
        <v>1023</v>
      </c>
      <c r="CQ42" s="648">
        <v>-3.71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1.9</v>
      </c>
      <c r="DG42" s="649">
        <v>1.85</v>
      </c>
      <c r="DH42" s="649">
        <v>1.92</v>
      </c>
      <c r="DI42" s="649">
        <v>1.89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14213</v>
      </c>
      <c r="EF42" s="596">
        <v>24829</v>
      </c>
      <c r="EG42" s="596">
        <v>66000</v>
      </c>
      <c r="EH42" s="597">
        <v>13447</v>
      </c>
      <c r="EI42" s="598"/>
      <c r="EJ42" s="598"/>
      <c r="EK42" s="598"/>
      <c r="EL42" s="598"/>
      <c r="EM42" s="599">
        <v>118489</v>
      </c>
      <c r="EN42" s="600">
        <v>4383</v>
      </c>
      <c r="EO42" s="600">
        <v>122872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37</v>
      </c>
      <c r="FQ42" s="248">
        <v>29</v>
      </c>
      <c r="FR42" s="249">
        <v>41</v>
      </c>
      <c r="FS42" s="647">
        <v>107</v>
      </c>
      <c r="FT42" s="250">
        <v>95</v>
      </c>
      <c r="FU42" s="648">
        <v>12.63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2.3199999999999998</v>
      </c>
      <c r="GK42" s="649">
        <v>2.27</v>
      </c>
      <c r="GL42" s="649">
        <v>2.4</v>
      </c>
      <c r="GM42" s="649">
        <v>2.33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8011</v>
      </c>
      <c r="HJ42" s="596">
        <v>15916</v>
      </c>
      <c r="HK42" s="596">
        <v>37016</v>
      </c>
      <c r="HL42" s="597">
        <v>95</v>
      </c>
      <c r="HM42" s="598"/>
      <c r="HN42" s="598"/>
      <c r="HO42" s="598"/>
      <c r="HP42" s="598"/>
      <c r="HQ42" s="599">
        <v>61038</v>
      </c>
      <c r="HR42" s="600">
        <v>1099</v>
      </c>
      <c r="HS42" s="600">
        <v>62137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386</v>
      </c>
      <c r="IU42" s="248">
        <v>518</v>
      </c>
      <c r="IV42" s="249">
        <v>492</v>
      </c>
      <c r="IW42" s="647">
        <v>1396</v>
      </c>
      <c r="IX42" s="250">
        <v>1515</v>
      </c>
      <c r="IY42" s="648">
        <v>-7.85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1.81</v>
      </c>
      <c r="JO42" s="649">
        <v>1.78</v>
      </c>
      <c r="JP42" s="649">
        <v>1.8</v>
      </c>
      <c r="JQ42" s="649">
        <v>1.8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30695</v>
      </c>
      <c r="KN42" s="596">
        <v>65849</v>
      </c>
      <c r="KO42" s="596">
        <v>172166</v>
      </c>
      <c r="KP42" s="597">
        <v>0</v>
      </c>
      <c r="KQ42" s="598"/>
      <c r="KR42" s="598"/>
      <c r="KS42" s="598"/>
      <c r="KT42" s="598"/>
      <c r="KU42" s="599">
        <v>268710</v>
      </c>
      <c r="KV42" s="600">
        <v>7370</v>
      </c>
      <c r="KW42" s="600">
        <v>276080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2673</v>
      </c>
      <c r="LY42" s="295">
        <v>2887</v>
      </c>
      <c r="LZ42" s="296">
        <v>-7.41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1.92</v>
      </c>
      <c r="MP42" s="654">
        <v>1.89</v>
      </c>
      <c r="MQ42" s="654">
        <v>2.33</v>
      </c>
      <c r="MR42" s="654">
        <v>1.8</v>
      </c>
      <c r="MS42" s="655">
        <v>1.91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77566</v>
      </c>
      <c r="NP42" s="442">
        <v>154864</v>
      </c>
      <c r="NQ42" s="442">
        <v>401193</v>
      </c>
      <c r="NR42" s="443">
        <v>14626</v>
      </c>
      <c r="NS42" s="444"/>
      <c r="NT42" s="444"/>
      <c r="NU42" s="444"/>
      <c r="NV42" s="444"/>
      <c r="NW42" s="445">
        <v>648249</v>
      </c>
      <c r="NX42" s="446">
        <v>16529</v>
      </c>
      <c r="NY42" s="446">
        <v>664778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79531</v>
      </c>
      <c r="I43" s="659">
        <v>70317</v>
      </c>
      <c r="J43" s="660">
        <v>49080</v>
      </c>
      <c r="K43" s="658">
        <v>198928</v>
      </c>
      <c r="L43" s="661">
        <v>207661</v>
      </c>
      <c r="M43" s="662">
        <v>-4.21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2.08</v>
      </c>
      <c r="AC43" s="649">
        <v>2.04</v>
      </c>
      <c r="AD43" s="649">
        <v>1.92</v>
      </c>
      <c r="AE43" s="649">
        <v>2.0099999999999998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35236</v>
      </c>
      <c r="CM43" s="659">
        <v>36000</v>
      </c>
      <c r="CN43" s="660">
        <v>33806</v>
      </c>
      <c r="CO43" s="658">
        <v>105042</v>
      </c>
      <c r="CP43" s="661">
        <v>108925</v>
      </c>
      <c r="CQ43" s="662">
        <v>-3.56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1.94</v>
      </c>
      <c r="DG43" s="649">
        <v>1.91</v>
      </c>
      <c r="DH43" s="649">
        <v>1.97</v>
      </c>
      <c r="DI43" s="649">
        <v>1.94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21322</v>
      </c>
      <c r="FQ43" s="659">
        <v>21088</v>
      </c>
      <c r="FR43" s="660">
        <v>18533</v>
      </c>
      <c r="FS43" s="658">
        <v>60943</v>
      </c>
      <c r="FT43" s="661">
        <v>61487</v>
      </c>
      <c r="FU43" s="662">
        <v>-0.88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2.46</v>
      </c>
      <c r="GK43" s="649">
        <v>2.4</v>
      </c>
      <c r="GL43" s="649">
        <v>2.4900000000000002</v>
      </c>
      <c r="GM43" s="649">
        <v>2.4500000000000002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72774</v>
      </c>
      <c r="IU43" s="659">
        <v>89304</v>
      </c>
      <c r="IV43" s="660">
        <v>106632</v>
      </c>
      <c r="IW43" s="658">
        <v>268710</v>
      </c>
      <c r="IX43" s="661">
        <v>272110</v>
      </c>
      <c r="IY43" s="662">
        <v>-1.25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1.88</v>
      </c>
      <c r="JO43" s="649">
        <v>1.84</v>
      </c>
      <c r="JP43" s="649">
        <v>1.86</v>
      </c>
      <c r="JQ43" s="649">
        <v>1.86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633623</v>
      </c>
      <c r="LY43" s="670">
        <v>650183</v>
      </c>
      <c r="LZ43" s="671">
        <v>-2.5499999999999998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2.0099999999999998</v>
      </c>
      <c r="MP43" s="654">
        <v>1.94</v>
      </c>
      <c r="MQ43" s="654">
        <v>2.4500000000000002</v>
      </c>
      <c r="MR43" s="654">
        <v>1.86</v>
      </c>
      <c r="MS43" s="655">
        <v>1.97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62049</v>
      </c>
      <c r="I44" s="674">
        <v>54360</v>
      </c>
      <c r="J44" s="674">
        <v>36199</v>
      </c>
      <c r="K44" s="674">
        <v>152608</v>
      </c>
      <c r="L44" s="675">
        <v>159102</v>
      </c>
      <c r="M44" s="676">
        <v>-4.08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1.94</v>
      </c>
      <c r="AC44" s="649">
        <v>1.88</v>
      </c>
      <c r="AD44" s="649">
        <v>1.84</v>
      </c>
      <c r="AE44" s="649">
        <v>1.89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23773</v>
      </c>
      <c r="CM44" s="674">
        <v>25363</v>
      </c>
      <c r="CN44" s="674">
        <v>21636</v>
      </c>
      <c r="CO44" s="674">
        <v>70772</v>
      </c>
      <c r="CP44" s="675">
        <v>73786</v>
      </c>
      <c r="CQ44" s="676">
        <v>-4.08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1.85</v>
      </c>
      <c r="DG44" s="649">
        <v>1.86</v>
      </c>
      <c r="DH44" s="649">
        <v>1.88</v>
      </c>
      <c r="DI44" s="649">
        <v>1.86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12161</v>
      </c>
      <c r="FQ44" s="674">
        <v>11841</v>
      </c>
      <c r="FR44" s="674">
        <v>10417</v>
      </c>
      <c r="FS44" s="674">
        <v>34419</v>
      </c>
      <c r="FT44" s="675">
        <v>35198</v>
      </c>
      <c r="FU44" s="676">
        <v>-2.21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2.33</v>
      </c>
      <c r="GK44" s="649">
        <v>2.35</v>
      </c>
      <c r="GL44" s="649">
        <v>2.2799999999999998</v>
      </c>
      <c r="GM44" s="649">
        <v>2.3199999999999998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58846</v>
      </c>
      <c r="IU44" s="674">
        <v>74748</v>
      </c>
      <c r="IV44" s="674">
        <v>90603</v>
      </c>
      <c r="IW44" s="674">
        <v>224197</v>
      </c>
      <c r="IX44" s="675">
        <v>227249</v>
      </c>
      <c r="IY44" s="676">
        <v>-1.34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1.73</v>
      </c>
      <c r="JO44" s="649">
        <v>1.72</v>
      </c>
      <c r="JP44" s="649">
        <v>1.72</v>
      </c>
      <c r="JQ44" s="649">
        <v>1.72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481996</v>
      </c>
      <c r="LY44" s="679">
        <v>495335</v>
      </c>
      <c r="LZ44" s="680">
        <v>-2.69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1.89</v>
      </c>
      <c r="MP44" s="654">
        <v>1.86</v>
      </c>
      <c r="MQ44" s="654">
        <v>2.3199999999999998</v>
      </c>
      <c r="MR44" s="654">
        <v>1.72</v>
      </c>
      <c r="MS44" s="655">
        <v>1.86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17482</v>
      </c>
      <c r="I45" s="674">
        <v>15957</v>
      </c>
      <c r="J45" s="674">
        <v>12881</v>
      </c>
      <c r="K45" s="674">
        <v>46320</v>
      </c>
      <c r="L45" s="675">
        <v>48559</v>
      </c>
      <c r="M45" s="682">
        <v>-4.6100000000000003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1.78</v>
      </c>
      <c r="AC45" s="649">
        <v>1.74</v>
      </c>
      <c r="AD45" s="649">
        <v>1.79</v>
      </c>
      <c r="AE45" s="649">
        <v>1.77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11463</v>
      </c>
      <c r="CM45" s="674">
        <v>10637</v>
      </c>
      <c r="CN45" s="674">
        <v>12170</v>
      </c>
      <c r="CO45" s="674">
        <v>34270</v>
      </c>
      <c r="CP45" s="675">
        <v>35139</v>
      </c>
      <c r="CQ45" s="682">
        <v>-2.4700000000000002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1.82</v>
      </c>
      <c r="DG45" s="649">
        <v>1.76</v>
      </c>
      <c r="DH45" s="649">
        <v>1.83</v>
      </c>
      <c r="DI45" s="649">
        <v>1.8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9161</v>
      </c>
      <c r="FQ45" s="674">
        <v>9247</v>
      </c>
      <c r="FR45" s="674">
        <v>8116</v>
      </c>
      <c r="FS45" s="674">
        <v>26524</v>
      </c>
      <c r="FT45" s="675">
        <v>26289</v>
      </c>
      <c r="FU45" s="682">
        <v>0.89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1.93</v>
      </c>
      <c r="GK45" s="649">
        <v>1.96</v>
      </c>
      <c r="GL45" s="649">
        <v>2.04</v>
      </c>
      <c r="GM45" s="649">
        <v>1.98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13928</v>
      </c>
      <c r="IU45" s="674">
        <v>14556</v>
      </c>
      <c r="IV45" s="674">
        <v>16029</v>
      </c>
      <c r="IW45" s="674">
        <v>44513</v>
      </c>
      <c r="IX45" s="675">
        <v>44861</v>
      </c>
      <c r="IY45" s="682">
        <v>-0.78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1.82</v>
      </c>
      <c r="JO45" s="649">
        <v>1.8</v>
      </c>
      <c r="JP45" s="649">
        <v>1.83</v>
      </c>
      <c r="JQ45" s="649">
        <v>1.82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151627</v>
      </c>
      <c r="LY45" s="679">
        <v>154848</v>
      </c>
      <c r="LZ45" s="680">
        <v>-2.08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1.77</v>
      </c>
      <c r="MP45" s="654">
        <v>1.8</v>
      </c>
      <c r="MQ45" s="654">
        <v>1.98</v>
      </c>
      <c r="MR45" s="654">
        <v>1.82</v>
      </c>
      <c r="MS45" s="655">
        <v>1.82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1.99</v>
      </c>
      <c r="AC46" s="649">
        <v>1.9</v>
      </c>
      <c r="AD46" s="649">
        <v>1.85</v>
      </c>
      <c r="AE46" s="649">
        <v>1.91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1.86</v>
      </c>
      <c r="DG46" s="649">
        <v>1.8</v>
      </c>
      <c r="DH46" s="649">
        <v>1.85</v>
      </c>
      <c r="DI46" s="649">
        <v>1.84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2.2999999999999998</v>
      </c>
      <c r="GK46" s="649">
        <v>2.34</v>
      </c>
      <c r="GL46" s="649">
        <v>2.2599999999999998</v>
      </c>
      <c r="GM46" s="649">
        <v>2.2999999999999998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1.74</v>
      </c>
      <c r="JO46" s="649">
        <v>1.79</v>
      </c>
      <c r="JP46" s="649">
        <v>1.76</v>
      </c>
      <c r="JQ46" s="649">
        <v>1.76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1.91</v>
      </c>
      <c r="MP46" s="654">
        <v>1.84</v>
      </c>
      <c r="MQ46" s="654">
        <v>2.2999999999999998</v>
      </c>
      <c r="MR46" s="654">
        <v>1.76</v>
      </c>
      <c r="MS46" s="655">
        <v>1.89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1.96</v>
      </c>
      <c r="AC47" s="649">
        <v>1.93</v>
      </c>
      <c r="AD47" s="649">
        <v>1.9</v>
      </c>
      <c r="AE47" s="649">
        <v>1.93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1.89</v>
      </c>
      <c r="DG47" s="649">
        <v>1.85</v>
      </c>
      <c r="DH47" s="649">
        <v>1.87</v>
      </c>
      <c r="DI47" s="649">
        <v>1.87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2.25</v>
      </c>
      <c r="GK47" s="649">
        <v>2.21</v>
      </c>
      <c r="GL47" s="649">
        <v>2.13</v>
      </c>
      <c r="GM47" s="649">
        <v>2.2000000000000002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1.86</v>
      </c>
      <c r="JO47" s="649">
        <v>1.82</v>
      </c>
      <c r="JP47" s="649">
        <v>1.84</v>
      </c>
      <c r="JQ47" s="649">
        <v>1.84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1.93</v>
      </c>
      <c r="MP47" s="654">
        <v>1.87</v>
      </c>
      <c r="MQ47" s="654">
        <v>2.2000000000000002</v>
      </c>
      <c r="MR47" s="654">
        <v>1.84</v>
      </c>
      <c r="MS47" s="655">
        <v>1.91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1.94</v>
      </c>
      <c r="AC48" s="649">
        <v>1.9</v>
      </c>
      <c r="AD48" s="649">
        <v>1.88</v>
      </c>
      <c r="AE48" s="649">
        <v>1.91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1.85</v>
      </c>
      <c r="DG48" s="649">
        <v>1.91</v>
      </c>
      <c r="DH48" s="649">
        <v>1.93</v>
      </c>
      <c r="DI48" s="649">
        <v>1.9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2.39</v>
      </c>
      <c r="GK48" s="649">
        <v>2.4500000000000002</v>
      </c>
      <c r="GL48" s="649">
        <v>2.37</v>
      </c>
      <c r="GM48" s="649">
        <v>2.4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1.79</v>
      </c>
      <c r="JO48" s="649">
        <v>1.74</v>
      </c>
      <c r="JP48" s="649">
        <v>1.77</v>
      </c>
      <c r="JQ48" s="649">
        <v>1.77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1.91</v>
      </c>
      <c r="MP48" s="654">
        <v>1.9</v>
      </c>
      <c r="MQ48" s="654">
        <v>2.4</v>
      </c>
      <c r="MR48" s="654">
        <v>1.77</v>
      </c>
      <c r="MS48" s="655">
        <v>1.9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1.89</v>
      </c>
      <c r="AC49" s="649">
        <v>1.82</v>
      </c>
      <c r="AD49" s="649">
        <v>1.76</v>
      </c>
      <c r="AE49" s="649">
        <v>1.82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1.83</v>
      </c>
      <c r="DG49" s="649">
        <v>1.86</v>
      </c>
      <c r="DH49" s="649">
        <v>1.84</v>
      </c>
      <c r="DI49" s="649">
        <v>1.84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2.36</v>
      </c>
      <c r="GK49" s="649">
        <v>2.3199999999999998</v>
      </c>
      <c r="GL49" s="649">
        <v>2.2400000000000002</v>
      </c>
      <c r="GM49" s="649">
        <v>2.31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1.52</v>
      </c>
      <c r="JO49" s="649">
        <v>1.57</v>
      </c>
      <c r="JP49" s="649">
        <v>1.53</v>
      </c>
      <c r="JQ49" s="649">
        <v>1.54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1.82</v>
      </c>
      <c r="MP49" s="654">
        <v>1.84</v>
      </c>
      <c r="MQ49" s="654">
        <v>2.31</v>
      </c>
      <c r="MR49" s="654">
        <v>1.54</v>
      </c>
      <c r="MS49" s="655">
        <v>1.75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1.7</v>
      </c>
      <c r="AC50" s="644">
        <v>1.74</v>
      </c>
      <c r="AD50" s="644">
        <v>1.76</v>
      </c>
      <c r="AE50" s="644">
        <v>1.73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1.74</v>
      </c>
      <c r="DG50" s="644">
        <v>1.7</v>
      </c>
      <c r="DH50" s="644">
        <v>1.72</v>
      </c>
      <c r="DI50" s="644">
        <v>1.72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1.34</v>
      </c>
      <c r="GK50" s="644">
        <v>1.38</v>
      </c>
      <c r="GL50" s="644">
        <v>1.33</v>
      </c>
      <c r="GM50" s="644">
        <v>1.35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2.0299999999999998</v>
      </c>
      <c r="JO50" s="644">
        <v>2.0099999999999998</v>
      </c>
      <c r="JP50" s="644">
        <v>2.06</v>
      </c>
      <c r="JQ50" s="644">
        <v>2.04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1.73</v>
      </c>
      <c r="MP50" s="646">
        <v>1.72</v>
      </c>
      <c r="MQ50" s="646">
        <v>1.35</v>
      </c>
      <c r="MR50" s="646">
        <v>2.04</v>
      </c>
      <c r="MS50" s="646">
        <v>1.82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1.65</v>
      </c>
      <c r="AC51" s="649">
        <v>1.61</v>
      </c>
      <c r="AD51" s="649">
        <v>1.65</v>
      </c>
      <c r="AE51" s="649">
        <v>1.64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1.63</v>
      </c>
      <c r="DG51" s="649">
        <v>1.6</v>
      </c>
      <c r="DH51" s="649">
        <v>1.62</v>
      </c>
      <c r="DI51" s="649">
        <v>1.62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1.32</v>
      </c>
      <c r="GK51" s="649">
        <v>1.39</v>
      </c>
      <c r="GL51" s="649">
        <v>1.34</v>
      </c>
      <c r="GM51" s="649">
        <v>1.35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1.9</v>
      </c>
      <c r="JO51" s="649">
        <v>1.94</v>
      </c>
      <c r="JP51" s="649">
        <v>1.92</v>
      </c>
      <c r="JQ51" s="649">
        <v>1.92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1.64</v>
      </c>
      <c r="MP51" s="654">
        <v>1.62</v>
      </c>
      <c r="MQ51" s="654">
        <v>1.35</v>
      </c>
      <c r="MR51" s="654">
        <v>1.92</v>
      </c>
      <c r="MS51" s="655">
        <v>1.71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1.71</v>
      </c>
      <c r="AC52" s="649">
        <v>1.79</v>
      </c>
      <c r="AD52" s="649">
        <v>1.81</v>
      </c>
      <c r="AE52" s="649">
        <v>1.77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1.79</v>
      </c>
      <c r="DG52" s="649">
        <v>1.74</v>
      </c>
      <c r="DH52" s="649">
        <v>1.77</v>
      </c>
      <c r="DI52" s="649">
        <v>1.77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1.34</v>
      </c>
      <c r="GK52" s="649">
        <v>1.37</v>
      </c>
      <c r="GL52" s="649">
        <v>1.32</v>
      </c>
      <c r="GM52" s="649">
        <v>1.34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2.12</v>
      </c>
      <c r="JO52" s="649">
        <v>2.0699999999999998</v>
      </c>
      <c r="JP52" s="649">
        <v>2.16</v>
      </c>
      <c r="JQ52" s="649">
        <v>2.12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1.77</v>
      </c>
      <c r="MP52" s="654">
        <v>1.77</v>
      </c>
      <c r="MQ52" s="654">
        <v>1.34</v>
      </c>
      <c r="MR52" s="654">
        <v>2.12</v>
      </c>
      <c r="MS52" s="655">
        <v>1.86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1.75</v>
      </c>
      <c r="AC53" s="649">
        <v>1.77</v>
      </c>
      <c r="AD53" s="649">
        <v>1.77</v>
      </c>
      <c r="AE53" s="649">
        <v>1.77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1.78</v>
      </c>
      <c r="DG53" s="649">
        <v>1.75</v>
      </c>
      <c r="DH53" s="649">
        <v>1.74</v>
      </c>
      <c r="DI53" s="649">
        <v>1.76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1.38</v>
      </c>
      <c r="GK53" s="649">
        <v>1.41</v>
      </c>
      <c r="GL53" s="649">
        <v>1.35</v>
      </c>
      <c r="GM53" s="649">
        <v>1.38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1.92</v>
      </c>
      <c r="JO53" s="649">
        <v>1.89</v>
      </c>
      <c r="JP53" s="649">
        <v>1.92</v>
      </c>
      <c r="JQ53" s="649">
        <v>1.91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1.77</v>
      </c>
      <c r="MP53" s="654">
        <v>1.76</v>
      </c>
      <c r="MQ53" s="654">
        <v>1.38</v>
      </c>
      <c r="MR53" s="654">
        <v>1.91</v>
      </c>
      <c r="MS53" s="655">
        <v>1.77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1.84</v>
      </c>
      <c r="AC54" s="649">
        <v>1.86</v>
      </c>
      <c r="AD54" s="649">
        <v>1.82</v>
      </c>
      <c r="AE54" s="649">
        <v>1.84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1.79</v>
      </c>
      <c r="DG54" s="649">
        <v>1.75</v>
      </c>
      <c r="DH54" s="649">
        <v>1.78</v>
      </c>
      <c r="DI54" s="649">
        <v>1.77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1.62</v>
      </c>
      <c r="GK54" s="649">
        <v>1.67</v>
      </c>
      <c r="GL54" s="649">
        <v>1.65</v>
      </c>
      <c r="GM54" s="649">
        <v>1.65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1.86</v>
      </c>
      <c r="JO54" s="649">
        <v>1.84</v>
      </c>
      <c r="JP54" s="649">
        <v>1.89</v>
      </c>
      <c r="JQ54" s="649">
        <v>1.86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1.84</v>
      </c>
      <c r="MP54" s="654">
        <v>1.77</v>
      </c>
      <c r="MQ54" s="654">
        <v>1.65</v>
      </c>
      <c r="MR54" s="654">
        <v>1.86</v>
      </c>
      <c r="MS54" s="655">
        <v>1.8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1.75</v>
      </c>
      <c r="AC55" s="649">
        <v>1.72</v>
      </c>
      <c r="AD55" s="649">
        <v>1.74</v>
      </c>
      <c r="AE55" s="649">
        <v>1.74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1.72</v>
      </c>
      <c r="DG55" s="649">
        <v>1.69</v>
      </c>
      <c r="DH55" s="649">
        <v>1.73</v>
      </c>
      <c r="DI55" s="649">
        <v>1.71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1.43</v>
      </c>
      <c r="GK55" s="649">
        <v>1.48</v>
      </c>
      <c r="GL55" s="649">
        <v>1.42</v>
      </c>
      <c r="GM55" s="649">
        <v>1.44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1.88</v>
      </c>
      <c r="JO55" s="649">
        <v>1.82</v>
      </c>
      <c r="JP55" s="649">
        <v>1.86</v>
      </c>
      <c r="JQ55" s="649">
        <v>1.85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1.74</v>
      </c>
      <c r="MP55" s="654">
        <v>1.71</v>
      </c>
      <c r="MQ55" s="654">
        <v>1.44</v>
      </c>
      <c r="MR55" s="654">
        <v>1.85</v>
      </c>
      <c r="MS55" s="655">
        <v>1.73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1.7</v>
      </c>
      <c r="AC56" s="649">
        <v>1.74</v>
      </c>
      <c r="AD56" s="649">
        <v>1.79</v>
      </c>
      <c r="AE56" s="649">
        <v>1.74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1.77</v>
      </c>
      <c r="DG56" s="649">
        <v>1.73</v>
      </c>
      <c r="DH56" s="649">
        <v>1.75</v>
      </c>
      <c r="DI56" s="649">
        <v>1.75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1.39</v>
      </c>
      <c r="GK56" s="649">
        <v>1.43</v>
      </c>
      <c r="GL56" s="649">
        <v>1.37</v>
      </c>
      <c r="GM56" s="649">
        <v>1.4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1.94</v>
      </c>
      <c r="JO56" s="649">
        <v>1.89</v>
      </c>
      <c r="JP56" s="649">
        <v>1.93</v>
      </c>
      <c r="JQ56" s="649">
        <v>1.92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1.74</v>
      </c>
      <c r="MP56" s="654">
        <v>1.75</v>
      </c>
      <c r="MQ56" s="654">
        <v>1.4</v>
      </c>
      <c r="MR56" s="654">
        <v>1.92</v>
      </c>
      <c r="MS56" s="655">
        <v>1.77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1.78</v>
      </c>
      <c r="AC57" s="649">
        <v>1.8</v>
      </c>
      <c r="AD57" s="649">
        <v>1.75</v>
      </c>
      <c r="AE57" s="649">
        <v>1.78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</v>
      </c>
      <c r="DG57" s="649">
        <v>1.76</v>
      </c>
      <c r="DH57" s="649">
        <v>1.71</v>
      </c>
      <c r="DI57" s="649">
        <v>1.76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1.36</v>
      </c>
      <c r="GK57" s="649">
        <v>1.39</v>
      </c>
      <c r="GL57" s="649">
        <v>1.32</v>
      </c>
      <c r="GM57" s="649">
        <v>1.36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1.98</v>
      </c>
      <c r="JO57" s="649">
        <v>1.93</v>
      </c>
      <c r="JP57" s="649">
        <v>1.97</v>
      </c>
      <c r="JQ57" s="649">
        <v>1.96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1.78</v>
      </c>
      <c r="MP57" s="654">
        <v>1.76</v>
      </c>
      <c r="MQ57" s="654">
        <v>1.36</v>
      </c>
      <c r="MR57" s="654">
        <v>1.96</v>
      </c>
      <c r="MS57" s="655">
        <v>1.79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1.72</v>
      </c>
      <c r="AC58" s="649">
        <v>1.78</v>
      </c>
      <c r="AD58" s="649">
        <v>1.83</v>
      </c>
      <c r="AE58" s="649">
        <v>1.78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1.82</v>
      </c>
      <c r="DG58" s="649">
        <v>1.78</v>
      </c>
      <c r="DH58" s="649">
        <v>1.8</v>
      </c>
      <c r="DI58" s="649">
        <v>1.8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1.31</v>
      </c>
      <c r="GK58" s="649">
        <v>1.34</v>
      </c>
      <c r="GL58" s="649">
        <v>1.29</v>
      </c>
      <c r="GM58" s="649">
        <v>1.31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1.85</v>
      </c>
      <c r="JO58" s="649">
        <v>1.9</v>
      </c>
      <c r="JP58" s="649">
        <v>1.88</v>
      </c>
      <c r="JQ58" s="649">
        <v>1.88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1.78</v>
      </c>
      <c r="MP58" s="654">
        <v>1.8</v>
      </c>
      <c r="MQ58" s="654">
        <v>1.31</v>
      </c>
      <c r="MR58" s="654">
        <v>1.88</v>
      </c>
      <c r="MS58" s="655">
        <v>1.77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FP2:FR2"/>
    <mergeCell ref="FS2:FT2"/>
    <mergeCell ref="FW2:GF2"/>
    <mergeCell ref="GH2:GM2"/>
    <mergeCell ref="GO2:GR2"/>
    <mergeCell ref="GT2:HE2"/>
    <mergeCell ref="HH2:HS2"/>
    <mergeCell ref="HY2:IA2"/>
    <mergeCell ref="MM1:MS1"/>
    <mergeCell ref="IS1:IY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MC40:ME40"/>
    <mergeCell ref="MU3:MX3"/>
    <mergeCell ref="MZ3:NK3"/>
    <mergeCell ref="NN3:NY3"/>
    <mergeCell ref="V4:X4"/>
    <mergeCell ref="NA15:NI15"/>
    <mergeCell ref="NO15:NW15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O25:NW25"/>
    <mergeCell ref="NA35:ND35"/>
    <mergeCell ref="NO35:NW35"/>
    <mergeCell ref="V28:X28"/>
    <mergeCell ref="AM33:AP34"/>
    <mergeCell ref="DQ33:DT34"/>
    <mergeCell ref="GU33:GX34"/>
    <mergeCell ref="HI35:HQ35"/>
    <mergeCell ref="JY35:KB35"/>
    <mergeCell ref="KM35:KU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NA25:NI2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V16:X16"/>
    <mergeCell ref="AM15:AU15"/>
    <mergeCell ref="DQ15:DY15"/>
    <mergeCell ref="GU15:HC15"/>
    <mergeCell ref="HI15:HQ15"/>
    <mergeCell ref="JY15:KG15"/>
    <mergeCell ref="KM15:KU15"/>
    <mergeCell ref="JS3:JV3"/>
    <mergeCell ref="JX3:KI3"/>
    <mergeCell ref="KL3:KW3"/>
    <mergeCell ref="LC2:LE2"/>
    <mergeCell ref="LJ2:LK2"/>
    <mergeCell ref="LR2:LT2"/>
    <mergeCell ref="FJ2:FL2"/>
    <mergeCell ref="AM35:AP35"/>
    <mergeCell ref="BA35:BI35"/>
    <mergeCell ref="DQ35:DT35"/>
    <mergeCell ref="EE35:EM35"/>
    <mergeCell ref="GU35:GX35"/>
    <mergeCell ref="AL45:AW45"/>
    <mergeCell ref="DP45:EA45"/>
    <mergeCell ref="GT45:HE45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CT4:CV4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</mergeCells>
  <pageMargins left="0" right="0" top="0" bottom="0" header="0.31496062992125984" footer="0.31496062992125984"/>
  <pageSetup paperSize="9" scale="65" orientation="landscape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A156"/>
  <sheetViews>
    <sheetView topLeftCell="A4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69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69</v>
      </c>
      <c r="AA1" s="814"/>
      <c r="AB1" s="814"/>
      <c r="AC1" s="814"/>
      <c r="AD1" s="814"/>
      <c r="AE1" s="814"/>
      <c r="AF1" s="159"/>
      <c r="AG1" s="815" t="s">
        <v>69</v>
      </c>
      <c r="AH1" s="815"/>
      <c r="AI1" s="815"/>
      <c r="AJ1" s="815"/>
      <c r="AK1" s="161"/>
      <c r="AL1" s="811" t="s">
        <v>69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69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69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69</v>
      </c>
      <c r="DE1" s="814"/>
      <c r="DF1" s="814"/>
      <c r="DG1" s="814"/>
      <c r="DH1" s="814"/>
      <c r="DI1" s="814"/>
      <c r="DJ1" s="159"/>
      <c r="DK1" s="815" t="s">
        <v>69</v>
      </c>
      <c r="DL1" s="815"/>
      <c r="DM1" s="815"/>
      <c r="DN1" s="815"/>
      <c r="DO1" s="161"/>
      <c r="DP1" s="805" t="s">
        <v>69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69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69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69</v>
      </c>
      <c r="GI1" s="814"/>
      <c r="GJ1" s="814"/>
      <c r="GK1" s="814"/>
      <c r="GL1" s="814"/>
      <c r="GM1" s="814"/>
      <c r="GN1" s="159"/>
      <c r="GO1" s="815" t="s">
        <v>69</v>
      </c>
      <c r="GP1" s="815"/>
      <c r="GQ1" s="815"/>
      <c r="GR1" s="815"/>
      <c r="GS1" s="161"/>
      <c r="GT1" s="805" t="s">
        <v>69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69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69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69</v>
      </c>
      <c r="JM1" s="814"/>
      <c r="JN1" s="814"/>
      <c r="JO1" s="814"/>
      <c r="JP1" s="814"/>
      <c r="JQ1" s="814"/>
      <c r="JR1" s="159"/>
      <c r="JS1" s="815" t="s">
        <v>69</v>
      </c>
      <c r="JT1" s="815"/>
      <c r="JU1" s="815"/>
      <c r="JV1" s="815"/>
      <c r="JW1" s="161"/>
      <c r="JX1" s="805" t="s">
        <v>69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69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69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69</v>
      </c>
      <c r="MN1" s="798"/>
      <c r="MO1" s="798"/>
      <c r="MP1" s="798"/>
      <c r="MQ1" s="798"/>
      <c r="MR1" s="798"/>
      <c r="MS1" s="798"/>
      <c r="MT1" s="176"/>
      <c r="MU1" s="799" t="s">
        <v>69</v>
      </c>
      <c r="MV1" s="799"/>
      <c r="MW1" s="799"/>
      <c r="MX1" s="799"/>
      <c r="MY1" s="176"/>
      <c r="MZ1" s="800" t="s">
        <v>69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69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148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148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148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148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148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299740</v>
      </c>
      <c r="C4" s="242">
        <v>293934</v>
      </c>
      <c r="D4" s="243">
        <v>1.98</v>
      </c>
      <c r="E4" s="244"/>
      <c r="F4" s="245"/>
      <c r="G4" s="246" t="s">
        <v>8</v>
      </c>
      <c r="H4" s="247">
        <v>94195</v>
      </c>
      <c r="I4" s="248">
        <v>78120</v>
      </c>
      <c r="J4" s="249">
        <v>75282</v>
      </c>
      <c r="K4" s="247">
        <v>247597</v>
      </c>
      <c r="L4" s="250">
        <v>243109</v>
      </c>
      <c r="M4" s="251">
        <v>1.85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237256</v>
      </c>
      <c r="CG4" s="242">
        <v>232643</v>
      </c>
      <c r="CH4" s="243">
        <v>1.98</v>
      </c>
      <c r="CI4" s="245"/>
      <c r="CJ4" s="245"/>
      <c r="CK4" s="246" t="s">
        <v>8</v>
      </c>
      <c r="CL4" s="247">
        <v>54910</v>
      </c>
      <c r="CM4" s="248">
        <v>55128</v>
      </c>
      <c r="CN4" s="249">
        <v>49439</v>
      </c>
      <c r="CO4" s="247">
        <v>159477</v>
      </c>
      <c r="CP4" s="250">
        <v>156309</v>
      </c>
      <c r="CQ4" s="251">
        <v>2.0299999999999998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165265</v>
      </c>
      <c r="FK4" s="242">
        <v>170449</v>
      </c>
      <c r="FL4" s="243">
        <v>-3.04</v>
      </c>
      <c r="FM4" s="245"/>
      <c r="FN4" s="245"/>
      <c r="FO4" s="246" t="s">
        <v>8</v>
      </c>
      <c r="FP4" s="247">
        <v>45690</v>
      </c>
      <c r="FQ4" s="248">
        <v>40631</v>
      </c>
      <c r="FR4" s="249">
        <v>39529</v>
      </c>
      <c r="FS4" s="247">
        <v>125850</v>
      </c>
      <c r="FT4" s="250">
        <v>129863</v>
      </c>
      <c r="FU4" s="251">
        <v>-3.09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251634</v>
      </c>
      <c r="IO4" s="242">
        <v>246918</v>
      </c>
      <c r="IP4" s="243">
        <v>1.91</v>
      </c>
      <c r="IQ4" s="245"/>
      <c r="IR4" s="245"/>
      <c r="IS4" s="246" t="s">
        <v>8</v>
      </c>
      <c r="IT4" s="247">
        <v>60687</v>
      </c>
      <c r="IU4" s="248">
        <v>66210</v>
      </c>
      <c r="IV4" s="249">
        <v>74054</v>
      </c>
      <c r="IW4" s="247">
        <v>200951</v>
      </c>
      <c r="IX4" s="250">
        <v>197972</v>
      </c>
      <c r="IY4" s="251">
        <v>1.5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953895</v>
      </c>
      <c r="LS4" s="242">
        <v>943944</v>
      </c>
      <c r="LT4" s="243">
        <v>1.05</v>
      </c>
      <c r="LU4" s="293"/>
      <c r="LV4" s="293"/>
      <c r="LW4" s="246" t="s">
        <v>8</v>
      </c>
      <c r="LX4" s="294">
        <v>733875</v>
      </c>
      <c r="LY4" s="295">
        <v>727253</v>
      </c>
      <c r="LZ4" s="296">
        <v>0.91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292940</v>
      </c>
      <c r="C5" s="310">
        <v>287203</v>
      </c>
      <c r="D5" s="311">
        <v>2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216</v>
      </c>
      <c r="AC5" s="292">
        <v>216</v>
      </c>
      <c r="AD5" s="292">
        <v>216</v>
      </c>
      <c r="AE5" s="292">
        <v>216</v>
      </c>
      <c r="AF5" s="183"/>
      <c r="AG5" s="319" t="s">
        <v>88</v>
      </c>
      <c r="AH5" s="320">
        <v>216</v>
      </c>
      <c r="AI5" s="321">
        <v>208</v>
      </c>
      <c r="AJ5" s="322">
        <v>3.85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232206</v>
      </c>
      <c r="CG5" s="310">
        <v>227693</v>
      </c>
      <c r="CH5" s="311">
        <v>1.98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216</v>
      </c>
      <c r="DG5" s="292">
        <v>216</v>
      </c>
      <c r="DH5" s="292">
        <v>216</v>
      </c>
      <c r="DI5" s="292">
        <v>216</v>
      </c>
      <c r="DJ5" s="183"/>
      <c r="DK5" s="319" t="s">
        <v>88</v>
      </c>
      <c r="DL5" s="320">
        <v>216</v>
      </c>
      <c r="DM5" s="321">
        <v>208</v>
      </c>
      <c r="DN5" s="322">
        <v>3.85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161476</v>
      </c>
      <c r="FK5" s="310">
        <v>166606</v>
      </c>
      <c r="FL5" s="311">
        <v>-3.08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216</v>
      </c>
      <c r="GK5" s="292">
        <v>216</v>
      </c>
      <c r="GL5" s="292">
        <v>216</v>
      </c>
      <c r="GM5" s="292">
        <v>216</v>
      </c>
      <c r="GN5" s="183"/>
      <c r="GO5" s="319" t="s">
        <v>88</v>
      </c>
      <c r="GP5" s="320">
        <v>216</v>
      </c>
      <c r="GQ5" s="321">
        <v>208</v>
      </c>
      <c r="GR5" s="322">
        <v>3.85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245200</v>
      </c>
      <c r="IO5" s="310">
        <v>240557</v>
      </c>
      <c r="IP5" s="311">
        <v>1.93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216</v>
      </c>
      <c r="JO5" s="292">
        <v>216</v>
      </c>
      <c r="JP5" s="292">
        <v>216</v>
      </c>
      <c r="JQ5" s="292">
        <v>216</v>
      </c>
      <c r="JR5" s="183"/>
      <c r="JS5" s="319" t="s">
        <v>88</v>
      </c>
      <c r="JT5" s="320">
        <v>216</v>
      </c>
      <c r="JU5" s="321">
        <v>208</v>
      </c>
      <c r="JV5" s="322">
        <v>3.85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931822</v>
      </c>
      <c r="LS5" s="310">
        <v>922059</v>
      </c>
      <c r="LT5" s="311">
        <v>1.06</v>
      </c>
      <c r="LU5" s="293"/>
      <c r="LV5" s="293"/>
      <c r="LW5" s="312" t="s">
        <v>13</v>
      </c>
      <c r="LX5" s="294">
        <v>0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216</v>
      </c>
      <c r="MP5" s="343">
        <v>216</v>
      </c>
      <c r="MQ5" s="343">
        <v>216</v>
      </c>
      <c r="MR5" s="343">
        <v>216</v>
      </c>
      <c r="MS5" s="343">
        <v>216</v>
      </c>
      <c r="MT5" s="300"/>
      <c r="MU5" s="319" t="s">
        <v>88</v>
      </c>
      <c r="MV5" s="320">
        <v>216</v>
      </c>
      <c r="MW5" s="321">
        <v>208</v>
      </c>
      <c r="MX5" s="322">
        <v>3.85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6800</v>
      </c>
      <c r="C6" s="310">
        <v>6731</v>
      </c>
      <c r="D6" s="345">
        <v>1.03</v>
      </c>
      <c r="E6" s="244"/>
      <c r="F6" s="245"/>
      <c r="G6" s="312" t="s">
        <v>23</v>
      </c>
      <c r="H6" s="247">
        <v>0</v>
      </c>
      <c r="I6" s="248">
        <v>0</v>
      </c>
      <c r="J6" s="249">
        <v>0</v>
      </c>
      <c r="K6" s="247">
        <v>0</v>
      </c>
      <c r="L6" s="250">
        <v>0</v>
      </c>
      <c r="M6" s="251">
        <v>0</v>
      </c>
      <c r="N6" s="183"/>
      <c r="O6" s="346" t="s">
        <v>91</v>
      </c>
      <c r="P6" s="347">
        <v>486.19</v>
      </c>
      <c r="Q6" s="348">
        <v>467.19</v>
      </c>
      <c r="R6" s="349">
        <v>4.07</v>
      </c>
      <c r="S6" s="347">
        <v>0</v>
      </c>
      <c r="T6" s="350">
        <v>0</v>
      </c>
      <c r="U6" s="349">
        <v>0</v>
      </c>
      <c r="V6" s="347">
        <v>445.25</v>
      </c>
      <c r="W6" s="348">
        <v>429.85</v>
      </c>
      <c r="X6" s="349">
        <v>3.58</v>
      </c>
      <c r="Y6" s="351"/>
      <c r="Z6" s="183"/>
      <c r="AA6" s="183" t="s">
        <v>92</v>
      </c>
      <c r="AB6" s="342">
        <v>22</v>
      </c>
      <c r="AC6" s="342">
        <v>22</v>
      </c>
      <c r="AD6" s="342">
        <v>22</v>
      </c>
      <c r="AE6" s="342">
        <v>22</v>
      </c>
      <c r="AF6" s="183"/>
      <c r="AG6" s="352" t="s">
        <v>93</v>
      </c>
      <c r="AH6" s="353">
        <v>3054</v>
      </c>
      <c r="AI6" s="354">
        <v>2951</v>
      </c>
      <c r="AJ6" s="322">
        <v>3.49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5050</v>
      </c>
      <c r="CG6" s="310">
        <v>4950</v>
      </c>
      <c r="CH6" s="345">
        <v>2.02</v>
      </c>
      <c r="CI6" s="245"/>
      <c r="CJ6" s="245"/>
      <c r="CK6" s="312" t="s">
        <v>23</v>
      </c>
      <c r="CL6" s="247">
        <v>0</v>
      </c>
      <c r="CM6" s="248">
        <v>0</v>
      </c>
      <c r="CN6" s="249">
        <v>0</v>
      </c>
      <c r="CO6" s="247">
        <v>0</v>
      </c>
      <c r="CP6" s="250">
        <v>0</v>
      </c>
      <c r="CQ6" s="251">
        <v>0</v>
      </c>
      <c r="CR6" s="183"/>
      <c r="CS6" s="346" t="s">
        <v>91</v>
      </c>
      <c r="CT6" s="347">
        <v>347.27</v>
      </c>
      <c r="CU6" s="348">
        <v>338.8</v>
      </c>
      <c r="CV6" s="349">
        <v>2.5</v>
      </c>
      <c r="CW6" s="347">
        <v>0</v>
      </c>
      <c r="CX6" s="350">
        <v>0</v>
      </c>
      <c r="CY6" s="349">
        <v>0</v>
      </c>
      <c r="CZ6" s="347">
        <v>303.02999999999997</v>
      </c>
      <c r="DA6" s="348">
        <v>297.11</v>
      </c>
      <c r="DB6" s="349">
        <v>1.99</v>
      </c>
      <c r="DC6" s="351"/>
      <c r="DD6" s="183"/>
      <c r="DE6" s="183" t="s">
        <v>92</v>
      </c>
      <c r="DF6" s="342">
        <v>22</v>
      </c>
      <c r="DG6" s="342">
        <v>22</v>
      </c>
      <c r="DH6" s="342">
        <v>22</v>
      </c>
      <c r="DI6" s="342">
        <v>22</v>
      </c>
      <c r="DJ6" s="183"/>
      <c r="DK6" s="352" t="s">
        <v>93</v>
      </c>
      <c r="DL6" s="353">
        <v>3054</v>
      </c>
      <c r="DM6" s="354">
        <v>2951</v>
      </c>
      <c r="DN6" s="322">
        <v>3.49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3789</v>
      </c>
      <c r="FK6" s="310">
        <v>3843</v>
      </c>
      <c r="FL6" s="345">
        <v>-1.41</v>
      </c>
      <c r="FM6" s="245"/>
      <c r="FN6" s="245"/>
      <c r="FO6" s="312" t="s">
        <v>23</v>
      </c>
      <c r="FP6" s="247">
        <v>0</v>
      </c>
      <c r="FQ6" s="248">
        <v>0</v>
      </c>
      <c r="FR6" s="249">
        <v>0</v>
      </c>
      <c r="FS6" s="247">
        <v>0</v>
      </c>
      <c r="FT6" s="250">
        <v>0</v>
      </c>
      <c r="FU6" s="251">
        <v>0</v>
      </c>
      <c r="FV6" s="183"/>
      <c r="FW6" s="346" t="s">
        <v>91</v>
      </c>
      <c r="FX6" s="347">
        <v>315.70999999999998</v>
      </c>
      <c r="FY6" s="348">
        <v>307.83999999999997</v>
      </c>
      <c r="FZ6" s="349">
        <v>2.56</v>
      </c>
      <c r="GA6" s="347">
        <v>0</v>
      </c>
      <c r="GB6" s="350">
        <v>0</v>
      </c>
      <c r="GC6" s="349">
        <v>0</v>
      </c>
      <c r="GD6" s="347">
        <v>281.94</v>
      </c>
      <c r="GE6" s="348">
        <v>276.17</v>
      </c>
      <c r="GF6" s="349">
        <v>2.09</v>
      </c>
      <c r="GG6" s="351"/>
      <c r="GH6" s="183"/>
      <c r="GI6" s="183" t="s">
        <v>92</v>
      </c>
      <c r="GJ6" s="342">
        <v>22</v>
      </c>
      <c r="GK6" s="342">
        <v>22</v>
      </c>
      <c r="GL6" s="342">
        <v>22</v>
      </c>
      <c r="GM6" s="342">
        <v>22</v>
      </c>
      <c r="GN6" s="183"/>
      <c r="GO6" s="352" t="s">
        <v>93</v>
      </c>
      <c r="GP6" s="353">
        <v>3054</v>
      </c>
      <c r="GQ6" s="354">
        <v>2951</v>
      </c>
      <c r="GR6" s="322">
        <v>3.49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6434</v>
      </c>
      <c r="IO6" s="310">
        <v>6361</v>
      </c>
      <c r="IP6" s="345">
        <v>1.1499999999999999</v>
      </c>
      <c r="IQ6" s="245"/>
      <c r="IR6" s="245"/>
      <c r="IS6" s="312" t="s">
        <v>23</v>
      </c>
      <c r="IT6" s="247">
        <v>0</v>
      </c>
      <c r="IU6" s="248">
        <v>0</v>
      </c>
      <c r="IV6" s="249">
        <v>0</v>
      </c>
      <c r="IW6" s="247">
        <v>0</v>
      </c>
      <c r="IX6" s="250">
        <v>0</v>
      </c>
      <c r="IY6" s="251">
        <v>0</v>
      </c>
      <c r="IZ6" s="183"/>
      <c r="JA6" s="346" t="s">
        <v>91</v>
      </c>
      <c r="JB6" s="347">
        <v>422.84</v>
      </c>
      <c r="JC6" s="348">
        <v>415.82</v>
      </c>
      <c r="JD6" s="349">
        <v>1.69</v>
      </c>
      <c r="JE6" s="347">
        <v>0</v>
      </c>
      <c r="JF6" s="350">
        <v>0</v>
      </c>
      <c r="JG6" s="349">
        <v>0</v>
      </c>
      <c r="JH6" s="347">
        <v>381.2</v>
      </c>
      <c r="JI6" s="348">
        <v>376.34</v>
      </c>
      <c r="JJ6" s="349">
        <v>1.29</v>
      </c>
      <c r="JK6" s="351"/>
      <c r="JL6" s="183"/>
      <c r="JM6" s="183" t="s">
        <v>92</v>
      </c>
      <c r="JN6" s="342">
        <v>22</v>
      </c>
      <c r="JO6" s="342">
        <v>22</v>
      </c>
      <c r="JP6" s="342">
        <v>22</v>
      </c>
      <c r="JQ6" s="342">
        <v>22</v>
      </c>
      <c r="JR6" s="183"/>
      <c r="JS6" s="352" t="s">
        <v>93</v>
      </c>
      <c r="JT6" s="353">
        <v>3054</v>
      </c>
      <c r="JU6" s="354">
        <v>2951</v>
      </c>
      <c r="JV6" s="322">
        <v>3.49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22073</v>
      </c>
      <c r="LS6" s="310">
        <v>21885</v>
      </c>
      <c r="LT6" s="345">
        <v>0.86</v>
      </c>
      <c r="LU6" s="293"/>
      <c r="LV6" s="293"/>
      <c r="LW6" s="312" t="s">
        <v>23</v>
      </c>
      <c r="LX6" s="294">
        <v>0</v>
      </c>
      <c r="LY6" s="295">
        <v>0</v>
      </c>
      <c r="LZ6" s="296">
        <v>0</v>
      </c>
      <c r="MA6" s="266"/>
      <c r="MB6" s="346" t="s">
        <v>91</v>
      </c>
      <c r="MC6" s="347">
        <v>401.59</v>
      </c>
      <c r="MD6" s="369">
        <v>390.38</v>
      </c>
      <c r="ME6" s="349">
        <v>2.87</v>
      </c>
      <c r="MF6" s="347">
        <v>0</v>
      </c>
      <c r="MG6" s="369">
        <v>0</v>
      </c>
      <c r="MH6" s="349">
        <v>0</v>
      </c>
      <c r="MI6" s="347">
        <v>359.99</v>
      </c>
      <c r="MJ6" s="370">
        <v>351.4</v>
      </c>
      <c r="MK6" s="349">
        <v>2.44</v>
      </c>
      <c r="ML6" s="297"/>
      <c r="MM6" s="297"/>
      <c r="MN6" s="297" t="s">
        <v>92</v>
      </c>
      <c r="MO6" s="371">
        <v>22</v>
      </c>
      <c r="MP6" s="371">
        <v>22</v>
      </c>
      <c r="MQ6" s="371">
        <v>22</v>
      </c>
      <c r="MR6" s="371">
        <v>22</v>
      </c>
      <c r="MS6" s="371">
        <v>22</v>
      </c>
      <c r="MT6" s="300"/>
      <c r="MU6" s="352" t="s">
        <v>93</v>
      </c>
      <c r="MV6" s="353">
        <v>3054</v>
      </c>
      <c r="MW6" s="354">
        <v>2951</v>
      </c>
      <c r="MX6" s="322">
        <v>3.49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255901</v>
      </c>
      <c r="C7" s="373">
        <v>252070</v>
      </c>
      <c r="D7" s="243">
        <v>1.52</v>
      </c>
      <c r="E7" s="244"/>
      <c r="F7" s="245"/>
      <c r="G7" s="312" t="s">
        <v>24</v>
      </c>
      <c r="H7" s="247">
        <v>5</v>
      </c>
      <c r="I7" s="248">
        <v>7</v>
      </c>
      <c r="J7" s="249">
        <v>4</v>
      </c>
      <c r="K7" s="247">
        <v>16</v>
      </c>
      <c r="L7" s="250">
        <v>14</v>
      </c>
      <c r="M7" s="251">
        <v>14.29</v>
      </c>
      <c r="N7" s="183"/>
      <c r="O7" s="346" t="s">
        <v>95</v>
      </c>
      <c r="P7" s="347">
        <v>377.56</v>
      </c>
      <c r="Q7" s="348">
        <v>361.05</v>
      </c>
      <c r="R7" s="349">
        <v>4.57</v>
      </c>
      <c r="S7" s="347">
        <v>303.13</v>
      </c>
      <c r="T7" s="350">
        <v>290.2</v>
      </c>
      <c r="U7" s="349">
        <v>4.46</v>
      </c>
      <c r="V7" s="347">
        <v>371.29</v>
      </c>
      <c r="W7" s="348">
        <v>355.39</v>
      </c>
      <c r="X7" s="349">
        <v>4.47</v>
      </c>
      <c r="Y7" s="351"/>
      <c r="Z7" s="183"/>
      <c r="AA7" s="183" t="s">
        <v>96</v>
      </c>
      <c r="AB7" s="342">
        <v>135</v>
      </c>
      <c r="AC7" s="342">
        <v>135</v>
      </c>
      <c r="AD7" s="342">
        <v>135</v>
      </c>
      <c r="AE7" s="342">
        <v>135</v>
      </c>
      <c r="AF7" s="183"/>
      <c r="AG7" s="352" t="s">
        <v>193</v>
      </c>
      <c r="AH7" s="374">
        <v>72.150000000000006</v>
      </c>
      <c r="AI7" s="375">
        <v>72.930000000000007</v>
      </c>
      <c r="AJ7" s="322">
        <v>-0.78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176146</v>
      </c>
      <c r="CG7" s="373">
        <v>173720</v>
      </c>
      <c r="CH7" s="243">
        <v>1.4</v>
      </c>
      <c r="CI7" s="245"/>
      <c r="CJ7" s="245"/>
      <c r="CK7" s="312" t="s">
        <v>24</v>
      </c>
      <c r="CL7" s="247">
        <v>11</v>
      </c>
      <c r="CM7" s="248">
        <v>8</v>
      </c>
      <c r="CN7" s="249">
        <v>10</v>
      </c>
      <c r="CO7" s="247">
        <v>29</v>
      </c>
      <c r="CP7" s="250">
        <v>39</v>
      </c>
      <c r="CQ7" s="251">
        <v>-25.64</v>
      </c>
      <c r="CR7" s="183"/>
      <c r="CS7" s="346" t="s">
        <v>95</v>
      </c>
      <c r="CT7" s="347">
        <v>389.88</v>
      </c>
      <c r="CU7" s="348">
        <v>381.39</v>
      </c>
      <c r="CV7" s="349">
        <v>2.23</v>
      </c>
      <c r="CW7" s="347">
        <v>337.87</v>
      </c>
      <c r="CX7" s="350">
        <v>330.1</v>
      </c>
      <c r="CY7" s="349">
        <v>2.35</v>
      </c>
      <c r="CZ7" s="347">
        <v>383.25</v>
      </c>
      <c r="DA7" s="348">
        <v>375.08</v>
      </c>
      <c r="DB7" s="349">
        <v>2.1800000000000002</v>
      </c>
      <c r="DC7" s="351"/>
      <c r="DD7" s="183"/>
      <c r="DE7" s="183" t="s">
        <v>96</v>
      </c>
      <c r="DF7" s="342">
        <v>135</v>
      </c>
      <c r="DG7" s="342">
        <v>135</v>
      </c>
      <c r="DH7" s="342">
        <v>135</v>
      </c>
      <c r="DI7" s="342">
        <v>135</v>
      </c>
      <c r="DJ7" s="183"/>
      <c r="DK7" s="352" t="s">
        <v>193</v>
      </c>
      <c r="DL7" s="374">
        <v>58.48</v>
      </c>
      <c r="DM7" s="375">
        <v>59.16</v>
      </c>
      <c r="DN7" s="322">
        <v>-0.68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132988</v>
      </c>
      <c r="FK7" s="373">
        <v>137883</v>
      </c>
      <c r="FL7" s="243">
        <v>-3.55</v>
      </c>
      <c r="FM7" s="245"/>
      <c r="FN7" s="245"/>
      <c r="FO7" s="312" t="s">
        <v>24</v>
      </c>
      <c r="FP7" s="247">
        <v>4</v>
      </c>
      <c r="FQ7" s="248">
        <v>10</v>
      </c>
      <c r="FR7" s="249">
        <v>6</v>
      </c>
      <c r="FS7" s="247">
        <v>20</v>
      </c>
      <c r="FT7" s="250">
        <v>19</v>
      </c>
      <c r="FU7" s="251">
        <v>5.26</v>
      </c>
      <c r="FV7" s="183"/>
      <c r="FW7" s="346" t="s">
        <v>95</v>
      </c>
      <c r="FX7" s="347">
        <v>374.32</v>
      </c>
      <c r="FY7" s="348">
        <v>368.02</v>
      </c>
      <c r="FZ7" s="349">
        <v>1.71</v>
      </c>
      <c r="GA7" s="347">
        <v>348.85</v>
      </c>
      <c r="GB7" s="350">
        <v>341.8</v>
      </c>
      <c r="GC7" s="349">
        <v>2.06</v>
      </c>
      <c r="GD7" s="347">
        <v>371.59</v>
      </c>
      <c r="GE7" s="348">
        <v>365.32</v>
      </c>
      <c r="GF7" s="349">
        <v>1.72</v>
      </c>
      <c r="GG7" s="351"/>
      <c r="GH7" s="183"/>
      <c r="GI7" s="183" t="s">
        <v>96</v>
      </c>
      <c r="GJ7" s="342">
        <v>135</v>
      </c>
      <c r="GK7" s="342">
        <v>135</v>
      </c>
      <c r="GL7" s="342">
        <v>135</v>
      </c>
      <c r="GM7" s="342">
        <v>135</v>
      </c>
      <c r="GN7" s="183"/>
      <c r="GO7" s="352" t="s">
        <v>193</v>
      </c>
      <c r="GP7" s="374">
        <v>49.62</v>
      </c>
      <c r="GQ7" s="375">
        <v>53.06</v>
      </c>
      <c r="GR7" s="322">
        <v>-3.44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211003</v>
      </c>
      <c r="IO7" s="373">
        <v>207942</v>
      </c>
      <c r="IP7" s="243">
        <v>1.47</v>
      </c>
      <c r="IQ7" s="245"/>
      <c r="IR7" s="245"/>
      <c r="IS7" s="312" t="s">
        <v>24</v>
      </c>
      <c r="IT7" s="247">
        <v>8</v>
      </c>
      <c r="IU7" s="248">
        <v>10</v>
      </c>
      <c r="IV7" s="249">
        <v>6</v>
      </c>
      <c r="IW7" s="247">
        <v>24</v>
      </c>
      <c r="IX7" s="250">
        <v>19</v>
      </c>
      <c r="IY7" s="251">
        <v>26.32</v>
      </c>
      <c r="IZ7" s="183"/>
      <c r="JA7" s="346" t="s">
        <v>95</v>
      </c>
      <c r="JB7" s="347">
        <v>420.75</v>
      </c>
      <c r="JC7" s="348">
        <v>403.98</v>
      </c>
      <c r="JD7" s="349">
        <v>4.1500000000000004</v>
      </c>
      <c r="JE7" s="347">
        <v>394.8</v>
      </c>
      <c r="JF7" s="350">
        <v>362.43</v>
      </c>
      <c r="JG7" s="349">
        <v>8.93</v>
      </c>
      <c r="JH7" s="347">
        <v>418.2</v>
      </c>
      <c r="JI7" s="348">
        <v>400.03</v>
      </c>
      <c r="JJ7" s="349">
        <v>4.54</v>
      </c>
      <c r="JK7" s="351"/>
      <c r="JL7" s="183"/>
      <c r="JM7" s="183" t="s">
        <v>96</v>
      </c>
      <c r="JN7" s="342">
        <v>135</v>
      </c>
      <c r="JO7" s="342">
        <v>135</v>
      </c>
      <c r="JP7" s="342">
        <v>135</v>
      </c>
      <c r="JQ7" s="342">
        <v>135</v>
      </c>
      <c r="JR7" s="183"/>
      <c r="JS7" s="352" t="s">
        <v>193</v>
      </c>
      <c r="JT7" s="374">
        <v>57.85</v>
      </c>
      <c r="JU7" s="375">
        <v>57.08</v>
      </c>
      <c r="JV7" s="322">
        <v>0.77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776038</v>
      </c>
      <c r="LS7" s="373">
        <v>771615</v>
      </c>
      <c r="LT7" s="243">
        <v>0.56999999999999995</v>
      </c>
      <c r="LU7" s="293"/>
      <c r="LV7" s="293"/>
      <c r="LW7" s="312" t="s">
        <v>24</v>
      </c>
      <c r="LX7" s="294">
        <v>89</v>
      </c>
      <c r="LY7" s="295">
        <v>91</v>
      </c>
      <c r="LZ7" s="296">
        <v>-2.2000000000000002</v>
      </c>
      <c r="MA7" s="266"/>
      <c r="MB7" s="346" t="s">
        <v>95</v>
      </c>
      <c r="MC7" s="347">
        <v>389.82</v>
      </c>
      <c r="MD7" s="369">
        <v>377.84</v>
      </c>
      <c r="ME7" s="349">
        <v>3.17</v>
      </c>
      <c r="MF7" s="347">
        <v>344.21</v>
      </c>
      <c r="MG7" s="369">
        <v>329.93</v>
      </c>
      <c r="MH7" s="349">
        <v>4.33</v>
      </c>
      <c r="MI7" s="347">
        <v>385.1</v>
      </c>
      <c r="MJ7" s="370">
        <v>373.06</v>
      </c>
      <c r="MK7" s="349">
        <v>3.23</v>
      </c>
      <c r="ML7" s="297"/>
      <c r="MM7" s="297"/>
      <c r="MN7" s="297" t="s">
        <v>96</v>
      </c>
      <c r="MO7" s="371">
        <v>135</v>
      </c>
      <c r="MP7" s="371">
        <v>135</v>
      </c>
      <c r="MQ7" s="371">
        <v>135</v>
      </c>
      <c r="MR7" s="371">
        <v>135</v>
      </c>
      <c r="MS7" s="371">
        <v>135</v>
      </c>
      <c r="MT7" s="300"/>
      <c r="MU7" s="352" t="s">
        <v>193</v>
      </c>
      <c r="MV7" s="374">
        <v>59.53</v>
      </c>
      <c r="MW7" s="375">
        <v>60.56</v>
      </c>
      <c r="MX7" s="322">
        <v>-1.03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250396</v>
      </c>
      <c r="C8" s="310">
        <v>246615</v>
      </c>
      <c r="D8" s="311">
        <v>1.53</v>
      </c>
      <c r="E8" s="244"/>
      <c r="F8" s="245"/>
      <c r="G8" s="312" t="s">
        <v>26</v>
      </c>
      <c r="H8" s="247">
        <v>82</v>
      </c>
      <c r="I8" s="248">
        <v>109</v>
      </c>
      <c r="J8" s="249">
        <v>73</v>
      </c>
      <c r="K8" s="247">
        <v>264</v>
      </c>
      <c r="L8" s="250">
        <v>317</v>
      </c>
      <c r="M8" s="251">
        <v>-16.72</v>
      </c>
      <c r="N8" s="183"/>
      <c r="O8" s="346" t="s">
        <v>100</v>
      </c>
      <c r="P8" s="347">
        <v>382.01</v>
      </c>
      <c r="Q8" s="348">
        <v>373.54</v>
      </c>
      <c r="R8" s="349">
        <v>2.27</v>
      </c>
      <c r="S8" s="347">
        <v>328.97</v>
      </c>
      <c r="T8" s="350">
        <v>316.95999999999998</v>
      </c>
      <c r="U8" s="349">
        <v>3.79</v>
      </c>
      <c r="V8" s="347">
        <v>377.54</v>
      </c>
      <c r="W8" s="348">
        <v>369.02</v>
      </c>
      <c r="X8" s="349">
        <v>2.31</v>
      </c>
      <c r="Y8" s="351"/>
      <c r="Z8" s="183"/>
      <c r="AA8" s="183" t="s">
        <v>101</v>
      </c>
      <c r="AB8" s="342">
        <v>59</v>
      </c>
      <c r="AC8" s="342">
        <v>59</v>
      </c>
      <c r="AD8" s="342">
        <v>59</v>
      </c>
      <c r="AE8" s="342">
        <v>59</v>
      </c>
      <c r="AF8" s="183"/>
      <c r="AG8" s="352" t="s">
        <v>102</v>
      </c>
      <c r="AH8" s="320">
        <v>252864</v>
      </c>
      <c r="AI8" s="398">
        <v>248317</v>
      </c>
      <c r="AJ8" s="322">
        <v>1.83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171444</v>
      </c>
      <c r="CG8" s="310">
        <v>169109</v>
      </c>
      <c r="CH8" s="311">
        <v>1.38</v>
      </c>
      <c r="CI8" s="245"/>
      <c r="CJ8" s="245"/>
      <c r="CK8" s="312" t="s">
        <v>26</v>
      </c>
      <c r="CL8" s="247">
        <v>49</v>
      </c>
      <c r="CM8" s="248">
        <v>53</v>
      </c>
      <c r="CN8" s="249">
        <v>37</v>
      </c>
      <c r="CO8" s="247">
        <v>139</v>
      </c>
      <c r="CP8" s="250">
        <v>182</v>
      </c>
      <c r="CQ8" s="251">
        <v>-23.63</v>
      </c>
      <c r="CR8" s="183"/>
      <c r="CS8" s="346" t="s">
        <v>100</v>
      </c>
      <c r="CT8" s="347">
        <v>362.75</v>
      </c>
      <c r="CU8" s="348">
        <v>356.49</v>
      </c>
      <c r="CV8" s="349">
        <v>1.76</v>
      </c>
      <c r="CW8" s="347">
        <v>248.19</v>
      </c>
      <c r="CX8" s="350">
        <v>243.39</v>
      </c>
      <c r="CY8" s="349">
        <v>1.97</v>
      </c>
      <c r="CZ8" s="347">
        <v>348.15</v>
      </c>
      <c r="DA8" s="348">
        <v>342.57</v>
      </c>
      <c r="DB8" s="349">
        <v>1.63</v>
      </c>
      <c r="DC8" s="351"/>
      <c r="DD8" s="183"/>
      <c r="DE8" s="183" t="s">
        <v>101</v>
      </c>
      <c r="DF8" s="342">
        <v>59</v>
      </c>
      <c r="DG8" s="342">
        <v>59</v>
      </c>
      <c r="DH8" s="342">
        <v>59</v>
      </c>
      <c r="DI8" s="342">
        <v>59</v>
      </c>
      <c r="DJ8" s="183"/>
      <c r="DK8" s="352" t="s">
        <v>102</v>
      </c>
      <c r="DL8" s="320">
        <v>164024</v>
      </c>
      <c r="DM8" s="398">
        <v>160728</v>
      </c>
      <c r="DN8" s="322">
        <v>2.0499999999999998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129658</v>
      </c>
      <c r="FK8" s="310">
        <v>134508</v>
      </c>
      <c r="FL8" s="311">
        <v>-3.61</v>
      </c>
      <c r="FM8" s="245"/>
      <c r="FN8" s="245"/>
      <c r="FO8" s="312" t="s">
        <v>26</v>
      </c>
      <c r="FP8" s="247">
        <v>82</v>
      </c>
      <c r="FQ8" s="248">
        <v>106</v>
      </c>
      <c r="FR8" s="249">
        <v>70</v>
      </c>
      <c r="FS8" s="247">
        <v>258</v>
      </c>
      <c r="FT8" s="250">
        <v>322</v>
      </c>
      <c r="FU8" s="251">
        <v>-19.88</v>
      </c>
      <c r="FV8" s="183"/>
      <c r="FW8" s="346" t="s">
        <v>100</v>
      </c>
      <c r="FX8" s="347">
        <v>297.52999999999997</v>
      </c>
      <c r="FY8" s="348">
        <v>290.24</v>
      </c>
      <c r="FZ8" s="349">
        <v>2.5099999999999998</v>
      </c>
      <c r="GA8" s="347">
        <v>230.93</v>
      </c>
      <c r="GB8" s="350">
        <v>225.18</v>
      </c>
      <c r="GC8" s="349">
        <v>2.5499999999999998</v>
      </c>
      <c r="GD8" s="347">
        <v>290.39999999999998</v>
      </c>
      <c r="GE8" s="348">
        <v>283.55</v>
      </c>
      <c r="GF8" s="349">
        <v>2.42</v>
      </c>
      <c r="GG8" s="351"/>
      <c r="GH8" s="183"/>
      <c r="GI8" s="183" t="s">
        <v>101</v>
      </c>
      <c r="GJ8" s="342">
        <v>59</v>
      </c>
      <c r="GK8" s="342">
        <v>59</v>
      </c>
      <c r="GL8" s="342">
        <v>59</v>
      </c>
      <c r="GM8" s="342">
        <v>59</v>
      </c>
      <c r="GN8" s="183"/>
      <c r="GO8" s="352" t="s">
        <v>102</v>
      </c>
      <c r="GP8" s="320">
        <v>129180</v>
      </c>
      <c r="GQ8" s="398">
        <v>133238</v>
      </c>
      <c r="GR8" s="322">
        <v>-3.05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206097</v>
      </c>
      <c r="IO8" s="310">
        <v>203062</v>
      </c>
      <c r="IP8" s="311">
        <v>1.49</v>
      </c>
      <c r="IQ8" s="245"/>
      <c r="IR8" s="245"/>
      <c r="IS8" s="312" t="s">
        <v>26</v>
      </c>
      <c r="IT8" s="247">
        <v>116</v>
      </c>
      <c r="IU8" s="248">
        <v>102</v>
      </c>
      <c r="IV8" s="249">
        <v>139</v>
      </c>
      <c r="IW8" s="247">
        <v>357</v>
      </c>
      <c r="IX8" s="250">
        <v>389</v>
      </c>
      <c r="IY8" s="251">
        <v>-8.23</v>
      </c>
      <c r="IZ8" s="183"/>
      <c r="JA8" s="346" t="s">
        <v>100</v>
      </c>
      <c r="JB8" s="347">
        <v>304.02</v>
      </c>
      <c r="JC8" s="348">
        <v>295.12</v>
      </c>
      <c r="JD8" s="349">
        <v>3.02</v>
      </c>
      <c r="JE8" s="347">
        <v>256.37</v>
      </c>
      <c r="JF8" s="350">
        <v>244.68</v>
      </c>
      <c r="JG8" s="349">
        <v>4.78</v>
      </c>
      <c r="JH8" s="347">
        <v>299.33</v>
      </c>
      <c r="JI8" s="348">
        <v>290.33</v>
      </c>
      <c r="JJ8" s="349">
        <v>3.1</v>
      </c>
      <c r="JK8" s="351"/>
      <c r="JL8" s="183"/>
      <c r="JM8" s="183" t="s">
        <v>101</v>
      </c>
      <c r="JN8" s="342">
        <v>59</v>
      </c>
      <c r="JO8" s="342">
        <v>59</v>
      </c>
      <c r="JP8" s="342">
        <v>59</v>
      </c>
      <c r="JQ8" s="342">
        <v>59</v>
      </c>
      <c r="JR8" s="183"/>
      <c r="JS8" s="352" t="s">
        <v>102</v>
      </c>
      <c r="JT8" s="320">
        <v>205047</v>
      </c>
      <c r="JU8" s="398">
        <v>202038</v>
      </c>
      <c r="JV8" s="322">
        <v>1.49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757595</v>
      </c>
      <c r="LS8" s="310">
        <v>753294</v>
      </c>
      <c r="LT8" s="311">
        <v>0.56999999999999995</v>
      </c>
      <c r="LU8" s="293"/>
      <c r="LV8" s="293"/>
      <c r="LW8" s="312" t="s">
        <v>26</v>
      </c>
      <c r="LX8" s="294">
        <v>1018</v>
      </c>
      <c r="LY8" s="295">
        <v>1210</v>
      </c>
      <c r="LZ8" s="296">
        <v>-15.87</v>
      </c>
      <c r="MA8" s="266"/>
      <c r="MB8" s="346" t="s">
        <v>100</v>
      </c>
      <c r="MC8" s="347">
        <v>342.38</v>
      </c>
      <c r="MD8" s="369">
        <v>334.96</v>
      </c>
      <c r="ME8" s="349">
        <v>2.2200000000000002</v>
      </c>
      <c r="MF8" s="347">
        <v>266.61</v>
      </c>
      <c r="MG8" s="369">
        <v>257.87</v>
      </c>
      <c r="MH8" s="349">
        <v>3.39</v>
      </c>
      <c r="MI8" s="347">
        <v>334.53</v>
      </c>
      <c r="MJ8" s="370">
        <v>327.26</v>
      </c>
      <c r="MK8" s="349">
        <v>2.2200000000000002</v>
      </c>
      <c r="ML8" s="297"/>
      <c r="MM8" s="297"/>
      <c r="MN8" s="297" t="s">
        <v>101</v>
      </c>
      <c r="MO8" s="371">
        <v>59</v>
      </c>
      <c r="MP8" s="371">
        <v>59</v>
      </c>
      <c r="MQ8" s="371">
        <v>59</v>
      </c>
      <c r="MR8" s="371">
        <v>59</v>
      </c>
      <c r="MS8" s="371">
        <v>59</v>
      </c>
      <c r="MT8" s="300"/>
      <c r="MU8" s="352" t="s">
        <v>102</v>
      </c>
      <c r="MV8" s="320">
        <v>751115</v>
      </c>
      <c r="MW8" s="398">
        <v>744321</v>
      </c>
      <c r="MX8" s="322">
        <v>0.91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5505</v>
      </c>
      <c r="C9" s="413">
        <v>5455</v>
      </c>
      <c r="D9" s="345">
        <v>0.92</v>
      </c>
      <c r="E9" s="244"/>
      <c r="F9" s="245"/>
      <c r="G9" s="312" t="s">
        <v>27</v>
      </c>
      <c r="H9" s="247">
        <v>43</v>
      </c>
      <c r="I9" s="248">
        <v>34</v>
      </c>
      <c r="J9" s="249">
        <v>21</v>
      </c>
      <c r="K9" s="247">
        <v>98</v>
      </c>
      <c r="L9" s="250">
        <v>77</v>
      </c>
      <c r="M9" s="251">
        <v>27.27</v>
      </c>
      <c r="N9" s="183"/>
      <c r="O9" s="346" t="s">
        <v>103</v>
      </c>
      <c r="P9" s="347">
        <v>96.53</v>
      </c>
      <c r="Q9" s="348">
        <v>91.36</v>
      </c>
      <c r="R9" s="349">
        <v>5.66</v>
      </c>
      <c r="S9" s="347">
        <v>82.26</v>
      </c>
      <c r="T9" s="350">
        <v>77.94</v>
      </c>
      <c r="U9" s="349">
        <v>5.54</v>
      </c>
      <c r="V9" s="347">
        <v>95.33</v>
      </c>
      <c r="W9" s="348">
        <v>90.28</v>
      </c>
      <c r="X9" s="349">
        <v>5.59</v>
      </c>
      <c r="Y9" s="351"/>
      <c r="Z9" s="183"/>
      <c r="AA9" s="183" t="s">
        <v>104</v>
      </c>
      <c r="AB9" s="342">
        <v>0</v>
      </c>
      <c r="AC9" s="342">
        <v>0</v>
      </c>
      <c r="AD9" s="342">
        <v>0</v>
      </c>
      <c r="AE9" s="342">
        <v>0</v>
      </c>
      <c r="AF9" s="183"/>
      <c r="AG9" s="352" t="s">
        <v>194</v>
      </c>
      <c r="AH9" s="414">
        <v>1.65</v>
      </c>
      <c r="AI9" s="415">
        <v>1.62</v>
      </c>
      <c r="AJ9" s="322">
        <v>0.03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4702</v>
      </c>
      <c r="CG9" s="413">
        <v>4611</v>
      </c>
      <c r="CH9" s="345">
        <v>1.97</v>
      </c>
      <c r="CI9" s="245"/>
      <c r="CJ9" s="245"/>
      <c r="CK9" s="312" t="s">
        <v>27</v>
      </c>
      <c r="CL9" s="247">
        <v>52</v>
      </c>
      <c r="CM9" s="248">
        <v>24</v>
      </c>
      <c r="CN9" s="249">
        <v>31</v>
      </c>
      <c r="CO9" s="247">
        <v>107</v>
      </c>
      <c r="CP9" s="250">
        <v>117</v>
      </c>
      <c r="CQ9" s="251">
        <v>-8.5500000000000007</v>
      </c>
      <c r="CR9" s="183"/>
      <c r="CS9" s="346" t="s">
        <v>103</v>
      </c>
      <c r="CT9" s="347">
        <v>225.3</v>
      </c>
      <c r="CU9" s="348">
        <v>218.28</v>
      </c>
      <c r="CV9" s="349">
        <v>3.22</v>
      </c>
      <c r="CW9" s="347">
        <v>213.31</v>
      </c>
      <c r="CX9" s="350">
        <v>205.63</v>
      </c>
      <c r="CY9" s="349">
        <v>3.73</v>
      </c>
      <c r="CZ9" s="347">
        <v>223.77</v>
      </c>
      <c r="DA9" s="348">
        <v>216.72</v>
      </c>
      <c r="DB9" s="349">
        <v>3.25</v>
      </c>
      <c r="DC9" s="351"/>
      <c r="DD9" s="183"/>
      <c r="DE9" s="183" t="s">
        <v>104</v>
      </c>
      <c r="DF9" s="342">
        <v>0</v>
      </c>
      <c r="DG9" s="342">
        <v>0</v>
      </c>
      <c r="DH9" s="342">
        <v>0</v>
      </c>
      <c r="DI9" s="342">
        <v>0</v>
      </c>
      <c r="DJ9" s="183"/>
      <c r="DK9" s="352" t="s">
        <v>194</v>
      </c>
      <c r="DL9" s="414">
        <v>1.91</v>
      </c>
      <c r="DM9" s="415">
        <v>1.85</v>
      </c>
      <c r="DN9" s="322">
        <v>0.06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3330</v>
      </c>
      <c r="FK9" s="413">
        <v>3375</v>
      </c>
      <c r="FL9" s="345">
        <v>-1.33</v>
      </c>
      <c r="FM9" s="245"/>
      <c r="FN9" s="245"/>
      <c r="FO9" s="312" t="s">
        <v>27</v>
      </c>
      <c r="FP9" s="247">
        <v>13</v>
      </c>
      <c r="FQ9" s="248">
        <v>15</v>
      </c>
      <c r="FR9" s="249">
        <v>9</v>
      </c>
      <c r="FS9" s="247">
        <v>37</v>
      </c>
      <c r="FT9" s="250">
        <v>27</v>
      </c>
      <c r="FU9" s="251">
        <v>37.04</v>
      </c>
      <c r="FV9" s="183"/>
      <c r="FW9" s="346" t="s">
        <v>103</v>
      </c>
      <c r="FX9" s="347">
        <v>167.05</v>
      </c>
      <c r="FY9" s="348">
        <v>169.79</v>
      </c>
      <c r="FZ9" s="349">
        <v>-1.61</v>
      </c>
      <c r="GA9" s="347">
        <v>102.68</v>
      </c>
      <c r="GB9" s="350">
        <v>100.84</v>
      </c>
      <c r="GC9" s="349">
        <v>1.82</v>
      </c>
      <c r="GD9" s="347">
        <v>160.16999999999999</v>
      </c>
      <c r="GE9" s="348">
        <v>162.69</v>
      </c>
      <c r="GF9" s="349">
        <v>-1.55</v>
      </c>
      <c r="GG9" s="351"/>
      <c r="GH9" s="183"/>
      <c r="GI9" s="183" t="s">
        <v>104</v>
      </c>
      <c r="GJ9" s="342">
        <v>0</v>
      </c>
      <c r="GK9" s="342">
        <v>0</v>
      </c>
      <c r="GL9" s="342">
        <v>0</v>
      </c>
      <c r="GM9" s="342">
        <v>0</v>
      </c>
      <c r="GN9" s="183"/>
      <c r="GO9" s="352" t="s">
        <v>194</v>
      </c>
      <c r="GP9" s="414">
        <v>2.02</v>
      </c>
      <c r="GQ9" s="415">
        <v>2.0699999999999998</v>
      </c>
      <c r="GR9" s="322">
        <v>-0.05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4906</v>
      </c>
      <c r="IO9" s="413">
        <v>4880</v>
      </c>
      <c r="IP9" s="345">
        <v>0.53</v>
      </c>
      <c r="IQ9" s="245"/>
      <c r="IR9" s="245"/>
      <c r="IS9" s="312" t="s">
        <v>27</v>
      </c>
      <c r="IT9" s="247">
        <v>19</v>
      </c>
      <c r="IU9" s="248">
        <v>31</v>
      </c>
      <c r="IV9" s="249">
        <v>26</v>
      </c>
      <c r="IW9" s="247">
        <v>76</v>
      </c>
      <c r="IX9" s="250">
        <v>64</v>
      </c>
      <c r="IY9" s="251">
        <v>18.75</v>
      </c>
      <c r="IZ9" s="183"/>
      <c r="JA9" s="346" t="s">
        <v>103</v>
      </c>
      <c r="JB9" s="347">
        <v>88.23</v>
      </c>
      <c r="JC9" s="348">
        <v>93.22</v>
      </c>
      <c r="JD9" s="349">
        <v>-5.35</v>
      </c>
      <c r="JE9" s="347">
        <v>76.2</v>
      </c>
      <c r="JF9" s="350">
        <v>79.67</v>
      </c>
      <c r="JG9" s="349">
        <v>-4.3600000000000003</v>
      </c>
      <c r="JH9" s="347">
        <v>87.04</v>
      </c>
      <c r="JI9" s="348">
        <v>91.93</v>
      </c>
      <c r="JJ9" s="349">
        <v>-5.32</v>
      </c>
      <c r="JK9" s="351"/>
      <c r="JL9" s="183"/>
      <c r="JM9" s="183" t="s">
        <v>104</v>
      </c>
      <c r="JN9" s="342">
        <v>0</v>
      </c>
      <c r="JO9" s="342">
        <v>0</v>
      </c>
      <c r="JP9" s="342">
        <v>0</v>
      </c>
      <c r="JQ9" s="342">
        <v>0</v>
      </c>
      <c r="JR9" s="183"/>
      <c r="JS9" s="352" t="s">
        <v>194</v>
      </c>
      <c r="JT9" s="414">
        <v>1.62</v>
      </c>
      <c r="JU9" s="415">
        <v>1.58</v>
      </c>
      <c r="JV9" s="322">
        <v>0.04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18443</v>
      </c>
      <c r="LS9" s="413">
        <v>18321</v>
      </c>
      <c r="LT9" s="345">
        <v>0.67</v>
      </c>
      <c r="LU9" s="293"/>
      <c r="LV9" s="293"/>
      <c r="LW9" s="312" t="s">
        <v>27</v>
      </c>
      <c r="LX9" s="294">
        <v>318</v>
      </c>
      <c r="LY9" s="295">
        <v>285</v>
      </c>
      <c r="LZ9" s="296">
        <v>11.58</v>
      </c>
      <c r="MA9" s="266"/>
      <c r="MB9" s="346" t="s">
        <v>103</v>
      </c>
      <c r="MC9" s="347">
        <v>142.36000000000001</v>
      </c>
      <c r="MD9" s="369">
        <v>141.02000000000001</v>
      </c>
      <c r="ME9" s="349">
        <v>0.95</v>
      </c>
      <c r="MF9" s="347">
        <v>130.35</v>
      </c>
      <c r="MG9" s="369">
        <v>127.04</v>
      </c>
      <c r="MH9" s="349">
        <v>2.61</v>
      </c>
      <c r="MI9" s="347">
        <v>141.11000000000001</v>
      </c>
      <c r="MJ9" s="370">
        <v>139.62</v>
      </c>
      <c r="MK9" s="349">
        <v>1.07</v>
      </c>
      <c r="ML9" s="297"/>
      <c r="MM9" s="297"/>
      <c r="MN9" s="297" t="s">
        <v>104</v>
      </c>
      <c r="MO9" s="371">
        <v>0</v>
      </c>
      <c r="MP9" s="371">
        <v>0</v>
      </c>
      <c r="MQ9" s="371">
        <v>0</v>
      </c>
      <c r="MR9" s="371">
        <v>0</v>
      </c>
      <c r="MS9" s="371">
        <v>0</v>
      </c>
      <c r="MT9" s="300"/>
      <c r="MU9" s="352" t="s">
        <v>194</v>
      </c>
      <c r="MV9" s="414">
        <v>1.76</v>
      </c>
      <c r="MW9" s="415">
        <v>1.73</v>
      </c>
      <c r="MX9" s="322">
        <v>0.03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43839</v>
      </c>
      <c r="C10" s="242">
        <v>41864</v>
      </c>
      <c r="D10" s="243">
        <v>4.72</v>
      </c>
      <c r="E10" s="244"/>
      <c r="F10" s="245"/>
      <c r="G10" s="312" t="s">
        <v>29</v>
      </c>
      <c r="H10" s="247">
        <v>7</v>
      </c>
      <c r="I10" s="248">
        <v>9</v>
      </c>
      <c r="J10" s="249">
        <v>5</v>
      </c>
      <c r="K10" s="247">
        <v>21</v>
      </c>
      <c r="L10" s="250">
        <v>11</v>
      </c>
      <c r="M10" s="251">
        <v>90.91</v>
      </c>
      <c r="N10" s="183"/>
      <c r="O10" s="346" t="s">
        <v>108</v>
      </c>
      <c r="P10" s="347">
        <v>140.13999999999999</v>
      </c>
      <c r="Q10" s="348">
        <v>133.81</v>
      </c>
      <c r="R10" s="349">
        <v>4.7300000000000004</v>
      </c>
      <c r="S10" s="347">
        <v>113.17</v>
      </c>
      <c r="T10" s="350">
        <v>108.32</v>
      </c>
      <c r="U10" s="349">
        <v>4.4800000000000004</v>
      </c>
      <c r="V10" s="347">
        <v>137.87</v>
      </c>
      <c r="W10" s="348">
        <v>131.77000000000001</v>
      </c>
      <c r="X10" s="349">
        <v>4.63</v>
      </c>
      <c r="Y10" s="351"/>
      <c r="Z10" s="183"/>
      <c r="AA10" s="183" t="s">
        <v>109</v>
      </c>
      <c r="AB10" s="342">
        <v>4</v>
      </c>
      <c r="AC10" s="342">
        <v>4</v>
      </c>
      <c r="AD10" s="342">
        <v>4</v>
      </c>
      <c r="AE10" s="342">
        <v>4</v>
      </c>
      <c r="AF10" s="183"/>
      <c r="AG10" s="419" t="s">
        <v>195</v>
      </c>
      <c r="AH10" s="420">
        <v>2.09</v>
      </c>
      <c r="AI10" s="421">
        <v>2.06</v>
      </c>
      <c r="AJ10" s="422">
        <v>0.03</v>
      </c>
      <c r="AK10" s="278"/>
      <c r="AL10" s="377" t="s">
        <v>28</v>
      </c>
      <c r="AM10" s="399">
        <v>19773</v>
      </c>
      <c r="AN10" s="400">
        <v>3659</v>
      </c>
      <c r="AO10" s="400">
        <v>9352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32784</v>
      </c>
      <c r="AV10" s="382">
        <v>4098</v>
      </c>
      <c r="AW10" s="383">
        <v>36882</v>
      </c>
      <c r="AX10" s="384"/>
      <c r="AY10" s="384"/>
      <c r="AZ10" s="385" t="s">
        <v>28</v>
      </c>
      <c r="BA10" s="399">
        <v>1135</v>
      </c>
      <c r="BB10" s="400">
        <v>262</v>
      </c>
      <c r="BC10" s="400">
        <v>755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2152</v>
      </c>
      <c r="BJ10" s="382">
        <v>169</v>
      </c>
      <c r="BK10" s="383">
        <v>2321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61110</v>
      </c>
      <c r="CG10" s="242">
        <v>58923</v>
      </c>
      <c r="CH10" s="243">
        <v>3.71</v>
      </c>
      <c r="CI10" s="245"/>
      <c r="CJ10" s="245"/>
      <c r="CK10" s="312" t="s">
        <v>29</v>
      </c>
      <c r="CL10" s="247">
        <v>10</v>
      </c>
      <c r="CM10" s="248">
        <v>17</v>
      </c>
      <c r="CN10" s="249">
        <v>12</v>
      </c>
      <c r="CO10" s="247">
        <v>39</v>
      </c>
      <c r="CP10" s="250">
        <v>48</v>
      </c>
      <c r="CQ10" s="251">
        <v>-18.75</v>
      </c>
      <c r="CR10" s="183"/>
      <c r="CS10" s="346" t="s">
        <v>108</v>
      </c>
      <c r="CT10" s="347">
        <v>116.18</v>
      </c>
      <c r="CU10" s="348">
        <v>112.29</v>
      </c>
      <c r="CV10" s="349">
        <v>3.46</v>
      </c>
      <c r="CW10" s="347">
        <v>54.02</v>
      </c>
      <c r="CX10" s="350">
        <v>51.5</v>
      </c>
      <c r="CY10" s="349">
        <v>4.8899999999999997</v>
      </c>
      <c r="CZ10" s="347">
        <v>108.26</v>
      </c>
      <c r="DA10" s="348">
        <v>104.81</v>
      </c>
      <c r="DB10" s="349">
        <v>3.29</v>
      </c>
      <c r="DC10" s="351"/>
      <c r="DD10" s="183"/>
      <c r="DE10" s="183" t="s">
        <v>109</v>
      </c>
      <c r="DF10" s="342">
        <v>4</v>
      </c>
      <c r="DG10" s="342">
        <v>4</v>
      </c>
      <c r="DH10" s="342">
        <v>4</v>
      </c>
      <c r="DI10" s="342">
        <v>4</v>
      </c>
      <c r="DJ10" s="183"/>
      <c r="DK10" s="419" t="s">
        <v>195</v>
      </c>
      <c r="DL10" s="420">
        <v>1.93</v>
      </c>
      <c r="DM10" s="421">
        <v>1.86</v>
      </c>
      <c r="DN10" s="422">
        <v>7.0000000000000007E-2</v>
      </c>
      <c r="DO10" s="278"/>
      <c r="DP10" s="377" t="s">
        <v>28</v>
      </c>
      <c r="DQ10" s="399">
        <v>9407</v>
      </c>
      <c r="DR10" s="400">
        <v>1270</v>
      </c>
      <c r="DS10" s="400">
        <v>4795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15472</v>
      </c>
      <c r="DZ10" s="382">
        <v>1909</v>
      </c>
      <c r="EA10" s="383">
        <v>17381</v>
      </c>
      <c r="EB10" s="384"/>
      <c r="EC10" s="384"/>
      <c r="ED10" s="385" t="s">
        <v>28</v>
      </c>
      <c r="EE10" s="399">
        <v>890</v>
      </c>
      <c r="EF10" s="400">
        <v>96</v>
      </c>
      <c r="EG10" s="400">
        <v>764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1750</v>
      </c>
      <c r="EN10" s="382">
        <v>131</v>
      </c>
      <c r="EO10" s="383">
        <v>1881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32277</v>
      </c>
      <c r="FK10" s="242">
        <v>32566</v>
      </c>
      <c r="FL10" s="243">
        <v>-0.89</v>
      </c>
      <c r="FM10" s="245"/>
      <c r="FN10" s="245"/>
      <c r="FO10" s="312" t="s">
        <v>29</v>
      </c>
      <c r="FP10" s="247">
        <v>6</v>
      </c>
      <c r="FQ10" s="248">
        <v>4</v>
      </c>
      <c r="FR10" s="249">
        <v>15</v>
      </c>
      <c r="FS10" s="247">
        <v>25</v>
      </c>
      <c r="FT10" s="250">
        <v>27</v>
      </c>
      <c r="FU10" s="251">
        <v>-7.41</v>
      </c>
      <c r="FV10" s="183"/>
      <c r="FW10" s="346" t="s">
        <v>108</v>
      </c>
      <c r="FX10" s="347">
        <v>59.25</v>
      </c>
      <c r="FY10" s="348">
        <v>60.64</v>
      </c>
      <c r="FZ10" s="349">
        <v>-2.29</v>
      </c>
      <c r="GA10" s="347">
        <v>109.18</v>
      </c>
      <c r="GB10" s="350">
        <v>107.08</v>
      </c>
      <c r="GC10" s="349">
        <v>1.96</v>
      </c>
      <c r="GD10" s="347">
        <v>64.59</v>
      </c>
      <c r="GE10" s="348">
        <v>65.41</v>
      </c>
      <c r="GF10" s="349">
        <v>-1.25</v>
      </c>
      <c r="GG10" s="351"/>
      <c r="GH10" s="183"/>
      <c r="GI10" s="183" t="s">
        <v>109</v>
      </c>
      <c r="GJ10" s="342">
        <v>4</v>
      </c>
      <c r="GK10" s="342">
        <v>4</v>
      </c>
      <c r="GL10" s="342">
        <v>4</v>
      </c>
      <c r="GM10" s="342">
        <v>4</v>
      </c>
      <c r="GN10" s="183"/>
      <c r="GO10" s="419" t="s">
        <v>195</v>
      </c>
      <c r="GP10" s="420">
        <v>1.87</v>
      </c>
      <c r="GQ10" s="421">
        <v>1.91</v>
      </c>
      <c r="GR10" s="422">
        <v>-0.04</v>
      </c>
      <c r="GS10" s="278"/>
      <c r="GT10" s="377" t="s">
        <v>28</v>
      </c>
      <c r="GU10" s="399">
        <v>11380</v>
      </c>
      <c r="GV10" s="400">
        <v>607</v>
      </c>
      <c r="GW10" s="400">
        <v>5765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17752</v>
      </c>
      <c r="HD10" s="382">
        <v>1149</v>
      </c>
      <c r="HE10" s="383">
        <v>18901</v>
      </c>
      <c r="HF10" s="384"/>
      <c r="HG10" s="384"/>
      <c r="HH10" s="385" t="s">
        <v>28</v>
      </c>
      <c r="HI10" s="399">
        <v>608</v>
      </c>
      <c r="HJ10" s="400">
        <v>47</v>
      </c>
      <c r="HK10" s="400">
        <v>513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1168</v>
      </c>
      <c r="HR10" s="382">
        <v>107</v>
      </c>
      <c r="HS10" s="383">
        <v>1275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40631</v>
      </c>
      <c r="IO10" s="242">
        <v>38976</v>
      </c>
      <c r="IP10" s="243">
        <v>4.25</v>
      </c>
      <c r="IQ10" s="245"/>
      <c r="IR10" s="245"/>
      <c r="IS10" s="312" t="s">
        <v>29</v>
      </c>
      <c r="IT10" s="247">
        <v>12</v>
      </c>
      <c r="IU10" s="248">
        <v>9</v>
      </c>
      <c r="IV10" s="249">
        <v>13</v>
      </c>
      <c r="IW10" s="247">
        <v>34</v>
      </c>
      <c r="IX10" s="250">
        <v>25</v>
      </c>
      <c r="IY10" s="251">
        <v>36</v>
      </c>
      <c r="IZ10" s="183"/>
      <c r="JA10" s="346" t="s">
        <v>108</v>
      </c>
      <c r="JB10" s="347">
        <v>84.75</v>
      </c>
      <c r="JC10" s="348">
        <v>88.51</v>
      </c>
      <c r="JD10" s="349">
        <v>-4.25</v>
      </c>
      <c r="JE10" s="347">
        <v>69.650000000000006</v>
      </c>
      <c r="JF10" s="350">
        <v>70.38</v>
      </c>
      <c r="JG10" s="349">
        <v>-1.04</v>
      </c>
      <c r="JH10" s="347">
        <v>83.27</v>
      </c>
      <c r="JI10" s="348">
        <v>86.79</v>
      </c>
      <c r="JJ10" s="349">
        <v>-4.0599999999999996</v>
      </c>
      <c r="JK10" s="351"/>
      <c r="JL10" s="183"/>
      <c r="JM10" s="183" t="s">
        <v>109</v>
      </c>
      <c r="JN10" s="342">
        <v>4</v>
      </c>
      <c r="JO10" s="342">
        <v>4</v>
      </c>
      <c r="JP10" s="342">
        <v>4</v>
      </c>
      <c r="JQ10" s="342">
        <v>4</v>
      </c>
      <c r="JR10" s="183"/>
      <c r="JS10" s="419" t="s">
        <v>195</v>
      </c>
      <c r="JT10" s="420">
        <v>2.0299999999999998</v>
      </c>
      <c r="JU10" s="421">
        <v>2.04</v>
      </c>
      <c r="JV10" s="422">
        <v>-0.01</v>
      </c>
      <c r="JW10" s="278"/>
      <c r="JX10" s="387" t="s">
        <v>28</v>
      </c>
      <c r="JY10" s="399">
        <v>17335</v>
      </c>
      <c r="JZ10" s="400">
        <v>3923</v>
      </c>
      <c r="KA10" s="400">
        <v>12350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33608</v>
      </c>
      <c r="KH10" s="382">
        <v>1791</v>
      </c>
      <c r="KI10" s="383">
        <v>35399</v>
      </c>
      <c r="KJ10" s="290"/>
      <c r="KK10" s="290"/>
      <c r="KL10" s="387" t="s">
        <v>28</v>
      </c>
      <c r="KM10" s="399">
        <v>697</v>
      </c>
      <c r="KN10" s="400">
        <v>256</v>
      </c>
      <c r="KO10" s="400">
        <v>803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1756</v>
      </c>
      <c r="KV10" s="382">
        <v>137</v>
      </c>
      <c r="KW10" s="383">
        <v>1893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177857</v>
      </c>
      <c r="LS10" s="242">
        <v>172329</v>
      </c>
      <c r="LT10" s="243">
        <v>3.21</v>
      </c>
      <c r="LU10" s="293"/>
      <c r="LV10" s="293"/>
      <c r="LW10" s="312" t="s">
        <v>29</v>
      </c>
      <c r="LX10" s="294">
        <v>119</v>
      </c>
      <c r="LY10" s="295">
        <v>111</v>
      </c>
      <c r="LZ10" s="296">
        <v>7.21</v>
      </c>
      <c r="MA10" s="266"/>
      <c r="MB10" s="346" t="s">
        <v>108</v>
      </c>
      <c r="MC10" s="347">
        <v>105.77</v>
      </c>
      <c r="MD10" s="369">
        <v>103.75</v>
      </c>
      <c r="ME10" s="349">
        <v>1.95</v>
      </c>
      <c r="MF10" s="347">
        <v>81.96</v>
      </c>
      <c r="MG10" s="369">
        <v>79.989999999999995</v>
      </c>
      <c r="MH10" s="349">
        <v>2.46</v>
      </c>
      <c r="MI10" s="347">
        <v>103.3</v>
      </c>
      <c r="MJ10" s="370">
        <v>101.38</v>
      </c>
      <c r="MK10" s="349">
        <v>1.89</v>
      </c>
      <c r="ML10" s="297"/>
      <c r="MM10" s="297"/>
      <c r="MN10" s="297" t="s">
        <v>109</v>
      </c>
      <c r="MO10" s="371">
        <v>4</v>
      </c>
      <c r="MP10" s="371">
        <v>4</v>
      </c>
      <c r="MQ10" s="371">
        <v>4</v>
      </c>
      <c r="MR10" s="371">
        <v>4</v>
      </c>
      <c r="MS10" s="371">
        <v>4</v>
      </c>
      <c r="MT10" s="300"/>
      <c r="MU10" s="419" t="s">
        <v>195</v>
      </c>
      <c r="MV10" s="420">
        <v>2</v>
      </c>
      <c r="MW10" s="421">
        <v>1.99</v>
      </c>
      <c r="MX10" s="422">
        <v>0.01</v>
      </c>
      <c r="MY10" s="417"/>
      <c r="MZ10" s="377" t="s">
        <v>28</v>
      </c>
      <c r="NA10" s="387">
        <v>57895</v>
      </c>
      <c r="NB10" s="404">
        <v>9459</v>
      </c>
      <c r="NC10" s="404">
        <v>32262</v>
      </c>
      <c r="ND10" s="405">
        <v>0</v>
      </c>
      <c r="NE10" s="404"/>
      <c r="NF10" s="404"/>
      <c r="NG10" s="404"/>
      <c r="NH10" s="406"/>
      <c r="NI10" s="407">
        <v>99616</v>
      </c>
      <c r="NJ10" s="408">
        <v>8947</v>
      </c>
      <c r="NK10" s="409">
        <v>108563</v>
      </c>
      <c r="NL10" s="290"/>
      <c r="NM10" s="290"/>
      <c r="NN10" s="377" t="s">
        <v>28</v>
      </c>
      <c r="NO10" s="387">
        <v>3330</v>
      </c>
      <c r="NP10" s="404">
        <v>661</v>
      </c>
      <c r="NQ10" s="404">
        <v>2835</v>
      </c>
      <c r="NR10" s="405">
        <v>0</v>
      </c>
      <c r="NS10" s="404"/>
      <c r="NT10" s="404"/>
      <c r="NU10" s="404"/>
      <c r="NV10" s="406"/>
      <c r="NW10" s="410">
        <v>6826</v>
      </c>
      <c r="NX10" s="408">
        <v>544</v>
      </c>
      <c r="NY10" s="411">
        <v>7370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42544</v>
      </c>
      <c r="C11" s="310">
        <v>40588</v>
      </c>
      <c r="D11" s="311">
        <v>4.82</v>
      </c>
      <c r="E11" s="244"/>
      <c r="F11" s="245"/>
      <c r="G11" s="312" t="s">
        <v>31</v>
      </c>
      <c r="H11" s="247">
        <v>5</v>
      </c>
      <c r="I11" s="248">
        <v>2</v>
      </c>
      <c r="J11" s="249">
        <v>4</v>
      </c>
      <c r="K11" s="247">
        <v>11</v>
      </c>
      <c r="L11" s="250">
        <v>25</v>
      </c>
      <c r="M11" s="251">
        <v>-56</v>
      </c>
      <c r="N11" s="183"/>
      <c r="O11" s="346" t="s">
        <v>111</v>
      </c>
      <c r="P11" s="347">
        <v>186</v>
      </c>
      <c r="Q11" s="348">
        <v>179.6</v>
      </c>
      <c r="R11" s="349">
        <v>3.56</v>
      </c>
      <c r="S11" s="347">
        <v>170.62</v>
      </c>
      <c r="T11" s="350">
        <v>161.66999999999999</v>
      </c>
      <c r="U11" s="349">
        <v>5.54</v>
      </c>
      <c r="V11" s="347">
        <v>184.7</v>
      </c>
      <c r="W11" s="348">
        <v>178.17</v>
      </c>
      <c r="X11" s="349">
        <v>3.67</v>
      </c>
      <c r="Y11" s="351"/>
      <c r="Z11" s="183"/>
      <c r="AA11" s="183" t="s">
        <v>112</v>
      </c>
      <c r="AB11" s="342">
        <v>5</v>
      </c>
      <c r="AC11" s="342">
        <v>5</v>
      </c>
      <c r="AD11" s="342">
        <v>5</v>
      </c>
      <c r="AE11" s="342">
        <v>5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60762</v>
      </c>
      <c r="CG11" s="310">
        <v>58584</v>
      </c>
      <c r="CH11" s="311">
        <v>3.72</v>
      </c>
      <c r="CI11" s="245"/>
      <c r="CJ11" s="245"/>
      <c r="CK11" s="312" t="s">
        <v>31</v>
      </c>
      <c r="CL11" s="247">
        <v>0</v>
      </c>
      <c r="CM11" s="248">
        <v>0</v>
      </c>
      <c r="CN11" s="249">
        <v>0</v>
      </c>
      <c r="CO11" s="247">
        <v>0</v>
      </c>
      <c r="CP11" s="250">
        <v>5</v>
      </c>
      <c r="CQ11" s="251">
        <v>-100</v>
      </c>
      <c r="CR11" s="183"/>
      <c r="CS11" s="346" t="s">
        <v>111</v>
      </c>
      <c r="CT11" s="347">
        <v>149.4</v>
      </c>
      <c r="CU11" s="348">
        <v>142.91</v>
      </c>
      <c r="CV11" s="349">
        <v>4.54</v>
      </c>
      <c r="CW11" s="347">
        <v>102.79</v>
      </c>
      <c r="CX11" s="350">
        <v>98.92</v>
      </c>
      <c r="CY11" s="349">
        <v>3.91</v>
      </c>
      <c r="CZ11" s="347">
        <v>143.46</v>
      </c>
      <c r="DA11" s="348">
        <v>137.5</v>
      </c>
      <c r="DB11" s="349">
        <v>4.33</v>
      </c>
      <c r="DC11" s="351"/>
      <c r="DD11" s="183"/>
      <c r="DE11" s="183" t="s">
        <v>112</v>
      </c>
      <c r="DF11" s="342">
        <v>5</v>
      </c>
      <c r="DG11" s="342">
        <v>5</v>
      </c>
      <c r="DH11" s="342">
        <v>5</v>
      </c>
      <c r="DI11" s="342">
        <v>5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31818</v>
      </c>
      <c r="FK11" s="310">
        <v>32098</v>
      </c>
      <c r="FL11" s="311">
        <v>-0.87</v>
      </c>
      <c r="FM11" s="245"/>
      <c r="FN11" s="245"/>
      <c r="FO11" s="312" t="s">
        <v>31</v>
      </c>
      <c r="FP11" s="247">
        <v>2</v>
      </c>
      <c r="FQ11" s="248">
        <v>0</v>
      </c>
      <c r="FR11" s="249">
        <v>0</v>
      </c>
      <c r="FS11" s="247">
        <v>2</v>
      </c>
      <c r="FT11" s="250">
        <v>1</v>
      </c>
      <c r="FU11" s="251">
        <v>100</v>
      </c>
      <c r="FV11" s="183"/>
      <c r="FW11" s="346" t="s">
        <v>111</v>
      </c>
      <c r="FX11" s="347">
        <v>117.38</v>
      </c>
      <c r="FY11" s="348">
        <v>113.15</v>
      </c>
      <c r="FZ11" s="349">
        <v>3.74</v>
      </c>
      <c r="GA11" s="347">
        <v>107.5</v>
      </c>
      <c r="GB11" s="350">
        <v>104.63</v>
      </c>
      <c r="GC11" s="349">
        <v>2.74</v>
      </c>
      <c r="GD11" s="347">
        <v>116.33</v>
      </c>
      <c r="GE11" s="348">
        <v>112.27</v>
      </c>
      <c r="GF11" s="349">
        <v>3.62</v>
      </c>
      <c r="GG11" s="351"/>
      <c r="GH11" s="183"/>
      <c r="GI11" s="183" t="s">
        <v>112</v>
      </c>
      <c r="GJ11" s="342">
        <v>5</v>
      </c>
      <c r="GK11" s="342">
        <v>5</v>
      </c>
      <c r="GL11" s="342">
        <v>5</v>
      </c>
      <c r="GM11" s="342">
        <v>5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39103</v>
      </c>
      <c r="IO11" s="310">
        <v>37495</v>
      </c>
      <c r="IP11" s="311">
        <v>4.29</v>
      </c>
      <c r="IQ11" s="245"/>
      <c r="IR11" s="245"/>
      <c r="IS11" s="312" t="s">
        <v>31</v>
      </c>
      <c r="IT11" s="247">
        <v>0</v>
      </c>
      <c r="IU11" s="248">
        <v>6</v>
      </c>
      <c r="IV11" s="249">
        <v>0</v>
      </c>
      <c r="IW11" s="247">
        <v>6</v>
      </c>
      <c r="IX11" s="250">
        <v>3</v>
      </c>
      <c r="IY11" s="251">
        <v>100</v>
      </c>
      <c r="IZ11" s="183"/>
      <c r="JA11" s="346" t="s">
        <v>111</v>
      </c>
      <c r="JB11" s="347">
        <v>183.06</v>
      </c>
      <c r="JC11" s="348">
        <v>173.23</v>
      </c>
      <c r="JD11" s="349">
        <v>5.67</v>
      </c>
      <c r="JE11" s="347">
        <v>162.4</v>
      </c>
      <c r="JF11" s="350">
        <v>155.79</v>
      </c>
      <c r="JG11" s="349">
        <v>4.24</v>
      </c>
      <c r="JH11" s="347">
        <v>181.02</v>
      </c>
      <c r="JI11" s="348">
        <v>171.58</v>
      </c>
      <c r="JJ11" s="349">
        <v>5.5</v>
      </c>
      <c r="JK11" s="351"/>
      <c r="JL11" s="183"/>
      <c r="JM11" s="183" t="s">
        <v>112</v>
      </c>
      <c r="JN11" s="342">
        <v>5</v>
      </c>
      <c r="JO11" s="342">
        <v>5</v>
      </c>
      <c r="JP11" s="342">
        <v>5</v>
      </c>
      <c r="JQ11" s="342">
        <v>5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174227</v>
      </c>
      <c r="LS11" s="310">
        <v>168765</v>
      </c>
      <c r="LT11" s="311">
        <v>3.24</v>
      </c>
      <c r="LU11" s="293"/>
      <c r="LV11" s="293"/>
      <c r="LW11" s="312" t="s">
        <v>31</v>
      </c>
      <c r="LX11" s="294">
        <v>19</v>
      </c>
      <c r="LY11" s="295">
        <v>34</v>
      </c>
      <c r="LZ11" s="296">
        <v>-44.12</v>
      </c>
      <c r="MA11" s="266"/>
      <c r="MB11" s="346" t="s">
        <v>111</v>
      </c>
      <c r="MC11" s="347">
        <v>162.66999999999999</v>
      </c>
      <c r="MD11" s="369">
        <v>155.72999999999999</v>
      </c>
      <c r="ME11" s="349">
        <v>4.46</v>
      </c>
      <c r="MF11" s="347">
        <v>133.62</v>
      </c>
      <c r="MG11" s="369">
        <v>127.75</v>
      </c>
      <c r="MH11" s="349">
        <v>4.59</v>
      </c>
      <c r="MI11" s="347">
        <v>159.66</v>
      </c>
      <c r="MJ11" s="370">
        <v>152.94</v>
      </c>
      <c r="MK11" s="349">
        <v>4.3899999999999997</v>
      </c>
      <c r="ML11" s="297"/>
      <c r="MM11" s="297"/>
      <c r="MN11" s="297" t="s">
        <v>112</v>
      </c>
      <c r="MO11" s="371">
        <v>5</v>
      </c>
      <c r="MP11" s="371">
        <v>5</v>
      </c>
      <c r="MQ11" s="371">
        <v>5</v>
      </c>
      <c r="MR11" s="371">
        <v>5</v>
      </c>
      <c r="MS11" s="371">
        <v>5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1295</v>
      </c>
      <c r="C12" s="310">
        <v>1276</v>
      </c>
      <c r="D12" s="438">
        <v>1.49</v>
      </c>
      <c r="E12" s="244"/>
      <c r="F12" s="245"/>
      <c r="G12" s="312" t="s">
        <v>32</v>
      </c>
      <c r="H12" s="247">
        <v>37</v>
      </c>
      <c r="I12" s="248">
        <v>25</v>
      </c>
      <c r="J12" s="249">
        <v>27</v>
      </c>
      <c r="K12" s="247">
        <v>89</v>
      </c>
      <c r="L12" s="250">
        <v>83</v>
      </c>
      <c r="M12" s="251">
        <v>7.23</v>
      </c>
      <c r="N12" s="183"/>
      <c r="O12" s="439" t="s">
        <v>114</v>
      </c>
      <c r="P12" s="347">
        <v>69.11</v>
      </c>
      <c r="Q12" s="348">
        <v>68.459999999999994</v>
      </c>
      <c r="R12" s="349">
        <v>0.95</v>
      </c>
      <c r="S12" s="347">
        <v>59.06</v>
      </c>
      <c r="T12" s="350">
        <v>57.59</v>
      </c>
      <c r="U12" s="349">
        <v>2.5499999999999998</v>
      </c>
      <c r="V12" s="347">
        <v>68.260000000000005</v>
      </c>
      <c r="W12" s="348">
        <v>67.59</v>
      </c>
      <c r="X12" s="349">
        <v>0.99</v>
      </c>
      <c r="Y12" s="351"/>
      <c r="Z12" s="183"/>
      <c r="AA12" s="183" t="s">
        <v>115</v>
      </c>
      <c r="AB12" s="342">
        <v>22</v>
      </c>
      <c r="AC12" s="342">
        <v>22</v>
      </c>
      <c r="AD12" s="342">
        <v>22</v>
      </c>
      <c r="AE12" s="342">
        <v>22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19773</v>
      </c>
      <c r="AN12" s="442">
        <v>3659</v>
      </c>
      <c r="AO12" s="442">
        <v>9352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32784</v>
      </c>
      <c r="AV12" s="446">
        <v>4098</v>
      </c>
      <c r="AW12" s="446">
        <v>36882</v>
      </c>
      <c r="AX12" s="447"/>
      <c r="AY12" s="447"/>
      <c r="AZ12" s="440" t="s">
        <v>22</v>
      </c>
      <c r="BA12" s="441">
        <v>1135</v>
      </c>
      <c r="BB12" s="442">
        <v>262</v>
      </c>
      <c r="BC12" s="442">
        <v>755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2152</v>
      </c>
      <c r="BJ12" s="446">
        <v>169</v>
      </c>
      <c r="BK12" s="446">
        <v>2321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348</v>
      </c>
      <c r="CG12" s="310">
        <v>339</v>
      </c>
      <c r="CH12" s="438">
        <v>2.65</v>
      </c>
      <c r="CI12" s="245"/>
      <c r="CJ12" s="245"/>
      <c r="CK12" s="312" t="s">
        <v>32</v>
      </c>
      <c r="CL12" s="247">
        <v>23</v>
      </c>
      <c r="CM12" s="248">
        <v>43</v>
      </c>
      <c r="CN12" s="249">
        <v>38</v>
      </c>
      <c r="CO12" s="247">
        <v>104</v>
      </c>
      <c r="CP12" s="250">
        <v>117</v>
      </c>
      <c r="CQ12" s="251">
        <v>-11.11</v>
      </c>
      <c r="CR12" s="183"/>
      <c r="CS12" s="439" t="s">
        <v>114</v>
      </c>
      <c r="CT12" s="347">
        <v>101.69</v>
      </c>
      <c r="CU12" s="348">
        <v>100.83</v>
      </c>
      <c r="CV12" s="349">
        <v>0.85</v>
      </c>
      <c r="CW12" s="347">
        <v>93.68</v>
      </c>
      <c r="CX12" s="350">
        <v>92.38</v>
      </c>
      <c r="CY12" s="349">
        <v>1.41</v>
      </c>
      <c r="CZ12" s="347">
        <v>100.67</v>
      </c>
      <c r="DA12" s="348">
        <v>99.79</v>
      </c>
      <c r="DB12" s="349">
        <v>0.88</v>
      </c>
      <c r="DC12" s="351"/>
      <c r="DD12" s="183"/>
      <c r="DE12" s="183" t="s">
        <v>115</v>
      </c>
      <c r="DF12" s="342">
        <v>22</v>
      </c>
      <c r="DG12" s="342">
        <v>22</v>
      </c>
      <c r="DH12" s="342">
        <v>22</v>
      </c>
      <c r="DI12" s="342">
        <v>22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9407</v>
      </c>
      <c r="DR12" s="442">
        <v>1270</v>
      </c>
      <c r="DS12" s="442">
        <v>4795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15472</v>
      </c>
      <c r="DZ12" s="446">
        <v>1909</v>
      </c>
      <c r="EA12" s="446">
        <v>17381</v>
      </c>
      <c r="EB12" s="447"/>
      <c r="EC12" s="447"/>
      <c r="ED12" s="448" t="s">
        <v>22</v>
      </c>
      <c r="EE12" s="441">
        <v>890</v>
      </c>
      <c r="EF12" s="442">
        <v>96</v>
      </c>
      <c r="EG12" s="442">
        <v>764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1750</v>
      </c>
      <c r="EN12" s="446">
        <v>131</v>
      </c>
      <c r="EO12" s="446">
        <v>1881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459</v>
      </c>
      <c r="FK12" s="310">
        <v>468</v>
      </c>
      <c r="FL12" s="438">
        <v>-1.92</v>
      </c>
      <c r="FM12" s="245"/>
      <c r="FN12" s="245"/>
      <c r="FO12" s="312" t="s">
        <v>32</v>
      </c>
      <c r="FP12" s="247">
        <v>15</v>
      </c>
      <c r="FQ12" s="248">
        <v>19</v>
      </c>
      <c r="FR12" s="249">
        <v>13</v>
      </c>
      <c r="FS12" s="247">
        <v>47</v>
      </c>
      <c r="FT12" s="250">
        <v>38</v>
      </c>
      <c r="FU12" s="251">
        <v>23.68</v>
      </c>
      <c r="FV12" s="183"/>
      <c r="FW12" s="439" t="s">
        <v>114</v>
      </c>
      <c r="FX12" s="347">
        <v>53.96</v>
      </c>
      <c r="FY12" s="348">
        <v>53.2</v>
      </c>
      <c r="FZ12" s="349">
        <v>1.43</v>
      </c>
      <c r="GA12" s="347">
        <v>49.39</v>
      </c>
      <c r="GB12" s="350">
        <v>47.74</v>
      </c>
      <c r="GC12" s="349">
        <v>3.46</v>
      </c>
      <c r="GD12" s="347">
        <v>53.48</v>
      </c>
      <c r="GE12" s="348">
        <v>52.64</v>
      </c>
      <c r="GF12" s="349">
        <v>1.6</v>
      </c>
      <c r="GG12" s="351"/>
      <c r="GH12" s="183"/>
      <c r="GI12" s="183" t="s">
        <v>115</v>
      </c>
      <c r="GJ12" s="342">
        <v>22</v>
      </c>
      <c r="GK12" s="342">
        <v>22</v>
      </c>
      <c r="GL12" s="342">
        <v>22</v>
      </c>
      <c r="GM12" s="342">
        <v>22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11380</v>
      </c>
      <c r="GV12" s="442">
        <v>607</v>
      </c>
      <c r="GW12" s="442">
        <v>5765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17752</v>
      </c>
      <c r="HD12" s="446">
        <v>1149</v>
      </c>
      <c r="HE12" s="446">
        <v>18901</v>
      </c>
      <c r="HF12" s="447"/>
      <c r="HG12" s="447"/>
      <c r="HH12" s="448" t="s">
        <v>22</v>
      </c>
      <c r="HI12" s="441">
        <v>608</v>
      </c>
      <c r="HJ12" s="442">
        <v>47</v>
      </c>
      <c r="HK12" s="442">
        <v>513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1168</v>
      </c>
      <c r="HR12" s="446">
        <v>107</v>
      </c>
      <c r="HS12" s="446">
        <v>1275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1528</v>
      </c>
      <c r="IO12" s="310">
        <v>1481</v>
      </c>
      <c r="IP12" s="438">
        <v>3.17</v>
      </c>
      <c r="IQ12" s="245"/>
      <c r="IR12" s="245"/>
      <c r="IS12" s="312" t="s">
        <v>32</v>
      </c>
      <c r="IT12" s="247">
        <v>26</v>
      </c>
      <c r="IU12" s="248">
        <v>38</v>
      </c>
      <c r="IV12" s="249">
        <v>32</v>
      </c>
      <c r="IW12" s="247">
        <v>96</v>
      </c>
      <c r="IX12" s="250">
        <v>77</v>
      </c>
      <c r="IY12" s="251">
        <v>24.68</v>
      </c>
      <c r="IZ12" s="183"/>
      <c r="JA12" s="439" t="s">
        <v>114</v>
      </c>
      <c r="JB12" s="347">
        <v>73.92</v>
      </c>
      <c r="JC12" s="348">
        <v>76.91</v>
      </c>
      <c r="JD12" s="349">
        <v>-3.89</v>
      </c>
      <c r="JE12" s="347">
        <v>76.02</v>
      </c>
      <c r="JF12" s="350">
        <v>78.569999999999993</v>
      </c>
      <c r="JG12" s="349">
        <v>-3.25</v>
      </c>
      <c r="JH12" s="347">
        <v>74.13</v>
      </c>
      <c r="JI12" s="348">
        <v>77.069999999999993</v>
      </c>
      <c r="JJ12" s="349">
        <v>-3.81</v>
      </c>
      <c r="JK12" s="351"/>
      <c r="JL12" s="183"/>
      <c r="JM12" s="183" t="s">
        <v>115</v>
      </c>
      <c r="JN12" s="342">
        <v>22</v>
      </c>
      <c r="JO12" s="342">
        <v>22</v>
      </c>
      <c r="JP12" s="342">
        <v>22</v>
      </c>
      <c r="JQ12" s="342">
        <v>22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17335</v>
      </c>
      <c r="JZ12" s="442">
        <v>3923</v>
      </c>
      <c r="KA12" s="442">
        <v>12350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33608</v>
      </c>
      <c r="KH12" s="446">
        <v>1791</v>
      </c>
      <c r="KI12" s="446">
        <v>35399</v>
      </c>
      <c r="KJ12" s="451"/>
      <c r="KK12" s="451"/>
      <c r="KL12" s="450" t="s">
        <v>22</v>
      </c>
      <c r="KM12" s="441">
        <v>697</v>
      </c>
      <c r="KN12" s="442">
        <v>256</v>
      </c>
      <c r="KO12" s="442">
        <v>803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1756</v>
      </c>
      <c r="KV12" s="446">
        <v>137</v>
      </c>
      <c r="KW12" s="446">
        <v>1893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3630</v>
      </c>
      <c r="LS12" s="310">
        <v>3564</v>
      </c>
      <c r="LT12" s="438">
        <v>1.85</v>
      </c>
      <c r="LU12" s="293"/>
      <c r="LV12" s="293"/>
      <c r="LW12" s="312" t="s">
        <v>32</v>
      </c>
      <c r="LX12" s="294">
        <v>336</v>
      </c>
      <c r="LY12" s="295">
        <v>315</v>
      </c>
      <c r="LZ12" s="296">
        <v>6.67</v>
      </c>
      <c r="MA12" s="266"/>
      <c r="MB12" s="439" t="s">
        <v>114</v>
      </c>
      <c r="MC12" s="347">
        <v>76.430000000000007</v>
      </c>
      <c r="MD12" s="369">
        <v>76.5</v>
      </c>
      <c r="ME12" s="349">
        <v>-0.09</v>
      </c>
      <c r="MF12" s="347">
        <v>73.12</v>
      </c>
      <c r="MG12" s="369">
        <v>72.47</v>
      </c>
      <c r="MH12" s="349">
        <v>0.9</v>
      </c>
      <c r="MI12" s="347">
        <v>76.08</v>
      </c>
      <c r="MJ12" s="370">
        <v>76.09</v>
      </c>
      <c r="MK12" s="349">
        <v>-0.01</v>
      </c>
      <c r="ML12" s="297"/>
      <c r="MM12" s="297"/>
      <c r="MN12" s="297" t="s">
        <v>115</v>
      </c>
      <c r="MO12" s="371">
        <v>22</v>
      </c>
      <c r="MP12" s="371">
        <v>22</v>
      </c>
      <c r="MQ12" s="371">
        <v>22</v>
      </c>
      <c r="MR12" s="371">
        <v>22</v>
      </c>
      <c r="MS12" s="371">
        <v>22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57895</v>
      </c>
      <c r="NB12" s="444">
        <v>9459</v>
      </c>
      <c r="NC12" s="444">
        <v>32262</v>
      </c>
      <c r="ND12" s="443">
        <v>0</v>
      </c>
      <c r="NE12" s="444"/>
      <c r="NF12" s="444"/>
      <c r="NG12" s="444"/>
      <c r="NH12" s="444"/>
      <c r="NI12" s="443">
        <v>99616</v>
      </c>
      <c r="NJ12" s="450">
        <v>8947</v>
      </c>
      <c r="NK12" s="446">
        <v>108563</v>
      </c>
      <c r="NL12" s="290"/>
      <c r="NM12" s="290"/>
      <c r="NN12" s="450" t="s">
        <v>22</v>
      </c>
      <c r="NO12" s="450">
        <v>3330</v>
      </c>
      <c r="NP12" s="444">
        <v>661</v>
      </c>
      <c r="NQ12" s="444">
        <v>2835</v>
      </c>
      <c r="NR12" s="443">
        <v>0</v>
      </c>
      <c r="NS12" s="444"/>
      <c r="NT12" s="444"/>
      <c r="NU12" s="444"/>
      <c r="NV12" s="444"/>
      <c r="NW12" s="443">
        <v>6826</v>
      </c>
      <c r="NX12" s="450">
        <v>544</v>
      </c>
      <c r="NY12" s="446">
        <v>7370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1.86</v>
      </c>
      <c r="C13" s="453">
        <v>1.9</v>
      </c>
      <c r="D13" s="243">
        <v>-0.04</v>
      </c>
      <c r="E13" s="244"/>
      <c r="F13" s="245"/>
      <c r="G13" s="312" t="s">
        <v>33</v>
      </c>
      <c r="H13" s="247">
        <v>2</v>
      </c>
      <c r="I13" s="248">
        <v>0</v>
      </c>
      <c r="J13" s="249">
        <v>0</v>
      </c>
      <c r="K13" s="247">
        <v>2</v>
      </c>
      <c r="L13" s="250">
        <v>7</v>
      </c>
      <c r="M13" s="251">
        <v>-71.430000000000007</v>
      </c>
      <c r="N13" s="183"/>
      <c r="O13" s="454" t="s">
        <v>117</v>
      </c>
      <c r="P13" s="455">
        <v>1737.5399999999997</v>
      </c>
      <c r="Q13" s="456">
        <v>1675.0099999999998</v>
      </c>
      <c r="R13" s="457">
        <v>3.73</v>
      </c>
      <c r="S13" s="458">
        <v>1057.21</v>
      </c>
      <c r="T13" s="456">
        <v>1012.6799999999998</v>
      </c>
      <c r="U13" s="457">
        <v>4.4000000000000004</v>
      </c>
      <c r="V13" s="458">
        <v>1680.2399999999998</v>
      </c>
      <c r="W13" s="456">
        <v>1622.07</v>
      </c>
      <c r="X13" s="457">
        <v>3.59</v>
      </c>
      <c r="Y13" s="459"/>
      <c r="Z13" s="183"/>
      <c r="AA13" s="183" t="s">
        <v>118</v>
      </c>
      <c r="AB13" s="342">
        <v>28</v>
      </c>
      <c r="AC13" s="342">
        <v>28</v>
      </c>
      <c r="AD13" s="342">
        <v>28</v>
      </c>
      <c r="AE13" s="342">
        <v>28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2.42</v>
      </c>
      <c r="CG13" s="453">
        <v>2.46</v>
      </c>
      <c r="CH13" s="243">
        <v>-0.04</v>
      </c>
      <c r="CI13" s="245"/>
      <c r="CJ13" s="245"/>
      <c r="CK13" s="312" t="s">
        <v>33</v>
      </c>
      <c r="CL13" s="247">
        <v>0</v>
      </c>
      <c r="CM13" s="248">
        <v>6</v>
      </c>
      <c r="CN13" s="249">
        <v>0</v>
      </c>
      <c r="CO13" s="247">
        <v>6</v>
      </c>
      <c r="CP13" s="250">
        <v>17</v>
      </c>
      <c r="CQ13" s="251">
        <v>-64.709999999999994</v>
      </c>
      <c r="CR13" s="183"/>
      <c r="CS13" s="454" t="s">
        <v>117</v>
      </c>
      <c r="CT13" s="455">
        <v>1692.4700000000003</v>
      </c>
      <c r="CU13" s="456">
        <v>1650.99</v>
      </c>
      <c r="CV13" s="457">
        <v>2.5099999999999998</v>
      </c>
      <c r="CW13" s="458">
        <v>1049.8599999999999</v>
      </c>
      <c r="CX13" s="466">
        <v>1021.92</v>
      </c>
      <c r="CY13" s="457">
        <v>2.73</v>
      </c>
      <c r="CZ13" s="458">
        <v>1610.59</v>
      </c>
      <c r="DA13" s="456">
        <v>1573.58</v>
      </c>
      <c r="DB13" s="457">
        <v>2.35</v>
      </c>
      <c r="DC13" s="459"/>
      <c r="DD13" s="183"/>
      <c r="DE13" s="183" t="s">
        <v>118</v>
      </c>
      <c r="DF13" s="342">
        <v>28</v>
      </c>
      <c r="DG13" s="342">
        <v>28</v>
      </c>
      <c r="DH13" s="342">
        <v>28</v>
      </c>
      <c r="DI13" s="342">
        <v>28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2.0499999999999998</v>
      </c>
      <c r="FK13" s="453">
        <v>2.08</v>
      </c>
      <c r="FL13" s="243">
        <v>-0.03</v>
      </c>
      <c r="FM13" s="245"/>
      <c r="FN13" s="245"/>
      <c r="FO13" s="312" t="s">
        <v>33</v>
      </c>
      <c r="FP13" s="247">
        <v>8</v>
      </c>
      <c r="FQ13" s="248">
        <v>3</v>
      </c>
      <c r="FR13" s="249">
        <v>5</v>
      </c>
      <c r="FS13" s="247">
        <v>16</v>
      </c>
      <c r="FT13" s="250">
        <v>5</v>
      </c>
      <c r="FU13" s="251">
        <v>220</v>
      </c>
      <c r="FV13" s="183"/>
      <c r="FW13" s="454" t="s">
        <v>117</v>
      </c>
      <c r="FX13" s="455">
        <v>1385.1999999999998</v>
      </c>
      <c r="FY13" s="456">
        <v>1362.88</v>
      </c>
      <c r="FZ13" s="457">
        <v>1.64</v>
      </c>
      <c r="GA13" s="458">
        <v>948.53000000000009</v>
      </c>
      <c r="GB13" s="456">
        <v>927.2700000000001</v>
      </c>
      <c r="GC13" s="457">
        <v>2.29</v>
      </c>
      <c r="GD13" s="458">
        <v>1338.4999999999998</v>
      </c>
      <c r="GE13" s="456">
        <v>1318.0500000000002</v>
      </c>
      <c r="GF13" s="457">
        <v>1.55</v>
      </c>
      <c r="GG13" s="459"/>
      <c r="GH13" s="183"/>
      <c r="GI13" s="183" t="s">
        <v>118</v>
      </c>
      <c r="GJ13" s="342">
        <v>28</v>
      </c>
      <c r="GK13" s="342">
        <v>28</v>
      </c>
      <c r="GL13" s="342">
        <v>28</v>
      </c>
      <c r="GM13" s="342">
        <v>28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1.78</v>
      </c>
      <c r="IO13" s="453">
        <v>1.8</v>
      </c>
      <c r="IP13" s="243">
        <v>-0.02</v>
      </c>
      <c r="IQ13" s="245"/>
      <c r="IR13" s="245"/>
      <c r="IS13" s="312" t="s">
        <v>33</v>
      </c>
      <c r="IT13" s="247">
        <v>8</v>
      </c>
      <c r="IU13" s="248">
        <v>5</v>
      </c>
      <c r="IV13" s="249">
        <v>3</v>
      </c>
      <c r="IW13" s="247">
        <v>16</v>
      </c>
      <c r="IX13" s="250">
        <v>18</v>
      </c>
      <c r="IY13" s="251">
        <v>-11.11</v>
      </c>
      <c r="IZ13" s="183"/>
      <c r="JA13" s="454" t="s">
        <v>117</v>
      </c>
      <c r="JB13" s="455">
        <v>1577.57</v>
      </c>
      <c r="JC13" s="456">
        <v>1546.7900000000002</v>
      </c>
      <c r="JD13" s="457">
        <v>1.99</v>
      </c>
      <c r="JE13" s="458">
        <v>1035.44</v>
      </c>
      <c r="JF13" s="456">
        <v>991.52</v>
      </c>
      <c r="JG13" s="457">
        <v>4.43</v>
      </c>
      <c r="JH13" s="458">
        <v>1524.19</v>
      </c>
      <c r="JI13" s="456">
        <v>1494.0699999999997</v>
      </c>
      <c r="JJ13" s="457">
        <v>2.02</v>
      </c>
      <c r="JK13" s="459"/>
      <c r="JL13" s="183"/>
      <c r="JM13" s="183" t="s">
        <v>118</v>
      </c>
      <c r="JN13" s="342">
        <v>28</v>
      </c>
      <c r="JO13" s="342">
        <v>28</v>
      </c>
      <c r="JP13" s="342">
        <v>28</v>
      </c>
      <c r="JQ13" s="342">
        <v>28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</v>
      </c>
      <c r="LS13" s="453">
        <v>2.0299999999999998</v>
      </c>
      <c r="LT13" s="243">
        <v>-0.03</v>
      </c>
      <c r="LU13" s="293"/>
      <c r="LV13" s="293"/>
      <c r="LW13" s="312" t="s">
        <v>33</v>
      </c>
      <c r="LX13" s="294">
        <v>40</v>
      </c>
      <c r="LY13" s="295">
        <v>47</v>
      </c>
      <c r="LZ13" s="296">
        <v>-14.89</v>
      </c>
      <c r="MA13" s="266"/>
      <c r="MB13" s="454" t="s">
        <v>117</v>
      </c>
      <c r="MC13" s="455">
        <v>1621.0200000000002</v>
      </c>
      <c r="MD13" s="468">
        <v>1580.18</v>
      </c>
      <c r="ME13" s="457">
        <v>2.58</v>
      </c>
      <c r="MF13" s="455">
        <v>1029.8699999999999</v>
      </c>
      <c r="MG13" s="469">
        <v>995.05</v>
      </c>
      <c r="MH13" s="457">
        <v>3.5</v>
      </c>
      <c r="MI13" s="455">
        <v>1559.77</v>
      </c>
      <c r="MJ13" s="470">
        <v>1521.7500000000002</v>
      </c>
      <c r="MK13" s="457">
        <v>2.5</v>
      </c>
      <c r="ML13" s="297"/>
      <c r="MM13" s="297"/>
      <c r="MN13" s="297" t="s">
        <v>118</v>
      </c>
      <c r="MO13" s="371">
        <v>28</v>
      </c>
      <c r="MP13" s="371">
        <v>28</v>
      </c>
      <c r="MQ13" s="371">
        <v>28</v>
      </c>
      <c r="MR13" s="371">
        <v>28</v>
      </c>
      <c r="MS13" s="371">
        <v>28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1.85</v>
      </c>
      <c r="C14" s="472">
        <v>1.89</v>
      </c>
      <c r="D14" s="311">
        <v>-0.04</v>
      </c>
      <c r="E14" s="244"/>
      <c r="F14" s="245"/>
      <c r="G14" s="312" t="s">
        <v>36</v>
      </c>
      <c r="H14" s="247">
        <v>194</v>
      </c>
      <c r="I14" s="248">
        <v>176</v>
      </c>
      <c r="J14" s="249">
        <v>192</v>
      </c>
      <c r="K14" s="247">
        <v>562</v>
      </c>
      <c r="L14" s="250">
        <v>537</v>
      </c>
      <c r="M14" s="251">
        <v>4.66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3054</v>
      </c>
      <c r="AC14" s="292">
        <v>3054</v>
      </c>
      <c r="AD14" s="292">
        <v>3054</v>
      </c>
      <c r="AE14" s="292">
        <v>3054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2.4300000000000002</v>
      </c>
      <c r="CG14" s="472">
        <v>2.4700000000000002</v>
      </c>
      <c r="CH14" s="311">
        <v>-0.04</v>
      </c>
      <c r="CI14" s="245"/>
      <c r="CJ14" s="245"/>
      <c r="CK14" s="312" t="s">
        <v>36</v>
      </c>
      <c r="CL14" s="247">
        <v>357</v>
      </c>
      <c r="CM14" s="248">
        <v>314</v>
      </c>
      <c r="CN14" s="249">
        <v>262</v>
      </c>
      <c r="CO14" s="247">
        <v>933</v>
      </c>
      <c r="CP14" s="250">
        <v>847</v>
      </c>
      <c r="CQ14" s="251">
        <v>10.15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3054</v>
      </c>
      <c r="DG14" s="292">
        <v>3054</v>
      </c>
      <c r="DH14" s="292">
        <v>3054</v>
      </c>
      <c r="DI14" s="292">
        <v>3054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2.0499999999999998</v>
      </c>
      <c r="FK14" s="472">
        <v>2.08</v>
      </c>
      <c r="FL14" s="311">
        <v>-0.03</v>
      </c>
      <c r="FM14" s="245"/>
      <c r="FN14" s="245"/>
      <c r="FO14" s="312" t="s">
        <v>36</v>
      </c>
      <c r="FP14" s="247">
        <v>219</v>
      </c>
      <c r="FQ14" s="248">
        <v>264</v>
      </c>
      <c r="FR14" s="249">
        <v>198</v>
      </c>
      <c r="FS14" s="247">
        <v>681</v>
      </c>
      <c r="FT14" s="250">
        <v>668</v>
      </c>
      <c r="FU14" s="251">
        <v>1.95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3054</v>
      </c>
      <c r="GK14" s="292">
        <v>3054</v>
      </c>
      <c r="GL14" s="292">
        <v>3054</v>
      </c>
      <c r="GM14" s="292">
        <v>3054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1.74</v>
      </c>
      <c r="IO14" s="472">
        <v>1.76</v>
      </c>
      <c r="IP14" s="311">
        <v>-0.02</v>
      </c>
      <c r="IQ14" s="245"/>
      <c r="IR14" s="245"/>
      <c r="IS14" s="312" t="s">
        <v>36</v>
      </c>
      <c r="IT14" s="247">
        <v>295</v>
      </c>
      <c r="IU14" s="248">
        <v>263</v>
      </c>
      <c r="IV14" s="249">
        <v>347</v>
      </c>
      <c r="IW14" s="247">
        <v>905</v>
      </c>
      <c r="IX14" s="250">
        <v>878</v>
      </c>
      <c r="IY14" s="251">
        <v>3.08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3054</v>
      </c>
      <c r="JO14" s="292">
        <v>3054</v>
      </c>
      <c r="JP14" s="292">
        <v>3054</v>
      </c>
      <c r="JQ14" s="292">
        <v>3054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1.99</v>
      </c>
      <c r="LS14" s="472">
        <v>2.02</v>
      </c>
      <c r="LT14" s="311">
        <v>-0.03</v>
      </c>
      <c r="LU14" s="293"/>
      <c r="LV14" s="293"/>
      <c r="LW14" s="312" t="s">
        <v>36</v>
      </c>
      <c r="LX14" s="294">
        <v>3081</v>
      </c>
      <c r="LY14" s="295">
        <v>2930</v>
      </c>
      <c r="LZ14" s="296">
        <v>5.15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3054</v>
      </c>
      <c r="MP14" s="343">
        <v>3054</v>
      </c>
      <c r="MQ14" s="343">
        <v>3054</v>
      </c>
      <c r="MR14" s="343">
        <v>3054</v>
      </c>
      <c r="MS14" s="343">
        <v>3054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2.4700000000000002</v>
      </c>
      <c r="C15" s="483">
        <v>2.46</v>
      </c>
      <c r="D15" s="438">
        <v>0.01</v>
      </c>
      <c r="E15" s="244"/>
      <c r="F15" s="245"/>
      <c r="G15" s="312" t="s">
        <v>37</v>
      </c>
      <c r="H15" s="247">
        <v>10</v>
      </c>
      <c r="I15" s="248">
        <v>8</v>
      </c>
      <c r="J15" s="249">
        <v>0</v>
      </c>
      <c r="K15" s="247">
        <v>18</v>
      </c>
      <c r="L15" s="250">
        <v>8</v>
      </c>
      <c r="M15" s="251">
        <v>125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253</v>
      </c>
      <c r="AC15" s="342">
        <v>253</v>
      </c>
      <c r="AD15" s="342">
        <v>253</v>
      </c>
      <c r="AE15" s="342">
        <v>253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1.95</v>
      </c>
      <c r="CG15" s="483">
        <v>1.97</v>
      </c>
      <c r="CH15" s="438">
        <v>-0.02</v>
      </c>
      <c r="CI15" s="245"/>
      <c r="CJ15" s="245"/>
      <c r="CK15" s="312" t="s">
        <v>37</v>
      </c>
      <c r="CL15" s="247">
        <v>0</v>
      </c>
      <c r="CM15" s="248">
        <v>2</v>
      </c>
      <c r="CN15" s="249">
        <v>0</v>
      </c>
      <c r="CO15" s="247">
        <v>2</v>
      </c>
      <c r="CP15" s="250">
        <v>7</v>
      </c>
      <c r="CQ15" s="251">
        <v>-71.430000000000007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253</v>
      </c>
      <c r="DG15" s="342">
        <v>253</v>
      </c>
      <c r="DH15" s="342">
        <v>253</v>
      </c>
      <c r="DI15" s="342">
        <v>253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2.0299999999999998</v>
      </c>
      <c r="FK15" s="483">
        <v>2.1</v>
      </c>
      <c r="FL15" s="438">
        <v>-7.0000000000000007E-2</v>
      </c>
      <c r="FM15" s="245"/>
      <c r="FN15" s="245"/>
      <c r="FO15" s="312" t="s">
        <v>37</v>
      </c>
      <c r="FP15" s="247">
        <v>0</v>
      </c>
      <c r="FQ15" s="248">
        <v>0</v>
      </c>
      <c r="FR15" s="249">
        <v>0</v>
      </c>
      <c r="FS15" s="247">
        <v>0</v>
      </c>
      <c r="FT15" s="250">
        <v>0</v>
      </c>
      <c r="FU15" s="251">
        <v>0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253</v>
      </c>
      <c r="GK15" s="342">
        <v>253</v>
      </c>
      <c r="GL15" s="342">
        <v>253</v>
      </c>
      <c r="GM15" s="342">
        <v>253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3.49</v>
      </c>
      <c r="IO15" s="483">
        <v>3.55</v>
      </c>
      <c r="IP15" s="438">
        <v>-0.06</v>
      </c>
      <c r="IQ15" s="245"/>
      <c r="IR15" s="245"/>
      <c r="IS15" s="312" t="s">
        <v>37</v>
      </c>
      <c r="IT15" s="247">
        <v>0</v>
      </c>
      <c r="IU15" s="248">
        <v>9</v>
      </c>
      <c r="IV15" s="249">
        <v>4</v>
      </c>
      <c r="IW15" s="247">
        <v>13</v>
      </c>
      <c r="IX15" s="250">
        <v>11</v>
      </c>
      <c r="IY15" s="251">
        <v>18.18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253</v>
      </c>
      <c r="JO15" s="342">
        <v>253</v>
      </c>
      <c r="JP15" s="342">
        <v>253</v>
      </c>
      <c r="JQ15" s="342">
        <v>253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2.5299999999999998</v>
      </c>
      <c r="LS15" s="483">
        <v>2.56</v>
      </c>
      <c r="LT15" s="438">
        <v>-0.03</v>
      </c>
      <c r="LU15" s="293"/>
      <c r="LV15" s="293"/>
      <c r="LW15" s="312" t="s">
        <v>37</v>
      </c>
      <c r="LX15" s="294">
        <v>33</v>
      </c>
      <c r="LY15" s="295">
        <v>26</v>
      </c>
      <c r="LZ15" s="296">
        <v>26.92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253</v>
      </c>
      <c r="MP15" s="371">
        <v>253</v>
      </c>
      <c r="MQ15" s="371">
        <v>253</v>
      </c>
      <c r="MR15" s="371">
        <v>253</v>
      </c>
      <c r="MS15" s="371">
        <v>253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142</v>
      </c>
      <c r="I16" s="248">
        <v>254</v>
      </c>
      <c r="J16" s="249">
        <v>167</v>
      </c>
      <c r="K16" s="247">
        <v>563</v>
      </c>
      <c r="L16" s="250">
        <v>495</v>
      </c>
      <c r="M16" s="251">
        <v>13.74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1439</v>
      </c>
      <c r="AC16" s="342">
        <v>1439</v>
      </c>
      <c r="AD16" s="342">
        <v>1439</v>
      </c>
      <c r="AE16" s="342">
        <v>1439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142</v>
      </c>
      <c r="CM16" s="248">
        <v>98</v>
      </c>
      <c r="CN16" s="249">
        <v>137</v>
      </c>
      <c r="CO16" s="247">
        <v>377</v>
      </c>
      <c r="CP16" s="250">
        <v>325</v>
      </c>
      <c r="CQ16" s="251">
        <v>16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1439</v>
      </c>
      <c r="DG16" s="342">
        <v>1439</v>
      </c>
      <c r="DH16" s="342">
        <v>1439</v>
      </c>
      <c r="DI16" s="342">
        <v>1439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174</v>
      </c>
      <c r="FQ16" s="248">
        <v>159</v>
      </c>
      <c r="FR16" s="249">
        <v>182</v>
      </c>
      <c r="FS16" s="247">
        <v>515</v>
      </c>
      <c r="FT16" s="250">
        <v>614</v>
      </c>
      <c r="FU16" s="251">
        <v>-16.12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1439</v>
      </c>
      <c r="GK16" s="342">
        <v>1439</v>
      </c>
      <c r="GL16" s="342">
        <v>1439</v>
      </c>
      <c r="GM16" s="342">
        <v>1439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102</v>
      </c>
      <c r="IU16" s="248">
        <v>85</v>
      </c>
      <c r="IV16" s="249">
        <v>73</v>
      </c>
      <c r="IW16" s="247">
        <v>260</v>
      </c>
      <c r="IX16" s="250">
        <v>257</v>
      </c>
      <c r="IY16" s="251">
        <v>1.17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1439</v>
      </c>
      <c r="JO16" s="342">
        <v>1439</v>
      </c>
      <c r="JP16" s="342">
        <v>1439</v>
      </c>
      <c r="JQ16" s="342">
        <v>1439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1715</v>
      </c>
      <c r="LY16" s="295">
        <v>1691</v>
      </c>
      <c r="LZ16" s="296">
        <v>1.42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1439</v>
      </c>
      <c r="MP16" s="371">
        <v>1439</v>
      </c>
      <c r="MQ16" s="371">
        <v>1439</v>
      </c>
      <c r="MR16" s="371">
        <v>1439</v>
      </c>
      <c r="MS16" s="371">
        <v>1439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1696.06</v>
      </c>
      <c r="C17" s="502">
        <v>1637.3999999999999</v>
      </c>
      <c r="D17" s="243">
        <v>3.58</v>
      </c>
      <c r="E17" s="503"/>
      <c r="F17" s="503"/>
      <c r="G17" s="312" t="s">
        <v>39</v>
      </c>
      <c r="H17" s="247">
        <v>46</v>
      </c>
      <c r="I17" s="248">
        <v>96</v>
      </c>
      <c r="J17" s="249">
        <v>52</v>
      </c>
      <c r="K17" s="247">
        <v>194</v>
      </c>
      <c r="L17" s="250">
        <v>182</v>
      </c>
      <c r="M17" s="251">
        <v>6.59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1362</v>
      </c>
      <c r="AC17" s="342">
        <v>1362</v>
      </c>
      <c r="AD17" s="342">
        <v>1362</v>
      </c>
      <c r="AE17" s="342">
        <v>1362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5758</v>
      </c>
      <c r="AN17" s="379">
        <v>1688</v>
      </c>
      <c r="AO17" s="379">
        <v>6224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13670</v>
      </c>
      <c r="AV17" s="382">
        <v>0</v>
      </c>
      <c r="AW17" s="383">
        <v>13670</v>
      </c>
      <c r="AX17" s="384"/>
      <c r="AY17" s="384"/>
      <c r="AZ17" s="385" t="s">
        <v>98</v>
      </c>
      <c r="BA17" s="378">
        <v>456</v>
      </c>
      <c r="BB17" s="379">
        <v>206</v>
      </c>
      <c r="BC17" s="379">
        <v>420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1082</v>
      </c>
      <c r="BJ17" s="382">
        <v>0</v>
      </c>
      <c r="BK17" s="383">
        <v>1082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1617.0600000000002</v>
      </c>
      <c r="CG17" s="502">
        <v>1579.76</v>
      </c>
      <c r="CH17" s="243">
        <v>2.36</v>
      </c>
      <c r="CI17" s="503"/>
      <c r="CJ17" s="503"/>
      <c r="CK17" s="312" t="s">
        <v>39</v>
      </c>
      <c r="CL17" s="247">
        <v>84</v>
      </c>
      <c r="CM17" s="248">
        <v>52</v>
      </c>
      <c r="CN17" s="249">
        <v>65</v>
      </c>
      <c r="CO17" s="247">
        <v>201</v>
      </c>
      <c r="CP17" s="250">
        <v>187</v>
      </c>
      <c r="CQ17" s="251">
        <v>7.49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1362</v>
      </c>
      <c r="DG17" s="342">
        <v>1362</v>
      </c>
      <c r="DH17" s="342">
        <v>1362</v>
      </c>
      <c r="DI17" s="342">
        <v>1362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4860</v>
      </c>
      <c r="DR17" s="379">
        <v>1585</v>
      </c>
      <c r="DS17" s="379">
        <v>7516</v>
      </c>
      <c r="DT17" s="380">
        <v>776</v>
      </c>
      <c r="DU17" s="379">
        <v>0</v>
      </c>
      <c r="DV17" s="379">
        <v>0</v>
      </c>
      <c r="DW17" s="379">
        <v>0</v>
      </c>
      <c r="DX17" s="379">
        <v>0</v>
      </c>
      <c r="DY17" s="381">
        <v>14737</v>
      </c>
      <c r="DZ17" s="382">
        <v>936</v>
      </c>
      <c r="EA17" s="383">
        <v>15673</v>
      </c>
      <c r="EB17" s="384"/>
      <c r="EC17" s="384"/>
      <c r="ED17" s="385" t="s">
        <v>98</v>
      </c>
      <c r="EE17" s="378">
        <v>553</v>
      </c>
      <c r="EF17" s="379">
        <v>93</v>
      </c>
      <c r="EG17" s="379">
        <v>225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871</v>
      </c>
      <c r="EN17" s="382">
        <v>0</v>
      </c>
      <c r="EO17" s="383">
        <v>871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1348.65</v>
      </c>
      <c r="FK17" s="502">
        <v>1328.34</v>
      </c>
      <c r="FL17" s="243">
        <v>1.53</v>
      </c>
      <c r="FM17" s="503"/>
      <c r="FN17" s="503"/>
      <c r="FO17" s="312" t="s">
        <v>39</v>
      </c>
      <c r="FP17" s="247">
        <v>12</v>
      </c>
      <c r="FQ17" s="248">
        <v>16</v>
      </c>
      <c r="FR17" s="249">
        <v>19</v>
      </c>
      <c r="FS17" s="247">
        <v>47</v>
      </c>
      <c r="FT17" s="250">
        <v>33</v>
      </c>
      <c r="FU17" s="251">
        <v>42.42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1362</v>
      </c>
      <c r="GK17" s="342">
        <v>1362</v>
      </c>
      <c r="GL17" s="342">
        <v>1362</v>
      </c>
      <c r="GM17" s="342">
        <v>1362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5896</v>
      </c>
      <c r="GV17" s="379">
        <v>1238</v>
      </c>
      <c r="GW17" s="379">
        <v>8358</v>
      </c>
      <c r="GX17" s="380">
        <v>387</v>
      </c>
      <c r="GY17" s="379">
        <v>0</v>
      </c>
      <c r="GZ17" s="379">
        <v>0</v>
      </c>
      <c r="HA17" s="379">
        <v>0</v>
      </c>
      <c r="HB17" s="379">
        <v>0</v>
      </c>
      <c r="HC17" s="381">
        <v>15879</v>
      </c>
      <c r="HD17" s="382">
        <v>400</v>
      </c>
      <c r="HE17" s="383">
        <v>16279</v>
      </c>
      <c r="HF17" s="384"/>
      <c r="HG17" s="384"/>
      <c r="HH17" s="385" t="s">
        <v>98</v>
      </c>
      <c r="HI17" s="378">
        <v>296</v>
      </c>
      <c r="HJ17" s="379">
        <v>65</v>
      </c>
      <c r="HK17" s="379">
        <v>282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643</v>
      </c>
      <c r="HR17" s="382">
        <v>0</v>
      </c>
      <c r="HS17" s="383">
        <v>643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1542.66</v>
      </c>
      <c r="IO17" s="502">
        <v>1512.68</v>
      </c>
      <c r="IP17" s="243">
        <v>1.98</v>
      </c>
      <c r="IQ17" s="503"/>
      <c r="IR17" s="503"/>
      <c r="IS17" s="312" t="s">
        <v>39</v>
      </c>
      <c r="IT17" s="247">
        <v>46</v>
      </c>
      <c r="IU17" s="248">
        <v>30</v>
      </c>
      <c r="IV17" s="249">
        <v>28</v>
      </c>
      <c r="IW17" s="247">
        <v>104</v>
      </c>
      <c r="IX17" s="250">
        <v>95</v>
      </c>
      <c r="IY17" s="251">
        <v>9.4700000000000006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1362</v>
      </c>
      <c r="JO17" s="342">
        <v>1362</v>
      </c>
      <c r="JP17" s="342">
        <v>1362</v>
      </c>
      <c r="JQ17" s="342">
        <v>1362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6856</v>
      </c>
      <c r="JZ17" s="379">
        <v>2571</v>
      </c>
      <c r="KA17" s="379">
        <v>8226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17653</v>
      </c>
      <c r="KH17" s="382">
        <v>545</v>
      </c>
      <c r="KI17" s="383">
        <v>18198</v>
      </c>
      <c r="KJ17" s="290"/>
      <c r="KK17" s="290"/>
      <c r="KL17" s="387" t="s">
        <v>98</v>
      </c>
      <c r="KM17" s="378">
        <v>199</v>
      </c>
      <c r="KN17" s="379">
        <v>0</v>
      </c>
      <c r="KO17" s="379">
        <v>183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382</v>
      </c>
      <c r="KV17" s="382">
        <v>0</v>
      </c>
      <c r="KW17" s="383">
        <v>382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1572.5699999999997</v>
      </c>
      <c r="LS17" s="502">
        <v>1534.3599999999997</v>
      </c>
      <c r="LT17" s="243">
        <v>2.4900000000000002</v>
      </c>
      <c r="LU17" s="505"/>
      <c r="LV17" s="505"/>
      <c r="LW17" s="312" t="s">
        <v>39</v>
      </c>
      <c r="LX17" s="294">
        <v>546</v>
      </c>
      <c r="LY17" s="295">
        <v>497</v>
      </c>
      <c r="LZ17" s="296">
        <v>9.86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1362</v>
      </c>
      <c r="MP17" s="371">
        <v>1362</v>
      </c>
      <c r="MQ17" s="371">
        <v>1362</v>
      </c>
      <c r="MR17" s="371">
        <v>1362</v>
      </c>
      <c r="MS17" s="371">
        <v>1362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23370</v>
      </c>
      <c r="NB17" s="390">
        <v>7082</v>
      </c>
      <c r="NC17" s="390">
        <v>30324</v>
      </c>
      <c r="ND17" s="391">
        <v>1163</v>
      </c>
      <c r="NE17" s="390"/>
      <c r="NF17" s="390"/>
      <c r="NG17" s="390"/>
      <c r="NH17" s="392"/>
      <c r="NI17" s="393">
        <v>61939</v>
      </c>
      <c r="NJ17" s="394">
        <v>1881</v>
      </c>
      <c r="NK17" s="395">
        <v>63820</v>
      </c>
      <c r="NL17" s="290"/>
      <c r="NM17" s="290"/>
      <c r="NN17" s="507" t="s">
        <v>98</v>
      </c>
      <c r="NO17" s="389">
        <v>1504</v>
      </c>
      <c r="NP17" s="390">
        <v>364</v>
      </c>
      <c r="NQ17" s="390">
        <v>1110</v>
      </c>
      <c r="NR17" s="391">
        <v>0</v>
      </c>
      <c r="NS17" s="390"/>
      <c r="NT17" s="390"/>
      <c r="NU17" s="390"/>
      <c r="NV17" s="392"/>
      <c r="NW17" s="393">
        <v>2978</v>
      </c>
      <c r="NX17" s="394">
        <v>0</v>
      </c>
      <c r="NY17" s="395">
        <v>2978</v>
      </c>
      <c r="OA17" s="307"/>
    </row>
    <row r="18" spans="1:391" s="195" customFormat="1" ht="21.75" customHeight="1" thickTop="1" x14ac:dyDescent="0.2">
      <c r="A18" s="308" t="s">
        <v>99</v>
      </c>
      <c r="B18" s="471">
        <v>1680.2399999999998</v>
      </c>
      <c r="C18" s="508">
        <v>1622.07</v>
      </c>
      <c r="D18" s="311">
        <v>3.59</v>
      </c>
      <c r="E18" s="503"/>
      <c r="F18" s="503"/>
      <c r="G18" s="312" t="s">
        <v>40</v>
      </c>
      <c r="H18" s="247">
        <v>5</v>
      </c>
      <c r="I18" s="248">
        <v>7</v>
      </c>
      <c r="J18" s="249">
        <v>3</v>
      </c>
      <c r="K18" s="247">
        <v>15</v>
      </c>
      <c r="L18" s="250">
        <v>10</v>
      </c>
      <c r="M18" s="251">
        <v>50</v>
      </c>
      <c r="N18" s="183"/>
      <c r="O18" s="346" t="s">
        <v>91</v>
      </c>
      <c r="P18" s="347">
        <v>597.66</v>
      </c>
      <c r="Q18" s="348">
        <v>577.41</v>
      </c>
      <c r="R18" s="349">
        <v>3.51</v>
      </c>
      <c r="S18" s="347">
        <v>0</v>
      </c>
      <c r="T18" s="350">
        <v>0</v>
      </c>
      <c r="U18" s="349">
        <v>0</v>
      </c>
      <c r="V18" s="347">
        <v>545.62</v>
      </c>
      <c r="W18" s="348">
        <v>527.28</v>
      </c>
      <c r="X18" s="349">
        <v>3.48</v>
      </c>
      <c r="Y18" s="351"/>
      <c r="Z18" s="183"/>
      <c r="AA18" s="183" t="s">
        <v>104</v>
      </c>
      <c r="AB18" s="342">
        <v>0</v>
      </c>
      <c r="AC18" s="342">
        <v>0</v>
      </c>
      <c r="AD18" s="342">
        <v>0</v>
      </c>
      <c r="AE18" s="342">
        <v>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0</v>
      </c>
      <c r="AN18" s="400">
        <v>0</v>
      </c>
      <c r="AO18" s="400">
        <v>0</v>
      </c>
      <c r="AP18" s="401">
        <v>0</v>
      </c>
      <c r="AQ18" s="400">
        <v>0</v>
      </c>
      <c r="AR18" s="400">
        <v>0</v>
      </c>
      <c r="AS18" s="400">
        <v>0</v>
      </c>
      <c r="AT18" s="400">
        <v>0</v>
      </c>
      <c r="AU18" s="402">
        <v>0</v>
      </c>
      <c r="AV18" s="382">
        <v>0</v>
      </c>
      <c r="AW18" s="383">
        <v>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1610.59</v>
      </c>
      <c r="CG18" s="508">
        <v>1573.58</v>
      </c>
      <c r="CH18" s="311">
        <v>2.35</v>
      </c>
      <c r="CI18" s="503"/>
      <c r="CJ18" s="503"/>
      <c r="CK18" s="312" t="s">
        <v>40</v>
      </c>
      <c r="CL18" s="247">
        <v>7</v>
      </c>
      <c r="CM18" s="248">
        <v>16</v>
      </c>
      <c r="CN18" s="249">
        <v>14</v>
      </c>
      <c r="CO18" s="247">
        <v>37</v>
      </c>
      <c r="CP18" s="250">
        <v>42</v>
      </c>
      <c r="CQ18" s="251">
        <v>-11.9</v>
      </c>
      <c r="CR18" s="183"/>
      <c r="CS18" s="346" t="s">
        <v>91</v>
      </c>
      <c r="CT18" s="347">
        <v>388.35</v>
      </c>
      <c r="CU18" s="348">
        <v>376.9</v>
      </c>
      <c r="CV18" s="349">
        <v>3.04</v>
      </c>
      <c r="CW18" s="347">
        <v>0</v>
      </c>
      <c r="CX18" s="350">
        <v>0</v>
      </c>
      <c r="CY18" s="349">
        <v>0</v>
      </c>
      <c r="CZ18" s="347">
        <v>374.12</v>
      </c>
      <c r="DA18" s="348">
        <v>363.33</v>
      </c>
      <c r="DB18" s="349">
        <v>2.97</v>
      </c>
      <c r="DC18" s="351"/>
      <c r="DD18" s="183"/>
      <c r="DE18" s="183" t="s">
        <v>104</v>
      </c>
      <c r="DF18" s="342">
        <v>0</v>
      </c>
      <c r="DG18" s="342">
        <v>0</v>
      </c>
      <c r="DH18" s="342">
        <v>0</v>
      </c>
      <c r="DI18" s="342">
        <v>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0</v>
      </c>
      <c r="DR18" s="400">
        <v>0</v>
      </c>
      <c r="DS18" s="400">
        <v>0</v>
      </c>
      <c r="DT18" s="401">
        <v>0</v>
      </c>
      <c r="DU18" s="400">
        <v>0</v>
      </c>
      <c r="DV18" s="400">
        <v>0</v>
      </c>
      <c r="DW18" s="400">
        <v>0</v>
      </c>
      <c r="DX18" s="400">
        <v>0</v>
      </c>
      <c r="DY18" s="402">
        <v>0</v>
      </c>
      <c r="DZ18" s="382">
        <v>0</v>
      </c>
      <c r="EA18" s="383">
        <v>0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1338.4999999999998</v>
      </c>
      <c r="FK18" s="508">
        <v>1318.0500000000002</v>
      </c>
      <c r="FL18" s="311">
        <v>1.55</v>
      </c>
      <c r="FM18" s="503"/>
      <c r="FN18" s="503"/>
      <c r="FO18" s="312" t="s">
        <v>40</v>
      </c>
      <c r="FP18" s="247">
        <v>6</v>
      </c>
      <c r="FQ18" s="248">
        <v>9</v>
      </c>
      <c r="FR18" s="249">
        <v>4</v>
      </c>
      <c r="FS18" s="247">
        <v>19</v>
      </c>
      <c r="FT18" s="250">
        <v>11</v>
      </c>
      <c r="FU18" s="251">
        <v>72.73</v>
      </c>
      <c r="FV18" s="183"/>
      <c r="FW18" s="346" t="s">
        <v>91</v>
      </c>
      <c r="FX18" s="347">
        <v>325.93</v>
      </c>
      <c r="FY18" s="348">
        <v>318.77999999999997</v>
      </c>
      <c r="FZ18" s="349">
        <v>2.2400000000000002</v>
      </c>
      <c r="GA18" s="347">
        <v>0</v>
      </c>
      <c r="GB18" s="350">
        <v>0</v>
      </c>
      <c r="GC18" s="349">
        <v>0</v>
      </c>
      <c r="GD18" s="347">
        <v>305.17</v>
      </c>
      <c r="GE18" s="348">
        <v>299.02999999999997</v>
      </c>
      <c r="GF18" s="349">
        <v>2.0499999999999998</v>
      </c>
      <c r="GG18" s="351"/>
      <c r="GH18" s="183"/>
      <c r="GI18" s="183" t="s">
        <v>104</v>
      </c>
      <c r="GJ18" s="342">
        <v>0</v>
      </c>
      <c r="GK18" s="342">
        <v>0</v>
      </c>
      <c r="GL18" s="342">
        <v>0</v>
      </c>
      <c r="GM18" s="342">
        <v>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0</v>
      </c>
      <c r="GV18" s="400">
        <v>0</v>
      </c>
      <c r="GW18" s="400">
        <v>0</v>
      </c>
      <c r="GX18" s="401">
        <v>0</v>
      </c>
      <c r="GY18" s="400">
        <v>0</v>
      </c>
      <c r="GZ18" s="400">
        <v>0</v>
      </c>
      <c r="HA18" s="400">
        <v>0</v>
      </c>
      <c r="HB18" s="400">
        <v>0</v>
      </c>
      <c r="HC18" s="402">
        <v>0</v>
      </c>
      <c r="HD18" s="382">
        <v>0</v>
      </c>
      <c r="HE18" s="383">
        <v>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1524.19</v>
      </c>
      <c r="IO18" s="508">
        <v>1494.0699999999997</v>
      </c>
      <c r="IP18" s="311">
        <v>2.02</v>
      </c>
      <c r="IQ18" s="503"/>
      <c r="IR18" s="503"/>
      <c r="IS18" s="312" t="s">
        <v>40</v>
      </c>
      <c r="IT18" s="247">
        <v>19</v>
      </c>
      <c r="IU18" s="248">
        <v>9</v>
      </c>
      <c r="IV18" s="249">
        <v>5</v>
      </c>
      <c r="IW18" s="247">
        <v>33</v>
      </c>
      <c r="IX18" s="250">
        <v>23</v>
      </c>
      <c r="IY18" s="251">
        <v>43.48</v>
      </c>
      <c r="IZ18" s="183"/>
      <c r="JA18" s="346" t="s">
        <v>91</v>
      </c>
      <c r="JB18" s="347">
        <v>585.47</v>
      </c>
      <c r="JC18" s="348">
        <v>592.73</v>
      </c>
      <c r="JD18" s="349">
        <v>-1.22</v>
      </c>
      <c r="JE18" s="347">
        <v>0</v>
      </c>
      <c r="JF18" s="350">
        <v>0</v>
      </c>
      <c r="JG18" s="349">
        <v>0</v>
      </c>
      <c r="JH18" s="347">
        <v>537.53</v>
      </c>
      <c r="JI18" s="348">
        <v>546.05999999999995</v>
      </c>
      <c r="JJ18" s="349">
        <v>-1.56</v>
      </c>
      <c r="JK18" s="351"/>
      <c r="JL18" s="183"/>
      <c r="JM18" s="183" t="s">
        <v>104</v>
      </c>
      <c r="JN18" s="342">
        <v>0</v>
      </c>
      <c r="JO18" s="342">
        <v>0</v>
      </c>
      <c r="JP18" s="342">
        <v>0</v>
      </c>
      <c r="JQ18" s="342">
        <v>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0</v>
      </c>
      <c r="JZ18" s="400">
        <v>0</v>
      </c>
      <c r="KA18" s="400">
        <v>0</v>
      </c>
      <c r="KB18" s="401">
        <v>0</v>
      </c>
      <c r="KC18" s="400">
        <v>0</v>
      </c>
      <c r="KD18" s="400">
        <v>0</v>
      </c>
      <c r="KE18" s="400">
        <v>0</v>
      </c>
      <c r="KF18" s="400">
        <v>0</v>
      </c>
      <c r="KG18" s="402">
        <v>0</v>
      </c>
      <c r="KH18" s="382">
        <v>0</v>
      </c>
      <c r="KI18" s="383">
        <v>0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1559.77</v>
      </c>
      <c r="LS18" s="508">
        <v>1521.7500000000002</v>
      </c>
      <c r="LT18" s="311">
        <v>2.5</v>
      </c>
      <c r="LU18" s="505"/>
      <c r="LV18" s="505"/>
      <c r="LW18" s="312" t="s">
        <v>40</v>
      </c>
      <c r="LX18" s="294">
        <v>104</v>
      </c>
      <c r="LY18" s="295">
        <v>86</v>
      </c>
      <c r="LZ18" s="296">
        <v>20.93</v>
      </c>
      <c r="MA18" s="266"/>
      <c r="MB18" s="346" t="s">
        <v>91</v>
      </c>
      <c r="MC18" s="347">
        <v>512.41999999999996</v>
      </c>
      <c r="MD18" s="370">
        <v>505.31</v>
      </c>
      <c r="ME18" s="349">
        <v>1.41</v>
      </c>
      <c r="MF18" s="347">
        <v>0</v>
      </c>
      <c r="MG18" s="370">
        <v>0</v>
      </c>
      <c r="MH18" s="349">
        <v>0</v>
      </c>
      <c r="MI18" s="347">
        <v>475.43</v>
      </c>
      <c r="MJ18" s="370">
        <v>469.62</v>
      </c>
      <c r="MK18" s="349">
        <v>1.24</v>
      </c>
      <c r="ML18" s="297"/>
      <c r="MM18" s="297"/>
      <c r="MN18" s="297" t="s">
        <v>104</v>
      </c>
      <c r="MO18" s="371">
        <v>0</v>
      </c>
      <c r="MP18" s="371">
        <v>0</v>
      </c>
      <c r="MQ18" s="371">
        <v>0</v>
      </c>
      <c r="MR18" s="371">
        <v>0</v>
      </c>
      <c r="MS18" s="371">
        <v>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0</v>
      </c>
      <c r="NB18" s="404">
        <v>0</v>
      </c>
      <c r="NC18" s="404">
        <v>0</v>
      </c>
      <c r="ND18" s="405">
        <v>0</v>
      </c>
      <c r="NE18" s="404"/>
      <c r="NF18" s="404"/>
      <c r="NG18" s="404"/>
      <c r="NH18" s="406"/>
      <c r="NI18" s="407">
        <v>0</v>
      </c>
      <c r="NJ18" s="408">
        <v>0</v>
      </c>
      <c r="NK18" s="409">
        <v>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2232.9700000000003</v>
      </c>
      <c r="C19" s="508">
        <v>2166.67</v>
      </c>
      <c r="D19" s="345">
        <v>3.06</v>
      </c>
      <c r="E19" s="503"/>
      <c r="F19" s="503"/>
      <c r="G19" s="312" t="s">
        <v>41</v>
      </c>
      <c r="H19" s="247">
        <v>26</v>
      </c>
      <c r="I19" s="248">
        <v>19</v>
      </c>
      <c r="J19" s="249">
        <v>12</v>
      </c>
      <c r="K19" s="247">
        <v>57</v>
      </c>
      <c r="L19" s="250">
        <v>54</v>
      </c>
      <c r="M19" s="251">
        <v>5.56</v>
      </c>
      <c r="N19" s="183"/>
      <c r="O19" s="346" t="s">
        <v>95</v>
      </c>
      <c r="P19" s="347">
        <v>502.29</v>
      </c>
      <c r="Q19" s="348">
        <v>489.31</v>
      </c>
      <c r="R19" s="349">
        <v>2.65</v>
      </c>
      <c r="S19" s="347">
        <v>433.29</v>
      </c>
      <c r="T19" s="350">
        <v>417.83</v>
      </c>
      <c r="U19" s="349">
        <v>3.7</v>
      </c>
      <c r="V19" s="347">
        <v>496.28</v>
      </c>
      <c r="W19" s="348">
        <v>483.1</v>
      </c>
      <c r="X19" s="349">
        <v>2.73</v>
      </c>
      <c r="Y19" s="351"/>
      <c r="Z19" s="183"/>
      <c r="AA19" s="183" t="s">
        <v>109</v>
      </c>
      <c r="AB19" s="342">
        <v>117</v>
      </c>
      <c r="AC19" s="342">
        <v>117</v>
      </c>
      <c r="AD19" s="342">
        <v>117</v>
      </c>
      <c r="AE19" s="342">
        <v>117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15547</v>
      </c>
      <c r="AN19" s="400">
        <v>1969</v>
      </c>
      <c r="AO19" s="400">
        <v>13631</v>
      </c>
      <c r="AP19" s="401">
        <v>1047</v>
      </c>
      <c r="AQ19" s="400">
        <v>0</v>
      </c>
      <c r="AR19" s="400">
        <v>0</v>
      </c>
      <c r="AS19" s="400">
        <v>0</v>
      </c>
      <c r="AT19" s="400">
        <v>0</v>
      </c>
      <c r="AU19" s="402">
        <v>32194</v>
      </c>
      <c r="AV19" s="382">
        <v>7823</v>
      </c>
      <c r="AW19" s="383">
        <v>40017</v>
      </c>
      <c r="AX19" s="384"/>
      <c r="AY19" s="384"/>
      <c r="AZ19" s="385" t="s">
        <v>106</v>
      </c>
      <c r="BA19" s="399">
        <v>270</v>
      </c>
      <c r="BB19" s="400">
        <v>206</v>
      </c>
      <c r="BC19" s="400">
        <v>202</v>
      </c>
      <c r="BD19" s="401">
        <v>34</v>
      </c>
      <c r="BE19" s="400">
        <v>0</v>
      </c>
      <c r="BF19" s="400">
        <v>0</v>
      </c>
      <c r="BG19" s="400">
        <v>0</v>
      </c>
      <c r="BH19" s="400">
        <v>0</v>
      </c>
      <c r="BI19" s="402">
        <v>712</v>
      </c>
      <c r="BJ19" s="382">
        <v>249</v>
      </c>
      <c r="BK19" s="383">
        <v>961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1942.5600000000002</v>
      </c>
      <c r="CG19" s="508">
        <v>1892.4799999999998</v>
      </c>
      <c r="CH19" s="345">
        <v>2.65</v>
      </c>
      <c r="CI19" s="503"/>
      <c r="CJ19" s="503"/>
      <c r="CK19" s="312" t="s">
        <v>41</v>
      </c>
      <c r="CL19" s="247">
        <v>28</v>
      </c>
      <c r="CM19" s="248">
        <v>34</v>
      </c>
      <c r="CN19" s="249">
        <v>30</v>
      </c>
      <c r="CO19" s="247">
        <v>92</v>
      </c>
      <c r="CP19" s="250">
        <v>131</v>
      </c>
      <c r="CQ19" s="251">
        <v>-29.77</v>
      </c>
      <c r="CR19" s="183"/>
      <c r="CS19" s="346" t="s">
        <v>95</v>
      </c>
      <c r="CT19" s="347">
        <v>518.86</v>
      </c>
      <c r="CU19" s="348">
        <v>507.97</v>
      </c>
      <c r="CV19" s="349">
        <v>2.14</v>
      </c>
      <c r="CW19" s="347">
        <v>350.16</v>
      </c>
      <c r="CX19" s="350">
        <v>342.4</v>
      </c>
      <c r="CY19" s="349">
        <v>2.27</v>
      </c>
      <c r="CZ19" s="347">
        <v>512.67999999999995</v>
      </c>
      <c r="DA19" s="348">
        <v>502.01</v>
      </c>
      <c r="DB19" s="349">
        <v>2.13</v>
      </c>
      <c r="DC19" s="351"/>
      <c r="DD19" s="183"/>
      <c r="DE19" s="183" t="s">
        <v>109</v>
      </c>
      <c r="DF19" s="342">
        <v>117</v>
      </c>
      <c r="DG19" s="342">
        <v>117</v>
      </c>
      <c r="DH19" s="342">
        <v>117</v>
      </c>
      <c r="DI19" s="342">
        <v>117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12672</v>
      </c>
      <c r="DR19" s="400">
        <v>2313</v>
      </c>
      <c r="DS19" s="400">
        <v>19038</v>
      </c>
      <c r="DT19" s="401">
        <v>3164</v>
      </c>
      <c r="DU19" s="400">
        <v>0</v>
      </c>
      <c r="DV19" s="400">
        <v>0</v>
      </c>
      <c r="DW19" s="400">
        <v>0</v>
      </c>
      <c r="DX19" s="400">
        <v>0</v>
      </c>
      <c r="DY19" s="402">
        <v>37187</v>
      </c>
      <c r="DZ19" s="382">
        <v>9680</v>
      </c>
      <c r="EA19" s="383">
        <v>46867</v>
      </c>
      <c r="EB19" s="384"/>
      <c r="EC19" s="384"/>
      <c r="ED19" s="385" t="s">
        <v>106</v>
      </c>
      <c r="EE19" s="399">
        <v>386</v>
      </c>
      <c r="EF19" s="400">
        <v>206</v>
      </c>
      <c r="EG19" s="400">
        <v>193</v>
      </c>
      <c r="EH19" s="401">
        <v>76</v>
      </c>
      <c r="EI19" s="400">
        <v>0</v>
      </c>
      <c r="EJ19" s="400">
        <v>0</v>
      </c>
      <c r="EK19" s="400">
        <v>0</v>
      </c>
      <c r="EL19" s="400">
        <v>0</v>
      </c>
      <c r="EM19" s="402">
        <v>861</v>
      </c>
      <c r="EN19" s="382">
        <v>79</v>
      </c>
      <c r="EO19" s="383">
        <v>940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1767.4099999999999</v>
      </c>
      <c r="FK19" s="508">
        <v>1753.0400000000002</v>
      </c>
      <c r="FL19" s="345">
        <v>0.82</v>
      </c>
      <c r="FM19" s="503"/>
      <c r="FN19" s="503"/>
      <c r="FO19" s="312" t="s">
        <v>41</v>
      </c>
      <c r="FP19" s="247">
        <v>8</v>
      </c>
      <c r="FQ19" s="248">
        <v>4</v>
      </c>
      <c r="FR19" s="249">
        <v>6</v>
      </c>
      <c r="FS19" s="247">
        <v>18</v>
      </c>
      <c r="FT19" s="250">
        <v>22</v>
      </c>
      <c r="FU19" s="251">
        <v>-18.18</v>
      </c>
      <c r="FV19" s="183"/>
      <c r="FW19" s="346" t="s">
        <v>95</v>
      </c>
      <c r="FX19" s="347">
        <v>420.07</v>
      </c>
      <c r="FY19" s="348">
        <v>412.83</v>
      </c>
      <c r="FZ19" s="349">
        <v>1.75</v>
      </c>
      <c r="GA19" s="347">
        <v>366.08</v>
      </c>
      <c r="GB19" s="350">
        <v>356.19</v>
      </c>
      <c r="GC19" s="349">
        <v>2.78</v>
      </c>
      <c r="GD19" s="347">
        <v>416.63</v>
      </c>
      <c r="GE19" s="348">
        <v>409.32</v>
      </c>
      <c r="GF19" s="349">
        <v>1.79</v>
      </c>
      <c r="GG19" s="351"/>
      <c r="GH19" s="183"/>
      <c r="GI19" s="183" t="s">
        <v>109</v>
      </c>
      <c r="GJ19" s="342">
        <v>117</v>
      </c>
      <c r="GK19" s="342">
        <v>117</v>
      </c>
      <c r="GL19" s="342">
        <v>117</v>
      </c>
      <c r="GM19" s="342">
        <v>117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10134</v>
      </c>
      <c r="GV19" s="400">
        <v>2026</v>
      </c>
      <c r="GW19" s="400">
        <v>10452</v>
      </c>
      <c r="GX19" s="401">
        <v>859</v>
      </c>
      <c r="GY19" s="400">
        <v>0</v>
      </c>
      <c r="GZ19" s="400">
        <v>0</v>
      </c>
      <c r="HA19" s="400">
        <v>0</v>
      </c>
      <c r="HB19" s="400">
        <v>0</v>
      </c>
      <c r="HC19" s="402">
        <v>23471</v>
      </c>
      <c r="HD19" s="382">
        <v>4976</v>
      </c>
      <c r="HE19" s="383">
        <v>28447</v>
      </c>
      <c r="HF19" s="384"/>
      <c r="HG19" s="384"/>
      <c r="HH19" s="385" t="s">
        <v>106</v>
      </c>
      <c r="HI19" s="399">
        <v>198</v>
      </c>
      <c r="HJ19" s="400">
        <v>102</v>
      </c>
      <c r="HK19" s="400">
        <v>134</v>
      </c>
      <c r="HL19" s="401">
        <v>0</v>
      </c>
      <c r="HM19" s="400">
        <v>0</v>
      </c>
      <c r="HN19" s="400">
        <v>0</v>
      </c>
      <c r="HO19" s="400">
        <v>0</v>
      </c>
      <c r="HP19" s="400">
        <v>0</v>
      </c>
      <c r="HQ19" s="402">
        <v>434</v>
      </c>
      <c r="HR19" s="382">
        <v>68</v>
      </c>
      <c r="HS19" s="383">
        <v>502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1935.8399999999997</v>
      </c>
      <c r="IO19" s="508">
        <v>1902.9999999999998</v>
      </c>
      <c r="IP19" s="345">
        <v>1.73</v>
      </c>
      <c r="IQ19" s="503"/>
      <c r="IR19" s="503"/>
      <c r="IS19" s="312" t="s">
        <v>41</v>
      </c>
      <c r="IT19" s="247">
        <v>4</v>
      </c>
      <c r="IU19" s="248">
        <v>6</v>
      </c>
      <c r="IV19" s="249">
        <v>10</v>
      </c>
      <c r="IW19" s="247">
        <v>20</v>
      </c>
      <c r="IX19" s="250">
        <v>14</v>
      </c>
      <c r="IY19" s="251">
        <v>42.86</v>
      </c>
      <c r="IZ19" s="183"/>
      <c r="JA19" s="346" t="s">
        <v>95</v>
      </c>
      <c r="JB19" s="347">
        <v>518.59</v>
      </c>
      <c r="JC19" s="348">
        <v>506.71</v>
      </c>
      <c r="JD19" s="349">
        <v>2.34</v>
      </c>
      <c r="JE19" s="347">
        <v>410.52</v>
      </c>
      <c r="JF19" s="350">
        <v>403.99</v>
      </c>
      <c r="JG19" s="349">
        <v>1.62</v>
      </c>
      <c r="JH19" s="347">
        <v>509.74</v>
      </c>
      <c r="JI19" s="348">
        <v>498.62</v>
      </c>
      <c r="JJ19" s="349">
        <v>2.23</v>
      </c>
      <c r="JK19" s="351"/>
      <c r="JL19" s="183"/>
      <c r="JM19" s="183" t="s">
        <v>109</v>
      </c>
      <c r="JN19" s="342">
        <v>117</v>
      </c>
      <c r="JO19" s="342">
        <v>117</v>
      </c>
      <c r="JP19" s="342">
        <v>117</v>
      </c>
      <c r="JQ19" s="342">
        <v>117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14665</v>
      </c>
      <c r="JZ19" s="400">
        <v>3455</v>
      </c>
      <c r="KA19" s="400">
        <v>16877</v>
      </c>
      <c r="KB19" s="401">
        <v>1039</v>
      </c>
      <c r="KC19" s="400">
        <v>0</v>
      </c>
      <c r="KD19" s="400">
        <v>0</v>
      </c>
      <c r="KE19" s="400">
        <v>0</v>
      </c>
      <c r="KF19" s="400">
        <v>0</v>
      </c>
      <c r="KG19" s="402">
        <v>36036</v>
      </c>
      <c r="KH19" s="382">
        <v>6425</v>
      </c>
      <c r="KI19" s="383">
        <v>42461</v>
      </c>
      <c r="KJ19" s="290"/>
      <c r="KK19" s="290"/>
      <c r="KL19" s="387" t="s">
        <v>106</v>
      </c>
      <c r="KM19" s="399">
        <v>239</v>
      </c>
      <c r="KN19" s="400">
        <v>253</v>
      </c>
      <c r="KO19" s="400">
        <v>137</v>
      </c>
      <c r="KP19" s="401">
        <v>207</v>
      </c>
      <c r="KQ19" s="400">
        <v>0</v>
      </c>
      <c r="KR19" s="400">
        <v>0</v>
      </c>
      <c r="KS19" s="400">
        <v>0</v>
      </c>
      <c r="KT19" s="400">
        <v>0</v>
      </c>
      <c r="KU19" s="402">
        <v>836</v>
      </c>
      <c r="KV19" s="382">
        <v>275</v>
      </c>
      <c r="KW19" s="383">
        <v>1111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2000.3599999999997</v>
      </c>
      <c r="LS19" s="508">
        <v>1956.1599999999999</v>
      </c>
      <c r="LT19" s="345">
        <v>2.2599999999999998</v>
      </c>
      <c r="LU19" s="505"/>
      <c r="LV19" s="505"/>
      <c r="LW19" s="312" t="s">
        <v>41</v>
      </c>
      <c r="LX19" s="294">
        <v>187</v>
      </c>
      <c r="LY19" s="295">
        <v>221</v>
      </c>
      <c r="LZ19" s="296">
        <v>-15.38</v>
      </c>
      <c r="MA19" s="266"/>
      <c r="MB19" s="346" t="s">
        <v>95</v>
      </c>
      <c r="MC19" s="347">
        <v>499.56</v>
      </c>
      <c r="MD19" s="370">
        <v>488.04</v>
      </c>
      <c r="ME19" s="349">
        <v>2.36</v>
      </c>
      <c r="MF19" s="347">
        <v>407.71</v>
      </c>
      <c r="MG19" s="370">
        <v>398.43</v>
      </c>
      <c r="MH19" s="349">
        <v>2.33</v>
      </c>
      <c r="MI19" s="347">
        <v>492.93</v>
      </c>
      <c r="MJ19" s="370">
        <v>481.71</v>
      </c>
      <c r="MK19" s="349">
        <v>2.33</v>
      </c>
      <c r="ML19" s="297"/>
      <c r="MM19" s="297"/>
      <c r="MN19" s="297" t="s">
        <v>109</v>
      </c>
      <c r="MO19" s="371">
        <v>117</v>
      </c>
      <c r="MP19" s="371">
        <v>117</v>
      </c>
      <c r="MQ19" s="371">
        <v>117</v>
      </c>
      <c r="MR19" s="371">
        <v>117</v>
      </c>
      <c r="MS19" s="371">
        <v>117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53018</v>
      </c>
      <c r="NB19" s="404">
        <v>9763</v>
      </c>
      <c r="NC19" s="404">
        <v>59998</v>
      </c>
      <c r="ND19" s="405">
        <v>6109</v>
      </c>
      <c r="NE19" s="404"/>
      <c r="NF19" s="404"/>
      <c r="NG19" s="404"/>
      <c r="NH19" s="406"/>
      <c r="NI19" s="407">
        <v>128888</v>
      </c>
      <c r="NJ19" s="408">
        <v>28904</v>
      </c>
      <c r="NK19" s="409">
        <v>157792</v>
      </c>
      <c r="NL19" s="290"/>
      <c r="NM19" s="290"/>
      <c r="NN19" s="377" t="s">
        <v>106</v>
      </c>
      <c r="NO19" s="387">
        <v>1093</v>
      </c>
      <c r="NP19" s="404">
        <v>767</v>
      </c>
      <c r="NQ19" s="404">
        <v>666</v>
      </c>
      <c r="NR19" s="405">
        <v>317</v>
      </c>
      <c r="NS19" s="404"/>
      <c r="NT19" s="404"/>
      <c r="NU19" s="404"/>
      <c r="NV19" s="406"/>
      <c r="NW19" s="407">
        <v>2843</v>
      </c>
      <c r="NX19" s="408">
        <v>671</v>
      </c>
      <c r="NY19" s="409">
        <v>3514</v>
      </c>
      <c r="OA19" s="307"/>
    </row>
    <row r="20" spans="1:391" s="195" customFormat="1" ht="21.75" customHeight="1" x14ac:dyDescent="0.2">
      <c r="A20" s="511" t="s">
        <v>123</v>
      </c>
      <c r="B20" s="501">
        <v>1753.9</v>
      </c>
      <c r="C20" s="512">
        <v>1690.8700000000001</v>
      </c>
      <c r="D20" s="243">
        <v>3.73</v>
      </c>
      <c r="E20" s="503"/>
      <c r="F20" s="503"/>
      <c r="G20" s="312" t="s">
        <v>42</v>
      </c>
      <c r="H20" s="247">
        <v>0</v>
      </c>
      <c r="I20" s="248">
        <v>6</v>
      </c>
      <c r="J20" s="249">
        <v>3</v>
      </c>
      <c r="K20" s="247">
        <v>9</v>
      </c>
      <c r="L20" s="250">
        <v>6</v>
      </c>
      <c r="M20" s="251">
        <v>50</v>
      </c>
      <c r="N20" s="183"/>
      <c r="O20" s="346" t="s">
        <v>100</v>
      </c>
      <c r="P20" s="347">
        <v>441.3</v>
      </c>
      <c r="Q20" s="348">
        <v>430.86</v>
      </c>
      <c r="R20" s="349">
        <v>2.42</v>
      </c>
      <c r="S20" s="347">
        <v>422.32</v>
      </c>
      <c r="T20" s="350">
        <v>410.56</v>
      </c>
      <c r="U20" s="349">
        <v>2.86</v>
      </c>
      <c r="V20" s="347">
        <v>439.64</v>
      </c>
      <c r="W20" s="348">
        <v>429.1</v>
      </c>
      <c r="X20" s="349">
        <v>2.46</v>
      </c>
      <c r="Y20" s="351"/>
      <c r="Z20" s="183"/>
      <c r="AA20" s="183" t="s">
        <v>112</v>
      </c>
      <c r="AB20" s="342">
        <v>182</v>
      </c>
      <c r="AC20" s="342">
        <v>182</v>
      </c>
      <c r="AD20" s="342">
        <v>182</v>
      </c>
      <c r="AE20" s="342">
        <v>182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60479</v>
      </c>
      <c r="AN20" s="400">
        <v>9904</v>
      </c>
      <c r="AO20" s="400">
        <v>99613</v>
      </c>
      <c r="AP20" s="401">
        <v>1752</v>
      </c>
      <c r="AQ20" s="400">
        <v>0</v>
      </c>
      <c r="AR20" s="400">
        <v>0</v>
      </c>
      <c r="AS20" s="400">
        <v>0</v>
      </c>
      <c r="AT20" s="400">
        <v>0</v>
      </c>
      <c r="AU20" s="402">
        <v>171748</v>
      </c>
      <c r="AV20" s="382">
        <v>30623</v>
      </c>
      <c r="AW20" s="383">
        <v>202371</v>
      </c>
      <c r="AX20" s="384"/>
      <c r="AY20" s="384"/>
      <c r="AZ20" s="385" t="s">
        <v>28</v>
      </c>
      <c r="BA20" s="399">
        <v>405</v>
      </c>
      <c r="BB20" s="400">
        <v>479</v>
      </c>
      <c r="BC20" s="400">
        <v>471</v>
      </c>
      <c r="BD20" s="401">
        <v>204</v>
      </c>
      <c r="BE20" s="400">
        <v>0</v>
      </c>
      <c r="BF20" s="400">
        <v>0</v>
      </c>
      <c r="BG20" s="400">
        <v>0</v>
      </c>
      <c r="BH20" s="400">
        <v>0</v>
      </c>
      <c r="BI20" s="402">
        <v>1559</v>
      </c>
      <c r="BJ20" s="382">
        <v>877</v>
      </c>
      <c r="BK20" s="383">
        <v>2436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1698.59</v>
      </c>
      <c r="CG20" s="512">
        <v>1656.8400000000001</v>
      </c>
      <c r="CH20" s="243">
        <v>2.52</v>
      </c>
      <c r="CI20" s="503"/>
      <c r="CJ20" s="503"/>
      <c r="CK20" s="312" t="s">
        <v>42</v>
      </c>
      <c r="CL20" s="247">
        <v>5</v>
      </c>
      <c r="CM20" s="248">
        <v>3</v>
      </c>
      <c r="CN20" s="249">
        <v>8</v>
      </c>
      <c r="CO20" s="247">
        <v>16</v>
      </c>
      <c r="CP20" s="250">
        <v>16</v>
      </c>
      <c r="CQ20" s="251">
        <v>0</v>
      </c>
      <c r="CR20" s="183"/>
      <c r="CS20" s="346" t="s">
        <v>100</v>
      </c>
      <c r="CT20" s="347">
        <v>381.6</v>
      </c>
      <c r="CU20" s="348">
        <v>374.31</v>
      </c>
      <c r="CV20" s="349">
        <v>1.95</v>
      </c>
      <c r="CW20" s="347">
        <v>208.36</v>
      </c>
      <c r="CX20" s="350">
        <v>200.21</v>
      </c>
      <c r="CY20" s="349">
        <v>4.07</v>
      </c>
      <c r="CZ20" s="347">
        <v>375.25</v>
      </c>
      <c r="DA20" s="348">
        <v>368.04</v>
      </c>
      <c r="DB20" s="349">
        <v>1.96</v>
      </c>
      <c r="DC20" s="351"/>
      <c r="DD20" s="183"/>
      <c r="DE20" s="183" t="s">
        <v>112</v>
      </c>
      <c r="DF20" s="342">
        <v>182</v>
      </c>
      <c r="DG20" s="342">
        <v>182</v>
      </c>
      <c r="DH20" s="342">
        <v>182</v>
      </c>
      <c r="DI20" s="342">
        <v>182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39706</v>
      </c>
      <c r="DR20" s="400">
        <v>6716</v>
      </c>
      <c r="DS20" s="400">
        <v>49599</v>
      </c>
      <c r="DT20" s="401">
        <v>8027</v>
      </c>
      <c r="DU20" s="400">
        <v>0</v>
      </c>
      <c r="DV20" s="400">
        <v>0</v>
      </c>
      <c r="DW20" s="400">
        <v>0</v>
      </c>
      <c r="DX20" s="400">
        <v>0</v>
      </c>
      <c r="DY20" s="402">
        <v>104048</v>
      </c>
      <c r="DZ20" s="382">
        <v>48237</v>
      </c>
      <c r="EA20" s="383">
        <v>152285</v>
      </c>
      <c r="EB20" s="384"/>
      <c r="EC20" s="384"/>
      <c r="ED20" s="385" t="s">
        <v>28</v>
      </c>
      <c r="EE20" s="399">
        <v>515</v>
      </c>
      <c r="EF20" s="400">
        <v>318</v>
      </c>
      <c r="EG20" s="400">
        <v>308</v>
      </c>
      <c r="EH20" s="401">
        <v>79</v>
      </c>
      <c r="EI20" s="400">
        <v>0</v>
      </c>
      <c r="EJ20" s="400">
        <v>0</v>
      </c>
      <c r="EK20" s="400">
        <v>0</v>
      </c>
      <c r="EL20" s="400">
        <v>0</v>
      </c>
      <c r="EM20" s="402">
        <v>1220</v>
      </c>
      <c r="EN20" s="382">
        <v>138</v>
      </c>
      <c r="EO20" s="383">
        <v>1358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1395.3400000000001</v>
      </c>
      <c r="FK20" s="512">
        <v>1373.1299999999997</v>
      </c>
      <c r="FL20" s="243">
        <v>1.62</v>
      </c>
      <c r="FM20" s="503"/>
      <c r="FN20" s="503"/>
      <c r="FO20" s="312" t="s">
        <v>42</v>
      </c>
      <c r="FP20" s="247">
        <v>0</v>
      </c>
      <c r="FQ20" s="248">
        <v>0</v>
      </c>
      <c r="FR20" s="249">
        <v>0</v>
      </c>
      <c r="FS20" s="247">
        <v>0</v>
      </c>
      <c r="FT20" s="250">
        <v>0</v>
      </c>
      <c r="FU20" s="251">
        <v>0</v>
      </c>
      <c r="FV20" s="183"/>
      <c r="FW20" s="346" t="s">
        <v>100</v>
      </c>
      <c r="FX20" s="347">
        <v>360.84</v>
      </c>
      <c r="FY20" s="348">
        <v>366.54</v>
      </c>
      <c r="FZ20" s="349">
        <v>-1.56</v>
      </c>
      <c r="GA20" s="347">
        <v>352.36</v>
      </c>
      <c r="GB20" s="350">
        <v>361.47</v>
      </c>
      <c r="GC20" s="349">
        <v>-2.52</v>
      </c>
      <c r="GD20" s="347">
        <v>360.3</v>
      </c>
      <c r="GE20" s="348">
        <v>366.23</v>
      </c>
      <c r="GF20" s="349">
        <v>-1.62</v>
      </c>
      <c r="GG20" s="351"/>
      <c r="GH20" s="183"/>
      <c r="GI20" s="183" t="s">
        <v>112</v>
      </c>
      <c r="GJ20" s="342">
        <v>182</v>
      </c>
      <c r="GK20" s="342">
        <v>182</v>
      </c>
      <c r="GL20" s="342">
        <v>182</v>
      </c>
      <c r="GM20" s="342">
        <v>182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25605</v>
      </c>
      <c r="GV20" s="400">
        <v>6303</v>
      </c>
      <c r="GW20" s="400">
        <v>38086</v>
      </c>
      <c r="GX20" s="401">
        <v>2562</v>
      </c>
      <c r="GY20" s="400">
        <v>0</v>
      </c>
      <c r="GZ20" s="400">
        <v>0</v>
      </c>
      <c r="HA20" s="400">
        <v>0</v>
      </c>
      <c r="HB20" s="400">
        <v>0</v>
      </c>
      <c r="HC20" s="402">
        <v>72556</v>
      </c>
      <c r="HD20" s="382">
        <v>25293</v>
      </c>
      <c r="HE20" s="383">
        <v>97849</v>
      </c>
      <c r="HF20" s="384"/>
      <c r="HG20" s="384"/>
      <c r="HH20" s="385" t="s">
        <v>28</v>
      </c>
      <c r="HI20" s="399">
        <v>557</v>
      </c>
      <c r="HJ20" s="400">
        <v>148</v>
      </c>
      <c r="HK20" s="400">
        <v>380</v>
      </c>
      <c r="HL20" s="401">
        <v>0</v>
      </c>
      <c r="HM20" s="400">
        <v>0</v>
      </c>
      <c r="HN20" s="400">
        <v>0</v>
      </c>
      <c r="HO20" s="400">
        <v>0</v>
      </c>
      <c r="HP20" s="400">
        <v>0</v>
      </c>
      <c r="HQ20" s="402">
        <v>1085</v>
      </c>
      <c r="HR20" s="382">
        <v>284</v>
      </c>
      <c r="HS20" s="383">
        <v>1369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1596.56</v>
      </c>
      <c r="IO20" s="512">
        <v>1565.7199999999998</v>
      </c>
      <c r="IP20" s="243">
        <v>1.97</v>
      </c>
      <c r="IQ20" s="503"/>
      <c r="IR20" s="503"/>
      <c r="IS20" s="312" t="s">
        <v>42</v>
      </c>
      <c r="IT20" s="247">
        <v>3</v>
      </c>
      <c r="IU20" s="248">
        <v>2</v>
      </c>
      <c r="IV20" s="249">
        <v>0</v>
      </c>
      <c r="IW20" s="247">
        <v>5</v>
      </c>
      <c r="IX20" s="250">
        <v>9</v>
      </c>
      <c r="IY20" s="251">
        <v>-44.44</v>
      </c>
      <c r="IZ20" s="183"/>
      <c r="JA20" s="346" t="s">
        <v>100</v>
      </c>
      <c r="JB20" s="347">
        <v>216.29</v>
      </c>
      <c r="JC20" s="348">
        <v>200.97</v>
      </c>
      <c r="JD20" s="349">
        <v>7.62</v>
      </c>
      <c r="JE20" s="347">
        <v>355.78</v>
      </c>
      <c r="JF20" s="350">
        <v>367.79</v>
      </c>
      <c r="JG20" s="349">
        <v>-3.27</v>
      </c>
      <c r="JH20" s="347">
        <v>227.72</v>
      </c>
      <c r="JI20" s="348">
        <v>214.1</v>
      </c>
      <c r="JJ20" s="349">
        <v>6.36</v>
      </c>
      <c r="JK20" s="351"/>
      <c r="JL20" s="183"/>
      <c r="JM20" s="183" t="s">
        <v>112</v>
      </c>
      <c r="JN20" s="342">
        <v>182</v>
      </c>
      <c r="JO20" s="342">
        <v>182</v>
      </c>
      <c r="JP20" s="342">
        <v>182</v>
      </c>
      <c r="JQ20" s="342">
        <v>182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42075</v>
      </c>
      <c r="JZ20" s="400">
        <v>7231</v>
      </c>
      <c r="KA20" s="400">
        <v>65387</v>
      </c>
      <c r="KB20" s="401">
        <v>4107</v>
      </c>
      <c r="KC20" s="400">
        <v>0</v>
      </c>
      <c r="KD20" s="400">
        <v>0</v>
      </c>
      <c r="KE20" s="400">
        <v>0</v>
      </c>
      <c r="KF20" s="400">
        <v>0</v>
      </c>
      <c r="KG20" s="402">
        <v>118800</v>
      </c>
      <c r="KH20" s="382">
        <v>30342</v>
      </c>
      <c r="KI20" s="383">
        <v>149142</v>
      </c>
      <c r="KJ20" s="290"/>
      <c r="KK20" s="290"/>
      <c r="KL20" s="387" t="s">
        <v>28</v>
      </c>
      <c r="KM20" s="399">
        <v>408</v>
      </c>
      <c r="KN20" s="400">
        <v>507</v>
      </c>
      <c r="KO20" s="400">
        <v>414</v>
      </c>
      <c r="KP20" s="401">
        <v>603</v>
      </c>
      <c r="KQ20" s="400">
        <v>0</v>
      </c>
      <c r="KR20" s="400">
        <v>0</v>
      </c>
      <c r="KS20" s="400">
        <v>0</v>
      </c>
      <c r="KT20" s="400">
        <v>0</v>
      </c>
      <c r="KU20" s="402">
        <v>1932</v>
      </c>
      <c r="KV20" s="382">
        <v>1116</v>
      </c>
      <c r="KW20" s="383">
        <v>3048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1634.0300000000002</v>
      </c>
      <c r="LS20" s="512">
        <v>1592.8999999999999</v>
      </c>
      <c r="LT20" s="243">
        <v>2.58</v>
      </c>
      <c r="LU20" s="505"/>
      <c r="LV20" s="505"/>
      <c r="LW20" s="312" t="s">
        <v>42</v>
      </c>
      <c r="LX20" s="294">
        <v>30</v>
      </c>
      <c r="LY20" s="295">
        <v>31</v>
      </c>
      <c r="LZ20" s="296">
        <v>-3.23</v>
      </c>
      <c r="MA20" s="266"/>
      <c r="MB20" s="346" t="s">
        <v>100</v>
      </c>
      <c r="MC20" s="347">
        <v>335.18</v>
      </c>
      <c r="MD20" s="370">
        <v>325.36</v>
      </c>
      <c r="ME20" s="349">
        <v>3.02</v>
      </c>
      <c r="MF20" s="347">
        <v>363.64</v>
      </c>
      <c r="MG20" s="370">
        <v>364.76</v>
      </c>
      <c r="MH20" s="349">
        <v>-0.31</v>
      </c>
      <c r="MI20" s="347">
        <v>337.24</v>
      </c>
      <c r="MJ20" s="370">
        <v>328.14</v>
      </c>
      <c r="MK20" s="349">
        <v>2.77</v>
      </c>
      <c r="ML20" s="297"/>
      <c r="MM20" s="297"/>
      <c r="MN20" s="297" t="s">
        <v>112</v>
      </c>
      <c r="MO20" s="371">
        <v>182</v>
      </c>
      <c r="MP20" s="371">
        <v>182</v>
      </c>
      <c r="MQ20" s="371">
        <v>182</v>
      </c>
      <c r="MR20" s="371">
        <v>182</v>
      </c>
      <c r="MS20" s="371">
        <v>182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167865</v>
      </c>
      <c r="NB20" s="404">
        <v>30154</v>
      </c>
      <c r="NC20" s="404">
        <v>252685</v>
      </c>
      <c r="ND20" s="405">
        <v>16448</v>
      </c>
      <c r="NE20" s="404"/>
      <c r="NF20" s="404"/>
      <c r="NG20" s="404"/>
      <c r="NH20" s="406"/>
      <c r="NI20" s="407">
        <v>467152</v>
      </c>
      <c r="NJ20" s="408">
        <v>134495</v>
      </c>
      <c r="NK20" s="409">
        <v>601647</v>
      </c>
      <c r="NL20" s="290"/>
      <c r="NM20" s="290"/>
      <c r="NN20" s="377" t="s">
        <v>28</v>
      </c>
      <c r="NO20" s="387">
        <v>1885</v>
      </c>
      <c r="NP20" s="404">
        <v>1452</v>
      </c>
      <c r="NQ20" s="404">
        <v>1573</v>
      </c>
      <c r="NR20" s="405">
        <v>886</v>
      </c>
      <c r="NS20" s="404"/>
      <c r="NT20" s="404"/>
      <c r="NU20" s="404"/>
      <c r="NV20" s="406"/>
      <c r="NW20" s="407">
        <v>5796</v>
      </c>
      <c r="NX20" s="408">
        <v>2415</v>
      </c>
      <c r="NY20" s="409">
        <v>8211</v>
      </c>
      <c r="OA20" s="307"/>
    </row>
    <row r="21" spans="1:391" s="195" customFormat="1" ht="21.75" customHeight="1" thickBot="1" x14ac:dyDescent="0.25">
      <c r="A21" s="308" t="s">
        <v>99</v>
      </c>
      <c r="B21" s="471">
        <v>1737.5399999999997</v>
      </c>
      <c r="C21" s="508">
        <v>1675.0099999999998</v>
      </c>
      <c r="D21" s="311">
        <v>3.73</v>
      </c>
      <c r="E21" s="503"/>
      <c r="F21" s="503"/>
      <c r="G21" s="312" t="s">
        <v>43</v>
      </c>
      <c r="H21" s="247">
        <v>9</v>
      </c>
      <c r="I21" s="248">
        <v>15</v>
      </c>
      <c r="J21" s="249">
        <v>10</v>
      </c>
      <c r="K21" s="247">
        <v>34</v>
      </c>
      <c r="L21" s="250">
        <v>25</v>
      </c>
      <c r="M21" s="251">
        <v>36</v>
      </c>
      <c r="N21" s="183"/>
      <c r="O21" s="346" t="s">
        <v>103</v>
      </c>
      <c r="P21" s="347">
        <v>185.78</v>
      </c>
      <c r="Q21" s="348">
        <v>178.6</v>
      </c>
      <c r="R21" s="349">
        <v>4.0199999999999996</v>
      </c>
      <c r="S21" s="347">
        <v>106.91</v>
      </c>
      <c r="T21" s="350">
        <v>101.4</v>
      </c>
      <c r="U21" s="349">
        <v>5.43</v>
      </c>
      <c r="V21" s="347">
        <v>178.91</v>
      </c>
      <c r="W21" s="348">
        <v>171.9</v>
      </c>
      <c r="X21" s="349">
        <v>4.08</v>
      </c>
      <c r="Y21" s="351"/>
      <c r="Z21" s="183"/>
      <c r="AA21" s="183" t="s">
        <v>115</v>
      </c>
      <c r="AB21" s="342">
        <v>493</v>
      </c>
      <c r="AC21" s="342">
        <v>493</v>
      </c>
      <c r="AD21" s="342">
        <v>493</v>
      </c>
      <c r="AE21" s="342">
        <v>493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1692.4700000000003</v>
      </c>
      <c r="CG21" s="508">
        <v>1650.99</v>
      </c>
      <c r="CH21" s="311">
        <v>2.5099999999999998</v>
      </c>
      <c r="CI21" s="503"/>
      <c r="CJ21" s="503"/>
      <c r="CK21" s="312" t="s">
        <v>43</v>
      </c>
      <c r="CL21" s="247">
        <v>10</v>
      </c>
      <c r="CM21" s="248">
        <v>11</v>
      </c>
      <c r="CN21" s="249">
        <v>13</v>
      </c>
      <c r="CO21" s="247">
        <v>34</v>
      </c>
      <c r="CP21" s="250">
        <v>36</v>
      </c>
      <c r="CQ21" s="251">
        <v>-5.56</v>
      </c>
      <c r="CR21" s="183"/>
      <c r="CS21" s="346" t="s">
        <v>103</v>
      </c>
      <c r="CT21" s="347">
        <v>272.31</v>
      </c>
      <c r="CU21" s="348">
        <v>263.52999999999997</v>
      </c>
      <c r="CV21" s="349">
        <v>3.33</v>
      </c>
      <c r="CW21" s="347">
        <v>138.53</v>
      </c>
      <c r="CX21" s="350">
        <v>135.9</v>
      </c>
      <c r="CY21" s="349">
        <v>1.94</v>
      </c>
      <c r="CZ21" s="347">
        <v>267.41000000000003</v>
      </c>
      <c r="DA21" s="348">
        <v>258.94</v>
      </c>
      <c r="DB21" s="349">
        <v>3.27</v>
      </c>
      <c r="DC21" s="351"/>
      <c r="DD21" s="183"/>
      <c r="DE21" s="183" t="s">
        <v>115</v>
      </c>
      <c r="DF21" s="342">
        <v>493</v>
      </c>
      <c r="DG21" s="342">
        <v>493</v>
      </c>
      <c r="DH21" s="342">
        <v>493</v>
      </c>
      <c r="DI21" s="342">
        <v>493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1385.1999999999998</v>
      </c>
      <c r="FK21" s="508">
        <v>1362.88</v>
      </c>
      <c r="FL21" s="311">
        <v>1.64</v>
      </c>
      <c r="FM21" s="503"/>
      <c r="FN21" s="503"/>
      <c r="FO21" s="312" t="s">
        <v>43</v>
      </c>
      <c r="FP21" s="247">
        <v>11</v>
      </c>
      <c r="FQ21" s="248">
        <v>10</v>
      </c>
      <c r="FR21" s="249">
        <v>12</v>
      </c>
      <c r="FS21" s="247">
        <v>33</v>
      </c>
      <c r="FT21" s="250">
        <v>22</v>
      </c>
      <c r="FU21" s="251">
        <v>50</v>
      </c>
      <c r="FV21" s="183"/>
      <c r="FW21" s="346" t="s">
        <v>103</v>
      </c>
      <c r="FX21" s="347">
        <v>276.31</v>
      </c>
      <c r="FY21" s="348">
        <v>278.8</v>
      </c>
      <c r="FZ21" s="349">
        <v>-0.89</v>
      </c>
      <c r="GA21" s="347">
        <v>173.21</v>
      </c>
      <c r="GB21" s="350">
        <v>168.24</v>
      </c>
      <c r="GC21" s="349">
        <v>2.95</v>
      </c>
      <c r="GD21" s="347">
        <v>269.74</v>
      </c>
      <c r="GE21" s="348">
        <v>271.95</v>
      </c>
      <c r="GF21" s="349">
        <v>-0.81</v>
      </c>
      <c r="GG21" s="351"/>
      <c r="GH21" s="183"/>
      <c r="GI21" s="183" t="s">
        <v>115</v>
      </c>
      <c r="GJ21" s="342">
        <v>493</v>
      </c>
      <c r="GK21" s="342">
        <v>493</v>
      </c>
      <c r="GL21" s="342">
        <v>493</v>
      </c>
      <c r="GM21" s="342">
        <v>493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1577.57</v>
      </c>
      <c r="IO21" s="508">
        <v>1546.7900000000002</v>
      </c>
      <c r="IP21" s="311">
        <v>1.99</v>
      </c>
      <c r="IQ21" s="503"/>
      <c r="IR21" s="503"/>
      <c r="IS21" s="312" t="s">
        <v>43</v>
      </c>
      <c r="IT21" s="247">
        <v>7</v>
      </c>
      <c r="IU21" s="248">
        <v>14</v>
      </c>
      <c r="IV21" s="249">
        <v>9</v>
      </c>
      <c r="IW21" s="247">
        <v>30</v>
      </c>
      <c r="IX21" s="250">
        <v>25</v>
      </c>
      <c r="IY21" s="251">
        <v>20</v>
      </c>
      <c r="IZ21" s="183"/>
      <c r="JA21" s="346" t="s">
        <v>103</v>
      </c>
      <c r="JB21" s="347">
        <v>178.16</v>
      </c>
      <c r="JC21" s="348">
        <v>171.74</v>
      </c>
      <c r="JD21" s="349">
        <v>3.74</v>
      </c>
      <c r="JE21" s="347">
        <v>79.489999999999995</v>
      </c>
      <c r="JF21" s="350">
        <v>75.319999999999993</v>
      </c>
      <c r="JG21" s="349">
        <v>5.54</v>
      </c>
      <c r="JH21" s="347">
        <v>170.08</v>
      </c>
      <c r="JI21" s="348">
        <v>164.15</v>
      </c>
      <c r="JJ21" s="349">
        <v>3.61</v>
      </c>
      <c r="JK21" s="351"/>
      <c r="JL21" s="183"/>
      <c r="JM21" s="183" t="s">
        <v>115</v>
      </c>
      <c r="JN21" s="342">
        <v>493</v>
      </c>
      <c r="JO21" s="342">
        <v>493</v>
      </c>
      <c r="JP21" s="342">
        <v>493</v>
      </c>
      <c r="JQ21" s="342">
        <v>493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1621.0200000000002</v>
      </c>
      <c r="LS21" s="508">
        <v>1580.18</v>
      </c>
      <c r="LT21" s="311">
        <v>2.58</v>
      </c>
      <c r="LU21" s="505"/>
      <c r="LV21" s="505"/>
      <c r="LW21" s="312" t="s">
        <v>43</v>
      </c>
      <c r="LX21" s="294">
        <v>131</v>
      </c>
      <c r="LY21" s="295">
        <v>108</v>
      </c>
      <c r="LZ21" s="296">
        <v>21.3</v>
      </c>
      <c r="MA21" s="266"/>
      <c r="MB21" s="346" t="s">
        <v>103</v>
      </c>
      <c r="MC21" s="347">
        <v>213.24</v>
      </c>
      <c r="MD21" s="370">
        <v>207.88</v>
      </c>
      <c r="ME21" s="349">
        <v>2.58</v>
      </c>
      <c r="MF21" s="347">
        <v>107.44</v>
      </c>
      <c r="MG21" s="370">
        <v>103.82</v>
      </c>
      <c r="MH21" s="349">
        <v>3.49</v>
      </c>
      <c r="MI21" s="347">
        <v>205.6</v>
      </c>
      <c r="MJ21" s="370">
        <v>200.53</v>
      </c>
      <c r="MK21" s="349">
        <v>2.5299999999999998</v>
      </c>
      <c r="ML21" s="297"/>
      <c r="MM21" s="297"/>
      <c r="MN21" s="297" t="s">
        <v>115</v>
      </c>
      <c r="MO21" s="371">
        <v>493</v>
      </c>
      <c r="MP21" s="371">
        <v>493</v>
      </c>
      <c r="MQ21" s="371">
        <v>493</v>
      </c>
      <c r="MR21" s="371">
        <v>493</v>
      </c>
      <c r="MS21" s="371">
        <v>493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2311.4699999999998</v>
      </c>
      <c r="C22" s="516">
        <v>2242.98</v>
      </c>
      <c r="D22" s="345">
        <v>3.05</v>
      </c>
      <c r="E22" s="503"/>
      <c r="F22" s="503"/>
      <c r="G22" s="246" t="s">
        <v>44</v>
      </c>
      <c r="H22" s="247">
        <v>6</v>
      </c>
      <c r="I22" s="248">
        <v>3</v>
      </c>
      <c r="J22" s="249">
        <v>2</v>
      </c>
      <c r="K22" s="247">
        <v>11</v>
      </c>
      <c r="L22" s="250">
        <v>19</v>
      </c>
      <c r="M22" s="251">
        <v>-42.11</v>
      </c>
      <c r="N22" s="183"/>
      <c r="O22" s="346" t="s">
        <v>108</v>
      </c>
      <c r="P22" s="347">
        <v>187.25</v>
      </c>
      <c r="Q22" s="348">
        <v>180.47</v>
      </c>
      <c r="R22" s="349">
        <v>3.76</v>
      </c>
      <c r="S22" s="347">
        <v>133.4</v>
      </c>
      <c r="T22" s="350">
        <v>130.13999999999999</v>
      </c>
      <c r="U22" s="349">
        <v>2.5</v>
      </c>
      <c r="V22" s="347">
        <v>182.56</v>
      </c>
      <c r="W22" s="348">
        <v>176.1</v>
      </c>
      <c r="X22" s="349">
        <v>3.67</v>
      </c>
      <c r="Y22" s="351"/>
      <c r="Z22" s="183"/>
      <c r="AA22" s="183" t="s">
        <v>118</v>
      </c>
      <c r="AB22" s="342">
        <v>570</v>
      </c>
      <c r="AC22" s="342">
        <v>570</v>
      </c>
      <c r="AD22" s="342">
        <v>570</v>
      </c>
      <c r="AE22" s="342">
        <v>570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81784</v>
      </c>
      <c r="AN22" s="442">
        <v>13561</v>
      </c>
      <c r="AO22" s="442">
        <v>119468</v>
      </c>
      <c r="AP22" s="443">
        <v>2799</v>
      </c>
      <c r="AQ22" s="444">
        <v>0</v>
      </c>
      <c r="AR22" s="444">
        <v>0</v>
      </c>
      <c r="AS22" s="444">
        <v>0</v>
      </c>
      <c r="AT22" s="444">
        <v>0</v>
      </c>
      <c r="AU22" s="445">
        <v>217612</v>
      </c>
      <c r="AV22" s="446">
        <v>38446</v>
      </c>
      <c r="AW22" s="446">
        <v>256058</v>
      </c>
      <c r="AX22" s="447"/>
      <c r="AY22" s="447"/>
      <c r="AZ22" s="440" t="s">
        <v>22</v>
      </c>
      <c r="BA22" s="441">
        <v>1131</v>
      </c>
      <c r="BB22" s="442">
        <v>891</v>
      </c>
      <c r="BC22" s="442">
        <v>1093</v>
      </c>
      <c r="BD22" s="443">
        <v>238</v>
      </c>
      <c r="BE22" s="444">
        <v>0</v>
      </c>
      <c r="BF22" s="444">
        <v>0</v>
      </c>
      <c r="BG22" s="444">
        <v>0</v>
      </c>
      <c r="BH22" s="444">
        <v>0</v>
      </c>
      <c r="BI22" s="445">
        <v>3353</v>
      </c>
      <c r="BJ22" s="446">
        <v>1126</v>
      </c>
      <c r="BK22" s="446">
        <v>4479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1977.2899999999997</v>
      </c>
      <c r="CG22" s="516">
        <v>1925.73</v>
      </c>
      <c r="CH22" s="345">
        <v>2.68</v>
      </c>
      <c r="CI22" s="503"/>
      <c r="CJ22" s="503"/>
      <c r="CK22" s="246" t="s">
        <v>44</v>
      </c>
      <c r="CL22" s="247">
        <v>2</v>
      </c>
      <c r="CM22" s="248">
        <v>0</v>
      </c>
      <c r="CN22" s="249">
        <v>4</v>
      </c>
      <c r="CO22" s="247">
        <v>6</v>
      </c>
      <c r="CP22" s="250">
        <v>18</v>
      </c>
      <c r="CQ22" s="251">
        <v>-66.67</v>
      </c>
      <c r="CR22" s="183"/>
      <c r="CS22" s="346" t="s">
        <v>108</v>
      </c>
      <c r="CT22" s="347">
        <v>93.04</v>
      </c>
      <c r="CU22" s="348">
        <v>89.36</v>
      </c>
      <c r="CV22" s="349">
        <v>4.12</v>
      </c>
      <c r="CW22" s="347">
        <v>64.36</v>
      </c>
      <c r="CX22" s="350">
        <v>62.37</v>
      </c>
      <c r="CY22" s="349">
        <v>3.19</v>
      </c>
      <c r="CZ22" s="347">
        <v>91.99</v>
      </c>
      <c r="DA22" s="348">
        <v>88.38</v>
      </c>
      <c r="DB22" s="349">
        <v>4.08</v>
      </c>
      <c r="DC22" s="351"/>
      <c r="DD22" s="183"/>
      <c r="DE22" s="183" t="s">
        <v>118</v>
      </c>
      <c r="DF22" s="342">
        <v>570</v>
      </c>
      <c r="DG22" s="342">
        <v>570</v>
      </c>
      <c r="DH22" s="342">
        <v>570</v>
      </c>
      <c r="DI22" s="342">
        <v>570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57238</v>
      </c>
      <c r="DR22" s="442">
        <v>10614</v>
      </c>
      <c r="DS22" s="442">
        <v>76153</v>
      </c>
      <c r="DT22" s="443">
        <v>11967</v>
      </c>
      <c r="DU22" s="444">
        <v>0</v>
      </c>
      <c r="DV22" s="444">
        <v>0</v>
      </c>
      <c r="DW22" s="444">
        <v>0</v>
      </c>
      <c r="DX22" s="444">
        <v>0</v>
      </c>
      <c r="DY22" s="445">
        <v>155972</v>
      </c>
      <c r="DZ22" s="446">
        <v>58853</v>
      </c>
      <c r="EA22" s="446">
        <v>214825</v>
      </c>
      <c r="EB22" s="447"/>
      <c r="EC22" s="447"/>
      <c r="ED22" s="448" t="s">
        <v>22</v>
      </c>
      <c r="EE22" s="441">
        <v>1454</v>
      </c>
      <c r="EF22" s="442">
        <v>617</v>
      </c>
      <c r="EG22" s="442">
        <v>726</v>
      </c>
      <c r="EH22" s="443">
        <v>155</v>
      </c>
      <c r="EI22" s="444">
        <v>0</v>
      </c>
      <c r="EJ22" s="444">
        <v>0</v>
      </c>
      <c r="EK22" s="444">
        <v>0</v>
      </c>
      <c r="EL22" s="444">
        <v>0</v>
      </c>
      <c r="EM22" s="445">
        <v>2952</v>
      </c>
      <c r="EN22" s="446">
        <v>217</v>
      </c>
      <c r="EO22" s="446">
        <v>3169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1794.6</v>
      </c>
      <c r="FK22" s="516">
        <v>1778.8199999999997</v>
      </c>
      <c r="FL22" s="345">
        <v>0.89</v>
      </c>
      <c r="FM22" s="503"/>
      <c r="FN22" s="503"/>
      <c r="FO22" s="246" t="s">
        <v>44</v>
      </c>
      <c r="FP22" s="247">
        <v>0</v>
      </c>
      <c r="FQ22" s="248">
        <v>0</v>
      </c>
      <c r="FR22" s="249">
        <v>0</v>
      </c>
      <c r="FS22" s="247">
        <v>0</v>
      </c>
      <c r="FT22" s="250">
        <v>0</v>
      </c>
      <c r="FU22" s="251">
        <v>0</v>
      </c>
      <c r="FV22" s="183"/>
      <c r="FW22" s="346" t="s">
        <v>108</v>
      </c>
      <c r="FX22" s="347">
        <v>91.04</v>
      </c>
      <c r="FY22" s="348">
        <v>89.07</v>
      </c>
      <c r="FZ22" s="349">
        <v>2.21</v>
      </c>
      <c r="GA22" s="347">
        <v>103.4</v>
      </c>
      <c r="GB22" s="350">
        <v>102.31</v>
      </c>
      <c r="GC22" s="349">
        <v>1.07</v>
      </c>
      <c r="GD22" s="347">
        <v>91.82</v>
      </c>
      <c r="GE22" s="348">
        <v>89.89</v>
      </c>
      <c r="GF22" s="349">
        <v>2.15</v>
      </c>
      <c r="GG22" s="351"/>
      <c r="GH22" s="183"/>
      <c r="GI22" s="183" t="s">
        <v>118</v>
      </c>
      <c r="GJ22" s="342">
        <v>570</v>
      </c>
      <c r="GK22" s="342">
        <v>570</v>
      </c>
      <c r="GL22" s="342">
        <v>570</v>
      </c>
      <c r="GM22" s="342">
        <v>570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41635</v>
      </c>
      <c r="GV22" s="442">
        <v>9567</v>
      </c>
      <c r="GW22" s="442">
        <v>56896</v>
      </c>
      <c r="GX22" s="443">
        <v>3808</v>
      </c>
      <c r="GY22" s="444">
        <v>0</v>
      </c>
      <c r="GZ22" s="444">
        <v>0</v>
      </c>
      <c r="HA22" s="444">
        <v>0</v>
      </c>
      <c r="HB22" s="444">
        <v>0</v>
      </c>
      <c r="HC22" s="445">
        <v>111906</v>
      </c>
      <c r="HD22" s="446">
        <v>30669</v>
      </c>
      <c r="HE22" s="446">
        <v>142575</v>
      </c>
      <c r="HF22" s="447"/>
      <c r="HG22" s="447"/>
      <c r="HH22" s="448" t="s">
        <v>22</v>
      </c>
      <c r="HI22" s="441">
        <v>1051</v>
      </c>
      <c r="HJ22" s="442">
        <v>315</v>
      </c>
      <c r="HK22" s="442">
        <v>796</v>
      </c>
      <c r="HL22" s="443">
        <v>0</v>
      </c>
      <c r="HM22" s="444">
        <v>0</v>
      </c>
      <c r="HN22" s="444">
        <v>0</v>
      </c>
      <c r="HO22" s="444">
        <v>0</v>
      </c>
      <c r="HP22" s="444">
        <v>0</v>
      </c>
      <c r="HQ22" s="445">
        <v>2162</v>
      </c>
      <c r="HR22" s="446">
        <v>352</v>
      </c>
      <c r="HS22" s="446">
        <v>2514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1993.36</v>
      </c>
      <c r="IO22" s="516">
        <v>1956.0900000000001</v>
      </c>
      <c r="IP22" s="345">
        <v>1.91</v>
      </c>
      <c r="IQ22" s="503"/>
      <c r="IR22" s="503"/>
      <c r="IS22" s="246" t="s">
        <v>44</v>
      </c>
      <c r="IT22" s="247">
        <v>0</v>
      </c>
      <c r="IU22" s="248">
        <v>0</v>
      </c>
      <c r="IV22" s="249">
        <v>0</v>
      </c>
      <c r="IW22" s="247">
        <v>0</v>
      </c>
      <c r="IX22" s="250">
        <v>0</v>
      </c>
      <c r="IY22" s="251">
        <v>0</v>
      </c>
      <c r="IZ22" s="183"/>
      <c r="JA22" s="346" t="s">
        <v>108</v>
      </c>
      <c r="JB22" s="347">
        <v>113.06</v>
      </c>
      <c r="JC22" s="348">
        <v>114.42</v>
      </c>
      <c r="JD22" s="349">
        <v>-1.19</v>
      </c>
      <c r="JE22" s="347">
        <v>92.57</v>
      </c>
      <c r="JF22" s="350">
        <v>90.32</v>
      </c>
      <c r="JG22" s="349">
        <v>2.4900000000000002</v>
      </c>
      <c r="JH22" s="347">
        <v>111.38</v>
      </c>
      <c r="JI22" s="348">
        <v>112.52</v>
      </c>
      <c r="JJ22" s="349">
        <v>-1.01</v>
      </c>
      <c r="JK22" s="351"/>
      <c r="JL22" s="183"/>
      <c r="JM22" s="183" t="s">
        <v>118</v>
      </c>
      <c r="JN22" s="342">
        <v>570</v>
      </c>
      <c r="JO22" s="342">
        <v>570</v>
      </c>
      <c r="JP22" s="342">
        <v>570</v>
      </c>
      <c r="JQ22" s="342">
        <v>570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63596</v>
      </c>
      <c r="JZ22" s="442">
        <v>13257</v>
      </c>
      <c r="KA22" s="442">
        <v>90490</v>
      </c>
      <c r="KB22" s="443">
        <v>5146</v>
      </c>
      <c r="KC22" s="444">
        <v>0</v>
      </c>
      <c r="KD22" s="444">
        <v>0</v>
      </c>
      <c r="KE22" s="444">
        <v>0</v>
      </c>
      <c r="KF22" s="444">
        <v>0</v>
      </c>
      <c r="KG22" s="445">
        <v>172489</v>
      </c>
      <c r="KH22" s="446">
        <v>37312</v>
      </c>
      <c r="KI22" s="446">
        <v>209801</v>
      </c>
      <c r="KJ22" s="451"/>
      <c r="KK22" s="451"/>
      <c r="KL22" s="450" t="s">
        <v>22</v>
      </c>
      <c r="KM22" s="441">
        <v>846</v>
      </c>
      <c r="KN22" s="442">
        <v>760</v>
      </c>
      <c r="KO22" s="442">
        <v>734</v>
      </c>
      <c r="KP22" s="443">
        <v>810</v>
      </c>
      <c r="KQ22" s="444">
        <v>0</v>
      </c>
      <c r="KR22" s="444">
        <v>0</v>
      </c>
      <c r="KS22" s="444">
        <v>0</v>
      </c>
      <c r="KT22" s="444">
        <v>0</v>
      </c>
      <c r="KU22" s="445">
        <v>3150</v>
      </c>
      <c r="KV22" s="446">
        <v>1391</v>
      </c>
      <c r="KW22" s="446">
        <v>4541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2053.75</v>
      </c>
      <c r="LS22" s="516">
        <v>2006.3100000000002</v>
      </c>
      <c r="LT22" s="345">
        <v>2.36</v>
      </c>
      <c r="LU22" s="505"/>
      <c r="LV22" s="505"/>
      <c r="LW22" s="246" t="s">
        <v>44</v>
      </c>
      <c r="LX22" s="294">
        <v>17</v>
      </c>
      <c r="LY22" s="295">
        <v>37</v>
      </c>
      <c r="LZ22" s="296">
        <v>-54.05</v>
      </c>
      <c r="MA22" s="266"/>
      <c r="MB22" s="346" t="s">
        <v>108</v>
      </c>
      <c r="MC22" s="347">
        <v>127.73</v>
      </c>
      <c r="MD22" s="370">
        <v>124.51</v>
      </c>
      <c r="ME22" s="349">
        <v>2.59</v>
      </c>
      <c r="MF22" s="347">
        <v>104.68</v>
      </c>
      <c r="MG22" s="370">
        <v>103.82</v>
      </c>
      <c r="MH22" s="349">
        <v>0.83</v>
      </c>
      <c r="MI22" s="347">
        <v>126.07</v>
      </c>
      <c r="MJ22" s="370">
        <v>123.05</v>
      </c>
      <c r="MK22" s="349">
        <v>2.4500000000000002</v>
      </c>
      <c r="ML22" s="297"/>
      <c r="MM22" s="297"/>
      <c r="MN22" s="297" t="s">
        <v>118</v>
      </c>
      <c r="MO22" s="371">
        <v>570</v>
      </c>
      <c r="MP22" s="371">
        <v>570</v>
      </c>
      <c r="MQ22" s="371">
        <v>570</v>
      </c>
      <c r="MR22" s="371">
        <v>570</v>
      </c>
      <c r="MS22" s="371">
        <v>570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244253</v>
      </c>
      <c r="NB22" s="444">
        <v>46999</v>
      </c>
      <c r="NC22" s="444">
        <v>343007</v>
      </c>
      <c r="ND22" s="443">
        <v>23720</v>
      </c>
      <c r="NE22" s="444"/>
      <c r="NF22" s="444"/>
      <c r="NG22" s="444"/>
      <c r="NH22" s="444"/>
      <c r="NI22" s="443">
        <v>657979</v>
      </c>
      <c r="NJ22" s="450">
        <v>165280</v>
      </c>
      <c r="NK22" s="446">
        <v>823259</v>
      </c>
      <c r="NL22" s="290"/>
      <c r="NM22" s="290"/>
      <c r="NN22" s="450" t="s">
        <v>22</v>
      </c>
      <c r="NO22" s="450">
        <v>4482</v>
      </c>
      <c r="NP22" s="444">
        <v>2583</v>
      </c>
      <c r="NQ22" s="444">
        <v>3349</v>
      </c>
      <c r="NR22" s="443">
        <v>1203</v>
      </c>
      <c r="NS22" s="444"/>
      <c r="NT22" s="444"/>
      <c r="NU22" s="444"/>
      <c r="NV22" s="444"/>
      <c r="NW22" s="443">
        <v>11617</v>
      </c>
      <c r="NX22" s="450">
        <v>3086</v>
      </c>
      <c r="NY22" s="446">
        <v>14703</v>
      </c>
      <c r="OA22" s="307"/>
    </row>
    <row r="23" spans="1:391" s="195" customFormat="1" ht="21.75" customHeight="1" thickTop="1" x14ac:dyDescent="0.3">
      <c r="A23" s="418" t="s">
        <v>124</v>
      </c>
      <c r="B23" s="501">
        <v>1067.6399999999999</v>
      </c>
      <c r="C23" s="502">
        <v>1023.3799999999999</v>
      </c>
      <c r="D23" s="243">
        <v>4.32</v>
      </c>
      <c r="E23" s="503"/>
      <c r="F23" s="503"/>
      <c r="G23" s="246" t="s">
        <v>45</v>
      </c>
      <c r="H23" s="247">
        <v>348</v>
      </c>
      <c r="I23" s="248">
        <v>452</v>
      </c>
      <c r="J23" s="249">
        <v>339</v>
      </c>
      <c r="K23" s="247">
        <v>1139</v>
      </c>
      <c r="L23" s="250">
        <v>1174</v>
      </c>
      <c r="M23" s="251">
        <v>-2.98</v>
      </c>
      <c r="N23" s="183"/>
      <c r="O23" s="346" t="s">
        <v>111</v>
      </c>
      <c r="P23" s="347">
        <v>264.55</v>
      </c>
      <c r="Q23" s="348">
        <v>256.60000000000002</v>
      </c>
      <c r="R23" s="349">
        <v>3.1</v>
      </c>
      <c r="S23" s="347">
        <v>210.85</v>
      </c>
      <c r="T23" s="350">
        <v>202.49</v>
      </c>
      <c r="U23" s="349">
        <v>4.13</v>
      </c>
      <c r="V23" s="347">
        <v>259.87</v>
      </c>
      <c r="W23" s="348">
        <v>251.9</v>
      </c>
      <c r="X23" s="349">
        <v>3.16</v>
      </c>
      <c r="Y23" s="351"/>
      <c r="Z23" s="318" t="s">
        <v>97</v>
      </c>
      <c r="AA23" s="318"/>
      <c r="AB23" s="517">
        <v>80.739999999999995</v>
      </c>
      <c r="AC23" s="517">
        <v>72.58</v>
      </c>
      <c r="AD23" s="517">
        <v>63.14</v>
      </c>
      <c r="AE23" s="517">
        <v>72.150000000000006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1049.75</v>
      </c>
      <c r="CG23" s="502">
        <v>1021.8100000000001</v>
      </c>
      <c r="CH23" s="243">
        <v>2.73</v>
      </c>
      <c r="CI23" s="503"/>
      <c r="CJ23" s="503"/>
      <c r="CK23" s="246" t="s">
        <v>45</v>
      </c>
      <c r="CL23" s="247">
        <v>297</v>
      </c>
      <c r="CM23" s="248">
        <v>272</v>
      </c>
      <c r="CN23" s="249">
        <v>348</v>
      </c>
      <c r="CO23" s="247">
        <v>917</v>
      </c>
      <c r="CP23" s="250">
        <v>841</v>
      </c>
      <c r="CQ23" s="251">
        <v>9.0399999999999991</v>
      </c>
      <c r="CR23" s="183"/>
      <c r="CS23" s="346" t="s">
        <v>111</v>
      </c>
      <c r="CT23" s="347">
        <v>214.84</v>
      </c>
      <c r="CU23" s="348">
        <v>207.39</v>
      </c>
      <c r="CV23" s="349">
        <v>3.59</v>
      </c>
      <c r="CW23" s="347">
        <v>170.14</v>
      </c>
      <c r="CX23" s="350">
        <v>164.12</v>
      </c>
      <c r="CY23" s="349">
        <v>3.67</v>
      </c>
      <c r="CZ23" s="347">
        <v>213.2</v>
      </c>
      <c r="DA23" s="348">
        <v>205.84</v>
      </c>
      <c r="DB23" s="349">
        <v>3.58</v>
      </c>
      <c r="DC23" s="351"/>
      <c r="DD23" s="318" t="s">
        <v>97</v>
      </c>
      <c r="DE23" s="318"/>
      <c r="DF23" s="517">
        <v>59.02</v>
      </c>
      <c r="DG23" s="517">
        <v>60.19</v>
      </c>
      <c r="DH23" s="517">
        <v>56.23</v>
      </c>
      <c r="DI23" s="517">
        <v>58.48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954.50000000000011</v>
      </c>
      <c r="FK23" s="502">
        <v>933.54000000000008</v>
      </c>
      <c r="FL23" s="243">
        <v>2.25</v>
      </c>
      <c r="FM23" s="503"/>
      <c r="FN23" s="503"/>
      <c r="FO23" s="246" t="s">
        <v>45</v>
      </c>
      <c r="FP23" s="247">
        <v>206</v>
      </c>
      <c r="FQ23" s="248">
        <v>198</v>
      </c>
      <c r="FR23" s="249">
        <v>243</v>
      </c>
      <c r="FS23" s="247">
        <v>647</v>
      </c>
      <c r="FT23" s="250">
        <v>634</v>
      </c>
      <c r="FU23" s="251">
        <v>2.0499999999999998</v>
      </c>
      <c r="FV23" s="183"/>
      <c r="FW23" s="346" t="s">
        <v>111</v>
      </c>
      <c r="FX23" s="347">
        <v>219.28</v>
      </c>
      <c r="FY23" s="348">
        <v>213.06</v>
      </c>
      <c r="FZ23" s="349">
        <v>2.92</v>
      </c>
      <c r="GA23" s="347">
        <v>221.37</v>
      </c>
      <c r="GB23" s="350">
        <v>215.06</v>
      </c>
      <c r="GC23" s="349">
        <v>2.93</v>
      </c>
      <c r="GD23" s="347">
        <v>219.41</v>
      </c>
      <c r="GE23" s="348">
        <v>213.18</v>
      </c>
      <c r="GF23" s="349">
        <v>2.92</v>
      </c>
      <c r="GG23" s="351"/>
      <c r="GH23" s="318" t="s">
        <v>97</v>
      </c>
      <c r="GI23" s="318"/>
      <c r="GJ23" s="517">
        <v>52.89</v>
      </c>
      <c r="GK23" s="517">
        <v>48.37</v>
      </c>
      <c r="GL23" s="517">
        <v>47.61</v>
      </c>
      <c r="GM23" s="517">
        <v>49.62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1045.03</v>
      </c>
      <c r="IO23" s="502">
        <v>1002.56</v>
      </c>
      <c r="IP23" s="243">
        <v>4.24</v>
      </c>
      <c r="IQ23" s="503"/>
      <c r="IR23" s="503"/>
      <c r="IS23" s="246" t="s">
        <v>45</v>
      </c>
      <c r="IT23" s="247">
        <v>243</v>
      </c>
      <c r="IU23" s="248">
        <v>198</v>
      </c>
      <c r="IV23" s="249">
        <v>276</v>
      </c>
      <c r="IW23" s="247">
        <v>717</v>
      </c>
      <c r="IX23" s="250">
        <v>747</v>
      </c>
      <c r="IY23" s="251">
        <v>-4.0199999999999996</v>
      </c>
      <c r="IZ23" s="183"/>
      <c r="JA23" s="346" t="s">
        <v>111</v>
      </c>
      <c r="JB23" s="347">
        <v>281.38</v>
      </c>
      <c r="JC23" s="348">
        <v>268.18</v>
      </c>
      <c r="JD23" s="349">
        <v>4.92</v>
      </c>
      <c r="JE23" s="347">
        <v>259.58</v>
      </c>
      <c r="JF23" s="350">
        <v>249.64</v>
      </c>
      <c r="JG23" s="349">
        <v>3.98</v>
      </c>
      <c r="JH23" s="347">
        <v>279.58999999999997</v>
      </c>
      <c r="JI23" s="348">
        <v>266.72000000000003</v>
      </c>
      <c r="JJ23" s="349">
        <v>4.83</v>
      </c>
      <c r="JK23" s="351"/>
      <c r="JL23" s="318" t="s">
        <v>97</v>
      </c>
      <c r="JM23" s="318"/>
      <c r="JN23" s="517">
        <v>53.68</v>
      </c>
      <c r="JO23" s="517">
        <v>56.12</v>
      </c>
      <c r="JP23" s="517">
        <v>63.75</v>
      </c>
      <c r="JQ23" s="517">
        <v>57.85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1035.6699999999998</v>
      </c>
      <c r="LS23" s="502">
        <v>1001.2800000000001</v>
      </c>
      <c r="LT23" s="243">
        <v>3.43</v>
      </c>
      <c r="LU23" s="505"/>
      <c r="LV23" s="505"/>
      <c r="LW23" s="246" t="s">
        <v>45</v>
      </c>
      <c r="LX23" s="294">
        <v>3420</v>
      </c>
      <c r="LY23" s="295">
        <v>3396</v>
      </c>
      <c r="LZ23" s="296">
        <v>0.71</v>
      </c>
      <c r="MA23" s="266"/>
      <c r="MB23" s="346" t="s">
        <v>111</v>
      </c>
      <c r="MC23" s="347">
        <v>254.39</v>
      </c>
      <c r="MD23" s="370">
        <v>244.77</v>
      </c>
      <c r="ME23" s="349">
        <v>3.93</v>
      </c>
      <c r="MF23" s="347">
        <v>228.65</v>
      </c>
      <c r="MG23" s="370">
        <v>221.66</v>
      </c>
      <c r="MH23" s="349">
        <v>3.15</v>
      </c>
      <c r="MI23" s="347">
        <v>252.53</v>
      </c>
      <c r="MJ23" s="370">
        <v>243.13</v>
      </c>
      <c r="MK23" s="349">
        <v>3.87</v>
      </c>
      <c r="ML23" s="297"/>
      <c r="MM23" s="175" t="s">
        <v>97</v>
      </c>
      <c r="MN23" s="175"/>
      <c r="MO23" s="523">
        <v>72.150000000000006</v>
      </c>
      <c r="MP23" s="523">
        <v>58.48</v>
      </c>
      <c r="MQ23" s="523">
        <v>49.62</v>
      </c>
      <c r="MR23" s="523">
        <v>57.85</v>
      </c>
      <c r="MS23" s="523">
        <v>59.53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1057.21</v>
      </c>
      <c r="C24" s="508">
        <v>1012.6799999999998</v>
      </c>
      <c r="D24" s="311">
        <v>4.4000000000000004</v>
      </c>
      <c r="E24" s="503"/>
      <c r="F24" s="503"/>
      <c r="G24" s="312" t="s">
        <v>48</v>
      </c>
      <c r="H24" s="247">
        <v>51</v>
      </c>
      <c r="I24" s="248">
        <v>99</v>
      </c>
      <c r="J24" s="249">
        <v>67</v>
      </c>
      <c r="K24" s="247">
        <v>217</v>
      </c>
      <c r="L24" s="250">
        <v>245</v>
      </c>
      <c r="M24" s="251">
        <v>-11.43</v>
      </c>
      <c r="N24" s="183"/>
      <c r="O24" s="439" t="s">
        <v>114</v>
      </c>
      <c r="P24" s="347">
        <v>132.63999999999999</v>
      </c>
      <c r="Q24" s="348">
        <v>129.72999999999999</v>
      </c>
      <c r="R24" s="349">
        <v>2.2400000000000002</v>
      </c>
      <c r="S24" s="347">
        <v>103.35</v>
      </c>
      <c r="T24" s="350">
        <v>101.62</v>
      </c>
      <c r="U24" s="349">
        <v>1.7</v>
      </c>
      <c r="V24" s="347">
        <v>130.09</v>
      </c>
      <c r="W24" s="348">
        <v>127.29</v>
      </c>
      <c r="X24" s="349">
        <v>2.2000000000000002</v>
      </c>
      <c r="Y24" s="351"/>
      <c r="Z24" s="183"/>
      <c r="AA24" s="183" t="s">
        <v>92</v>
      </c>
      <c r="AB24" s="376">
        <v>79.25</v>
      </c>
      <c r="AC24" s="376">
        <v>70.53</v>
      </c>
      <c r="AD24" s="376">
        <v>59.85</v>
      </c>
      <c r="AE24" s="376">
        <v>69.88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1049.8599999999999</v>
      </c>
      <c r="CG24" s="508">
        <v>1021.92</v>
      </c>
      <c r="CH24" s="311">
        <v>2.73</v>
      </c>
      <c r="CI24" s="503"/>
      <c r="CJ24" s="503"/>
      <c r="CK24" s="312" t="s">
        <v>48</v>
      </c>
      <c r="CL24" s="247">
        <v>76</v>
      </c>
      <c r="CM24" s="248">
        <v>48</v>
      </c>
      <c r="CN24" s="249">
        <v>62</v>
      </c>
      <c r="CO24" s="247">
        <v>186</v>
      </c>
      <c r="CP24" s="250">
        <v>163</v>
      </c>
      <c r="CQ24" s="251">
        <v>14.11</v>
      </c>
      <c r="CR24" s="183"/>
      <c r="CS24" s="439" t="s">
        <v>114</v>
      </c>
      <c r="CT24" s="347">
        <v>108.29</v>
      </c>
      <c r="CU24" s="348">
        <v>106.27</v>
      </c>
      <c r="CV24" s="349">
        <v>1.9</v>
      </c>
      <c r="CW24" s="347">
        <v>97.9</v>
      </c>
      <c r="CX24" s="350">
        <v>97.08</v>
      </c>
      <c r="CY24" s="349">
        <v>0.84</v>
      </c>
      <c r="CZ24" s="347">
        <v>107.91</v>
      </c>
      <c r="DA24" s="348">
        <v>105.94</v>
      </c>
      <c r="DB24" s="349">
        <v>1.86</v>
      </c>
      <c r="DC24" s="351"/>
      <c r="DD24" s="183"/>
      <c r="DE24" s="183" t="s">
        <v>92</v>
      </c>
      <c r="DF24" s="376">
        <v>54.49</v>
      </c>
      <c r="DG24" s="376">
        <v>58.25</v>
      </c>
      <c r="DH24" s="376">
        <v>52.37</v>
      </c>
      <c r="DI24" s="376">
        <v>55.04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948.53000000000009</v>
      </c>
      <c r="FK24" s="508">
        <v>927.2700000000001</v>
      </c>
      <c r="FL24" s="311">
        <v>2.29</v>
      </c>
      <c r="FM24" s="503"/>
      <c r="FN24" s="503"/>
      <c r="FO24" s="312" t="s">
        <v>48</v>
      </c>
      <c r="FP24" s="247">
        <v>18</v>
      </c>
      <c r="FQ24" s="248">
        <v>12</v>
      </c>
      <c r="FR24" s="249">
        <v>10</v>
      </c>
      <c r="FS24" s="247">
        <v>40</v>
      </c>
      <c r="FT24" s="250">
        <v>31</v>
      </c>
      <c r="FU24" s="251">
        <v>29.03</v>
      </c>
      <c r="FV24" s="183"/>
      <c r="FW24" s="439" t="s">
        <v>114</v>
      </c>
      <c r="FX24" s="347">
        <v>101.13</v>
      </c>
      <c r="FY24" s="348">
        <v>99.74</v>
      </c>
      <c r="FZ24" s="349">
        <v>1.39</v>
      </c>
      <c r="GA24" s="347">
        <v>151.5</v>
      </c>
      <c r="GB24" s="350">
        <v>159.41999999999999</v>
      </c>
      <c r="GC24" s="349">
        <v>-4.97</v>
      </c>
      <c r="GD24" s="347">
        <v>104.34</v>
      </c>
      <c r="GE24" s="348">
        <v>103.44</v>
      </c>
      <c r="GF24" s="349">
        <v>0.87</v>
      </c>
      <c r="GG24" s="351"/>
      <c r="GH24" s="183"/>
      <c r="GI24" s="183" t="s">
        <v>92</v>
      </c>
      <c r="GJ24" s="376">
        <v>49.76</v>
      </c>
      <c r="GK24" s="376">
        <v>45.17</v>
      </c>
      <c r="GL24" s="376">
        <v>44.39</v>
      </c>
      <c r="GM24" s="376">
        <v>46.44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1035.44</v>
      </c>
      <c r="IO24" s="508">
        <v>991.52</v>
      </c>
      <c r="IP24" s="311">
        <v>4.43</v>
      </c>
      <c r="IQ24" s="503"/>
      <c r="IR24" s="503"/>
      <c r="IS24" s="312" t="s">
        <v>48</v>
      </c>
      <c r="IT24" s="247">
        <v>6</v>
      </c>
      <c r="IU24" s="248">
        <v>29</v>
      </c>
      <c r="IV24" s="249">
        <v>20</v>
      </c>
      <c r="IW24" s="247">
        <v>55</v>
      </c>
      <c r="IX24" s="250">
        <v>53</v>
      </c>
      <c r="IY24" s="251">
        <v>3.77</v>
      </c>
      <c r="IZ24" s="183"/>
      <c r="JA24" s="439" t="s">
        <v>114</v>
      </c>
      <c r="JB24" s="347">
        <v>100.41</v>
      </c>
      <c r="JC24" s="348">
        <v>101.34</v>
      </c>
      <c r="JD24" s="349">
        <v>-0.92</v>
      </c>
      <c r="JE24" s="347">
        <v>92.9</v>
      </c>
      <c r="JF24" s="350">
        <v>94.83</v>
      </c>
      <c r="JG24" s="349">
        <v>-2.04</v>
      </c>
      <c r="JH24" s="347">
        <v>99.8</v>
      </c>
      <c r="JI24" s="348">
        <v>100.83</v>
      </c>
      <c r="JJ24" s="349">
        <v>-1.02</v>
      </c>
      <c r="JK24" s="351"/>
      <c r="JL24" s="183"/>
      <c r="JM24" s="183" t="s">
        <v>92</v>
      </c>
      <c r="JN24" s="376">
        <v>52.76</v>
      </c>
      <c r="JO24" s="376">
        <v>56.82</v>
      </c>
      <c r="JP24" s="376">
        <v>64.459999999999994</v>
      </c>
      <c r="JQ24" s="376">
        <v>58.01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1029.8699999999999</v>
      </c>
      <c r="LS24" s="508">
        <v>995.05</v>
      </c>
      <c r="LT24" s="311">
        <v>3.5</v>
      </c>
      <c r="LU24" s="505"/>
      <c r="LV24" s="505"/>
      <c r="LW24" s="312" t="s">
        <v>48</v>
      </c>
      <c r="LX24" s="294">
        <v>498</v>
      </c>
      <c r="LY24" s="295">
        <v>492</v>
      </c>
      <c r="LZ24" s="296">
        <v>1.22</v>
      </c>
      <c r="MA24" s="266"/>
      <c r="MB24" s="439" t="s">
        <v>114</v>
      </c>
      <c r="MC24" s="347">
        <v>111.23</v>
      </c>
      <c r="MD24" s="370">
        <v>110.44</v>
      </c>
      <c r="ME24" s="349">
        <v>0.72</v>
      </c>
      <c r="MF24" s="347">
        <v>101.93</v>
      </c>
      <c r="MG24" s="370">
        <v>103.82</v>
      </c>
      <c r="MH24" s="349">
        <v>-1.82</v>
      </c>
      <c r="MI24" s="347">
        <v>110.56</v>
      </c>
      <c r="MJ24" s="370">
        <v>109.98</v>
      </c>
      <c r="MK24" s="349">
        <v>0.53</v>
      </c>
      <c r="ML24" s="297"/>
      <c r="MM24" s="297"/>
      <c r="MN24" s="297" t="s">
        <v>92</v>
      </c>
      <c r="MO24" s="537">
        <v>69.88</v>
      </c>
      <c r="MP24" s="537">
        <v>55.04</v>
      </c>
      <c r="MQ24" s="537">
        <v>46.44</v>
      </c>
      <c r="MR24" s="537">
        <v>58.01</v>
      </c>
      <c r="MS24" s="538">
        <v>57.34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1410.12</v>
      </c>
      <c r="C25" s="539">
        <v>1364.04</v>
      </c>
      <c r="D25" s="438">
        <v>3.38</v>
      </c>
      <c r="E25" s="503"/>
      <c r="F25" s="503"/>
      <c r="G25" s="246" t="s">
        <v>49</v>
      </c>
      <c r="H25" s="247">
        <v>39</v>
      </c>
      <c r="I25" s="248">
        <v>32</v>
      </c>
      <c r="J25" s="249">
        <v>45</v>
      </c>
      <c r="K25" s="247">
        <v>116</v>
      </c>
      <c r="L25" s="250">
        <v>104</v>
      </c>
      <c r="M25" s="251">
        <v>11.54</v>
      </c>
      <c r="N25" s="183"/>
      <c r="O25" s="454" t="s">
        <v>117</v>
      </c>
      <c r="P25" s="455">
        <v>2311.4699999999998</v>
      </c>
      <c r="Q25" s="456">
        <v>2242.98</v>
      </c>
      <c r="R25" s="457">
        <v>3.05</v>
      </c>
      <c r="S25" s="458">
        <v>1410.12</v>
      </c>
      <c r="T25" s="456">
        <v>1364.04</v>
      </c>
      <c r="U25" s="457">
        <v>3.38</v>
      </c>
      <c r="V25" s="458">
        <v>2232.9700000000003</v>
      </c>
      <c r="W25" s="456">
        <v>2166.67</v>
      </c>
      <c r="X25" s="457">
        <v>3.06</v>
      </c>
      <c r="Y25" s="459"/>
      <c r="Z25" s="183"/>
      <c r="AA25" s="183" t="s">
        <v>96</v>
      </c>
      <c r="AB25" s="376">
        <v>83.9</v>
      </c>
      <c r="AC25" s="376">
        <v>74.180000000000007</v>
      </c>
      <c r="AD25" s="376">
        <v>64.59</v>
      </c>
      <c r="AE25" s="376">
        <v>74.22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1029.45</v>
      </c>
      <c r="CG25" s="539">
        <v>1002.08</v>
      </c>
      <c r="CH25" s="438">
        <v>2.73</v>
      </c>
      <c r="CI25" s="503"/>
      <c r="CJ25" s="503"/>
      <c r="CK25" s="246" t="s">
        <v>49</v>
      </c>
      <c r="CL25" s="247">
        <v>58</v>
      </c>
      <c r="CM25" s="248">
        <v>81</v>
      </c>
      <c r="CN25" s="249">
        <v>70</v>
      </c>
      <c r="CO25" s="247">
        <v>209</v>
      </c>
      <c r="CP25" s="250">
        <v>225</v>
      </c>
      <c r="CQ25" s="251">
        <v>-7.11</v>
      </c>
      <c r="CR25" s="183"/>
      <c r="CS25" s="454" t="s">
        <v>117</v>
      </c>
      <c r="CT25" s="455">
        <v>1977.2899999999997</v>
      </c>
      <c r="CU25" s="456">
        <v>1925.73</v>
      </c>
      <c r="CV25" s="457">
        <v>2.68</v>
      </c>
      <c r="CW25" s="458">
        <v>1029.45</v>
      </c>
      <c r="CX25" s="466">
        <v>1002.08</v>
      </c>
      <c r="CY25" s="457">
        <v>2.73</v>
      </c>
      <c r="CZ25" s="458">
        <v>1942.5600000000002</v>
      </c>
      <c r="DA25" s="456">
        <v>1892.4799999999998</v>
      </c>
      <c r="DB25" s="457">
        <v>2.65</v>
      </c>
      <c r="DC25" s="459"/>
      <c r="DD25" s="183"/>
      <c r="DE25" s="183" t="s">
        <v>96</v>
      </c>
      <c r="DF25" s="376">
        <v>60.83</v>
      </c>
      <c r="DG25" s="376">
        <v>61.08</v>
      </c>
      <c r="DH25" s="376">
        <v>57.96</v>
      </c>
      <c r="DI25" s="376">
        <v>59.96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1367.92</v>
      </c>
      <c r="FK25" s="539">
        <v>1362.69</v>
      </c>
      <c r="FL25" s="438">
        <v>0.38</v>
      </c>
      <c r="FM25" s="503"/>
      <c r="FN25" s="503"/>
      <c r="FO25" s="246" t="s">
        <v>49</v>
      </c>
      <c r="FP25" s="247">
        <v>12</v>
      </c>
      <c r="FQ25" s="248">
        <v>19</v>
      </c>
      <c r="FR25" s="249">
        <v>16</v>
      </c>
      <c r="FS25" s="247">
        <v>47</v>
      </c>
      <c r="FT25" s="250">
        <v>35</v>
      </c>
      <c r="FU25" s="251">
        <v>34.29</v>
      </c>
      <c r="FV25" s="183"/>
      <c r="FW25" s="454" t="s">
        <v>117</v>
      </c>
      <c r="FX25" s="455">
        <v>1794.6</v>
      </c>
      <c r="FY25" s="456">
        <v>1778.8199999999997</v>
      </c>
      <c r="FZ25" s="457">
        <v>0.89</v>
      </c>
      <c r="GA25" s="458">
        <v>1367.92</v>
      </c>
      <c r="GB25" s="456">
        <v>1362.69</v>
      </c>
      <c r="GC25" s="457">
        <v>0.38</v>
      </c>
      <c r="GD25" s="458">
        <v>1767.4099999999999</v>
      </c>
      <c r="GE25" s="456">
        <v>1753.0400000000002</v>
      </c>
      <c r="GF25" s="457">
        <v>0.82</v>
      </c>
      <c r="GG25" s="459"/>
      <c r="GH25" s="183"/>
      <c r="GI25" s="183" t="s">
        <v>96</v>
      </c>
      <c r="GJ25" s="376">
        <v>53.08</v>
      </c>
      <c r="GK25" s="376">
        <v>49.82</v>
      </c>
      <c r="GL25" s="376">
        <v>48.97</v>
      </c>
      <c r="GM25" s="376">
        <v>50.62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1290.8399999999999</v>
      </c>
      <c r="IO25" s="545">
        <v>1281.8899999999999</v>
      </c>
      <c r="IP25" s="438">
        <v>0.7</v>
      </c>
      <c r="IQ25" s="503"/>
      <c r="IR25" s="503"/>
      <c r="IS25" s="246" t="s">
        <v>49</v>
      </c>
      <c r="IT25" s="247">
        <v>42</v>
      </c>
      <c r="IU25" s="248">
        <v>35</v>
      </c>
      <c r="IV25" s="249">
        <v>59</v>
      </c>
      <c r="IW25" s="247">
        <v>136</v>
      </c>
      <c r="IX25" s="250">
        <v>150</v>
      </c>
      <c r="IY25" s="251">
        <v>-9.33</v>
      </c>
      <c r="IZ25" s="183"/>
      <c r="JA25" s="454" t="s">
        <v>117</v>
      </c>
      <c r="JB25" s="455">
        <v>1993.36</v>
      </c>
      <c r="JC25" s="456">
        <v>1956.0900000000001</v>
      </c>
      <c r="JD25" s="457">
        <v>1.91</v>
      </c>
      <c r="JE25" s="458">
        <v>1290.8399999999999</v>
      </c>
      <c r="JF25" s="456">
        <v>1281.8899999999999</v>
      </c>
      <c r="JG25" s="457">
        <v>0.7</v>
      </c>
      <c r="JH25" s="458">
        <v>1935.8399999999997</v>
      </c>
      <c r="JI25" s="456">
        <v>1902.9999999999998</v>
      </c>
      <c r="JJ25" s="457">
        <v>1.73</v>
      </c>
      <c r="JK25" s="459"/>
      <c r="JL25" s="183"/>
      <c r="JM25" s="183" t="s">
        <v>96</v>
      </c>
      <c r="JN25" s="376">
        <v>56.14</v>
      </c>
      <c r="JO25" s="376">
        <v>59.68</v>
      </c>
      <c r="JP25" s="376">
        <v>67.23</v>
      </c>
      <c r="JQ25" s="376">
        <v>61.02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1314.0500000000002</v>
      </c>
      <c r="LS25" s="539">
        <v>1296.31</v>
      </c>
      <c r="LT25" s="438">
        <v>1.37</v>
      </c>
      <c r="LU25" s="505"/>
      <c r="LV25" s="505"/>
      <c r="LW25" s="246" t="s">
        <v>49</v>
      </c>
      <c r="LX25" s="294">
        <v>508</v>
      </c>
      <c r="LY25" s="295">
        <v>514</v>
      </c>
      <c r="LZ25" s="296">
        <v>-1.17</v>
      </c>
      <c r="MA25" s="266"/>
      <c r="MB25" s="454" t="s">
        <v>117</v>
      </c>
      <c r="MC25" s="455">
        <v>2053.75</v>
      </c>
      <c r="MD25" s="470">
        <v>2006.3100000000002</v>
      </c>
      <c r="ME25" s="457">
        <v>2.36</v>
      </c>
      <c r="MF25" s="455">
        <v>1314.0500000000002</v>
      </c>
      <c r="MG25" s="470">
        <v>1296.31</v>
      </c>
      <c r="MH25" s="457">
        <v>1.37</v>
      </c>
      <c r="MI25" s="455">
        <v>2000.3599999999997</v>
      </c>
      <c r="MJ25" s="470">
        <v>1956.1599999999999</v>
      </c>
      <c r="MK25" s="457">
        <v>2.2599999999999998</v>
      </c>
      <c r="ML25" s="297"/>
      <c r="MM25" s="297"/>
      <c r="MN25" s="297" t="s">
        <v>96</v>
      </c>
      <c r="MO25" s="537">
        <v>74.22</v>
      </c>
      <c r="MP25" s="537">
        <v>59.96</v>
      </c>
      <c r="MQ25" s="537">
        <v>50.62</v>
      </c>
      <c r="MR25" s="537">
        <v>61.02</v>
      </c>
      <c r="MS25" s="538">
        <v>61.46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18</v>
      </c>
      <c r="I26" s="248">
        <v>27</v>
      </c>
      <c r="J26" s="249">
        <v>20</v>
      </c>
      <c r="K26" s="247">
        <v>65</v>
      </c>
      <c r="L26" s="250">
        <v>76</v>
      </c>
      <c r="M26" s="251">
        <v>-14.47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77.67</v>
      </c>
      <c r="AC26" s="376">
        <v>71.27</v>
      </c>
      <c r="AD26" s="376">
        <v>62.22</v>
      </c>
      <c r="AE26" s="376">
        <v>70.39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19</v>
      </c>
      <c r="CM26" s="248">
        <v>26</v>
      </c>
      <c r="CN26" s="249">
        <v>14</v>
      </c>
      <c r="CO26" s="247">
        <v>59</v>
      </c>
      <c r="CP26" s="250">
        <v>81</v>
      </c>
      <c r="CQ26" s="251">
        <v>-27.16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57.95</v>
      </c>
      <c r="DG26" s="376">
        <v>59.6</v>
      </c>
      <c r="DH26" s="376">
        <v>55.13</v>
      </c>
      <c r="DI26" s="376">
        <v>57.56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9</v>
      </c>
      <c r="FQ26" s="248">
        <v>0</v>
      </c>
      <c r="FR26" s="249">
        <v>3</v>
      </c>
      <c r="FS26" s="247">
        <v>12</v>
      </c>
      <c r="FT26" s="250">
        <v>17</v>
      </c>
      <c r="FU26" s="251">
        <v>-29.41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53.27</v>
      </c>
      <c r="GK26" s="376">
        <v>47.44</v>
      </c>
      <c r="GL26" s="376">
        <v>46.76</v>
      </c>
      <c r="GM26" s="376">
        <v>49.16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3</v>
      </c>
      <c r="IU26" s="248">
        <v>2</v>
      </c>
      <c r="IV26" s="249">
        <v>3</v>
      </c>
      <c r="IW26" s="247">
        <v>8</v>
      </c>
      <c r="IX26" s="250">
        <v>2</v>
      </c>
      <c r="IY26" s="251">
        <v>300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51.25</v>
      </c>
      <c r="JO26" s="376">
        <v>52.24</v>
      </c>
      <c r="JP26" s="376">
        <v>59.94</v>
      </c>
      <c r="JQ26" s="376">
        <v>54.48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144</v>
      </c>
      <c r="LY26" s="295">
        <v>176</v>
      </c>
      <c r="LZ26" s="296">
        <v>-18.18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70.39</v>
      </c>
      <c r="MP26" s="537">
        <v>57.56</v>
      </c>
      <c r="MQ26" s="537">
        <v>49.16</v>
      </c>
      <c r="MR26" s="537">
        <v>54.48</v>
      </c>
      <c r="MS26" s="538">
        <v>57.89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883.13</v>
      </c>
      <c r="C27" s="502">
        <v>853.67</v>
      </c>
      <c r="D27" s="243">
        <v>3.45</v>
      </c>
      <c r="E27" s="244"/>
      <c r="F27" s="245"/>
      <c r="G27" s="246" t="s">
        <v>51</v>
      </c>
      <c r="H27" s="247">
        <v>11</v>
      </c>
      <c r="I27" s="248">
        <v>15</v>
      </c>
      <c r="J27" s="249">
        <v>8</v>
      </c>
      <c r="K27" s="247">
        <v>34</v>
      </c>
      <c r="L27" s="250">
        <v>21</v>
      </c>
      <c r="M27" s="251">
        <v>61.9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0</v>
      </c>
      <c r="AC27" s="376">
        <v>0</v>
      </c>
      <c r="AD27" s="376">
        <v>0</v>
      </c>
      <c r="AE27" s="376">
        <v>0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5758</v>
      </c>
      <c r="AN27" s="558">
        <v>1688</v>
      </c>
      <c r="AO27" s="558">
        <v>6224</v>
      </c>
      <c r="AP27" s="559">
        <v>0</v>
      </c>
      <c r="AQ27" s="558"/>
      <c r="AR27" s="558"/>
      <c r="AS27" s="558"/>
      <c r="AT27" s="558"/>
      <c r="AU27" s="560">
        <v>13670</v>
      </c>
      <c r="AV27" s="561">
        <v>0</v>
      </c>
      <c r="AW27" s="562">
        <v>13670</v>
      </c>
      <c r="AX27" s="266"/>
      <c r="AY27" s="266"/>
      <c r="AZ27" s="377" t="s">
        <v>98</v>
      </c>
      <c r="BA27" s="557">
        <v>456</v>
      </c>
      <c r="BB27" s="558">
        <v>206</v>
      </c>
      <c r="BC27" s="558">
        <v>420</v>
      </c>
      <c r="BD27" s="559">
        <v>0</v>
      </c>
      <c r="BE27" s="558"/>
      <c r="BF27" s="558"/>
      <c r="BG27" s="558"/>
      <c r="BH27" s="558"/>
      <c r="BI27" s="560">
        <v>1082</v>
      </c>
      <c r="BJ27" s="561">
        <v>0</v>
      </c>
      <c r="BK27" s="562">
        <v>1082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787.36</v>
      </c>
      <c r="CG27" s="502">
        <v>767.34</v>
      </c>
      <c r="CH27" s="243">
        <v>2.61</v>
      </c>
      <c r="CI27" s="244"/>
      <c r="CJ27" s="245"/>
      <c r="CK27" s="246" t="s">
        <v>51</v>
      </c>
      <c r="CL27" s="247">
        <v>15</v>
      </c>
      <c r="CM27" s="248">
        <v>12</v>
      </c>
      <c r="CN27" s="249">
        <v>16</v>
      </c>
      <c r="CO27" s="247">
        <v>43</v>
      </c>
      <c r="CP27" s="250">
        <v>57</v>
      </c>
      <c r="CQ27" s="251">
        <v>-24.56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0</v>
      </c>
      <c r="DG27" s="376">
        <v>0</v>
      </c>
      <c r="DH27" s="376">
        <v>0</v>
      </c>
      <c r="DI27" s="376">
        <v>0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4860</v>
      </c>
      <c r="DR27" s="558">
        <v>1585</v>
      </c>
      <c r="DS27" s="558">
        <v>7516</v>
      </c>
      <c r="DT27" s="559">
        <v>776</v>
      </c>
      <c r="DU27" s="558"/>
      <c r="DV27" s="558"/>
      <c r="DW27" s="558"/>
      <c r="DX27" s="558"/>
      <c r="DY27" s="560">
        <v>14737</v>
      </c>
      <c r="DZ27" s="561">
        <v>936</v>
      </c>
      <c r="EA27" s="562">
        <v>15673</v>
      </c>
      <c r="EB27" s="266"/>
      <c r="EC27" s="266"/>
      <c r="ED27" s="377" t="s">
        <v>98</v>
      </c>
      <c r="EE27" s="557">
        <v>553</v>
      </c>
      <c r="EF27" s="558">
        <v>93</v>
      </c>
      <c r="EG27" s="558">
        <v>225</v>
      </c>
      <c r="EH27" s="559">
        <v>0</v>
      </c>
      <c r="EI27" s="558"/>
      <c r="EJ27" s="558"/>
      <c r="EK27" s="558"/>
      <c r="EL27" s="558"/>
      <c r="EM27" s="560">
        <v>871</v>
      </c>
      <c r="EN27" s="561">
        <v>0</v>
      </c>
      <c r="EO27" s="562">
        <v>871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411.12000000000006</v>
      </c>
      <c r="FK27" s="502">
        <v>424.33000000000004</v>
      </c>
      <c r="FL27" s="243">
        <v>-3.11</v>
      </c>
      <c r="FM27" s="244"/>
      <c r="FN27" s="245"/>
      <c r="FO27" s="246" t="s">
        <v>51</v>
      </c>
      <c r="FP27" s="247">
        <v>0</v>
      </c>
      <c r="FQ27" s="248">
        <v>0</v>
      </c>
      <c r="FR27" s="249">
        <v>2</v>
      </c>
      <c r="FS27" s="247">
        <v>2</v>
      </c>
      <c r="FT27" s="250">
        <v>0</v>
      </c>
      <c r="FU27" s="251">
        <v>0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0</v>
      </c>
      <c r="GK27" s="376">
        <v>0</v>
      </c>
      <c r="GL27" s="376">
        <v>0</v>
      </c>
      <c r="GM27" s="376">
        <v>0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5896</v>
      </c>
      <c r="GV27" s="558">
        <v>1238</v>
      </c>
      <c r="GW27" s="558">
        <v>8358</v>
      </c>
      <c r="GX27" s="559">
        <v>387</v>
      </c>
      <c r="GY27" s="558"/>
      <c r="GZ27" s="558"/>
      <c r="HA27" s="558"/>
      <c r="HB27" s="558"/>
      <c r="HC27" s="560">
        <v>15879</v>
      </c>
      <c r="HD27" s="561">
        <v>400</v>
      </c>
      <c r="HE27" s="562">
        <v>16279</v>
      </c>
      <c r="HF27" s="266"/>
      <c r="HG27" s="266"/>
      <c r="HH27" s="377" t="s">
        <v>98</v>
      </c>
      <c r="HI27" s="557">
        <v>296</v>
      </c>
      <c r="HJ27" s="558">
        <v>65</v>
      </c>
      <c r="HK27" s="558">
        <v>282</v>
      </c>
      <c r="HL27" s="559">
        <v>0</v>
      </c>
      <c r="HM27" s="558"/>
      <c r="HN27" s="558"/>
      <c r="HO27" s="558"/>
      <c r="HP27" s="558"/>
      <c r="HQ27" s="560">
        <v>643</v>
      </c>
      <c r="HR27" s="561">
        <v>0</v>
      </c>
      <c r="HS27" s="562">
        <v>643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642.30000000000007</v>
      </c>
      <c r="IO27" s="502">
        <v>625.78</v>
      </c>
      <c r="IP27" s="243">
        <v>2.64</v>
      </c>
      <c r="IQ27" s="244"/>
      <c r="IR27" s="245"/>
      <c r="IS27" s="246" t="s">
        <v>51</v>
      </c>
      <c r="IT27" s="247">
        <v>0</v>
      </c>
      <c r="IU27" s="248">
        <v>0</v>
      </c>
      <c r="IV27" s="249">
        <v>4</v>
      </c>
      <c r="IW27" s="247">
        <v>4</v>
      </c>
      <c r="IX27" s="250">
        <v>6</v>
      </c>
      <c r="IY27" s="251">
        <v>-33.33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0</v>
      </c>
      <c r="JO27" s="376">
        <v>0</v>
      </c>
      <c r="JP27" s="376">
        <v>0</v>
      </c>
      <c r="JQ27" s="376">
        <v>0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6856</v>
      </c>
      <c r="JZ27" s="558">
        <v>2571</v>
      </c>
      <c r="KA27" s="558">
        <v>8226</v>
      </c>
      <c r="KB27" s="559">
        <v>0</v>
      </c>
      <c r="KC27" s="558"/>
      <c r="KD27" s="558"/>
      <c r="KE27" s="558"/>
      <c r="KF27" s="558"/>
      <c r="KG27" s="560">
        <v>17653</v>
      </c>
      <c r="KH27" s="561">
        <v>545</v>
      </c>
      <c r="KI27" s="562">
        <v>18198</v>
      </c>
      <c r="KJ27" s="534"/>
      <c r="KK27" s="534"/>
      <c r="KL27" s="564" t="s">
        <v>98</v>
      </c>
      <c r="KM27" s="557">
        <v>199</v>
      </c>
      <c r="KN27" s="558">
        <v>0</v>
      </c>
      <c r="KO27" s="558">
        <v>183</v>
      </c>
      <c r="KP27" s="559">
        <v>0</v>
      </c>
      <c r="KQ27" s="558"/>
      <c r="KR27" s="558"/>
      <c r="KS27" s="558"/>
      <c r="KT27" s="558"/>
      <c r="KU27" s="560">
        <v>382</v>
      </c>
      <c r="KV27" s="561">
        <v>0</v>
      </c>
      <c r="KW27" s="562">
        <v>382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2723.9100000000003</v>
      </c>
      <c r="LS27" s="502">
        <v>2671.1199999999994</v>
      </c>
      <c r="LT27" s="243">
        <v>1.98</v>
      </c>
      <c r="LU27" s="565"/>
      <c r="LV27" s="566"/>
      <c r="LW27" s="246" t="s">
        <v>51</v>
      </c>
      <c r="LX27" s="294">
        <v>83</v>
      </c>
      <c r="LY27" s="295">
        <v>84</v>
      </c>
      <c r="LZ27" s="296">
        <v>-1.19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0</v>
      </c>
      <c r="MP27" s="537">
        <v>0</v>
      </c>
      <c r="MQ27" s="537">
        <v>0</v>
      </c>
      <c r="MR27" s="537">
        <v>0</v>
      </c>
      <c r="MS27" s="538" t="s">
        <v>189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23370</v>
      </c>
      <c r="NB27" s="390">
        <v>7082</v>
      </c>
      <c r="NC27" s="390">
        <v>30324</v>
      </c>
      <c r="ND27" s="391">
        <v>1163</v>
      </c>
      <c r="NE27" s="390"/>
      <c r="NF27" s="390"/>
      <c r="NG27" s="390"/>
      <c r="NH27" s="392"/>
      <c r="NI27" s="567">
        <v>61939</v>
      </c>
      <c r="NJ27" s="568">
        <v>1881</v>
      </c>
      <c r="NK27" s="395">
        <v>63820</v>
      </c>
      <c r="NL27" s="290"/>
      <c r="NM27" s="290"/>
      <c r="NN27" s="377" t="s">
        <v>98</v>
      </c>
      <c r="NO27" s="389">
        <v>1504</v>
      </c>
      <c r="NP27" s="390">
        <v>364</v>
      </c>
      <c r="NQ27" s="390">
        <v>1110</v>
      </c>
      <c r="NR27" s="391">
        <v>0</v>
      </c>
      <c r="NS27" s="390"/>
      <c r="NT27" s="390"/>
      <c r="NU27" s="390"/>
      <c r="NV27" s="392"/>
      <c r="NW27" s="569">
        <v>2978</v>
      </c>
      <c r="NX27" s="394">
        <v>0</v>
      </c>
      <c r="NY27" s="397">
        <v>2978</v>
      </c>
      <c r="OA27" s="307"/>
    </row>
    <row r="28" spans="1:391" s="195" customFormat="1" ht="21.75" customHeight="1" thickTop="1" x14ac:dyDescent="0.2">
      <c r="A28" s="308" t="s">
        <v>99</v>
      </c>
      <c r="B28" s="309">
        <v>849.87</v>
      </c>
      <c r="C28" s="508">
        <v>821.82999999999993</v>
      </c>
      <c r="D28" s="311">
        <v>3.41</v>
      </c>
      <c r="E28" s="244"/>
      <c r="F28" s="245"/>
      <c r="G28" s="246" t="s">
        <v>52</v>
      </c>
      <c r="H28" s="247">
        <v>0</v>
      </c>
      <c r="I28" s="248">
        <v>0</v>
      </c>
      <c r="J28" s="249">
        <v>2</v>
      </c>
      <c r="K28" s="247">
        <v>2</v>
      </c>
      <c r="L28" s="250">
        <v>0</v>
      </c>
      <c r="M28" s="251">
        <v>0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76.83</v>
      </c>
      <c r="AC28" s="376">
        <v>71.34</v>
      </c>
      <c r="AD28" s="376">
        <v>62.13</v>
      </c>
      <c r="AE28" s="376">
        <v>70.099999999999994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0</v>
      </c>
      <c r="AN28" s="571">
        <v>0</v>
      </c>
      <c r="AO28" s="571">
        <v>0</v>
      </c>
      <c r="AP28" s="572">
        <v>0</v>
      </c>
      <c r="AQ28" s="571"/>
      <c r="AR28" s="571"/>
      <c r="AS28" s="571"/>
      <c r="AT28" s="571"/>
      <c r="AU28" s="573">
        <v>0</v>
      </c>
      <c r="AV28" s="561">
        <v>0</v>
      </c>
      <c r="AW28" s="562">
        <v>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768.88</v>
      </c>
      <c r="CG28" s="508">
        <v>749.51</v>
      </c>
      <c r="CH28" s="311">
        <v>2.58</v>
      </c>
      <c r="CI28" s="244"/>
      <c r="CJ28" s="245"/>
      <c r="CK28" s="246" t="s">
        <v>52</v>
      </c>
      <c r="CL28" s="247">
        <v>0</v>
      </c>
      <c r="CM28" s="248">
        <v>0</v>
      </c>
      <c r="CN28" s="249">
        <v>0</v>
      </c>
      <c r="CO28" s="247">
        <v>0</v>
      </c>
      <c r="CP28" s="250">
        <v>13</v>
      </c>
      <c r="CQ28" s="251">
        <v>-100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58.3</v>
      </c>
      <c r="DG28" s="376">
        <v>59.76</v>
      </c>
      <c r="DH28" s="376">
        <v>55.48</v>
      </c>
      <c r="DI28" s="376">
        <v>57.85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0</v>
      </c>
      <c r="DR28" s="571">
        <v>0</v>
      </c>
      <c r="DS28" s="571">
        <v>0</v>
      </c>
      <c r="DT28" s="572">
        <v>0</v>
      </c>
      <c r="DU28" s="571"/>
      <c r="DV28" s="571"/>
      <c r="DW28" s="571"/>
      <c r="DX28" s="571"/>
      <c r="DY28" s="573">
        <v>0</v>
      </c>
      <c r="DZ28" s="561">
        <v>0</v>
      </c>
      <c r="EA28" s="562">
        <v>0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/>
      <c r="EJ28" s="571"/>
      <c r="EK28" s="571"/>
      <c r="EL28" s="571"/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398.36000000000007</v>
      </c>
      <c r="FK28" s="508">
        <v>411.07000000000005</v>
      </c>
      <c r="FL28" s="311">
        <v>-3.09</v>
      </c>
      <c r="FM28" s="244"/>
      <c r="FN28" s="245"/>
      <c r="FO28" s="246" t="s">
        <v>52</v>
      </c>
      <c r="FP28" s="247">
        <v>0</v>
      </c>
      <c r="FQ28" s="248">
        <v>0</v>
      </c>
      <c r="FR28" s="249">
        <v>0</v>
      </c>
      <c r="FS28" s="247">
        <v>0</v>
      </c>
      <c r="FT28" s="250">
        <v>0</v>
      </c>
      <c r="FU28" s="251">
        <v>0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52.87</v>
      </c>
      <c r="GK28" s="376">
        <v>48.53</v>
      </c>
      <c r="GL28" s="376">
        <v>47.82</v>
      </c>
      <c r="GM28" s="376">
        <v>49.74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0</v>
      </c>
      <c r="GV28" s="571">
        <v>0</v>
      </c>
      <c r="GW28" s="571">
        <v>0</v>
      </c>
      <c r="GX28" s="572">
        <v>0</v>
      </c>
      <c r="GY28" s="571"/>
      <c r="GZ28" s="571"/>
      <c r="HA28" s="571"/>
      <c r="HB28" s="571"/>
      <c r="HC28" s="573">
        <v>0</v>
      </c>
      <c r="HD28" s="561">
        <v>0</v>
      </c>
      <c r="HE28" s="562">
        <v>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606.20000000000005</v>
      </c>
      <c r="IO28" s="508">
        <v>589.99</v>
      </c>
      <c r="IP28" s="311">
        <v>2.75</v>
      </c>
      <c r="IQ28" s="244"/>
      <c r="IR28" s="245"/>
      <c r="IS28" s="246" t="s">
        <v>52</v>
      </c>
      <c r="IT28" s="247">
        <v>2</v>
      </c>
      <c r="IU28" s="248">
        <v>0</v>
      </c>
      <c r="IV28" s="249">
        <v>0</v>
      </c>
      <c r="IW28" s="247">
        <v>2</v>
      </c>
      <c r="IX28" s="250">
        <v>0</v>
      </c>
      <c r="IY28" s="251">
        <v>0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54.37</v>
      </c>
      <c r="JO28" s="376">
        <v>56.49</v>
      </c>
      <c r="JP28" s="376">
        <v>62.34</v>
      </c>
      <c r="JQ28" s="376">
        <v>57.73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0</v>
      </c>
      <c r="JZ28" s="571">
        <v>0</v>
      </c>
      <c r="KA28" s="571">
        <v>0</v>
      </c>
      <c r="KB28" s="572">
        <v>0</v>
      </c>
      <c r="KC28" s="571"/>
      <c r="KD28" s="571"/>
      <c r="KE28" s="571"/>
      <c r="KF28" s="571"/>
      <c r="KG28" s="573">
        <v>0</v>
      </c>
      <c r="KH28" s="561">
        <v>0</v>
      </c>
      <c r="KI28" s="562">
        <v>0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2623.3100000000004</v>
      </c>
      <c r="LS28" s="508">
        <v>2572.3999999999996</v>
      </c>
      <c r="LT28" s="311">
        <v>1.98</v>
      </c>
      <c r="LU28" s="565"/>
      <c r="LV28" s="566"/>
      <c r="LW28" s="246" t="s">
        <v>52</v>
      </c>
      <c r="LX28" s="294">
        <v>4</v>
      </c>
      <c r="LY28" s="295">
        <v>13</v>
      </c>
      <c r="LZ28" s="296">
        <v>-69.23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70.099999999999994</v>
      </c>
      <c r="MP28" s="537">
        <v>57.85</v>
      </c>
      <c r="MQ28" s="537">
        <v>49.74</v>
      </c>
      <c r="MR28" s="537">
        <v>57.73</v>
      </c>
      <c r="MS28" s="538">
        <v>58.86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0</v>
      </c>
      <c r="NB28" s="404">
        <v>0</v>
      </c>
      <c r="NC28" s="404">
        <v>0</v>
      </c>
      <c r="ND28" s="405">
        <v>0</v>
      </c>
      <c r="NE28" s="404"/>
      <c r="NF28" s="404"/>
      <c r="NG28" s="404"/>
      <c r="NH28" s="406"/>
      <c r="NI28" s="577">
        <v>0</v>
      </c>
      <c r="NJ28" s="578">
        <v>0</v>
      </c>
      <c r="NK28" s="409">
        <v>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33.260000000000005</v>
      </c>
      <c r="C29" s="539">
        <v>31.840000000000003</v>
      </c>
      <c r="D29" s="438">
        <v>4.46</v>
      </c>
      <c r="E29" s="244"/>
      <c r="F29" s="245"/>
      <c r="G29" s="246" t="s">
        <v>53</v>
      </c>
      <c r="H29" s="247">
        <v>8</v>
      </c>
      <c r="I29" s="248">
        <v>12</v>
      </c>
      <c r="J29" s="249">
        <v>10</v>
      </c>
      <c r="K29" s="247">
        <v>30</v>
      </c>
      <c r="L29" s="250">
        <v>33</v>
      </c>
      <c r="M29" s="251">
        <v>-9.09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85.06</v>
      </c>
      <c r="AC29" s="376">
        <v>79.67</v>
      </c>
      <c r="AD29" s="376">
        <v>70.42</v>
      </c>
      <c r="AE29" s="376">
        <v>78.38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15547</v>
      </c>
      <c r="AN29" s="571">
        <v>1969</v>
      </c>
      <c r="AO29" s="571">
        <v>13631</v>
      </c>
      <c r="AP29" s="572">
        <v>1047</v>
      </c>
      <c r="AQ29" s="571"/>
      <c r="AR29" s="571"/>
      <c r="AS29" s="571"/>
      <c r="AT29" s="571"/>
      <c r="AU29" s="573">
        <v>32194</v>
      </c>
      <c r="AV29" s="561">
        <v>7823</v>
      </c>
      <c r="AW29" s="562">
        <v>40017</v>
      </c>
      <c r="AX29" s="266"/>
      <c r="AY29" s="266"/>
      <c r="AZ29" s="377" t="s">
        <v>106</v>
      </c>
      <c r="BA29" s="570">
        <v>270</v>
      </c>
      <c r="BB29" s="571">
        <v>206</v>
      </c>
      <c r="BC29" s="571">
        <v>202</v>
      </c>
      <c r="BD29" s="572">
        <v>34</v>
      </c>
      <c r="BE29" s="571"/>
      <c r="BF29" s="571"/>
      <c r="BG29" s="571"/>
      <c r="BH29" s="571"/>
      <c r="BI29" s="573">
        <v>712</v>
      </c>
      <c r="BJ29" s="561">
        <v>249</v>
      </c>
      <c r="BK29" s="562">
        <v>961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18.479999999999997</v>
      </c>
      <c r="CG29" s="539">
        <v>17.830000000000002</v>
      </c>
      <c r="CH29" s="438">
        <v>3.65</v>
      </c>
      <c r="CI29" s="244"/>
      <c r="CJ29" s="245"/>
      <c r="CK29" s="246" t="s">
        <v>53</v>
      </c>
      <c r="CL29" s="247">
        <v>6</v>
      </c>
      <c r="CM29" s="248">
        <v>9</v>
      </c>
      <c r="CN29" s="249">
        <v>11</v>
      </c>
      <c r="CO29" s="247">
        <v>26</v>
      </c>
      <c r="CP29" s="250">
        <v>13</v>
      </c>
      <c r="CQ29" s="251">
        <v>100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65.16</v>
      </c>
      <c r="DG29" s="376">
        <v>64.900000000000006</v>
      </c>
      <c r="DH29" s="376">
        <v>59.12</v>
      </c>
      <c r="DI29" s="376">
        <v>63.06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12672</v>
      </c>
      <c r="DR29" s="571">
        <v>2313</v>
      </c>
      <c r="DS29" s="571">
        <v>19038</v>
      </c>
      <c r="DT29" s="572">
        <v>3164</v>
      </c>
      <c r="DU29" s="571"/>
      <c r="DV29" s="571"/>
      <c r="DW29" s="571"/>
      <c r="DX29" s="571"/>
      <c r="DY29" s="573">
        <v>37187</v>
      </c>
      <c r="DZ29" s="561">
        <v>9680</v>
      </c>
      <c r="EA29" s="562">
        <v>46867</v>
      </c>
      <c r="EB29" s="266"/>
      <c r="EC29" s="266"/>
      <c r="ED29" s="377" t="s">
        <v>106</v>
      </c>
      <c r="EE29" s="570">
        <v>386</v>
      </c>
      <c r="EF29" s="571">
        <v>206</v>
      </c>
      <c r="EG29" s="571">
        <v>193</v>
      </c>
      <c r="EH29" s="572">
        <v>76</v>
      </c>
      <c r="EI29" s="571"/>
      <c r="EJ29" s="571"/>
      <c r="EK29" s="571"/>
      <c r="EL29" s="571"/>
      <c r="EM29" s="573">
        <v>861</v>
      </c>
      <c r="EN29" s="561">
        <v>79</v>
      </c>
      <c r="EO29" s="562">
        <v>940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12.760000000000002</v>
      </c>
      <c r="FK29" s="539">
        <v>13.259999999999998</v>
      </c>
      <c r="FL29" s="438">
        <v>-3.77</v>
      </c>
      <c r="FM29" s="244"/>
      <c r="FN29" s="245"/>
      <c r="FO29" s="246" t="s">
        <v>53</v>
      </c>
      <c r="FP29" s="247">
        <v>7</v>
      </c>
      <c r="FQ29" s="248">
        <v>10</v>
      </c>
      <c r="FR29" s="249">
        <v>13</v>
      </c>
      <c r="FS29" s="247">
        <v>30</v>
      </c>
      <c r="FT29" s="250">
        <v>22</v>
      </c>
      <c r="FU29" s="251">
        <v>36.36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57.65</v>
      </c>
      <c r="GK29" s="376">
        <v>51.24</v>
      </c>
      <c r="GL29" s="376">
        <v>49.06</v>
      </c>
      <c r="GM29" s="376">
        <v>52.65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10134</v>
      </c>
      <c r="GV29" s="571">
        <v>2026</v>
      </c>
      <c r="GW29" s="571">
        <v>10452</v>
      </c>
      <c r="GX29" s="572">
        <v>859</v>
      </c>
      <c r="GY29" s="571"/>
      <c r="GZ29" s="571"/>
      <c r="HA29" s="571"/>
      <c r="HB29" s="571"/>
      <c r="HC29" s="573">
        <v>23471</v>
      </c>
      <c r="HD29" s="561">
        <v>4976</v>
      </c>
      <c r="HE29" s="562">
        <v>28447</v>
      </c>
      <c r="HF29" s="266"/>
      <c r="HG29" s="266"/>
      <c r="HH29" s="377" t="s">
        <v>106</v>
      </c>
      <c r="HI29" s="570">
        <v>198</v>
      </c>
      <c r="HJ29" s="571">
        <v>102</v>
      </c>
      <c r="HK29" s="571">
        <v>134</v>
      </c>
      <c r="HL29" s="572">
        <v>0</v>
      </c>
      <c r="HM29" s="571"/>
      <c r="HN29" s="571"/>
      <c r="HO29" s="571"/>
      <c r="HP29" s="571"/>
      <c r="HQ29" s="573">
        <v>434</v>
      </c>
      <c r="HR29" s="561">
        <v>68</v>
      </c>
      <c r="HS29" s="562">
        <v>502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36.1</v>
      </c>
      <c r="IO29" s="539">
        <v>35.79</v>
      </c>
      <c r="IP29" s="438">
        <v>0.87</v>
      </c>
      <c r="IQ29" s="244"/>
      <c r="IR29" s="245"/>
      <c r="IS29" s="246" t="s">
        <v>53</v>
      </c>
      <c r="IT29" s="247">
        <v>9</v>
      </c>
      <c r="IU29" s="248">
        <v>4</v>
      </c>
      <c r="IV29" s="249">
        <v>8</v>
      </c>
      <c r="IW29" s="247">
        <v>21</v>
      </c>
      <c r="IX29" s="250">
        <v>16</v>
      </c>
      <c r="IY29" s="251">
        <v>31.25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52.74</v>
      </c>
      <c r="JO29" s="376">
        <v>54.03</v>
      </c>
      <c r="JP29" s="376">
        <v>63.52</v>
      </c>
      <c r="JQ29" s="376">
        <v>56.76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14665</v>
      </c>
      <c r="JZ29" s="571">
        <v>3455</v>
      </c>
      <c r="KA29" s="571">
        <v>16877</v>
      </c>
      <c r="KB29" s="572">
        <v>1039</v>
      </c>
      <c r="KC29" s="571"/>
      <c r="KD29" s="571"/>
      <c r="KE29" s="571"/>
      <c r="KF29" s="571"/>
      <c r="KG29" s="573">
        <v>36036</v>
      </c>
      <c r="KH29" s="561">
        <v>6425</v>
      </c>
      <c r="KI29" s="562">
        <v>42461</v>
      </c>
      <c r="KJ29" s="534"/>
      <c r="KK29" s="534"/>
      <c r="KL29" s="564" t="s">
        <v>106</v>
      </c>
      <c r="KM29" s="570">
        <v>239</v>
      </c>
      <c r="KN29" s="571">
        <v>253</v>
      </c>
      <c r="KO29" s="571">
        <v>137</v>
      </c>
      <c r="KP29" s="572">
        <v>207</v>
      </c>
      <c r="KQ29" s="571"/>
      <c r="KR29" s="571"/>
      <c r="KS29" s="571"/>
      <c r="KT29" s="571"/>
      <c r="KU29" s="573">
        <v>836</v>
      </c>
      <c r="KV29" s="561">
        <v>275</v>
      </c>
      <c r="KW29" s="562">
        <v>1111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100.60000000000001</v>
      </c>
      <c r="LS29" s="539">
        <v>98.72</v>
      </c>
      <c r="LT29" s="438">
        <v>1.9</v>
      </c>
      <c r="LU29" s="565"/>
      <c r="LV29" s="566"/>
      <c r="LW29" s="246" t="s">
        <v>53</v>
      </c>
      <c r="LX29" s="294">
        <v>107</v>
      </c>
      <c r="LY29" s="295">
        <v>84</v>
      </c>
      <c r="LZ29" s="296">
        <v>27.38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78.38</v>
      </c>
      <c r="MP29" s="537">
        <v>63.06</v>
      </c>
      <c r="MQ29" s="537">
        <v>52.65</v>
      </c>
      <c r="MR29" s="537">
        <v>56.76</v>
      </c>
      <c r="MS29" s="538">
        <v>62.71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53018</v>
      </c>
      <c r="NB29" s="404">
        <v>9763</v>
      </c>
      <c r="NC29" s="404">
        <v>59998</v>
      </c>
      <c r="ND29" s="405">
        <v>6109</v>
      </c>
      <c r="NE29" s="404"/>
      <c r="NF29" s="404"/>
      <c r="NG29" s="404"/>
      <c r="NH29" s="406"/>
      <c r="NI29" s="577">
        <v>128888</v>
      </c>
      <c r="NJ29" s="578">
        <v>28904</v>
      </c>
      <c r="NK29" s="409">
        <v>157792</v>
      </c>
      <c r="NL29" s="290"/>
      <c r="NM29" s="290"/>
      <c r="NN29" s="377" t="s">
        <v>106</v>
      </c>
      <c r="NO29" s="387">
        <v>1093</v>
      </c>
      <c r="NP29" s="404">
        <v>767</v>
      </c>
      <c r="NQ29" s="404">
        <v>666</v>
      </c>
      <c r="NR29" s="405">
        <v>317</v>
      </c>
      <c r="NS29" s="404"/>
      <c r="NT29" s="404"/>
      <c r="NU29" s="404"/>
      <c r="NV29" s="406"/>
      <c r="NW29" s="579">
        <v>2843</v>
      </c>
      <c r="NX29" s="408">
        <v>671</v>
      </c>
      <c r="NY29" s="411">
        <v>3514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21</v>
      </c>
      <c r="I30" s="248">
        <v>14</v>
      </c>
      <c r="J30" s="249">
        <v>13</v>
      </c>
      <c r="K30" s="247">
        <v>48</v>
      </c>
      <c r="L30" s="250">
        <v>32</v>
      </c>
      <c r="M30" s="251">
        <v>50</v>
      </c>
      <c r="N30" s="183"/>
      <c r="O30" s="346" t="s">
        <v>91</v>
      </c>
      <c r="P30" s="347">
        <v>489.37</v>
      </c>
      <c r="Q30" s="348">
        <v>470.26</v>
      </c>
      <c r="R30" s="349">
        <v>4.0599999999999996</v>
      </c>
      <c r="S30" s="347">
        <v>0</v>
      </c>
      <c r="T30" s="348">
        <v>0</v>
      </c>
      <c r="U30" s="349">
        <v>0</v>
      </c>
      <c r="V30" s="347">
        <v>448.12</v>
      </c>
      <c r="W30" s="348">
        <v>432.59</v>
      </c>
      <c r="X30" s="349">
        <v>3.59</v>
      </c>
      <c r="Y30" s="351"/>
      <c r="Z30" s="183"/>
      <c r="AA30" s="183" t="s">
        <v>115</v>
      </c>
      <c r="AB30" s="376">
        <v>73.739999999999995</v>
      </c>
      <c r="AC30" s="376">
        <v>67.22</v>
      </c>
      <c r="AD30" s="376">
        <v>58.87</v>
      </c>
      <c r="AE30" s="376">
        <v>66.61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80252</v>
      </c>
      <c r="AN30" s="571">
        <v>13563</v>
      </c>
      <c r="AO30" s="571">
        <v>108965</v>
      </c>
      <c r="AP30" s="572">
        <v>1752</v>
      </c>
      <c r="AQ30" s="571"/>
      <c r="AR30" s="571"/>
      <c r="AS30" s="571"/>
      <c r="AT30" s="571"/>
      <c r="AU30" s="573">
        <v>204532</v>
      </c>
      <c r="AV30" s="561">
        <v>34721</v>
      </c>
      <c r="AW30" s="562">
        <v>239253</v>
      </c>
      <c r="AX30" s="266"/>
      <c r="AY30" s="266"/>
      <c r="AZ30" s="377" t="s">
        <v>28</v>
      </c>
      <c r="BA30" s="570">
        <v>1540</v>
      </c>
      <c r="BB30" s="571">
        <v>741</v>
      </c>
      <c r="BC30" s="571">
        <v>1226</v>
      </c>
      <c r="BD30" s="572">
        <v>204</v>
      </c>
      <c r="BE30" s="571"/>
      <c r="BF30" s="571"/>
      <c r="BG30" s="571"/>
      <c r="BH30" s="571"/>
      <c r="BI30" s="573">
        <v>3711</v>
      </c>
      <c r="BJ30" s="561">
        <v>1046</v>
      </c>
      <c r="BK30" s="562">
        <v>4757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24</v>
      </c>
      <c r="CM30" s="248">
        <v>27</v>
      </c>
      <c r="CN30" s="249">
        <v>30</v>
      </c>
      <c r="CO30" s="247">
        <v>81</v>
      </c>
      <c r="CP30" s="250">
        <v>74</v>
      </c>
      <c r="CQ30" s="251">
        <v>9.4600000000000009</v>
      </c>
      <c r="CR30" s="183"/>
      <c r="CS30" s="346" t="s">
        <v>91</v>
      </c>
      <c r="CT30" s="347">
        <v>348.16</v>
      </c>
      <c r="CU30" s="348">
        <v>339.61</v>
      </c>
      <c r="CV30" s="349">
        <v>2.52</v>
      </c>
      <c r="CW30" s="347">
        <v>0</v>
      </c>
      <c r="CX30" s="348">
        <v>0</v>
      </c>
      <c r="CY30" s="349">
        <v>0</v>
      </c>
      <c r="CZ30" s="347">
        <v>304.41000000000003</v>
      </c>
      <c r="DA30" s="348">
        <v>298.39</v>
      </c>
      <c r="DB30" s="349">
        <v>2.02</v>
      </c>
      <c r="DC30" s="351"/>
      <c r="DD30" s="183"/>
      <c r="DE30" s="183" t="s">
        <v>115</v>
      </c>
      <c r="DF30" s="376">
        <v>55.78</v>
      </c>
      <c r="DG30" s="376">
        <v>56.82</v>
      </c>
      <c r="DH30" s="376">
        <v>52.76</v>
      </c>
      <c r="DI30" s="376">
        <v>55.12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49113</v>
      </c>
      <c r="DR30" s="571">
        <v>7986</v>
      </c>
      <c r="DS30" s="571">
        <v>54394</v>
      </c>
      <c r="DT30" s="572">
        <v>8027</v>
      </c>
      <c r="DU30" s="571"/>
      <c r="DV30" s="571"/>
      <c r="DW30" s="571"/>
      <c r="DX30" s="571"/>
      <c r="DY30" s="573">
        <v>119520</v>
      </c>
      <c r="DZ30" s="561">
        <v>50146</v>
      </c>
      <c r="EA30" s="562">
        <v>169666</v>
      </c>
      <c r="EB30" s="266"/>
      <c r="EC30" s="266"/>
      <c r="ED30" s="377" t="s">
        <v>28</v>
      </c>
      <c r="EE30" s="570">
        <v>1405</v>
      </c>
      <c r="EF30" s="571">
        <v>414</v>
      </c>
      <c r="EG30" s="571">
        <v>1072</v>
      </c>
      <c r="EH30" s="572">
        <v>79</v>
      </c>
      <c r="EI30" s="571"/>
      <c r="EJ30" s="571"/>
      <c r="EK30" s="571"/>
      <c r="EL30" s="571"/>
      <c r="EM30" s="573">
        <v>2970</v>
      </c>
      <c r="EN30" s="561">
        <v>269</v>
      </c>
      <c r="EO30" s="562">
        <v>3239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5</v>
      </c>
      <c r="FQ30" s="248">
        <v>8</v>
      </c>
      <c r="FR30" s="249">
        <v>10</v>
      </c>
      <c r="FS30" s="247">
        <v>23</v>
      </c>
      <c r="FT30" s="250">
        <v>16</v>
      </c>
      <c r="FU30" s="251">
        <v>43.75</v>
      </c>
      <c r="FV30" s="183"/>
      <c r="FW30" s="346" t="s">
        <v>91</v>
      </c>
      <c r="FX30" s="347">
        <v>315.95999999999998</v>
      </c>
      <c r="FY30" s="348">
        <v>308.11</v>
      </c>
      <c r="FZ30" s="349">
        <v>2.5499999999999998</v>
      </c>
      <c r="GA30" s="347">
        <v>0</v>
      </c>
      <c r="GB30" s="348">
        <v>0</v>
      </c>
      <c r="GC30" s="349">
        <v>0</v>
      </c>
      <c r="GD30" s="347">
        <v>282.49</v>
      </c>
      <c r="GE30" s="348">
        <v>276.70999999999998</v>
      </c>
      <c r="GF30" s="349">
        <v>2.09</v>
      </c>
      <c r="GG30" s="351"/>
      <c r="GH30" s="183"/>
      <c r="GI30" s="183" t="s">
        <v>115</v>
      </c>
      <c r="GJ30" s="376">
        <v>51.03</v>
      </c>
      <c r="GK30" s="376">
        <v>45.7</v>
      </c>
      <c r="GL30" s="376">
        <v>46.84</v>
      </c>
      <c r="GM30" s="376">
        <v>47.86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36985</v>
      </c>
      <c r="GV30" s="571">
        <v>6910</v>
      </c>
      <c r="GW30" s="571">
        <v>43851</v>
      </c>
      <c r="GX30" s="572">
        <v>2562</v>
      </c>
      <c r="GY30" s="571"/>
      <c r="GZ30" s="571"/>
      <c r="HA30" s="571"/>
      <c r="HB30" s="571"/>
      <c r="HC30" s="573">
        <v>90308</v>
      </c>
      <c r="HD30" s="561">
        <v>26442</v>
      </c>
      <c r="HE30" s="562">
        <v>116750</v>
      </c>
      <c r="HF30" s="266"/>
      <c r="HG30" s="266"/>
      <c r="HH30" s="377" t="s">
        <v>28</v>
      </c>
      <c r="HI30" s="570">
        <v>1165</v>
      </c>
      <c r="HJ30" s="571">
        <v>195</v>
      </c>
      <c r="HK30" s="571">
        <v>893</v>
      </c>
      <c r="HL30" s="572">
        <v>0</v>
      </c>
      <c r="HM30" s="571"/>
      <c r="HN30" s="571"/>
      <c r="HO30" s="571"/>
      <c r="HP30" s="571"/>
      <c r="HQ30" s="573">
        <v>2253</v>
      </c>
      <c r="HR30" s="561">
        <v>391</v>
      </c>
      <c r="HS30" s="562">
        <v>2644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12</v>
      </c>
      <c r="IU30" s="248">
        <v>8</v>
      </c>
      <c r="IV30" s="249">
        <v>15</v>
      </c>
      <c r="IW30" s="247">
        <v>35</v>
      </c>
      <c r="IX30" s="250">
        <v>39</v>
      </c>
      <c r="IY30" s="251">
        <v>-10.26</v>
      </c>
      <c r="IZ30" s="183"/>
      <c r="JA30" s="346" t="s">
        <v>91</v>
      </c>
      <c r="JB30" s="347">
        <v>430.27</v>
      </c>
      <c r="JC30" s="348">
        <v>424</v>
      </c>
      <c r="JD30" s="349">
        <v>1.48</v>
      </c>
      <c r="JE30" s="347">
        <v>0</v>
      </c>
      <c r="JF30" s="348">
        <v>0</v>
      </c>
      <c r="JG30" s="349">
        <v>0</v>
      </c>
      <c r="JH30" s="347">
        <v>388.22</v>
      </c>
      <c r="JI30" s="348">
        <v>384.06</v>
      </c>
      <c r="JJ30" s="349">
        <v>1.08</v>
      </c>
      <c r="JK30" s="351"/>
      <c r="JL30" s="183"/>
      <c r="JM30" s="183" t="s">
        <v>115</v>
      </c>
      <c r="JN30" s="376">
        <v>49.23</v>
      </c>
      <c r="JO30" s="376">
        <v>52.85</v>
      </c>
      <c r="JP30" s="376">
        <v>59.39</v>
      </c>
      <c r="JQ30" s="376">
        <v>53.82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59410</v>
      </c>
      <c r="JZ30" s="571">
        <v>11154</v>
      </c>
      <c r="KA30" s="571">
        <v>77737</v>
      </c>
      <c r="KB30" s="572">
        <v>4107</v>
      </c>
      <c r="KC30" s="571"/>
      <c r="KD30" s="571"/>
      <c r="KE30" s="571"/>
      <c r="KF30" s="571"/>
      <c r="KG30" s="573">
        <v>152408</v>
      </c>
      <c r="KH30" s="561">
        <v>32133</v>
      </c>
      <c r="KI30" s="562">
        <v>184541</v>
      </c>
      <c r="KJ30" s="534"/>
      <c r="KK30" s="534"/>
      <c r="KL30" s="564" t="s">
        <v>28</v>
      </c>
      <c r="KM30" s="570">
        <v>1105</v>
      </c>
      <c r="KN30" s="571">
        <v>763</v>
      </c>
      <c r="KO30" s="571">
        <v>1217</v>
      </c>
      <c r="KP30" s="572">
        <v>603</v>
      </c>
      <c r="KQ30" s="571"/>
      <c r="KR30" s="571"/>
      <c r="KS30" s="571"/>
      <c r="KT30" s="571"/>
      <c r="KU30" s="573">
        <v>3688</v>
      </c>
      <c r="KV30" s="561">
        <v>1253</v>
      </c>
      <c r="KW30" s="562">
        <v>4941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187</v>
      </c>
      <c r="LY30" s="295">
        <v>161</v>
      </c>
      <c r="LZ30" s="296">
        <v>16.149999999999999</v>
      </c>
      <c r="MA30" s="266"/>
      <c r="MB30" s="346" t="s">
        <v>91</v>
      </c>
      <c r="MC30" s="347">
        <v>404.92</v>
      </c>
      <c r="MD30" s="370">
        <v>393.81</v>
      </c>
      <c r="ME30" s="349">
        <v>2.82</v>
      </c>
      <c r="MF30" s="347">
        <v>0</v>
      </c>
      <c r="MG30" s="370">
        <v>0</v>
      </c>
      <c r="MH30" s="349">
        <v>0</v>
      </c>
      <c r="MI30" s="347">
        <v>363.34</v>
      </c>
      <c r="MJ30" s="370">
        <v>354.83</v>
      </c>
      <c r="MK30" s="349">
        <v>2.4</v>
      </c>
      <c r="ML30" s="297"/>
      <c r="MM30" s="297"/>
      <c r="MN30" s="297" t="s">
        <v>115</v>
      </c>
      <c r="MO30" s="537">
        <v>66.61</v>
      </c>
      <c r="MP30" s="537">
        <v>55.12</v>
      </c>
      <c r="MQ30" s="537">
        <v>47.86</v>
      </c>
      <c r="MR30" s="537">
        <v>53.82</v>
      </c>
      <c r="MS30" s="538">
        <v>55.85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225760</v>
      </c>
      <c r="NB30" s="404">
        <v>39613</v>
      </c>
      <c r="NC30" s="404">
        <v>284947</v>
      </c>
      <c r="ND30" s="405">
        <v>16448</v>
      </c>
      <c r="NE30" s="404"/>
      <c r="NF30" s="404"/>
      <c r="NG30" s="404"/>
      <c r="NH30" s="406"/>
      <c r="NI30" s="577">
        <v>566768</v>
      </c>
      <c r="NJ30" s="578">
        <v>143442</v>
      </c>
      <c r="NK30" s="409">
        <v>710210</v>
      </c>
      <c r="NL30" s="290"/>
      <c r="NM30" s="290"/>
      <c r="NN30" s="377" t="s">
        <v>28</v>
      </c>
      <c r="NO30" s="387">
        <v>5215</v>
      </c>
      <c r="NP30" s="404">
        <v>2113</v>
      </c>
      <c r="NQ30" s="404">
        <v>4408</v>
      </c>
      <c r="NR30" s="405">
        <v>886</v>
      </c>
      <c r="NS30" s="404"/>
      <c r="NT30" s="404"/>
      <c r="NU30" s="404"/>
      <c r="NV30" s="406"/>
      <c r="NW30" s="579">
        <v>12622</v>
      </c>
      <c r="NX30" s="408">
        <v>2959</v>
      </c>
      <c r="NY30" s="411">
        <v>15581</v>
      </c>
      <c r="OA30" s="307"/>
    </row>
    <row r="31" spans="1:391" s="195" customFormat="1" ht="21.75" customHeight="1" thickBot="1" x14ac:dyDescent="0.25">
      <c r="A31" s="418" t="s">
        <v>129</v>
      </c>
      <c r="B31" s="241">
        <v>3054</v>
      </c>
      <c r="C31" s="583">
        <v>2951</v>
      </c>
      <c r="D31" s="243">
        <v>3.49</v>
      </c>
      <c r="E31" s="244"/>
      <c r="F31" s="245"/>
      <c r="G31" s="246" t="s">
        <v>55</v>
      </c>
      <c r="H31" s="247">
        <v>12</v>
      </c>
      <c r="I31" s="248">
        <v>8</v>
      </c>
      <c r="J31" s="249">
        <v>16</v>
      </c>
      <c r="K31" s="247">
        <v>36</v>
      </c>
      <c r="L31" s="250">
        <v>42</v>
      </c>
      <c r="M31" s="251">
        <v>-14.29</v>
      </c>
      <c r="N31" s="183"/>
      <c r="O31" s="346" t="s">
        <v>95</v>
      </c>
      <c r="P31" s="347">
        <v>381.12</v>
      </c>
      <c r="Q31" s="348">
        <v>364.64</v>
      </c>
      <c r="R31" s="349">
        <v>4.5199999999999996</v>
      </c>
      <c r="S31" s="347">
        <v>306.98</v>
      </c>
      <c r="T31" s="348">
        <v>294.08999999999997</v>
      </c>
      <c r="U31" s="349">
        <v>4.38</v>
      </c>
      <c r="V31" s="347">
        <v>374.87</v>
      </c>
      <c r="W31" s="348">
        <v>358.98</v>
      </c>
      <c r="X31" s="349">
        <v>4.43</v>
      </c>
      <c r="Y31" s="351"/>
      <c r="Z31" s="183"/>
      <c r="AA31" s="183" t="s">
        <v>118</v>
      </c>
      <c r="AB31" s="376">
        <v>78.89</v>
      </c>
      <c r="AC31" s="376">
        <v>72.08</v>
      </c>
      <c r="AD31" s="376">
        <v>62.52</v>
      </c>
      <c r="AE31" s="376">
        <v>71.16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3054</v>
      </c>
      <c r="CG31" s="583">
        <v>2951</v>
      </c>
      <c r="CH31" s="243">
        <v>3.49</v>
      </c>
      <c r="CI31" s="244"/>
      <c r="CJ31" s="245"/>
      <c r="CK31" s="246" t="s">
        <v>55</v>
      </c>
      <c r="CL31" s="247">
        <v>8</v>
      </c>
      <c r="CM31" s="248">
        <v>5</v>
      </c>
      <c r="CN31" s="249">
        <v>9</v>
      </c>
      <c r="CO31" s="247">
        <v>22</v>
      </c>
      <c r="CP31" s="250">
        <v>21</v>
      </c>
      <c r="CQ31" s="251">
        <v>4.76</v>
      </c>
      <c r="CR31" s="183"/>
      <c r="CS31" s="346" t="s">
        <v>95</v>
      </c>
      <c r="CT31" s="347">
        <v>392.65</v>
      </c>
      <c r="CU31" s="348">
        <v>384.09</v>
      </c>
      <c r="CV31" s="349">
        <v>2.23</v>
      </c>
      <c r="CW31" s="347">
        <v>337.94</v>
      </c>
      <c r="CX31" s="348">
        <v>330.17</v>
      </c>
      <c r="CY31" s="349">
        <v>2.35</v>
      </c>
      <c r="CZ31" s="347">
        <v>385.78</v>
      </c>
      <c r="DA31" s="348">
        <v>377.54</v>
      </c>
      <c r="DB31" s="349">
        <v>2.1800000000000002</v>
      </c>
      <c r="DC31" s="351"/>
      <c r="DD31" s="183"/>
      <c r="DE31" s="183" t="s">
        <v>118</v>
      </c>
      <c r="DF31" s="376">
        <v>57.45</v>
      </c>
      <c r="DG31" s="376">
        <v>60.27</v>
      </c>
      <c r="DH31" s="376">
        <v>55.83</v>
      </c>
      <c r="DI31" s="376">
        <v>57.85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3054</v>
      </c>
      <c r="FK31" s="583">
        <v>2951</v>
      </c>
      <c r="FL31" s="243">
        <v>3.49</v>
      </c>
      <c r="FM31" s="244"/>
      <c r="FN31" s="245"/>
      <c r="FO31" s="246" t="s">
        <v>55</v>
      </c>
      <c r="FP31" s="247">
        <v>8</v>
      </c>
      <c r="FQ31" s="248">
        <v>0</v>
      </c>
      <c r="FR31" s="249">
        <v>0</v>
      </c>
      <c r="FS31" s="247">
        <v>8</v>
      </c>
      <c r="FT31" s="250">
        <v>5</v>
      </c>
      <c r="FU31" s="251">
        <v>60</v>
      </c>
      <c r="FV31" s="183"/>
      <c r="FW31" s="346" t="s">
        <v>95</v>
      </c>
      <c r="FX31" s="347">
        <v>375.45</v>
      </c>
      <c r="FY31" s="348">
        <v>369.12</v>
      </c>
      <c r="FZ31" s="349">
        <v>1.71</v>
      </c>
      <c r="GA31" s="347">
        <v>349.1</v>
      </c>
      <c r="GB31" s="348">
        <v>342.01</v>
      </c>
      <c r="GC31" s="349">
        <v>2.0699999999999998</v>
      </c>
      <c r="GD31" s="347">
        <v>372.66</v>
      </c>
      <c r="GE31" s="348">
        <v>366.36</v>
      </c>
      <c r="GF31" s="349">
        <v>1.72</v>
      </c>
      <c r="GG31" s="351"/>
      <c r="GH31" s="183"/>
      <c r="GI31" s="183" t="s">
        <v>118</v>
      </c>
      <c r="GJ31" s="376">
        <v>53.9</v>
      </c>
      <c r="GK31" s="376">
        <v>47.51</v>
      </c>
      <c r="GL31" s="376">
        <v>45.75</v>
      </c>
      <c r="GM31" s="376">
        <v>49.05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3054</v>
      </c>
      <c r="IO31" s="583">
        <v>2951</v>
      </c>
      <c r="IP31" s="243">
        <v>3.49</v>
      </c>
      <c r="IQ31" s="244"/>
      <c r="IR31" s="245"/>
      <c r="IS31" s="246" t="s">
        <v>55</v>
      </c>
      <c r="IT31" s="247">
        <v>6</v>
      </c>
      <c r="IU31" s="248">
        <v>13</v>
      </c>
      <c r="IV31" s="249">
        <v>9</v>
      </c>
      <c r="IW31" s="247">
        <v>28</v>
      </c>
      <c r="IX31" s="250">
        <v>35</v>
      </c>
      <c r="IY31" s="251">
        <v>-20</v>
      </c>
      <c r="IZ31" s="183"/>
      <c r="JA31" s="346" t="s">
        <v>95</v>
      </c>
      <c r="JB31" s="347">
        <v>425.22</v>
      </c>
      <c r="JC31" s="348">
        <v>408.73</v>
      </c>
      <c r="JD31" s="349">
        <v>4.03</v>
      </c>
      <c r="JE31" s="347">
        <v>395.39</v>
      </c>
      <c r="JF31" s="348">
        <v>364.01</v>
      </c>
      <c r="JG31" s="349">
        <v>8.6199999999999992</v>
      </c>
      <c r="JH31" s="347">
        <v>422.3</v>
      </c>
      <c r="JI31" s="348">
        <v>404.52</v>
      </c>
      <c r="JJ31" s="349">
        <v>4.4000000000000004</v>
      </c>
      <c r="JK31" s="351"/>
      <c r="JL31" s="183"/>
      <c r="JM31" s="183" t="s">
        <v>118</v>
      </c>
      <c r="JN31" s="376">
        <v>51.89</v>
      </c>
      <c r="JO31" s="376">
        <v>50.26</v>
      </c>
      <c r="JP31" s="376">
        <v>58.78</v>
      </c>
      <c r="JQ31" s="376">
        <v>53.64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3054</v>
      </c>
      <c r="LS31" s="587">
        <v>2951</v>
      </c>
      <c r="LT31" s="243">
        <v>3.49</v>
      </c>
      <c r="LU31" s="293"/>
      <c r="LV31" s="293"/>
      <c r="LW31" s="246" t="s">
        <v>55</v>
      </c>
      <c r="LX31" s="294">
        <v>94</v>
      </c>
      <c r="LY31" s="295">
        <v>103</v>
      </c>
      <c r="LZ31" s="296">
        <v>-8.74</v>
      </c>
      <c r="MA31" s="266"/>
      <c r="MB31" s="346" t="s">
        <v>95</v>
      </c>
      <c r="MC31" s="347">
        <v>393.12</v>
      </c>
      <c r="MD31" s="370">
        <v>381.13</v>
      </c>
      <c r="ME31" s="349">
        <v>3.15</v>
      </c>
      <c r="MF31" s="347">
        <v>345.5</v>
      </c>
      <c r="MG31" s="370">
        <v>331.34</v>
      </c>
      <c r="MH31" s="349">
        <v>4.2699999999999996</v>
      </c>
      <c r="MI31" s="347">
        <v>388.23</v>
      </c>
      <c r="MJ31" s="370">
        <v>376.21</v>
      </c>
      <c r="MK31" s="349">
        <v>3.2</v>
      </c>
      <c r="ML31" s="297"/>
      <c r="MM31" s="297"/>
      <c r="MN31" s="297" t="s">
        <v>118</v>
      </c>
      <c r="MO31" s="537">
        <v>71.16</v>
      </c>
      <c r="MP31" s="537">
        <v>57.85</v>
      </c>
      <c r="MQ31" s="537">
        <v>49.05</v>
      </c>
      <c r="MR31" s="537">
        <v>53.64</v>
      </c>
      <c r="MS31" s="538">
        <v>57.93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72.150000000000006</v>
      </c>
      <c r="C32" s="592">
        <v>72.930000000000007</v>
      </c>
      <c r="D32" s="243">
        <v>-0.78</v>
      </c>
      <c r="E32" s="593"/>
      <c r="F32" s="245"/>
      <c r="G32" s="246" t="s">
        <v>56</v>
      </c>
      <c r="H32" s="247">
        <v>109</v>
      </c>
      <c r="I32" s="248">
        <v>93</v>
      </c>
      <c r="J32" s="249">
        <v>78</v>
      </c>
      <c r="K32" s="247">
        <v>280</v>
      </c>
      <c r="L32" s="250">
        <v>264</v>
      </c>
      <c r="M32" s="251">
        <v>6.06</v>
      </c>
      <c r="N32" s="183"/>
      <c r="O32" s="346" t="s">
        <v>100</v>
      </c>
      <c r="P32" s="347">
        <v>383.7</v>
      </c>
      <c r="Q32" s="348">
        <v>375.14</v>
      </c>
      <c r="R32" s="349">
        <v>2.2799999999999998</v>
      </c>
      <c r="S32" s="347">
        <v>331.72</v>
      </c>
      <c r="T32" s="348">
        <v>319.81</v>
      </c>
      <c r="U32" s="349">
        <v>3.72</v>
      </c>
      <c r="V32" s="347">
        <v>379.32</v>
      </c>
      <c r="W32" s="348">
        <v>370.71</v>
      </c>
      <c r="X32" s="349">
        <v>2.3199999999999998</v>
      </c>
      <c r="Y32" s="351"/>
      <c r="Z32" s="318" t="s">
        <v>102</v>
      </c>
      <c r="AA32" s="318"/>
      <c r="AB32" s="292">
        <v>95902</v>
      </c>
      <c r="AC32" s="292">
        <v>80087</v>
      </c>
      <c r="AD32" s="292">
        <v>76875</v>
      </c>
      <c r="AE32" s="292">
        <v>252864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101557</v>
      </c>
      <c r="AN32" s="596">
        <v>17220</v>
      </c>
      <c r="AO32" s="596">
        <v>128820</v>
      </c>
      <c r="AP32" s="597">
        <v>2799</v>
      </c>
      <c r="AQ32" s="598"/>
      <c r="AR32" s="598"/>
      <c r="AS32" s="598"/>
      <c r="AT32" s="598"/>
      <c r="AU32" s="599">
        <v>250396</v>
      </c>
      <c r="AV32" s="600">
        <v>42544</v>
      </c>
      <c r="AW32" s="600">
        <v>292940</v>
      </c>
      <c r="AX32" s="601"/>
      <c r="AY32" s="601"/>
      <c r="AZ32" s="440" t="s">
        <v>22</v>
      </c>
      <c r="BA32" s="595">
        <v>2266</v>
      </c>
      <c r="BB32" s="596">
        <v>1153</v>
      </c>
      <c r="BC32" s="596">
        <v>1848</v>
      </c>
      <c r="BD32" s="597">
        <v>238</v>
      </c>
      <c r="BE32" s="598"/>
      <c r="BF32" s="598"/>
      <c r="BG32" s="598"/>
      <c r="BH32" s="598"/>
      <c r="BI32" s="599">
        <v>5505</v>
      </c>
      <c r="BJ32" s="600">
        <v>1295</v>
      </c>
      <c r="BK32" s="600">
        <v>6800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58.48</v>
      </c>
      <c r="CG32" s="592">
        <v>59.16</v>
      </c>
      <c r="CH32" s="243">
        <v>-0.68</v>
      </c>
      <c r="CI32" s="593"/>
      <c r="CJ32" s="245"/>
      <c r="CK32" s="246" t="s">
        <v>56</v>
      </c>
      <c r="CL32" s="247">
        <v>27</v>
      </c>
      <c r="CM32" s="248">
        <v>34</v>
      </c>
      <c r="CN32" s="249">
        <v>51</v>
      </c>
      <c r="CO32" s="247">
        <v>112</v>
      </c>
      <c r="CP32" s="250">
        <v>99</v>
      </c>
      <c r="CQ32" s="251">
        <v>13.13</v>
      </c>
      <c r="CR32" s="183"/>
      <c r="CS32" s="346" t="s">
        <v>100</v>
      </c>
      <c r="CT32" s="347">
        <v>363.15</v>
      </c>
      <c r="CU32" s="348">
        <v>356.87</v>
      </c>
      <c r="CV32" s="349">
        <v>1.76</v>
      </c>
      <c r="CW32" s="347">
        <v>247.96</v>
      </c>
      <c r="CX32" s="348">
        <v>243.15</v>
      </c>
      <c r="CY32" s="349">
        <v>1.98</v>
      </c>
      <c r="CZ32" s="347">
        <v>348.68</v>
      </c>
      <c r="DA32" s="348">
        <v>343.07</v>
      </c>
      <c r="DB32" s="349">
        <v>1.64</v>
      </c>
      <c r="DC32" s="351"/>
      <c r="DD32" s="318" t="s">
        <v>102</v>
      </c>
      <c r="DE32" s="318"/>
      <c r="DF32" s="292">
        <v>56484</v>
      </c>
      <c r="DG32" s="292">
        <v>56523</v>
      </c>
      <c r="DH32" s="292">
        <v>51017</v>
      </c>
      <c r="DI32" s="292">
        <v>164024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66645</v>
      </c>
      <c r="DR32" s="596">
        <v>11884</v>
      </c>
      <c r="DS32" s="596">
        <v>80948</v>
      </c>
      <c r="DT32" s="597">
        <v>11967</v>
      </c>
      <c r="DU32" s="598"/>
      <c r="DV32" s="598"/>
      <c r="DW32" s="598"/>
      <c r="DX32" s="598"/>
      <c r="DY32" s="599">
        <v>171444</v>
      </c>
      <c r="DZ32" s="600">
        <v>60762</v>
      </c>
      <c r="EA32" s="600">
        <v>232206</v>
      </c>
      <c r="EB32" s="601"/>
      <c r="EC32" s="601"/>
      <c r="ED32" s="440" t="s">
        <v>22</v>
      </c>
      <c r="EE32" s="595">
        <v>2344</v>
      </c>
      <c r="EF32" s="596">
        <v>713</v>
      </c>
      <c r="EG32" s="596">
        <v>1490</v>
      </c>
      <c r="EH32" s="597">
        <v>155</v>
      </c>
      <c r="EI32" s="598"/>
      <c r="EJ32" s="598"/>
      <c r="EK32" s="598"/>
      <c r="EL32" s="598"/>
      <c r="EM32" s="599">
        <v>4702</v>
      </c>
      <c r="EN32" s="600">
        <v>348</v>
      </c>
      <c r="EO32" s="600">
        <v>5050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49.62</v>
      </c>
      <c r="FK32" s="592">
        <v>53.06</v>
      </c>
      <c r="FL32" s="243">
        <v>-3.44</v>
      </c>
      <c r="FM32" s="593"/>
      <c r="FN32" s="245"/>
      <c r="FO32" s="246" t="s">
        <v>56</v>
      </c>
      <c r="FP32" s="247">
        <v>49</v>
      </c>
      <c r="FQ32" s="248">
        <v>32</v>
      </c>
      <c r="FR32" s="249">
        <v>35</v>
      </c>
      <c r="FS32" s="247">
        <v>116</v>
      </c>
      <c r="FT32" s="250">
        <v>99</v>
      </c>
      <c r="FU32" s="251">
        <v>17.170000000000002</v>
      </c>
      <c r="FV32" s="183"/>
      <c r="FW32" s="346" t="s">
        <v>100</v>
      </c>
      <c r="FX32" s="347">
        <v>299.08999999999997</v>
      </c>
      <c r="FY32" s="348">
        <v>292.12</v>
      </c>
      <c r="FZ32" s="349">
        <v>2.39</v>
      </c>
      <c r="GA32" s="347">
        <v>232.66</v>
      </c>
      <c r="GB32" s="348">
        <v>227.14</v>
      </c>
      <c r="GC32" s="349">
        <v>2.4300000000000002</v>
      </c>
      <c r="GD32" s="347">
        <v>292.06</v>
      </c>
      <c r="GE32" s="348">
        <v>285.5</v>
      </c>
      <c r="GF32" s="349">
        <v>2.2999999999999998</v>
      </c>
      <c r="GG32" s="351"/>
      <c r="GH32" s="318" t="s">
        <v>102</v>
      </c>
      <c r="GI32" s="318"/>
      <c r="GJ32" s="292">
        <v>46737</v>
      </c>
      <c r="GK32" s="292">
        <v>41780</v>
      </c>
      <c r="GL32" s="292">
        <v>40663</v>
      </c>
      <c r="GM32" s="292">
        <v>129180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53015</v>
      </c>
      <c r="GV32" s="596">
        <v>10174</v>
      </c>
      <c r="GW32" s="596">
        <v>62661</v>
      </c>
      <c r="GX32" s="597">
        <v>3808</v>
      </c>
      <c r="GY32" s="598"/>
      <c r="GZ32" s="598"/>
      <c r="HA32" s="598"/>
      <c r="HB32" s="598"/>
      <c r="HC32" s="599">
        <v>129658</v>
      </c>
      <c r="HD32" s="600">
        <v>31818</v>
      </c>
      <c r="HE32" s="600">
        <v>161476</v>
      </c>
      <c r="HF32" s="601"/>
      <c r="HG32" s="601"/>
      <c r="HH32" s="440" t="s">
        <v>22</v>
      </c>
      <c r="HI32" s="595">
        <v>1659</v>
      </c>
      <c r="HJ32" s="596">
        <v>362</v>
      </c>
      <c r="HK32" s="596">
        <v>1309</v>
      </c>
      <c r="HL32" s="597">
        <v>0</v>
      </c>
      <c r="HM32" s="598"/>
      <c r="HN32" s="598"/>
      <c r="HO32" s="598"/>
      <c r="HP32" s="598"/>
      <c r="HQ32" s="599">
        <v>3330</v>
      </c>
      <c r="HR32" s="600">
        <v>459</v>
      </c>
      <c r="HS32" s="600">
        <v>3789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57.85</v>
      </c>
      <c r="IO32" s="592">
        <v>57.08</v>
      </c>
      <c r="IP32" s="243">
        <v>0.77</v>
      </c>
      <c r="IQ32" s="593"/>
      <c r="IR32" s="245"/>
      <c r="IS32" s="246" t="s">
        <v>56</v>
      </c>
      <c r="IT32" s="247">
        <v>20</v>
      </c>
      <c r="IU32" s="248">
        <v>25</v>
      </c>
      <c r="IV32" s="249">
        <v>37</v>
      </c>
      <c r="IW32" s="247">
        <v>82</v>
      </c>
      <c r="IX32" s="250">
        <v>76</v>
      </c>
      <c r="IY32" s="251">
        <v>7.89</v>
      </c>
      <c r="IZ32" s="183"/>
      <c r="JA32" s="346" t="s">
        <v>100</v>
      </c>
      <c r="JB32" s="347">
        <v>300.01</v>
      </c>
      <c r="JC32" s="348">
        <v>290.77</v>
      </c>
      <c r="JD32" s="349">
        <v>3.18</v>
      </c>
      <c r="JE32" s="347">
        <v>260.11</v>
      </c>
      <c r="JF32" s="348">
        <v>249.36</v>
      </c>
      <c r="JG32" s="349">
        <v>4.3099999999999996</v>
      </c>
      <c r="JH32" s="347">
        <v>296.11</v>
      </c>
      <c r="JI32" s="348">
        <v>286.87</v>
      </c>
      <c r="JJ32" s="349">
        <v>3.22</v>
      </c>
      <c r="JK32" s="351"/>
      <c r="JL32" s="318" t="s">
        <v>102</v>
      </c>
      <c r="JM32" s="318"/>
      <c r="JN32" s="292">
        <v>62008</v>
      </c>
      <c r="JO32" s="292">
        <v>67483</v>
      </c>
      <c r="JP32" s="292">
        <v>75556</v>
      </c>
      <c r="JQ32" s="292">
        <v>205047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80931</v>
      </c>
      <c r="JZ32" s="596">
        <v>17180</v>
      </c>
      <c r="KA32" s="596">
        <v>102840</v>
      </c>
      <c r="KB32" s="597">
        <v>5146</v>
      </c>
      <c r="KC32" s="598"/>
      <c r="KD32" s="598"/>
      <c r="KE32" s="598"/>
      <c r="KF32" s="598"/>
      <c r="KG32" s="599">
        <v>206097</v>
      </c>
      <c r="KH32" s="600">
        <v>39103</v>
      </c>
      <c r="KI32" s="600">
        <v>245200</v>
      </c>
      <c r="KJ32" s="603"/>
      <c r="KK32" s="603"/>
      <c r="KL32" s="604" t="s">
        <v>22</v>
      </c>
      <c r="KM32" s="595">
        <v>1543</v>
      </c>
      <c r="KN32" s="596">
        <v>1016</v>
      </c>
      <c r="KO32" s="596">
        <v>1537</v>
      </c>
      <c r="KP32" s="597">
        <v>810</v>
      </c>
      <c r="KQ32" s="598"/>
      <c r="KR32" s="598"/>
      <c r="KS32" s="598"/>
      <c r="KT32" s="598"/>
      <c r="KU32" s="599">
        <v>4906</v>
      </c>
      <c r="KV32" s="600">
        <v>1528</v>
      </c>
      <c r="KW32" s="600">
        <v>6434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59.53</v>
      </c>
      <c r="LS32" s="606">
        <v>60.56</v>
      </c>
      <c r="LT32" s="243">
        <v>-1.03</v>
      </c>
      <c r="LU32" s="607"/>
      <c r="LV32" s="293"/>
      <c r="LW32" s="246" t="s">
        <v>56</v>
      </c>
      <c r="LX32" s="294">
        <v>590</v>
      </c>
      <c r="LY32" s="295">
        <v>538</v>
      </c>
      <c r="LZ32" s="296">
        <v>9.67</v>
      </c>
      <c r="MA32" s="266"/>
      <c r="MB32" s="346" t="s">
        <v>100</v>
      </c>
      <c r="MC32" s="347">
        <v>342.17</v>
      </c>
      <c r="MD32" s="370">
        <v>334.67</v>
      </c>
      <c r="ME32" s="349">
        <v>2.2400000000000002</v>
      </c>
      <c r="MF32" s="347">
        <v>268.58999999999997</v>
      </c>
      <c r="MG32" s="370">
        <v>260.08</v>
      </c>
      <c r="MH32" s="349">
        <v>3.27</v>
      </c>
      <c r="MI32" s="347">
        <v>334.61</v>
      </c>
      <c r="MJ32" s="370">
        <v>327.29000000000002</v>
      </c>
      <c r="MK32" s="349">
        <v>2.2400000000000002</v>
      </c>
      <c r="ML32" s="297"/>
      <c r="MM32" s="175" t="s">
        <v>102</v>
      </c>
      <c r="MN32" s="175"/>
      <c r="MO32" s="343">
        <v>252864</v>
      </c>
      <c r="MP32" s="343">
        <v>164024</v>
      </c>
      <c r="MQ32" s="343">
        <v>129180</v>
      </c>
      <c r="MR32" s="343">
        <v>205047</v>
      </c>
      <c r="MS32" s="343">
        <v>751115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302148</v>
      </c>
      <c r="NB32" s="444">
        <v>56458</v>
      </c>
      <c r="NC32" s="444">
        <v>375269</v>
      </c>
      <c r="ND32" s="443">
        <v>23720</v>
      </c>
      <c r="NE32" s="444"/>
      <c r="NF32" s="444"/>
      <c r="NG32" s="444"/>
      <c r="NH32" s="444"/>
      <c r="NI32" s="443">
        <v>757595</v>
      </c>
      <c r="NJ32" s="450">
        <v>174227</v>
      </c>
      <c r="NK32" s="446">
        <v>931822</v>
      </c>
      <c r="NL32" s="290"/>
      <c r="NM32" s="290"/>
      <c r="NN32" s="450" t="s">
        <v>22</v>
      </c>
      <c r="NO32" s="450">
        <v>7812</v>
      </c>
      <c r="NP32" s="444">
        <v>3244</v>
      </c>
      <c r="NQ32" s="444">
        <v>6184</v>
      </c>
      <c r="NR32" s="443">
        <v>1203</v>
      </c>
      <c r="NS32" s="444"/>
      <c r="NT32" s="444"/>
      <c r="NU32" s="444"/>
      <c r="NV32" s="444"/>
      <c r="NW32" s="443">
        <v>18443</v>
      </c>
      <c r="NX32" s="446">
        <v>3630</v>
      </c>
      <c r="NY32" s="446">
        <v>22073</v>
      </c>
      <c r="OA32" s="307"/>
    </row>
    <row r="33" spans="1:391" s="195" customFormat="1" ht="21.75" customHeight="1" thickTop="1" x14ac:dyDescent="0.2">
      <c r="A33" s="418" t="s">
        <v>130</v>
      </c>
      <c r="B33" s="241">
        <v>252864</v>
      </c>
      <c r="C33" s="583">
        <v>248317</v>
      </c>
      <c r="D33" s="243">
        <v>1.83</v>
      </c>
      <c r="E33" s="244"/>
      <c r="F33" s="245"/>
      <c r="G33" s="246" t="s">
        <v>57</v>
      </c>
      <c r="H33" s="247">
        <v>4</v>
      </c>
      <c r="I33" s="248">
        <v>10</v>
      </c>
      <c r="J33" s="249">
        <v>3</v>
      </c>
      <c r="K33" s="247">
        <v>17</v>
      </c>
      <c r="L33" s="250">
        <v>26</v>
      </c>
      <c r="M33" s="251">
        <v>-34.619999999999997</v>
      </c>
      <c r="N33" s="183"/>
      <c r="O33" s="346" t="s">
        <v>103</v>
      </c>
      <c r="P33" s="347">
        <v>99.07</v>
      </c>
      <c r="Q33" s="348">
        <v>93.79</v>
      </c>
      <c r="R33" s="349">
        <v>5.63</v>
      </c>
      <c r="S33" s="347">
        <v>82.99</v>
      </c>
      <c r="T33" s="348">
        <v>78.650000000000006</v>
      </c>
      <c r="U33" s="349">
        <v>5.52</v>
      </c>
      <c r="V33" s="347">
        <v>97.72</v>
      </c>
      <c r="W33" s="348">
        <v>92.58</v>
      </c>
      <c r="X33" s="349">
        <v>5.55</v>
      </c>
      <c r="Y33" s="351"/>
      <c r="Z33" s="183"/>
      <c r="AA33" s="183" t="s">
        <v>92</v>
      </c>
      <c r="AB33" s="342">
        <v>6997</v>
      </c>
      <c r="AC33" s="342">
        <v>5873</v>
      </c>
      <c r="AD33" s="342">
        <v>5503</v>
      </c>
      <c r="AE33" s="342">
        <v>18373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164024</v>
      </c>
      <c r="CG33" s="583">
        <v>160728</v>
      </c>
      <c r="CH33" s="243">
        <v>2.0499999999999998</v>
      </c>
      <c r="CI33" s="244"/>
      <c r="CJ33" s="245"/>
      <c r="CK33" s="246" t="s">
        <v>57</v>
      </c>
      <c r="CL33" s="247">
        <v>11</v>
      </c>
      <c r="CM33" s="248">
        <v>7</v>
      </c>
      <c r="CN33" s="249">
        <v>8</v>
      </c>
      <c r="CO33" s="247">
        <v>26</v>
      </c>
      <c r="CP33" s="250">
        <v>36</v>
      </c>
      <c r="CQ33" s="251">
        <v>-27.78</v>
      </c>
      <c r="CR33" s="183"/>
      <c r="CS33" s="346" t="s">
        <v>103</v>
      </c>
      <c r="CT33" s="347">
        <v>226.31</v>
      </c>
      <c r="CU33" s="348">
        <v>219.24</v>
      </c>
      <c r="CV33" s="349">
        <v>3.22</v>
      </c>
      <c r="CW33" s="347">
        <v>212.89</v>
      </c>
      <c r="CX33" s="348">
        <v>205.23</v>
      </c>
      <c r="CY33" s="349">
        <v>3.73</v>
      </c>
      <c r="CZ33" s="347">
        <v>224.62</v>
      </c>
      <c r="DA33" s="348">
        <v>217.54</v>
      </c>
      <c r="DB33" s="349">
        <v>3.25</v>
      </c>
      <c r="DC33" s="351"/>
      <c r="DD33" s="183"/>
      <c r="DE33" s="183" t="s">
        <v>92</v>
      </c>
      <c r="DF33" s="342">
        <v>4226</v>
      </c>
      <c r="DG33" s="342">
        <v>4484</v>
      </c>
      <c r="DH33" s="342">
        <v>3887</v>
      </c>
      <c r="DI33" s="342">
        <v>12597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129180</v>
      </c>
      <c r="FK33" s="583">
        <v>133238</v>
      </c>
      <c r="FL33" s="243">
        <v>-3.05</v>
      </c>
      <c r="FM33" s="244"/>
      <c r="FN33" s="245"/>
      <c r="FO33" s="246" t="s">
        <v>57</v>
      </c>
      <c r="FP33" s="247">
        <v>0</v>
      </c>
      <c r="FQ33" s="248">
        <v>0</v>
      </c>
      <c r="FR33" s="249">
        <v>0</v>
      </c>
      <c r="FS33" s="247">
        <v>0</v>
      </c>
      <c r="FT33" s="250">
        <v>0</v>
      </c>
      <c r="FU33" s="251">
        <v>0</v>
      </c>
      <c r="FV33" s="183"/>
      <c r="FW33" s="346" t="s">
        <v>103</v>
      </c>
      <c r="FX33" s="347">
        <v>169.76</v>
      </c>
      <c r="FY33" s="348">
        <v>172.48</v>
      </c>
      <c r="FZ33" s="349">
        <v>-1.58</v>
      </c>
      <c r="GA33" s="347">
        <v>103.69</v>
      </c>
      <c r="GB33" s="348">
        <v>101.81</v>
      </c>
      <c r="GC33" s="349">
        <v>1.85</v>
      </c>
      <c r="GD33" s="347">
        <v>162.76</v>
      </c>
      <c r="GE33" s="348">
        <v>165.28</v>
      </c>
      <c r="GF33" s="349">
        <v>-1.52</v>
      </c>
      <c r="GG33" s="351"/>
      <c r="GH33" s="183"/>
      <c r="GI33" s="183" t="s">
        <v>92</v>
      </c>
      <c r="GJ33" s="342">
        <v>3844</v>
      </c>
      <c r="GK33" s="342">
        <v>3370</v>
      </c>
      <c r="GL33" s="342">
        <v>3322</v>
      </c>
      <c r="GM33" s="342">
        <v>10536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205047</v>
      </c>
      <c r="IO33" s="583">
        <v>202038</v>
      </c>
      <c r="IP33" s="243">
        <v>1.49</v>
      </c>
      <c r="IQ33" s="244"/>
      <c r="IR33" s="245"/>
      <c r="IS33" s="246" t="s">
        <v>57</v>
      </c>
      <c r="IT33" s="247">
        <v>0</v>
      </c>
      <c r="IU33" s="248">
        <v>0</v>
      </c>
      <c r="IV33" s="249">
        <v>3</v>
      </c>
      <c r="IW33" s="247">
        <v>3</v>
      </c>
      <c r="IX33" s="250">
        <v>0</v>
      </c>
      <c r="IY33" s="251">
        <v>0</v>
      </c>
      <c r="IZ33" s="183"/>
      <c r="JA33" s="346" t="s">
        <v>103</v>
      </c>
      <c r="JB33" s="347">
        <v>92.33</v>
      </c>
      <c r="JC33" s="348">
        <v>96.85</v>
      </c>
      <c r="JD33" s="349">
        <v>-4.67</v>
      </c>
      <c r="JE33" s="347">
        <v>76.319999999999993</v>
      </c>
      <c r="JF33" s="348">
        <v>79.510000000000005</v>
      </c>
      <c r="JG33" s="349">
        <v>-4.01</v>
      </c>
      <c r="JH33" s="347">
        <v>90.77</v>
      </c>
      <c r="JI33" s="348">
        <v>95.22</v>
      </c>
      <c r="JJ33" s="349">
        <v>-4.67</v>
      </c>
      <c r="JK33" s="351"/>
      <c r="JL33" s="183"/>
      <c r="JM33" s="183" t="s">
        <v>92</v>
      </c>
      <c r="JN33" s="342">
        <v>5432</v>
      </c>
      <c r="JO33" s="342">
        <v>6022</v>
      </c>
      <c r="JP33" s="342">
        <v>6742</v>
      </c>
      <c r="JQ33" s="342">
        <v>18196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751115</v>
      </c>
      <c r="LS33" s="587">
        <v>744321</v>
      </c>
      <c r="LT33" s="243">
        <v>0.91</v>
      </c>
      <c r="LU33" s="293"/>
      <c r="LV33" s="293"/>
      <c r="LW33" s="246" t="s">
        <v>57</v>
      </c>
      <c r="LX33" s="294">
        <v>46</v>
      </c>
      <c r="LY33" s="295">
        <v>62</v>
      </c>
      <c r="LZ33" s="296">
        <v>-25.81</v>
      </c>
      <c r="MA33" s="266"/>
      <c r="MB33" s="346" t="s">
        <v>103</v>
      </c>
      <c r="MC33" s="347">
        <v>144.49</v>
      </c>
      <c r="MD33" s="370">
        <v>143.02000000000001</v>
      </c>
      <c r="ME33" s="349">
        <v>1.03</v>
      </c>
      <c r="MF33" s="347">
        <v>129.88</v>
      </c>
      <c r="MG33" s="370">
        <v>126.56</v>
      </c>
      <c r="MH33" s="349">
        <v>2.62</v>
      </c>
      <c r="MI33" s="347">
        <v>142.99</v>
      </c>
      <c r="MJ33" s="370">
        <v>141.38999999999999</v>
      </c>
      <c r="MK33" s="349">
        <v>1.1299999999999999</v>
      </c>
      <c r="ML33" s="297"/>
      <c r="MM33" s="297"/>
      <c r="MN33" s="297" t="s">
        <v>92</v>
      </c>
      <c r="MO33" s="371">
        <v>18373</v>
      </c>
      <c r="MP33" s="371">
        <v>12597</v>
      </c>
      <c r="MQ33" s="371">
        <v>10536</v>
      </c>
      <c r="MR33" s="371">
        <v>18196</v>
      </c>
      <c r="MS33" s="371">
        <v>59702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247597</v>
      </c>
      <c r="C34" s="613">
        <v>243109</v>
      </c>
      <c r="D34" s="311">
        <v>1.85</v>
      </c>
      <c r="E34" s="244"/>
      <c r="F34" s="245"/>
      <c r="G34" s="246" t="s">
        <v>58</v>
      </c>
      <c r="H34" s="247">
        <v>45</v>
      </c>
      <c r="I34" s="248">
        <v>38</v>
      </c>
      <c r="J34" s="249">
        <v>42</v>
      </c>
      <c r="K34" s="247">
        <v>125</v>
      </c>
      <c r="L34" s="250">
        <v>142</v>
      </c>
      <c r="M34" s="251">
        <v>-11.97</v>
      </c>
      <c r="N34" s="183"/>
      <c r="O34" s="346" t="s">
        <v>108</v>
      </c>
      <c r="P34" s="347">
        <v>141.47999999999999</v>
      </c>
      <c r="Q34" s="348">
        <v>135.11000000000001</v>
      </c>
      <c r="R34" s="349">
        <v>4.71</v>
      </c>
      <c r="S34" s="347">
        <v>113.77</v>
      </c>
      <c r="T34" s="348">
        <v>108.99</v>
      </c>
      <c r="U34" s="349">
        <v>4.3899999999999997</v>
      </c>
      <c r="V34" s="347">
        <v>139.15</v>
      </c>
      <c r="W34" s="348">
        <v>133.02000000000001</v>
      </c>
      <c r="X34" s="349">
        <v>4.6100000000000003</v>
      </c>
      <c r="Y34" s="351"/>
      <c r="Z34" s="183"/>
      <c r="AA34" s="183" t="s">
        <v>96</v>
      </c>
      <c r="AB34" s="342">
        <v>50245</v>
      </c>
      <c r="AC34" s="342">
        <v>40983</v>
      </c>
      <c r="AD34" s="342">
        <v>39440</v>
      </c>
      <c r="AE34" s="342">
        <v>130668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159477</v>
      </c>
      <c r="CG34" s="613">
        <v>156309</v>
      </c>
      <c r="CH34" s="311">
        <v>2.0299999999999998</v>
      </c>
      <c r="CI34" s="244"/>
      <c r="CJ34" s="245"/>
      <c r="CK34" s="246" t="s">
        <v>58</v>
      </c>
      <c r="CL34" s="247">
        <v>26</v>
      </c>
      <c r="CM34" s="248">
        <v>36</v>
      </c>
      <c r="CN34" s="249">
        <v>29</v>
      </c>
      <c r="CO34" s="247">
        <v>91</v>
      </c>
      <c r="CP34" s="250">
        <v>79</v>
      </c>
      <c r="CQ34" s="251">
        <v>15.19</v>
      </c>
      <c r="CR34" s="183"/>
      <c r="CS34" s="346" t="s">
        <v>108</v>
      </c>
      <c r="CT34" s="347">
        <v>115.68</v>
      </c>
      <c r="CU34" s="348">
        <v>111.8</v>
      </c>
      <c r="CV34" s="349">
        <v>3.47</v>
      </c>
      <c r="CW34" s="347">
        <v>54.08</v>
      </c>
      <c r="CX34" s="348">
        <v>51.56</v>
      </c>
      <c r="CY34" s="349">
        <v>4.8899999999999997</v>
      </c>
      <c r="CZ34" s="347">
        <v>107.94</v>
      </c>
      <c r="DA34" s="348">
        <v>104.49</v>
      </c>
      <c r="DB34" s="349">
        <v>3.3</v>
      </c>
      <c r="DC34" s="351"/>
      <c r="DD34" s="183"/>
      <c r="DE34" s="183" t="s">
        <v>96</v>
      </c>
      <c r="DF34" s="342">
        <v>28857</v>
      </c>
      <c r="DG34" s="342">
        <v>27965</v>
      </c>
      <c r="DH34" s="342">
        <v>25616</v>
      </c>
      <c r="DI34" s="342">
        <v>82438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125850</v>
      </c>
      <c r="FK34" s="613">
        <v>129863</v>
      </c>
      <c r="FL34" s="311">
        <v>-3.09</v>
      </c>
      <c r="FM34" s="244"/>
      <c r="FN34" s="245"/>
      <c r="FO34" s="246" t="s">
        <v>58</v>
      </c>
      <c r="FP34" s="247">
        <v>13</v>
      </c>
      <c r="FQ34" s="248">
        <v>21</v>
      </c>
      <c r="FR34" s="249">
        <v>18</v>
      </c>
      <c r="FS34" s="247">
        <v>52</v>
      </c>
      <c r="FT34" s="250">
        <v>54</v>
      </c>
      <c r="FU34" s="251">
        <v>-3.7</v>
      </c>
      <c r="FV34" s="183"/>
      <c r="FW34" s="346" t="s">
        <v>108</v>
      </c>
      <c r="FX34" s="347">
        <v>60.04</v>
      </c>
      <c r="FY34" s="348">
        <v>61.34</v>
      </c>
      <c r="FZ34" s="349">
        <v>-2.12</v>
      </c>
      <c r="GA34" s="347">
        <v>109.1</v>
      </c>
      <c r="GB34" s="348">
        <v>107.01</v>
      </c>
      <c r="GC34" s="349">
        <v>1.95</v>
      </c>
      <c r="GD34" s="347">
        <v>65.239999999999995</v>
      </c>
      <c r="GE34" s="348">
        <v>65.989999999999995</v>
      </c>
      <c r="GF34" s="349">
        <v>-1.1399999999999999</v>
      </c>
      <c r="GG34" s="351"/>
      <c r="GH34" s="183"/>
      <c r="GI34" s="183" t="s">
        <v>96</v>
      </c>
      <c r="GJ34" s="342">
        <v>22860</v>
      </c>
      <c r="GK34" s="342">
        <v>20783</v>
      </c>
      <c r="GL34" s="342">
        <v>20327</v>
      </c>
      <c r="GM34" s="342">
        <v>63970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200951</v>
      </c>
      <c r="IO34" s="613">
        <v>197972</v>
      </c>
      <c r="IP34" s="311">
        <v>1.5</v>
      </c>
      <c r="IQ34" s="244"/>
      <c r="IR34" s="245"/>
      <c r="IS34" s="246" t="s">
        <v>58</v>
      </c>
      <c r="IT34" s="247">
        <v>12</v>
      </c>
      <c r="IU34" s="248">
        <v>18</v>
      </c>
      <c r="IV34" s="249">
        <v>21</v>
      </c>
      <c r="IW34" s="247">
        <v>51</v>
      </c>
      <c r="IX34" s="250">
        <v>48</v>
      </c>
      <c r="IY34" s="251">
        <v>6.25</v>
      </c>
      <c r="IZ34" s="183"/>
      <c r="JA34" s="346" t="s">
        <v>108</v>
      </c>
      <c r="JB34" s="347">
        <v>86.05</v>
      </c>
      <c r="JC34" s="348">
        <v>89.71</v>
      </c>
      <c r="JD34" s="349">
        <v>-4.08</v>
      </c>
      <c r="JE34" s="347">
        <v>70.510000000000005</v>
      </c>
      <c r="JF34" s="348">
        <v>71.14</v>
      </c>
      <c r="JG34" s="349">
        <v>-0.89</v>
      </c>
      <c r="JH34" s="347">
        <v>84.53</v>
      </c>
      <c r="JI34" s="348">
        <v>87.96</v>
      </c>
      <c r="JJ34" s="349">
        <v>-3.9</v>
      </c>
      <c r="JK34" s="351"/>
      <c r="JL34" s="183"/>
      <c r="JM34" s="183" t="s">
        <v>96</v>
      </c>
      <c r="JN34" s="342">
        <v>31229</v>
      </c>
      <c r="JO34" s="342">
        <v>34833</v>
      </c>
      <c r="JP34" s="342">
        <v>38315</v>
      </c>
      <c r="JQ34" s="342">
        <v>104377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733875</v>
      </c>
      <c r="LS34" s="616">
        <v>727253</v>
      </c>
      <c r="LT34" s="311">
        <v>0.91</v>
      </c>
      <c r="LU34" s="293"/>
      <c r="LV34" s="293"/>
      <c r="LW34" s="246" t="s">
        <v>58</v>
      </c>
      <c r="LX34" s="294">
        <v>319</v>
      </c>
      <c r="LY34" s="295">
        <v>323</v>
      </c>
      <c r="LZ34" s="296">
        <v>-1.24</v>
      </c>
      <c r="MA34" s="266"/>
      <c r="MB34" s="346" t="s">
        <v>108</v>
      </c>
      <c r="MC34" s="347">
        <v>106.43</v>
      </c>
      <c r="MD34" s="370">
        <v>104.37</v>
      </c>
      <c r="ME34" s="349">
        <v>1.97</v>
      </c>
      <c r="MF34" s="347">
        <v>82.43</v>
      </c>
      <c r="MG34" s="370">
        <v>80.489999999999995</v>
      </c>
      <c r="MH34" s="349">
        <v>2.41</v>
      </c>
      <c r="MI34" s="347">
        <v>103.96</v>
      </c>
      <c r="MJ34" s="370">
        <v>102.01</v>
      </c>
      <c r="MK34" s="349">
        <v>1.91</v>
      </c>
      <c r="ML34" s="297"/>
      <c r="MM34" s="297"/>
      <c r="MN34" s="297" t="s">
        <v>96</v>
      </c>
      <c r="MO34" s="371">
        <v>130668</v>
      </c>
      <c r="MP34" s="371">
        <v>82438</v>
      </c>
      <c r="MQ34" s="371">
        <v>63970</v>
      </c>
      <c r="MR34" s="371">
        <v>104377</v>
      </c>
      <c r="MS34" s="371">
        <v>381453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5267</v>
      </c>
      <c r="C35" s="618">
        <v>5208</v>
      </c>
      <c r="D35" s="438">
        <v>1.1299999999999999</v>
      </c>
      <c r="E35" s="244"/>
      <c r="F35" s="245"/>
      <c r="G35" s="246" t="s">
        <v>59</v>
      </c>
      <c r="H35" s="247">
        <v>384</v>
      </c>
      <c r="I35" s="248">
        <v>359</v>
      </c>
      <c r="J35" s="249">
        <v>337</v>
      </c>
      <c r="K35" s="247">
        <v>1080</v>
      </c>
      <c r="L35" s="250">
        <v>1071</v>
      </c>
      <c r="M35" s="251">
        <v>0.84</v>
      </c>
      <c r="N35" s="183"/>
      <c r="O35" s="346" t="s">
        <v>111</v>
      </c>
      <c r="P35" s="347">
        <v>188.24</v>
      </c>
      <c r="Q35" s="348">
        <v>181.75</v>
      </c>
      <c r="R35" s="349">
        <v>3.57</v>
      </c>
      <c r="S35" s="347">
        <v>171.81</v>
      </c>
      <c r="T35" s="348">
        <v>162.91</v>
      </c>
      <c r="U35" s="349">
        <v>5.46</v>
      </c>
      <c r="V35" s="347">
        <v>186.85</v>
      </c>
      <c r="W35" s="348">
        <v>180.25</v>
      </c>
      <c r="X35" s="349">
        <v>3.66</v>
      </c>
      <c r="Y35" s="351"/>
      <c r="Z35" s="183"/>
      <c r="AA35" s="183" t="s">
        <v>101</v>
      </c>
      <c r="AB35" s="342">
        <v>38660</v>
      </c>
      <c r="AC35" s="342">
        <v>33231</v>
      </c>
      <c r="AD35" s="342">
        <v>31932</v>
      </c>
      <c r="AE35" s="342">
        <v>103823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4547</v>
      </c>
      <c r="CG35" s="618">
        <v>4419</v>
      </c>
      <c r="CH35" s="438">
        <v>2.9</v>
      </c>
      <c r="CI35" s="244"/>
      <c r="CJ35" s="245"/>
      <c r="CK35" s="246" t="s">
        <v>59</v>
      </c>
      <c r="CL35" s="247">
        <v>194</v>
      </c>
      <c r="CM35" s="248">
        <v>125</v>
      </c>
      <c r="CN35" s="249">
        <v>236</v>
      </c>
      <c r="CO35" s="247">
        <v>555</v>
      </c>
      <c r="CP35" s="250">
        <v>495</v>
      </c>
      <c r="CQ35" s="251">
        <v>12.12</v>
      </c>
      <c r="CR35" s="183"/>
      <c r="CS35" s="346" t="s">
        <v>111</v>
      </c>
      <c r="CT35" s="347">
        <v>150.81</v>
      </c>
      <c r="CU35" s="348">
        <v>144.28</v>
      </c>
      <c r="CV35" s="349">
        <v>4.53</v>
      </c>
      <c r="CW35" s="347">
        <v>103.18</v>
      </c>
      <c r="CX35" s="348">
        <v>99.29</v>
      </c>
      <c r="CY35" s="349">
        <v>3.92</v>
      </c>
      <c r="CZ35" s="347">
        <v>144.82</v>
      </c>
      <c r="DA35" s="348">
        <v>138.82</v>
      </c>
      <c r="DB35" s="349">
        <v>4.32</v>
      </c>
      <c r="DC35" s="351"/>
      <c r="DD35" s="183"/>
      <c r="DE35" s="183" t="s">
        <v>101</v>
      </c>
      <c r="DF35" s="342">
        <v>23401</v>
      </c>
      <c r="DG35" s="342">
        <v>24074</v>
      </c>
      <c r="DH35" s="342">
        <v>21514</v>
      </c>
      <c r="DI35" s="342">
        <v>68989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3330</v>
      </c>
      <c r="FK35" s="618">
        <v>3375</v>
      </c>
      <c r="FL35" s="438">
        <v>-1.33</v>
      </c>
      <c r="FM35" s="244"/>
      <c r="FN35" s="245"/>
      <c r="FO35" s="246" t="s">
        <v>59</v>
      </c>
      <c r="FP35" s="247">
        <v>142</v>
      </c>
      <c r="FQ35" s="248">
        <v>219</v>
      </c>
      <c r="FR35" s="249">
        <v>226</v>
      </c>
      <c r="FS35" s="247">
        <v>587</v>
      </c>
      <c r="FT35" s="250">
        <v>622</v>
      </c>
      <c r="FU35" s="251">
        <v>-5.63</v>
      </c>
      <c r="FV35" s="183"/>
      <c r="FW35" s="346" t="s">
        <v>111</v>
      </c>
      <c r="FX35" s="347">
        <v>119.91</v>
      </c>
      <c r="FY35" s="348">
        <v>115.61</v>
      </c>
      <c r="FZ35" s="349">
        <v>3.72</v>
      </c>
      <c r="GA35" s="347">
        <v>109.11</v>
      </c>
      <c r="GB35" s="348">
        <v>106.22</v>
      </c>
      <c r="GC35" s="349">
        <v>2.72</v>
      </c>
      <c r="GD35" s="347">
        <v>118.76</v>
      </c>
      <c r="GE35" s="348">
        <v>114.66</v>
      </c>
      <c r="GF35" s="349">
        <v>3.58</v>
      </c>
      <c r="GG35" s="351"/>
      <c r="GH35" s="183"/>
      <c r="GI35" s="183" t="s">
        <v>101</v>
      </c>
      <c r="GJ35" s="342">
        <v>20033</v>
      </c>
      <c r="GK35" s="342">
        <v>17627</v>
      </c>
      <c r="GL35" s="342">
        <v>17014</v>
      </c>
      <c r="GM35" s="342">
        <v>54674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4096</v>
      </c>
      <c r="IO35" s="618">
        <v>4066</v>
      </c>
      <c r="IP35" s="438">
        <v>0.74</v>
      </c>
      <c r="IQ35" s="244"/>
      <c r="IR35" s="245"/>
      <c r="IS35" s="246" t="s">
        <v>59</v>
      </c>
      <c r="IT35" s="247">
        <v>287</v>
      </c>
      <c r="IU35" s="248">
        <v>292</v>
      </c>
      <c r="IV35" s="249">
        <v>335</v>
      </c>
      <c r="IW35" s="247">
        <v>914</v>
      </c>
      <c r="IX35" s="250">
        <v>929</v>
      </c>
      <c r="IY35" s="251">
        <v>-1.61</v>
      </c>
      <c r="IZ35" s="183"/>
      <c r="JA35" s="346" t="s">
        <v>111</v>
      </c>
      <c r="JB35" s="347">
        <v>187.55</v>
      </c>
      <c r="JC35" s="348">
        <v>177.62</v>
      </c>
      <c r="JD35" s="349">
        <v>5.59</v>
      </c>
      <c r="JE35" s="347">
        <v>166.05</v>
      </c>
      <c r="JF35" s="348">
        <v>159.36000000000001</v>
      </c>
      <c r="JG35" s="349">
        <v>4.2</v>
      </c>
      <c r="JH35" s="347">
        <v>185.45</v>
      </c>
      <c r="JI35" s="348">
        <v>175.9</v>
      </c>
      <c r="JJ35" s="349">
        <v>5.43</v>
      </c>
      <c r="JK35" s="351"/>
      <c r="JL35" s="183"/>
      <c r="JM35" s="183" t="s">
        <v>101</v>
      </c>
      <c r="JN35" s="342">
        <v>25347</v>
      </c>
      <c r="JO35" s="342">
        <v>26628</v>
      </c>
      <c r="JP35" s="342">
        <v>30499</v>
      </c>
      <c r="JQ35" s="342">
        <v>82474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17240</v>
      </c>
      <c r="LS35" s="622">
        <v>17068</v>
      </c>
      <c r="LT35" s="438">
        <v>1.01</v>
      </c>
      <c r="LU35" s="293"/>
      <c r="LV35" s="293"/>
      <c r="LW35" s="246" t="s">
        <v>59</v>
      </c>
      <c r="LX35" s="294">
        <v>3136</v>
      </c>
      <c r="LY35" s="295">
        <v>3117</v>
      </c>
      <c r="LZ35" s="296">
        <v>0.61</v>
      </c>
      <c r="MA35" s="266"/>
      <c r="MB35" s="346" t="s">
        <v>111</v>
      </c>
      <c r="MC35" s="347">
        <v>165.43</v>
      </c>
      <c r="MD35" s="370">
        <v>158.38999999999999</v>
      </c>
      <c r="ME35" s="349">
        <v>4.4400000000000004</v>
      </c>
      <c r="MF35" s="347">
        <v>135.56</v>
      </c>
      <c r="MG35" s="370">
        <v>129.69</v>
      </c>
      <c r="MH35" s="349">
        <v>4.53</v>
      </c>
      <c r="MI35" s="347">
        <v>162.36000000000001</v>
      </c>
      <c r="MJ35" s="370">
        <v>155.55000000000001</v>
      </c>
      <c r="MK35" s="349">
        <v>4.38</v>
      </c>
      <c r="ML35" s="297"/>
      <c r="MM35" s="297"/>
      <c r="MN35" s="297" t="s">
        <v>101</v>
      </c>
      <c r="MO35" s="371">
        <v>103823</v>
      </c>
      <c r="MP35" s="371">
        <v>68989</v>
      </c>
      <c r="MQ35" s="371">
        <v>54674</v>
      </c>
      <c r="MR35" s="371">
        <v>82474</v>
      </c>
      <c r="MS35" s="371">
        <v>309960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7</v>
      </c>
      <c r="I36" s="248">
        <v>5</v>
      </c>
      <c r="J36" s="249">
        <v>3</v>
      </c>
      <c r="K36" s="247">
        <v>15</v>
      </c>
      <c r="L36" s="250">
        <v>4</v>
      </c>
      <c r="M36" s="251">
        <v>275</v>
      </c>
      <c r="N36" s="183"/>
      <c r="O36" s="439" t="s">
        <v>114</v>
      </c>
      <c r="P36" s="347">
        <v>70.92</v>
      </c>
      <c r="Q36" s="348">
        <v>70.180000000000007</v>
      </c>
      <c r="R36" s="349">
        <v>1.05</v>
      </c>
      <c r="S36" s="347">
        <v>60.37</v>
      </c>
      <c r="T36" s="348">
        <v>58.93</v>
      </c>
      <c r="U36" s="349">
        <v>2.44</v>
      </c>
      <c r="V36" s="347">
        <v>70.03</v>
      </c>
      <c r="W36" s="348">
        <v>69.27</v>
      </c>
      <c r="X36" s="349">
        <v>1.1000000000000001</v>
      </c>
      <c r="Y36" s="351"/>
      <c r="Z36" s="183"/>
      <c r="AA36" s="183" t="s">
        <v>104</v>
      </c>
      <c r="AB36" s="342">
        <v>0</v>
      </c>
      <c r="AC36" s="342">
        <v>0</v>
      </c>
      <c r="AD36" s="342">
        <v>0</v>
      </c>
      <c r="AE36" s="342">
        <v>0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6</v>
      </c>
      <c r="CM36" s="248">
        <v>4</v>
      </c>
      <c r="CN36" s="249">
        <v>8</v>
      </c>
      <c r="CO36" s="247">
        <v>18</v>
      </c>
      <c r="CP36" s="250">
        <v>0</v>
      </c>
      <c r="CQ36" s="251">
        <v>0</v>
      </c>
      <c r="CR36" s="183"/>
      <c r="CS36" s="439" t="s">
        <v>114</v>
      </c>
      <c r="CT36" s="347">
        <v>101.83</v>
      </c>
      <c r="CU36" s="348">
        <v>100.95</v>
      </c>
      <c r="CV36" s="349">
        <v>0.87</v>
      </c>
      <c r="CW36" s="347">
        <v>93.7</v>
      </c>
      <c r="CX36" s="348">
        <v>92.41</v>
      </c>
      <c r="CY36" s="349">
        <v>1.4</v>
      </c>
      <c r="CZ36" s="347">
        <v>100.81</v>
      </c>
      <c r="DA36" s="348">
        <v>99.91</v>
      </c>
      <c r="DB36" s="349">
        <v>0.9</v>
      </c>
      <c r="DC36" s="351"/>
      <c r="DD36" s="183"/>
      <c r="DE36" s="183" t="s">
        <v>104</v>
      </c>
      <c r="DF36" s="342">
        <v>0</v>
      </c>
      <c r="DG36" s="342">
        <v>0</v>
      </c>
      <c r="DH36" s="342">
        <v>0</v>
      </c>
      <c r="DI36" s="342">
        <v>0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6</v>
      </c>
      <c r="FQ36" s="248">
        <v>3</v>
      </c>
      <c r="FR36" s="249">
        <v>5</v>
      </c>
      <c r="FS36" s="247">
        <v>14</v>
      </c>
      <c r="FT36" s="250">
        <v>7</v>
      </c>
      <c r="FU36" s="251">
        <v>100</v>
      </c>
      <c r="FV36" s="183"/>
      <c r="FW36" s="439" t="s">
        <v>114</v>
      </c>
      <c r="FX36" s="347">
        <v>55.13</v>
      </c>
      <c r="FY36" s="348">
        <v>54.35</v>
      </c>
      <c r="FZ36" s="349">
        <v>1.44</v>
      </c>
      <c r="GA36" s="347">
        <v>50.84</v>
      </c>
      <c r="GB36" s="348">
        <v>49.35</v>
      </c>
      <c r="GC36" s="349">
        <v>3.02</v>
      </c>
      <c r="GD36" s="347">
        <v>54.68</v>
      </c>
      <c r="GE36" s="348">
        <v>53.84</v>
      </c>
      <c r="GF36" s="349">
        <v>1.56</v>
      </c>
      <c r="GG36" s="351"/>
      <c r="GH36" s="183"/>
      <c r="GI36" s="183" t="s">
        <v>104</v>
      </c>
      <c r="GJ36" s="342">
        <v>0</v>
      </c>
      <c r="GK36" s="342">
        <v>0</v>
      </c>
      <c r="GL36" s="342">
        <v>0</v>
      </c>
      <c r="GM36" s="342">
        <v>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3</v>
      </c>
      <c r="IU36" s="248">
        <v>14</v>
      </c>
      <c r="IV36" s="249">
        <v>6</v>
      </c>
      <c r="IW36" s="247">
        <v>23</v>
      </c>
      <c r="IX36" s="250">
        <v>19</v>
      </c>
      <c r="IY36" s="251">
        <v>21.05</v>
      </c>
      <c r="IZ36" s="183"/>
      <c r="JA36" s="439" t="s">
        <v>114</v>
      </c>
      <c r="JB36" s="347">
        <v>75.13</v>
      </c>
      <c r="JC36" s="348">
        <v>78.040000000000006</v>
      </c>
      <c r="JD36" s="349">
        <v>-3.73</v>
      </c>
      <c r="JE36" s="347">
        <v>76.650000000000006</v>
      </c>
      <c r="JF36" s="348">
        <v>79.180000000000007</v>
      </c>
      <c r="JG36" s="349">
        <v>-3.2</v>
      </c>
      <c r="JH36" s="347">
        <v>75.28</v>
      </c>
      <c r="JI36" s="348">
        <v>78.150000000000006</v>
      </c>
      <c r="JJ36" s="349">
        <v>-3.67</v>
      </c>
      <c r="JK36" s="351"/>
      <c r="JL36" s="183"/>
      <c r="JM36" s="183" t="s">
        <v>104</v>
      </c>
      <c r="JN36" s="342">
        <v>0</v>
      </c>
      <c r="JO36" s="342">
        <v>0</v>
      </c>
      <c r="JP36" s="342">
        <v>0</v>
      </c>
      <c r="JQ36" s="342">
        <v>0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70</v>
      </c>
      <c r="LY36" s="295">
        <v>30</v>
      </c>
      <c r="LZ36" s="296">
        <v>133.33000000000001</v>
      </c>
      <c r="MA36" s="266"/>
      <c r="MB36" s="439" t="s">
        <v>114</v>
      </c>
      <c r="MC36" s="347">
        <v>77.47</v>
      </c>
      <c r="MD36" s="370">
        <v>77.510000000000005</v>
      </c>
      <c r="ME36" s="349">
        <v>-0.05</v>
      </c>
      <c r="MF36" s="347">
        <v>73.709999999999994</v>
      </c>
      <c r="MG36" s="370">
        <v>73.12</v>
      </c>
      <c r="MH36" s="349">
        <v>0.81</v>
      </c>
      <c r="MI36" s="347">
        <v>77.08</v>
      </c>
      <c r="MJ36" s="370">
        <v>77.08</v>
      </c>
      <c r="MK36" s="349">
        <v>0</v>
      </c>
      <c r="ML36" s="297"/>
      <c r="MM36" s="297"/>
      <c r="MN36" s="297" t="s">
        <v>104</v>
      </c>
      <c r="MO36" s="371">
        <v>0</v>
      </c>
      <c r="MP36" s="371">
        <v>0</v>
      </c>
      <c r="MQ36" s="371">
        <v>0</v>
      </c>
      <c r="MR36" s="371">
        <v>0</v>
      </c>
      <c r="MS36" s="371">
        <v>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23</v>
      </c>
      <c r="I37" s="248">
        <v>21</v>
      </c>
      <c r="J37" s="249">
        <v>26</v>
      </c>
      <c r="K37" s="247">
        <v>70</v>
      </c>
      <c r="L37" s="250">
        <v>75</v>
      </c>
      <c r="M37" s="251">
        <v>-6.67</v>
      </c>
      <c r="N37" s="183"/>
      <c r="O37" s="454" t="s">
        <v>117</v>
      </c>
      <c r="P37" s="455">
        <v>1753.9</v>
      </c>
      <c r="Q37" s="456">
        <v>1690.8700000000001</v>
      </c>
      <c r="R37" s="457">
        <v>3.73</v>
      </c>
      <c r="S37" s="458">
        <v>1067.6399999999999</v>
      </c>
      <c r="T37" s="456">
        <v>1023.3799999999999</v>
      </c>
      <c r="U37" s="457">
        <v>4.32</v>
      </c>
      <c r="V37" s="458">
        <v>1696.06</v>
      </c>
      <c r="W37" s="456">
        <v>1637.3999999999999</v>
      </c>
      <c r="X37" s="457">
        <v>3.58</v>
      </c>
      <c r="Y37" s="459"/>
      <c r="Z37" s="183"/>
      <c r="AA37" s="183" t="s">
        <v>109</v>
      </c>
      <c r="AB37" s="342">
        <v>3075</v>
      </c>
      <c r="AC37" s="342">
        <v>2757</v>
      </c>
      <c r="AD37" s="342">
        <v>2652</v>
      </c>
      <c r="AE37" s="342">
        <v>8484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6214</v>
      </c>
      <c r="BB37" s="558">
        <v>1894</v>
      </c>
      <c r="BC37" s="558">
        <v>6644</v>
      </c>
      <c r="BD37" s="559">
        <v>0</v>
      </c>
      <c r="BE37" s="558"/>
      <c r="BF37" s="558"/>
      <c r="BG37" s="558"/>
      <c r="BH37" s="558"/>
      <c r="BI37" s="560">
        <v>14752</v>
      </c>
      <c r="BJ37" s="561">
        <v>0</v>
      </c>
      <c r="BK37" s="562">
        <v>14752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12</v>
      </c>
      <c r="CM37" s="248">
        <v>18</v>
      </c>
      <c r="CN37" s="249">
        <v>15</v>
      </c>
      <c r="CO37" s="247">
        <v>45</v>
      </c>
      <c r="CP37" s="250">
        <v>39</v>
      </c>
      <c r="CQ37" s="251">
        <v>15.38</v>
      </c>
      <c r="CR37" s="183"/>
      <c r="CS37" s="454" t="s">
        <v>117</v>
      </c>
      <c r="CT37" s="455">
        <v>1698.59</v>
      </c>
      <c r="CU37" s="456">
        <v>1656.8400000000001</v>
      </c>
      <c r="CV37" s="457">
        <v>2.52</v>
      </c>
      <c r="CW37" s="458">
        <v>1049.75</v>
      </c>
      <c r="CX37" s="456">
        <v>1021.8100000000001</v>
      </c>
      <c r="CY37" s="457">
        <v>2.73</v>
      </c>
      <c r="CZ37" s="458">
        <v>1617.0600000000002</v>
      </c>
      <c r="DA37" s="456">
        <v>1579.76</v>
      </c>
      <c r="DB37" s="457">
        <v>2.36</v>
      </c>
      <c r="DC37" s="459"/>
      <c r="DD37" s="183"/>
      <c r="DE37" s="183" t="s">
        <v>109</v>
      </c>
      <c r="DF37" s="342">
        <v>2160</v>
      </c>
      <c r="DG37" s="342">
        <v>2167</v>
      </c>
      <c r="DH37" s="342">
        <v>1917</v>
      </c>
      <c r="DI37" s="342">
        <v>6244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5413</v>
      </c>
      <c r="EF37" s="558">
        <v>1678</v>
      </c>
      <c r="EG37" s="558">
        <v>7741</v>
      </c>
      <c r="EH37" s="559">
        <v>776</v>
      </c>
      <c r="EI37" s="558"/>
      <c r="EJ37" s="558"/>
      <c r="EK37" s="558"/>
      <c r="EL37" s="558"/>
      <c r="EM37" s="560">
        <v>15608</v>
      </c>
      <c r="EN37" s="561">
        <v>936</v>
      </c>
      <c r="EO37" s="562">
        <v>16544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8</v>
      </c>
      <c r="FQ37" s="248">
        <v>5</v>
      </c>
      <c r="FR37" s="249">
        <v>9</v>
      </c>
      <c r="FS37" s="247">
        <v>22</v>
      </c>
      <c r="FT37" s="250">
        <v>15</v>
      </c>
      <c r="FU37" s="251">
        <v>46.67</v>
      </c>
      <c r="FV37" s="183"/>
      <c r="FW37" s="454" t="s">
        <v>117</v>
      </c>
      <c r="FX37" s="455">
        <v>1395.3400000000001</v>
      </c>
      <c r="FY37" s="456">
        <v>1373.1299999999997</v>
      </c>
      <c r="FZ37" s="457">
        <v>1.62</v>
      </c>
      <c r="GA37" s="458">
        <v>954.50000000000011</v>
      </c>
      <c r="GB37" s="456">
        <v>933.54000000000008</v>
      </c>
      <c r="GC37" s="457">
        <v>2.25</v>
      </c>
      <c r="GD37" s="458">
        <v>1348.65</v>
      </c>
      <c r="GE37" s="456">
        <v>1328.34</v>
      </c>
      <c r="GF37" s="457">
        <v>1.53</v>
      </c>
      <c r="GG37" s="459"/>
      <c r="GH37" s="183"/>
      <c r="GI37" s="183" t="s">
        <v>109</v>
      </c>
      <c r="GJ37" s="342">
        <v>1898</v>
      </c>
      <c r="GK37" s="342">
        <v>1662</v>
      </c>
      <c r="GL37" s="342">
        <v>1661</v>
      </c>
      <c r="GM37" s="342">
        <v>5221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6192</v>
      </c>
      <c r="HJ37" s="558">
        <v>1303</v>
      </c>
      <c r="HK37" s="558">
        <v>8640</v>
      </c>
      <c r="HL37" s="559">
        <v>387</v>
      </c>
      <c r="HM37" s="558"/>
      <c r="HN37" s="558"/>
      <c r="HO37" s="558"/>
      <c r="HP37" s="558"/>
      <c r="HQ37" s="560">
        <v>16522</v>
      </c>
      <c r="HR37" s="561">
        <v>400</v>
      </c>
      <c r="HS37" s="562">
        <v>16922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8</v>
      </c>
      <c r="IU37" s="248">
        <v>10</v>
      </c>
      <c r="IV37" s="249">
        <v>5</v>
      </c>
      <c r="IW37" s="247">
        <v>23</v>
      </c>
      <c r="IX37" s="250">
        <v>19</v>
      </c>
      <c r="IY37" s="251">
        <v>21.05</v>
      </c>
      <c r="IZ37" s="183"/>
      <c r="JA37" s="454" t="s">
        <v>117</v>
      </c>
      <c r="JB37" s="455">
        <v>1596.56</v>
      </c>
      <c r="JC37" s="456">
        <v>1565.7199999999998</v>
      </c>
      <c r="JD37" s="457">
        <v>1.97</v>
      </c>
      <c r="JE37" s="458">
        <v>1045.03</v>
      </c>
      <c r="JF37" s="456">
        <v>1002.56</v>
      </c>
      <c r="JG37" s="457">
        <v>4.24</v>
      </c>
      <c r="JH37" s="458">
        <v>1542.66</v>
      </c>
      <c r="JI37" s="456">
        <v>1512.68</v>
      </c>
      <c r="JJ37" s="457">
        <v>1.98</v>
      </c>
      <c r="JK37" s="459"/>
      <c r="JL37" s="183"/>
      <c r="JM37" s="183" t="s">
        <v>109</v>
      </c>
      <c r="JN37" s="342">
        <v>2394</v>
      </c>
      <c r="JO37" s="342">
        <v>2456</v>
      </c>
      <c r="JP37" s="342">
        <v>2765</v>
      </c>
      <c r="JQ37" s="342">
        <v>7615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7055</v>
      </c>
      <c r="KN37" s="558">
        <v>2571</v>
      </c>
      <c r="KO37" s="558">
        <v>8409</v>
      </c>
      <c r="KP37" s="559">
        <v>0</v>
      </c>
      <c r="KQ37" s="558"/>
      <c r="KR37" s="558"/>
      <c r="KS37" s="558"/>
      <c r="KT37" s="558"/>
      <c r="KU37" s="560">
        <v>18035</v>
      </c>
      <c r="KV37" s="561">
        <v>545</v>
      </c>
      <c r="KW37" s="562">
        <v>18580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160</v>
      </c>
      <c r="LY37" s="295">
        <v>148</v>
      </c>
      <c r="LZ37" s="296">
        <v>8.11</v>
      </c>
      <c r="MA37" s="266"/>
      <c r="MB37" s="454" t="s">
        <v>117</v>
      </c>
      <c r="MC37" s="455">
        <v>1634.0300000000002</v>
      </c>
      <c r="MD37" s="470">
        <v>1592.8999999999999</v>
      </c>
      <c r="ME37" s="457">
        <v>2.58</v>
      </c>
      <c r="MF37" s="455">
        <v>1035.6699999999998</v>
      </c>
      <c r="MG37" s="470">
        <v>1001.2800000000001</v>
      </c>
      <c r="MH37" s="457">
        <v>3.43</v>
      </c>
      <c r="MI37" s="455">
        <v>1572.5699999999997</v>
      </c>
      <c r="MJ37" s="470">
        <v>1534.3599999999997</v>
      </c>
      <c r="MK37" s="457">
        <v>2.4900000000000002</v>
      </c>
      <c r="ML37" s="297"/>
      <c r="MM37" s="297"/>
      <c r="MN37" s="297" t="s">
        <v>109</v>
      </c>
      <c r="MO37" s="371">
        <v>8484</v>
      </c>
      <c r="MP37" s="371">
        <v>6244</v>
      </c>
      <c r="MQ37" s="371">
        <v>5221</v>
      </c>
      <c r="MR37" s="371">
        <v>7615</v>
      </c>
      <c r="MS37" s="371">
        <v>27564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24874</v>
      </c>
      <c r="NP37" s="379">
        <v>7446</v>
      </c>
      <c r="NQ37" s="379">
        <v>31434</v>
      </c>
      <c r="NR37" s="380">
        <v>1163</v>
      </c>
      <c r="NS37" s="379"/>
      <c r="NT37" s="379"/>
      <c r="NU37" s="379"/>
      <c r="NV37" s="379"/>
      <c r="NW37" s="381">
        <v>64917</v>
      </c>
      <c r="NX37" s="382">
        <v>1881</v>
      </c>
      <c r="NY37" s="383">
        <v>66798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5</v>
      </c>
      <c r="I38" s="248">
        <v>0</v>
      </c>
      <c r="J38" s="249">
        <v>4</v>
      </c>
      <c r="K38" s="247">
        <v>9</v>
      </c>
      <c r="L38" s="250">
        <v>2</v>
      </c>
      <c r="M38" s="251">
        <v>350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5335</v>
      </c>
      <c r="AC38" s="342">
        <v>4550</v>
      </c>
      <c r="AD38" s="342">
        <v>4470</v>
      </c>
      <c r="AE38" s="342">
        <v>14355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0</v>
      </c>
      <c r="BB38" s="571">
        <v>0</v>
      </c>
      <c r="BC38" s="571">
        <v>0</v>
      </c>
      <c r="BD38" s="572">
        <v>0</v>
      </c>
      <c r="BE38" s="571"/>
      <c r="BF38" s="571"/>
      <c r="BG38" s="571"/>
      <c r="BH38" s="571"/>
      <c r="BI38" s="573">
        <v>0</v>
      </c>
      <c r="BJ38" s="561">
        <v>0</v>
      </c>
      <c r="BK38" s="562">
        <v>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7</v>
      </c>
      <c r="CM38" s="248">
        <v>6</v>
      </c>
      <c r="CN38" s="249">
        <v>4</v>
      </c>
      <c r="CO38" s="247">
        <v>17</v>
      </c>
      <c r="CP38" s="250">
        <v>16</v>
      </c>
      <c r="CQ38" s="251">
        <v>6.25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3464</v>
      </c>
      <c r="DG38" s="342">
        <v>3361</v>
      </c>
      <c r="DH38" s="342">
        <v>3000</v>
      </c>
      <c r="DI38" s="342">
        <v>9825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0</v>
      </c>
      <c r="EF38" s="571">
        <v>0</v>
      </c>
      <c r="EG38" s="571">
        <v>0</v>
      </c>
      <c r="EH38" s="572">
        <v>0</v>
      </c>
      <c r="EI38" s="571"/>
      <c r="EJ38" s="571"/>
      <c r="EK38" s="571"/>
      <c r="EL38" s="571"/>
      <c r="EM38" s="573">
        <v>0</v>
      </c>
      <c r="EN38" s="561">
        <v>0</v>
      </c>
      <c r="EO38" s="562">
        <v>0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0</v>
      </c>
      <c r="FQ38" s="248">
        <v>0</v>
      </c>
      <c r="FR38" s="249">
        <v>0</v>
      </c>
      <c r="FS38" s="247">
        <v>0</v>
      </c>
      <c r="FT38" s="250">
        <v>0</v>
      </c>
      <c r="FU38" s="251">
        <v>0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2924</v>
      </c>
      <c r="GK38" s="342">
        <v>2633</v>
      </c>
      <c r="GL38" s="342">
        <v>2430</v>
      </c>
      <c r="GM38" s="342">
        <v>7987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0</v>
      </c>
      <c r="HJ38" s="571">
        <v>0</v>
      </c>
      <c r="HK38" s="571">
        <v>0</v>
      </c>
      <c r="HL38" s="572">
        <v>0</v>
      </c>
      <c r="HM38" s="571"/>
      <c r="HN38" s="571"/>
      <c r="HO38" s="571"/>
      <c r="HP38" s="571"/>
      <c r="HQ38" s="573">
        <v>0</v>
      </c>
      <c r="HR38" s="561">
        <v>0</v>
      </c>
      <c r="HS38" s="562">
        <v>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0</v>
      </c>
      <c r="IU38" s="248">
        <v>0</v>
      </c>
      <c r="IV38" s="249">
        <v>2</v>
      </c>
      <c r="IW38" s="247">
        <v>2</v>
      </c>
      <c r="IX38" s="250">
        <v>2</v>
      </c>
      <c r="IY38" s="251">
        <v>0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3007</v>
      </c>
      <c r="JO38" s="342">
        <v>3078</v>
      </c>
      <c r="JP38" s="342">
        <v>3738</v>
      </c>
      <c r="JQ38" s="342">
        <v>9823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0</v>
      </c>
      <c r="KN38" s="571">
        <v>0</v>
      </c>
      <c r="KO38" s="571">
        <v>0</v>
      </c>
      <c r="KP38" s="572">
        <v>0</v>
      </c>
      <c r="KQ38" s="571"/>
      <c r="KR38" s="571"/>
      <c r="KS38" s="571"/>
      <c r="KT38" s="571"/>
      <c r="KU38" s="573">
        <v>0</v>
      </c>
      <c r="KV38" s="561">
        <v>0</v>
      </c>
      <c r="KW38" s="562">
        <v>0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28</v>
      </c>
      <c r="LY38" s="295">
        <v>20</v>
      </c>
      <c r="LZ38" s="296">
        <v>40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14355</v>
      </c>
      <c r="MP38" s="371">
        <v>9825</v>
      </c>
      <c r="MQ38" s="371">
        <v>7987</v>
      </c>
      <c r="MR38" s="371">
        <v>9823</v>
      </c>
      <c r="MS38" s="371">
        <v>41990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0</v>
      </c>
      <c r="NP38" s="400">
        <v>0</v>
      </c>
      <c r="NQ38" s="400">
        <v>0</v>
      </c>
      <c r="NR38" s="401">
        <v>0</v>
      </c>
      <c r="NS38" s="400"/>
      <c r="NT38" s="400"/>
      <c r="NU38" s="400"/>
      <c r="NV38" s="400"/>
      <c r="NW38" s="402">
        <v>0</v>
      </c>
      <c r="NX38" s="382">
        <v>0</v>
      </c>
      <c r="NY38" s="383">
        <v>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0</v>
      </c>
      <c r="I39" s="248">
        <v>0</v>
      </c>
      <c r="J39" s="249">
        <v>0</v>
      </c>
      <c r="K39" s="247">
        <v>0</v>
      </c>
      <c r="L39" s="250">
        <v>0</v>
      </c>
      <c r="M39" s="251">
        <v>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12290</v>
      </c>
      <c r="AC39" s="342">
        <v>10538</v>
      </c>
      <c r="AD39" s="342">
        <v>9966</v>
      </c>
      <c r="AE39" s="342">
        <v>32794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15817</v>
      </c>
      <c r="BB39" s="571">
        <v>2175</v>
      </c>
      <c r="BC39" s="571">
        <v>13833</v>
      </c>
      <c r="BD39" s="572">
        <v>1081</v>
      </c>
      <c r="BE39" s="571"/>
      <c r="BF39" s="571"/>
      <c r="BG39" s="571"/>
      <c r="BH39" s="571"/>
      <c r="BI39" s="573">
        <v>32906</v>
      </c>
      <c r="BJ39" s="561">
        <v>8072</v>
      </c>
      <c r="BK39" s="562">
        <v>40978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0</v>
      </c>
      <c r="CM39" s="248">
        <v>0</v>
      </c>
      <c r="CN39" s="249">
        <v>0</v>
      </c>
      <c r="CO39" s="247">
        <v>0</v>
      </c>
      <c r="CP39" s="250">
        <v>0</v>
      </c>
      <c r="CQ39" s="251">
        <v>0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8113</v>
      </c>
      <c r="DG39" s="342">
        <v>7992</v>
      </c>
      <c r="DH39" s="342">
        <v>7092</v>
      </c>
      <c r="DI39" s="342">
        <v>23197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13058</v>
      </c>
      <c r="EF39" s="571">
        <v>2519</v>
      </c>
      <c r="EG39" s="571">
        <v>19231</v>
      </c>
      <c r="EH39" s="572">
        <v>3240</v>
      </c>
      <c r="EI39" s="571"/>
      <c r="EJ39" s="571"/>
      <c r="EK39" s="571"/>
      <c r="EL39" s="571"/>
      <c r="EM39" s="573">
        <v>38048</v>
      </c>
      <c r="EN39" s="561">
        <v>9759</v>
      </c>
      <c r="EO39" s="562">
        <v>47807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0</v>
      </c>
      <c r="FQ39" s="248">
        <v>0</v>
      </c>
      <c r="FR39" s="249">
        <v>0</v>
      </c>
      <c r="FS39" s="247">
        <v>0</v>
      </c>
      <c r="FT39" s="250">
        <v>0</v>
      </c>
      <c r="FU39" s="251">
        <v>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6397</v>
      </c>
      <c r="GK39" s="342">
        <v>5756</v>
      </c>
      <c r="GL39" s="342">
        <v>5840</v>
      </c>
      <c r="GM39" s="342">
        <v>17993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10332</v>
      </c>
      <c r="HJ39" s="571">
        <v>2128</v>
      </c>
      <c r="HK39" s="571">
        <v>10586</v>
      </c>
      <c r="HL39" s="572">
        <v>859</v>
      </c>
      <c r="HM39" s="571"/>
      <c r="HN39" s="571"/>
      <c r="HO39" s="571"/>
      <c r="HP39" s="571"/>
      <c r="HQ39" s="573">
        <v>23905</v>
      </c>
      <c r="HR39" s="561">
        <v>5044</v>
      </c>
      <c r="HS39" s="562">
        <v>28949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0</v>
      </c>
      <c r="IU39" s="248">
        <v>0</v>
      </c>
      <c r="IV39" s="249">
        <v>0</v>
      </c>
      <c r="IW39" s="247">
        <v>0</v>
      </c>
      <c r="IX39" s="250">
        <v>0</v>
      </c>
      <c r="IY39" s="251">
        <v>0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9029</v>
      </c>
      <c r="JO39" s="342">
        <v>10081</v>
      </c>
      <c r="JP39" s="342">
        <v>11340</v>
      </c>
      <c r="JQ39" s="342">
        <v>30450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14904</v>
      </c>
      <c r="KN39" s="571">
        <v>3708</v>
      </c>
      <c r="KO39" s="571">
        <v>17014</v>
      </c>
      <c r="KP39" s="572">
        <v>1246</v>
      </c>
      <c r="KQ39" s="571"/>
      <c r="KR39" s="571"/>
      <c r="KS39" s="571"/>
      <c r="KT39" s="571"/>
      <c r="KU39" s="573">
        <v>36872</v>
      </c>
      <c r="KV39" s="561">
        <v>6700</v>
      </c>
      <c r="KW39" s="562">
        <v>43572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0</v>
      </c>
      <c r="LY39" s="295">
        <v>0</v>
      </c>
      <c r="LZ39" s="296">
        <v>0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32794</v>
      </c>
      <c r="MP39" s="371">
        <v>23197</v>
      </c>
      <c r="MQ39" s="371">
        <v>17993</v>
      </c>
      <c r="MR39" s="371">
        <v>30450</v>
      </c>
      <c r="MS39" s="371">
        <v>104434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54111</v>
      </c>
      <c r="NP39" s="400">
        <v>10530</v>
      </c>
      <c r="NQ39" s="400">
        <v>60664</v>
      </c>
      <c r="NR39" s="401">
        <v>6426</v>
      </c>
      <c r="NS39" s="400"/>
      <c r="NT39" s="400"/>
      <c r="NU39" s="400"/>
      <c r="NV39" s="400"/>
      <c r="NW39" s="402">
        <v>131731</v>
      </c>
      <c r="NX39" s="382">
        <v>29575</v>
      </c>
      <c r="NY39" s="383">
        <v>161306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0</v>
      </c>
      <c r="I40" s="248">
        <v>0</v>
      </c>
      <c r="J40" s="249">
        <v>0</v>
      </c>
      <c r="K40" s="247">
        <v>0</v>
      </c>
      <c r="L40" s="250">
        <v>0</v>
      </c>
      <c r="M40" s="251">
        <v>0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17960</v>
      </c>
      <c r="AC40" s="342">
        <v>15386</v>
      </c>
      <c r="AD40" s="342">
        <v>14844</v>
      </c>
      <c r="AE40" s="342">
        <v>48190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81792</v>
      </c>
      <c r="BB40" s="571">
        <v>14304</v>
      </c>
      <c r="BC40" s="571">
        <v>110191</v>
      </c>
      <c r="BD40" s="572">
        <v>1956</v>
      </c>
      <c r="BE40" s="571"/>
      <c r="BF40" s="571"/>
      <c r="BG40" s="571"/>
      <c r="BH40" s="571"/>
      <c r="BI40" s="573">
        <v>208243</v>
      </c>
      <c r="BJ40" s="561">
        <v>35767</v>
      </c>
      <c r="BK40" s="562">
        <v>244010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0</v>
      </c>
      <c r="CM40" s="248">
        <v>0</v>
      </c>
      <c r="CN40" s="249">
        <v>0</v>
      </c>
      <c r="CO40" s="247">
        <v>0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9664</v>
      </c>
      <c r="DG40" s="342">
        <v>10554</v>
      </c>
      <c r="DH40" s="342">
        <v>9505</v>
      </c>
      <c r="DI40" s="342">
        <v>29723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50518</v>
      </c>
      <c r="EF40" s="571">
        <v>8400</v>
      </c>
      <c r="EG40" s="571">
        <v>55466</v>
      </c>
      <c r="EH40" s="572">
        <v>8106</v>
      </c>
      <c r="EI40" s="571"/>
      <c r="EJ40" s="571"/>
      <c r="EK40" s="571"/>
      <c r="EL40" s="571"/>
      <c r="EM40" s="573">
        <v>122490</v>
      </c>
      <c r="EN40" s="561">
        <v>50415</v>
      </c>
      <c r="EO40" s="562">
        <v>172905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0</v>
      </c>
      <c r="FQ40" s="248">
        <v>0</v>
      </c>
      <c r="FR40" s="249">
        <v>0</v>
      </c>
      <c r="FS40" s="247">
        <v>0</v>
      </c>
      <c r="FT40" s="250">
        <v>0</v>
      </c>
      <c r="FU40" s="251">
        <v>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8814</v>
      </c>
      <c r="GK40" s="342">
        <v>7576</v>
      </c>
      <c r="GL40" s="342">
        <v>7083</v>
      </c>
      <c r="GM40" s="342">
        <v>23473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38150</v>
      </c>
      <c r="HJ40" s="571">
        <v>7105</v>
      </c>
      <c r="HK40" s="571">
        <v>44744</v>
      </c>
      <c r="HL40" s="572">
        <v>2562</v>
      </c>
      <c r="HM40" s="571"/>
      <c r="HN40" s="571"/>
      <c r="HO40" s="571"/>
      <c r="HP40" s="571"/>
      <c r="HQ40" s="573">
        <v>92561</v>
      </c>
      <c r="HR40" s="561">
        <v>26833</v>
      </c>
      <c r="HS40" s="562">
        <v>119394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0</v>
      </c>
      <c r="IU40" s="248">
        <v>0</v>
      </c>
      <c r="IV40" s="249">
        <v>0</v>
      </c>
      <c r="IW40" s="247">
        <v>0</v>
      </c>
      <c r="IX40" s="250">
        <v>0</v>
      </c>
      <c r="IY40" s="251">
        <v>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10917</v>
      </c>
      <c r="JO40" s="342">
        <v>11013</v>
      </c>
      <c r="JP40" s="342">
        <v>12656</v>
      </c>
      <c r="JQ40" s="342">
        <v>34586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60515</v>
      </c>
      <c r="KN40" s="571">
        <v>11917</v>
      </c>
      <c r="KO40" s="571">
        <v>78954</v>
      </c>
      <c r="KP40" s="572">
        <v>4710</v>
      </c>
      <c r="KQ40" s="571"/>
      <c r="KR40" s="571"/>
      <c r="KS40" s="571"/>
      <c r="KT40" s="571"/>
      <c r="KU40" s="573">
        <v>156096</v>
      </c>
      <c r="KV40" s="561">
        <v>33386</v>
      </c>
      <c r="KW40" s="562">
        <v>189482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0</v>
      </c>
      <c r="LY40" s="295">
        <v>0</v>
      </c>
      <c r="LZ40" s="296">
        <v>0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48190</v>
      </c>
      <c r="MP40" s="371">
        <v>29723</v>
      </c>
      <c r="MQ40" s="371">
        <v>23473</v>
      </c>
      <c r="MR40" s="371">
        <v>34586</v>
      </c>
      <c r="MS40" s="371">
        <v>135972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230975</v>
      </c>
      <c r="NP40" s="400">
        <v>41726</v>
      </c>
      <c r="NQ40" s="400">
        <v>289355</v>
      </c>
      <c r="NR40" s="401">
        <v>17334</v>
      </c>
      <c r="NS40" s="400"/>
      <c r="NT40" s="400"/>
      <c r="NU40" s="400"/>
      <c r="NV40" s="400"/>
      <c r="NW40" s="402">
        <v>579390</v>
      </c>
      <c r="NX40" s="382">
        <v>146401</v>
      </c>
      <c r="NY40" s="383">
        <v>725791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0</v>
      </c>
      <c r="J41" s="249">
        <v>0</v>
      </c>
      <c r="K41" s="247">
        <v>0</v>
      </c>
      <c r="L41" s="250">
        <v>0</v>
      </c>
      <c r="M41" s="251">
        <v>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1.68</v>
      </c>
      <c r="AC41" s="644">
        <v>1.62</v>
      </c>
      <c r="AD41" s="644">
        <v>1.64</v>
      </c>
      <c r="AE41" s="644">
        <v>1.65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0</v>
      </c>
      <c r="CQ41" s="251">
        <v>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1.86</v>
      </c>
      <c r="DG41" s="644">
        <v>1.92</v>
      </c>
      <c r="DH41" s="644">
        <v>1.96</v>
      </c>
      <c r="DI41" s="644">
        <v>1.91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0</v>
      </c>
      <c r="FR41" s="249">
        <v>0</v>
      </c>
      <c r="FS41" s="247">
        <v>0</v>
      </c>
      <c r="FT41" s="250">
        <v>0</v>
      </c>
      <c r="FU41" s="251">
        <v>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2.02</v>
      </c>
      <c r="GK41" s="644">
        <v>2.04</v>
      </c>
      <c r="GL41" s="644">
        <v>2.0099999999999998</v>
      </c>
      <c r="GM41" s="644">
        <v>2.02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0</v>
      </c>
      <c r="IY41" s="251">
        <v>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1.65</v>
      </c>
      <c r="JO41" s="644">
        <v>1.58</v>
      </c>
      <c r="JP41" s="644">
        <v>1.63</v>
      </c>
      <c r="JQ41" s="644">
        <v>1.62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0</v>
      </c>
      <c r="LY41" s="295">
        <v>0</v>
      </c>
      <c r="LZ41" s="296">
        <v>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1.65</v>
      </c>
      <c r="MP41" s="646">
        <v>1.91</v>
      </c>
      <c r="MQ41" s="646">
        <v>2.02</v>
      </c>
      <c r="MR41" s="646">
        <v>1.62</v>
      </c>
      <c r="MS41" s="646">
        <v>1.76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3</v>
      </c>
      <c r="I42" s="248">
        <v>12</v>
      </c>
      <c r="J42" s="249">
        <v>5</v>
      </c>
      <c r="K42" s="647">
        <v>20</v>
      </c>
      <c r="L42" s="250">
        <v>27</v>
      </c>
      <c r="M42" s="648">
        <v>-25.93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1.75</v>
      </c>
      <c r="AC42" s="649">
        <v>1.7</v>
      </c>
      <c r="AD42" s="649">
        <v>1.67</v>
      </c>
      <c r="AE42" s="649">
        <v>1.71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103823</v>
      </c>
      <c r="BB42" s="596">
        <v>18373</v>
      </c>
      <c r="BC42" s="596">
        <v>130668</v>
      </c>
      <c r="BD42" s="597">
        <v>3037</v>
      </c>
      <c r="BE42" s="598"/>
      <c r="BF42" s="598"/>
      <c r="BG42" s="598"/>
      <c r="BH42" s="598"/>
      <c r="BI42" s="599">
        <v>255901</v>
      </c>
      <c r="BJ42" s="600">
        <v>43839</v>
      </c>
      <c r="BK42" s="600">
        <v>299740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8</v>
      </c>
      <c r="CM42" s="248">
        <v>4</v>
      </c>
      <c r="CN42" s="249">
        <v>6</v>
      </c>
      <c r="CO42" s="647">
        <v>18</v>
      </c>
      <c r="CP42" s="250">
        <v>33</v>
      </c>
      <c r="CQ42" s="648">
        <v>-45.45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1.94</v>
      </c>
      <c r="DG42" s="649">
        <v>1.98</v>
      </c>
      <c r="DH42" s="649">
        <v>2.02</v>
      </c>
      <c r="DI42" s="649">
        <v>1.98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68989</v>
      </c>
      <c r="EF42" s="596">
        <v>12597</v>
      </c>
      <c r="EG42" s="596">
        <v>82438</v>
      </c>
      <c r="EH42" s="597">
        <v>12122</v>
      </c>
      <c r="EI42" s="598"/>
      <c r="EJ42" s="598"/>
      <c r="EK42" s="598"/>
      <c r="EL42" s="598"/>
      <c r="EM42" s="599">
        <v>176146</v>
      </c>
      <c r="EN42" s="600">
        <v>61110</v>
      </c>
      <c r="EO42" s="600">
        <v>237256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4</v>
      </c>
      <c r="FQ42" s="248">
        <v>3</v>
      </c>
      <c r="FR42" s="249">
        <v>5</v>
      </c>
      <c r="FS42" s="647">
        <v>12</v>
      </c>
      <c r="FT42" s="250">
        <v>9</v>
      </c>
      <c r="FU42" s="648">
        <v>33.33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1.96</v>
      </c>
      <c r="GK42" s="649">
        <v>1.99</v>
      </c>
      <c r="GL42" s="649">
        <v>1.94</v>
      </c>
      <c r="GM42" s="649">
        <v>1.96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54674</v>
      </c>
      <c r="HJ42" s="596">
        <v>10536</v>
      </c>
      <c r="HK42" s="596">
        <v>63970</v>
      </c>
      <c r="HL42" s="597">
        <v>3808</v>
      </c>
      <c r="HM42" s="598"/>
      <c r="HN42" s="598"/>
      <c r="HO42" s="598"/>
      <c r="HP42" s="598"/>
      <c r="HQ42" s="599">
        <v>132988</v>
      </c>
      <c r="HR42" s="600">
        <v>32277</v>
      </c>
      <c r="HS42" s="600">
        <v>165265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3</v>
      </c>
      <c r="IU42" s="248">
        <v>6</v>
      </c>
      <c r="IV42" s="249">
        <v>4</v>
      </c>
      <c r="IW42" s="647">
        <v>13</v>
      </c>
      <c r="IX42" s="250">
        <v>18</v>
      </c>
      <c r="IY42" s="648">
        <v>-27.78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1.49</v>
      </c>
      <c r="JO42" s="649">
        <v>1.42</v>
      </c>
      <c r="JP42" s="649">
        <v>1.46</v>
      </c>
      <c r="JQ42" s="649">
        <v>1.46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82474</v>
      </c>
      <c r="KN42" s="596">
        <v>18196</v>
      </c>
      <c r="KO42" s="596">
        <v>104377</v>
      </c>
      <c r="KP42" s="597">
        <v>5956</v>
      </c>
      <c r="KQ42" s="598"/>
      <c r="KR42" s="598"/>
      <c r="KS42" s="598"/>
      <c r="KT42" s="598"/>
      <c r="KU42" s="599">
        <v>211003</v>
      </c>
      <c r="KV42" s="600">
        <v>40631</v>
      </c>
      <c r="KW42" s="600">
        <v>251634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63</v>
      </c>
      <c r="LY42" s="295">
        <v>87</v>
      </c>
      <c r="LZ42" s="296">
        <v>-27.59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1.71</v>
      </c>
      <c r="MP42" s="654">
        <v>1.98</v>
      </c>
      <c r="MQ42" s="654">
        <v>1.96</v>
      </c>
      <c r="MR42" s="654">
        <v>1.46</v>
      </c>
      <c r="MS42" s="655">
        <v>1.73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309960</v>
      </c>
      <c r="NP42" s="442">
        <v>59702</v>
      </c>
      <c r="NQ42" s="442">
        <v>381453</v>
      </c>
      <c r="NR42" s="443">
        <v>24923</v>
      </c>
      <c r="NS42" s="444"/>
      <c r="NT42" s="444"/>
      <c r="NU42" s="444"/>
      <c r="NV42" s="444"/>
      <c r="NW42" s="445">
        <v>776038</v>
      </c>
      <c r="NX42" s="446">
        <v>177857</v>
      </c>
      <c r="NY42" s="446">
        <v>953895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95902</v>
      </c>
      <c r="I43" s="659">
        <v>80087</v>
      </c>
      <c r="J43" s="660">
        <v>76875</v>
      </c>
      <c r="K43" s="658">
        <v>252864</v>
      </c>
      <c r="L43" s="661">
        <v>248317</v>
      </c>
      <c r="M43" s="662">
        <v>1.83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1.62</v>
      </c>
      <c r="AC43" s="649">
        <v>1.58</v>
      </c>
      <c r="AD43" s="649">
        <v>1.6</v>
      </c>
      <c r="AE43" s="649">
        <v>1.6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56484</v>
      </c>
      <c r="CM43" s="659">
        <v>56523</v>
      </c>
      <c r="CN43" s="660">
        <v>51017</v>
      </c>
      <c r="CO43" s="658">
        <v>164024</v>
      </c>
      <c r="CP43" s="661">
        <v>160728</v>
      </c>
      <c r="CQ43" s="662">
        <v>2.0499999999999998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1.87</v>
      </c>
      <c r="DG43" s="649">
        <v>1.94</v>
      </c>
      <c r="DH43" s="649">
        <v>1.97</v>
      </c>
      <c r="DI43" s="649">
        <v>1.93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46737</v>
      </c>
      <c r="FQ43" s="659">
        <v>41780</v>
      </c>
      <c r="FR43" s="660">
        <v>40663</v>
      </c>
      <c r="FS43" s="658">
        <v>129180</v>
      </c>
      <c r="FT43" s="661">
        <v>133238</v>
      </c>
      <c r="FU43" s="662">
        <v>-3.05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2.0299999999999998</v>
      </c>
      <c r="GK43" s="649">
        <v>2.06</v>
      </c>
      <c r="GL43" s="649">
        <v>2.02</v>
      </c>
      <c r="GM43" s="649">
        <v>2.04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62008</v>
      </c>
      <c r="IU43" s="659">
        <v>67483</v>
      </c>
      <c r="IV43" s="660">
        <v>75556</v>
      </c>
      <c r="IW43" s="658">
        <v>205047</v>
      </c>
      <c r="IX43" s="661">
        <v>202038</v>
      </c>
      <c r="IY43" s="662">
        <v>1.49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1.68</v>
      </c>
      <c r="JO43" s="649">
        <v>1.6</v>
      </c>
      <c r="JP43" s="649">
        <v>1.67</v>
      </c>
      <c r="JQ43" s="649">
        <v>1.65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751115</v>
      </c>
      <c r="LY43" s="670">
        <v>744321</v>
      </c>
      <c r="LZ43" s="671">
        <v>0.91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1.6</v>
      </c>
      <c r="MP43" s="654">
        <v>1.93</v>
      </c>
      <c r="MQ43" s="654">
        <v>2.04</v>
      </c>
      <c r="MR43" s="654">
        <v>1.65</v>
      </c>
      <c r="MS43" s="655">
        <v>1.76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94195</v>
      </c>
      <c r="I44" s="674">
        <v>78120</v>
      </c>
      <c r="J44" s="674">
        <v>75282</v>
      </c>
      <c r="K44" s="674">
        <v>247597</v>
      </c>
      <c r="L44" s="675">
        <v>243109</v>
      </c>
      <c r="M44" s="676">
        <v>1.85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1.72</v>
      </c>
      <c r="AC44" s="649">
        <v>1.66</v>
      </c>
      <c r="AD44" s="649">
        <v>1.67</v>
      </c>
      <c r="AE44" s="649">
        <v>1.68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54910</v>
      </c>
      <c r="CM44" s="674">
        <v>55128</v>
      </c>
      <c r="CN44" s="674">
        <v>49439</v>
      </c>
      <c r="CO44" s="674">
        <v>159477</v>
      </c>
      <c r="CP44" s="675">
        <v>156309</v>
      </c>
      <c r="CQ44" s="676">
        <v>2.0299999999999998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1.84</v>
      </c>
      <c r="DG44" s="649">
        <v>1.89</v>
      </c>
      <c r="DH44" s="649">
        <v>1.94</v>
      </c>
      <c r="DI44" s="649">
        <v>1.89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45690</v>
      </c>
      <c r="FQ44" s="674">
        <v>40631</v>
      </c>
      <c r="FR44" s="674">
        <v>39529</v>
      </c>
      <c r="FS44" s="674">
        <v>125850</v>
      </c>
      <c r="FT44" s="675">
        <v>129863</v>
      </c>
      <c r="FU44" s="676">
        <v>-3.09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2.0299999999999998</v>
      </c>
      <c r="GK44" s="649">
        <v>2.02</v>
      </c>
      <c r="GL44" s="649">
        <v>2.0099999999999998</v>
      </c>
      <c r="GM44" s="649">
        <v>2.02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60687</v>
      </c>
      <c r="IU44" s="674">
        <v>66210</v>
      </c>
      <c r="IV44" s="674">
        <v>74054</v>
      </c>
      <c r="IW44" s="674">
        <v>200951</v>
      </c>
      <c r="IX44" s="675">
        <v>197972</v>
      </c>
      <c r="IY44" s="676">
        <v>1.5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1.65</v>
      </c>
      <c r="JO44" s="649">
        <v>1.58</v>
      </c>
      <c r="JP44" s="649">
        <v>1.63</v>
      </c>
      <c r="JQ44" s="649">
        <v>1.62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733875</v>
      </c>
      <c r="LY44" s="679">
        <v>727253</v>
      </c>
      <c r="LZ44" s="680">
        <v>0.91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1.68</v>
      </c>
      <c r="MP44" s="654">
        <v>1.89</v>
      </c>
      <c r="MQ44" s="654">
        <v>2.02</v>
      </c>
      <c r="MR44" s="654">
        <v>1.62</v>
      </c>
      <c r="MS44" s="655">
        <v>1.77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1707</v>
      </c>
      <c r="I45" s="674">
        <v>1967</v>
      </c>
      <c r="J45" s="674">
        <v>1593</v>
      </c>
      <c r="K45" s="674">
        <v>5267</v>
      </c>
      <c r="L45" s="675">
        <v>5208</v>
      </c>
      <c r="M45" s="682">
        <v>1.1299999999999999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0</v>
      </c>
      <c r="AC45" s="649">
        <v>0</v>
      </c>
      <c r="AD45" s="649">
        <v>0</v>
      </c>
      <c r="AE45" s="649">
        <v>0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1574</v>
      </c>
      <c r="CM45" s="674">
        <v>1395</v>
      </c>
      <c r="CN45" s="674">
        <v>1578</v>
      </c>
      <c r="CO45" s="674">
        <v>4547</v>
      </c>
      <c r="CP45" s="675">
        <v>4419</v>
      </c>
      <c r="CQ45" s="682">
        <v>2.9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0</v>
      </c>
      <c r="DG45" s="649">
        <v>0</v>
      </c>
      <c r="DH45" s="649">
        <v>0</v>
      </c>
      <c r="DI45" s="649">
        <v>0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1047</v>
      </c>
      <c r="FQ45" s="674">
        <v>1149</v>
      </c>
      <c r="FR45" s="674">
        <v>1134</v>
      </c>
      <c r="FS45" s="674">
        <v>3330</v>
      </c>
      <c r="FT45" s="675">
        <v>3375</v>
      </c>
      <c r="FU45" s="682">
        <v>-1.33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0</v>
      </c>
      <c r="GK45" s="649">
        <v>0</v>
      </c>
      <c r="GL45" s="649">
        <v>0</v>
      </c>
      <c r="GM45" s="649">
        <v>0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1321</v>
      </c>
      <c r="IU45" s="674">
        <v>1273</v>
      </c>
      <c r="IV45" s="674">
        <v>1502</v>
      </c>
      <c r="IW45" s="674">
        <v>4096</v>
      </c>
      <c r="IX45" s="675">
        <v>4066</v>
      </c>
      <c r="IY45" s="682">
        <v>0.74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0</v>
      </c>
      <c r="JO45" s="649">
        <v>0</v>
      </c>
      <c r="JP45" s="649">
        <v>0</v>
      </c>
      <c r="JQ45" s="649">
        <v>0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17240</v>
      </c>
      <c r="LY45" s="679">
        <v>17068</v>
      </c>
      <c r="LZ45" s="680">
        <v>1.01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0</v>
      </c>
      <c r="MP45" s="654">
        <v>0</v>
      </c>
      <c r="MQ45" s="654">
        <v>0</v>
      </c>
      <c r="MR45" s="654">
        <v>0</v>
      </c>
      <c r="MS45" s="655" t="s">
        <v>189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1.74</v>
      </c>
      <c r="AC46" s="649">
        <v>1.67</v>
      </c>
      <c r="AD46" s="649">
        <v>1.64</v>
      </c>
      <c r="AE46" s="649">
        <v>1.68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1.8</v>
      </c>
      <c r="DG46" s="649">
        <v>1.86</v>
      </c>
      <c r="DH46" s="649">
        <v>1.92</v>
      </c>
      <c r="DI46" s="649">
        <v>1.86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1.94</v>
      </c>
      <c r="GK46" s="649">
        <v>1.98</v>
      </c>
      <c r="GL46" s="649">
        <v>1.92</v>
      </c>
      <c r="GM46" s="649">
        <v>1.95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1.59</v>
      </c>
      <c r="JO46" s="649">
        <v>1.51</v>
      </c>
      <c r="JP46" s="649">
        <v>1.57</v>
      </c>
      <c r="JQ46" s="649">
        <v>1.56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1.68</v>
      </c>
      <c r="MP46" s="654">
        <v>1.86</v>
      </c>
      <c r="MQ46" s="654">
        <v>1.95</v>
      </c>
      <c r="MR46" s="654">
        <v>1.56</v>
      </c>
      <c r="MS46" s="655">
        <v>1.74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1.79</v>
      </c>
      <c r="AC47" s="649">
        <v>1.74</v>
      </c>
      <c r="AD47" s="649">
        <v>1.76</v>
      </c>
      <c r="AE47" s="649">
        <v>1.76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1.89</v>
      </c>
      <c r="DG47" s="649">
        <v>1.95</v>
      </c>
      <c r="DH47" s="649">
        <v>1.98</v>
      </c>
      <c r="DI47" s="649">
        <v>1.94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2.08</v>
      </c>
      <c r="GK47" s="649">
        <v>2.02</v>
      </c>
      <c r="GL47" s="649">
        <v>2.0499999999999998</v>
      </c>
      <c r="GM47" s="649">
        <v>2.0499999999999998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1.87</v>
      </c>
      <c r="JO47" s="649">
        <v>1.84</v>
      </c>
      <c r="JP47" s="649">
        <v>1.86</v>
      </c>
      <c r="JQ47" s="649">
        <v>1.86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1.76</v>
      </c>
      <c r="MP47" s="654">
        <v>1.94</v>
      </c>
      <c r="MQ47" s="654">
        <v>2.0499999999999998</v>
      </c>
      <c r="MR47" s="654">
        <v>1.86</v>
      </c>
      <c r="MS47" s="655">
        <v>1.88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1.84</v>
      </c>
      <c r="AC48" s="649">
        <v>1.79</v>
      </c>
      <c r="AD48" s="649">
        <v>1.81</v>
      </c>
      <c r="AE48" s="649">
        <v>1.81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1.85</v>
      </c>
      <c r="DG48" s="649">
        <v>1.93</v>
      </c>
      <c r="DH48" s="649">
        <v>2</v>
      </c>
      <c r="DI48" s="649">
        <v>1.93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2.12</v>
      </c>
      <c r="GK48" s="649">
        <v>2.09</v>
      </c>
      <c r="GL48" s="649">
        <v>2.11</v>
      </c>
      <c r="GM48" s="649">
        <v>2.11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1.6</v>
      </c>
      <c r="JO48" s="649">
        <v>1.52</v>
      </c>
      <c r="JP48" s="649">
        <v>1.59</v>
      </c>
      <c r="JQ48" s="649">
        <v>1.57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1.81</v>
      </c>
      <c r="MP48" s="654">
        <v>1.93</v>
      </c>
      <c r="MQ48" s="654">
        <v>2.11</v>
      </c>
      <c r="MR48" s="654">
        <v>1.57</v>
      </c>
      <c r="MS48" s="655">
        <v>1.82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1.59</v>
      </c>
      <c r="AC49" s="649">
        <v>1.51</v>
      </c>
      <c r="AD49" s="649">
        <v>1.53</v>
      </c>
      <c r="AE49" s="649">
        <v>1.54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1.82</v>
      </c>
      <c r="DG49" s="649">
        <v>1.85</v>
      </c>
      <c r="DH49" s="649">
        <v>1.87</v>
      </c>
      <c r="DI49" s="649">
        <v>1.85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1.95</v>
      </c>
      <c r="GK49" s="649">
        <v>1.97</v>
      </c>
      <c r="GL49" s="649">
        <v>1.93</v>
      </c>
      <c r="GM49" s="649">
        <v>1.95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1.63</v>
      </c>
      <c r="JO49" s="649">
        <v>1.56</v>
      </c>
      <c r="JP49" s="649">
        <v>1.61</v>
      </c>
      <c r="JQ49" s="649">
        <v>1.6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1.54</v>
      </c>
      <c r="MP49" s="654">
        <v>1.85</v>
      </c>
      <c r="MQ49" s="654">
        <v>1.95</v>
      </c>
      <c r="MR49" s="654">
        <v>1.6</v>
      </c>
      <c r="MS49" s="655">
        <v>1.69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2.09</v>
      </c>
      <c r="AC50" s="644">
        <v>2.08</v>
      </c>
      <c r="AD50" s="644">
        <v>2.09</v>
      </c>
      <c r="AE50" s="644">
        <v>2.09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1.94</v>
      </c>
      <c r="DG50" s="644">
        <v>1.91</v>
      </c>
      <c r="DH50" s="644">
        <v>1.93</v>
      </c>
      <c r="DI50" s="644">
        <v>1.93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1.88</v>
      </c>
      <c r="GK50" s="644">
        <v>1.85</v>
      </c>
      <c r="GL50" s="644">
        <v>1.87</v>
      </c>
      <c r="GM50" s="644">
        <v>1.87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2.0099999999999998</v>
      </c>
      <c r="JO50" s="644">
        <v>2.06</v>
      </c>
      <c r="JP50" s="644">
        <v>2.04</v>
      </c>
      <c r="JQ50" s="644">
        <v>2.0299999999999998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2.09</v>
      </c>
      <c r="MP50" s="646">
        <v>1.93</v>
      </c>
      <c r="MQ50" s="646">
        <v>1.87</v>
      </c>
      <c r="MR50" s="646">
        <v>2.0299999999999998</v>
      </c>
      <c r="MS50" s="646">
        <v>2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1.97</v>
      </c>
      <c r="AC51" s="649">
        <v>2</v>
      </c>
      <c r="AD51" s="649">
        <v>1.96</v>
      </c>
      <c r="AE51" s="649">
        <v>1.98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1.97</v>
      </c>
      <c r="DG51" s="649">
        <v>1.93</v>
      </c>
      <c r="DH51" s="649">
        <v>1.98</v>
      </c>
      <c r="DI51" s="649">
        <v>1.96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1.93</v>
      </c>
      <c r="GK51" s="649">
        <v>1.89</v>
      </c>
      <c r="GL51" s="649">
        <v>1.92</v>
      </c>
      <c r="GM51" s="649">
        <v>1.91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1.96</v>
      </c>
      <c r="JO51" s="649">
        <v>1.98</v>
      </c>
      <c r="JP51" s="649">
        <v>1.95</v>
      </c>
      <c r="JQ51" s="649">
        <v>1.96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1.98</v>
      </c>
      <c r="MP51" s="654">
        <v>1.96</v>
      </c>
      <c r="MQ51" s="654">
        <v>1.91</v>
      </c>
      <c r="MR51" s="654">
        <v>1.96</v>
      </c>
      <c r="MS51" s="655">
        <v>1.96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2.1800000000000002</v>
      </c>
      <c r="AC52" s="649">
        <v>2.16</v>
      </c>
      <c r="AD52" s="649">
        <v>2.19</v>
      </c>
      <c r="AE52" s="649">
        <v>2.1800000000000002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2.0499999999999998</v>
      </c>
      <c r="DG52" s="649">
        <v>1.99</v>
      </c>
      <c r="DH52" s="649">
        <v>2.0099999999999998</v>
      </c>
      <c r="DI52" s="649">
        <v>2.02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1.95</v>
      </c>
      <c r="GK52" s="649">
        <v>1.92</v>
      </c>
      <c r="GL52" s="649">
        <v>1.94</v>
      </c>
      <c r="GM52" s="649">
        <v>1.94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2.09</v>
      </c>
      <c r="JO52" s="649">
        <v>2.16</v>
      </c>
      <c r="JP52" s="649">
        <v>2.13</v>
      </c>
      <c r="JQ52" s="649">
        <v>2.13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2.1800000000000002</v>
      </c>
      <c r="MP52" s="654">
        <v>2.02</v>
      </c>
      <c r="MQ52" s="654">
        <v>1.94</v>
      </c>
      <c r="MR52" s="654">
        <v>2.13</v>
      </c>
      <c r="MS52" s="655">
        <v>2.08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2.0099999999999998</v>
      </c>
      <c r="AC53" s="649">
        <v>2.0099999999999998</v>
      </c>
      <c r="AD53" s="649">
        <v>2.02</v>
      </c>
      <c r="AE53" s="649">
        <v>2.0099999999999998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1.82</v>
      </c>
      <c r="DG53" s="649">
        <v>1.81</v>
      </c>
      <c r="DH53" s="649">
        <v>1.85</v>
      </c>
      <c r="DI53" s="649">
        <v>1.82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1.8</v>
      </c>
      <c r="GK53" s="649">
        <v>1.77</v>
      </c>
      <c r="GL53" s="649">
        <v>1.79</v>
      </c>
      <c r="GM53" s="649">
        <v>1.79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1.92</v>
      </c>
      <c r="JO53" s="649">
        <v>1.96</v>
      </c>
      <c r="JP53" s="649">
        <v>1.96</v>
      </c>
      <c r="JQ53" s="649">
        <v>1.95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2.0099999999999998</v>
      </c>
      <c r="MP53" s="654">
        <v>1.82</v>
      </c>
      <c r="MQ53" s="654">
        <v>1.79</v>
      </c>
      <c r="MR53" s="654">
        <v>1.95</v>
      </c>
      <c r="MS53" s="655">
        <v>1.91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0</v>
      </c>
      <c r="AC54" s="649">
        <v>0</v>
      </c>
      <c r="AD54" s="649">
        <v>0</v>
      </c>
      <c r="AE54" s="649">
        <v>0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0</v>
      </c>
      <c r="DG54" s="649">
        <v>0</v>
      </c>
      <c r="DH54" s="649">
        <v>0</v>
      </c>
      <c r="DI54" s="649">
        <v>0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0</v>
      </c>
      <c r="GK54" s="649">
        <v>0</v>
      </c>
      <c r="GL54" s="649">
        <v>0</v>
      </c>
      <c r="GM54" s="649">
        <v>0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0</v>
      </c>
      <c r="JO54" s="649">
        <v>0</v>
      </c>
      <c r="JP54" s="649">
        <v>0</v>
      </c>
      <c r="JQ54" s="649">
        <v>0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0</v>
      </c>
      <c r="MP54" s="654">
        <v>0</v>
      </c>
      <c r="MQ54" s="654">
        <v>0</v>
      </c>
      <c r="MR54" s="654">
        <v>0</v>
      </c>
      <c r="MS54" s="655" t="s">
        <v>189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1.92</v>
      </c>
      <c r="AC55" s="649">
        <v>1.97</v>
      </c>
      <c r="AD55" s="649">
        <v>1.93</v>
      </c>
      <c r="AE55" s="649">
        <v>1.94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1.9</v>
      </c>
      <c r="DG55" s="649">
        <v>1.86</v>
      </c>
      <c r="DH55" s="649">
        <v>1.89</v>
      </c>
      <c r="DI55" s="649">
        <v>1.88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1.92</v>
      </c>
      <c r="GK55" s="649">
        <v>1.87</v>
      </c>
      <c r="GL55" s="649">
        <v>1.9</v>
      </c>
      <c r="GM55" s="649">
        <v>1.9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1.93</v>
      </c>
      <c r="JO55" s="649">
        <v>1.87</v>
      </c>
      <c r="JP55" s="649">
        <v>1.92</v>
      </c>
      <c r="JQ55" s="649">
        <v>1.91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1.94</v>
      </c>
      <c r="MP55" s="654">
        <v>1.88</v>
      </c>
      <c r="MQ55" s="654">
        <v>1.9</v>
      </c>
      <c r="MR55" s="654">
        <v>1.91</v>
      </c>
      <c r="MS55" s="655">
        <v>1.91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1.99</v>
      </c>
      <c r="AC56" s="649">
        <v>1.95</v>
      </c>
      <c r="AD56" s="649">
        <v>1.98</v>
      </c>
      <c r="AE56" s="649">
        <v>1.97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1.84</v>
      </c>
      <c r="DG56" s="649">
        <v>1.79</v>
      </c>
      <c r="DH56" s="649">
        <v>1.84</v>
      </c>
      <c r="DI56" s="649">
        <v>1.82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1.87</v>
      </c>
      <c r="GK56" s="649">
        <v>1.84</v>
      </c>
      <c r="GL56" s="649">
        <v>1.86</v>
      </c>
      <c r="GM56" s="649">
        <v>1.86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1.89</v>
      </c>
      <c r="JO56" s="649">
        <v>1.92</v>
      </c>
      <c r="JP56" s="649">
        <v>1.94</v>
      </c>
      <c r="JQ56" s="649">
        <v>1.92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1.97</v>
      </c>
      <c r="MP56" s="654">
        <v>1.82</v>
      </c>
      <c r="MQ56" s="654">
        <v>1.86</v>
      </c>
      <c r="MR56" s="654">
        <v>1.92</v>
      </c>
      <c r="MS56" s="655">
        <v>1.9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2.0099999999999998</v>
      </c>
      <c r="AC57" s="649">
        <v>2.04</v>
      </c>
      <c r="AD57" s="649">
        <v>2.0099999999999998</v>
      </c>
      <c r="AE57" s="649">
        <v>2.02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1.81</v>
      </c>
      <c r="DG57" s="649">
        <v>1.77</v>
      </c>
      <c r="DH57" s="649">
        <v>1.82</v>
      </c>
      <c r="DI57" s="649">
        <v>1.8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1.74</v>
      </c>
      <c r="GK57" s="649">
        <v>1.72</v>
      </c>
      <c r="GL57" s="649">
        <v>1.78</v>
      </c>
      <c r="GM57" s="649">
        <v>1.75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1.92</v>
      </c>
      <c r="JO57" s="649">
        <v>1.96</v>
      </c>
      <c r="JP57" s="649">
        <v>1.98</v>
      </c>
      <c r="JQ57" s="649">
        <v>1.95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2.02</v>
      </c>
      <c r="MP57" s="654">
        <v>1.8</v>
      </c>
      <c r="MQ57" s="654">
        <v>1.75</v>
      </c>
      <c r="MR57" s="654">
        <v>1.95</v>
      </c>
      <c r="MS57" s="655">
        <v>1.9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2.04</v>
      </c>
      <c r="AC58" s="649">
        <v>2.02</v>
      </c>
      <c r="AD58" s="649">
        <v>2.0499999999999998</v>
      </c>
      <c r="AE58" s="649">
        <v>2.04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1.79</v>
      </c>
      <c r="DG58" s="649">
        <v>1.84</v>
      </c>
      <c r="DH58" s="649">
        <v>1.86</v>
      </c>
      <c r="DI58" s="649">
        <v>1.83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1.8</v>
      </c>
      <c r="GK58" s="649">
        <v>1.78</v>
      </c>
      <c r="GL58" s="649">
        <v>1.75</v>
      </c>
      <c r="GM58" s="649">
        <v>1.78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1.94</v>
      </c>
      <c r="JO58" s="649">
        <v>1.99</v>
      </c>
      <c r="JP58" s="649">
        <v>1.96</v>
      </c>
      <c r="JQ58" s="649">
        <v>1.96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2.04</v>
      </c>
      <c r="MP58" s="654">
        <v>1.83</v>
      </c>
      <c r="MQ58" s="654">
        <v>1.78</v>
      </c>
      <c r="MR58" s="654">
        <v>1.96</v>
      </c>
      <c r="MS58" s="655">
        <v>1.92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IS1:IY1"/>
    <mergeCell ref="FS2:FT2"/>
    <mergeCell ref="FW2:GF2"/>
    <mergeCell ref="GH2:GM2"/>
    <mergeCell ref="GO2:GR2"/>
    <mergeCell ref="GT2:HE2"/>
    <mergeCell ref="HH2:HS2"/>
    <mergeCell ref="HY2:IA2"/>
    <mergeCell ref="MM1:MS1"/>
    <mergeCell ref="MU1:MX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NA15:NI15"/>
    <mergeCell ref="NO15:NW15"/>
    <mergeCell ref="JS3:JV3"/>
    <mergeCell ref="JX3:KI3"/>
    <mergeCell ref="KL3:KW3"/>
    <mergeCell ref="MU3:MX3"/>
    <mergeCell ref="MZ3:NK3"/>
    <mergeCell ref="NN3:NY3"/>
    <mergeCell ref="V4:X4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V28:X28"/>
    <mergeCell ref="AM25:AU25"/>
    <mergeCell ref="DQ25:DY25"/>
    <mergeCell ref="GU25:HC25"/>
    <mergeCell ref="HI25:HQ25"/>
    <mergeCell ref="JY25:KG25"/>
    <mergeCell ref="KM25:KU25"/>
    <mergeCell ref="NA25:NI25"/>
    <mergeCell ref="NO25:NW25"/>
    <mergeCell ref="NO35:NW35"/>
    <mergeCell ref="MC40:ME40"/>
    <mergeCell ref="AL45:AW45"/>
    <mergeCell ref="DP45:EA45"/>
    <mergeCell ref="GT45:HE45"/>
    <mergeCell ref="JX45:KI45"/>
    <mergeCell ref="NA45:ND45"/>
    <mergeCell ref="NF45:NI45"/>
    <mergeCell ref="NA33:ND34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AM33:AP34"/>
    <mergeCell ref="DQ33:DT34"/>
    <mergeCell ref="GU33:GX34"/>
    <mergeCell ref="JY33:KB34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V16:X16"/>
    <mergeCell ref="AM15:AU15"/>
    <mergeCell ref="DQ15:DY15"/>
    <mergeCell ref="GU15:HC15"/>
    <mergeCell ref="HI15:HQ15"/>
    <mergeCell ref="JY15:KG15"/>
    <mergeCell ref="KM15:KU15"/>
    <mergeCell ref="GT3:HE3"/>
    <mergeCell ref="HH3:HS3"/>
    <mergeCell ref="LC2:LE2"/>
    <mergeCell ref="LJ2:LK2"/>
    <mergeCell ref="LR2:LT2"/>
    <mergeCell ref="FJ2:FL2"/>
    <mergeCell ref="FP2:FR2"/>
    <mergeCell ref="CT4:CV4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NO45:NR45"/>
    <mergeCell ref="NT45:NW45"/>
    <mergeCell ref="AL46:AW46"/>
    <mergeCell ref="DP46:EA46"/>
    <mergeCell ref="GT46:HE46"/>
    <mergeCell ref="JX46:KI46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A156"/>
  <sheetViews>
    <sheetView topLeftCell="MR1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142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142</v>
      </c>
      <c r="AA1" s="814"/>
      <c r="AB1" s="814"/>
      <c r="AC1" s="814"/>
      <c r="AD1" s="814"/>
      <c r="AE1" s="814"/>
      <c r="AF1" s="159"/>
      <c r="AG1" s="815" t="s">
        <v>142</v>
      </c>
      <c r="AH1" s="815"/>
      <c r="AI1" s="815"/>
      <c r="AJ1" s="815"/>
      <c r="AK1" s="161"/>
      <c r="AL1" s="811" t="s">
        <v>142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142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142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142</v>
      </c>
      <c r="DE1" s="814"/>
      <c r="DF1" s="814"/>
      <c r="DG1" s="814"/>
      <c r="DH1" s="814"/>
      <c r="DI1" s="814"/>
      <c r="DJ1" s="159"/>
      <c r="DK1" s="815" t="s">
        <v>142</v>
      </c>
      <c r="DL1" s="815"/>
      <c r="DM1" s="815"/>
      <c r="DN1" s="815"/>
      <c r="DO1" s="161"/>
      <c r="DP1" s="805" t="s">
        <v>142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142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142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142</v>
      </c>
      <c r="GI1" s="814"/>
      <c r="GJ1" s="814"/>
      <c r="GK1" s="814"/>
      <c r="GL1" s="814"/>
      <c r="GM1" s="814"/>
      <c r="GN1" s="159"/>
      <c r="GO1" s="815" t="s">
        <v>142</v>
      </c>
      <c r="GP1" s="815"/>
      <c r="GQ1" s="815"/>
      <c r="GR1" s="815"/>
      <c r="GS1" s="161"/>
      <c r="GT1" s="805" t="s">
        <v>142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142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142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142</v>
      </c>
      <c r="JM1" s="814"/>
      <c r="JN1" s="814"/>
      <c r="JO1" s="814"/>
      <c r="JP1" s="814"/>
      <c r="JQ1" s="814"/>
      <c r="JR1" s="159"/>
      <c r="JS1" s="815" t="s">
        <v>142</v>
      </c>
      <c r="JT1" s="815"/>
      <c r="JU1" s="815"/>
      <c r="JV1" s="815"/>
      <c r="JW1" s="161"/>
      <c r="JX1" s="805" t="s">
        <v>142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142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142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142</v>
      </c>
      <c r="MN1" s="798"/>
      <c r="MO1" s="798"/>
      <c r="MP1" s="798"/>
      <c r="MQ1" s="798"/>
      <c r="MR1" s="798"/>
      <c r="MS1" s="798"/>
      <c r="MT1" s="176"/>
      <c r="MU1" s="799" t="s">
        <v>142</v>
      </c>
      <c r="MV1" s="799"/>
      <c r="MW1" s="799"/>
      <c r="MX1" s="799"/>
      <c r="MY1" s="176"/>
      <c r="MZ1" s="800" t="s">
        <v>142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142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143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143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143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143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143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201271</v>
      </c>
      <c r="C4" s="242">
        <v>197035</v>
      </c>
      <c r="D4" s="243">
        <v>2.15</v>
      </c>
      <c r="E4" s="244"/>
      <c r="F4" s="245"/>
      <c r="G4" s="246" t="s">
        <v>8</v>
      </c>
      <c r="H4" s="247">
        <v>44998</v>
      </c>
      <c r="I4" s="248">
        <v>36656</v>
      </c>
      <c r="J4" s="249">
        <v>39970</v>
      </c>
      <c r="K4" s="247">
        <v>121624</v>
      </c>
      <c r="L4" s="250">
        <v>119113</v>
      </c>
      <c r="M4" s="251">
        <v>2.11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187485</v>
      </c>
      <c r="CG4" s="242">
        <v>184510</v>
      </c>
      <c r="CH4" s="243">
        <v>1.61</v>
      </c>
      <c r="CI4" s="245"/>
      <c r="CJ4" s="245"/>
      <c r="CK4" s="246" t="s">
        <v>8</v>
      </c>
      <c r="CL4" s="247">
        <v>34809</v>
      </c>
      <c r="CM4" s="248">
        <v>31185</v>
      </c>
      <c r="CN4" s="249">
        <v>31592</v>
      </c>
      <c r="CO4" s="247">
        <v>97586</v>
      </c>
      <c r="CP4" s="250">
        <v>96492</v>
      </c>
      <c r="CQ4" s="251">
        <v>1.1299999999999999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131296</v>
      </c>
      <c r="FK4" s="242">
        <v>136046</v>
      </c>
      <c r="FL4" s="243">
        <v>-3.49</v>
      </c>
      <c r="FM4" s="245"/>
      <c r="FN4" s="245"/>
      <c r="FO4" s="246" t="s">
        <v>8</v>
      </c>
      <c r="FP4" s="247">
        <v>27312</v>
      </c>
      <c r="FQ4" s="248">
        <v>24210</v>
      </c>
      <c r="FR4" s="249">
        <v>24638</v>
      </c>
      <c r="FS4" s="247">
        <v>76160</v>
      </c>
      <c r="FT4" s="250">
        <v>79375</v>
      </c>
      <c r="FU4" s="251">
        <v>-4.05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262849</v>
      </c>
      <c r="IO4" s="242">
        <v>262233</v>
      </c>
      <c r="IP4" s="243">
        <v>0.23</v>
      </c>
      <c r="IQ4" s="245"/>
      <c r="IR4" s="245"/>
      <c r="IS4" s="246" t="s">
        <v>8</v>
      </c>
      <c r="IT4" s="247">
        <v>39745</v>
      </c>
      <c r="IU4" s="248">
        <v>45540</v>
      </c>
      <c r="IV4" s="249">
        <v>54352</v>
      </c>
      <c r="IW4" s="247">
        <v>139637</v>
      </c>
      <c r="IX4" s="250">
        <v>140707</v>
      </c>
      <c r="IY4" s="251">
        <v>-0.76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782901</v>
      </c>
      <c r="LS4" s="242">
        <v>779824</v>
      </c>
      <c r="LT4" s="243">
        <v>0.39</v>
      </c>
      <c r="LU4" s="293"/>
      <c r="LV4" s="293"/>
      <c r="LW4" s="246" t="s">
        <v>8</v>
      </c>
      <c r="LX4" s="294">
        <v>435007</v>
      </c>
      <c r="LY4" s="295">
        <v>435687</v>
      </c>
      <c r="LZ4" s="296">
        <v>-0.16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195102</v>
      </c>
      <c r="C5" s="310">
        <v>190937</v>
      </c>
      <c r="D5" s="311">
        <v>2.1800000000000002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121</v>
      </c>
      <c r="AC5" s="292">
        <v>121</v>
      </c>
      <c r="AD5" s="292">
        <v>121</v>
      </c>
      <c r="AE5" s="292">
        <v>121</v>
      </c>
      <c r="AF5" s="183"/>
      <c r="AG5" s="319" t="s">
        <v>88</v>
      </c>
      <c r="AH5" s="320">
        <v>121</v>
      </c>
      <c r="AI5" s="321">
        <v>118</v>
      </c>
      <c r="AJ5" s="322">
        <v>2.54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179195</v>
      </c>
      <c r="CG5" s="310">
        <v>176195</v>
      </c>
      <c r="CH5" s="311">
        <v>1.7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121</v>
      </c>
      <c r="DG5" s="292">
        <v>121</v>
      </c>
      <c r="DH5" s="292">
        <v>121</v>
      </c>
      <c r="DI5" s="292">
        <v>121</v>
      </c>
      <c r="DJ5" s="183"/>
      <c r="DK5" s="319" t="s">
        <v>88</v>
      </c>
      <c r="DL5" s="320">
        <v>121</v>
      </c>
      <c r="DM5" s="321">
        <v>118</v>
      </c>
      <c r="DN5" s="322">
        <v>2.54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127368</v>
      </c>
      <c r="FK5" s="310">
        <v>131987</v>
      </c>
      <c r="FL5" s="311">
        <v>-3.5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121</v>
      </c>
      <c r="GK5" s="292">
        <v>121</v>
      </c>
      <c r="GL5" s="292">
        <v>121</v>
      </c>
      <c r="GM5" s="292">
        <v>121</v>
      </c>
      <c r="GN5" s="183"/>
      <c r="GO5" s="319" t="s">
        <v>88</v>
      </c>
      <c r="GP5" s="320">
        <v>121</v>
      </c>
      <c r="GQ5" s="321">
        <v>118</v>
      </c>
      <c r="GR5" s="322">
        <v>2.54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257848</v>
      </c>
      <c r="IO5" s="310">
        <v>257300</v>
      </c>
      <c r="IP5" s="311">
        <v>0.21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121</v>
      </c>
      <c r="JO5" s="292">
        <v>121</v>
      </c>
      <c r="JP5" s="292">
        <v>121</v>
      </c>
      <c r="JQ5" s="292">
        <v>121</v>
      </c>
      <c r="JR5" s="183"/>
      <c r="JS5" s="319" t="s">
        <v>88</v>
      </c>
      <c r="JT5" s="320">
        <v>121</v>
      </c>
      <c r="JU5" s="321">
        <v>118</v>
      </c>
      <c r="JV5" s="322">
        <v>2.54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759513</v>
      </c>
      <c r="LS5" s="310">
        <v>756419</v>
      </c>
      <c r="LT5" s="311">
        <v>0.41</v>
      </c>
      <c r="LU5" s="293"/>
      <c r="LV5" s="293"/>
      <c r="LW5" s="312" t="s">
        <v>13</v>
      </c>
      <c r="LX5" s="294">
        <v>0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121</v>
      </c>
      <c r="MP5" s="343">
        <v>121</v>
      </c>
      <c r="MQ5" s="343">
        <v>121</v>
      </c>
      <c r="MR5" s="343">
        <v>121</v>
      </c>
      <c r="MS5" s="343">
        <v>121</v>
      </c>
      <c r="MT5" s="300"/>
      <c r="MU5" s="319" t="s">
        <v>88</v>
      </c>
      <c r="MV5" s="320">
        <v>121</v>
      </c>
      <c r="MW5" s="321">
        <v>118</v>
      </c>
      <c r="MX5" s="322">
        <v>2.54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6169</v>
      </c>
      <c r="C6" s="310">
        <v>6098</v>
      </c>
      <c r="D6" s="345">
        <v>1.1599999999999999</v>
      </c>
      <c r="E6" s="244"/>
      <c r="F6" s="245"/>
      <c r="G6" s="312" t="s">
        <v>23</v>
      </c>
      <c r="H6" s="247">
        <v>0</v>
      </c>
      <c r="I6" s="248">
        <v>0</v>
      </c>
      <c r="J6" s="249">
        <v>0</v>
      </c>
      <c r="K6" s="247">
        <v>0</v>
      </c>
      <c r="L6" s="250">
        <v>0</v>
      </c>
      <c r="M6" s="251">
        <v>0</v>
      </c>
      <c r="N6" s="183"/>
      <c r="O6" s="346" t="s">
        <v>91</v>
      </c>
      <c r="P6" s="347">
        <v>498.78</v>
      </c>
      <c r="Q6" s="348">
        <v>486.34</v>
      </c>
      <c r="R6" s="349">
        <v>2.56</v>
      </c>
      <c r="S6" s="347">
        <v>0</v>
      </c>
      <c r="T6" s="350">
        <v>0</v>
      </c>
      <c r="U6" s="349">
        <v>0</v>
      </c>
      <c r="V6" s="347">
        <v>383.59</v>
      </c>
      <c r="W6" s="348">
        <v>376.2</v>
      </c>
      <c r="X6" s="349">
        <v>1.96</v>
      </c>
      <c r="Y6" s="351"/>
      <c r="Z6" s="183"/>
      <c r="AA6" s="183" t="s">
        <v>92</v>
      </c>
      <c r="AB6" s="342">
        <v>2</v>
      </c>
      <c r="AC6" s="342">
        <v>2</v>
      </c>
      <c r="AD6" s="342">
        <v>2</v>
      </c>
      <c r="AE6" s="342">
        <v>2</v>
      </c>
      <c r="AF6" s="183"/>
      <c r="AG6" s="352" t="s">
        <v>93</v>
      </c>
      <c r="AH6" s="353">
        <v>2430</v>
      </c>
      <c r="AI6" s="354">
        <v>2382</v>
      </c>
      <c r="AJ6" s="322">
        <v>2.02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8290</v>
      </c>
      <c r="CG6" s="310">
        <v>8315</v>
      </c>
      <c r="CH6" s="345">
        <v>-0.3</v>
      </c>
      <c r="CI6" s="245"/>
      <c r="CJ6" s="245"/>
      <c r="CK6" s="312" t="s">
        <v>23</v>
      </c>
      <c r="CL6" s="247">
        <v>2</v>
      </c>
      <c r="CM6" s="248">
        <v>0</v>
      </c>
      <c r="CN6" s="249">
        <v>0</v>
      </c>
      <c r="CO6" s="247">
        <v>2</v>
      </c>
      <c r="CP6" s="250">
        <v>3</v>
      </c>
      <c r="CQ6" s="251">
        <v>-33.33</v>
      </c>
      <c r="CR6" s="183"/>
      <c r="CS6" s="346" t="s">
        <v>91</v>
      </c>
      <c r="CT6" s="347">
        <v>358.54</v>
      </c>
      <c r="CU6" s="348">
        <v>349.57</v>
      </c>
      <c r="CV6" s="349">
        <v>2.57</v>
      </c>
      <c r="CW6" s="347">
        <v>0</v>
      </c>
      <c r="CX6" s="350">
        <v>0</v>
      </c>
      <c r="CY6" s="349">
        <v>0</v>
      </c>
      <c r="CZ6" s="347">
        <v>266.45</v>
      </c>
      <c r="DA6" s="348">
        <v>262.02999999999997</v>
      </c>
      <c r="DB6" s="349">
        <v>1.69</v>
      </c>
      <c r="DC6" s="351"/>
      <c r="DD6" s="183"/>
      <c r="DE6" s="183" t="s">
        <v>92</v>
      </c>
      <c r="DF6" s="342">
        <v>2</v>
      </c>
      <c r="DG6" s="342">
        <v>2</v>
      </c>
      <c r="DH6" s="342">
        <v>2</v>
      </c>
      <c r="DI6" s="342">
        <v>2</v>
      </c>
      <c r="DJ6" s="183"/>
      <c r="DK6" s="352" t="s">
        <v>93</v>
      </c>
      <c r="DL6" s="353">
        <v>2430</v>
      </c>
      <c r="DM6" s="354">
        <v>2382</v>
      </c>
      <c r="DN6" s="322">
        <v>2.02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3928</v>
      </c>
      <c r="FK6" s="310">
        <v>4059</v>
      </c>
      <c r="FL6" s="345">
        <v>-3.23</v>
      </c>
      <c r="FM6" s="245"/>
      <c r="FN6" s="245"/>
      <c r="FO6" s="312" t="s">
        <v>23</v>
      </c>
      <c r="FP6" s="247">
        <v>0</v>
      </c>
      <c r="FQ6" s="248">
        <v>2</v>
      </c>
      <c r="FR6" s="249">
        <v>4</v>
      </c>
      <c r="FS6" s="247">
        <v>6</v>
      </c>
      <c r="FT6" s="250">
        <v>0</v>
      </c>
      <c r="FU6" s="251">
        <v>0</v>
      </c>
      <c r="FV6" s="183"/>
      <c r="FW6" s="346" t="s">
        <v>91</v>
      </c>
      <c r="FX6" s="347">
        <v>375.89</v>
      </c>
      <c r="FY6" s="348">
        <v>372.04</v>
      </c>
      <c r="FZ6" s="349">
        <v>1.03</v>
      </c>
      <c r="GA6" s="347">
        <v>0</v>
      </c>
      <c r="GB6" s="350">
        <v>0</v>
      </c>
      <c r="GC6" s="349">
        <v>0</v>
      </c>
      <c r="GD6" s="347">
        <v>279.94</v>
      </c>
      <c r="GE6" s="348">
        <v>279.14999999999998</v>
      </c>
      <c r="GF6" s="349">
        <v>0.28000000000000003</v>
      </c>
      <c r="GG6" s="351"/>
      <c r="GH6" s="183"/>
      <c r="GI6" s="183" t="s">
        <v>92</v>
      </c>
      <c r="GJ6" s="342">
        <v>2</v>
      </c>
      <c r="GK6" s="342">
        <v>2</v>
      </c>
      <c r="GL6" s="342">
        <v>2</v>
      </c>
      <c r="GM6" s="342">
        <v>2</v>
      </c>
      <c r="GN6" s="183"/>
      <c r="GO6" s="352" t="s">
        <v>93</v>
      </c>
      <c r="GP6" s="353">
        <v>2430</v>
      </c>
      <c r="GQ6" s="354">
        <v>2382</v>
      </c>
      <c r="GR6" s="322">
        <v>2.02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5001</v>
      </c>
      <c r="IO6" s="310">
        <v>4933</v>
      </c>
      <c r="IP6" s="345">
        <v>1.38</v>
      </c>
      <c r="IQ6" s="245"/>
      <c r="IR6" s="245"/>
      <c r="IS6" s="312" t="s">
        <v>23</v>
      </c>
      <c r="IT6" s="247">
        <v>0</v>
      </c>
      <c r="IU6" s="248">
        <v>0</v>
      </c>
      <c r="IV6" s="249">
        <v>0</v>
      </c>
      <c r="IW6" s="247">
        <v>0</v>
      </c>
      <c r="IX6" s="250">
        <v>3</v>
      </c>
      <c r="IY6" s="251">
        <v>-100</v>
      </c>
      <c r="IZ6" s="183"/>
      <c r="JA6" s="346" t="s">
        <v>91</v>
      </c>
      <c r="JB6" s="347">
        <v>328.51</v>
      </c>
      <c r="JC6" s="348">
        <v>314.69</v>
      </c>
      <c r="JD6" s="349">
        <v>4.3899999999999997</v>
      </c>
      <c r="JE6" s="347">
        <v>0</v>
      </c>
      <c r="JF6" s="350">
        <v>0</v>
      </c>
      <c r="JG6" s="349">
        <v>0</v>
      </c>
      <c r="JH6" s="347">
        <v>249.81</v>
      </c>
      <c r="JI6" s="348">
        <v>241.58</v>
      </c>
      <c r="JJ6" s="349">
        <v>3.41</v>
      </c>
      <c r="JK6" s="351"/>
      <c r="JL6" s="183"/>
      <c r="JM6" s="183" t="s">
        <v>92</v>
      </c>
      <c r="JN6" s="342">
        <v>2</v>
      </c>
      <c r="JO6" s="342">
        <v>2</v>
      </c>
      <c r="JP6" s="342">
        <v>2</v>
      </c>
      <c r="JQ6" s="342">
        <v>2</v>
      </c>
      <c r="JR6" s="183"/>
      <c r="JS6" s="352" t="s">
        <v>93</v>
      </c>
      <c r="JT6" s="353">
        <v>2430</v>
      </c>
      <c r="JU6" s="354">
        <v>2382</v>
      </c>
      <c r="JV6" s="322">
        <v>2.02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23388</v>
      </c>
      <c r="LS6" s="310">
        <v>23405</v>
      </c>
      <c r="LT6" s="345">
        <v>-7.0000000000000007E-2</v>
      </c>
      <c r="LU6" s="293"/>
      <c r="LV6" s="293"/>
      <c r="LW6" s="312" t="s">
        <v>23</v>
      </c>
      <c r="LX6" s="294">
        <v>8</v>
      </c>
      <c r="LY6" s="295">
        <v>6</v>
      </c>
      <c r="LZ6" s="296">
        <v>33.33</v>
      </c>
      <c r="MA6" s="266"/>
      <c r="MB6" s="346" t="s">
        <v>91</v>
      </c>
      <c r="MC6" s="347">
        <v>385.11</v>
      </c>
      <c r="MD6" s="369">
        <v>372.78</v>
      </c>
      <c r="ME6" s="349">
        <v>3.31</v>
      </c>
      <c r="MF6" s="347">
        <v>0</v>
      </c>
      <c r="MG6" s="369">
        <v>0</v>
      </c>
      <c r="MH6" s="349">
        <v>0</v>
      </c>
      <c r="MI6" s="347">
        <v>291.13</v>
      </c>
      <c r="MJ6" s="370">
        <v>284.27</v>
      </c>
      <c r="MK6" s="349">
        <v>2.41</v>
      </c>
      <c r="ML6" s="297"/>
      <c r="MM6" s="297"/>
      <c r="MN6" s="297" t="s">
        <v>92</v>
      </c>
      <c r="MO6" s="371">
        <v>2</v>
      </c>
      <c r="MP6" s="371">
        <v>2</v>
      </c>
      <c r="MQ6" s="371">
        <v>2</v>
      </c>
      <c r="MR6" s="371">
        <v>2</v>
      </c>
      <c r="MS6" s="371">
        <v>2</v>
      </c>
      <c r="MT6" s="300"/>
      <c r="MU6" s="352" t="s">
        <v>93</v>
      </c>
      <c r="MV6" s="353">
        <v>2430</v>
      </c>
      <c r="MW6" s="354">
        <v>2382</v>
      </c>
      <c r="MX6" s="322">
        <v>2.02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128490</v>
      </c>
      <c r="C7" s="373">
        <v>126439</v>
      </c>
      <c r="D7" s="243">
        <v>1.62</v>
      </c>
      <c r="E7" s="244"/>
      <c r="F7" s="245"/>
      <c r="G7" s="312" t="s">
        <v>24</v>
      </c>
      <c r="H7" s="247">
        <v>0</v>
      </c>
      <c r="I7" s="248">
        <v>0</v>
      </c>
      <c r="J7" s="249">
        <v>4</v>
      </c>
      <c r="K7" s="247">
        <v>4</v>
      </c>
      <c r="L7" s="250">
        <v>0</v>
      </c>
      <c r="M7" s="251">
        <v>0</v>
      </c>
      <c r="N7" s="183"/>
      <c r="O7" s="346" t="s">
        <v>95</v>
      </c>
      <c r="P7" s="347">
        <v>309.68</v>
      </c>
      <c r="Q7" s="348">
        <v>295.52999999999997</v>
      </c>
      <c r="R7" s="349">
        <v>4.79</v>
      </c>
      <c r="S7" s="347">
        <v>229.63</v>
      </c>
      <c r="T7" s="350">
        <v>219.8</v>
      </c>
      <c r="U7" s="349">
        <v>4.47</v>
      </c>
      <c r="V7" s="347">
        <v>291.19</v>
      </c>
      <c r="W7" s="348">
        <v>278.38</v>
      </c>
      <c r="X7" s="349">
        <v>4.5999999999999996</v>
      </c>
      <c r="Y7" s="351"/>
      <c r="Z7" s="183"/>
      <c r="AA7" s="183" t="s">
        <v>96</v>
      </c>
      <c r="AB7" s="342">
        <v>103</v>
      </c>
      <c r="AC7" s="342">
        <v>103</v>
      </c>
      <c r="AD7" s="342">
        <v>103</v>
      </c>
      <c r="AE7" s="342">
        <v>103</v>
      </c>
      <c r="AF7" s="183"/>
      <c r="AG7" s="352" t="s">
        <v>193</v>
      </c>
      <c r="AH7" s="374">
        <v>54.12</v>
      </c>
      <c r="AI7" s="375">
        <v>54.66</v>
      </c>
      <c r="AJ7" s="322">
        <v>-0.54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108844</v>
      </c>
      <c r="CG7" s="373">
        <v>108132</v>
      </c>
      <c r="CH7" s="243">
        <v>0.66</v>
      </c>
      <c r="CI7" s="245"/>
      <c r="CJ7" s="245"/>
      <c r="CK7" s="312" t="s">
        <v>24</v>
      </c>
      <c r="CL7" s="247">
        <v>7</v>
      </c>
      <c r="CM7" s="248">
        <v>3</v>
      </c>
      <c r="CN7" s="249">
        <v>0</v>
      </c>
      <c r="CO7" s="247">
        <v>10</v>
      </c>
      <c r="CP7" s="250">
        <v>0</v>
      </c>
      <c r="CQ7" s="251">
        <v>0</v>
      </c>
      <c r="CR7" s="183"/>
      <c r="CS7" s="346" t="s">
        <v>95</v>
      </c>
      <c r="CT7" s="347">
        <v>394.26</v>
      </c>
      <c r="CU7" s="348">
        <v>382.18</v>
      </c>
      <c r="CV7" s="349">
        <v>3.16</v>
      </c>
      <c r="CW7" s="347">
        <v>242.69</v>
      </c>
      <c r="CX7" s="350">
        <v>237.83</v>
      </c>
      <c r="CY7" s="349">
        <v>2.04</v>
      </c>
      <c r="CZ7" s="347">
        <v>355.32</v>
      </c>
      <c r="DA7" s="348">
        <v>346.03</v>
      </c>
      <c r="DB7" s="349">
        <v>2.68</v>
      </c>
      <c r="DC7" s="351"/>
      <c r="DD7" s="183"/>
      <c r="DE7" s="183" t="s">
        <v>96</v>
      </c>
      <c r="DF7" s="342">
        <v>103</v>
      </c>
      <c r="DG7" s="342">
        <v>103</v>
      </c>
      <c r="DH7" s="342">
        <v>103</v>
      </c>
      <c r="DI7" s="342">
        <v>103</v>
      </c>
      <c r="DJ7" s="183"/>
      <c r="DK7" s="352" t="s">
        <v>193</v>
      </c>
      <c r="DL7" s="374">
        <v>45.35</v>
      </c>
      <c r="DM7" s="375">
        <v>46.61</v>
      </c>
      <c r="DN7" s="322">
        <v>-1.26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78019</v>
      </c>
      <c r="FK7" s="373">
        <v>81350</v>
      </c>
      <c r="FL7" s="243">
        <v>-4.09</v>
      </c>
      <c r="FM7" s="245"/>
      <c r="FN7" s="245"/>
      <c r="FO7" s="312" t="s">
        <v>24</v>
      </c>
      <c r="FP7" s="247">
        <v>3</v>
      </c>
      <c r="FQ7" s="248">
        <v>0</v>
      </c>
      <c r="FR7" s="249">
        <v>0</v>
      </c>
      <c r="FS7" s="247">
        <v>3</v>
      </c>
      <c r="FT7" s="250">
        <v>0</v>
      </c>
      <c r="FU7" s="251">
        <v>0</v>
      </c>
      <c r="FV7" s="183"/>
      <c r="FW7" s="346" t="s">
        <v>95</v>
      </c>
      <c r="FX7" s="347">
        <v>216.86</v>
      </c>
      <c r="FY7" s="348">
        <v>207.3</v>
      </c>
      <c r="FZ7" s="349">
        <v>4.6100000000000003</v>
      </c>
      <c r="GA7" s="347">
        <v>140.63999999999999</v>
      </c>
      <c r="GB7" s="350">
        <v>137.62</v>
      </c>
      <c r="GC7" s="349">
        <v>2.19</v>
      </c>
      <c r="GD7" s="347">
        <v>197.41</v>
      </c>
      <c r="GE7" s="348">
        <v>189.91</v>
      </c>
      <c r="GF7" s="349">
        <v>3.95</v>
      </c>
      <c r="GG7" s="351"/>
      <c r="GH7" s="183"/>
      <c r="GI7" s="183" t="s">
        <v>96</v>
      </c>
      <c r="GJ7" s="342">
        <v>103</v>
      </c>
      <c r="GK7" s="342">
        <v>103</v>
      </c>
      <c r="GL7" s="342">
        <v>103</v>
      </c>
      <c r="GM7" s="342">
        <v>103</v>
      </c>
      <c r="GN7" s="183"/>
      <c r="GO7" s="352" t="s">
        <v>193</v>
      </c>
      <c r="GP7" s="374">
        <v>37.89</v>
      </c>
      <c r="GQ7" s="375">
        <v>41.35</v>
      </c>
      <c r="GR7" s="322">
        <v>-3.46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151926</v>
      </c>
      <c r="IO7" s="373">
        <v>153536</v>
      </c>
      <c r="IP7" s="243">
        <v>-1.05</v>
      </c>
      <c r="IQ7" s="245"/>
      <c r="IR7" s="245"/>
      <c r="IS7" s="312" t="s">
        <v>24</v>
      </c>
      <c r="IT7" s="247">
        <v>0</v>
      </c>
      <c r="IU7" s="248">
        <v>0</v>
      </c>
      <c r="IV7" s="249">
        <v>0</v>
      </c>
      <c r="IW7" s="247">
        <v>0</v>
      </c>
      <c r="IX7" s="250">
        <v>0</v>
      </c>
      <c r="IY7" s="251">
        <v>0</v>
      </c>
      <c r="IZ7" s="183"/>
      <c r="JA7" s="346" t="s">
        <v>95</v>
      </c>
      <c r="JB7" s="347">
        <v>362.11</v>
      </c>
      <c r="JC7" s="348">
        <v>343.06</v>
      </c>
      <c r="JD7" s="349">
        <v>5.55</v>
      </c>
      <c r="JE7" s="347">
        <v>314.91000000000003</v>
      </c>
      <c r="JF7" s="350">
        <v>294.88</v>
      </c>
      <c r="JG7" s="349">
        <v>6.79</v>
      </c>
      <c r="JH7" s="347">
        <v>350.8</v>
      </c>
      <c r="JI7" s="348">
        <v>331.87</v>
      </c>
      <c r="JJ7" s="349">
        <v>5.7</v>
      </c>
      <c r="JK7" s="351"/>
      <c r="JL7" s="183"/>
      <c r="JM7" s="183" t="s">
        <v>96</v>
      </c>
      <c r="JN7" s="342">
        <v>103</v>
      </c>
      <c r="JO7" s="342">
        <v>103</v>
      </c>
      <c r="JP7" s="342">
        <v>103</v>
      </c>
      <c r="JQ7" s="342">
        <v>103</v>
      </c>
      <c r="JR7" s="183"/>
      <c r="JS7" s="352" t="s">
        <v>193</v>
      </c>
      <c r="JT7" s="374">
        <v>53.41</v>
      </c>
      <c r="JU7" s="375">
        <v>55.07</v>
      </c>
      <c r="JV7" s="322">
        <v>-1.66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467279</v>
      </c>
      <c r="LS7" s="373">
        <v>469457</v>
      </c>
      <c r="LT7" s="243">
        <v>-0.46</v>
      </c>
      <c r="LU7" s="293"/>
      <c r="LV7" s="293"/>
      <c r="LW7" s="312" t="s">
        <v>24</v>
      </c>
      <c r="LX7" s="294">
        <v>17</v>
      </c>
      <c r="LY7" s="295">
        <v>0</v>
      </c>
      <c r="LZ7" s="296">
        <v>0</v>
      </c>
      <c r="MA7" s="266"/>
      <c r="MB7" s="346" t="s">
        <v>95</v>
      </c>
      <c r="MC7" s="347">
        <v>333.44</v>
      </c>
      <c r="MD7" s="369">
        <v>317.22000000000003</v>
      </c>
      <c r="ME7" s="349">
        <v>5.1100000000000003</v>
      </c>
      <c r="MF7" s="347">
        <v>248.46</v>
      </c>
      <c r="MG7" s="369">
        <v>236.57</v>
      </c>
      <c r="MH7" s="349">
        <v>5.03</v>
      </c>
      <c r="MI7" s="347">
        <v>312.7</v>
      </c>
      <c r="MJ7" s="370">
        <v>298.07</v>
      </c>
      <c r="MK7" s="349">
        <v>4.91</v>
      </c>
      <c r="ML7" s="297"/>
      <c r="MM7" s="297"/>
      <c r="MN7" s="297" t="s">
        <v>96</v>
      </c>
      <c r="MO7" s="371">
        <v>103</v>
      </c>
      <c r="MP7" s="371">
        <v>103</v>
      </c>
      <c r="MQ7" s="371">
        <v>103</v>
      </c>
      <c r="MR7" s="371">
        <v>103</v>
      </c>
      <c r="MS7" s="371">
        <v>103</v>
      </c>
      <c r="MT7" s="300"/>
      <c r="MU7" s="352" t="s">
        <v>193</v>
      </c>
      <c r="MV7" s="374">
        <v>47.69</v>
      </c>
      <c r="MW7" s="375">
        <v>49.42</v>
      </c>
      <c r="MX7" s="322">
        <v>-1.73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125926</v>
      </c>
      <c r="C8" s="310">
        <v>123888</v>
      </c>
      <c r="D8" s="311">
        <v>1.65</v>
      </c>
      <c r="E8" s="244"/>
      <c r="F8" s="245"/>
      <c r="G8" s="312" t="s">
        <v>26</v>
      </c>
      <c r="H8" s="247">
        <v>0</v>
      </c>
      <c r="I8" s="248">
        <v>0</v>
      </c>
      <c r="J8" s="249">
        <v>0</v>
      </c>
      <c r="K8" s="247">
        <v>0</v>
      </c>
      <c r="L8" s="250">
        <v>0</v>
      </c>
      <c r="M8" s="251">
        <v>0</v>
      </c>
      <c r="N8" s="183"/>
      <c r="O8" s="346" t="s">
        <v>100</v>
      </c>
      <c r="P8" s="347">
        <v>271.67</v>
      </c>
      <c r="Q8" s="348">
        <v>263.89</v>
      </c>
      <c r="R8" s="349">
        <v>2.95</v>
      </c>
      <c r="S8" s="347">
        <v>261.35000000000002</v>
      </c>
      <c r="T8" s="350">
        <v>256.76</v>
      </c>
      <c r="U8" s="349">
        <v>1.79</v>
      </c>
      <c r="V8" s="347">
        <v>269.29000000000002</v>
      </c>
      <c r="W8" s="348">
        <v>262.27999999999997</v>
      </c>
      <c r="X8" s="349">
        <v>2.67</v>
      </c>
      <c r="Y8" s="351"/>
      <c r="Z8" s="183"/>
      <c r="AA8" s="183" t="s">
        <v>101</v>
      </c>
      <c r="AB8" s="342">
        <v>16</v>
      </c>
      <c r="AC8" s="342">
        <v>16</v>
      </c>
      <c r="AD8" s="342">
        <v>16</v>
      </c>
      <c r="AE8" s="342">
        <v>16</v>
      </c>
      <c r="AF8" s="183"/>
      <c r="AG8" s="352" t="s">
        <v>102</v>
      </c>
      <c r="AH8" s="320">
        <v>123876</v>
      </c>
      <c r="AI8" s="398">
        <v>121340</v>
      </c>
      <c r="AJ8" s="322">
        <v>2.09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106809</v>
      </c>
      <c r="CG8" s="310">
        <v>105900</v>
      </c>
      <c r="CH8" s="311">
        <v>0.86</v>
      </c>
      <c r="CI8" s="245"/>
      <c r="CJ8" s="245"/>
      <c r="CK8" s="312" t="s">
        <v>26</v>
      </c>
      <c r="CL8" s="247">
        <v>2</v>
      </c>
      <c r="CM8" s="248">
        <v>0</v>
      </c>
      <c r="CN8" s="249">
        <v>4</v>
      </c>
      <c r="CO8" s="247">
        <v>6</v>
      </c>
      <c r="CP8" s="250">
        <v>0</v>
      </c>
      <c r="CQ8" s="251">
        <v>0</v>
      </c>
      <c r="CR8" s="183"/>
      <c r="CS8" s="346" t="s">
        <v>100</v>
      </c>
      <c r="CT8" s="347">
        <v>314.74</v>
      </c>
      <c r="CU8" s="348">
        <v>309.32</v>
      </c>
      <c r="CV8" s="349">
        <v>1.75</v>
      </c>
      <c r="CW8" s="347">
        <v>136.58000000000001</v>
      </c>
      <c r="CX8" s="350">
        <v>130.35</v>
      </c>
      <c r="CY8" s="349">
        <v>4.78</v>
      </c>
      <c r="CZ8" s="347">
        <v>268.98</v>
      </c>
      <c r="DA8" s="348">
        <v>264.5</v>
      </c>
      <c r="DB8" s="349">
        <v>1.69</v>
      </c>
      <c r="DC8" s="351"/>
      <c r="DD8" s="183"/>
      <c r="DE8" s="183" t="s">
        <v>101</v>
      </c>
      <c r="DF8" s="342">
        <v>16</v>
      </c>
      <c r="DG8" s="342">
        <v>16</v>
      </c>
      <c r="DH8" s="342">
        <v>16</v>
      </c>
      <c r="DI8" s="342">
        <v>16</v>
      </c>
      <c r="DJ8" s="183"/>
      <c r="DK8" s="352" t="s">
        <v>102</v>
      </c>
      <c r="DL8" s="320">
        <v>99477</v>
      </c>
      <c r="DM8" s="398">
        <v>98559</v>
      </c>
      <c r="DN8" s="322">
        <v>0.93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76930</v>
      </c>
      <c r="FK8" s="310">
        <v>80180</v>
      </c>
      <c r="FL8" s="311">
        <v>-4.05</v>
      </c>
      <c r="FM8" s="245"/>
      <c r="FN8" s="245"/>
      <c r="FO8" s="312" t="s">
        <v>26</v>
      </c>
      <c r="FP8" s="247">
        <v>5</v>
      </c>
      <c r="FQ8" s="248">
        <v>0</v>
      </c>
      <c r="FR8" s="249">
        <v>0</v>
      </c>
      <c r="FS8" s="247">
        <v>5</v>
      </c>
      <c r="FT8" s="250">
        <v>2</v>
      </c>
      <c r="FU8" s="251">
        <v>150</v>
      </c>
      <c r="FV8" s="183"/>
      <c r="FW8" s="346" t="s">
        <v>100</v>
      </c>
      <c r="FX8" s="347">
        <v>160.61000000000001</v>
      </c>
      <c r="FY8" s="348">
        <v>157.78</v>
      </c>
      <c r="FZ8" s="349">
        <v>1.79</v>
      </c>
      <c r="GA8" s="347">
        <v>129.28</v>
      </c>
      <c r="GB8" s="350">
        <v>126.97</v>
      </c>
      <c r="GC8" s="349">
        <v>1.82</v>
      </c>
      <c r="GD8" s="347">
        <v>152.61000000000001</v>
      </c>
      <c r="GE8" s="348">
        <v>150.09</v>
      </c>
      <c r="GF8" s="349">
        <v>1.68</v>
      </c>
      <c r="GG8" s="351"/>
      <c r="GH8" s="183"/>
      <c r="GI8" s="183" t="s">
        <v>101</v>
      </c>
      <c r="GJ8" s="342">
        <v>16</v>
      </c>
      <c r="GK8" s="342">
        <v>16</v>
      </c>
      <c r="GL8" s="342">
        <v>16</v>
      </c>
      <c r="GM8" s="342">
        <v>16</v>
      </c>
      <c r="GN8" s="183"/>
      <c r="GO8" s="352" t="s">
        <v>102</v>
      </c>
      <c r="GP8" s="320">
        <v>77060</v>
      </c>
      <c r="GQ8" s="398">
        <v>80349</v>
      </c>
      <c r="GR8" s="322">
        <v>-4.09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150076</v>
      </c>
      <c r="IO8" s="310">
        <v>151743</v>
      </c>
      <c r="IP8" s="311">
        <v>-1.1000000000000001</v>
      </c>
      <c r="IQ8" s="245"/>
      <c r="IR8" s="245"/>
      <c r="IS8" s="312" t="s">
        <v>26</v>
      </c>
      <c r="IT8" s="247">
        <v>0</v>
      </c>
      <c r="IU8" s="248">
        <v>3</v>
      </c>
      <c r="IV8" s="249">
        <v>0</v>
      </c>
      <c r="IW8" s="247">
        <v>3</v>
      </c>
      <c r="IX8" s="250">
        <v>5</v>
      </c>
      <c r="IY8" s="251">
        <v>-40</v>
      </c>
      <c r="IZ8" s="183"/>
      <c r="JA8" s="346" t="s">
        <v>100</v>
      </c>
      <c r="JB8" s="347">
        <v>216.1</v>
      </c>
      <c r="JC8" s="348">
        <v>208.77</v>
      </c>
      <c r="JD8" s="349">
        <v>3.51</v>
      </c>
      <c r="JE8" s="347">
        <v>301.97000000000003</v>
      </c>
      <c r="JF8" s="350">
        <v>288.69</v>
      </c>
      <c r="JG8" s="349">
        <v>4.5999999999999996</v>
      </c>
      <c r="JH8" s="347">
        <v>236.68</v>
      </c>
      <c r="JI8" s="348">
        <v>227.34</v>
      </c>
      <c r="JJ8" s="349">
        <v>4.1100000000000003</v>
      </c>
      <c r="JK8" s="351"/>
      <c r="JL8" s="183"/>
      <c r="JM8" s="183" t="s">
        <v>101</v>
      </c>
      <c r="JN8" s="342">
        <v>16</v>
      </c>
      <c r="JO8" s="342">
        <v>16</v>
      </c>
      <c r="JP8" s="342">
        <v>16</v>
      </c>
      <c r="JQ8" s="342">
        <v>16</v>
      </c>
      <c r="JR8" s="183"/>
      <c r="JS8" s="352" t="s">
        <v>102</v>
      </c>
      <c r="JT8" s="320">
        <v>141487</v>
      </c>
      <c r="JU8" s="398">
        <v>142500</v>
      </c>
      <c r="JV8" s="322">
        <v>-0.71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459741</v>
      </c>
      <c r="LS8" s="310">
        <v>461711</v>
      </c>
      <c r="LT8" s="311">
        <v>-0.43</v>
      </c>
      <c r="LU8" s="293"/>
      <c r="LV8" s="293"/>
      <c r="LW8" s="312" t="s">
        <v>26</v>
      </c>
      <c r="LX8" s="294">
        <v>14</v>
      </c>
      <c r="LY8" s="295">
        <v>7</v>
      </c>
      <c r="LZ8" s="296">
        <v>100</v>
      </c>
      <c r="MA8" s="266"/>
      <c r="MB8" s="346" t="s">
        <v>100</v>
      </c>
      <c r="MC8" s="347">
        <v>243.39</v>
      </c>
      <c r="MD8" s="369">
        <v>235.68</v>
      </c>
      <c r="ME8" s="349">
        <v>3.27</v>
      </c>
      <c r="MF8" s="347">
        <v>223.6</v>
      </c>
      <c r="MG8" s="369">
        <v>215.23</v>
      </c>
      <c r="MH8" s="349">
        <v>3.89</v>
      </c>
      <c r="MI8" s="347">
        <v>238.56</v>
      </c>
      <c r="MJ8" s="370">
        <v>230.82</v>
      </c>
      <c r="MK8" s="349">
        <v>3.35</v>
      </c>
      <c r="ML8" s="297"/>
      <c r="MM8" s="297"/>
      <c r="MN8" s="297" t="s">
        <v>101</v>
      </c>
      <c r="MO8" s="371">
        <v>16</v>
      </c>
      <c r="MP8" s="371">
        <v>16</v>
      </c>
      <c r="MQ8" s="371">
        <v>16</v>
      </c>
      <c r="MR8" s="371">
        <v>16</v>
      </c>
      <c r="MS8" s="371">
        <v>16</v>
      </c>
      <c r="MT8" s="300"/>
      <c r="MU8" s="352" t="s">
        <v>102</v>
      </c>
      <c r="MV8" s="320">
        <v>441900</v>
      </c>
      <c r="MW8" s="398">
        <v>442748</v>
      </c>
      <c r="MX8" s="322">
        <v>-0.19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2564</v>
      </c>
      <c r="C9" s="413">
        <v>2551</v>
      </c>
      <c r="D9" s="345">
        <v>0.51</v>
      </c>
      <c r="E9" s="244"/>
      <c r="F9" s="245"/>
      <c r="G9" s="312" t="s">
        <v>27</v>
      </c>
      <c r="H9" s="247">
        <v>23</v>
      </c>
      <c r="I9" s="248">
        <v>8</v>
      </c>
      <c r="J9" s="249">
        <v>6</v>
      </c>
      <c r="K9" s="247">
        <v>37</v>
      </c>
      <c r="L9" s="250">
        <v>44</v>
      </c>
      <c r="M9" s="251">
        <v>-15.91</v>
      </c>
      <c r="N9" s="183"/>
      <c r="O9" s="346" t="s">
        <v>103</v>
      </c>
      <c r="P9" s="347">
        <v>135.99</v>
      </c>
      <c r="Q9" s="348">
        <v>130.79</v>
      </c>
      <c r="R9" s="349">
        <v>3.98</v>
      </c>
      <c r="S9" s="347">
        <v>113.25</v>
      </c>
      <c r="T9" s="350">
        <v>110.32</v>
      </c>
      <c r="U9" s="349">
        <v>2.66</v>
      </c>
      <c r="V9" s="347">
        <v>130.74</v>
      </c>
      <c r="W9" s="348">
        <v>126.15</v>
      </c>
      <c r="X9" s="349">
        <v>3.64</v>
      </c>
      <c r="Y9" s="351"/>
      <c r="Z9" s="183"/>
      <c r="AA9" s="183" t="s">
        <v>104</v>
      </c>
      <c r="AB9" s="342">
        <v>1</v>
      </c>
      <c r="AC9" s="342">
        <v>1</v>
      </c>
      <c r="AD9" s="342">
        <v>1</v>
      </c>
      <c r="AE9" s="342">
        <v>1</v>
      </c>
      <c r="AF9" s="183"/>
      <c r="AG9" s="352" t="s">
        <v>194</v>
      </c>
      <c r="AH9" s="414">
        <v>1.82</v>
      </c>
      <c r="AI9" s="415">
        <v>1.83</v>
      </c>
      <c r="AJ9" s="322">
        <v>-0.01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2035</v>
      </c>
      <c r="CG9" s="413">
        <v>2232</v>
      </c>
      <c r="CH9" s="345">
        <v>-8.83</v>
      </c>
      <c r="CI9" s="245"/>
      <c r="CJ9" s="245"/>
      <c r="CK9" s="312" t="s">
        <v>27</v>
      </c>
      <c r="CL9" s="247">
        <v>10</v>
      </c>
      <c r="CM9" s="248">
        <v>12</v>
      </c>
      <c r="CN9" s="249">
        <v>9</v>
      </c>
      <c r="CO9" s="247">
        <v>31</v>
      </c>
      <c r="CP9" s="250">
        <v>28</v>
      </c>
      <c r="CQ9" s="251">
        <v>10.71</v>
      </c>
      <c r="CR9" s="183"/>
      <c r="CS9" s="346" t="s">
        <v>103</v>
      </c>
      <c r="CT9" s="347">
        <v>173.68</v>
      </c>
      <c r="CU9" s="348">
        <v>168.58</v>
      </c>
      <c r="CV9" s="349">
        <v>3.03</v>
      </c>
      <c r="CW9" s="347">
        <v>96.98</v>
      </c>
      <c r="CX9" s="350">
        <v>94.62</v>
      </c>
      <c r="CY9" s="349">
        <v>2.4900000000000002</v>
      </c>
      <c r="CZ9" s="347">
        <v>153.97999999999999</v>
      </c>
      <c r="DA9" s="348">
        <v>150.06</v>
      </c>
      <c r="DB9" s="349">
        <v>2.61</v>
      </c>
      <c r="DC9" s="351"/>
      <c r="DD9" s="183"/>
      <c r="DE9" s="183" t="s">
        <v>104</v>
      </c>
      <c r="DF9" s="342">
        <v>1</v>
      </c>
      <c r="DG9" s="342">
        <v>1</v>
      </c>
      <c r="DH9" s="342">
        <v>1</v>
      </c>
      <c r="DI9" s="342">
        <v>1</v>
      </c>
      <c r="DJ9" s="183"/>
      <c r="DK9" s="352" t="s">
        <v>194</v>
      </c>
      <c r="DL9" s="414">
        <v>1.91</v>
      </c>
      <c r="DM9" s="415">
        <v>1.92</v>
      </c>
      <c r="DN9" s="322">
        <v>-0.01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1089</v>
      </c>
      <c r="FK9" s="413">
        <v>1170</v>
      </c>
      <c r="FL9" s="345">
        <v>-6.92</v>
      </c>
      <c r="FM9" s="245"/>
      <c r="FN9" s="245"/>
      <c r="FO9" s="312" t="s">
        <v>27</v>
      </c>
      <c r="FP9" s="247">
        <v>4</v>
      </c>
      <c r="FQ9" s="248">
        <v>1</v>
      </c>
      <c r="FR9" s="249">
        <v>6</v>
      </c>
      <c r="FS9" s="247">
        <v>11</v>
      </c>
      <c r="FT9" s="250">
        <v>17</v>
      </c>
      <c r="FU9" s="251">
        <v>-35.29</v>
      </c>
      <c r="FV9" s="183"/>
      <c r="FW9" s="346" t="s">
        <v>103</v>
      </c>
      <c r="FX9" s="347">
        <v>178.78</v>
      </c>
      <c r="FY9" s="348">
        <v>172.63</v>
      </c>
      <c r="FZ9" s="349">
        <v>3.56</v>
      </c>
      <c r="GA9" s="347">
        <v>107.49</v>
      </c>
      <c r="GB9" s="350">
        <v>103.45</v>
      </c>
      <c r="GC9" s="349">
        <v>3.91</v>
      </c>
      <c r="GD9" s="347">
        <v>160.59</v>
      </c>
      <c r="GE9" s="348">
        <v>155.36000000000001</v>
      </c>
      <c r="GF9" s="349">
        <v>3.37</v>
      </c>
      <c r="GG9" s="351"/>
      <c r="GH9" s="183"/>
      <c r="GI9" s="183" t="s">
        <v>104</v>
      </c>
      <c r="GJ9" s="342">
        <v>1</v>
      </c>
      <c r="GK9" s="342">
        <v>1</v>
      </c>
      <c r="GL9" s="342">
        <v>1</v>
      </c>
      <c r="GM9" s="342">
        <v>1</v>
      </c>
      <c r="GN9" s="183"/>
      <c r="GO9" s="352" t="s">
        <v>194</v>
      </c>
      <c r="GP9" s="414">
        <v>1.87</v>
      </c>
      <c r="GQ9" s="415">
        <v>1.91</v>
      </c>
      <c r="GR9" s="322">
        <v>-0.04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1850</v>
      </c>
      <c r="IO9" s="413">
        <v>1793</v>
      </c>
      <c r="IP9" s="345">
        <v>3.18</v>
      </c>
      <c r="IQ9" s="245"/>
      <c r="IR9" s="245"/>
      <c r="IS9" s="312" t="s">
        <v>27</v>
      </c>
      <c r="IT9" s="247">
        <v>6</v>
      </c>
      <c r="IU9" s="248">
        <v>14</v>
      </c>
      <c r="IV9" s="249">
        <v>10</v>
      </c>
      <c r="IW9" s="247">
        <v>30</v>
      </c>
      <c r="IX9" s="250">
        <v>26</v>
      </c>
      <c r="IY9" s="251">
        <v>15.38</v>
      </c>
      <c r="IZ9" s="183"/>
      <c r="JA9" s="346" t="s">
        <v>103</v>
      </c>
      <c r="JB9" s="347">
        <v>116.15</v>
      </c>
      <c r="JC9" s="348">
        <v>124.64</v>
      </c>
      <c r="JD9" s="349">
        <v>-6.81</v>
      </c>
      <c r="JE9" s="347">
        <v>110.23</v>
      </c>
      <c r="JF9" s="350">
        <v>114.57</v>
      </c>
      <c r="JG9" s="349">
        <v>-3.79</v>
      </c>
      <c r="JH9" s="347">
        <v>114.73</v>
      </c>
      <c r="JI9" s="348">
        <v>122.3</v>
      </c>
      <c r="JJ9" s="349">
        <v>-6.19</v>
      </c>
      <c r="JK9" s="351"/>
      <c r="JL9" s="183"/>
      <c r="JM9" s="183" t="s">
        <v>104</v>
      </c>
      <c r="JN9" s="342">
        <v>1</v>
      </c>
      <c r="JO9" s="342">
        <v>1</v>
      </c>
      <c r="JP9" s="342">
        <v>1</v>
      </c>
      <c r="JQ9" s="342">
        <v>1</v>
      </c>
      <c r="JR9" s="183"/>
      <c r="JS9" s="352" t="s">
        <v>194</v>
      </c>
      <c r="JT9" s="414">
        <v>1.62</v>
      </c>
      <c r="JU9" s="415">
        <v>1.64</v>
      </c>
      <c r="JV9" s="322">
        <v>-0.02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7538</v>
      </c>
      <c r="LS9" s="413">
        <v>7746</v>
      </c>
      <c r="LT9" s="345">
        <v>-2.69</v>
      </c>
      <c r="LU9" s="293"/>
      <c r="LV9" s="293"/>
      <c r="LW9" s="312" t="s">
        <v>27</v>
      </c>
      <c r="LX9" s="294">
        <v>109</v>
      </c>
      <c r="LY9" s="295">
        <v>115</v>
      </c>
      <c r="LZ9" s="296">
        <v>-5.22</v>
      </c>
      <c r="MA9" s="266"/>
      <c r="MB9" s="346" t="s">
        <v>103</v>
      </c>
      <c r="MC9" s="347">
        <v>143.97999999999999</v>
      </c>
      <c r="MD9" s="369">
        <v>143.54</v>
      </c>
      <c r="ME9" s="349">
        <v>0.31</v>
      </c>
      <c r="MF9" s="347">
        <v>107.25</v>
      </c>
      <c r="MG9" s="369">
        <v>106.89</v>
      </c>
      <c r="MH9" s="349">
        <v>0.34</v>
      </c>
      <c r="MI9" s="347">
        <v>135.02000000000001</v>
      </c>
      <c r="MJ9" s="370">
        <v>134.84</v>
      </c>
      <c r="MK9" s="349">
        <v>0.13</v>
      </c>
      <c r="ML9" s="297"/>
      <c r="MM9" s="297"/>
      <c r="MN9" s="297" t="s">
        <v>104</v>
      </c>
      <c r="MO9" s="371">
        <v>1</v>
      </c>
      <c r="MP9" s="371">
        <v>1</v>
      </c>
      <c r="MQ9" s="371">
        <v>1</v>
      </c>
      <c r="MR9" s="371">
        <v>1</v>
      </c>
      <c r="MS9" s="371">
        <v>1</v>
      </c>
      <c r="MT9" s="300"/>
      <c r="MU9" s="352" t="s">
        <v>194</v>
      </c>
      <c r="MV9" s="414">
        <v>1.78</v>
      </c>
      <c r="MW9" s="415">
        <v>1.81</v>
      </c>
      <c r="MX9" s="322">
        <v>-0.03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72781</v>
      </c>
      <c r="C10" s="242">
        <v>70596</v>
      </c>
      <c r="D10" s="243">
        <v>3.1</v>
      </c>
      <c r="E10" s="244"/>
      <c r="F10" s="245"/>
      <c r="G10" s="312" t="s">
        <v>29</v>
      </c>
      <c r="H10" s="247">
        <v>0</v>
      </c>
      <c r="I10" s="248">
        <v>0</v>
      </c>
      <c r="J10" s="249">
        <v>0</v>
      </c>
      <c r="K10" s="247">
        <v>0</v>
      </c>
      <c r="L10" s="250">
        <v>0</v>
      </c>
      <c r="M10" s="251">
        <v>0</v>
      </c>
      <c r="N10" s="183"/>
      <c r="O10" s="346" t="s">
        <v>108</v>
      </c>
      <c r="P10" s="347">
        <v>75.55</v>
      </c>
      <c r="Q10" s="348">
        <v>73.430000000000007</v>
      </c>
      <c r="R10" s="349">
        <v>2.89</v>
      </c>
      <c r="S10" s="347">
        <v>131.69999999999999</v>
      </c>
      <c r="T10" s="350">
        <v>128.36000000000001</v>
      </c>
      <c r="U10" s="349">
        <v>2.6</v>
      </c>
      <c r="V10" s="347">
        <v>88.52</v>
      </c>
      <c r="W10" s="348">
        <v>85.87</v>
      </c>
      <c r="X10" s="349">
        <v>3.09</v>
      </c>
      <c r="Y10" s="351"/>
      <c r="Z10" s="183"/>
      <c r="AA10" s="183" t="s">
        <v>109</v>
      </c>
      <c r="AB10" s="342">
        <v>0</v>
      </c>
      <c r="AC10" s="342">
        <v>0</v>
      </c>
      <c r="AD10" s="342">
        <v>0</v>
      </c>
      <c r="AE10" s="342">
        <v>0</v>
      </c>
      <c r="AF10" s="183"/>
      <c r="AG10" s="419" t="s">
        <v>195</v>
      </c>
      <c r="AH10" s="420">
        <v>1.9</v>
      </c>
      <c r="AI10" s="421">
        <v>1.89</v>
      </c>
      <c r="AJ10" s="422">
        <v>0.01</v>
      </c>
      <c r="AK10" s="278"/>
      <c r="AL10" s="377" t="s">
        <v>28</v>
      </c>
      <c r="AM10" s="399">
        <v>1071</v>
      </c>
      <c r="AN10" s="400">
        <v>0</v>
      </c>
      <c r="AO10" s="400">
        <v>1736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2807</v>
      </c>
      <c r="AV10" s="382">
        <v>978</v>
      </c>
      <c r="AW10" s="383">
        <v>3785</v>
      </c>
      <c r="AX10" s="384"/>
      <c r="AY10" s="384"/>
      <c r="AZ10" s="385" t="s">
        <v>28</v>
      </c>
      <c r="BA10" s="399">
        <v>267</v>
      </c>
      <c r="BB10" s="400">
        <v>0</v>
      </c>
      <c r="BC10" s="400">
        <v>0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267</v>
      </c>
      <c r="BJ10" s="382">
        <v>220</v>
      </c>
      <c r="BK10" s="383">
        <v>487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78641</v>
      </c>
      <c r="CG10" s="242">
        <v>76378</v>
      </c>
      <c r="CH10" s="243">
        <v>2.96</v>
      </c>
      <c r="CI10" s="245"/>
      <c r="CJ10" s="245"/>
      <c r="CK10" s="312" t="s">
        <v>29</v>
      </c>
      <c r="CL10" s="247">
        <v>0</v>
      </c>
      <c r="CM10" s="248">
        <v>0</v>
      </c>
      <c r="CN10" s="249">
        <v>0</v>
      </c>
      <c r="CO10" s="247">
        <v>0</v>
      </c>
      <c r="CP10" s="250">
        <v>0</v>
      </c>
      <c r="CQ10" s="251">
        <v>0</v>
      </c>
      <c r="CR10" s="183"/>
      <c r="CS10" s="346" t="s">
        <v>108</v>
      </c>
      <c r="CT10" s="347">
        <v>178.65</v>
      </c>
      <c r="CU10" s="348">
        <v>172.31</v>
      </c>
      <c r="CV10" s="349">
        <v>3.68</v>
      </c>
      <c r="CW10" s="347">
        <v>140.68</v>
      </c>
      <c r="CX10" s="350">
        <v>136.66</v>
      </c>
      <c r="CY10" s="349">
        <v>2.94</v>
      </c>
      <c r="CZ10" s="347">
        <v>168.9</v>
      </c>
      <c r="DA10" s="348">
        <v>163.38</v>
      </c>
      <c r="DB10" s="349">
        <v>3.38</v>
      </c>
      <c r="DC10" s="351"/>
      <c r="DD10" s="183"/>
      <c r="DE10" s="183" t="s">
        <v>109</v>
      </c>
      <c r="DF10" s="342">
        <v>0</v>
      </c>
      <c r="DG10" s="342">
        <v>0</v>
      </c>
      <c r="DH10" s="342">
        <v>0</v>
      </c>
      <c r="DI10" s="342">
        <v>0</v>
      </c>
      <c r="DJ10" s="183"/>
      <c r="DK10" s="419" t="s">
        <v>195</v>
      </c>
      <c r="DL10" s="420">
        <v>1.89</v>
      </c>
      <c r="DM10" s="421">
        <v>1.88</v>
      </c>
      <c r="DN10" s="422">
        <v>0.01</v>
      </c>
      <c r="DO10" s="278"/>
      <c r="DP10" s="377" t="s">
        <v>28</v>
      </c>
      <c r="DQ10" s="399">
        <v>2917</v>
      </c>
      <c r="DR10" s="400">
        <v>0</v>
      </c>
      <c r="DS10" s="400">
        <v>1423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4340</v>
      </c>
      <c r="DZ10" s="382">
        <v>1940</v>
      </c>
      <c r="EA10" s="383">
        <v>6280</v>
      </c>
      <c r="EB10" s="384"/>
      <c r="EC10" s="384"/>
      <c r="ED10" s="385" t="s">
        <v>28</v>
      </c>
      <c r="EE10" s="399">
        <v>148</v>
      </c>
      <c r="EF10" s="400">
        <v>0</v>
      </c>
      <c r="EG10" s="400">
        <v>0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148</v>
      </c>
      <c r="EN10" s="382">
        <v>1954</v>
      </c>
      <c r="EO10" s="383">
        <v>2102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53277</v>
      </c>
      <c r="FK10" s="242">
        <v>54696</v>
      </c>
      <c r="FL10" s="243">
        <v>-2.59</v>
      </c>
      <c r="FM10" s="245"/>
      <c r="FN10" s="245"/>
      <c r="FO10" s="312" t="s">
        <v>29</v>
      </c>
      <c r="FP10" s="247">
        <v>0</v>
      </c>
      <c r="FQ10" s="248">
        <v>3</v>
      </c>
      <c r="FR10" s="249">
        <v>0</v>
      </c>
      <c r="FS10" s="247">
        <v>3</v>
      </c>
      <c r="FT10" s="250">
        <v>0</v>
      </c>
      <c r="FU10" s="251">
        <v>0</v>
      </c>
      <c r="FV10" s="183"/>
      <c r="FW10" s="346" t="s">
        <v>108</v>
      </c>
      <c r="FX10" s="347">
        <v>143.34</v>
      </c>
      <c r="FY10" s="348">
        <v>146.38</v>
      </c>
      <c r="FZ10" s="349">
        <v>-2.08</v>
      </c>
      <c r="GA10" s="347">
        <v>113.59</v>
      </c>
      <c r="GB10" s="350">
        <v>119.35</v>
      </c>
      <c r="GC10" s="349">
        <v>-4.83</v>
      </c>
      <c r="GD10" s="347">
        <v>135.75</v>
      </c>
      <c r="GE10" s="348">
        <v>139.63</v>
      </c>
      <c r="GF10" s="349">
        <v>-2.78</v>
      </c>
      <c r="GG10" s="351"/>
      <c r="GH10" s="183"/>
      <c r="GI10" s="183" t="s">
        <v>109</v>
      </c>
      <c r="GJ10" s="342">
        <v>0</v>
      </c>
      <c r="GK10" s="342">
        <v>0</v>
      </c>
      <c r="GL10" s="342">
        <v>0</v>
      </c>
      <c r="GM10" s="342">
        <v>0</v>
      </c>
      <c r="GN10" s="183"/>
      <c r="GO10" s="419" t="s">
        <v>195</v>
      </c>
      <c r="GP10" s="420">
        <v>1.71</v>
      </c>
      <c r="GQ10" s="421">
        <v>1.69</v>
      </c>
      <c r="GR10" s="422">
        <v>0.02</v>
      </c>
      <c r="GS10" s="278"/>
      <c r="GT10" s="377" t="s">
        <v>28</v>
      </c>
      <c r="GU10" s="399">
        <v>2365</v>
      </c>
      <c r="GV10" s="400">
        <v>0</v>
      </c>
      <c r="GW10" s="400">
        <v>1948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4313</v>
      </c>
      <c r="HD10" s="382">
        <v>863</v>
      </c>
      <c r="HE10" s="383">
        <v>5176</v>
      </c>
      <c r="HF10" s="384"/>
      <c r="HG10" s="384"/>
      <c r="HH10" s="385" t="s">
        <v>28</v>
      </c>
      <c r="HI10" s="399">
        <v>248</v>
      </c>
      <c r="HJ10" s="400">
        <v>0</v>
      </c>
      <c r="HK10" s="400">
        <v>0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248</v>
      </c>
      <c r="HR10" s="382">
        <v>1860</v>
      </c>
      <c r="HS10" s="383">
        <v>2108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110923</v>
      </c>
      <c r="IO10" s="242">
        <v>108697</v>
      </c>
      <c r="IP10" s="243">
        <v>2.0499999999999998</v>
      </c>
      <c r="IQ10" s="245"/>
      <c r="IR10" s="245"/>
      <c r="IS10" s="312" t="s">
        <v>29</v>
      </c>
      <c r="IT10" s="247">
        <v>0</v>
      </c>
      <c r="IU10" s="248">
        <v>5</v>
      </c>
      <c r="IV10" s="249">
        <v>2</v>
      </c>
      <c r="IW10" s="247">
        <v>7</v>
      </c>
      <c r="IX10" s="250">
        <v>0</v>
      </c>
      <c r="IY10" s="251">
        <v>0</v>
      </c>
      <c r="IZ10" s="183"/>
      <c r="JA10" s="346" t="s">
        <v>108</v>
      </c>
      <c r="JB10" s="347">
        <v>65.819999999999993</v>
      </c>
      <c r="JC10" s="348">
        <v>70.36</v>
      </c>
      <c r="JD10" s="349">
        <v>-6.45</v>
      </c>
      <c r="JE10" s="347">
        <v>53.37</v>
      </c>
      <c r="JF10" s="350">
        <v>58.09</v>
      </c>
      <c r="JG10" s="349">
        <v>-8.1300000000000008</v>
      </c>
      <c r="JH10" s="347">
        <v>62.84</v>
      </c>
      <c r="JI10" s="348">
        <v>67.510000000000005</v>
      </c>
      <c r="JJ10" s="349">
        <v>-6.92</v>
      </c>
      <c r="JK10" s="351"/>
      <c r="JL10" s="183"/>
      <c r="JM10" s="183" t="s">
        <v>109</v>
      </c>
      <c r="JN10" s="342">
        <v>0</v>
      </c>
      <c r="JO10" s="342">
        <v>0</v>
      </c>
      <c r="JP10" s="342">
        <v>0</v>
      </c>
      <c r="JQ10" s="342">
        <v>0</v>
      </c>
      <c r="JR10" s="183"/>
      <c r="JS10" s="419" t="s">
        <v>195</v>
      </c>
      <c r="JT10" s="420">
        <v>1.92</v>
      </c>
      <c r="JU10" s="421">
        <v>1.94</v>
      </c>
      <c r="JV10" s="422">
        <v>-0.02</v>
      </c>
      <c r="JW10" s="278"/>
      <c r="JX10" s="387" t="s">
        <v>28</v>
      </c>
      <c r="JY10" s="399">
        <v>3734</v>
      </c>
      <c r="JZ10" s="400">
        <v>0</v>
      </c>
      <c r="KA10" s="400">
        <v>1629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5363</v>
      </c>
      <c r="KH10" s="382">
        <v>2208</v>
      </c>
      <c r="KI10" s="383">
        <v>7571</v>
      </c>
      <c r="KJ10" s="290"/>
      <c r="KK10" s="290"/>
      <c r="KL10" s="387" t="s">
        <v>28</v>
      </c>
      <c r="KM10" s="399">
        <v>200</v>
      </c>
      <c r="KN10" s="400">
        <v>0</v>
      </c>
      <c r="KO10" s="400">
        <v>0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200</v>
      </c>
      <c r="KV10" s="382">
        <v>640</v>
      </c>
      <c r="KW10" s="383">
        <v>840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315622</v>
      </c>
      <c r="LS10" s="242">
        <v>310367</v>
      </c>
      <c r="LT10" s="243">
        <v>1.69</v>
      </c>
      <c r="LU10" s="293"/>
      <c r="LV10" s="293"/>
      <c r="LW10" s="312" t="s">
        <v>29</v>
      </c>
      <c r="LX10" s="294">
        <v>10</v>
      </c>
      <c r="LY10" s="295">
        <v>0</v>
      </c>
      <c r="LZ10" s="296">
        <v>0</v>
      </c>
      <c r="MA10" s="266"/>
      <c r="MB10" s="346" t="s">
        <v>108</v>
      </c>
      <c r="MC10" s="347">
        <v>105.95</v>
      </c>
      <c r="MD10" s="369">
        <v>106.15</v>
      </c>
      <c r="ME10" s="349">
        <v>-0.19</v>
      </c>
      <c r="MF10" s="347">
        <v>102.64</v>
      </c>
      <c r="MG10" s="369">
        <v>103.59</v>
      </c>
      <c r="MH10" s="349">
        <v>-0.92</v>
      </c>
      <c r="MI10" s="347">
        <v>105.14</v>
      </c>
      <c r="MJ10" s="370">
        <v>105.54</v>
      </c>
      <c r="MK10" s="349">
        <v>-0.38</v>
      </c>
      <c r="ML10" s="297"/>
      <c r="MM10" s="297"/>
      <c r="MN10" s="297" t="s">
        <v>109</v>
      </c>
      <c r="MO10" s="371">
        <v>0</v>
      </c>
      <c r="MP10" s="371">
        <v>0</v>
      </c>
      <c r="MQ10" s="371">
        <v>0</v>
      </c>
      <c r="MR10" s="371">
        <v>0</v>
      </c>
      <c r="MS10" s="371">
        <v>0</v>
      </c>
      <c r="MT10" s="300"/>
      <c r="MU10" s="419" t="s">
        <v>195</v>
      </c>
      <c r="MV10" s="420">
        <v>1.87</v>
      </c>
      <c r="MW10" s="421">
        <v>1.87</v>
      </c>
      <c r="MX10" s="422">
        <v>0</v>
      </c>
      <c r="MY10" s="417"/>
      <c r="MZ10" s="377" t="s">
        <v>28</v>
      </c>
      <c r="NA10" s="387">
        <v>10087</v>
      </c>
      <c r="NB10" s="404">
        <v>0</v>
      </c>
      <c r="NC10" s="404">
        <v>6736</v>
      </c>
      <c r="ND10" s="405">
        <v>0</v>
      </c>
      <c r="NE10" s="404"/>
      <c r="NF10" s="404"/>
      <c r="NG10" s="404"/>
      <c r="NH10" s="406"/>
      <c r="NI10" s="407">
        <v>16823</v>
      </c>
      <c r="NJ10" s="408">
        <v>5989</v>
      </c>
      <c r="NK10" s="409">
        <v>22812</v>
      </c>
      <c r="NL10" s="290"/>
      <c r="NM10" s="290"/>
      <c r="NN10" s="377" t="s">
        <v>28</v>
      </c>
      <c r="NO10" s="387">
        <v>863</v>
      </c>
      <c r="NP10" s="404">
        <v>0</v>
      </c>
      <c r="NQ10" s="404">
        <v>0</v>
      </c>
      <c r="NR10" s="405">
        <v>0</v>
      </c>
      <c r="NS10" s="404"/>
      <c r="NT10" s="404"/>
      <c r="NU10" s="404"/>
      <c r="NV10" s="406"/>
      <c r="NW10" s="410">
        <v>863</v>
      </c>
      <c r="NX10" s="408">
        <v>4674</v>
      </c>
      <c r="NY10" s="411">
        <v>5537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69176</v>
      </c>
      <c r="C11" s="310">
        <v>67049</v>
      </c>
      <c r="D11" s="311">
        <v>3.17</v>
      </c>
      <c r="E11" s="244"/>
      <c r="F11" s="245"/>
      <c r="G11" s="312" t="s">
        <v>31</v>
      </c>
      <c r="H11" s="247">
        <v>4</v>
      </c>
      <c r="I11" s="248">
        <v>3</v>
      </c>
      <c r="J11" s="249">
        <v>10</v>
      </c>
      <c r="K11" s="247">
        <v>17</v>
      </c>
      <c r="L11" s="250">
        <v>19</v>
      </c>
      <c r="M11" s="251">
        <v>-10.53</v>
      </c>
      <c r="N11" s="183"/>
      <c r="O11" s="346" t="s">
        <v>111</v>
      </c>
      <c r="P11" s="347">
        <v>127.61</v>
      </c>
      <c r="Q11" s="348">
        <v>119.91</v>
      </c>
      <c r="R11" s="349">
        <v>6.42</v>
      </c>
      <c r="S11" s="347">
        <v>160.15</v>
      </c>
      <c r="T11" s="350">
        <v>153.19999999999999</v>
      </c>
      <c r="U11" s="349">
        <v>4.54</v>
      </c>
      <c r="V11" s="347">
        <v>135.12</v>
      </c>
      <c r="W11" s="348">
        <v>127.45</v>
      </c>
      <c r="X11" s="349">
        <v>6.02</v>
      </c>
      <c r="Y11" s="351"/>
      <c r="Z11" s="183"/>
      <c r="AA11" s="183" t="s">
        <v>112</v>
      </c>
      <c r="AB11" s="342">
        <v>2</v>
      </c>
      <c r="AC11" s="342">
        <v>2</v>
      </c>
      <c r="AD11" s="342">
        <v>2</v>
      </c>
      <c r="AE11" s="342">
        <v>2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72386</v>
      </c>
      <c r="CG11" s="310">
        <v>70295</v>
      </c>
      <c r="CH11" s="311">
        <v>2.97</v>
      </c>
      <c r="CI11" s="245"/>
      <c r="CJ11" s="245"/>
      <c r="CK11" s="312" t="s">
        <v>31</v>
      </c>
      <c r="CL11" s="247">
        <v>0</v>
      </c>
      <c r="CM11" s="248">
        <v>0</v>
      </c>
      <c r="CN11" s="249">
        <v>0</v>
      </c>
      <c r="CO11" s="247">
        <v>0</v>
      </c>
      <c r="CP11" s="250">
        <v>8</v>
      </c>
      <c r="CQ11" s="251">
        <v>-100</v>
      </c>
      <c r="CR11" s="183"/>
      <c r="CS11" s="346" t="s">
        <v>111</v>
      </c>
      <c r="CT11" s="347">
        <v>191.06</v>
      </c>
      <c r="CU11" s="348">
        <v>183.06</v>
      </c>
      <c r="CV11" s="349">
        <v>4.37</v>
      </c>
      <c r="CW11" s="347">
        <v>93.87</v>
      </c>
      <c r="CX11" s="350">
        <v>89.87</v>
      </c>
      <c r="CY11" s="349">
        <v>4.45</v>
      </c>
      <c r="CZ11" s="347">
        <v>166.09</v>
      </c>
      <c r="DA11" s="348">
        <v>159.72999999999999</v>
      </c>
      <c r="DB11" s="349">
        <v>3.98</v>
      </c>
      <c r="DC11" s="351"/>
      <c r="DD11" s="183"/>
      <c r="DE11" s="183" t="s">
        <v>112</v>
      </c>
      <c r="DF11" s="342">
        <v>2</v>
      </c>
      <c r="DG11" s="342">
        <v>2</v>
      </c>
      <c r="DH11" s="342">
        <v>2</v>
      </c>
      <c r="DI11" s="342">
        <v>2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50438</v>
      </c>
      <c r="FK11" s="310">
        <v>51807</v>
      </c>
      <c r="FL11" s="311">
        <v>-2.64</v>
      </c>
      <c r="FM11" s="245"/>
      <c r="FN11" s="245"/>
      <c r="FO11" s="312" t="s">
        <v>31</v>
      </c>
      <c r="FP11" s="247">
        <v>0</v>
      </c>
      <c r="FQ11" s="248">
        <v>4</v>
      </c>
      <c r="FR11" s="249">
        <v>3</v>
      </c>
      <c r="FS11" s="247">
        <v>7</v>
      </c>
      <c r="FT11" s="250">
        <v>10</v>
      </c>
      <c r="FU11" s="251">
        <v>-30</v>
      </c>
      <c r="FV11" s="183"/>
      <c r="FW11" s="346" t="s">
        <v>111</v>
      </c>
      <c r="FX11" s="347">
        <v>170.97</v>
      </c>
      <c r="FY11" s="348">
        <v>165.1</v>
      </c>
      <c r="FZ11" s="349">
        <v>3.56</v>
      </c>
      <c r="GA11" s="347">
        <v>106.56</v>
      </c>
      <c r="GB11" s="350">
        <v>102.34</v>
      </c>
      <c r="GC11" s="349">
        <v>4.12</v>
      </c>
      <c r="GD11" s="347">
        <v>154.53</v>
      </c>
      <c r="GE11" s="348">
        <v>149.43</v>
      </c>
      <c r="GF11" s="349">
        <v>3.41</v>
      </c>
      <c r="GG11" s="351"/>
      <c r="GH11" s="183"/>
      <c r="GI11" s="183" t="s">
        <v>112</v>
      </c>
      <c r="GJ11" s="342">
        <v>2</v>
      </c>
      <c r="GK11" s="342">
        <v>2</v>
      </c>
      <c r="GL11" s="342">
        <v>2</v>
      </c>
      <c r="GM11" s="342">
        <v>2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107772</v>
      </c>
      <c r="IO11" s="310">
        <v>105557</v>
      </c>
      <c r="IP11" s="311">
        <v>2.1</v>
      </c>
      <c r="IQ11" s="245"/>
      <c r="IR11" s="245"/>
      <c r="IS11" s="312" t="s">
        <v>31</v>
      </c>
      <c r="IT11" s="247">
        <v>5</v>
      </c>
      <c r="IU11" s="248">
        <v>7</v>
      </c>
      <c r="IV11" s="249">
        <v>4</v>
      </c>
      <c r="IW11" s="247">
        <v>16</v>
      </c>
      <c r="IX11" s="250">
        <v>22</v>
      </c>
      <c r="IY11" s="251">
        <v>-27.27</v>
      </c>
      <c r="IZ11" s="183"/>
      <c r="JA11" s="346" t="s">
        <v>111</v>
      </c>
      <c r="JB11" s="347">
        <v>181.68</v>
      </c>
      <c r="JC11" s="348">
        <v>171.59</v>
      </c>
      <c r="JD11" s="349">
        <v>5.88</v>
      </c>
      <c r="JE11" s="347">
        <v>130.74</v>
      </c>
      <c r="JF11" s="350">
        <v>125.21</v>
      </c>
      <c r="JG11" s="349">
        <v>4.42</v>
      </c>
      <c r="JH11" s="347">
        <v>169.48</v>
      </c>
      <c r="JI11" s="348">
        <v>160.82</v>
      </c>
      <c r="JJ11" s="349">
        <v>5.38</v>
      </c>
      <c r="JK11" s="351"/>
      <c r="JL11" s="183"/>
      <c r="JM11" s="183" t="s">
        <v>112</v>
      </c>
      <c r="JN11" s="342">
        <v>2</v>
      </c>
      <c r="JO11" s="342">
        <v>2</v>
      </c>
      <c r="JP11" s="342">
        <v>2</v>
      </c>
      <c r="JQ11" s="342">
        <v>2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299772</v>
      </c>
      <c r="LS11" s="310">
        <v>294708</v>
      </c>
      <c r="LT11" s="311">
        <v>1.72</v>
      </c>
      <c r="LU11" s="293"/>
      <c r="LV11" s="293"/>
      <c r="LW11" s="312" t="s">
        <v>31</v>
      </c>
      <c r="LX11" s="294">
        <v>40</v>
      </c>
      <c r="LY11" s="295">
        <v>59</v>
      </c>
      <c r="LZ11" s="296">
        <v>-32.200000000000003</v>
      </c>
      <c r="MA11" s="266"/>
      <c r="MB11" s="346" t="s">
        <v>111</v>
      </c>
      <c r="MC11" s="347">
        <v>168.73</v>
      </c>
      <c r="MD11" s="369">
        <v>160.19999999999999</v>
      </c>
      <c r="ME11" s="349">
        <v>5.32</v>
      </c>
      <c r="MF11" s="347">
        <v>124.53</v>
      </c>
      <c r="MG11" s="369">
        <v>119.13</v>
      </c>
      <c r="MH11" s="349">
        <v>4.53</v>
      </c>
      <c r="MI11" s="347">
        <v>157.94999999999999</v>
      </c>
      <c r="MJ11" s="370">
        <v>150.44999999999999</v>
      </c>
      <c r="MK11" s="349">
        <v>4.99</v>
      </c>
      <c r="ML11" s="297"/>
      <c r="MM11" s="297"/>
      <c r="MN11" s="297" t="s">
        <v>112</v>
      </c>
      <c r="MO11" s="371">
        <v>2</v>
      </c>
      <c r="MP11" s="371">
        <v>2</v>
      </c>
      <c r="MQ11" s="371">
        <v>2</v>
      </c>
      <c r="MR11" s="371">
        <v>2</v>
      </c>
      <c r="MS11" s="371">
        <v>2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3605</v>
      </c>
      <c r="C12" s="310">
        <v>3547</v>
      </c>
      <c r="D12" s="438">
        <v>1.64</v>
      </c>
      <c r="E12" s="244"/>
      <c r="F12" s="245"/>
      <c r="G12" s="312" t="s">
        <v>32</v>
      </c>
      <c r="H12" s="247">
        <v>3</v>
      </c>
      <c r="I12" s="248">
        <v>6</v>
      </c>
      <c r="J12" s="249">
        <v>7</v>
      </c>
      <c r="K12" s="247">
        <v>16</v>
      </c>
      <c r="L12" s="250">
        <v>12</v>
      </c>
      <c r="M12" s="251">
        <v>33.33</v>
      </c>
      <c r="N12" s="183"/>
      <c r="O12" s="439" t="s">
        <v>114</v>
      </c>
      <c r="P12" s="347">
        <v>45.77</v>
      </c>
      <c r="Q12" s="348">
        <v>44.79</v>
      </c>
      <c r="R12" s="349">
        <v>2.19</v>
      </c>
      <c r="S12" s="347">
        <v>50.66</v>
      </c>
      <c r="T12" s="350">
        <v>48.79</v>
      </c>
      <c r="U12" s="349">
        <v>3.83</v>
      </c>
      <c r="V12" s="347">
        <v>46.9</v>
      </c>
      <c r="W12" s="348">
        <v>45.69</v>
      </c>
      <c r="X12" s="349">
        <v>2.65</v>
      </c>
      <c r="Y12" s="351"/>
      <c r="Z12" s="183"/>
      <c r="AA12" s="183" t="s">
        <v>115</v>
      </c>
      <c r="AB12" s="342">
        <v>4</v>
      </c>
      <c r="AC12" s="342">
        <v>4</v>
      </c>
      <c r="AD12" s="342">
        <v>4</v>
      </c>
      <c r="AE12" s="342">
        <v>4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1071</v>
      </c>
      <c r="AN12" s="442">
        <v>0</v>
      </c>
      <c r="AO12" s="442">
        <v>1736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2807</v>
      </c>
      <c r="AV12" s="446">
        <v>978</v>
      </c>
      <c r="AW12" s="446">
        <v>3785</v>
      </c>
      <c r="AX12" s="447"/>
      <c r="AY12" s="447"/>
      <c r="AZ12" s="440" t="s">
        <v>22</v>
      </c>
      <c r="BA12" s="441">
        <v>267</v>
      </c>
      <c r="BB12" s="442">
        <v>0</v>
      </c>
      <c r="BC12" s="442">
        <v>0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267</v>
      </c>
      <c r="BJ12" s="446">
        <v>220</v>
      </c>
      <c r="BK12" s="446">
        <v>487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6255</v>
      </c>
      <c r="CG12" s="310">
        <v>6083</v>
      </c>
      <c r="CH12" s="438">
        <v>2.83</v>
      </c>
      <c r="CI12" s="245"/>
      <c r="CJ12" s="245"/>
      <c r="CK12" s="312" t="s">
        <v>32</v>
      </c>
      <c r="CL12" s="247">
        <v>6</v>
      </c>
      <c r="CM12" s="248">
        <v>11</v>
      </c>
      <c r="CN12" s="249">
        <v>5</v>
      </c>
      <c r="CO12" s="247">
        <v>22</v>
      </c>
      <c r="CP12" s="250">
        <v>14</v>
      </c>
      <c r="CQ12" s="251">
        <v>57.14</v>
      </c>
      <c r="CR12" s="183"/>
      <c r="CS12" s="439" t="s">
        <v>114</v>
      </c>
      <c r="CT12" s="347">
        <v>102.39</v>
      </c>
      <c r="CU12" s="348">
        <v>101.63</v>
      </c>
      <c r="CV12" s="349">
        <v>0.75</v>
      </c>
      <c r="CW12" s="347">
        <v>55.67</v>
      </c>
      <c r="CX12" s="350">
        <v>54.08</v>
      </c>
      <c r="CY12" s="349">
        <v>2.94</v>
      </c>
      <c r="CZ12" s="347">
        <v>90.39</v>
      </c>
      <c r="DA12" s="348">
        <v>89.72</v>
      </c>
      <c r="DB12" s="349">
        <v>0.75</v>
      </c>
      <c r="DC12" s="351"/>
      <c r="DD12" s="183"/>
      <c r="DE12" s="183" t="s">
        <v>115</v>
      </c>
      <c r="DF12" s="342">
        <v>4</v>
      </c>
      <c r="DG12" s="342">
        <v>4</v>
      </c>
      <c r="DH12" s="342">
        <v>4</v>
      </c>
      <c r="DI12" s="342">
        <v>4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2917</v>
      </c>
      <c r="DR12" s="442">
        <v>0</v>
      </c>
      <c r="DS12" s="442">
        <v>1423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4340</v>
      </c>
      <c r="DZ12" s="446">
        <v>1940</v>
      </c>
      <c r="EA12" s="446">
        <v>6280</v>
      </c>
      <c r="EB12" s="447"/>
      <c r="EC12" s="447"/>
      <c r="ED12" s="448" t="s">
        <v>22</v>
      </c>
      <c r="EE12" s="441">
        <v>148</v>
      </c>
      <c r="EF12" s="442">
        <v>0</v>
      </c>
      <c r="EG12" s="442">
        <v>0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148</v>
      </c>
      <c r="EN12" s="446">
        <v>1954</v>
      </c>
      <c r="EO12" s="446">
        <v>2102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2839</v>
      </c>
      <c r="FK12" s="310">
        <v>2889</v>
      </c>
      <c r="FL12" s="438">
        <v>-1.73</v>
      </c>
      <c r="FM12" s="245"/>
      <c r="FN12" s="245"/>
      <c r="FO12" s="312" t="s">
        <v>32</v>
      </c>
      <c r="FP12" s="247">
        <v>3</v>
      </c>
      <c r="FQ12" s="248">
        <v>0</v>
      </c>
      <c r="FR12" s="249">
        <v>2</v>
      </c>
      <c r="FS12" s="247">
        <v>5</v>
      </c>
      <c r="FT12" s="250">
        <v>9</v>
      </c>
      <c r="FU12" s="251">
        <v>-44.44</v>
      </c>
      <c r="FV12" s="183"/>
      <c r="FW12" s="439" t="s">
        <v>114</v>
      </c>
      <c r="FX12" s="347">
        <v>76.23</v>
      </c>
      <c r="FY12" s="348">
        <v>77.91</v>
      </c>
      <c r="FZ12" s="349">
        <v>-2.16</v>
      </c>
      <c r="GA12" s="347">
        <v>57.1</v>
      </c>
      <c r="GB12" s="350">
        <v>57.9</v>
      </c>
      <c r="GC12" s="349">
        <v>-1.38</v>
      </c>
      <c r="GD12" s="347">
        <v>71.34</v>
      </c>
      <c r="GE12" s="348">
        <v>72.92</v>
      </c>
      <c r="GF12" s="349">
        <v>-2.17</v>
      </c>
      <c r="GG12" s="351"/>
      <c r="GH12" s="183"/>
      <c r="GI12" s="183" t="s">
        <v>115</v>
      </c>
      <c r="GJ12" s="342">
        <v>4</v>
      </c>
      <c r="GK12" s="342">
        <v>4</v>
      </c>
      <c r="GL12" s="342">
        <v>4</v>
      </c>
      <c r="GM12" s="342">
        <v>4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2365</v>
      </c>
      <c r="GV12" s="442">
        <v>0</v>
      </c>
      <c r="GW12" s="442">
        <v>1948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4313</v>
      </c>
      <c r="HD12" s="446">
        <v>863</v>
      </c>
      <c r="HE12" s="446">
        <v>5176</v>
      </c>
      <c r="HF12" s="447"/>
      <c r="HG12" s="447"/>
      <c r="HH12" s="448" t="s">
        <v>22</v>
      </c>
      <c r="HI12" s="441">
        <v>248</v>
      </c>
      <c r="HJ12" s="442">
        <v>0</v>
      </c>
      <c r="HK12" s="442">
        <v>0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248</v>
      </c>
      <c r="HR12" s="446">
        <v>1860</v>
      </c>
      <c r="HS12" s="446">
        <v>2108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3151</v>
      </c>
      <c r="IO12" s="310">
        <v>3140</v>
      </c>
      <c r="IP12" s="438">
        <v>0.35</v>
      </c>
      <c r="IQ12" s="245"/>
      <c r="IR12" s="245"/>
      <c r="IS12" s="312" t="s">
        <v>32</v>
      </c>
      <c r="IT12" s="247">
        <v>14</v>
      </c>
      <c r="IU12" s="248">
        <v>3</v>
      </c>
      <c r="IV12" s="249">
        <v>9</v>
      </c>
      <c r="IW12" s="247">
        <v>26</v>
      </c>
      <c r="IX12" s="250">
        <v>19</v>
      </c>
      <c r="IY12" s="251">
        <v>36.840000000000003</v>
      </c>
      <c r="IZ12" s="183"/>
      <c r="JA12" s="439" t="s">
        <v>114</v>
      </c>
      <c r="JB12" s="347">
        <v>78.47</v>
      </c>
      <c r="JC12" s="348">
        <v>78.95</v>
      </c>
      <c r="JD12" s="349">
        <v>-0.61</v>
      </c>
      <c r="JE12" s="347">
        <v>50.94</v>
      </c>
      <c r="JF12" s="350">
        <v>52.88</v>
      </c>
      <c r="JG12" s="349">
        <v>-3.67</v>
      </c>
      <c r="JH12" s="347">
        <v>71.88</v>
      </c>
      <c r="JI12" s="348">
        <v>72.900000000000006</v>
      </c>
      <c r="JJ12" s="349">
        <v>-1.4</v>
      </c>
      <c r="JK12" s="351"/>
      <c r="JL12" s="183"/>
      <c r="JM12" s="183" t="s">
        <v>115</v>
      </c>
      <c r="JN12" s="342">
        <v>4</v>
      </c>
      <c r="JO12" s="342">
        <v>4</v>
      </c>
      <c r="JP12" s="342">
        <v>4</v>
      </c>
      <c r="JQ12" s="342">
        <v>4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3734</v>
      </c>
      <c r="JZ12" s="442">
        <v>0</v>
      </c>
      <c r="KA12" s="442">
        <v>1629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5363</v>
      </c>
      <c r="KH12" s="446">
        <v>2208</v>
      </c>
      <c r="KI12" s="446">
        <v>7571</v>
      </c>
      <c r="KJ12" s="451"/>
      <c r="KK12" s="451"/>
      <c r="KL12" s="450" t="s">
        <v>22</v>
      </c>
      <c r="KM12" s="441">
        <v>200</v>
      </c>
      <c r="KN12" s="442">
        <v>0</v>
      </c>
      <c r="KO12" s="442">
        <v>0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200</v>
      </c>
      <c r="KV12" s="446">
        <v>640</v>
      </c>
      <c r="KW12" s="446">
        <v>840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15850</v>
      </c>
      <c r="LS12" s="310">
        <v>15659</v>
      </c>
      <c r="LT12" s="438">
        <v>1.22</v>
      </c>
      <c r="LU12" s="293"/>
      <c r="LV12" s="293"/>
      <c r="LW12" s="312" t="s">
        <v>32</v>
      </c>
      <c r="LX12" s="294">
        <v>69</v>
      </c>
      <c r="LY12" s="295">
        <v>54</v>
      </c>
      <c r="LZ12" s="296">
        <v>27.78</v>
      </c>
      <c r="MA12" s="266"/>
      <c r="MB12" s="439" t="s">
        <v>114</v>
      </c>
      <c r="MC12" s="347">
        <v>75.41</v>
      </c>
      <c r="MD12" s="369">
        <v>75.39</v>
      </c>
      <c r="ME12" s="349">
        <v>0.03</v>
      </c>
      <c r="MF12" s="347">
        <v>53.04</v>
      </c>
      <c r="MG12" s="369">
        <v>53.1</v>
      </c>
      <c r="MH12" s="349">
        <v>-0.11</v>
      </c>
      <c r="MI12" s="347">
        <v>69.95</v>
      </c>
      <c r="MJ12" s="370">
        <v>70.099999999999994</v>
      </c>
      <c r="MK12" s="349">
        <v>-0.21</v>
      </c>
      <c r="ML12" s="297"/>
      <c r="MM12" s="297"/>
      <c r="MN12" s="297" t="s">
        <v>115</v>
      </c>
      <c r="MO12" s="371">
        <v>4</v>
      </c>
      <c r="MP12" s="371">
        <v>4</v>
      </c>
      <c r="MQ12" s="371">
        <v>4</v>
      </c>
      <c r="MR12" s="371">
        <v>4</v>
      </c>
      <c r="MS12" s="371">
        <v>4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10087</v>
      </c>
      <c r="NB12" s="444">
        <v>0</v>
      </c>
      <c r="NC12" s="444">
        <v>6736</v>
      </c>
      <c r="ND12" s="443">
        <v>0</v>
      </c>
      <c r="NE12" s="444"/>
      <c r="NF12" s="444"/>
      <c r="NG12" s="444"/>
      <c r="NH12" s="444"/>
      <c r="NI12" s="443">
        <v>16823</v>
      </c>
      <c r="NJ12" s="450">
        <v>5989</v>
      </c>
      <c r="NK12" s="446">
        <v>22812</v>
      </c>
      <c r="NL12" s="290"/>
      <c r="NM12" s="290"/>
      <c r="NN12" s="450" t="s">
        <v>22</v>
      </c>
      <c r="NO12" s="450">
        <v>863</v>
      </c>
      <c r="NP12" s="444">
        <v>0</v>
      </c>
      <c r="NQ12" s="444">
        <v>0</v>
      </c>
      <c r="NR12" s="443">
        <v>0</v>
      </c>
      <c r="NS12" s="444"/>
      <c r="NT12" s="444"/>
      <c r="NU12" s="444"/>
      <c r="NV12" s="444"/>
      <c r="NW12" s="443">
        <v>863</v>
      </c>
      <c r="NX12" s="450">
        <v>4674</v>
      </c>
      <c r="NY12" s="446">
        <v>5537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1.85</v>
      </c>
      <c r="C13" s="453">
        <v>1.87</v>
      </c>
      <c r="D13" s="243">
        <v>-0.02</v>
      </c>
      <c r="E13" s="244"/>
      <c r="F13" s="245"/>
      <c r="G13" s="312" t="s">
        <v>33</v>
      </c>
      <c r="H13" s="247">
        <v>0</v>
      </c>
      <c r="I13" s="248">
        <v>0</v>
      </c>
      <c r="J13" s="249">
        <v>0</v>
      </c>
      <c r="K13" s="247">
        <v>0</v>
      </c>
      <c r="L13" s="250">
        <v>0</v>
      </c>
      <c r="M13" s="251">
        <v>0</v>
      </c>
      <c r="N13" s="183"/>
      <c r="O13" s="454" t="s">
        <v>117</v>
      </c>
      <c r="P13" s="455">
        <v>1465.05</v>
      </c>
      <c r="Q13" s="456">
        <v>1414.6799999999998</v>
      </c>
      <c r="R13" s="457">
        <v>3.56</v>
      </c>
      <c r="S13" s="458">
        <v>946.74</v>
      </c>
      <c r="T13" s="456">
        <v>917.23</v>
      </c>
      <c r="U13" s="457">
        <v>3.22</v>
      </c>
      <c r="V13" s="458">
        <v>1345.35</v>
      </c>
      <c r="W13" s="456">
        <v>1302.0200000000002</v>
      </c>
      <c r="X13" s="457">
        <v>3.33</v>
      </c>
      <c r="Y13" s="459"/>
      <c r="Z13" s="183"/>
      <c r="AA13" s="183" t="s">
        <v>118</v>
      </c>
      <c r="AB13" s="342">
        <v>9</v>
      </c>
      <c r="AC13" s="342">
        <v>9</v>
      </c>
      <c r="AD13" s="342">
        <v>9</v>
      </c>
      <c r="AE13" s="342">
        <v>9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1.96</v>
      </c>
      <c r="CG13" s="453">
        <v>1.99</v>
      </c>
      <c r="CH13" s="243">
        <v>-0.03</v>
      </c>
      <c r="CI13" s="245"/>
      <c r="CJ13" s="245"/>
      <c r="CK13" s="312" t="s">
        <v>33</v>
      </c>
      <c r="CL13" s="247">
        <v>0</v>
      </c>
      <c r="CM13" s="248">
        <v>3</v>
      </c>
      <c r="CN13" s="249">
        <v>2</v>
      </c>
      <c r="CO13" s="247">
        <v>5</v>
      </c>
      <c r="CP13" s="250">
        <v>1</v>
      </c>
      <c r="CQ13" s="251">
        <v>400</v>
      </c>
      <c r="CR13" s="183"/>
      <c r="CS13" s="454" t="s">
        <v>117</v>
      </c>
      <c r="CT13" s="455">
        <v>1713.3200000000002</v>
      </c>
      <c r="CU13" s="456">
        <v>1666.6499999999996</v>
      </c>
      <c r="CV13" s="457">
        <v>2.8</v>
      </c>
      <c r="CW13" s="458">
        <v>766.47</v>
      </c>
      <c r="CX13" s="466">
        <v>743.41000000000008</v>
      </c>
      <c r="CY13" s="457">
        <v>3.1</v>
      </c>
      <c r="CZ13" s="458">
        <v>1470.1100000000001</v>
      </c>
      <c r="DA13" s="456">
        <v>1435.45</v>
      </c>
      <c r="DB13" s="457">
        <v>2.41</v>
      </c>
      <c r="DC13" s="459"/>
      <c r="DD13" s="183"/>
      <c r="DE13" s="183" t="s">
        <v>118</v>
      </c>
      <c r="DF13" s="342">
        <v>9</v>
      </c>
      <c r="DG13" s="342">
        <v>9</v>
      </c>
      <c r="DH13" s="342">
        <v>9</v>
      </c>
      <c r="DI13" s="342">
        <v>9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1.91</v>
      </c>
      <c r="FK13" s="453">
        <v>1.94</v>
      </c>
      <c r="FL13" s="243">
        <v>-0.03</v>
      </c>
      <c r="FM13" s="245"/>
      <c r="FN13" s="245"/>
      <c r="FO13" s="312" t="s">
        <v>33</v>
      </c>
      <c r="FP13" s="247">
        <v>5</v>
      </c>
      <c r="FQ13" s="248">
        <v>0</v>
      </c>
      <c r="FR13" s="249">
        <v>0</v>
      </c>
      <c r="FS13" s="247">
        <v>5</v>
      </c>
      <c r="FT13" s="250">
        <v>4</v>
      </c>
      <c r="FU13" s="251">
        <v>25</v>
      </c>
      <c r="FV13" s="183"/>
      <c r="FW13" s="454" t="s">
        <v>117</v>
      </c>
      <c r="FX13" s="455">
        <v>1322.68</v>
      </c>
      <c r="FY13" s="456">
        <v>1299.1400000000001</v>
      </c>
      <c r="FZ13" s="457">
        <v>1.81</v>
      </c>
      <c r="GA13" s="458">
        <v>654.66</v>
      </c>
      <c r="GB13" s="456">
        <v>647.63</v>
      </c>
      <c r="GC13" s="457">
        <v>1.0900000000000001</v>
      </c>
      <c r="GD13" s="458">
        <v>1152.17</v>
      </c>
      <c r="GE13" s="456">
        <v>1136.49</v>
      </c>
      <c r="GF13" s="457">
        <v>1.38</v>
      </c>
      <c r="GG13" s="459"/>
      <c r="GH13" s="183"/>
      <c r="GI13" s="183" t="s">
        <v>118</v>
      </c>
      <c r="GJ13" s="342">
        <v>9</v>
      </c>
      <c r="GK13" s="342">
        <v>9</v>
      </c>
      <c r="GL13" s="342">
        <v>9</v>
      </c>
      <c r="GM13" s="342">
        <v>9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2.27</v>
      </c>
      <c r="IO13" s="453">
        <v>2.29</v>
      </c>
      <c r="IP13" s="243">
        <v>-0.02</v>
      </c>
      <c r="IQ13" s="245"/>
      <c r="IR13" s="245"/>
      <c r="IS13" s="312" t="s">
        <v>33</v>
      </c>
      <c r="IT13" s="247">
        <v>3</v>
      </c>
      <c r="IU13" s="248">
        <v>8</v>
      </c>
      <c r="IV13" s="249">
        <v>0</v>
      </c>
      <c r="IW13" s="247">
        <v>11</v>
      </c>
      <c r="IX13" s="250">
        <v>8</v>
      </c>
      <c r="IY13" s="251">
        <v>37.5</v>
      </c>
      <c r="IZ13" s="183"/>
      <c r="JA13" s="454" t="s">
        <v>117</v>
      </c>
      <c r="JB13" s="455">
        <v>1348.8400000000001</v>
      </c>
      <c r="JC13" s="456">
        <v>1312.06</v>
      </c>
      <c r="JD13" s="457">
        <v>2.8</v>
      </c>
      <c r="JE13" s="458">
        <v>962.16000000000008</v>
      </c>
      <c r="JF13" s="456">
        <v>934.31999999999994</v>
      </c>
      <c r="JG13" s="457">
        <v>2.98</v>
      </c>
      <c r="JH13" s="458">
        <v>1256.2199999999998</v>
      </c>
      <c r="JI13" s="456">
        <v>1224.3200000000002</v>
      </c>
      <c r="JJ13" s="457">
        <v>2.61</v>
      </c>
      <c r="JK13" s="459"/>
      <c r="JL13" s="183"/>
      <c r="JM13" s="183" t="s">
        <v>118</v>
      </c>
      <c r="JN13" s="342">
        <v>9</v>
      </c>
      <c r="JO13" s="342">
        <v>9</v>
      </c>
      <c r="JP13" s="342">
        <v>9</v>
      </c>
      <c r="JQ13" s="342">
        <v>9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2.02</v>
      </c>
      <c r="LS13" s="453">
        <v>2.0499999999999998</v>
      </c>
      <c r="LT13" s="243">
        <v>-0.03</v>
      </c>
      <c r="LU13" s="293"/>
      <c r="LV13" s="293"/>
      <c r="LW13" s="312" t="s">
        <v>33</v>
      </c>
      <c r="LX13" s="294">
        <v>21</v>
      </c>
      <c r="LY13" s="295">
        <v>13</v>
      </c>
      <c r="LZ13" s="296">
        <v>61.54</v>
      </c>
      <c r="MA13" s="266"/>
      <c r="MB13" s="454" t="s">
        <v>117</v>
      </c>
      <c r="MC13" s="455">
        <v>1456.01</v>
      </c>
      <c r="MD13" s="468">
        <v>1410.9600000000003</v>
      </c>
      <c r="ME13" s="457">
        <v>3.19</v>
      </c>
      <c r="MF13" s="455">
        <v>859.51999999999987</v>
      </c>
      <c r="MG13" s="469">
        <v>834.51</v>
      </c>
      <c r="MH13" s="457">
        <v>3</v>
      </c>
      <c r="MI13" s="455">
        <v>1310.45</v>
      </c>
      <c r="MJ13" s="470">
        <v>1274.0899999999999</v>
      </c>
      <c r="MK13" s="457">
        <v>2.85</v>
      </c>
      <c r="ML13" s="297"/>
      <c r="MM13" s="297"/>
      <c r="MN13" s="297" t="s">
        <v>118</v>
      </c>
      <c r="MO13" s="371">
        <v>9</v>
      </c>
      <c r="MP13" s="371">
        <v>9</v>
      </c>
      <c r="MQ13" s="371">
        <v>9</v>
      </c>
      <c r="MR13" s="371">
        <v>9</v>
      </c>
      <c r="MS13" s="371">
        <v>9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1.83</v>
      </c>
      <c r="C14" s="472">
        <v>1.85</v>
      </c>
      <c r="D14" s="311">
        <v>-0.02</v>
      </c>
      <c r="E14" s="244"/>
      <c r="F14" s="245"/>
      <c r="G14" s="312" t="s">
        <v>36</v>
      </c>
      <c r="H14" s="247">
        <v>73</v>
      </c>
      <c r="I14" s="248">
        <v>89</v>
      </c>
      <c r="J14" s="249">
        <v>79</v>
      </c>
      <c r="K14" s="247">
        <v>241</v>
      </c>
      <c r="L14" s="250">
        <v>223</v>
      </c>
      <c r="M14" s="251">
        <v>8.07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2430</v>
      </c>
      <c r="AC14" s="292">
        <v>2430</v>
      </c>
      <c r="AD14" s="292">
        <v>2430</v>
      </c>
      <c r="AE14" s="292">
        <v>2430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1.96</v>
      </c>
      <c r="CG14" s="472">
        <v>1.99</v>
      </c>
      <c r="CH14" s="311">
        <v>-0.03</v>
      </c>
      <c r="CI14" s="245"/>
      <c r="CJ14" s="245"/>
      <c r="CK14" s="312" t="s">
        <v>36</v>
      </c>
      <c r="CL14" s="247">
        <v>45</v>
      </c>
      <c r="CM14" s="248">
        <v>52</v>
      </c>
      <c r="CN14" s="249">
        <v>37</v>
      </c>
      <c r="CO14" s="247">
        <v>134</v>
      </c>
      <c r="CP14" s="250">
        <v>115</v>
      </c>
      <c r="CQ14" s="251">
        <v>16.52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2430</v>
      </c>
      <c r="DG14" s="292">
        <v>2430</v>
      </c>
      <c r="DH14" s="292">
        <v>2430</v>
      </c>
      <c r="DI14" s="292">
        <v>2430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1.91</v>
      </c>
      <c r="FK14" s="472">
        <v>1.94</v>
      </c>
      <c r="FL14" s="311">
        <v>-0.03</v>
      </c>
      <c r="FM14" s="245"/>
      <c r="FN14" s="245"/>
      <c r="FO14" s="312" t="s">
        <v>36</v>
      </c>
      <c r="FP14" s="247">
        <v>36</v>
      </c>
      <c r="FQ14" s="248">
        <v>42</v>
      </c>
      <c r="FR14" s="249">
        <v>36</v>
      </c>
      <c r="FS14" s="247">
        <v>114</v>
      </c>
      <c r="FT14" s="250">
        <v>104</v>
      </c>
      <c r="FU14" s="251">
        <v>9.6199999999999992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2430</v>
      </c>
      <c r="GK14" s="292">
        <v>2430</v>
      </c>
      <c r="GL14" s="292">
        <v>2430</v>
      </c>
      <c r="GM14" s="292">
        <v>2430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2.2799999999999998</v>
      </c>
      <c r="IO14" s="472">
        <v>2.2999999999999998</v>
      </c>
      <c r="IP14" s="311">
        <v>-0.02</v>
      </c>
      <c r="IQ14" s="245"/>
      <c r="IR14" s="245"/>
      <c r="IS14" s="312" t="s">
        <v>36</v>
      </c>
      <c r="IT14" s="247">
        <v>56</v>
      </c>
      <c r="IU14" s="248">
        <v>129</v>
      </c>
      <c r="IV14" s="249">
        <v>162</v>
      </c>
      <c r="IW14" s="247">
        <v>347</v>
      </c>
      <c r="IX14" s="250">
        <v>308</v>
      </c>
      <c r="IY14" s="251">
        <v>12.66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2430</v>
      </c>
      <c r="JO14" s="292">
        <v>2430</v>
      </c>
      <c r="JP14" s="292">
        <v>2430</v>
      </c>
      <c r="JQ14" s="292">
        <v>2430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2.02</v>
      </c>
      <c r="LS14" s="472">
        <v>2.0499999999999998</v>
      </c>
      <c r="LT14" s="311">
        <v>-0.03</v>
      </c>
      <c r="LU14" s="293"/>
      <c r="LV14" s="293"/>
      <c r="LW14" s="312" t="s">
        <v>36</v>
      </c>
      <c r="LX14" s="294">
        <v>836</v>
      </c>
      <c r="LY14" s="295">
        <v>750</v>
      </c>
      <c r="LZ14" s="296">
        <v>11.47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2430</v>
      </c>
      <c r="MP14" s="343">
        <v>2430</v>
      </c>
      <c r="MQ14" s="343">
        <v>2430</v>
      </c>
      <c r="MR14" s="343">
        <v>2430</v>
      </c>
      <c r="MS14" s="343">
        <v>2430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2.92</v>
      </c>
      <c r="C15" s="483">
        <v>2.96</v>
      </c>
      <c r="D15" s="438">
        <v>-0.04</v>
      </c>
      <c r="E15" s="244"/>
      <c r="F15" s="245"/>
      <c r="G15" s="312" t="s">
        <v>37</v>
      </c>
      <c r="H15" s="247">
        <v>5</v>
      </c>
      <c r="I15" s="248">
        <v>12</v>
      </c>
      <c r="J15" s="249">
        <v>0</v>
      </c>
      <c r="K15" s="247">
        <v>17</v>
      </c>
      <c r="L15" s="250">
        <v>13</v>
      </c>
      <c r="M15" s="251">
        <v>30.77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53</v>
      </c>
      <c r="AC15" s="342">
        <v>53</v>
      </c>
      <c r="AD15" s="342">
        <v>53</v>
      </c>
      <c r="AE15" s="342">
        <v>53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1.98</v>
      </c>
      <c r="CG15" s="483">
        <v>2.02</v>
      </c>
      <c r="CH15" s="438">
        <v>-0.04</v>
      </c>
      <c r="CI15" s="245"/>
      <c r="CJ15" s="245"/>
      <c r="CK15" s="312" t="s">
        <v>37</v>
      </c>
      <c r="CL15" s="247">
        <v>8</v>
      </c>
      <c r="CM15" s="248">
        <v>0</v>
      </c>
      <c r="CN15" s="249">
        <v>0</v>
      </c>
      <c r="CO15" s="247">
        <v>8</v>
      </c>
      <c r="CP15" s="250">
        <v>7</v>
      </c>
      <c r="CQ15" s="251">
        <v>14.29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53</v>
      </c>
      <c r="DG15" s="342">
        <v>53</v>
      </c>
      <c r="DH15" s="342">
        <v>53</v>
      </c>
      <c r="DI15" s="342">
        <v>53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2.16</v>
      </c>
      <c r="FK15" s="483">
        <v>2.23</v>
      </c>
      <c r="FL15" s="438">
        <v>-7.0000000000000007E-2</v>
      </c>
      <c r="FM15" s="245"/>
      <c r="FN15" s="245"/>
      <c r="FO15" s="312" t="s">
        <v>37</v>
      </c>
      <c r="FP15" s="247">
        <v>0</v>
      </c>
      <c r="FQ15" s="248">
        <v>0</v>
      </c>
      <c r="FR15" s="249">
        <v>0</v>
      </c>
      <c r="FS15" s="247">
        <v>0</v>
      </c>
      <c r="FT15" s="250">
        <v>0</v>
      </c>
      <c r="FU15" s="251">
        <v>0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53</v>
      </c>
      <c r="GK15" s="342">
        <v>53</v>
      </c>
      <c r="GL15" s="342">
        <v>53</v>
      </c>
      <c r="GM15" s="342">
        <v>53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1.83</v>
      </c>
      <c r="IO15" s="483">
        <v>1.86</v>
      </c>
      <c r="IP15" s="438">
        <v>-0.03</v>
      </c>
      <c r="IQ15" s="245"/>
      <c r="IR15" s="245"/>
      <c r="IS15" s="312" t="s">
        <v>37</v>
      </c>
      <c r="IT15" s="247">
        <v>0</v>
      </c>
      <c r="IU15" s="248">
        <v>0</v>
      </c>
      <c r="IV15" s="249">
        <v>0</v>
      </c>
      <c r="IW15" s="247">
        <v>0</v>
      </c>
      <c r="IX15" s="250">
        <v>0</v>
      </c>
      <c r="IY15" s="251">
        <v>0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53</v>
      </c>
      <c r="JO15" s="342">
        <v>53</v>
      </c>
      <c r="JP15" s="342">
        <v>53</v>
      </c>
      <c r="JQ15" s="342">
        <v>53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2.29</v>
      </c>
      <c r="LS15" s="483">
        <v>2.3199999999999998</v>
      </c>
      <c r="LT15" s="438">
        <v>-0.03</v>
      </c>
      <c r="LU15" s="293"/>
      <c r="LV15" s="293"/>
      <c r="LW15" s="312" t="s">
        <v>37</v>
      </c>
      <c r="LX15" s="294">
        <v>25</v>
      </c>
      <c r="LY15" s="295">
        <v>20</v>
      </c>
      <c r="LZ15" s="296">
        <v>25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53</v>
      </c>
      <c r="MP15" s="371">
        <v>53</v>
      </c>
      <c r="MQ15" s="371">
        <v>53</v>
      </c>
      <c r="MR15" s="371">
        <v>53</v>
      </c>
      <c r="MS15" s="371">
        <v>53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179</v>
      </c>
      <c r="I16" s="248">
        <v>120</v>
      </c>
      <c r="J16" s="249">
        <v>114</v>
      </c>
      <c r="K16" s="247">
        <v>413</v>
      </c>
      <c r="L16" s="250">
        <v>435</v>
      </c>
      <c r="M16" s="251">
        <v>-5.0599999999999996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1513</v>
      </c>
      <c r="AC16" s="342">
        <v>1513</v>
      </c>
      <c r="AD16" s="342">
        <v>1513</v>
      </c>
      <c r="AE16" s="342">
        <v>1513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163</v>
      </c>
      <c r="CM16" s="248">
        <v>194</v>
      </c>
      <c r="CN16" s="249">
        <v>158</v>
      </c>
      <c r="CO16" s="247">
        <v>515</v>
      </c>
      <c r="CP16" s="250">
        <v>559</v>
      </c>
      <c r="CQ16" s="251">
        <v>-7.87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1513</v>
      </c>
      <c r="DG16" s="342">
        <v>1513</v>
      </c>
      <c r="DH16" s="342">
        <v>1513</v>
      </c>
      <c r="DI16" s="342">
        <v>1513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72</v>
      </c>
      <c r="FQ16" s="248">
        <v>65</v>
      </c>
      <c r="FR16" s="249">
        <v>70</v>
      </c>
      <c r="FS16" s="247">
        <v>207</v>
      </c>
      <c r="FT16" s="250">
        <v>236</v>
      </c>
      <c r="FU16" s="251">
        <v>-12.29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1513</v>
      </c>
      <c r="GK16" s="342">
        <v>1513</v>
      </c>
      <c r="GL16" s="342">
        <v>1513</v>
      </c>
      <c r="GM16" s="342">
        <v>1513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95</v>
      </c>
      <c r="IU16" s="248">
        <v>113</v>
      </c>
      <c r="IV16" s="249">
        <v>79</v>
      </c>
      <c r="IW16" s="247">
        <v>287</v>
      </c>
      <c r="IX16" s="250">
        <v>231</v>
      </c>
      <c r="IY16" s="251">
        <v>24.24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1513</v>
      </c>
      <c r="JO16" s="342">
        <v>1513</v>
      </c>
      <c r="JP16" s="342">
        <v>1513</v>
      </c>
      <c r="JQ16" s="342">
        <v>1513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1422</v>
      </c>
      <c r="LY16" s="295">
        <v>1461</v>
      </c>
      <c r="LZ16" s="296">
        <v>-2.67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1513</v>
      </c>
      <c r="MP16" s="371">
        <v>1513</v>
      </c>
      <c r="MQ16" s="371">
        <v>1513</v>
      </c>
      <c r="MR16" s="371">
        <v>1513</v>
      </c>
      <c r="MS16" s="371">
        <v>1513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1361.73</v>
      </c>
      <c r="C17" s="502">
        <v>1318.1599999999999</v>
      </c>
      <c r="D17" s="243">
        <v>3.31</v>
      </c>
      <c r="E17" s="503"/>
      <c r="F17" s="503"/>
      <c r="G17" s="312" t="s">
        <v>39</v>
      </c>
      <c r="H17" s="247">
        <v>12</v>
      </c>
      <c r="I17" s="248">
        <v>15</v>
      </c>
      <c r="J17" s="249">
        <v>9</v>
      </c>
      <c r="K17" s="247">
        <v>36</v>
      </c>
      <c r="L17" s="250">
        <v>27</v>
      </c>
      <c r="M17" s="251">
        <v>33.33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864</v>
      </c>
      <c r="AC17" s="342">
        <v>864</v>
      </c>
      <c r="AD17" s="342">
        <v>864</v>
      </c>
      <c r="AE17" s="342">
        <v>864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0</v>
      </c>
      <c r="AN17" s="379">
        <v>0</v>
      </c>
      <c r="AO17" s="379">
        <v>0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0</v>
      </c>
      <c r="AV17" s="382">
        <v>0</v>
      </c>
      <c r="AW17" s="383">
        <v>0</v>
      </c>
      <c r="AX17" s="384"/>
      <c r="AY17" s="384"/>
      <c r="AZ17" s="385" t="s">
        <v>98</v>
      </c>
      <c r="BA17" s="378">
        <v>0</v>
      </c>
      <c r="BB17" s="379">
        <v>0</v>
      </c>
      <c r="BC17" s="379">
        <v>0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0</v>
      </c>
      <c r="BJ17" s="382">
        <v>0</v>
      </c>
      <c r="BK17" s="383">
        <v>0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1464.8500000000001</v>
      </c>
      <c r="CG17" s="502">
        <v>1431.46</v>
      </c>
      <c r="CH17" s="243">
        <v>2.33</v>
      </c>
      <c r="CI17" s="503"/>
      <c r="CJ17" s="503"/>
      <c r="CK17" s="312" t="s">
        <v>39</v>
      </c>
      <c r="CL17" s="247">
        <v>15</v>
      </c>
      <c r="CM17" s="248">
        <v>3</v>
      </c>
      <c r="CN17" s="249">
        <v>6</v>
      </c>
      <c r="CO17" s="247">
        <v>24</v>
      </c>
      <c r="CP17" s="250">
        <v>14</v>
      </c>
      <c r="CQ17" s="251">
        <v>71.430000000000007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864</v>
      </c>
      <c r="DG17" s="342">
        <v>864</v>
      </c>
      <c r="DH17" s="342">
        <v>864</v>
      </c>
      <c r="DI17" s="342">
        <v>864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0</v>
      </c>
      <c r="DR17" s="379">
        <v>0</v>
      </c>
      <c r="DS17" s="379">
        <v>0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0</v>
      </c>
      <c r="DZ17" s="382">
        <v>0</v>
      </c>
      <c r="EA17" s="383">
        <v>0</v>
      </c>
      <c r="EB17" s="384"/>
      <c r="EC17" s="384"/>
      <c r="ED17" s="385" t="s">
        <v>98</v>
      </c>
      <c r="EE17" s="378">
        <v>0</v>
      </c>
      <c r="EF17" s="379">
        <v>0</v>
      </c>
      <c r="EG17" s="379">
        <v>0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0</v>
      </c>
      <c r="EN17" s="382">
        <v>0</v>
      </c>
      <c r="EO17" s="383">
        <v>0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1150.8600000000001</v>
      </c>
      <c r="FK17" s="502">
        <v>1135.73</v>
      </c>
      <c r="FL17" s="243">
        <v>1.33</v>
      </c>
      <c r="FM17" s="503"/>
      <c r="FN17" s="503"/>
      <c r="FO17" s="312" t="s">
        <v>39</v>
      </c>
      <c r="FP17" s="247">
        <v>6</v>
      </c>
      <c r="FQ17" s="248">
        <v>9</v>
      </c>
      <c r="FR17" s="249">
        <v>4</v>
      </c>
      <c r="FS17" s="247">
        <v>19</v>
      </c>
      <c r="FT17" s="250">
        <v>11</v>
      </c>
      <c r="FU17" s="251">
        <v>72.73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864</v>
      </c>
      <c r="GK17" s="342">
        <v>864</v>
      </c>
      <c r="GL17" s="342">
        <v>864</v>
      </c>
      <c r="GM17" s="342">
        <v>864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0</v>
      </c>
      <c r="GV17" s="379">
        <v>0</v>
      </c>
      <c r="GW17" s="379">
        <v>0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0</v>
      </c>
      <c r="HD17" s="382">
        <v>0</v>
      </c>
      <c r="HE17" s="383">
        <v>0</v>
      </c>
      <c r="HF17" s="384"/>
      <c r="HG17" s="384"/>
      <c r="HH17" s="385" t="s">
        <v>98</v>
      </c>
      <c r="HI17" s="378">
        <v>0</v>
      </c>
      <c r="HJ17" s="379">
        <v>0</v>
      </c>
      <c r="HK17" s="379">
        <v>0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0</v>
      </c>
      <c r="HR17" s="382">
        <v>0</v>
      </c>
      <c r="HS17" s="383">
        <v>0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1262.1099999999999</v>
      </c>
      <c r="IO17" s="502">
        <v>1230.46</v>
      </c>
      <c r="IP17" s="243">
        <v>2.57</v>
      </c>
      <c r="IQ17" s="503"/>
      <c r="IR17" s="503"/>
      <c r="IS17" s="312" t="s">
        <v>39</v>
      </c>
      <c r="IT17" s="247">
        <v>8</v>
      </c>
      <c r="IU17" s="248">
        <v>4</v>
      </c>
      <c r="IV17" s="249">
        <v>12</v>
      </c>
      <c r="IW17" s="247">
        <v>24</v>
      </c>
      <c r="IX17" s="250">
        <v>15</v>
      </c>
      <c r="IY17" s="251">
        <v>60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864</v>
      </c>
      <c r="JO17" s="342">
        <v>864</v>
      </c>
      <c r="JP17" s="342">
        <v>864</v>
      </c>
      <c r="JQ17" s="342">
        <v>864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0</v>
      </c>
      <c r="JZ17" s="379">
        <v>0</v>
      </c>
      <c r="KA17" s="379">
        <v>0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0</v>
      </c>
      <c r="KH17" s="382">
        <v>0</v>
      </c>
      <c r="KI17" s="383">
        <v>0</v>
      </c>
      <c r="KJ17" s="290"/>
      <c r="KK17" s="290"/>
      <c r="KL17" s="387" t="s">
        <v>98</v>
      </c>
      <c r="KM17" s="378">
        <v>0</v>
      </c>
      <c r="KN17" s="379">
        <v>0</v>
      </c>
      <c r="KO17" s="379">
        <v>0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0</v>
      </c>
      <c r="KV17" s="382">
        <v>0</v>
      </c>
      <c r="KW17" s="383">
        <v>0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1315.8300000000002</v>
      </c>
      <c r="LS17" s="502">
        <v>1279.9100000000003</v>
      </c>
      <c r="LT17" s="243">
        <v>2.81</v>
      </c>
      <c r="LU17" s="505"/>
      <c r="LV17" s="505"/>
      <c r="LW17" s="312" t="s">
        <v>39</v>
      </c>
      <c r="LX17" s="294">
        <v>103</v>
      </c>
      <c r="LY17" s="295">
        <v>67</v>
      </c>
      <c r="LZ17" s="296">
        <v>53.73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864</v>
      </c>
      <c r="MP17" s="371">
        <v>864</v>
      </c>
      <c r="MQ17" s="371">
        <v>864</v>
      </c>
      <c r="MR17" s="371">
        <v>864</v>
      </c>
      <c r="MS17" s="371">
        <v>864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0</v>
      </c>
      <c r="NB17" s="390">
        <v>0</v>
      </c>
      <c r="NC17" s="390">
        <v>0</v>
      </c>
      <c r="ND17" s="391">
        <v>0</v>
      </c>
      <c r="NE17" s="390"/>
      <c r="NF17" s="390"/>
      <c r="NG17" s="390"/>
      <c r="NH17" s="392"/>
      <c r="NI17" s="393">
        <v>0</v>
      </c>
      <c r="NJ17" s="394">
        <v>0</v>
      </c>
      <c r="NK17" s="395">
        <v>0</v>
      </c>
      <c r="NL17" s="290"/>
      <c r="NM17" s="290"/>
      <c r="NN17" s="507" t="s">
        <v>98</v>
      </c>
      <c r="NO17" s="389">
        <v>0</v>
      </c>
      <c r="NP17" s="390">
        <v>0</v>
      </c>
      <c r="NQ17" s="390">
        <v>0</v>
      </c>
      <c r="NR17" s="391">
        <v>0</v>
      </c>
      <c r="NS17" s="390"/>
      <c r="NT17" s="390"/>
      <c r="NU17" s="390"/>
      <c r="NV17" s="392"/>
      <c r="NW17" s="393">
        <v>0</v>
      </c>
      <c r="NX17" s="394">
        <v>0</v>
      </c>
      <c r="NY17" s="395">
        <v>0</v>
      </c>
      <c r="OA17" s="307"/>
    </row>
    <row r="18" spans="1:391" s="195" customFormat="1" ht="21.75" customHeight="1" thickTop="1" x14ac:dyDescent="0.2">
      <c r="A18" s="308" t="s">
        <v>99</v>
      </c>
      <c r="B18" s="471">
        <v>1345.35</v>
      </c>
      <c r="C18" s="508">
        <v>1302.0200000000002</v>
      </c>
      <c r="D18" s="311">
        <v>3.33</v>
      </c>
      <c r="E18" s="503"/>
      <c r="F18" s="503"/>
      <c r="G18" s="312" t="s">
        <v>40</v>
      </c>
      <c r="H18" s="247">
        <v>0</v>
      </c>
      <c r="I18" s="248">
        <v>4</v>
      </c>
      <c r="J18" s="249">
        <v>0</v>
      </c>
      <c r="K18" s="247">
        <v>4</v>
      </c>
      <c r="L18" s="250">
        <v>5</v>
      </c>
      <c r="M18" s="251">
        <v>-20</v>
      </c>
      <c r="N18" s="183"/>
      <c r="O18" s="346" t="s">
        <v>91</v>
      </c>
      <c r="P18" s="347">
        <v>556.23</v>
      </c>
      <c r="Q18" s="348">
        <v>538.36</v>
      </c>
      <c r="R18" s="349">
        <v>3.32</v>
      </c>
      <c r="S18" s="347">
        <v>0</v>
      </c>
      <c r="T18" s="350">
        <v>0</v>
      </c>
      <c r="U18" s="349">
        <v>0</v>
      </c>
      <c r="V18" s="347">
        <v>375.47</v>
      </c>
      <c r="W18" s="348">
        <v>366.37</v>
      </c>
      <c r="X18" s="349">
        <v>2.48</v>
      </c>
      <c r="Y18" s="351"/>
      <c r="Z18" s="183"/>
      <c r="AA18" s="183" t="s">
        <v>104</v>
      </c>
      <c r="AB18" s="342">
        <v>7</v>
      </c>
      <c r="AC18" s="342">
        <v>7</v>
      </c>
      <c r="AD18" s="342">
        <v>7</v>
      </c>
      <c r="AE18" s="342">
        <v>7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0</v>
      </c>
      <c r="AN18" s="400">
        <v>0</v>
      </c>
      <c r="AO18" s="400">
        <v>0</v>
      </c>
      <c r="AP18" s="401">
        <v>0</v>
      </c>
      <c r="AQ18" s="400">
        <v>0</v>
      </c>
      <c r="AR18" s="400">
        <v>0</v>
      </c>
      <c r="AS18" s="400">
        <v>0</v>
      </c>
      <c r="AT18" s="400">
        <v>0</v>
      </c>
      <c r="AU18" s="402">
        <v>0</v>
      </c>
      <c r="AV18" s="382">
        <v>0</v>
      </c>
      <c r="AW18" s="383">
        <v>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1470.1100000000001</v>
      </c>
      <c r="CG18" s="508">
        <v>1435.45</v>
      </c>
      <c r="CH18" s="311">
        <v>2.41</v>
      </c>
      <c r="CI18" s="503"/>
      <c r="CJ18" s="503"/>
      <c r="CK18" s="312" t="s">
        <v>40</v>
      </c>
      <c r="CL18" s="247">
        <v>4</v>
      </c>
      <c r="CM18" s="248">
        <v>0</v>
      </c>
      <c r="CN18" s="249">
        <v>0</v>
      </c>
      <c r="CO18" s="247">
        <v>4</v>
      </c>
      <c r="CP18" s="250">
        <v>0</v>
      </c>
      <c r="CQ18" s="251">
        <v>0</v>
      </c>
      <c r="CR18" s="183"/>
      <c r="CS18" s="346" t="s">
        <v>91</v>
      </c>
      <c r="CT18" s="347">
        <v>485.44</v>
      </c>
      <c r="CU18" s="348">
        <v>474.3</v>
      </c>
      <c r="CV18" s="349">
        <v>2.35</v>
      </c>
      <c r="CW18" s="347">
        <v>0</v>
      </c>
      <c r="CX18" s="350">
        <v>0</v>
      </c>
      <c r="CY18" s="349">
        <v>0</v>
      </c>
      <c r="CZ18" s="347">
        <v>190.27</v>
      </c>
      <c r="DA18" s="348">
        <v>202.16</v>
      </c>
      <c r="DB18" s="349">
        <v>-5.88</v>
      </c>
      <c r="DC18" s="351"/>
      <c r="DD18" s="183"/>
      <c r="DE18" s="183" t="s">
        <v>104</v>
      </c>
      <c r="DF18" s="342">
        <v>7</v>
      </c>
      <c r="DG18" s="342">
        <v>7</v>
      </c>
      <c r="DH18" s="342">
        <v>7</v>
      </c>
      <c r="DI18" s="342">
        <v>7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0</v>
      </c>
      <c r="DR18" s="400">
        <v>0</v>
      </c>
      <c r="DS18" s="400">
        <v>0</v>
      </c>
      <c r="DT18" s="401">
        <v>0</v>
      </c>
      <c r="DU18" s="400">
        <v>0</v>
      </c>
      <c r="DV18" s="400">
        <v>0</v>
      </c>
      <c r="DW18" s="400">
        <v>0</v>
      </c>
      <c r="DX18" s="400">
        <v>0</v>
      </c>
      <c r="DY18" s="402">
        <v>0</v>
      </c>
      <c r="DZ18" s="382">
        <v>0</v>
      </c>
      <c r="EA18" s="383">
        <v>0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1152.17</v>
      </c>
      <c r="FK18" s="508">
        <v>1136.49</v>
      </c>
      <c r="FL18" s="311">
        <v>1.38</v>
      </c>
      <c r="FM18" s="503"/>
      <c r="FN18" s="503"/>
      <c r="FO18" s="312" t="s">
        <v>40</v>
      </c>
      <c r="FP18" s="247">
        <v>1</v>
      </c>
      <c r="FQ18" s="248">
        <v>3</v>
      </c>
      <c r="FR18" s="249">
        <v>0</v>
      </c>
      <c r="FS18" s="247">
        <v>4</v>
      </c>
      <c r="FT18" s="250">
        <v>3</v>
      </c>
      <c r="FU18" s="251">
        <v>33.33</v>
      </c>
      <c r="FV18" s="183"/>
      <c r="FW18" s="346" t="s">
        <v>91</v>
      </c>
      <c r="FX18" s="347">
        <v>479.38</v>
      </c>
      <c r="FY18" s="348">
        <v>488.07</v>
      </c>
      <c r="FZ18" s="349">
        <v>-1.78</v>
      </c>
      <c r="GA18" s="347">
        <v>0</v>
      </c>
      <c r="GB18" s="350">
        <v>0</v>
      </c>
      <c r="GC18" s="349">
        <v>0</v>
      </c>
      <c r="GD18" s="347">
        <v>217.17</v>
      </c>
      <c r="GE18" s="348">
        <v>231.81</v>
      </c>
      <c r="GF18" s="349">
        <v>-6.32</v>
      </c>
      <c r="GG18" s="351"/>
      <c r="GH18" s="183"/>
      <c r="GI18" s="183" t="s">
        <v>104</v>
      </c>
      <c r="GJ18" s="342">
        <v>7</v>
      </c>
      <c r="GK18" s="342">
        <v>7</v>
      </c>
      <c r="GL18" s="342">
        <v>7</v>
      </c>
      <c r="GM18" s="342">
        <v>7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0</v>
      </c>
      <c r="GV18" s="400">
        <v>0</v>
      </c>
      <c r="GW18" s="400">
        <v>0</v>
      </c>
      <c r="GX18" s="401">
        <v>0</v>
      </c>
      <c r="GY18" s="400">
        <v>0</v>
      </c>
      <c r="GZ18" s="400">
        <v>0</v>
      </c>
      <c r="HA18" s="400">
        <v>0</v>
      </c>
      <c r="HB18" s="400">
        <v>0</v>
      </c>
      <c r="HC18" s="402">
        <v>0</v>
      </c>
      <c r="HD18" s="382">
        <v>0</v>
      </c>
      <c r="HE18" s="383">
        <v>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1256.2199999999998</v>
      </c>
      <c r="IO18" s="508">
        <v>1224.3200000000002</v>
      </c>
      <c r="IP18" s="311">
        <v>2.61</v>
      </c>
      <c r="IQ18" s="503"/>
      <c r="IR18" s="503"/>
      <c r="IS18" s="312" t="s">
        <v>40</v>
      </c>
      <c r="IT18" s="247">
        <v>0</v>
      </c>
      <c r="IU18" s="248">
        <v>0</v>
      </c>
      <c r="IV18" s="249">
        <v>6</v>
      </c>
      <c r="IW18" s="247">
        <v>6</v>
      </c>
      <c r="IX18" s="250">
        <v>4</v>
      </c>
      <c r="IY18" s="251">
        <v>50</v>
      </c>
      <c r="IZ18" s="183"/>
      <c r="JA18" s="346" t="s">
        <v>91</v>
      </c>
      <c r="JB18" s="347">
        <v>482.45</v>
      </c>
      <c r="JC18" s="348">
        <v>486.26</v>
      </c>
      <c r="JD18" s="349">
        <v>-0.78</v>
      </c>
      <c r="JE18" s="347">
        <v>0</v>
      </c>
      <c r="JF18" s="350">
        <v>0</v>
      </c>
      <c r="JG18" s="349">
        <v>0</v>
      </c>
      <c r="JH18" s="347">
        <v>249.58</v>
      </c>
      <c r="JI18" s="348">
        <v>250.43</v>
      </c>
      <c r="JJ18" s="349">
        <v>-0.34</v>
      </c>
      <c r="JK18" s="351"/>
      <c r="JL18" s="183"/>
      <c r="JM18" s="183" t="s">
        <v>104</v>
      </c>
      <c r="JN18" s="342">
        <v>7</v>
      </c>
      <c r="JO18" s="342">
        <v>7</v>
      </c>
      <c r="JP18" s="342">
        <v>7</v>
      </c>
      <c r="JQ18" s="342">
        <v>7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0</v>
      </c>
      <c r="JZ18" s="400">
        <v>0</v>
      </c>
      <c r="KA18" s="400">
        <v>0</v>
      </c>
      <c r="KB18" s="401">
        <v>0</v>
      </c>
      <c r="KC18" s="400">
        <v>0</v>
      </c>
      <c r="KD18" s="400">
        <v>0</v>
      </c>
      <c r="KE18" s="400">
        <v>0</v>
      </c>
      <c r="KF18" s="400">
        <v>0</v>
      </c>
      <c r="KG18" s="402">
        <v>0</v>
      </c>
      <c r="KH18" s="382">
        <v>0</v>
      </c>
      <c r="KI18" s="383">
        <v>0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1310.45</v>
      </c>
      <c r="LS18" s="508">
        <v>1274.0899999999999</v>
      </c>
      <c r="LT18" s="311">
        <v>2.85</v>
      </c>
      <c r="LU18" s="505"/>
      <c r="LV18" s="505"/>
      <c r="LW18" s="312" t="s">
        <v>40</v>
      </c>
      <c r="LX18" s="294">
        <v>18</v>
      </c>
      <c r="LY18" s="295">
        <v>12</v>
      </c>
      <c r="LZ18" s="296">
        <v>50</v>
      </c>
      <c r="MA18" s="266"/>
      <c r="MB18" s="346" t="s">
        <v>91</v>
      </c>
      <c r="MC18" s="347">
        <v>514.41999999999996</v>
      </c>
      <c r="MD18" s="370">
        <v>506.37</v>
      </c>
      <c r="ME18" s="349">
        <v>1.59</v>
      </c>
      <c r="MF18" s="347">
        <v>0</v>
      </c>
      <c r="MG18" s="370">
        <v>0</v>
      </c>
      <c r="MH18" s="349">
        <v>0</v>
      </c>
      <c r="MI18" s="347">
        <v>268.18</v>
      </c>
      <c r="MJ18" s="370">
        <v>270.58999999999997</v>
      </c>
      <c r="MK18" s="349">
        <v>-0.89</v>
      </c>
      <c r="ML18" s="297"/>
      <c r="MM18" s="297"/>
      <c r="MN18" s="297" t="s">
        <v>104</v>
      </c>
      <c r="MO18" s="371">
        <v>7</v>
      </c>
      <c r="MP18" s="371">
        <v>7</v>
      </c>
      <c r="MQ18" s="371">
        <v>7</v>
      </c>
      <c r="MR18" s="371">
        <v>7</v>
      </c>
      <c r="MS18" s="371">
        <v>7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0</v>
      </c>
      <c r="NB18" s="404">
        <v>0</v>
      </c>
      <c r="NC18" s="404">
        <v>0</v>
      </c>
      <c r="ND18" s="405">
        <v>0</v>
      </c>
      <c r="NE18" s="404"/>
      <c r="NF18" s="404"/>
      <c r="NG18" s="404"/>
      <c r="NH18" s="406"/>
      <c r="NI18" s="407">
        <v>0</v>
      </c>
      <c r="NJ18" s="408">
        <v>0</v>
      </c>
      <c r="NK18" s="409">
        <v>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1804.1100000000001</v>
      </c>
      <c r="C19" s="508">
        <v>1748.55</v>
      </c>
      <c r="D19" s="345">
        <v>3.18</v>
      </c>
      <c r="E19" s="503"/>
      <c r="F19" s="503"/>
      <c r="G19" s="312" t="s">
        <v>41</v>
      </c>
      <c r="H19" s="247">
        <v>25</v>
      </c>
      <c r="I19" s="248">
        <v>7</v>
      </c>
      <c r="J19" s="249">
        <v>14</v>
      </c>
      <c r="K19" s="247">
        <v>46</v>
      </c>
      <c r="L19" s="250">
        <v>38</v>
      </c>
      <c r="M19" s="251">
        <v>21.05</v>
      </c>
      <c r="N19" s="183"/>
      <c r="O19" s="346" t="s">
        <v>95</v>
      </c>
      <c r="P19" s="347">
        <v>413.78</v>
      </c>
      <c r="Q19" s="348">
        <v>391.68</v>
      </c>
      <c r="R19" s="349">
        <v>5.64</v>
      </c>
      <c r="S19" s="347">
        <v>293.52</v>
      </c>
      <c r="T19" s="350">
        <v>283.76</v>
      </c>
      <c r="U19" s="349">
        <v>3.44</v>
      </c>
      <c r="V19" s="347">
        <v>374.7</v>
      </c>
      <c r="W19" s="348">
        <v>357.2</v>
      </c>
      <c r="X19" s="349">
        <v>4.9000000000000004</v>
      </c>
      <c r="Y19" s="351"/>
      <c r="Z19" s="183"/>
      <c r="AA19" s="183" t="s">
        <v>109</v>
      </c>
      <c r="AB19" s="342">
        <v>0</v>
      </c>
      <c r="AC19" s="342">
        <v>0</v>
      </c>
      <c r="AD19" s="342">
        <v>0</v>
      </c>
      <c r="AE19" s="342">
        <v>0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9657</v>
      </c>
      <c r="AN19" s="400">
        <v>480</v>
      </c>
      <c r="AO19" s="400">
        <v>10770</v>
      </c>
      <c r="AP19" s="401">
        <v>728</v>
      </c>
      <c r="AQ19" s="400">
        <v>0</v>
      </c>
      <c r="AR19" s="400">
        <v>0</v>
      </c>
      <c r="AS19" s="400">
        <v>0</v>
      </c>
      <c r="AT19" s="400">
        <v>0</v>
      </c>
      <c r="AU19" s="402">
        <v>21635</v>
      </c>
      <c r="AV19" s="382">
        <v>12981</v>
      </c>
      <c r="AW19" s="383">
        <v>34616</v>
      </c>
      <c r="AX19" s="384"/>
      <c r="AY19" s="384"/>
      <c r="AZ19" s="385" t="s">
        <v>106</v>
      </c>
      <c r="BA19" s="399">
        <v>487</v>
      </c>
      <c r="BB19" s="400">
        <v>0</v>
      </c>
      <c r="BC19" s="400">
        <v>72</v>
      </c>
      <c r="BD19" s="401">
        <v>95</v>
      </c>
      <c r="BE19" s="400">
        <v>0</v>
      </c>
      <c r="BF19" s="400">
        <v>0</v>
      </c>
      <c r="BG19" s="400">
        <v>0</v>
      </c>
      <c r="BH19" s="400">
        <v>0</v>
      </c>
      <c r="BI19" s="402">
        <v>654</v>
      </c>
      <c r="BJ19" s="382">
        <v>703</v>
      </c>
      <c r="BK19" s="383">
        <v>1357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1320.44</v>
      </c>
      <c r="CG19" s="508">
        <v>1326.06</v>
      </c>
      <c r="CH19" s="345">
        <v>-0.42</v>
      </c>
      <c r="CI19" s="503"/>
      <c r="CJ19" s="503"/>
      <c r="CK19" s="312" t="s">
        <v>41</v>
      </c>
      <c r="CL19" s="247">
        <v>22</v>
      </c>
      <c r="CM19" s="248">
        <v>16</v>
      </c>
      <c r="CN19" s="249">
        <v>19</v>
      </c>
      <c r="CO19" s="247">
        <v>57</v>
      </c>
      <c r="CP19" s="250">
        <v>68</v>
      </c>
      <c r="CQ19" s="251">
        <v>-16.18</v>
      </c>
      <c r="CR19" s="183"/>
      <c r="CS19" s="346" t="s">
        <v>95</v>
      </c>
      <c r="CT19" s="347">
        <v>413.86</v>
      </c>
      <c r="CU19" s="348">
        <v>401.17</v>
      </c>
      <c r="CV19" s="349">
        <v>3.16</v>
      </c>
      <c r="CW19" s="347">
        <v>289.86</v>
      </c>
      <c r="CX19" s="350">
        <v>281.64</v>
      </c>
      <c r="CY19" s="349">
        <v>2.92</v>
      </c>
      <c r="CZ19" s="347">
        <v>338.46</v>
      </c>
      <c r="DA19" s="348">
        <v>332.58</v>
      </c>
      <c r="DB19" s="349">
        <v>1.77</v>
      </c>
      <c r="DC19" s="351"/>
      <c r="DD19" s="183"/>
      <c r="DE19" s="183" t="s">
        <v>109</v>
      </c>
      <c r="DF19" s="342">
        <v>0</v>
      </c>
      <c r="DG19" s="342">
        <v>0</v>
      </c>
      <c r="DH19" s="342">
        <v>0</v>
      </c>
      <c r="DI19" s="342">
        <v>0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7341</v>
      </c>
      <c r="DR19" s="400">
        <v>353</v>
      </c>
      <c r="DS19" s="400">
        <v>9450</v>
      </c>
      <c r="DT19" s="401">
        <v>4085</v>
      </c>
      <c r="DU19" s="400">
        <v>0</v>
      </c>
      <c r="DV19" s="400">
        <v>0</v>
      </c>
      <c r="DW19" s="400">
        <v>0</v>
      </c>
      <c r="DX19" s="400">
        <v>0</v>
      </c>
      <c r="DY19" s="402">
        <v>21229</v>
      </c>
      <c r="DZ19" s="382">
        <v>18745</v>
      </c>
      <c r="EA19" s="383">
        <v>39974</v>
      </c>
      <c r="EB19" s="384"/>
      <c r="EC19" s="384"/>
      <c r="ED19" s="385" t="s">
        <v>106</v>
      </c>
      <c r="EE19" s="399">
        <v>415</v>
      </c>
      <c r="EF19" s="400">
        <v>38</v>
      </c>
      <c r="EG19" s="400">
        <v>121</v>
      </c>
      <c r="EH19" s="401">
        <v>39</v>
      </c>
      <c r="EI19" s="400">
        <v>0</v>
      </c>
      <c r="EJ19" s="400">
        <v>0</v>
      </c>
      <c r="EK19" s="400">
        <v>0</v>
      </c>
      <c r="EL19" s="400">
        <v>0</v>
      </c>
      <c r="EM19" s="402">
        <v>613</v>
      </c>
      <c r="EN19" s="382">
        <v>861</v>
      </c>
      <c r="EO19" s="383">
        <v>1474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1101.57</v>
      </c>
      <c r="FK19" s="508">
        <v>1107.8599999999999</v>
      </c>
      <c r="FL19" s="345">
        <v>-0.56999999999999995</v>
      </c>
      <c r="FM19" s="503"/>
      <c r="FN19" s="503"/>
      <c r="FO19" s="312" t="s">
        <v>41</v>
      </c>
      <c r="FP19" s="247">
        <v>20</v>
      </c>
      <c r="FQ19" s="248">
        <v>4</v>
      </c>
      <c r="FR19" s="249">
        <v>18</v>
      </c>
      <c r="FS19" s="247">
        <v>42</v>
      </c>
      <c r="FT19" s="250">
        <v>28</v>
      </c>
      <c r="FU19" s="251">
        <v>50</v>
      </c>
      <c r="FV19" s="183"/>
      <c r="FW19" s="346" t="s">
        <v>95</v>
      </c>
      <c r="FX19" s="347">
        <v>391.71</v>
      </c>
      <c r="FY19" s="348">
        <v>384.23</v>
      </c>
      <c r="FZ19" s="349">
        <v>1.95</v>
      </c>
      <c r="GA19" s="347">
        <v>276.22000000000003</v>
      </c>
      <c r="GB19" s="350">
        <v>271.27999999999997</v>
      </c>
      <c r="GC19" s="349">
        <v>1.82</v>
      </c>
      <c r="GD19" s="347">
        <v>328.54</v>
      </c>
      <c r="GE19" s="348">
        <v>324.93</v>
      </c>
      <c r="GF19" s="349">
        <v>1.1100000000000001</v>
      </c>
      <c r="GG19" s="351"/>
      <c r="GH19" s="183"/>
      <c r="GI19" s="183" t="s">
        <v>109</v>
      </c>
      <c r="GJ19" s="342">
        <v>0</v>
      </c>
      <c r="GK19" s="342">
        <v>0</v>
      </c>
      <c r="GL19" s="342">
        <v>0</v>
      </c>
      <c r="GM19" s="342">
        <v>0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4681</v>
      </c>
      <c r="GV19" s="400">
        <v>482</v>
      </c>
      <c r="GW19" s="400">
        <v>14444</v>
      </c>
      <c r="GX19" s="401">
        <v>227</v>
      </c>
      <c r="GY19" s="400">
        <v>0</v>
      </c>
      <c r="GZ19" s="400">
        <v>0</v>
      </c>
      <c r="HA19" s="400">
        <v>0</v>
      </c>
      <c r="HB19" s="400">
        <v>0</v>
      </c>
      <c r="HC19" s="402">
        <v>19834</v>
      </c>
      <c r="HD19" s="382">
        <v>12527</v>
      </c>
      <c r="HE19" s="383">
        <v>32361</v>
      </c>
      <c r="HF19" s="384"/>
      <c r="HG19" s="384"/>
      <c r="HH19" s="385" t="s">
        <v>106</v>
      </c>
      <c r="HI19" s="399">
        <v>42</v>
      </c>
      <c r="HJ19" s="400">
        <v>19</v>
      </c>
      <c r="HK19" s="400">
        <v>54</v>
      </c>
      <c r="HL19" s="401">
        <v>23</v>
      </c>
      <c r="HM19" s="400">
        <v>0</v>
      </c>
      <c r="HN19" s="400">
        <v>0</v>
      </c>
      <c r="HO19" s="400">
        <v>0</v>
      </c>
      <c r="HP19" s="400">
        <v>0</v>
      </c>
      <c r="HQ19" s="402">
        <v>138</v>
      </c>
      <c r="HR19" s="382">
        <v>102</v>
      </c>
      <c r="HS19" s="383">
        <v>240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1669.17</v>
      </c>
      <c r="IO19" s="508">
        <v>1662.38</v>
      </c>
      <c r="IP19" s="345">
        <v>0.41</v>
      </c>
      <c r="IQ19" s="503"/>
      <c r="IR19" s="503"/>
      <c r="IS19" s="312" t="s">
        <v>41</v>
      </c>
      <c r="IT19" s="247">
        <v>16</v>
      </c>
      <c r="IU19" s="248">
        <v>19</v>
      </c>
      <c r="IV19" s="249">
        <v>23</v>
      </c>
      <c r="IW19" s="247">
        <v>58</v>
      </c>
      <c r="IX19" s="250">
        <v>48</v>
      </c>
      <c r="IY19" s="251">
        <v>20.83</v>
      </c>
      <c r="IZ19" s="183"/>
      <c r="JA19" s="346" t="s">
        <v>95</v>
      </c>
      <c r="JB19" s="347">
        <v>415.06</v>
      </c>
      <c r="JC19" s="348">
        <v>404.6</v>
      </c>
      <c r="JD19" s="349">
        <v>2.59</v>
      </c>
      <c r="JE19" s="347">
        <v>355.91</v>
      </c>
      <c r="JF19" s="350">
        <v>361.3</v>
      </c>
      <c r="JG19" s="349">
        <v>-1.49</v>
      </c>
      <c r="JH19" s="347">
        <v>386.5</v>
      </c>
      <c r="JI19" s="348">
        <v>383.6</v>
      </c>
      <c r="JJ19" s="349">
        <v>0.76</v>
      </c>
      <c r="JK19" s="351"/>
      <c r="JL19" s="183"/>
      <c r="JM19" s="183" t="s">
        <v>109</v>
      </c>
      <c r="JN19" s="342">
        <v>0</v>
      </c>
      <c r="JO19" s="342">
        <v>0</v>
      </c>
      <c r="JP19" s="342">
        <v>0</v>
      </c>
      <c r="JQ19" s="342">
        <v>0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7239</v>
      </c>
      <c r="JZ19" s="400">
        <v>623</v>
      </c>
      <c r="KA19" s="400">
        <v>13490</v>
      </c>
      <c r="KB19" s="401">
        <v>3957</v>
      </c>
      <c r="KC19" s="400">
        <v>0</v>
      </c>
      <c r="KD19" s="400">
        <v>0</v>
      </c>
      <c r="KE19" s="400">
        <v>0</v>
      </c>
      <c r="KF19" s="400">
        <v>0</v>
      </c>
      <c r="KG19" s="402">
        <v>25309</v>
      </c>
      <c r="KH19" s="382">
        <v>15271</v>
      </c>
      <c r="KI19" s="383">
        <v>40580</v>
      </c>
      <c r="KJ19" s="290"/>
      <c r="KK19" s="290"/>
      <c r="KL19" s="387" t="s">
        <v>106</v>
      </c>
      <c r="KM19" s="399">
        <v>178</v>
      </c>
      <c r="KN19" s="400">
        <v>21</v>
      </c>
      <c r="KO19" s="400">
        <v>66</v>
      </c>
      <c r="KP19" s="401">
        <v>0</v>
      </c>
      <c r="KQ19" s="400">
        <v>0</v>
      </c>
      <c r="KR19" s="400">
        <v>0</v>
      </c>
      <c r="KS19" s="400">
        <v>0</v>
      </c>
      <c r="KT19" s="400">
        <v>0</v>
      </c>
      <c r="KU19" s="402">
        <v>265</v>
      </c>
      <c r="KV19" s="382">
        <v>250</v>
      </c>
      <c r="KW19" s="383">
        <v>515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1515.76</v>
      </c>
      <c r="LS19" s="508">
        <v>1495.0900000000001</v>
      </c>
      <c r="LT19" s="345">
        <v>1.38</v>
      </c>
      <c r="LU19" s="505"/>
      <c r="LV19" s="505"/>
      <c r="LW19" s="312" t="s">
        <v>41</v>
      </c>
      <c r="LX19" s="294">
        <v>203</v>
      </c>
      <c r="LY19" s="295">
        <v>182</v>
      </c>
      <c r="LZ19" s="296">
        <v>11.54</v>
      </c>
      <c r="MA19" s="266"/>
      <c r="MB19" s="346" t="s">
        <v>95</v>
      </c>
      <c r="MC19" s="347">
        <v>411.31</v>
      </c>
      <c r="MD19" s="370">
        <v>396.19</v>
      </c>
      <c r="ME19" s="349">
        <v>3.82</v>
      </c>
      <c r="MF19" s="347">
        <v>300.95</v>
      </c>
      <c r="MG19" s="370">
        <v>295.68</v>
      </c>
      <c r="MH19" s="349">
        <v>1.78</v>
      </c>
      <c r="MI19" s="347">
        <v>358.48</v>
      </c>
      <c r="MJ19" s="370">
        <v>349.39</v>
      </c>
      <c r="MK19" s="349">
        <v>2.6</v>
      </c>
      <c r="ML19" s="297"/>
      <c r="MM19" s="297"/>
      <c r="MN19" s="297" t="s">
        <v>109</v>
      </c>
      <c r="MO19" s="371">
        <v>0</v>
      </c>
      <c r="MP19" s="371">
        <v>0</v>
      </c>
      <c r="MQ19" s="371">
        <v>0</v>
      </c>
      <c r="MR19" s="371">
        <v>0</v>
      </c>
      <c r="MS19" s="371">
        <v>0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28918</v>
      </c>
      <c r="NB19" s="404">
        <v>1938</v>
      </c>
      <c r="NC19" s="404">
        <v>48154</v>
      </c>
      <c r="ND19" s="405">
        <v>8997</v>
      </c>
      <c r="NE19" s="404"/>
      <c r="NF19" s="404"/>
      <c r="NG19" s="404"/>
      <c r="NH19" s="406"/>
      <c r="NI19" s="407">
        <v>88007</v>
      </c>
      <c r="NJ19" s="408">
        <v>59524</v>
      </c>
      <c r="NK19" s="409">
        <v>147531</v>
      </c>
      <c r="NL19" s="290"/>
      <c r="NM19" s="290"/>
      <c r="NN19" s="377" t="s">
        <v>106</v>
      </c>
      <c r="NO19" s="387">
        <v>1122</v>
      </c>
      <c r="NP19" s="404">
        <v>78</v>
      </c>
      <c r="NQ19" s="404">
        <v>313</v>
      </c>
      <c r="NR19" s="405">
        <v>157</v>
      </c>
      <c r="NS19" s="404"/>
      <c r="NT19" s="404"/>
      <c r="NU19" s="404"/>
      <c r="NV19" s="406"/>
      <c r="NW19" s="407">
        <v>1670</v>
      </c>
      <c r="NX19" s="408">
        <v>1916</v>
      </c>
      <c r="NY19" s="409">
        <v>3586</v>
      </c>
      <c r="OA19" s="307"/>
    </row>
    <row r="20" spans="1:391" s="195" customFormat="1" ht="21.75" customHeight="1" x14ac:dyDescent="0.2">
      <c r="A20" s="511" t="s">
        <v>123</v>
      </c>
      <c r="B20" s="501">
        <v>1487.1499999999999</v>
      </c>
      <c r="C20" s="512">
        <v>1436.43</v>
      </c>
      <c r="D20" s="243">
        <v>3.53</v>
      </c>
      <c r="E20" s="503"/>
      <c r="F20" s="503"/>
      <c r="G20" s="312" t="s">
        <v>42</v>
      </c>
      <c r="H20" s="247">
        <v>22</v>
      </c>
      <c r="I20" s="248">
        <v>16</v>
      </c>
      <c r="J20" s="249">
        <v>29</v>
      </c>
      <c r="K20" s="247">
        <v>67</v>
      </c>
      <c r="L20" s="250">
        <v>59</v>
      </c>
      <c r="M20" s="251">
        <v>13.56</v>
      </c>
      <c r="N20" s="183"/>
      <c r="O20" s="346" t="s">
        <v>100</v>
      </c>
      <c r="P20" s="347">
        <v>454.26</v>
      </c>
      <c r="Q20" s="348">
        <v>446.29</v>
      </c>
      <c r="R20" s="349">
        <v>1.79</v>
      </c>
      <c r="S20" s="347">
        <v>219.48</v>
      </c>
      <c r="T20" s="350">
        <v>207.85</v>
      </c>
      <c r="U20" s="349">
        <v>5.6</v>
      </c>
      <c r="V20" s="347">
        <v>377.96</v>
      </c>
      <c r="W20" s="348">
        <v>370.11</v>
      </c>
      <c r="X20" s="349">
        <v>2.12</v>
      </c>
      <c r="Y20" s="351"/>
      <c r="Z20" s="183"/>
      <c r="AA20" s="183" t="s">
        <v>112</v>
      </c>
      <c r="AB20" s="342">
        <v>193</v>
      </c>
      <c r="AC20" s="342">
        <v>193</v>
      </c>
      <c r="AD20" s="342">
        <v>193</v>
      </c>
      <c r="AE20" s="342">
        <v>193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30050</v>
      </c>
      <c r="AN20" s="400">
        <v>1919</v>
      </c>
      <c r="AO20" s="400">
        <v>65941</v>
      </c>
      <c r="AP20" s="401">
        <v>3574</v>
      </c>
      <c r="AQ20" s="400">
        <v>0</v>
      </c>
      <c r="AR20" s="400">
        <v>0</v>
      </c>
      <c r="AS20" s="400">
        <v>0</v>
      </c>
      <c r="AT20" s="400">
        <v>0</v>
      </c>
      <c r="AU20" s="402">
        <v>101484</v>
      </c>
      <c r="AV20" s="382">
        <v>55217</v>
      </c>
      <c r="AW20" s="383">
        <v>156701</v>
      </c>
      <c r="AX20" s="384"/>
      <c r="AY20" s="384"/>
      <c r="AZ20" s="385" t="s">
        <v>28</v>
      </c>
      <c r="BA20" s="399">
        <v>1219</v>
      </c>
      <c r="BB20" s="400">
        <v>84</v>
      </c>
      <c r="BC20" s="400">
        <v>123</v>
      </c>
      <c r="BD20" s="401">
        <v>217</v>
      </c>
      <c r="BE20" s="400">
        <v>0</v>
      </c>
      <c r="BF20" s="400">
        <v>0</v>
      </c>
      <c r="BG20" s="400">
        <v>0</v>
      </c>
      <c r="BH20" s="400">
        <v>0</v>
      </c>
      <c r="BI20" s="402">
        <v>1643</v>
      </c>
      <c r="BJ20" s="382">
        <v>2682</v>
      </c>
      <c r="BK20" s="383">
        <v>4325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1719.55</v>
      </c>
      <c r="CG20" s="512">
        <v>1673.5699999999997</v>
      </c>
      <c r="CH20" s="243">
        <v>2.75</v>
      </c>
      <c r="CI20" s="503"/>
      <c r="CJ20" s="503"/>
      <c r="CK20" s="312" t="s">
        <v>42</v>
      </c>
      <c r="CL20" s="247">
        <v>10</v>
      </c>
      <c r="CM20" s="248">
        <v>1</v>
      </c>
      <c r="CN20" s="249">
        <v>5</v>
      </c>
      <c r="CO20" s="247">
        <v>16</v>
      </c>
      <c r="CP20" s="250">
        <v>14</v>
      </c>
      <c r="CQ20" s="251">
        <v>14.29</v>
      </c>
      <c r="CR20" s="183"/>
      <c r="CS20" s="346" t="s">
        <v>100</v>
      </c>
      <c r="CT20" s="347">
        <v>373.79</v>
      </c>
      <c r="CU20" s="348">
        <v>364.69</v>
      </c>
      <c r="CV20" s="349">
        <v>2.5</v>
      </c>
      <c r="CW20" s="347">
        <v>161.94999999999999</v>
      </c>
      <c r="CX20" s="350">
        <v>157.01</v>
      </c>
      <c r="CY20" s="349">
        <v>3.15</v>
      </c>
      <c r="CZ20" s="347">
        <v>244.98</v>
      </c>
      <c r="DA20" s="348">
        <v>245.53</v>
      </c>
      <c r="DB20" s="349">
        <v>-0.22</v>
      </c>
      <c r="DC20" s="351"/>
      <c r="DD20" s="183"/>
      <c r="DE20" s="183" t="s">
        <v>112</v>
      </c>
      <c r="DF20" s="342">
        <v>193</v>
      </c>
      <c r="DG20" s="342">
        <v>193</v>
      </c>
      <c r="DH20" s="342">
        <v>193</v>
      </c>
      <c r="DI20" s="342">
        <v>193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21289</v>
      </c>
      <c r="DR20" s="400">
        <v>1762</v>
      </c>
      <c r="DS20" s="400">
        <v>53051</v>
      </c>
      <c r="DT20" s="401">
        <v>5138</v>
      </c>
      <c r="DU20" s="400">
        <v>0</v>
      </c>
      <c r="DV20" s="400">
        <v>0</v>
      </c>
      <c r="DW20" s="400">
        <v>0</v>
      </c>
      <c r="DX20" s="400">
        <v>0</v>
      </c>
      <c r="DY20" s="402">
        <v>81240</v>
      </c>
      <c r="DZ20" s="382">
        <v>51701</v>
      </c>
      <c r="EA20" s="383">
        <v>132941</v>
      </c>
      <c r="EB20" s="384"/>
      <c r="EC20" s="384"/>
      <c r="ED20" s="385" t="s">
        <v>28</v>
      </c>
      <c r="EE20" s="399">
        <v>831</v>
      </c>
      <c r="EF20" s="400">
        <v>94</v>
      </c>
      <c r="EG20" s="400">
        <v>244</v>
      </c>
      <c r="EH20" s="401">
        <v>105</v>
      </c>
      <c r="EI20" s="400">
        <v>0</v>
      </c>
      <c r="EJ20" s="400">
        <v>0</v>
      </c>
      <c r="EK20" s="400">
        <v>0</v>
      </c>
      <c r="EL20" s="400">
        <v>0</v>
      </c>
      <c r="EM20" s="402">
        <v>1274</v>
      </c>
      <c r="EN20" s="382">
        <v>3440</v>
      </c>
      <c r="EO20" s="383">
        <v>4714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1327.09</v>
      </c>
      <c r="FK20" s="512">
        <v>1304.0099999999998</v>
      </c>
      <c r="FL20" s="243">
        <v>1.77</v>
      </c>
      <c r="FM20" s="503"/>
      <c r="FN20" s="503"/>
      <c r="FO20" s="312" t="s">
        <v>42</v>
      </c>
      <c r="FP20" s="247">
        <v>18</v>
      </c>
      <c r="FQ20" s="248">
        <v>2</v>
      </c>
      <c r="FR20" s="249">
        <v>6</v>
      </c>
      <c r="FS20" s="247">
        <v>26</v>
      </c>
      <c r="FT20" s="250">
        <v>23</v>
      </c>
      <c r="FU20" s="251">
        <v>13.04</v>
      </c>
      <c r="FV20" s="183"/>
      <c r="FW20" s="346" t="s">
        <v>100</v>
      </c>
      <c r="FX20" s="347">
        <v>295.7</v>
      </c>
      <c r="FY20" s="348">
        <v>301.14</v>
      </c>
      <c r="FZ20" s="349">
        <v>-1.81</v>
      </c>
      <c r="GA20" s="347">
        <v>160.01</v>
      </c>
      <c r="GB20" s="350">
        <v>153.34</v>
      </c>
      <c r="GC20" s="349">
        <v>4.3499999999999996</v>
      </c>
      <c r="GD20" s="347">
        <v>221.48</v>
      </c>
      <c r="GE20" s="348">
        <v>223.54</v>
      </c>
      <c r="GF20" s="349">
        <v>-0.92</v>
      </c>
      <c r="GG20" s="351"/>
      <c r="GH20" s="183"/>
      <c r="GI20" s="183" t="s">
        <v>112</v>
      </c>
      <c r="GJ20" s="342">
        <v>193</v>
      </c>
      <c r="GK20" s="342">
        <v>193</v>
      </c>
      <c r="GL20" s="342">
        <v>193</v>
      </c>
      <c r="GM20" s="342">
        <v>193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17420</v>
      </c>
      <c r="GV20" s="400">
        <v>1037</v>
      </c>
      <c r="GW20" s="400">
        <v>33783</v>
      </c>
      <c r="GX20" s="401">
        <v>543</v>
      </c>
      <c r="GY20" s="400">
        <v>0</v>
      </c>
      <c r="GZ20" s="400">
        <v>0</v>
      </c>
      <c r="HA20" s="400">
        <v>0</v>
      </c>
      <c r="HB20" s="400">
        <v>0</v>
      </c>
      <c r="HC20" s="402">
        <v>52783</v>
      </c>
      <c r="HD20" s="382">
        <v>37048</v>
      </c>
      <c r="HE20" s="383">
        <v>89831</v>
      </c>
      <c r="HF20" s="384"/>
      <c r="HG20" s="384"/>
      <c r="HH20" s="385" t="s">
        <v>28</v>
      </c>
      <c r="HI20" s="399">
        <v>305</v>
      </c>
      <c r="HJ20" s="400">
        <v>97</v>
      </c>
      <c r="HK20" s="400">
        <v>135</v>
      </c>
      <c r="HL20" s="401">
        <v>166</v>
      </c>
      <c r="HM20" s="400">
        <v>0</v>
      </c>
      <c r="HN20" s="400">
        <v>0</v>
      </c>
      <c r="HO20" s="400">
        <v>0</v>
      </c>
      <c r="HP20" s="400">
        <v>0</v>
      </c>
      <c r="HQ20" s="402">
        <v>703</v>
      </c>
      <c r="HR20" s="382">
        <v>877</v>
      </c>
      <c r="HS20" s="383">
        <v>1580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1354.04</v>
      </c>
      <c r="IO20" s="512">
        <v>1317.29</v>
      </c>
      <c r="IP20" s="243">
        <v>2.79</v>
      </c>
      <c r="IQ20" s="503"/>
      <c r="IR20" s="503"/>
      <c r="IS20" s="312" t="s">
        <v>42</v>
      </c>
      <c r="IT20" s="247">
        <v>9</v>
      </c>
      <c r="IU20" s="248">
        <v>10</v>
      </c>
      <c r="IV20" s="249">
        <v>6</v>
      </c>
      <c r="IW20" s="247">
        <v>25</v>
      </c>
      <c r="IX20" s="250">
        <v>29</v>
      </c>
      <c r="IY20" s="251">
        <v>-13.79</v>
      </c>
      <c r="IZ20" s="183"/>
      <c r="JA20" s="346" t="s">
        <v>100</v>
      </c>
      <c r="JB20" s="347">
        <v>238.74</v>
      </c>
      <c r="JC20" s="348">
        <v>233.46</v>
      </c>
      <c r="JD20" s="349">
        <v>2.2599999999999998</v>
      </c>
      <c r="JE20" s="347">
        <v>394.93</v>
      </c>
      <c r="JF20" s="350">
        <v>408.69</v>
      </c>
      <c r="JG20" s="349">
        <v>-3.37</v>
      </c>
      <c r="JH20" s="347">
        <v>314.13</v>
      </c>
      <c r="JI20" s="348">
        <v>318.44</v>
      </c>
      <c r="JJ20" s="349">
        <v>-1.35</v>
      </c>
      <c r="JK20" s="351"/>
      <c r="JL20" s="183"/>
      <c r="JM20" s="183" t="s">
        <v>112</v>
      </c>
      <c r="JN20" s="342">
        <v>193</v>
      </c>
      <c r="JO20" s="342">
        <v>193</v>
      </c>
      <c r="JP20" s="342">
        <v>193</v>
      </c>
      <c r="JQ20" s="342">
        <v>193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38006</v>
      </c>
      <c r="JZ20" s="400">
        <v>1818</v>
      </c>
      <c r="KA20" s="400">
        <v>73098</v>
      </c>
      <c r="KB20" s="401">
        <v>6482</v>
      </c>
      <c r="KC20" s="400">
        <v>0</v>
      </c>
      <c r="KD20" s="400">
        <v>0</v>
      </c>
      <c r="KE20" s="400">
        <v>0</v>
      </c>
      <c r="KF20" s="400">
        <v>0</v>
      </c>
      <c r="KG20" s="402">
        <v>119404</v>
      </c>
      <c r="KH20" s="382">
        <v>90293</v>
      </c>
      <c r="KI20" s="383">
        <v>209697</v>
      </c>
      <c r="KJ20" s="290"/>
      <c r="KK20" s="290"/>
      <c r="KL20" s="387" t="s">
        <v>28</v>
      </c>
      <c r="KM20" s="399">
        <v>969</v>
      </c>
      <c r="KN20" s="400">
        <v>56</v>
      </c>
      <c r="KO20" s="400">
        <v>360</v>
      </c>
      <c r="KP20" s="401">
        <v>0</v>
      </c>
      <c r="KQ20" s="400">
        <v>0</v>
      </c>
      <c r="KR20" s="400">
        <v>0</v>
      </c>
      <c r="KS20" s="400">
        <v>0</v>
      </c>
      <c r="KT20" s="400">
        <v>0</v>
      </c>
      <c r="KU20" s="402">
        <v>1385</v>
      </c>
      <c r="KV20" s="382">
        <v>2261</v>
      </c>
      <c r="KW20" s="383">
        <v>3646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1466.02</v>
      </c>
      <c r="LS20" s="512">
        <v>1421.15</v>
      </c>
      <c r="LT20" s="243">
        <v>3.16</v>
      </c>
      <c r="LU20" s="505"/>
      <c r="LV20" s="505"/>
      <c r="LW20" s="312" t="s">
        <v>42</v>
      </c>
      <c r="LX20" s="294">
        <v>134</v>
      </c>
      <c r="LY20" s="295">
        <v>125</v>
      </c>
      <c r="LZ20" s="296">
        <v>7.2</v>
      </c>
      <c r="MA20" s="266"/>
      <c r="MB20" s="346" t="s">
        <v>100</v>
      </c>
      <c r="MC20" s="347">
        <v>371.92</v>
      </c>
      <c r="MD20" s="370">
        <v>366.15</v>
      </c>
      <c r="ME20" s="349">
        <v>1.58</v>
      </c>
      <c r="MF20" s="347">
        <v>220.19</v>
      </c>
      <c r="MG20" s="370">
        <v>218.4</v>
      </c>
      <c r="MH20" s="349">
        <v>0.82</v>
      </c>
      <c r="MI20" s="347">
        <v>299.29000000000002</v>
      </c>
      <c r="MJ20" s="370">
        <v>297.35000000000002</v>
      </c>
      <c r="MK20" s="349">
        <v>0.65</v>
      </c>
      <c r="ML20" s="297"/>
      <c r="MM20" s="297"/>
      <c r="MN20" s="297" t="s">
        <v>112</v>
      </c>
      <c r="MO20" s="371">
        <v>193</v>
      </c>
      <c r="MP20" s="371">
        <v>193</v>
      </c>
      <c r="MQ20" s="371">
        <v>193</v>
      </c>
      <c r="MR20" s="371">
        <v>193</v>
      </c>
      <c r="MS20" s="371">
        <v>193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106765</v>
      </c>
      <c r="NB20" s="404">
        <v>6536</v>
      </c>
      <c r="NC20" s="404">
        <v>225873</v>
      </c>
      <c r="ND20" s="405">
        <v>15737</v>
      </c>
      <c r="NE20" s="404"/>
      <c r="NF20" s="404"/>
      <c r="NG20" s="404"/>
      <c r="NH20" s="406"/>
      <c r="NI20" s="407">
        <v>354911</v>
      </c>
      <c r="NJ20" s="408">
        <v>234259</v>
      </c>
      <c r="NK20" s="409">
        <v>589170</v>
      </c>
      <c r="NL20" s="290"/>
      <c r="NM20" s="290"/>
      <c r="NN20" s="377" t="s">
        <v>28</v>
      </c>
      <c r="NO20" s="387">
        <v>3324</v>
      </c>
      <c r="NP20" s="404">
        <v>331</v>
      </c>
      <c r="NQ20" s="404">
        <v>862</v>
      </c>
      <c r="NR20" s="405">
        <v>488</v>
      </c>
      <c r="NS20" s="404"/>
      <c r="NT20" s="404"/>
      <c r="NU20" s="404"/>
      <c r="NV20" s="406"/>
      <c r="NW20" s="407">
        <v>5005</v>
      </c>
      <c r="NX20" s="408">
        <v>9260</v>
      </c>
      <c r="NY20" s="409">
        <v>14265</v>
      </c>
      <c r="OA20" s="307"/>
    </row>
    <row r="21" spans="1:391" s="195" customFormat="1" ht="21.75" customHeight="1" thickBot="1" x14ac:dyDescent="0.25">
      <c r="A21" s="308" t="s">
        <v>99</v>
      </c>
      <c r="B21" s="471">
        <v>1465.05</v>
      </c>
      <c r="C21" s="508">
        <v>1414.6799999999998</v>
      </c>
      <c r="D21" s="311">
        <v>3.56</v>
      </c>
      <c r="E21" s="503"/>
      <c r="F21" s="503"/>
      <c r="G21" s="312" t="s">
        <v>43</v>
      </c>
      <c r="H21" s="247">
        <v>6</v>
      </c>
      <c r="I21" s="248">
        <v>14</v>
      </c>
      <c r="J21" s="249">
        <v>15</v>
      </c>
      <c r="K21" s="247">
        <v>35</v>
      </c>
      <c r="L21" s="250">
        <v>48</v>
      </c>
      <c r="M21" s="251">
        <v>-27.08</v>
      </c>
      <c r="N21" s="183"/>
      <c r="O21" s="346" t="s">
        <v>103</v>
      </c>
      <c r="P21" s="347">
        <v>320.10000000000002</v>
      </c>
      <c r="Q21" s="348">
        <v>311.69</v>
      </c>
      <c r="R21" s="349">
        <v>2.7</v>
      </c>
      <c r="S21" s="347">
        <v>135.34</v>
      </c>
      <c r="T21" s="350">
        <v>132.5</v>
      </c>
      <c r="U21" s="349">
        <v>2.14</v>
      </c>
      <c r="V21" s="347">
        <v>260.06</v>
      </c>
      <c r="W21" s="348">
        <v>254.44</v>
      </c>
      <c r="X21" s="349">
        <v>2.21</v>
      </c>
      <c r="Y21" s="351"/>
      <c r="Z21" s="183"/>
      <c r="AA21" s="183" t="s">
        <v>115</v>
      </c>
      <c r="AB21" s="342">
        <v>230</v>
      </c>
      <c r="AC21" s="342">
        <v>230</v>
      </c>
      <c r="AD21" s="342">
        <v>230</v>
      </c>
      <c r="AE21" s="342">
        <v>230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1713.3200000000002</v>
      </c>
      <c r="CG21" s="508">
        <v>1666.6499999999996</v>
      </c>
      <c r="CH21" s="311">
        <v>2.8</v>
      </c>
      <c r="CI21" s="503"/>
      <c r="CJ21" s="503"/>
      <c r="CK21" s="312" t="s">
        <v>43</v>
      </c>
      <c r="CL21" s="247">
        <v>17</v>
      </c>
      <c r="CM21" s="248">
        <v>10</v>
      </c>
      <c r="CN21" s="249">
        <v>12</v>
      </c>
      <c r="CO21" s="247">
        <v>39</v>
      </c>
      <c r="CP21" s="250">
        <v>51</v>
      </c>
      <c r="CQ21" s="251">
        <v>-23.53</v>
      </c>
      <c r="CR21" s="183"/>
      <c r="CS21" s="346" t="s">
        <v>103</v>
      </c>
      <c r="CT21" s="347">
        <v>206.83</v>
      </c>
      <c r="CU21" s="348">
        <v>203.98</v>
      </c>
      <c r="CV21" s="349">
        <v>1.4</v>
      </c>
      <c r="CW21" s="347">
        <v>83.49</v>
      </c>
      <c r="CX21" s="350">
        <v>80.11</v>
      </c>
      <c r="CY21" s="349">
        <v>4.22</v>
      </c>
      <c r="CZ21" s="347">
        <v>131.84</v>
      </c>
      <c r="DA21" s="348">
        <v>132.9</v>
      </c>
      <c r="DB21" s="349">
        <v>-0.8</v>
      </c>
      <c r="DC21" s="351"/>
      <c r="DD21" s="183"/>
      <c r="DE21" s="183" t="s">
        <v>115</v>
      </c>
      <c r="DF21" s="342">
        <v>230</v>
      </c>
      <c r="DG21" s="342">
        <v>230</v>
      </c>
      <c r="DH21" s="342">
        <v>230</v>
      </c>
      <c r="DI21" s="342">
        <v>230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1322.68</v>
      </c>
      <c r="FK21" s="508">
        <v>1299.1400000000001</v>
      </c>
      <c r="FL21" s="311">
        <v>1.81</v>
      </c>
      <c r="FM21" s="503"/>
      <c r="FN21" s="503"/>
      <c r="FO21" s="312" t="s">
        <v>43</v>
      </c>
      <c r="FP21" s="247">
        <v>7</v>
      </c>
      <c r="FQ21" s="248">
        <v>6</v>
      </c>
      <c r="FR21" s="249">
        <v>10</v>
      </c>
      <c r="FS21" s="247">
        <v>23</v>
      </c>
      <c r="FT21" s="250">
        <v>31</v>
      </c>
      <c r="FU21" s="251">
        <v>-25.81</v>
      </c>
      <c r="FV21" s="183"/>
      <c r="FW21" s="346" t="s">
        <v>103</v>
      </c>
      <c r="FX21" s="347">
        <v>97.5</v>
      </c>
      <c r="FY21" s="348">
        <v>93.84</v>
      </c>
      <c r="FZ21" s="349">
        <v>3.9</v>
      </c>
      <c r="GA21" s="347">
        <v>82.35</v>
      </c>
      <c r="GB21" s="350">
        <v>77.63</v>
      </c>
      <c r="GC21" s="349">
        <v>6.08</v>
      </c>
      <c r="GD21" s="347">
        <v>89.21</v>
      </c>
      <c r="GE21" s="348">
        <v>85.33</v>
      </c>
      <c r="GF21" s="349">
        <v>4.55</v>
      </c>
      <c r="GG21" s="351"/>
      <c r="GH21" s="183"/>
      <c r="GI21" s="183" t="s">
        <v>115</v>
      </c>
      <c r="GJ21" s="342">
        <v>230</v>
      </c>
      <c r="GK21" s="342">
        <v>230</v>
      </c>
      <c r="GL21" s="342">
        <v>230</v>
      </c>
      <c r="GM21" s="342">
        <v>230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1348.8400000000001</v>
      </c>
      <c r="IO21" s="508">
        <v>1312.06</v>
      </c>
      <c r="IP21" s="311">
        <v>2.8</v>
      </c>
      <c r="IQ21" s="503"/>
      <c r="IR21" s="503"/>
      <c r="IS21" s="312" t="s">
        <v>43</v>
      </c>
      <c r="IT21" s="247">
        <v>5</v>
      </c>
      <c r="IU21" s="248">
        <v>16</v>
      </c>
      <c r="IV21" s="249">
        <v>11</v>
      </c>
      <c r="IW21" s="247">
        <v>32</v>
      </c>
      <c r="IX21" s="250">
        <v>40</v>
      </c>
      <c r="IY21" s="251">
        <v>-20</v>
      </c>
      <c r="IZ21" s="183"/>
      <c r="JA21" s="346" t="s">
        <v>103</v>
      </c>
      <c r="JB21" s="347">
        <v>294.7</v>
      </c>
      <c r="JC21" s="348">
        <v>306.31</v>
      </c>
      <c r="JD21" s="349">
        <v>-3.79</v>
      </c>
      <c r="JE21" s="347">
        <v>281.52</v>
      </c>
      <c r="JF21" s="350">
        <v>285.51</v>
      </c>
      <c r="JG21" s="349">
        <v>-1.4</v>
      </c>
      <c r="JH21" s="347">
        <v>288.33999999999997</v>
      </c>
      <c r="JI21" s="348">
        <v>296.22000000000003</v>
      </c>
      <c r="JJ21" s="349">
        <v>-2.66</v>
      </c>
      <c r="JK21" s="351"/>
      <c r="JL21" s="183"/>
      <c r="JM21" s="183" t="s">
        <v>115</v>
      </c>
      <c r="JN21" s="342">
        <v>230</v>
      </c>
      <c r="JO21" s="342">
        <v>230</v>
      </c>
      <c r="JP21" s="342">
        <v>230</v>
      </c>
      <c r="JQ21" s="342">
        <v>230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1456.01</v>
      </c>
      <c r="LS21" s="508">
        <v>1410.9600000000003</v>
      </c>
      <c r="LT21" s="311">
        <v>3.19</v>
      </c>
      <c r="LU21" s="505"/>
      <c r="LV21" s="505"/>
      <c r="LW21" s="312" t="s">
        <v>43</v>
      </c>
      <c r="LX21" s="294">
        <v>129</v>
      </c>
      <c r="LY21" s="295">
        <v>170</v>
      </c>
      <c r="LZ21" s="296">
        <v>-24.12</v>
      </c>
      <c r="MA21" s="266"/>
      <c r="MB21" s="346" t="s">
        <v>103</v>
      </c>
      <c r="MC21" s="347">
        <v>258.37</v>
      </c>
      <c r="MD21" s="370">
        <v>252.07</v>
      </c>
      <c r="ME21" s="349">
        <v>2.5</v>
      </c>
      <c r="MF21" s="347">
        <v>134.38</v>
      </c>
      <c r="MG21" s="370">
        <v>132.83000000000001</v>
      </c>
      <c r="MH21" s="349">
        <v>1.17</v>
      </c>
      <c r="MI21" s="347">
        <v>199.02</v>
      </c>
      <c r="MJ21" s="370">
        <v>196.55</v>
      </c>
      <c r="MK21" s="349">
        <v>1.26</v>
      </c>
      <c r="ML21" s="297"/>
      <c r="MM21" s="297"/>
      <c r="MN21" s="297" t="s">
        <v>115</v>
      </c>
      <c r="MO21" s="371">
        <v>230</v>
      </c>
      <c r="MP21" s="371">
        <v>230</v>
      </c>
      <c r="MQ21" s="371">
        <v>230</v>
      </c>
      <c r="MR21" s="371">
        <v>230</v>
      </c>
      <c r="MS21" s="371">
        <v>230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2167.0099999999998</v>
      </c>
      <c r="C22" s="516">
        <v>2095.56</v>
      </c>
      <c r="D22" s="345">
        <v>3.41</v>
      </c>
      <c r="E22" s="503"/>
      <c r="F22" s="503"/>
      <c r="G22" s="246" t="s">
        <v>44</v>
      </c>
      <c r="H22" s="247">
        <v>2</v>
      </c>
      <c r="I22" s="248">
        <v>0</v>
      </c>
      <c r="J22" s="249">
        <v>0</v>
      </c>
      <c r="K22" s="247">
        <v>2</v>
      </c>
      <c r="L22" s="250">
        <v>9</v>
      </c>
      <c r="M22" s="251">
        <v>-77.78</v>
      </c>
      <c r="N22" s="183"/>
      <c r="O22" s="346" t="s">
        <v>108</v>
      </c>
      <c r="P22" s="347">
        <v>164.62</v>
      </c>
      <c r="Q22" s="348">
        <v>161.6</v>
      </c>
      <c r="R22" s="349">
        <v>1.87</v>
      </c>
      <c r="S22" s="347">
        <v>145.63</v>
      </c>
      <c r="T22" s="350">
        <v>139.78</v>
      </c>
      <c r="U22" s="349">
        <v>4.1900000000000004</v>
      </c>
      <c r="V22" s="347">
        <v>158.44999999999999</v>
      </c>
      <c r="W22" s="348">
        <v>154.63</v>
      </c>
      <c r="X22" s="349">
        <v>2.4700000000000002</v>
      </c>
      <c r="Y22" s="351"/>
      <c r="Z22" s="183"/>
      <c r="AA22" s="183" t="s">
        <v>118</v>
      </c>
      <c r="AB22" s="342">
        <v>434</v>
      </c>
      <c r="AC22" s="342">
        <v>434</v>
      </c>
      <c r="AD22" s="342">
        <v>434</v>
      </c>
      <c r="AE22" s="342">
        <v>434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39707</v>
      </c>
      <c r="AN22" s="442">
        <v>2399</v>
      </c>
      <c r="AO22" s="442">
        <v>76711</v>
      </c>
      <c r="AP22" s="443">
        <v>4302</v>
      </c>
      <c r="AQ22" s="444">
        <v>0</v>
      </c>
      <c r="AR22" s="444">
        <v>0</v>
      </c>
      <c r="AS22" s="444">
        <v>0</v>
      </c>
      <c r="AT22" s="444">
        <v>0</v>
      </c>
      <c r="AU22" s="445">
        <v>123119</v>
      </c>
      <c r="AV22" s="446">
        <v>68198</v>
      </c>
      <c r="AW22" s="446">
        <v>191317</v>
      </c>
      <c r="AX22" s="447"/>
      <c r="AY22" s="447"/>
      <c r="AZ22" s="440" t="s">
        <v>22</v>
      </c>
      <c r="BA22" s="441">
        <v>1706</v>
      </c>
      <c r="BB22" s="442">
        <v>84</v>
      </c>
      <c r="BC22" s="442">
        <v>195</v>
      </c>
      <c r="BD22" s="443">
        <v>312</v>
      </c>
      <c r="BE22" s="444">
        <v>0</v>
      </c>
      <c r="BF22" s="444">
        <v>0</v>
      </c>
      <c r="BG22" s="444">
        <v>0</v>
      </c>
      <c r="BH22" s="444">
        <v>0</v>
      </c>
      <c r="BI22" s="445">
        <v>2297</v>
      </c>
      <c r="BJ22" s="446">
        <v>3385</v>
      </c>
      <c r="BK22" s="446">
        <v>5682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2043.3199999999997</v>
      </c>
      <c r="CG22" s="516">
        <v>1995.8300000000002</v>
      </c>
      <c r="CH22" s="345">
        <v>2.38</v>
      </c>
      <c r="CI22" s="503"/>
      <c r="CJ22" s="503"/>
      <c r="CK22" s="246" t="s">
        <v>44</v>
      </c>
      <c r="CL22" s="247">
        <v>0</v>
      </c>
      <c r="CM22" s="248">
        <v>2</v>
      </c>
      <c r="CN22" s="249">
        <v>3</v>
      </c>
      <c r="CO22" s="247">
        <v>5</v>
      </c>
      <c r="CP22" s="250">
        <v>5</v>
      </c>
      <c r="CQ22" s="251">
        <v>0</v>
      </c>
      <c r="CR22" s="183"/>
      <c r="CS22" s="346" t="s">
        <v>108</v>
      </c>
      <c r="CT22" s="347">
        <v>157.80000000000001</v>
      </c>
      <c r="CU22" s="348">
        <v>151.51</v>
      </c>
      <c r="CV22" s="349">
        <v>4.1500000000000004</v>
      </c>
      <c r="CW22" s="347">
        <v>96.1</v>
      </c>
      <c r="CX22" s="350">
        <v>92.54</v>
      </c>
      <c r="CY22" s="349">
        <v>3.85</v>
      </c>
      <c r="CZ22" s="347">
        <v>120.28</v>
      </c>
      <c r="DA22" s="348">
        <v>117.67</v>
      </c>
      <c r="DB22" s="349">
        <v>2.2200000000000002</v>
      </c>
      <c r="DC22" s="351"/>
      <c r="DD22" s="183"/>
      <c r="DE22" s="183" t="s">
        <v>118</v>
      </c>
      <c r="DF22" s="342">
        <v>434</v>
      </c>
      <c r="DG22" s="342">
        <v>434</v>
      </c>
      <c r="DH22" s="342">
        <v>434</v>
      </c>
      <c r="DI22" s="342">
        <v>434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28630</v>
      </c>
      <c r="DR22" s="442">
        <v>2115</v>
      </c>
      <c r="DS22" s="442">
        <v>62501</v>
      </c>
      <c r="DT22" s="443">
        <v>9223</v>
      </c>
      <c r="DU22" s="444">
        <v>0</v>
      </c>
      <c r="DV22" s="444">
        <v>0</v>
      </c>
      <c r="DW22" s="444">
        <v>0</v>
      </c>
      <c r="DX22" s="444">
        <v>0</v>
      </c>
      <c r="DY22" s="445">
        <v>102469</v>
      </c>
      <c r="DZ22" s="446">
        <v>70446</v>
      </c>
      <c r="EA22" s="446">
        <v>172915</v>
      </c>
      <c r="EB22" s="447"/>
      <c r="EC22" s="447"/>
      <c r="ED22" s="448" t="s">
        <v>22</v>
      </c>
      <c r="EE22" s="441">
        <v>1246</v>
      </c>
      <c r="EF22" s="442">
        <v>132</v>
      </c>
      <c r="EG22" s="442">
        <v>365</v>
      </c>
      <c r="EH22" s="443">
        <v>144</v>
      </c>
      <c r="EI22" s="444">
        <v>0</v>
      </c>
      <c r="EJ22" s="444">
        <v>0</v>
      </c>
      <c r="EK22" s="444">
        <v>0</v>
      </c>
      <c r="EL22" s="444">
        <v>0</v>
      </c>
      <c r="EM22" s="445">
        <v>1887</v>
      </c>
      <c r="EN22" s="446">
        <v>4301</v>
      </c>
      <c r="EO22" s="446">
        <v>6188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1602.3300000000002</v>
      </c>
      <c r="FK22" s="516">
        <v>1593.8399999999997</v>
      </c>
      <c r="FL22" s="345">
        <v>0.53</v>
      </c>
      <c r="FM22" s="503"/>
      <c r="FN22" s="503"/>
      <c r="FO22" s="246" t="s">
        <v>44</v>
      </c>
      <c r="FP22" s="247">
        <v>0</v>
      </c>
      <c r="FQ22" s="248">
        <v>0</v>
      </c>
      <c r="FR22" s="249">
        <v>0</v>
      </c>
      <c r="FS22" s="247">
        <v>0</v>
      </c>
      <c r="FT22" s="250">
        <v>0</v>
      </c>
      <c r="FU22" s="251">
        <v>0</v>
      </c>
      <c r="FV22" s="183"/>
      <c r="FW22" s="346" t="s">
        <v>108</v>
      </c>
      <c r="FX22" s="347">
        <v>89.63</v>
      </c>
      <c r="FY22" s="348">
        <v>86.13</v>
      </c>
      <c r="FZ22" s="349">
        <v>4.0599999999999996</v>
      </c>
      <c r="GA22" s="347">
        <v>49.64</v>
      </c>
      <c r="GB22" s="350">
        <v>50.45</v>
      </c>
      <c r="GC22" s="349">
        <v>-1.61</v>
      </c>
      <c r="GD22" s="347">
        <v>67.760000000000005</v>
      </c>
      <c r="GE22" s="348">
        <v>67.400000000000006</v>
      </c>
      <c r="GF22" s="349">
        <v>0.53</v>
      </c>
      <c r="GG22" s="351"/>
      <c r="GH22" s="183"/>
      <c r="GI22" s="183" t="s">
        <v>118</v>
      </c>
      <c r="GJ22" s="342">
        <v>434</v>
      </c>
      <c r="GK22" s="342">
        <v>434</v>
      </c>
      <c r="GL22" s="342">
        <v>434</v>
      </c>
      <c r="GM22" s="342">
        <v>434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22101</v>
      </c>
      <c r="GV22" s="442">
        <v>1519</v>
      </c>
      <c r="GW22" s="442">
        <v>48227</v>
      </c>
      <c r="GX22" s="443">
        <v>770</v>
      </c>
      <c r="GY22" s="444">
        <v>0</v>
      </c>
      <c r="GZ22" s="444">
        <v>0</v>
      </c>
      <c r="HA22" s="444">
        <v>0</v>
      </c>
      <c r="HB22" s="444">
        <v>0</v>
      </c>
      <c r="HC22" s="445">
        <v>72617</v>
      </c>
      <c r="HD22" s="446">
        <v>49575</v>
      </c>
      <c r="HE22" s="446">
        <v>122192</v>
      </c>
      <c r="HF22" s="447"/>
      <c r="HG22" s="447"/>
      <c r="HH22" s="448" t="s">
        <v>22</v>
      </c>
      <c r="HI22" s="441">
        <v>347</v>
      </c>
      <c r="HJ22" s="442">
        <v>116</v>
      </c>
      <c r="HK22" s="442">
        <v>189</v>
      </c>
      <c r="HL22" s="443">
        <v>189</v>
      </c>
      <c r="HM22" s="444">
        <v>0</v>
      </c>
      <c r="HN22" s="444">
        <v>0</v>
      </c>
      <c r="HO22" s="444">
        <v>0</v>
      </c>
      <c r="HP22" s="444">
        <v>0</v>
      </c>
      <c r="HQ22" s="445">
        <v>841</v>
      </c>
      <c r="HR22" s="446">
        <v>979</v>
      </c>
      <c r="HS22" s="446">
        <v>1820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1881.5</v>
      </c>
      <c r="IO22" s="516">
        <v>1864.07</v>
      </c>
      <c r="IP22" s="345">
        <v>0.94</v>
      </c>
      <c r="IQ22" s="503"/>
      <c r="IR22" s="503"/>
      <c r="IS22" s="246" t="s">
        <v>44</v>
      </c>
      <c r="IT22" s="247">
        <v>1</v>
      </c>
      <c r="IU22" s="248">
        <v>4</v>
      </c>
      <c r="IV22" s="249">
        <v>2</v>
      </c>
      <c r="IW22" s="247">
        <v>7</v>
      </c>
      <c r="IX22" s="250">
        <v>5</v>
      </c>
      <c r="IY22" s="251">
        <v>40</v>
      </c>
      <c r="IZ22" s="183"/>
      <c r="JA22" s="346" t="s">
        <v>108</v>
      </c>
      <c r="JB22" s="347">
        <v>167.29</v>
      </c>
      <c r="JC22" s="348">
        <v>161.87</v>
      </c>
      <c r="JD22" s="349">
        <v>3.35</v>
      </c>
      <c r="JE22" s="347">
        <v>180.11</v>
      </c>
      <c r="JF22" s="350">
        <v>174.71</v>
      </c>
      <c r="JG22" s="349">
        <v>3.09</v>
      </c>
      <c r="JH22" s="347">
        <v>173.48</v>
      </c>
      <c r="JI22" s="348">
        <v>168.1</v>
      </c>
      <c r="JJ22" s="349">
        <v>3.2</v>
      </c>
      <c r="JK22" s="351"/>
      <c r="JL22" s="183"/>
      <c r="JM22" s="183" t="s">
        <v>118</v>
      </c>
      <c r="JN22" s="342">
        <v>434</v>
      </c>
      <c r="JO22" s="342">
        <v>434</v>
      </c>
      <c r="JP22" s="342">
        <v>434</v>
      </c>
      <c r="JQ22" s="342">
        <v>434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45245</v>
      </c>
      <c r="JZ22" s="442">
        <v>2441</v>
      </c>
      <c r="KA22" s="442">
        <v>86588</v>
      </c>
      <c r="KB22" s="443">
        <v>10439</v>
      </c>
      <c r="KC22" s="444">
        <v>0</v>
      </c>
      <c r="KD22" s="444">
        <v>0</v>
      </c>
      <c r="KE22" s="444">
        <v>0</v>
      </c>
      <c r="KF22" s="444">
        <v>0</v>
      </c>
      <c r="KG22" s="445">
        <v>144713</v>
      </c>
      <c r="KH22" s="446">
        <v>105564</v>
      </c>
      <c r="KI22" s="446">
        <v>250277</v>
      </c>
      <c r="KJ22" s="451"/>
      <c r="KK22" s="451"/>
      <c r="KL22" s="450" t="s">
        <v>22</v>
      </c>
      <c r="KM22" s="441">
        <v>1147</v>
      </c>
      <c r="KN22" s="442">
        <v>77</v>
      </c>
      <c r="KO22" s="442">
        <v>426</v>
      </c>
      <c r="KP22" s="443">
        <v>0</v>
      </c>
      <c r="KQ22" s="444">
        <v>0</v>
      </c>
      <c r="KR22" s="444">
        <v>0</v>
      </c>
      <c r="KS22" s="444">
        <v>0</v>
      </c>
      <c r="KT22" s="444">
        <v>0</v>
      </c>
      <c r="KU22" s="445">
        <v>1650</v>
      </c>
      <c r="KV22" s="446">
        <v>2511</v>
      </c>
      <c r="KW22" s="446">
        <v>4161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2004.9899999999998</v>
      </c>
      <c r="LS22" s="516">
        <v>1958.15</v>
      </c>
      <c r="LT22" s="345">
        <v>2.39</v>
      </c>
      <c r="LU22" s="505"/>
      <c r="LV22" s="505"/>
      <c r="LW22" s="246" t="s">
        <v>44</v>
      </c>
      <c r="LX22" s="294">
        <v>14</v>
      </c>
      <c r="LY22" s="295">
        <v>19</v>
      </c>
      <c r="LZ22" s="296">
        <v>-26.32</v>
      </c>
      <c r="MA22" s="266"/>
      <c r="MB22" s="346" t="s">
        <v>108</v>
      </c>
      <c r="MC22" s="347">
        <v>153.52000000000001</v>
      </c>
      <c r="MD22" s="370">
        <v>148.02000000000001</v>
      </c>
      <c r="ME22" s="349">
        <v>3.72</v>
      </c>
      <c r="MF22" s="347">
        <v>115.46</v>
      </c>
      <c r="MG22" s="370">
        <v>112.4</v>
      </c>
      <c r="MH22" s="349">
        <v>2.72</v>
      </c>
      <c r="MI22" s="347">
        <v>135.30000000000001</v>
      </c>
      <c r="MJ22" s="370">
        <v>131.43</v>
      </c>
      <c r="MK22" s="349">
        <v>2.94</v>
      </c>
      <c r="ML22" s="297"/>
      <c r="MM22" s="297"/>
      <c r="MN22" s="297" t="s">
        <v>118</v>
      </c>
      <c r="MO22" s="371">
        <v>434</v>
      </c>
      <c r="MP22" s="371">
        <v>434</v>
      </c>
      <c r="MQ22" s="371">
        <v>434</v>
      </c>
      <c r="MR22" s="371">
        <v>434</v>
      </c>
      <c r="MS22" s="371">
        <v>434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135683</v>
      </c>
      <c r="NB22" s="444">
        <v>8474</v>
      </c>
      <c r="NC22" s="444">
        <v>274027</v>
      </c>
      <c r="ND22" s="443">
        <v>24734</v>
      </c>
      <c r="NE22" s="444"/>
      <c r="NF22" s="444"/>
      <c r="NG22" s="444"/>
      <c r="NH22" s="444"/>
      <c r="NI22" s="443">
        <v>442918</v>
      </c>
      <c r="NJ22" s="450">
        <v>293783</v>
      </c>
      <c r="NK22" s="446">
        <v>736701</v>
      </c>
      <c r="NL22" s="290"/>
      <c r="NM22" s="290"/>
      <c r="NN22" s="450" t="s">
        <v>22</v>
      </c>
      <c r="NO22" s="450">
        <v>4446</v>
      </c>
      <c r="NP22" s="444">
        <v>409</v>
      </c>
      <c r="NQ22" s="444">
        <v>1175</v>
      </c>
      <c r="NR22" s="443">
        <v>645</v>
      </c>
      <c r="NS22" s="444"/>
      <c r="NT22" s="444"/>
      <c r="NU22" s="444"/>
      <c r="NV22" s="444"/>
      <c r="NW22" s="443">
        <v>6675</v>
      </c>
      <c r="NX22" s="450">
        <v>11176</v>
      </c>
      <c r="NY22" s="446">
        <v>17851</v>
      </c>
      <c r="OA22" s="307"/>
    </row>
    <row r="23" spans="1:391" s="195" customFormat="1" ht="21.75" customHeight="1" thickTop="1" x14ac:dyDescent="0.3">
      <c r="A23" s="418" t="s">
        <v>124</v>
      </c>
      <c r="B23" s="501">
        <v>951.86999999999989</v>
      </c>
      <c r="C23" s="502">
        <v>921.86000000000013</v>
      </c>
      <c r="D23" s="243">
        <v>3.26</v>
      </c>
      <c r="E23" s="503"/>
      <c r="F23" s="503"/>
      <c r="G23" s="246" t="s">
        <v>45</v>
      </c>
      <c r="H23" s="247">
        <v>91</v>
      </c>
      <c r="I23" s="248">
        <v>116</v>
      </c>
      <c r="J23" s="249">
        <v>89</v>
      </c>
      <c r="K23" s="247">
        <v>296</v>
      </c>
      <c r="L23" s="250">
        <v>303</v>
      </c>
      <c r="M23" s="251">
        <v>-2.31</v>
      </c>
      <c r="N23" s="183"/>
      <c r="O23" s="346" t="s">
        <v>111</v>
      </c>
      <c r="P23" s="347">
        <v>203.59</v>
      </c>
      <c r="Q23" s="348">
        <v>193.43</v>
      </c>
      <c r="R23" s="349">
        <v>5.25</v>
      </c>
      <c r="S23" s="347">
        <v>180.31</v>
      </c>
      <c r="T23" s="350">
        <v>171.53</v>
      </c>
      <c r="U23" s="349">
        <v>5.12</v>
      </c>
      <c r="V23" s="347">
        <v>196.02</v>
      </c>
      <c r="W23" s="348">
        <v>186.43</v>
      </c>
      <c r="X23" s="349">
        <v>5.14</v>
      </c>
      <c r="Y23" s="351"/>
      <c r="Z23" s="318" t="s">
        <v>97</v>
      </c>
      <c r="AA23" s="318"/>
      <c r="AB23" s="517">
        <v>57.35</v>
      </c>
      <c r="AC23" s="517">
        <v>51.64</v>
      </c>
      <c r="AD23" s="517">
        <v>53.36</v>
      </c>
      <c r="AE23" s="517">
        <v>54.12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773.4799999999999</v>
      </c>
      <c r="CG23" s="502">
        <v>750.17999999999984</v>
      </c>
      <c r="CH23" s="243">
        <v>3.11</v>
      </c>
      <c r="CI23" s="503"/>
      <c r="CJ23" s="503"/>
      <c r="CK23" s="246" t="s">
        <v>45</v>
      </c>
      <c r="CL23" s="247">
        <v>85</v>
      </c>
      <c r="CM23" s="248">
        <v>59</v>
      </c>
      <c r="CN23" s="249">
        <v>46</v>
      </c>
      <c r="CO23" s="247">
        <v>190</v>
      </c>
      <c r="CP23" s="250">
        <v>219</v>
      </c>
      <c r="CQ23" s="251">
        <v>-13.24</v>
      </c>
      <c r="CR23" s="183"/>
      <c r="CS23" s="346" t="s">
        <v>111</v>
      </c>
      <c r="CT23" s="347">
        <v>241</v>
      </c>
      <c r="CU23" s="348">
        <v>234.18</v>
      </c>
      <c r="CV23" s="349">
        <v>2.91</v>
      </c>
      <c r="CW23" s="347">
        <v>156.84</v>
      </c>
      <c r="CX23" s="350">
        <v>153.15</v>
      </c>
      <c r="CY23" s="349">
        <v>2.41</v>
      </c>
      <c r="CZ23" s="347">
        <v>189.83</v>
      </c>
      <c r="DA23" s="348">
        <v>187.69</v>
      </c>
      <c r="DB23" s="349">
        <v>1.1399999999999999</v>
      </c>
      <c r="DC23" s="351"/>
      <c r="DD23" s="318" t="s">
        <v>97</v>
      </c>
      <c r="DE23" s="318"/>
      <c r="DF23" s="517">
        <v>48.53</v>
      </c>
      <c r="DG23" s="517">
        <v>43.16</v>
      </c>
      <c r="DH23" s="517">
        <v>44.35</v>
      </c>
      <c r="DI23" s="517">
        <v>45.35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656.37</v>
      </c>
      <c r="FK23" s="502">
        <v>648.71999999999991</v>
      </c>
      <c r="FL23" s="243">
        <v>1.18</v>
      </c>
      <c r="FM23" s="503"/>
      <c r="FN23" s="503"/>
      <c r="FO23" s="246" t="s">
        <v>45</v>
      </c>
      <c r="FP23" s="247">
        <v>31</v>
      </c>
      <c r="FQ23" s="248">
        <v>27</v>
      </c>
      <c r="FR23" s="249">
        <v>32</v>
      </c>
      <c r="FS23" s="247">
        <v>90</v>
      </c>
      <c r="FT23" s="250">
        <v>132</v>
      </c>
      <c r="FU23" s="251">
        <v>-31.82</v>
      </c>
      <c r="FV23" s="183"/>
      <c r="FW23" s="346" t="s">
        <v>111</v>
      </c>
      <c r="FX23" s="347">
        <v>158.9</v>
      </c>
      <c r="FY23" s="348">
        <v>151.35</v>
      </c>
      <c r="FZ23" s="349">
        <v>4.99</v>
      </c>
      <c r="GA23" s="347">
        <v>57.36</v>
      </c>
      <c r="GB23" s="350">
        <v>53.32</v>
      </c>
      <c r="GC23" s="349">
        <v>7.58</v>
      </c>
      <c r="GD23" s="347">
        <v>103.36</v>
      </c>
      <c r="GE23" s="348">
        <v>99.88</v>
      </c>
      <c r="GF23" s="349">
        <v>3.48</v>
      </c>
      <c r="GG23" s="351"/>
      <c r="GH23" s="318" t="s">
        <v>97</v>
      </c>
      <c r="GI23" s="318"/>
      <c r="GJ23" s="517">
        <v>41.54</v>
      </c>
      <c r="GK23" s="517">
        <v>35.39</v>
      </c>
      <c r="GL23" s="517">
        <v>36.74</v>
      </c>
      <c r="GM23" s="517">
        <v>37.89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975.79000000000019</v>
      </c>
      <c r="IO23" s="502">
        <v>949.16000000000008</v>
      </c>
      <c r="IP23" s="243">
        <v>2.81</v>
      </c>
      <c r="IQ23" s="503"/>
      <c r="IR23" s="503"/>
      <c r="IS23" s="246" t="s">
        <v>45</v>
      </c>
      <c r="IT23" s="247">
        <v>28</v>
      </c>
      <c r="IU23" s="248">
        <v>62</v>
      </c>
      <c r="IV23" s="249">
        <v>56</v>
      </c>
      <c r="IW23" s="247">
        <v>146</v>
      </c>
      <c r="IX23" s="250">
        <v>187</v>
      </c>
      <c r="IY23" s="251">
        <v>-21.93</v>
      </c>
      <c r="IZ23" s="183"/>
      <c r="JA23" s="346" t="s">
        <v>111</v>
      </c>
      <c r="JB23" s="347">
        <v>192.89</v>
      </c>
      <c r="JC23" s="348">
        <v>182.04</v>
      </c>
      <c r="JD23" s="349">
        <v>5.96</v>
      </c>
      <c r="JE23" s="347">
        <v>159.18</v>
      </c>
      <c r="JF23" s="350">
        <v>150.41999999999999</v>
      </c>
      <c r="JG23" s="349">
        <v>5.82</v>
      </c>
      <c r="JH23" s="347">
        <v>176.62</v>
      </c>
      <c r="JI23" s="348">
        <v>166.71</v>
      </c>
      <c r="JJ23" s="349">
        <v>5.94</v>
      </c>
      <c r="JK23" s="351"/>
      <c r="JL23" s="318" t="s">
        <v>97</v>
      </c>
      <c r="JM23" s="318"/>
      <c r="JN23" s="517">
        <v>45.53</v>
      </c>
      <c r="JO23" s="517">
        <v>53.14</v>
      </c>
      <c r="JP23" s="517">
        <v>61.56</v>
      </c>
      <c r="JQ23" s="517">
        <v>53.41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865.71999999999991</v>
      </c>
      <c r="LS23" s="502">
        <v>841.04</v>
      </c>
      <c r="LT23" s="243">
        <v>2.93</v>
      </c>
      <c r="LU23" s="505"/>
      <c r="LV23" s="505"/>
      <c r="LW23" s="246" t="s">
        <v>45</v>
      </c>
      <c r="LX23" s="294">
        <v>722</v>
      </c>
      <c r="LY23" s="295">
        <v>841</v>
      </c>
      <c r="LZ23" s="296">
        <v>-14.15</v>
      </c>
      <c r="MA23" s="266"/>
      <c r="MB23" s="346" t="s">
        <v>111</v>
      </c>
      <c r="MC23" s="347">
        <v>203.34</v>
      </c>
      <c r="MD23" s="370">
        <v>195.87</v>
      </c>
      <c r="ME23" s="349">
        <v>3.81</v>
      </c>
      <c r="MF23" s="347">
        <v>144.47999999999999</v>
      </c>
      <c r="MG23" s="370">
        <v>137.94</v>
      </c>
      <c r="MH23" s="349">
        <v>4.74</v>
      </c>
      <c r="MI23" s="347">
        <v>175.16</v>
      </c>
      <c r="MJ23" s="370">
        <v>168.9</v>
      </c>
      <c r="MK23" s="349">
        <v>3.71</v>
      </c>
      <c r="ML23" s="297"/>
      <c r="MM23" s="175" t="s">
        <v>97</v>
      </c>
      <c r="MN23" s="175"/>
      <c r="MO23" s="523">
        <v>54.12</v>
      </c>
      <c r="MP23" s="523">
        <v>45.35</v>
      </c>
      <c r="MQ23" s="523">
        <v>37.89</v>
      </c>
      <c r="MR23" s="523">
        <v>53.41</v>
      </c>
      <c r="MS23" s="523">
        <v>47.69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946.74</v>
      </c>
      <c r="C24" s="508">
        <v>917.23</v>
      </c>
      <c r="D24" s="311">
        <v>3.22</v>
      </c>
      <c r="E24" s="503"/>
      <c r="F24" s="503"/>
      <c r="G24" s="312" t="s">
        <v>48</v>
      </c>
      <c r="H24" s="247">
        <v>79</v>
      </c>
      <c r="I24" s="248">
        <v>125</v>
      </c>
      <c r="J24" s="249">
        <v>52</v>
      </c>
      <c r="K24" s="247">
        <v>256</v>
      </c>
      <c r="L24" s="250">
        <v>262</v>
      </c>
      <c r="M24" s="251">
        <v>-2.29</v>
      </c>
      <c r="N24" s="183"/>
      <c r="O24" s="439" t="s">
        <v>114</v>
      </c>
      <c r="P24" s="347">
        <v>54.43</v>
      </c>
      <c r="Q24" s="348">
        <v>52.51</v>
      </c>
      <c r="R24" s="349">
        <v>3.66</v>
      </c>
      <c r="S24" s="347">
        <v>76.040000000000006</v>
      </c>
      <c r="T24" s="350">
        <v>73.98</v>
      </c>
      <c r="U24" s="349">
        <v>2.78</v>
      </c>
      <c r="V24" s="347">
        <v>61.45</v>
      </c>
      <c r="W24" s="348">
        <v>59.37</v>
      </c>
      <c r="X24" s="349">
        <v>3.5</v>
      </c>
      <c r="Y24" s="351"/>
      <c r="Z24" s="183"/>
      <c r="AA24" s="183" t="s">
        <v>92</v>
      </c>
      <c r="AB24" s="376">
        <v>53.26</v>
      </c>
      <c r="AC24" s="376">
        <v>47.65</v>
      </c>
      <c r="AD24" s="376">
        <v>49.78</v>
      </c>
      <c r="AE24" s="376">
        <v>50.23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766.47</v>
      </c>
      <c r="CG24" s="508">
        <v>743.41000000000008</v>
      </c>
      <c r="CH24" s="311">
        <v>3.1</v>
      </c>
      <c r="CI24" s="503"/>
      <c r="CJ24" s="503"/>
      <c r="CK24" s="312" t="s">
        <v>48</v>
      </c>
      <c r="CL24" s="247">
        <v>62</v>
      </c>
      <c r="CM24" s="248">
        <v>74</v>
      </c>
      <c r="CN24" s="249">
        <v>51</v>
      </c>
      <c r="CO24" s="247">
        <v>187</v>
      </c>
      <c r="CP24" s="250">
        <v>223</v>
      </c>
      <c r="CQ24" s="251">
        <v>-16.14</v>
      </c>
      <c r="CR24" s="183"/>
      <c r="CS24" s="439" t="s">
        <v>114</v>
      </c>
      <c r="CT24" s="347">
        <v>164.6</v>
      </c>
      <c r="CU24" s="348">
        <v>166</v>
      </c>
      <c r="CV24" s="349">
        <v>-0.84</v>
      </c>
      <c r="CW24" s="347">
        <v>66.23</v>
      </c>
      <c r="CX24" s="350">
        <v>64.099999999999994</v>
      </c>
      <c r="CY24" s="349">
        <v>3.32</v>
      </c>
      <c r="CZ24" s="347">
        <v>104.78</v>
      </c>
      <c r="DA24" s="348">
        <v>107.53</v>
      </c>
      <c r="DB24" s="349">
        <v>-2.56</v>
      </c>
      <c r="DC24" s="351"/>
      <c r="DD24" s="183"/>
      <c r="DE24" s="183" t="s">
        <v>92</v>
      </c>
      <c r="DF24" s="376">
        <v>46.72</v>
      </c>
      <c r="DG24" s="376">
        <v>43.84</v>
      </c>
      <c r="DH24" s="376">
        <v>40.590000000000003</v>
      </c>
      <c r="DI24" s="376">
        <v>43.72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654.66</v>
      </c>
      <c r="FK24" s="508">
        <v>647.63</v>
      </c>
      <c r="FL24" s="311">
        <v>1.0900000000000001</v>
      </c>
      <c r="FM24" s="503"/>
      <c r="FN24" s="503"/>
      <c r="FO24" s="312" t="s">
        <v>48</v>
      </c>
      <c r="FP24" s="247">
        <v>19</v>
      </c>
      <c r="FQ24" s="248">
        <v>32</v>
      </c>
      <c r="FR24" s="249">
        <v>24</v>
      </c>
      <c r="FS24" s="247">
        <v>75</v>
      </c>
      <c r="FT24" s="250">
        <v>101</v>
      </c>
      <c r="FU24" s="251">
        <v>-25.74</v>
      </c>
      <c r="FV24" s="183"/>
      <c r="FW24" s="439" t="s">
        <v>114</v>
      </c>
      <c r="FX24" s="347">
        <v>89.51</v>
      </c>
      <c r="FY24" s="348">
        <v>89.08</v>
      </c>
      <c r="FZ24" s="349">
        <v>0.48</v>
      </c>
      <c r="GA24" s="347">
        <v>61.25</v>
      </c>
      <c r="GB24" s="350">
        <v>62.2</v>
      </c>
      <c r="GC24" s="349">
        <v>-1.53</v>
      </c>
      <c r="GD24" s="347">
        <v>74.05</v>
      </c>
      <c r="GE24" s="348">
        <v>74.97</v>
      </c>
      <c r="GF24" s="349">
        <v>-1.23</v>
      </c>
      <c r="GG24" s="351"/>
      <c r="GH24" s="183"/>
      <c r="GI24" s="183" t="s">
        <v>92</v>
      </c>
      <c r="GJ24" s="376">
        <v>37.06</v>
      </c>
      <c r="GK24" s="376">
        <v>33.74</v>
      </c>
      <c r="GL24" s="376">
        <v>34.68</v>
      </c>
      <c r="GM24" s="376">
        <v>35.159999999999997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962.16000000000008</v>
      </c>
      <c r="IO24" s="508">
        <v>934.31999999999994</v>
      </c>
      <c r="IP24" s="311">
        <v>2.98</v>
      </c>
      <c r="IQ24" s="503"/>
      <c r="IR24" s="503"/>
      <c r="IS24" s="312" t="s">
        <v>48</v>
      </c>
      <c r="IT24" s="247">
        <v>49</v>
      </c>
      <c r="IU24" s="248">
        <v>75</v>
      </c>
      <c r="IV24" s="249">
        <v>51</v>
      </c>
      <c r="IW24" s="247">
        <v>175</v>
      </c>
      <c r="IX24" s="250">
        <v>213</v>
      </c>
      <c r="IY24" s="251">
        <v>-17.84</v>
      </c>
      <c r="IZ24" s="183"/>
      <c r="JA24" s="439" t="s">
        <v>114</v>
      </c>
      <c r="JB24" s="347">
        <v>90.37</v>
      </c>
      <c r="JC24" s="348">
        <v>89.53</v>
      </c>
      <c r="JD24" s="349">
        <v>0.94</v>
      </c>
      <c r="JE24" s="347">
        <v>69.97</v>
      </c>
      <c r="JF24" s="350">
        <v>67.58</v>
      </c>
      <c r="JG24" s="349">
        <v>3.54</v>
      </c>
      <c r="JH24" s="347">
        <v>80.52</v>
      </c>
      <c r="JI24" s="348">
        <v>78.88</v>
      </c>
      <c r="JJ24" s="349">
        <v>2.08</v>
      </c>
      <c r="JK24" s="351"/>
      <c r="JL24" s="183"/>
      <c r="JM24" s="183" t="s">
        <v>92</v>
      </c>
      <c r="JN24" s="376">
        <v>39.46</v>
      </c>
      <c r="JO24" s="376">
        <v>46.84</v>
      </c>
      <c r="JP24" s="376">
        <v>53.59</v>
      </c>
      <c r="JQ24" s="376">
        <v>46.63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859.51999999999987</v>
      </c>
      <c r="LS24" s="508">
        <v>834.51</v>
      </c>
      <c r="LT24" s="311">
        <v>3</v>
      </c>
      <c r="LU24" s="505"/>
      <c r="LV24" s="505"/>
      <c r="LW24" s="312" t="s">
        <v>48</v>
      </c>
      <c r="LX24" s="294">
        <v>693</v>
      </c>
      <c r="LY24" s="295">
        <v>799</v>
      </c>
      <c r="LZ24" s="296">
        <v>-13.27</v>
      </c>
      <c r="MA24" s="266"/>
      <c r="MB24" s="439" t="s">
        <v>114</v>
      </c>
      <c r="MC24" s="347">
        <v>92.11</v>
      </c>
      <c r="MD24" s="370">
        <v>93.48</v>
      </c>
      <c r="ME24" s="349">
        <v>-1.47</v>
      </c>
      <c r="MF24" s="347">
        <v>67.510000000000005</v>
      </c>
      <c r="MG24" s="370">
        <v>66.42</v>
      </c>
      <c r="MH24" s="349">
        <v>1.64</v>
      </c>
      <c r="MI24" s="347">
        <v>80.33</v>
      </c>
      <c r="MJ24" s="370">
        <v>80.88</v>
      </c>
      <c r="MK24" s="349">
        <v>-0.68</v>
      </c>
      <c r="ML24" s="297"/>
      <c r="MM24" s="297"/>
      <c r="MN24" s="297" t="s">
        <v>92</v>
      </c>
      <c r="MO24" s="537">
        <v>50.23</v>
      </c>
      <c r="MP24" s="537">
        <v>43.72</v>
      </c>
      <c r="MQ24" s="537">
        <v>35.159999999999997</v>
      </c>
      <c r="MR24" s="537">
        <v>46.63</v>
      </c>
      <c r="MS24" s="538">
        <v>43.94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1050.32</v>
      </c>
      <c r="C25" s="539">
        <v>1009.4</v>
      </c>
      <c r="D25" s="438">
        <v>4.05</v>
      </c>
      <c r="E25" s="503"/>
      <c r="F25" s="503"/>
      <c r="G25" s="246" t="s">
        <v>49</v>
      </c>
      <c r="H25" s="247">
        <v>13</v>
      </c>
      <c r="I25" s="248">
        <v>4</v>
      </c>
      <c r="J25" s="249">
        <v>6</v>
      </c>
      <c r="K25" s="247">
        <v>23</v>
      </c>
      <c r="L25" s="250">
        <v>19</v>
      </c>
      <c r="M25" s="251">
        <v>21.05</v>
      </c>
      <c r="N25" s="183"/>
      <c r="O25" s="454" t="s">
        <v>117</v>
      </c>
      <c r="P25" s="455">
        <v>2167.0099999999998</v>
      </c>
      <c r="Q25" s="456">
        <v>2095.56</v>
      </c>
      <c r="R25" s="457">
        <v>3.41</v>
      </c>
      <c r="S25" s="458">
        <v>1050.32</v>
      </c>
      <c r="T25" s="456">
        <v>1009.4</v>
      </c>
      <c r="U25" s="457">
        <v>4.05</v>
      </c>
      <c r="V25" s="458">
        <v>1804.1100000000001</v>
      </c>
      <c r="W25" s="456">
        <v>1748.55</v>
      </c>
      <c r="X25" s="457">
        <v>3.18</v>
      </c>
      <c r="Y25" s="459"/>
      <c r="Z25" s="183"/>
      <c r="AA25" s="183" t="s">
        <v>96</v>
      </c>
      <c r="AB25" s="376">
        <v>58.63</v>
      </c>
      <c r="AC25" s="376">
        <v>51.88</v>
      </c>
      <c r="AD25" s="376">
        <v>54.01</v>
      </c>
      <c r="AE25" s="376">
        <v>54.84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854.47</v>
      </c>
      <c r="CG25" s="539">
        <v>828.55</v>
      </c>
      <c r="CH25" s="438">
        <v>3.13</v>
      </c>
      <c r="CI25" s="503"/>
      <c r="CJ25" s="503"/>
      <c r="CK25" s="246" t="s">
        <v>49</v>
      </c>
      <c r="CL25" s="247">
        <v>14</v>
      </c>
      <c r="CM25" s="248">
        <v>0</v>
      </c>
      <c r="CN25" s="249">
        <v>5</v>
      </c>
      <c r="CO25" s="247">
        <v>19</v>
      </c>
      <c r="CP25" s="250">
        <v>22</v>
      </c>
      <c r="CQ25" s="251">
        <v>-13.64</v>
      </c>
      <c r="CR25" s="183"/>
      <c r="CS25" s="454" t="s">
        <v>117</v>
      </c>
      <c r="CT25" s="455">
        <v>2043.3199999999997</v>
      </c>
      <c r="CU25" s="456">
        <v>1995.8300000000002</v>
      </c>
      <c r="CV25" s="457">
        <v>2.38</v>
      </c>
      <c r="CW25" s="458">
        <v>854.47</v>
      </c>
      <c r="CX25" s="466">
        <v>828.55</v>
      </c>
      <c r="CY25" s="457">
        <v>3.13</v>
      </c>
      <c r="CZ25" s="458">
        <v>1320.44</v>
      </c>
      <c r="DA25" s="456">
        <v>1326.06</v>
      </c>
      <c r="DB25" s="457">
        <v>-0.42</v>
      </c>
      <c r="DC25" s="459"/>
      <c r="DD25" s="183"/>
      <c r="DE25" s="183" t="s">
        <v>96</v>
      </c>
      <c r="DF25" s="376">
        <v>49.59</v>
      </c>
      <c r="DG25" s="376">
        <v>45.92</v>
      </c>
      <c r="DH25" s="376">
        <v>47.08</v>
      </c>
      <c r="DI25" s="376">
        <v>47.53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686.83</v>
      </c>
      <c r="FK25" s="539">
        <v>668.22000000000014</v>
      </c>
      <c r="FL25" s="438">
        <v>2.79</v>
      </c>
      <c r="FM25" s="503"/>
      <c r="FN25" s="503"/>
      <c r="FO25" s="246" t="s">
        <v>49</v>
      </c>
      <c r="FP25" s="247">
        <v>5</v>
      </c>
      <c r="FQ25" s="248">
        <v>4</v>
      </c>
      <c r="FR25" s="249">
        <v>0</v>
      </c>
      <c r="FS25" s="247">
        <v>9</v>
      </c>
      <c r="FT25" s="250">
        <v>11</v>
      </c>
      <c r="FU25" s="251">
        <v>-18.18</v>
      </c>
      <c r="FV25" s="183"/>
      <c r="FW25" s="454" t="s">
        <v>117</v>
      </c>
      <c r="FX25" s="455">
        <v>1602.3300000000002</v>
      </c>
      <c r="FY25" s="456">
        <v>1593.8399999999997</v>
      </c>
      <c r="FZ25" s="457">
        <v>0.53</v>
      </c>
      <c r="GA25" s="458">
        <v>686.83</v>
      </c>
      <c r="GB25" s="456">
        <v>668.22000000000014</v>
      </c>
      <c r="GC25" s="457">
        <v>2.79</v>
      </c>
      <c r="GD25" s="458">
        <v>1101.57</v>
      </c>
      <c r="GE25" s="456">
        <v>1107.8599999999999</v>
      </c>
      <c r="GF25" s="457">
        <v>-0.56999999999999995</v>
      </c>
      <c r="GG25" s="459"/>
      <c r="GH25" s="183"/>
      <c r="GI25" s="183" t="s">
        <v>96</v>
      </c>
      <c r="GJ25" s="376">
        <v>42.85</v>
      </c>
      <c r="GK25" s="376">
        <v>37.18</v>
      </c>
      <c r="GL25" s="376">
        <v>38.47</v>
      </c>
      <c r="GM25" s="376">
        <v>39.5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1441.6200000000003</v>
      </c>
      <c r="IO25" s="545">
        <v>1448.21</v>
      </c>
      <c r="IP25" s="438">
        <v>-0.46</v>
      </c>
      <c r="IQ25" s="503"/>
      <c r="IR25" s="503"/>
      <c r="IS25" s="246" t="s">
        <v>49</v>
      </c>
      <c r="IT25" s="247">
        <v>7</v>
      </c>
      <c r="IU25" s="248">
        <v>4</v>
      </c>
      <c r="IV25" s="249">
        <v>12</v>
      </c>
      <c r="IW25" s="247">
        <v>23</v>
      </c>
      <c r="IX25" s="250">
        <v>25</v>
      </c>
      <c r="IY25" s="251">
        <v>-8</v>
      </c>
      <c r="IZ25" s="183"/>
      <c r="JA25" s="454" t="s">
        <v>117</v>
      </c>
      <c r="JB25" s="455">
        <v>1881.5</v>
      </c>
      <c r="JC25" s="456">
        <v>1864.07</v>
      </c>
      <c r="JD25" s="457">
        <v>0.94</v>
      </c>
      <c r="JE25" s="458">
        <v>1441.6200000000003</v>
      </c>
      <c r="JF25" s="456">
        <v>1448.21</v>
      </c>
      <c r="JG25" s="457">
        <v>-0.46</v>
      </c>
      <c r="JH25" s="458">
        <v>1669.17</v>
      </c>
      <c r="JI25" s="456">
        <v>1662.38</v>
      </c>
      <c r="JJ25" s="457">
        <v>0.41</v>
      </c>
      <c r="JK25" s="459"/>
      <c r="JL25" s="183"/>
      <c r="JM25" s="183" t="s">
        <v>96</v>
      </c>
      <c r="JN25" s="376">
        <v>45.07</v>
      </c>
      <c r="JO25" s="376">
        <v>52.79</v>
      </c>
      <c r="JP25" s="376">
        <v>60.41</v>
      </c>
      <c r="JQ25" s="376">
        <v>52.76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982.97</v>
      </c>
      <c r="LS25" s="539">
        <v>963.67</v>
      </c>
      <c r="LT25" s="438">
        <v>2</v>
      </c>
      <c r="LU25" s="505"/>
      <c r="LV25" s="505"/>
      <c r="LW25" s="246" t="s">
        <v>49</v>
      </c>
      <c r="LX25" s="294">
        <v>74</v>
      </c>
      <c r="LY25" s="295">
        <v>77</v>
      </c>
      <c r="LZ25" s="296">
        <v>-3.9</v>
      </c>
      <c r="MA25" s="266"/>
      <c r="MB25" s="454" t="s">
        <v>117</v>
      </c>
      <c r="MC25" s="455">
        <v>2004.9899999999998</v>
      </c>
      <c r="MD25" s="470">
        <v>1958.15</v>
      </c>
      <c r="ME25" s="457">
        <v>2.39</v>
      </c>
      <c r="MF25" s="455">
        <v>982.97</v>
      </c>
      <c r="MG25" s="470">
        <v>963.67</v>
      </c>
      <c r="MH25" s="457">
        <v>2</v>
      </c>
      <c r="MI25" s="455">
        <v>1515.76</v>
      </c>
      <c r="MJ25" s="470">
        <v>1495.0900000000001</v>
      </c>
      <c r="MK25" s="457">
        <v>1.38</v>
      </c>
      <c r="ML25" s="297"/>
      <c r="MM25" s="297"/>
      <c r="MN25" s="297" t="s">
        <v>96</v>
      </c>
      <c r="MO25" s="537">
        <v>54.84</v>
      </c>
      <c r="MP25" s="537">
        <v>47.53</v>
      </c>
      <c r="MQ25" s="537">
        <v>39.5</v>
      </c>
      <c r="MR25" s="537">
        <v>52.76</v>
      </c>
      <c r="MS25" s="538">
        <v>48.66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74</v>
      </c>
      <c r="I26" s="248">
        <v>80</v>
      </c>
      <c r="J26" s="249">
        <v>58</v>
      </c>
      <c r="K26" s="247">
        <v>212</v>
      </c>
      <c r="L26" s="250">
        <v>185</v>
      </c>
      <c r="M26" s="251">
        <v>14.59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55.36</v>
      </c>
      <c r="AC26" s="376">
        <v>51.48</v>
      </c>
      <c r="AD26" s="376">
        <v>52.43</v>
      </c>
      <c r="AE26" s="376">
        <v>53.09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10</v>
      </c>
      <c r="CM26" s="248">
        <v>13</v>
      </c>
      <c r="CN26" s="249">
        <v>9</v>
      </c>
      <c r="CO26" s="247">
        <v>32</v>
      </c>
      <c r="CP26" s="250">
        <v>33</v>
      </c>
      <c r="CQ26" s="251">
        <v>-3.03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46.77</v>
      </c>
      <c r="DG26" s="376">
        <v>38.29</v>
      </c>
      <c r="DH26" s="376">
        <v>39.81</v>
      </c>
      <c r="DI26" s="376">
        <v>41.62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8</v>
      </c>
      <c r="FQ26" s="248">
        <v>5</v>
      </c>
      <c r="FR26" s="249">
        <v>7</v>
      </c>
      <c r="FS26" s="247">
        <v>20</v>
      </c>
      <c r="FT26" s="250">
        <v>23</v>
      </c>
      <c r="FU26" s="251">
        <v>-13.04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39.51</v>
      </c>
      <c r="GK26" s="376">
        <v>32.36</v>
      </c>
      <c r="GL26" s="376">
        <v>33.840000000000003</v>
      </c>
      <c r="GM26" s="376">
        <v>35.24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21</v>
      </c>
      <c r="IU26" s="248">
        <v>32</v>
      </c>
      <c r="IV26" s="249">
        <v>37</v>
      </c>
      <c r="IW26" s="247">
        <v>90</v>
      </c>
      <c r="IX26" s="250">
        <v>101</v>
      </c>
      <c r="IY26" s="251">
        <v>-10.89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46.7</v>
      </c>
      <c r="JO26" s="376">
        <v>54.13</v>
      </c>
      <c r="JP26" s="376">
        <v>64.069999999999993</v>
      </c>
      <c r="JQ26" s="376">
        <v>54.97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354</v>
      </c>
      <c r="LY26" s="295">
        <v>342</v>
      </c>
      <c r="LZ26" s="296">
        <v>3.51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53.09</v>
      </c>
      <c r="MP26" s="537">
        <v>41.62</v>
      </c>
      <c r="MQ26" s="537">
        <v>35.24</v>
      </c>
      <c r="MR26" s="537">
        <v>54.97</v>
      </c>
      <c r="MS26" s="538">
        <v>46.23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423.09000000000003</v>
      </c>
      <c r="C27" s="502">
        <v>405.17</v>
      </c>
      <c r="D27" s="243">
        <v>4.42</v>
      </c>
      <c r="E27" s="244"/>
      <c r="F27" s="245"/>
      <c r="G27" s="246" t="s">
        <v>51</v>
      </c>
      <c r="H27" s="247">
        <v>9</v>
      </c>
      <c r="I27" s="248">
        <v>7</v>
      </c>
      <c r="J27" s="249">
        <v>12</v>
      </c>
      <c r="K27" s="247">
        <v>28</v>
      </c>
      <c r="L27" s="250">
        <v>32</v>
      </c>
      <c r="M27" s="251">
        <v>-12.5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56.82</v>
      </c>
      <c r="AC27" s="376">
        <v>54.03</v>
      </c>
      <c r="AD27" s="376">
        <v>56.95</v>
      </c>
      <c r="AE27" s="376">
        <v>55.93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0</v>
      </c>
      <c r="AN27" s="558">
        <v>0</v>
      </c>
      <c r="AO27" s="558">
        <v>0</v>
      </c>
      <c r="AP27" s="559">
        <v>0</v>
      </c>
      <c r="AQ27" s="558"/>
      <c r="AR27" s="558"/>
      <c r="AS27" s="558"/>
      <c r="AT27" s="558"/>
      <c r="AU27" s="560">
        <v>0</v>
      </c>
      <c r="AV27" s="561">
        <v>0</v>
      </c>
      <c r="AW27" s="562">
        <v>0</v>
      </c>
      <c r="AX27" s="266"/>
      <c r="AY27" s="266"/>
      <c r="AZ27" s="377" t="s">
        <v>98</v>
      </c>
      <c r="BA27" s="557">
        <v>0</v>
      </c>
      <c r="BB27" s="558">
        <v>0</v>
      </c>
      <c r="BC27" s="558">
        <v>0</v>
      </c>
      <c r="BD27" s="559">
        <v>0</v>
      </c>
      <c r="BE27" s="558"/>
      <c r="BF27" s="558"/>
      <c r="BG27" s="558"/>
      <c r="BH27" s="558"/>
      <c r="BI27" s="560">
        <v>0</v>
      </c>
      <c r="BJ27" s="561">
        <v>0</v>
      </c>
      <c r="BK27" s="562">
        <v>0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427.73</v>
      </c>
      <c r="CG27" s="502">
        <v>417.54</v>
      </c>
      <c r="CH27" s="243">
        <v>2.44</v>
      </c>
      <c r="CI27" s="244"/>
      <c r="CJ27" s="245"/>
      <c r="CK27" s="246" t="s">
        <v>51</v>
      </c>
      <c r="CL27" s="247">
        <v>5</v>
      </c>
      <c r="CM27" s="248">
        <v>0</v>
      </c>
      <c r="CN27" s="249">
        <v>12</v>
      </c>
      <c r="CO27" s="247">
        <v>17</v>
      </c>
      <c r="CP27" s="250">
        <v>13</v>
      </c>
      <c r="CQ27" s="251">
        <v>30.77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52.04</v>
      </c>
      <c r="DG27" s="376">
        <v>48.26</v>
      </c>
      <c r="DH27" s="376">
        <v>49.72</v>
      </c>
      <c r="DI27" s="376">
        <v>50.01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0</v>
      </c>
      <c r="DR27" s="558">
        <v>0</v>
      </c>
      <c r="DS27" s="558">
        <v>0</v>
      </c>
      <c r="DT27" s="559">
        <v>0</v>
      </c>
      <c r="DU27" s="558"/>
      <c r="DV27" s="558"/>
      <c r="DW27" s="558"/>
      <c r="DX27" s="558"/>
      <c r="DY27" s="560">
        <v>0</v>
      </c>
      <c r="DZ27" s="561">
        <v>0</v>
      </c>
      <c r="EA27" s="562">
        <v>0</v>
      </c>
      <c r="EB27" s="266"/>
      <c r="EC27" s="266"/>
      <c r="ED27" s="377" t="s">
        <v>98</v>
      </c>
      <c r="EE27" s="557">
        <v>0</v>
      </c>
      <c r="EF27" s="558">
        <v>0</v>
      </c>
      <c r="EG27" s="558">
        <v>0</v>
      </c>
      <c r="EH27" s="559">
        <v>0</v>
      </c>
      <c r="EI27" s="558"/>
      <c r="EJ27" s="558"/>
      <c r="EK27" s="558"/>
      <c r="EL27" s="558"/>
      <c r="EM27" s="560">
        <v>0</v>
      </c>
      <c r="EN27" s="561">
        <v>0</v>
      </c>
      <c r="EO27" s="562">
        <v>0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233.05</v>
      </c>
      <c r="FK27" s="502">
        <v>241.69</v>
      </c>
      <c r="FL27" s="243">
        <v>-3.57</v>
      </c>
      <c r="FM27" s="244"/>
      <c r="FN27" s="245"/>
      <c r="FO27" s="246" t="s">
        <v>51</v>
      </c>
      <c r="FP27" s="247">
        <v>0</v>
      </c>
      <c r="FQ27" s="248">
        <v>1</v>
      </c>
      <c r="FR27" s="249">
        <v>2</v>
      </c>
      <c r="FS27" s="247">
        <v>3</v>
      </c>
      <c r="FT27" s="250">
        <v>7</v>
      </c>
      <c r="FU27" s="251">
        <v>-57.14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45.87</v>
      </c>
      <c r="GK27" s="376">
        <v>38.26</v>
      </c>
      <c r="GL27" s="376">
        <v>35.64</v>
      </c>
      <c r="GM27" s="376">
        <v>39.92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0</v>
      </c>
      <c r="GV27" s="558">
        <v>0</v>
      </c>
      <c r="GW27" s="558">
        <v>0</v>
      </c>
      <c r="GX27" s="559">
        <v>0</v>
      </c>
      <c r="GY27" s="558"/>
      <c r="GZ27" s="558"/>
      <c r="HA27" s="558"/>
      <c r="HB27" s="558"/>
      <c r="HC27" s="560">
        <v>0</v>
      </c>
      <c r="HD27" s="561">
        <v>0</v>
      </c>
      <c r="HE27" s="562">
        <v>0</v>
      </c>
      <c r="HF27" s="266"/>
      <c r="HG27" s="266"/>
      <c r="HH27" s="377" t="s">
        <v>98</v>
      </c>
      <c r="HI27" s="557">
        <v>0</v>
      </c>
      <c r="HJ27" s="558">
        <v>0</v>
      </c>
      <c r="HK27" s="558">
        <v>0</v>
      </c>
      <c r="HL27" s="559">
        <v>0</v>
      </c>
      <c r="HM27" s="558"/>
      <c r="HN27" s="558"/>
      <c r="HO27" s="558"/>
      <c r="HP27" s="558"/>
      <c r="HQ27" s="560">
        <v>0</v>
      </c>
      <c r="HR27" s="561">
        <v>0</v>
      </c>
      <c r="HS27" s="562">
        <v>0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576.14</v>
      </c>
      <c r="IO27" s="502">
        <v>567.29999999999995</v>
      </c>
      <c r="IP27" s="243">
        <v>1.56</v>
      </c>
      <c r="IQ27" s="244"/>
      <c r="IR27" s="245"/>
      <c r="IS27" s="246" t="s">
        <v>51</v>
      </c>
      <c r="IT27" s="247">
        <v>9</v>
      </c>
      <c r="IU27" s="248">
        <v>7</v>
      </c>
      <c r="IV27" s="249">
        <v>4</v>
      </c>
      <c r="IW27" s="247">
        <v>20</v>
      </c>
      <c r="IX27" s="250">
        <v>12</v>
      </c>
      <c r="IY27" s="251">
        <v>66.67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47.62</v>
      </c>
      <c r="JO27" s="376">
        <v>55.08</v>
      </c>
      <c r="JP27" s="376">
        <v>62.54</v>
      </c>
      <c r="JQ27" s="376">
        <v>55.08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0</v>
      </c>
      <c r="JZ27" s="558">
        <v>0</v>
      </c>
      <c r="KA27" s="558">
        <v>0</v>
      </c>
      <c r="KB27" s="559">
        <v>0</v>
      </c>
      <c r="KC27" s="558"/>
      <c r="KD27" s="558"/>
      <c r="KE27" s="558"/>
      <c r="KF27" s="558"/>
      <c r="KG27" s="560">
        <v>0</v>
      </c>
      <c r="KH27" s="561">
        <v>0</v>
      </c>
      <c r="KI27" s="562">
        <v>0</v>
      </c>
      <c r="KJ27" s="534"/>
      <c r="KK27" s="534"/>
      <c r="KL27" s="564" t="s">
        <v>98</v>
      </c>
      <c r="KM27" s="557">
        <v>0</v>
      </c>
      <c r="KN27" s="558">
        <v>0</v>
      </c>
      <c r="KO27" s="558">
        <v>0</v>
      </c>
      <c r="KP27" s="559">
        <v>0</v>
      </c>
      <c r="KQ27" s="558"/>
      <c r="KR27" s="558"/>
      <c r="KS27" s="558"/>
      <c r="KT27" s="558"/>
      <c r="KU27" s="560">
        <v>0</v>
      </c>
      <c r="KV27" s="561">
        <v>0</v>
      </c>
      <c r="KW27" s="562">
        <v>0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1660.01</v>
      </c>
      <c r="LS27" s="502">
        <v>1631.7</v>
      </c>
      <c r="LT27" s="243">
        <v>1.74</v>
      </c>
      <c r="LU27" s="565"/>
      <c r="LV27" s="566"/>
      <c r="LW27" s="246" t="s">
        <v>51</v>
      </c>
      <c r="LX27" s="294">
        <v>68</v>
      </c>
      <c r="LY27" s="295">
        <v>64</v>
      </c>
      <c r="LZ27" s="296">
        <v>6.25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55.93</v>
      </c>
      <c r="MP27" s="537">
        <v>50.01</v>
      </c>
      <c r="MQ27" s="537">
        <v>39.92</v>
      </c>
      <c r="MR27" s="537">
        <v>55.08</v>
      </c>
      <c r="MS27" s="538">
        <v>50.24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0</v>
      </c>
      <c r="NB27" s="390">
        <v>0</v>
      </c>
      <c r="NC27" s="390">
        <v>0</v>
      </c>
      <c r="ND27" s="391">
        <v>0</v>
      </c>
      <c r="NE27" s="390"/>
      <c r="NF27" s="390"/>
      <c r="NG27" s="390"/>
      <c r="NH27" s="392"/>
      <c r="NI27" s="567">
        <v>0</v>
      </c>
      <c r="NJ27" s="568">
        <v>0</v>
      </c>
      <c r="NK27" s="395">
        <v>0</v>
      </c>
      <c r="NL27" s="290"/>
      <c r="NM27" s="290"/>
      <c r="NN27" s="377" t="s">
        <v>98</v>
      </c>
      <c r="NO27" s="389">
        <v>0</v>
      </c>
      <c r="NP27" s="390">
        <v>0</v>
      </c>
      <c r="NQ27" s="390">
        <v>0</v>
      </c>
      <c r="NR27" s="391">
        <v>0</v>
      </c>
      <c r="NS27" s="390"/>
      <c r="NT27" s="390"/>
      <c r="NU27" s="390"/>
      <c r="NV27" s="392"/>
      <c r="NW27" s="569">
        <v>0</v>
      </c>
      <c r="NX27" s="394">
        <v>0</v>
      </c>
      <c r="NY27" s="397">
        <v>0</v>
      </c>
      <c r="OA27" s="307"/>
    </row>
    <row r="28" spans="1:391" s="195" customFormat="1" ht="21.75" customHeight="1" thickTop="1" x14ac:dyDescent="0.2">
      <c r="A28" s="308" t="s">
        <v>99</v>
      </c>
      <c r="B28" s="309">
        <v>403.09000000000003</v>
      </c>
      <c r="C28" s="508">
        <v>385.75</v>
      </c>
      <c r="D28" s="311">
        <v>4.5</v>
      </c>
      <c r="E28" s="244"/>
      <c r="F28" s="245"/>
      <c r="G28" s="246" t="s">
        <v>52</v>
      </c>
      <c r="H28" s="247">
        <v>13</v>
      </c>
      <c r="I28" s="248">
        <v>3</v>
      </c>
      <c r="J28" s="249">
        <v>10</v>
      </c>
      <c r="K28" s="247">
        <v>26</v>
      </c>
      <c r="L28" s="250">
        <v>27</v>
      </c>
      <c r="M28" s="251">
        <v>-3.7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0</v>
      </c>
      <c r="AC28" s="376">
        <v>0</v>
      </c>
      <c r="AD28" s="376">
        <v>0</v>
      </c>
      <c r="AE28" s="376">
        <v>0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0</v>
      </c>
      <c r="AN28" s="571">
        <v>0</v>
      </c>
      <c r="AO28" s="571">
        <v>0</v>
      </c>
      <c r="AP28" s="572">
        <v>0</v>
      </c>
      <c r="AQ28" s="571"/>
      <c r="AR28" s="571"/>
      <c r="AS28" s="571"/>
      <c r="AT28" s="571"/>
      <c r="AU28" s="573">
        <v>0</v>
      </c>
      <c r="AV28" s="561">
        <v>0</v>
      </c>
      <c r="AW28" s="562">
        <v>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414.16</v>
      </c>
      <c r="CG28" s="508">
        <v>403.5</v>
      </c>
      <c r="CH28" s="311">
        <v>2.64</v>
      </c>
      <c r="CI28" s="244"/>
      <c r="CJ28" s="245"/>
      <c r="CK28" s="246" t="s">
        <v>52</v>
      </c>
      <c r="CL28" s="247">
        <v>8</v>
      </c>
      <c r="CM28" s="248">
        <v>2</v>
      </c>
      <c r="CN28" s="249">
        <v>4</v>
      </c>
      <c r="CO28" s="247">
        <v>14</v>
      </c>
      <c r="CP28" s="250">
        <v>13</v>
      </c>
      <c r="CQ28" s="251">
        <v>7.69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0</v>
      </c>
      <c r="DG28" s="376">
        <v>0</v>
      </c>
      <c r="DH28" s="376">
        <v>0</v>
      </c>
      <c r="DI28" s="376">
        <v>0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0</v>
      </c>
      <c r="DR28" s="571">
        <v>0</v>
      </c>
      <c r="DS28" s="571">
        <v>0</v>
      </c>
      <c r="DT28" s="572">
        <v>0</v>
      </c>
      <c r="DU28" s="571"/>
      <c r="DV28" s="571"/>
      <c r="DW28" s="571"/>
      <c r="DX28" s="571"/>
      <c r="DY28" s="573">
        <v>0</v>
      </c>
      <c r="DZ28" s="561">
        <v>0</v>
      </c>
      <c r="EA28" s="562">
        <v>0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/>
      <c r="EJ28" s="571"/>
      <c r="EK28" s="571"/>
      <c r="EL28" s="571"/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227.35000000000002</v>
      </c>
      <c r="FK28" s="508">
        <v>235.63</v>
      </c>
      <c r="FL28" s="311">
        <v>-3.51</v>
      </c>
      <c r="FM28" s="244"/>
      <c r="FN28" s="245"/>
      <c r="FO28" s="246" t="s">
        <v>52</v>
      </c>
      <c r="FP28" s="247">
        <v>4</v>
      </c>
      <c r="FQ28" s="248">
        <v>3</v>
      </c>
      <c r="FR28" s="249">
        <v>0</v>
      </c>
      <c r="FS28" s="247">
        <v>7</v>
      </c>
      <c r="FT28" s="250">
        <v>0</v>
      </c>
      <c r="FU28" s="251">
        <v>0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0</v>
      </c>
      <c r="GK28" s="376">
        <v>0</v>
      </c>
      <c r="GL28" s="376">
        <v>0</v>
      </c>
      <c r="GM28" s="376">
        <v>0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0</v>
      </c>
      <c r="GV28" s="571">
        <v>0</v>
      </c>
      <c r="GW28" s="571">
        <v>0</v>
      </c>
      <c r="GX28" s="572">
        <v>0</v>
      </c>
      <c r="GY28" s="571"/>
      <c r="GZ28" s="571"/>
      <c r="HA28" s="571"/>
      <c r="HB28" s="571"/>
      <c r="HC28" s="573">
        <v>0</v>
      </c>
      <c r="HD28" s="561">
        <v>0</v>
      </c>
      <c r="HE28" s="562">
        <v>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565.22</v>
      </c>
      <c r="IO28" s="508">
        <v>556.54</v>
      </c>
      <c r="IP28" s="311">
        <v>1.56</v>
      </c>
      <c r="IQ28" s="244"/>
      <c r="IR28" s="245"/>
      <c r="IS28" s="246" t="s">
        <v>52</v>
      </c>
      <c r="IT28" s="247">
        <v>5</v>
      </c>
      <c r="IU28" s="248">
        <v>6</v>
      </c>
      <c r="IV28" s="249">
        <v>8</v>
      </c>
      <c r="IW28" s="247">
        <v>19</v>
      </c>
      <c r="IX28" s="250">
        <v>18</v>
      </c>
      <c r="IY28" s="251">
        <v>5.56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0</v>
      </c>
      <c r="JO28" s="376">
        <v>0</v>
      </c>
      <c r="JP28" s="376">
        <v>0</v>
      </c>
      <c r="JQ28" s="376">
        <v>0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0</v>
      </c>
      <c r="JZ28" s="571">
        <v>0</v>
      </c>
      <c r="KA28" s="571">
        <v>0</v>
      </c>
      <c r="KB28" s="572">
        <v>0</v>
      </c>
      <c r="KC28" s="571"/>
      <c r="KD28" s="571"/>
      <c r="KE28" s="571"/>
      <c r="KF28" s="571"/>
      <c r="KG28" s="573">
        <v>0</v>
      </c>
      <c r="KH28" s="561">
        <v>0</v>
      </c>
      <c r="KI28" s="562">
        <v>0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1609.82</v>
      </c>
      <c r="LS28" s="508">
        <v>1581.42</v>
      </c>
      <c r="LT28" s="311">
        <v>1.8</v>
      </c>
      <c r="LU28" s="565"/>
      <c r="LV28" s="566"/>
      <c r="LW28" s="246" t="s">
        <v>52</v>
      </c>
      <c r="LX28" s="294">
        <v>66</v>
      </c>
      <c r="LY28" s="295">
        <v>58</v>
      </c>
      <c r="LZ28" s="296">
        <v>13.79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0</v>
      </c>
      <c r="MP28" s="537">
        <v>0</v>
      </c>
      <c r="MQ28" s="537">
        <v>0</v>
      </c>
      <c r="MR28" s="537">
        <v>0</v>
      </c>
      <c r="MS28" s="538" t="s">
        <v>189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0</v>
      </c>
      <c r="NB28" s="404">
        <v>0</v>
      </c>
      <c r="NC28" s="404">
        <v>0</v>
      </c>
      <c r="ND28" s="405">
        <v>0</v>
      </c>
      <c r="NE28" s="404"/>
      <c r="NF28" s="404"/>
      <c r="NG28" s="404"/>
      <c r="NH28" s="406"/>
      <c r="NI28" s="577">
        <v>0</v>
      </c>
      <c r="NJ28" s="578">
        <v>0</v>
      </c>
      <c r="NK28" s="409">
        <v>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20</v>
      </c>
      <c r="C29" s="539">
        <v>19.419999999999998</v>
      </c>
      <c r="D29" s="438">
        <v>2.99</v>
      </c>
      <c r="E29" s="244"/>
      <c r="F29" s="245"/>
      <c r="G29" s="246" t="s">
        <v>53</v>
      </c>
      <c r="H29" s="247">
        <v>19</v>
      </c>
      <c r="I29" s="248">
        <v>2</v>
      </c>
      <c r="J29" s="249">
        <v>5</v>
      </c>
      <c r="K29" s="247">
        <v>26</v>
      </c>
      <c r="L29" s="250">
        <v>29</v>
      </c>
      <c r="M29" s="251">
        <v>-10.34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58.74</v>
      </c>
      <c r="AC29" s="376">
        <v>55.27</v>
      </c>
      <c r="AD29" s="376">
        <v>52.74</v>
      </c>
      <c r="AE29" s="376">
        <v>55.58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9657</v>
      </c>
      <c r="AN29" s="571">
        <v>480</v>
      </c>
      <c r="AO29" s="571">
        <v>10770</v>
      </c>
      <c r="AP29" s="572">
        <v>728</v>
      </c>
      <c r="AQ29" s="571"/>
      <c r="AR29" s="571"/>
      <c r="AS29" s="571"/>
      <c r="AT29" s="571"/>
      <c r="AU29" s="573">
        <v>21635</v>
      </c>
      <c r="AV29" s="561">
        <v>12981</v>
      </c>
      <c r="AW29" s="562">
        <v>34616</v>
      </c>
      <c r="AX29" s="266"/>
      <c r="AY29" s="266"/>
      <c r="AZ29" s="377" t="s">
        <v>106</v>
      </c>
      <c r="BA29" s="570">
        <v>487</v>
      </c>
      <c r="BB29" s="571">
        <v>0</v>
      </c>
      <c r="BC29" s="571">
        <v>72</v>
      </c>
      <c r="BD29" s="572">
        <v>95</v>
      </c>
      <c r="BE29" s="571"/>
      <c r="BF29" s="571"/>
      <c r="BG29" s="571"/>
      <c r="BH29" s="571"/>
      <c r="BI29" s="573">
        <v>654</v>
      </c>
      <c r="BJ29" s="561">
        <v>703</v>
      </c>
      <c r="BK29" s="562">
        <v>1357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13.569999999999999</v>
      </c>
      <c r="CG29" s="539">
        <v>14.040000000000001</v>
      </c>
      <c r="CH29" s="438">
        <v>-3.35</v>
      </c>
      <c r="CI29" s="244"/>
      <c r="CJ29" s="245"/>
      <c r="CK29" s="246" t="s">
        <v>53</v>
      </c>
      <c r="CL29" s="247">
        <v>6</v>
      </c>
      <c r="CM29" s="248">
        <v>4</v>
      </c>
      <c r="CN29" s="249">
        <v>0</v>
      </c>
      <c r="CO29" s="247">
        <v>10</v>
      </c>
      <c r="CP29" s="250">
        <v>11</v>
      </c>
      <c r="CQ29" s="251">
        <v>-9.09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46.23</v>
      </c>
      <c r="DG29" s="376">
        <v>38.42</v>
      </c>
      <c r="DH29" s="376">
        <v>40.28</v>
      </c>
      <c r="DI29" s="376">
        <v>41.64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7341</v>
      </c>
      <c r="DR29" s="571">
        <v>353</v>
      </c>
      <c r="DS29" s="571">
        <v>9450</v>
      </c>
      <c r="DT29" s="572">
        <v>4085</v>
      </c>
      <c r="DU29" s="571"/>
      <c r="DV29" s="571"/>
      <c r="DW29" s="571"/>
      <c r="DX29" s="571"/>
      <c r="DY29" s="573">
        <v>21229</v>
      </c>
      <c r="DZ29" s="561">
        <v>18745</v>
      </c>
      <c r="EA29" s="562">
        <v>39974</v>
      </c>
      <c r="EB29" s="266"/>
      <c r="EC29" s="266"/>
      <c r="ED29" s="377" t="s">
        <v>106</v>
      </c>
      <c r="EE29" s="570">
        <v>415</v>
      </c>
      <c r="EF29" s="571">
        <v>38</v>
      </c>
      <c r="EG29" s="571">
        <v>121</v>
      </c>
      <c r="EH29" s="572">
        <v>39</v>
      </c>
      <c r="EI29" s="571"/>
      <c r="EJ29" s="571"/>
      <c r="EK29" s="571"/>
      <c r="EL29" s="571"/>
      <c r="EM29" s="573">
        <v>613</v>
      </c>
      <c r="EN29" s="561">
        <v>861</v>
      </c>
      <c r="EO29" s="562">
        <v>1474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5.7</v>
      </c>
      <c r="FK29" s="539">
        <v>6.06</v>
      </c>
      <c r="FL29" s="438">
        <v>-5.94</v>
      </c>
      <c r="FM29" s="244"/>
      <c r="FN29" s="245"/>
      <c r="FO29" s="246" t="s">
        <v>53</v>
      </c>
      <c r="FP29" s="247">
        <v>10</v>
      </c>
      <c r="FQ29" s="248">
        <v>6</v>
      </c>
      <c r="FR29" s="249">
        <v>4</v>
      </c>
      <c r="FS29" s="247">
        <v>20</v>
      </c>
      <c r="FT29" s="250">
        <v>19</v>
      </c>
      <c r="FU29" s="251">
        <v>5.26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40.65</v>
      </c>
      <c r="GK29" s="376">
        <v>32.49</v>
      </c>
      <c r="GL29" s="376">
        <v>33.869999999999997</v>
      </c>
      <c r="GM29" s="376">
        <v>35.67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4681</v>
      </c>
      <c r="GV29" s="571">
        <v>482</v>
      </c>
      <c r="GW29" s="571">
        <v>14444</v>
      </c>
      <c r="GX29" s="572">
        <v>227</v>
      </c>
      <c r="GY29" s="571"/>
      <c r="GZ29" s="571"/>
      <c r="HA29" s="571"/>
      <c r="HB29" s="571"/>
      <c r="HC29" s="573">
        <v>19834</v>
      </c>
      <c r="HD29" s="561">
        <v>12527</v>
      </c>
      <c r="HE29" s="562">
        <v>32361</v>
      </c>
      <c r="HF29" s="266"/>
      <c r="HG29" s="266"/>
      <c r="HH29" s="377" t="s">
        <v>106</v>
      </c>
      <c r="HI29" s="570">
        <v>42</v>
      </c>
      <c r="HJ29" s="571">
        <v>19</v>
      </c>
      <c r="HK29" s="571">
        <v>54</v>
      </c>
      <c r="HL29" s="572">
        <v>23</v>
      </c>
      <c r="HM29" s="571"/>
      <c r="HN29" s="571"/>
      <c r="HO29" s="571"/>
      <c r="HP29" s="571"/>
      <c r="HQ29" s="573">
        <v>138</v>
      </c>
      <c r="HR29" s="561">
        <v>102</v>
      </c>
      <c r="HS29" s="562">
        <v>240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10.92</v>
      </c>
      <c r="IO29" s="539">
        <v>10.76</v>
      </c>
      <c r="IP29" s="438">
        <v>1.49</v>
      </c>
      <c r="IQ29" s="244"/>
      <c r="IR29" s="245"/>
      <c r="IS29" s="246" t="s">
        <v>53</v>
      </c>
      <c r="IT29" s="247">
        <v>6</v>
      </c>
      <c r="IU29" s="248">
        <v>3</v>
      </c>
      <c r="IV29" s="249">
        <v>5</v>
      </c>
      <c r="IW29" s="247">
        <v>14</v>
      </c>
      <c r="IX29" s="250">
        <v>19</v>
      </c>
      <c r="IY29" s="251">
        <v>-26.32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46.24</v>
      </c>
      <c r="JO29" s="376">
        <v>54.65</v>
      </c>
      <c r="JP29" s="376">
        <v>65.48</v>
      </c>
      <c r="JQ29" s="376">
        <v>55.46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7239</v>
      </c>
      <c r="JZ29" s="571">
        <v>623</v>
      </c>
      <c r="KA29" s="571">
        <v>13490</v>
      </c>
      <c r="KB29" s="572">
        <v>3957</v>
      </c>
      <c r="KC29" s="571"/>
      <c r="KD29" s="571"/>
      <c r="KE29" s="571"/>
      <c r="KF29" s="571"/>
      <c r="KG29" s="573">
        <v>25309</v>
      </c>
      <c r="KH29" s="561">
        <v>15271</v>
      </c>
      <c r="KI29" s="562">
        <v>40580</v>
      </c>
      <c r="KJ29" s="534"/>
      <c r="KK29" s="534"/>
      <c r="KL29" s="564" t="s">
        <v>106</v>
      </c>
      <c r="KM29" s="570">
        <v>178</v>
      </c>
      <c r="KN29" s="571">
        <v>21</v>
      </c>
      <c r="KO29" s="571">
        <v>66</v>
      </c>
      <c r="KP29" s="572">
        <v>0</v>
      </c>
      <c r="KQ29" s="571"/>
      <c r="KR29" s="571"/>
      <c r="KS29" s="571"/>
      <c r="KT29" s="571"/>
      <c r="KU29" s="573">
        <v>265</v>
      </c>
      <c r="KV29" s="561">
        <v>250</v>
      </c>
      <c r="KW29" s="562">
        <v>515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50.19</v>
      </c>
      <c r="LS29" s="539">
        <v>50.28</v>
      </c>
      <c r="LT29" s="438">
        <v>-0.18</v>
      </c>
      <c r="LU29" s="565"/>
      <c r="LV29" s="566"/>
      <c r="LW29" s="246" t="s">
        <v>53</v>
      </c>
      <c r="LX29" s="294">
        <v>70</v>
      </c>
      <c r="LY29" s="295">
        <v>78</v>
      </c>
      <c r="LZ29" s="296">
        <v>-10.26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55.58</v>
      </c>
      <c r="MP29" s="537">
        <v>41.64</v>
      </c>
      <c r="MQ29" s="537">
        <v>35.67</v>
      </c>
      <c r="MR29" s="537">
        <v>55.46</v>
      </c>
      <c r="MS29" s="538">
        <v>47.09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28918</v>
      </c>
      <c r="NB29" s="404">
        <v>1938</v>
      </c>
      <c r="NC29" s="404">
        <v>48154</v>
      </c>
      <c r="ND29" s="405">
        <v>8997</v>
      </c>
      <c r="NE29" s="404"/>
      <c r="NF29" s="404"/>
      <c r="NG29" s="404"/>
      <c r="NH29" s="406"/>
      <c r="NI29" s="577">
        <v>88007</v>
      </c>
      <c r="NJ29" s="578">
        <v>59524</v>
      </c>
      <c r="NK29" s="409">
        <v>147531</v>
      </c>
      <c r="NL29" s="290"/>
      <c r="NM29" s="290"/>
      <c r="NN29" s="377" t="s">
        <v>106</v>
      </c>
      <c r="NO29" s="387">
        <v>1122</v>
      </c>
      <c r="NP29" s="404">
        <v>78</v>
      </c>
      <c r="NQ29" s="404">
        <v>313</v>
      </c>
      <c r="NR29" s="405">
        <v>157</v>
      </c>
      <c r="NS29" s="404"/>
      <c r="NT29" s="404"/>
      <c r="NU29" s="404"/>
      <c r="NV29" s="406"/>
      <c r="NW29" s="579">
        <v>1670</v>
      </c>
      <c r="NX29" s="408">
        <v>1916</v>
      </c>
      <c r="NY29" s="411">
        <v>3586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12</v>
      </c>
      <c r="I30" s="248">
        <v>10</v>
      </c>
      <c r="J30" s="249">
        <v>8</v>
      </c>
      <c r="K30" s="247">
        <v>30</v>
      </c>
      <c r="L30" s="250">
        <v>31</v>
      </c>
      <c r="M30" s="251">
        <v>-3.23</v>
      </c>
      <c r="N30" s="183"/>
      <c r="O30" s="346" t="s">
        <v>91</v>
      </c>
      <c r="P30" s="347">
        <v>500.59</v>
      </c>
      <c r="Q30" s="348">
        <v>488</v>
      </c>
      <c r="R30" s="349">
        <v>2.58</v>
      </c>
      <c r="S30" s="347">
        <v>0</v>
      </c>
      <c r="T30" s="348">
        <v>0</v>
      </c>
      <c r="U30" s="349">
        <v>0</v>
      </c>
      <c r="V30" s="347">
        <v>383.3</v>
      </c>
      <c r="W30" s="348">
        <v>375.84</v>
      </c>
      <c r="X30" s="349">
        <v>1.98</v>
      </c>
      <c r="Y30" s="351"/>
      <c r="Z30" s="183"/>
      <c r="AA30" s="183" t="s">
        <v>115</v>
      </c>
      <c r="AB30" s="376">
        <v>56.09</v>
      </c>
      <c r="AC30" s="376">
        <v>52.76</v>
      </c>
      <c r="AD30" s="376">
        <v>53.18</v>
      </c>
      <c r="AE30" s="376">
        <v>54.01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31121</v>
      </c>
      <c r="AN30" s="571">
        <v>1919</v>
      </c>
      <c r="AO30" s="571">
        <v>67677</v>
      </c>
      <c r="AP30" s="572">
        <v>3574</v>
      </c>
      <c r="AQ30" s="571"/>
      <c r="AR30" s="571"/>
      <c r="AS30" s="571"/>
      <c r="AT30" s="571"/>
      <c r="AU30" s="573">
        <v>104291</v>
      </c>
      <c r="AV30" s="561">
        <v>56195</v>
      </c>
      <c r="AW30" s="562">
        <v>160486</v>
      </c>
      <c r="AX30" s="266"/>
      <c r="AY30" s="266"/>
      <c r="AZ30" s="377" t="s">
        <v>28</v>
      </c>
      <c r="BA30" s="570">
        <v>1486</v>
      </c>
      <c r="BB30" s="571">
        <v>84</v>
      </c>
      <c r="BC30" s="571">
        <v>123</v>
      </c>
      <c r="BD30" s="572">
        <v>217</v>
      </c>
      <c r="BE30" s="571"/>
      <c r="BF30" s="571"/>
      <c r="BG30" s="571"/>
      <c r="BH30" s="571"/>
      <c r="BI30" s="573">
        <v>1910</v>
      </c>
      <c r="BJ30" s="561">
        <v>2902</v>
      </c>
      <c r="BK30" s="562">
        <v>4812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0</v>
      </c>
      <c r="CM30" s="248">
        <v>0</v>
      </c>
      <c r="CN30" s="249">
        <v>3</v>
      </c>
      <c r="CO30" s="247">
        <v>3</v>
      </c>
      <c r="CP30" s="250">
        <v>5</v>
      </c>
      <c r="CQ30" s="251">
        <v>-40</v>
      </c>
      <c r="CR30" s="183"/>
      <c r="CS30" s="346" t="s">
        <v>91</v>
      </c>
      <c r="CT30" s="347">
        <v>360.94</v>
      </c>
      <c r="CU30" s="348">
        <v>352.19</v>
      </c>
      <c r="CV30" s="349">
        <v>2.48</v>
      </c>
      <c r="CW30" s="347">
        <v>0</v>
      </c>
      <c r="CX30" s="348">
        <v>0</v>
      </c>
      <c r="CY30" s="349">
        <v>0</v>
      </c>
      <c r="CZ30" s="347">
        <v>263.77</v>
      </c>
      <c r="DA30" s="348">
        <v>259.85000000000002</v>
      </c>
      <c r="DB30" s="349">
        <v>1.51</v>
      </c>
      <c r="DC30" s="351"/>
      <c r="DD30" s="183"/>
      <c r="DE30" s="183" t="s">
        <v>115</v>
      </c>
      <c r="DF30" s="376">
        <v>45.91</v>
      </c>
      <c r="DG30" s="376">
        <v>36.07</v>
      </c>
      <c r="DH30" s="376">
        <v>38.64</v>
      </c>
      <c r="DI30" s="376">
        <v>40.21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24206</v>
      </c>
      <c r="DR30" s="571">
        <v>1762</v>
      </c>
      <c r="DS30" s="571">
        <v>54474</v>
      </c>
      <c r="DT30" s="572">
        <v>5138</v>
      </c>
      <c r="DU30" s="571"/>
      <c r="DV30" s="571"/>
      <c r="DW30" s="571"/>
      <c r="DX30" s="571"/>
      <c r="DY30" s="573">
        <v>85580</v>
      </c>
      <c r="DZ30" s="561">
        <v>53641</v>
      </c>
      <c r="EA30" s="562">
        <v>139221</v>
      </c>
      <c r="EB30" s="266"/>
      <c r="EC30" s="266"/>
      <c r="ED30" s="377" t="s">
        <v>28</v>
      </c>
      <c r="EE30" s="570">
        <v>979</v>
      </c>
      <c r="EF30" s="571">
        <v>94</v>
      </c>
      <c r="EG30" s="571">
        <v>244</v>
      </c>
      <c r="EH30" s="572">
        <v>105</v>
      </c>
      <c r="EI30" s="571"/>
      <c r="EJ30" s="571"/>
      <c r="EK30" s="571"/>
      <c r="EL30" s="571"/>
      <c r="EM30" s="573">
        <v>1422</v>
      </c>
      <c r="EN30" s="561">
        <v>5394</v>
      </c>
      <c r="EO30" s="562">
        <v>6816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2</v>
      </c>
      <c r="FQ30" s="248">
        <v>0</v>
      </c>
      <c r="FR30" s="249">
        <v>1</v>
      </c>
      <c r="FS30" s="247">
        <v>3</v>
      </c>
      <c r="FT30" s="250">
        <v>6</v>
      </c>
      <c r="FU30" s="251">
        <v>-50</v>
      </c>
      <c r="FV30" s="183"/>
      <c r="FW30" s="346" t="s">
        <v>91</v>
      </c>
      <c r="FX30" s="347">
        <v>377.52</v>
      </c>
      <c r="FY30" s="348">
        <v>373.95</v>
      </c>
      <c r="FZ30" s="349">
        <v>0.95</v>
      </c>
      <c r="GA30" s="347">
        <v>0</v>
      </c>
      <c r="GB30" s="348">
        <v>0</v>
      </c>
      <c r="GC30" s="349">
        <v>0</v>
      </c>
      <c r="GD30" s="347">
        <v>278.33</v>
      </c>
      <c r="GE30" s="348">
        <v>277.92</v>
      </c>
      <c r="GF30" s="349">
        <v>0.15</v>
      </c>
      <c r="GG30" s="351"/>
      <c r="GH30" s="183"/>
      <c r="GI30" s="183" t="s">
        <v>115</v>
      </c>
      <c r="GJ30" s="376">
        <v>38.24</v>
      </c>
      <c r="GK30" s="376">
        <v>30.63</v>
      </c>
      <c r="GL30" s="376">
        <v>32.700000000000003</v>
      </c>
      <c r="GM30" s="376">
        <v>33.86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19785</v>
      </c>
      <c r="GV30" s="571">
        <v>1037</v>
      </c>
      <c r="GW30" s="571">
        <v>35731</v>
      </c>
      <c r="GX30" s="572">
        <v>543</v>
      </c>
      <c r="GY30" s="571"/>
      <c r="GZ30" s="571"/>
      <c r="HA30" s="571"/>
      <c r="HB30" s="571"/>
      <c r="HC30" s="573">
        <v>57096</v>
      </c>
      <c r="HD30" s="561">
        <v>37911</v>
      </c>
      <c r="HE30" s="562">
        <v>95007</v>
      </c>
      <c r="HF30" s="266"/>
      <c r="HG30" s="266"/>
      <c r="HH30" s="377" t="s">
        <v>28</v>
      </c>
      <c r="HI30" s="570">
        <v>553</v>
      </c>
      <c r="HJ30" s="571">
        <v>97</v>
      </c>
      <c r="HK30" s="571">
        <v>135</v>
      </c>
      <c r="HL30" s="572">
        <v>166</v>
      </c>
      <c r="HM30" s="571"/>
      <c r="HN30" s="571"/>
      <c r="HO30" s="571"/>
      <c r="HP30" s="571"/>
      <c r="HQ30" s="573">
        <v>951</v>
      </c>
      <c r="HR30" s="561">
        <v>2737</v>
      </c>
      <c r="HS30" s="562">
        <v>3688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4</v>
      </c>
      <c r="IU30" s="248">
        <v>5</v>
      </c>
      <c r="IV30" s="249">
        <v>16</v>
      </c>
      <c r="IW30" s="247">
        <v>25</v>
      </c>
      <c r="IX30" s="250">
        <v>19</v>
      </c>
      <c r="IY30" s="251">
        <v>31.58</v>
      </c>
      <c r="IZ30" s="183"/>
      <c r="JA30" s="346" t="s">
        <v>91</v>
      </c>
      <c r="JB30" s="347">
        <v>330.01</v>
      </c>
      <c r="JC30" s="348">
        <v>316.31</v>
      </c>
      <c r="JD30" s="349">
        <v>4.33</v>
      </c>
      <c r="JE30" s="347">
        <v>0</v>
      </c>
      <c r="JF30" s="348">
        <v>0</v>
      </c>
      <c r="JG30" s="349">
        <v>0</v>
      </c>
      <c r="JH30" s="347">
        <v>249.8</v>
      </c>
      <c r="JI30" s="348">
        <v>241.71</v>
      </c>
      <c r="JJ30" s="349">
        <v>3.35</v>
      </c>
      <c r="JK30" s="351"/>
      <c r="JL30" s="183"/>
      <c r="JM30" s="183" t="s">
        <v>115</v>
      </c>
      <c r="JN30" s="376">
        <v>43.86</v>
      </c>
      <c r="JO30" s="376">
        <v>50.48</v>
      </c>
      <c r="JP30" s="376">
        <v>61.8</v>
      </c>
      <c r="JQ30" s="376">
        <v>52.05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41740</v>
      </c>
      <c r="JZ30" s="571">
        <v>1818</v>
      </c>
      <c r="KA30" s="571">
        <v>74727</v>
      </c>
      <c r="KB30" s="572">
        <v>6482</v>
      </c>
      <c r="KC30" s="571"/>
      <c r="KD30" s="571"/>
      <c r="KE30" s="571"/>
      <c r="KF30" s="571"/>
      <c r="KG30" s="573">
        <v>124767</v>
      </c>
      <c r="KH30" s="561">
        <v>92501</v>
      </c>
      <c r="KI30" s="562">
        <v>217268</v>
      </c>
      <c r="KJ30" s="534"/>
      <c r="KK30" s="534"/>
      <c r="KL30" s="564" t="s">
        <v>28</v>
      </c>
      <c r="KM30" s="570">
        <v>1169</v>
      </c>
      <c r="KN30" s="571">
        <v>56</v>
      </c>
      <c r="KO30" s="571">
        <v>360</v>
      </c>
      <c r="KP30" s="572">
        <v>0</v>
      </c>
      <c r="KQ30" s="571"/>
      <c r="KR30" s="571"/>
      <c r="KS30" s="571"/>
      <c r="KT30" s="571"/>
      <c r="KU30" s="573">
        <v>1585</v>
      </c>
      <c r="KV30" s="561">
        <v>2901</v>
      </c>
      <c r="KW30" s="562">
        <v>4486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61</v>
      </c>
      <c r="LY30" s="295">
        <v>61</v>
      </c>
      <c r="LZ30" s="296">
        <v>0</v>
      </c>
      <c r="MA30" s="266"/>
      <c r="MB30" s="346" t="s">
        <v>91</v>
      </c>
      <c r="MC30" s="347">
        <v>387.47</v>
      </c>
      <c r="MD30" s="370">
        <v>375.27</v>
      </c>
      <c r="ME30" s="349">
        <v>3.25</v>
      </c>
      <c r="MF30" s="347">
        <v>0</v>
      </c>
      <c r="MG30" s="370">
        <v>0</v>
      </c>
      <c r="MH30" s="349">
        <v>0</v>
      </c>
      <c r="MI30" s="347">
        <v>290.52999999999997</v>
      </c>
      <c r="MJ30" s="370">
        <v>283.91000000000003</v>
      </c>
      <c r="MK30" s="349">
        <v>2.33</v>
      </c>
      <c r="ML30" s="297"/>
      <c r="MM30" s="297"/>
      <c r="MN30" s="297" t="s">
        <v>115</v>
      </c>
      <c r="MO30" s="537">
        <v>54.01</v>
      </c>
      <c r="MP30" s="537">
        <v>40.21</v>
      </c>
      <c r="MQ30" s="537">
        <v>33.86</v>
      </c>
      <c r="MR30" s="537">
        <v>52.05</v>
      </c>
      <c r="MS30" s="538">
        <v>45.03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116852</v>
      </c>
      <c r="NB30" s="404">
        <v>6536</v>
      </c>
      <c r="NC30" s="404">
        <v>232609</v>
      </c>
      <c r="ND30" s="405">
        <v>15737</v>
      </c>
      <c r="NE30" s="404"/>
      <c r="NF30" s="404"/>
      <c r="NG30" s="404"/>
      <c r="NH30" s="406"/>
      <c r="NI30" s="577">
        <v>371734</v>
      </c>
      <c r="NJ30" s="578">
        <v>240248</v>
      </c>
      <c r="NK30" s="409">
        <v>611982</v>
      </c>
      <c r="NL30" s="290"/>
      <c r="NM30" s="290"/>
      <c r="NN30" s="377" t="s">
        <v>28</v>
      </c>
      <c r="NO30" s="387">
        <v>4187</v>
      </c>
      <c r="NP30" s="404">
        <v>331</v>
      </c>
      <c r="NQ30" s="404">
        <v>862</v>
      </c>
      <c r="NR30" s="405">
        <v>488</v>
      </c>
      <c r="NS30" s="404"/>
      <c r="NT30" s="404"/>
      <c r="NU30" s="404"/>
      <c r="NV30" s="406"/>
      <c r="NW30" s="579">
        <v>5868</v>
      </c>
      <c r="NX30" s="408">
        <v>13934</v>
      </c>
      <c r="NY30" s="411">
        <v>19802</v>
      </c>
      <c r="OA30" s="307"/>
    </row>
    <row r="31" spans="1:391" s="195" customFormat="1" ht="21.75" customHeight="1" thickBot="1" x14ac:dyDescent="0.25">
      <c r="A31" s="418" t="s">
        <v>129</v>
      </c>
      <c r="B31" s="241">
        <v>2430</v>
      </c>
      <c r="C31" s="583">
        <v>2382</v>
      </c>
      <c r="D31" s="243">
        <v>2.02</v>
      </c>
      <c r="E31" s="244"/>
      <c r="F31" s="245"/>
      <c r="G31" s="246" t="s">
        <v>55</v>
      </c>
      <c r="H31" s="247">
        <v>18</v>
      </c>
      <c r="I31" s="248">
        <v>7</v>
      </c>
      <c r="J31" s="249">
        <v>16</v>
      </c>
      <c r="K31" s="247">
        <v>41</v>
      </c>
      <c r="L31" s="250">
        <v>35</v>
      </c>
      <c r="M31" s="251">
        <v>17.14</v>
      </c>
      <c r="N31" s="183"/>
      <c r="O31" s="346" t="s">
        <v>95</v>
      </c>
      <c r="P31" s="347">
        <v>312.95999999999998</v>
      </c>
      <c r="Q31" s="348">
        <v>298.60000000000002</v>
      </c>
      <c r="R31" s="349">
        <v>4.8099999999999996</v>
      </c>
      <c r="S31" s="347">
        <v>232.79</v>
      </c>
      <c r="T31" s="348">
        <v>223.01</v>
      </c>
      <c r="U31" s="349">
        <v>4.3899999999999997</v>
      </c>
      <c r="V31" s="347">
        <v>294.17</v>
      </c>
      <c r="W31" s="348">
        <v>281.23</v>
      </c>
      <c r="X31" s="349">
        <v>4.5999999999999996</v>
      </c>
      <c r="Y31" s="351"/>
      <c r="Z31" s="183"/>
      <c r="AA31" s="183" t="s">
        <v>118</v>
      </c>
      <c r="AB31" s="376">
        <v>53.45</v>
      </c>
      <c r="AC31" s="376">
        <v>49.08</v>
      </c>
      <c r="AD31" s="376">
        <v>51.82</v>
      </c>
      <c r="AE31" s="376">
        <v>51.45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2430</v>
      </c>
      <c r="CG31" s="583">
        <v>2382</v>
      </c>
      <c r="CH31" s="243">
        <v>2.02</v>
      </c>
      <c r="CI31" s="244"/>
      <c r="CJ31" s="245"/>
      <c r="CK31" s="246" t="s">
        <v>55</v>
      </c>
      <c r="CL31" s="247">
        <v>6</v>
      </c>
      <c r="CM31" s="248">
        <v>3</v>
      </c>
      <c r="CN31" s="249">
        <v>5</v>
      </c>
      <c r="CO31" s="247">
        <v>14</v>
      </c>
      <c r="CP31" s="250">
        <v>15</v>
      </c>
      <c r="CQ31" s="251">
        <v>-6.67</v>
      </c>
      <c r="CR31" s="183"/>
      <c r="CS31" s="346" t="s">
        <v>95</v>
      </c>
      <c r="CT31" s="347">
        <v>394.63</v>
      </c>
      <c r="CU31" s="348">
        <v>382.58</v>
      </c>
      <c r="CV31" s="349">
        <v>3.15</v>
      </c>
      <c r="CW31" s="347">
        <v>246.44</v>
      </c>
      <c r="CX31" s="348">
        <v>241.32</v>
      </c>
      <c r="CY31" s="349">
        <v>2.12</v>
      </c>
      <c r="CZ31" s="347">
        <v>354.73</v>
      </c>
      <c r="DA31" s="348">
        <v>345.54</v>
      </c>
      <c r="DB31" s="349">
        <v>2.66</v>
      </c>
      <c r="DC31" s="351"/>
      <c r="DD31" s="183"/>
      <c r="DE31" s="183" t="s">
        <v>118</v>
      </c>
      <c r="DF31" s="376">
        <v>47.38</v>
      </c>
      <c r="DG31" s="376">
        <v>39.25</v>
      </c>
      <c r="DH31" s="376">
        <v>40.06</v>
      </c>
      <c r="DI31" s="376">
        <v>42.23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2430</v>
      </c>
      <c r="FK31" s="583">
        <v>2382</v>
      </c>
      <c r="FL31" s="243">
        <v>2.02</v>
      </c>
      <c r="FM31" s="244"/>
      <c r="FN31" s="245"/>
      <c r="FO31" s="246" t="s">
        <v>55</v>
      </c>
      <c r="FP31" s="247">
        <v>6</v>
      </c>
      <c r="FQ31" s="248">
        <v>0</v>
      </c>
      <c r="FR31" s="249">
        <v>5</v>
      </c>
      <c r="FS31" s="247">
        <v>11</v>
      </c>
      <c r="FT31" s="250">
        <v>15</v>
      </c>
      <c r="FU31" s="251">
        <v>-26.67</v>
      </c>
      <c r="FV31" s="183"/>
      <c r="FW31" s="346" t="s">
        <v>95</v>
      </c>
      <c r="FX31" s="347">
        <v>219.61</v>
      </c>
      <c r="FY31" s="348">
        <v>210.22</v>
      </c>
      <c r="FZ31" s="349">
        <v>4.47</v>
      </c>
      <c r="GA31" s="347">
        <v>147.86000000000001</v>
      </c>
      <c r="GB31" s="348">
        <v>144.68</v>
      </c>
      <c r="GC31" s="349">
        <v>2.2000000000000002</v>
      </c>
      <c r="GD31" s="347">
        <v>200.76</v>
      </c>
      <c r="GE31" s="348">
        <v>193.39</v>
      </c>
      <c r="GF31" s="349">
        <v>3.81</v>
      </c>
      <c r="GG31" s="351"/>
      <c r="GH31" s="183"/>
      <c r="GI31" s="183" t="s">
        <v>118</v>
      </c>
      <c r="GJ31" s="376">
        <v>39.57</v>
      </c>
      <c r="GK31" s="376">
        <v>33.119999999999997</v>
      </c>
      <c r="GL31" s="376">
        <v>34.409999999999997</v>
      </c>
      <c r="GM31" s="376">
        <v>35.700000000000003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2430</v>
      </c>
      <c r="IO31" s="583">
        <v>2382</v>
      </c>
      <c r="IP31" s="243">
        <v>2.02</v>
      </c>
      <c r="IQ31" s="244"/>
      <c r="IR31" s="245"/>
      <c r="IS31" s="246" t="s">
        <v>55</v>
      </c>
      <c r="IT31" s="247">
        <v>9</v>
      </c>
      <c r="IU31" s="248">
        <v>21</v>
      </c>
      <c r="IV31" s="249">
        <v>14</v>
      </c>
      <c r="IW31" s="247">
        <v>44</v>
      </c>
      <c r="IX31" s="250">
        <v>59</v>
      </c>
      <c r="IY31" s="251">
        <v>-25.42</v>
      </c>
      <c r="IZ31" s="183"/>
      <c r="JA31" s="346" t="s">
        <v>95</v>
      </c>
      <c r="JB31" s="347">
        <v>362.62</v>
      </c>
      <c r="JC31" s="348">
        <v>343.64</v>
      </c>
      <c r="JD31" s="349">
        <v>5.52</v>
      </c>
      <c r="JE31" s="347">
        <v>316.08</v>
      </c>
      <c r="JF31" s="348">
        <v>296.79000000000002</v>
      </c>
      <c r="JG31" s="349">
        <v>6.5</v>
      </c>
      <c r="JH31" s="347">
        <v>351.31</v>
      </c>
      <c r="JI31" s="348">
        <v>332.59</v>
      </c>
      <c r="JJ31" s="349">
        <v>5.63</v>
      </c>
      <c r="JK31" s="351"/>
      <c r="JL31" s="183"/>
      <c r="JM31" s="183" t="s">
        <v>118</v>
      </c>
      <c r="JN31" s="376">
        <v>48.39</v>
      </c>
      <c r="JO31" s="376">
        <v>55.82</v>
      </c>
      <c r="JP31" s="376">
        <v>64.67</v>
      </c>
      <c r="JQ31" s="376">
        <v>56.29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2430</v>
      </c>
      <c r="LS31" s="587">
        <v>2382</v>
      </c>
      <c r="LT31" s="243">
        <v>2.02</v>
      </c>
      <c r="LU31" s="293"/>
      <c r="LV31" s="293"/>
      <c r="LW31" s="246" t="s">
        <v>55</v>
      </c>
      <c r="LX31" s="294">
        <v>110</v>
      </c>
      <c r="LY31" s="295">
        <v>124</v>
      </c>
      <c r="LZ31" s="296">
        <v>-11.29</v>
      </c>
      <c r="MA31" s="266"/>
      <c r="MB31" s="346" t="s">
        <v>95</v>
      </c>
      <c r="MC31" s="347">
        <v>334.86</v>
      </c>
      <c r="MD31" s="370">
        <v>318.69</v>
      </c>
      <c r="ME31" s="349">
        <v>5.07</v>
      </c>
      <c r="MF31" s="347">
        <v>251.09</v>
      </c>
      <c r="MG31" s="370">
        <v>239.56</v>
      </c>
      <c r="MH31" s="349">
        <v>4.8099999999999996</v>
      </c>
      <c r="MI31" s="347">
        <v>313.89999999999998</v>
      </c>
      <c r="MJ31" s="370">
        <v>299.42</v>
      </c>
      <c r="MK31" s="349">
        <v>4.84</v>
      </c>
      <c r="ML31" s="297"/>
      <c r="MM31" s="297"/>
      <c r="MN31" s="297" t="s">
        <v>118</v>
      </c>
      <c r="MO31" s="537">
        <v>51.45</v>
      </c>
      <c r="MP31" s="537">
        <v>42.23</v>
      </c>
      <c r="MQ31" s="537">
        <v>35.700000000000003</v>
      </c>
      <c r="MR31" s="537">
        <v>56.29</v>
      </c>
      <c r="MS31" s="538">
        <v>46.42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54.12</v>
      </c>
      <c r="C32" s="592">
        <v>54.66</v>
      </c>
      <c r="D32" s="243">
        <v>-0.54</v>
      </c>
      <c r="E32" s="593"/>
      <c r="F32" s="245"/>
      <c r="G32" s="246" t="s">
        <v>56</v>
      </c>
      <c r="H32" s="247">
        <v>32</v>
      </c>
      <c r="I32" s="248">
        <v>23</v>
      </c>
      <c r="J32" s="249">
        <v>29</v>
      </c>
      <c r="K32" s="247">
        <v>84</v>
      </c>
      <c r="L32" s="250">
        <v>86</v>
      </c>
      <c r="M32" s="251">
        <v>-2.33</v>
      </c>
      <c r="N32" s="183"/>
      <c r="O32" s="346" t="s">
        <v>100</v>
      </c>
      <c r="P32" s="347">
        <v>277.42</v>
      </c>
      <c r="Q32" s="348">
        <v>269.72000000000003</v>
      </c>
      <c r="R32" s="349">
        <v>2.85</v>
      </c>
      <c r="S32" s="347">
        <v>259.27999999999997</v>
      </c>
      <c r="T32" s="348">
        <v>254.3</v>
      </c>
      <c r="U32" s="349">
        <v>1.96</v>
      </c>
      <c r="V32" s="347">
        <v>273.17</v>
      </c>
      <c r="W32" s="348">
        <v>266.17</v>
      </c>
      <c r="X32" s="349">
        <v>2.63</v>
      </c>
      <c r="Y32" s="351"/>
      <c r="Z32" s="318" t="s">
        <v>102</v>
      </c>
      <c r="AA32" s="318"/>
      <c r="AB32" s="292">
        <v>45815</v>
      </c>
      <c r="AC32" s="292">
        <v>37426</v>
      </c>
      <c r="AD32" s="292">
        <v>40635</v>
      </c>
      <c r="AE32" s="292">
        <v>123876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40778</v>
      </c>
      <c r="AN32" s="596">
        <v>2399</v>
      </c>
      <c r="AO32" s="596">
        <v>78447</v>
      </c>
      <c r="AP32" s="597">
        <v>4302</v>
      </c>
      <c r="AQ32" s="598"/>
      <c r="AR32" s="598"/>
      <c r="AS32" s="598"/>
      <c r="AT32" s="598"/>
      <c r="AU32" s="599">
        <v>125926</v>
      </c>
      <c r="AV32" s="600">
        <v>69176</v>
      </c>
      <c r="AW32" s="600">
        <v>195102</v>
      </c>
      <c r="AX32" s="601"/>
      <c r="AY32" s="601"/>
      <c r="AZ32" s="440" t="s">
        <v>22</v>
      </c>
      <c r="BA32" s="595">
        <v>1973</v>
      </c>
      <c r="BB32" s="596">
        <v>84</v>
      </c>
      <c r="BC32" s="596">
        <v>195</v>
      </c>
      <c r="BD32" s="597">
        <v>312</v>
      </c>
      <c r="BE32" s="598"/>
      <c r="BF32" s="598"/>
      <c r="BG32" s="598"/>
      <c r="BH32" s="598"/>
      <c r="BI32" s="599">
        <v>2564</v>
      </c>
      <c r="BJ32" s="600">
        <v>3605</v>
      </c>
      <c r="BK32" s="600">
        <v>6169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45.35</v>
      </c>
      <c r="CG32" s="592">
        <v>46.61</v>
      </c>
      <c r="CH32" s="243">
        <v>-1.26</v>
      </c>
      <c r="CI32" s="593"/>
      <c r="CJ32" s="245"/>
      <c r="CK32" s="246" t="s">
        <v>56</v>
      </c>
      <c r="CL32" s="247">
        <v>129</v>
      </c>
      <c r="CM32" s="248">
        <v>86</v>
      </c>
      <c r="CN32" s="249">
        <v>94</v>
      </c>
      <c r="CO32" s="247">
        <v>309</v>
      </c>
      <c r="CP32" s="250">
        <v>338</v>
      </c>
      <c r="CQ32" s="251">
        <v>-8.58</v>
      </c>
      <c r="CR32" s="183"/>
      <c r="CS32" s="346" t="s">
        <v>100</v>
      </c>
      <c r="CT32" s="347">
        <v>315.85000000000002</v>
      </c>
      <c r="CU32" s="348">
        <v>310.49</v>
      </c>
      <c r="CV32" s="349">
        <v>1.73</v>
      </c>
      <c r="CW32" s="347">
        <v>138.6</v>
      </c>
      <c r="CX32" s="348">
        <v>132.47</v>
      </c>
      <c r="CY32" s="349">
        <v>4.63</v>
      </c>
      <c r="CZ32" s="347">
        <v>268.13</v>
      </c>
      <c r="DA32" s="348">
        <v>263.81</v>
      </c>
      <c r="DB32" s="349">
        <v>1.64</v>
      </c>
      <c r="DC32" s="351"/>
      <c r="DD32" s="318" t="s">
        <v>102</v>
      </c>
      <c r="DE32" s="318"/>
      <c r="DF32" s="292">
        <v>35532</v>
      </c>
      <c r="DG32" s="292">
        <v>31795</v>
      </c>
      <c r="DH32" s="292">
        <v>32150</v>
      </c>
      <c r="DI32" s="292">
        <v>99477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31547</v>
      </c>
      <c r="DR32" s="596">
        <v>2115</v>
      </c>
      <c r="DS32" s="596">
        <v>63924</v>
      </c>
      <c r="DT32" s="597">
        <v>9223</v>
      </c>
      <c r="DU32" s="598"/>
      <c r="DV32" s="598"/>
      <c r="DW32" s="598"/>
      <c r="DX32" s="598"/>
      <c r="DY32" s="599">
        <v>106809</v>
      </c>
      <c r="DZ32" s="600">
        <v>72386</v>
      </c>
      <c r="EA32" s="600">
        <v>179195</v>
      </c>
      <c r="EB32" s="601"/>
      <c r="EC32" s="601"/>
      <c r="ED32" s="440" t="s">
        <v>22</v>
      </c>
      <c r="EE32" s="595">
        <v>1394</v>
      </c>
      <c r="EF32" s="596">
        <v>132</v>
      </c>
      <c r="EG32" s="596">
        <v>365</v>
      </c>
      <c r="EH32" s="597">
        <v>144</v>
      </c>
      <c r="EI32" s="598"/>
      <c r="EJ32" s="598"/>
      <c r="EK32" s="598"/>
      <c r="EL32" s="598"/>
      <c r="EM32" s="599">
        <v>2035</v>
      </c>
      <c r="EN32" s="600">
        <v>6255</v>
      </c>
      <c r="EO32" s="600">
        <v>8290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37.89</v>
      </c>
      <c r="FK32" s="592">
        <v>41.35</v>
      </c>
      <c r="FL32" s="243">
        <v>-3.46</v>
      </c>
      <c r="FM32" s="593"/>
      <c r="FN32" s="245"/>
      <c r="FO32" s="246" t="s">
        <v>56</v>
      </c>
      <c r="FP32" s="247">
        <v>15</v>
      </c>
      <c r="FQ32" s="248">
        <v>19</v>
      </c>
      <c r="FR32" s="249">
        <v>23</v>
      </c>
      <c r="FS32" s="247">
        <v>57</v>
      </c>
      <c r="FT32" s="250">
        <v>66</v>
      </c>
      <c r="FU32" s="251">
        <v>-13.64</v>
      </c>
      <c r="FV32" s="183"/>
      <c r="FW32" s="346" t="s">
        <v>100</v>
      </c>
      <c r="FX32" s="347">
        <v>162.72999999999999</v>
      </c>
      <c r="FY32" s="348">
        <v>160.15</v>
      </c>
      <c r="FZ32" s="349">
        <v>1.61</v>
      </c>
      <c r="GA32" s="347">
        <v>130.91</v>
      </c>
      <c r="GB32" s="348">
        <v>128.36000000000001</v>
      </c>
      <c r="GC32" s="349">
        <v>1.99</v>
      </c>
      <c r="GD32" s="347">
        <v>154.37</v>
      </c>
      <c r="GE32" s="348">
        <v>151.99</v>
      </c>
      <c r="GF32" s="349">
        <v>1.57</v>
      </c>
      <c r="GG32" s="351"/>
      <c r="GH32" s="318" t="s">
        <v>102</v>
      </c>
      <c r="GI32" s="318"/>
      <c r="GJ32" s="292">
        <v>27655</v>
      </c>
      <c r="GK32" s="292">
        <v>24482</v>
      </c>
      <c r="GL32" s="292">
        <v>24923</v>
      </c>
      <c r="GM32" s="292">
        <v>77060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24466</v>
      </c>
      <c r="GV32" s="596">
        <v>1519</v>
      </c>
      <c r="GW32" s="596">
        <v>50175</v>
      </c>
      <c r="GX32" s="597">
        <v>770</v>
      </c>
      <c r="GY32" s="598"/>
      <c r="GZ32" s="598"/>
      <c r="HA32" s="598"/>
      <c r="HB32" s="598"/>
      <c r="HC32" s="599">
        <v>76930</v>
      </c>
      <c r="HD32" s="600">
        <v>50438</v>
      </c>
      <c r="HE32" s="600">
        <v>127368</v>
      </c>
      <c r="HF32" s="601"/>
      <c r="HG32" s="601"/>
      <c r="HH32" s="440" t="s">
        <v>22</v>
      </c>
      <c r="HI32" s="595">
        <v>595</v>
      </c>
      <c r="HJ32" s="596">
        <v>116</v>
      </c>
      <c r="HK32" s="596">
        <v>189</v>
      </c>
      <c r="HL32" s="597">
        <v>189</v>
      </c>
      <c r="HM32" s="598"/>
      <c r="HN32" s="598"/>
      <c r="HO32" s="598"/>
      <c r="HP32" s="598"/>
      <c r="HQ32" s="599">
        <v>1089</v>
      </c>
      <c r="HR32" s="600">
        <v>2839</v>
      </c>
      <c r="HS32" s="600">
        <v>3928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53.41</v>
      </c>
      <c r="IO32" s="592">
        <v>55.07</v>
      </c>
      <c r="IP32" s="243">
        <v>-1.66</v>
      </c>
      <c r="IQ32" s="593"/>
      <c r="IR32" s="245"/>
      <c r="IS32" s="246" t="s">
        <v>56</v>
      </c>
      <c r="IT32" s="247">
        <v>25</v>
      </c>
      <c r="IU32" s="248">
        <v>46</v>
      </c>
      <c r="IV32" s="249">
        <v>39</v>
      </c>
      <c r="IW32" s="247">
        <v>110</v>
      </c>
      <c r="IX32" s="250">
        <v>89</v>
      </c>
      <c r="IY32" s="251">
        <v>23.6</v>
      </c>
      <c r="IZ32" s="183"/>
      <c r="JA32" s="346" t="s">
        <v>100</v>
      </c>
      <c r="JB32" s="347">
        <v>216.32</v>
      </c>
      <c r="JC32" s="348">
        <v>209.01</v>
      </c>
      <c r="JD32" s="349">
        <v>3.5</v>
      </c>
      <c r="JE32" s="347">
        <v>304.61</v>
      </c>
      <c r="JF32" s="348">
        <v>292.16000000000003</v>
      </c>
      <c r="JG32" s="349">
        <v>4.26</v>
      </c>
      <c r="JH32" s="347">
        <v>237.78</v>
      </c>
      <c r="JI32" s="348">
        <v>228.62</v>
      </c>
      <c r="JJ32" s="349">
        <v>4.01</v>
      </c>
      <c r="JK32" s="351"/>
      <c r="JL32" s="318" t="s">
        <v>102</v>
      </c>
      <c r="JM32" s="318"/>
      <c r="JN32" s="292">
        <v>40215</v>
      </c>
      <c r="JO32" s="292">
        <v>46256</v>
      </c>
      <c r="JP32" s="292">
        <v>55016</v>
      </c>
      <c r="JQ32" s="292">
        <v>141487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48979</v>
      </c>
      <c r="JZ32" s="596">
        <v>2441</v>
      </c>
      <c r="KA32" s="596">
        <v>88217</v>
      </c>
      <c r="KB32" s="597">
        <v>10439</v>
      </c>
      <c r="KC32" s="598"/>
      <c r="KD32" s="598"/>
      <c r="KE32" s="598"/>
      <c r="KF32" s="598"/>
      <c r="KG32" s="599">
        <v>150076</v>
      </c>
      <c r="KH32" s="600">
        <v>107772</v>
      </c>
      <c r="KI32" s="600">
        <v>257848</v>
      </c>
      <c r="KJ32" s="603"/>
      <c r="KK32" s="603"/>
      <c r="KL32" s="604" t="s">
        <v>22</v>
      </c>
      <c r="KM32" s="595">
        <v>1347</v>
      </c>
      <c r="KN32" s="596">
        <v>77</v>
      </c>
      <c r="KO32" s="596">
        <v>426</v>
      </c>
      <c r="KP32" s="597">
        <v>0</v>
      </c>
      <c r="KQ32" s="598"/>
      <c r="KR32" s="598"/>
      <c r="KS32" s="598"/>
      <c r="KT32" s="598"/>
      <c r="KU32" s="599">
        <v>1850</v>
      </c>
      <c r="KV32" s="600">
        <v>3151</v>
      </c>
      <c r="KW32" s="600">
        <v>5001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47.69</v>
      </c>
      <c r="LS32" s="606">
        <v>49.42</v>
      </c>
      <c r="LT32" s="243">
        <v>-1.73</v>
      </c>
      <c r="LU32" s="607"/>
      <c r="LV32" s="293"/>
      <c r="LW32" s="246" t="s">
        <v>56</v>
      </c>
      <c r="LX32" s="294">
        <v>560</v>
      </c>
      <c r="LY32" s="295">
        <v>579</v>
      </c>
      <c r="LZ32" s="296">
        <v>-3.28</v>
      </c>
      <c r="MA32" s="266"/>
      <c r="MB32" s="346" t="s">
        <v>100</v>
      </c>
      <c r="MC32" s="347">
        <v>245.73</v>
      </c>
      <c r="MD32" s="370">
        <v>238.11</v>
      </c>
      <c r="ME32" s="349">
        <v>3.2</v>
      </c>
      <c r="MF32" s="347">
        <v>223.43</v>
      </c>
      <c r="MG32" s="370">
        <v>215.39</v>
      </c>
      <c r="MH32" s="349">
        <v>3.73</v>
      </c>
      <c r="MI32" s="347">
        <v>240.15</v>
      </c>
      <c r="MJ32" s="370">
        <v>232.58</v>
      </c>
      <c r="MK32" s="349">
        <v>3.25</v>
      </c>
      <c r="ML32" s="297"/>
      <c r="MM32" s="175" t="s">
        <v>102</v>
      </c>
      <c r="MN32" s="175"/>
      <c r="MO32" s="343">
        <v>123876</v>
      </c>
      <c r="MP32" s="343">
        <v>99477</v>
      </c>
      <c r="MQ32" s="343">
        <v>77060</v>
      </c>
      <c r="MR32" s="343">
        <v>141487</v>
      </c>
      <c r="MS32" s="343">
        <v>441900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145770</v>
      </c>
      <c r="NB32" s="444">
        <v>8474</v>
      </c>
      <c r="NC32" s="444">
        <v>280763</v>
      </c>
      <c r="ND32" s="443">
        <v>24734</v>
      </c>
      <c r="NE32" s="444"/>
      <c r="NF32" s="444"/>
      <c r="NG32" s="444"/>
      <c r="NH32" s="444"/>
      <c r="NI32" s="443">
        <v>459741</v>
      </c>
      <c r="NJ32" s="450">
        <v>299772</v>
      </c>
      <c r="NK32" s="446">
        <v>759513</v>
      </c>
      <c r="NL32" s="290"/>
      <c r="NM32" s="290"/>
      <c r="NN32" s="450" t="s">
        <v>22</v>
      </c>
      <c r="NO32" s="450">
        <v>5309</v>
      </c>
      <c r="NP32" s="444">
        <v>409</v>
      </c>
      <c r="NQ32" s="444">
        <v>1175</v>
      </c>
      <c r="NR32" s="443">
        <v>645</v>
      </c>
      <c r="NS32" s="444"/>
      <c r="NT32" s="444"/>
      <c r="NU32" s="444"/>
      <c r="NV32" s="444"/>
      <c r="NW32" s="443">
        <v>7538</v>
      </c>
      <c r="NX32" s="446">
        <v>15850</v>
      </c>
      <c r="NY32" s="446">
        <v>23388</v>
      </c>
      <c r="OA32" s="307"/>
    </row>
    <row r="33" spans="1:391" s="195" customFormat="1" ht="21.75" customHeight="1" thickTop="1" x14ac:dyDescent="0.2">
      <c r="A33" s="418" t="s">
        <v>130</v>
      </c>
      <c r="B33" s="241">
        <v>123876</v>
      </c>
      <c r="C33" s="583">
        <v>121340</v>
      </c>
      <c r="D33" s="243">
        <v>2.09</v>
      </c>
      <c r="E33" s="244"/>
      <c r="F33" s="245"/>
      <c r="G33" s="246" t="s">
        <v>57</v>
      </c>
      <c r="H33" s="247">
        <v>4</v>
      </c>
      <c r="I33" s="248">
        <v>0</v>
      </c>
      <c r="J33" s="249">
        <v>0</v>
      </c>
      <c r="K33" s="247">
        <v>4</v>
      </c>
      <c r="L33" s="250">
        <v>5</v>
      </c>
      <c r="M33" s="251">
        <v>-20</v>
      </c>
      <c r="N33" s="183"/>
      <c r="O33" s="346" t="s">
        <v>103</v>
      </c>
      <c r="P33" s="347">
        <v>141.78</v>
      </c>
      <c r="Q33" s="348">
        <v>136.57</v>
      </c>
      <c r="R33" s="349">
        <v>3.81</v>
      </c>
      <c r="S33" s="347">
        <v>114.34</v>
      </c>
      <c r="T33" s="348">
        <v>111.43</v>
      </c>
      <c r="U33" s="349">
        <v>2.61</v>
      </c>
      <c r="V33" s="347">
        <v>135.35</v>
      </c>
      <c r="W33" s="348">
        <v>130.79</v>
      </c>
      <c r="X33" s="349">
        <v>3.49</v>
      </c>
      <c r="Y33" s="351"/>
      <c r="Z33" s="183"/>
      <c r="AA33" s="183" t="s">
        <v>92</v>
      </c>
      <c r="AB33" s="342">
        <v>905</v>
      </c>
      <c r="AC33" s="342">
        <v>703</v>
      </c>
      <c r="AD33" s="342">
        <v>875</v>
      </c>
      <c r="AE33" s="342">
        <v>2483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99477</v>
      </c>
      <c r="CG33" s="583">
        <v>98559</v>
      </c>
      <c r="CH33" s="243">
        <v>0.93</v>
      </c>
      <c r="CI33" s="244"/>
      <c r="CJ33" s="245"/>
      <c r="CK33" s="246" t="s">
        <v>57</v>
      </c>
      <c r="CL33" s="247">
        <v>0</v>
      </c>
      <c r="CM33" s="248">
        <v>0</v>
      </c>
      <c r="CN33" s="249">
        <v>0</v>
      </c>
      <c r="CO33" s="247">
        <v>0</v>
      </c>
      <c r="CP33" s="250">
        <v>4</v>
      </c>
      <c r="CQ33" s="251">
        <v>-100</v>
      </c>
      <c r="CR33" s="183"/>
      <c r="CS33" s="346" t="s">
        <v>103</v>
      </c>
      <c r="CT33" s="347">
        <v>174.31</v>
      </c>
      <c r="CU33" s="348">
        <v>169.32</v>
      </c>
      <c r="CV33" s="349">
        <v>2.95</v>
      </c>
      <c r="CW33" s="347">
        <v>95.91</v>
      </c>
      <c r="CX33" s="348">
        <v>93.46</v>
      </c>
      <c r="CY33" s="349">
        <v>2.62</v>
      </c>
      <c r="CZ33" s="347">
        <v>153.19999999999999</v>
      </c>
      <c r="DA33" s="348">
        <v>149.43</v>
      </c>
      <c r="DB33" s="349">
        <v>2.52</v>
      </c>
      <c r="DC33" s="351"/>
      <c r="DD33" s="183"/>
      <c r="DE33" s="183" t="s">
        <v>92</v>
      </c>
      <c r="DF33" s="342">
        <v>802</v>
      </c>
      <c r="DG33" s="342">
        <v>771</v>
      </c>
      <c r="DH33" s="342">
        <v>674</v>
      </c>
      <c r="DI33" s="342">
        <v>2247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77060</v>
      </c>
      <c r="FK33" s="583">
        <v>80349</v>
      </c>
      <c r="FL33" s="243">
        <v>-4.09</v>
      </c>
      <c r="FM33" s="244"/>
      <c r="FN33" s="245"/>
      <c r="FO33" s="246" t="s">
        <v>57</v>
      </c>
      <c r="FP33" s="247">
        <v>3</v>
      </c>
      <c r="FQ33" s="248">
        <v>0</v>
      </c>
      <c r="FR33" s="249">
        <v>0</v>
      </c>
      <c r="FS33" s="247">
        <v>3</v>
      </c>
      <c r="FT33" s="250">
        <v>5</v>
      </c>
      <c r="FU33" s="251">
        <v>-40</v>
      </c>
      <c r="FV33" s="183"/>
      <c r="FW33" s="346" t="s">
        <v>103</v>
      </c>
      <c r="FX33" s="347">
        <v>177.51</v>
      </c>
      <c r="FY33" s="348">
        <v>171.33</v>
      </c>
      <c r="FZ33" s="349">
        <v>3.61</v>
      </c>
      <c r="GA33" s="347">
        <v>106.15</v>
      </c>
      <c r="GB33" s="348">
        <v>102.09</v>
      </c>
      <c r="GC33" s="349">
        <v>3.98</v>
      </c>
      <c r="GD33" s="347">
        <v>158.76</v>
      </c>
      <c r="GE33" s="348">
        <v>153.55000000000001</v>
      </c>
      <c r="GF33" s="349">
        <v>3.39</v>
      </c>
      <c r="GG33" s="351"/>
      <c r="GH33" s="183"/>
      <c r="GI33" s="183" t="s">
        <v>92</v>
      </c>
      <c r="GJ33" s="342">
        <v>569</v>
      </c>
      <c r="GK33" s="342">
        <v>545</v>
      </c>
      <c r="GL33" s="342">
        <v>521</v>
      </c>
      <c r="GM33" s="342">
        <v>1635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141487</v>
      </c>
      <c r="IO33" s="583">
        <v>142500</v>
      </c>
      <c r="IP33" s="243">
        <v>-0.71</v>
      </c>
      <c r="IQ33" s="244"/>
      <c r="IR33" s="245"/>
      <c r="IS33" s="246" t="s">
        <v>57</v>
      </c>
      <c r="IT33" s="247">
        <v>0</v>
      </c>
      <c r="IU33" s="248">
        <v>5</v>
      </c>
      <c r="IV33" s="249">
        <v>3</v>
      </c>
      <c r="IW33" s="247">
        <v>8</v>
      </c>
      <c r="IX33" s="250">
        <v>0</v>
      </c>
      <c r="IY33" s="251">
        <v>0</v>
      </c>
      <c r="IZ33" s="183"/>
      <c r="JA33" s="346" t="s">
        <v>103</v>
      </c>
      <c r="JB33" s="347">
        <v>117.9</v>
      </c>
      <c r="JC33" s="348">
        <v>126.36</v>
      </c>
      <c r="JD33" s="349">
        <v>-6.7</v>
      </c>
      <c r="JE33" s="347">
        <v>115.1</v>
      </c>
      <c r="JF33" s="348">
        <v>119.51</v>
      </c>
      <c r="JG33" s="349">
        <v>-3.69</v>
      </c>
      <c r="JH33" s="347">
        <v>117.22</v>
      </c>
      <c r="JI33" s="348">
        <v>124.74</v>
      </c>
      <c r="JJ33" s="349">
        <v>-6.03</v>
      </c>
      <c r="JK33" s="351"/>
      <c r="JL33" s="183"/>
      <c r="JM33" s="183" t="s">
        <v>92</v>
      </c>
      <c r="JN33" s="342">
        <v>702</v>
      </c>
      <c r="JO33" s="342">
        <v>855</v>
      </c>
      <c r="JP33" s="342">
        <v>961</v>
      </c>
      <c r="JQ33" s="342">
        <v>2518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441900</v>
      </c>
      <c r="LS33" s="587">
        <v>442748</v>
      </c>
      <c r="LT33" s="243">
        <v>-0.19</v>
      </c>
      <c r="LU33" s="293"/>
      <c r="LV33" s="293"/>
      <c r="LW33" s="246" t="s">
        <v>57</v>
      </c>
      <c r="LX33" s="294">
        <v>15</v>
      </c>
      <c r="LY33" s="295">
        <v>14</v>
      </c>
      <c r="LZ33" s="296">
        <v>7.14</v>
      </c>
      <c r="MA33" s="266"/>
      <c r="MB33" s="346" t="s">
        <v>103</v>
      </c>
      <c r="MC33" s="347">
        <v>146.07</v>
      </c>
      <c r="MD33" s="370">
        <v>145.56</v>
      </c>
      <c r="ME33" s="349">
        <v>0.35</v>
      </c>
      <c r="MF33" s="347">
        <v>108.61</v>
      </c>
      <c r="MG33" s="370">
        <v>108.19</v>
      </c>
      <c r="MH33" s="349">
        <v>0.39</v>
      </c>
      <c r="MI33" s="347">
        <v>136.69999999999999</v>
      </c>
      <c r="MJ33" s="370">
        <v>136.46</v>
      </c>
      <c r="MK33" s="349">
        <v>0.18</v>
      </c>
      <c r="ML33" s="297"/>
      <c r="MM33" s="297"/>
      <c r="MN33" s="297" t="s">
        <v>92</v>
      </c>
      <c r="MO33" s="371">
        <v>2483</v>
      </c>
      <c r="MP33" s="371">
        <v>2247</v>
      </c>
      <c r="MQ33" s="371">
        <v>1635</v>
      </c>
      <c r="MR33" s="371">
        <v>2518</v>
      </c>
      <c r="MS33" s="371">
        <v>8883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288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121624</v>
      </c>
      <c r="C34" s="613">
        <v>119113</v>
      </c>
      <c r="D34" s="311">
        <v>2.11</v>
      </c>
      <c r="E34" s="244"/>
      <c r="F34" s="245"/>
      <c r="G34" s="246" t="s">
        <v>58</v>
      </c>
      <c r="H34" s="247">
        <v>6</v>
      </c>
      <c r="I34" s="248">
        <v>9</v>
      </c>
      <c r="J34" s="249">
        <v>16</v>
      </c>
      <c r="K34" s="247">
        <v>31</v>
      </c>
      <c r="L34" s="250">
        <v>30</v>
      </c>
      <c r="M34" s="251">
        <v>3.33</v>
      </c>
      <c r="N34" s="183"/>
      <c r="O34" s="346" t="s">
        <v>108</v>
      </c>
      <c r="P34" s="347">
        <v>78.36</v>
      </c>
      <c r="Q34" s="348">
        <v>76.25</v>
      </c>
      <c r="R34" s="349">
        <v>2.77</v>
      </c>
      <c r="S34" s="347">
        <v>132.38999999999999</v>
      </c>
      <c r="T34" s="348">
        <v>128.94</v>
      </c>
      <c r="U34" s="349">
        <v>2.68</v>
      </c>
      <c r="V34" s="347">
        <v>91.02</v>
      </c>
      <c r="W34" s="348">
        <v>88.36</v>
      </c>
      <c r="X34" s="349">
        <v>3.01</v>
      </c>
      <c r="Y34" s="351"/>
      <c r="Z34" s="183"/>
      <c r="AA34" s="183" t="s">
        <v>96</v>
      </c>
      <c r="AB34" s="342">
        <v>29581</v>
      </c>
      <c r="AC34" s="342">
        <v>23566</v>
      </c>
      <c r="AD34" s="342">
        <v>25495</v>
      </c>
      <c r="AE34" s="342">
        <v>78642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97586</v>
      </c>
      <c r="CG34" s="613">
        <v>96492</v>
      </c>
      <c r="CH34" s="311">
        <v>1.1299999999999999</v>
      </c>
      <c r="CI34" s="244"/>
      <c r="CJ34" s="245"/>
      <c r="CK34" s="246" t="s">
        <v>58</v>
      </c>
      <c r="CL34" s="247">
        <v>3</v>
      </c>
      <c r="CM34" s="248">
        <v>2</v>
      </c>
      <c r="CN34" s="249">
        <v>0</v>
      </c>
      <c r="CO34" s="247">
        <v>5</v>
      </c>
      <c r="CP34" s="250">
        <v>5</v>
      </c>
      <c r="CQ34" s="251">
        <v>0</v>
      </c>
      <c r="CR34" s="183"/>
      <c r="CS34" s="346" t="s">
        <v>108</v>
      </c>
      <c r="CT34" s="347">
        <v>178.26</v>
      </c>
      <c r="CU34" s="348">
        <v>171.87</v>
      </c>
      <c r="CV34" s="349">
        <v>3.72</v>
      </c>
      <c r="CW34" s="347">
        <v>137.13999999999999</v>
      </c>
      <c r="CX34" s="348">
        <v>133.13999999999999</v>
      </c>
      <c r="CY34" s="349">
        <v>3</v>
      </c>
      <c r="CZ34" s="347">
        <v>167.19</v>
      </c>
      <c r="DA34" s="348">
        <v>161.72</v>
      </c>
      <c r="DB34" s="349">
        <v>3.38</v>
      </c>
      <c r="DC34" s="351"/>
      <c r="DD34" s="183"/>
      <c r="DE34" s="183" t="s">
        <v>96</v>
      </c>
      <c r="DF34" s="342">
        <v>22474</v>
      </c>
      <c r="DG34" s="342">
        <v>20543</v>
      </c>
      <c r="DH34" s="342">
        <v>21272</v>
      </c>
      <c r="DI34" s="342">
        <v>64289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76160</v>
      </c>
      <c r="FK34" s="613">
        <v>79375</v>
      </c>
      <c r="FL34" s="311">
        <v>-4.05</v>
      </c>
      <c r="FM34" s="244"/>
      <c r="FN34" s="245"/>
      <c r="FO34" s="246" t="s">
        <v>58</v>
      </c>
      <c r="FP34" s="247">
        <v>6</v>
      </c>
      <c r="FQ34" s="248">
        <v>2</v>
      </c>
      <c r="FR34" s="249">
        <v>4</v>
      </c>
      <c r="FS34" s="247">
        <v>12</v>
      </c>
      <c r="FT34" s="250">
        <v>20</v>
      </c>
      <c r="FU34" s="251">
        <v>-40</v>
      </c>
      <c r="FV34" s="183"/>
      <c r="FW34" s="346" t="s">
        <v>108</v>
      </c>
      <c r="FX34" s="347">
        <v>142.5</v>
      </c>
      <c r="FY34" s="348">
        <v>145.38</v>
      </c>
      <c r="FZ34" s="349">
        <v>-1.98</v>
      </c>
      <c r="GA34" s="347">
        <v>110.19</v>
      </c>
      <c r="GB34" s="348">
        <v>115.71</v>
      </c>
      <c r="GC34" s="349">
        <v>-4.7699999999999996</v>
      </c>
      <c r="GD34" s="347">
        <v>134.01</v>
      </c>
      <c r="GE34" s="348">
        <v>137.76</v>
      </c>
      <c r="GF34" s="349">
        <v>-2.72</v>
      </c>
      <c r="GG34" s="351"/>
      <c r="GH34" s="183"/>
      <c r="GI34" s="183" t="s">
        <v>96</v>
      </c>
      <c r="GJ34" s="342">
        <v>17736</v>
      </c>
      <c r="GK34" s="342">
        <v>16098</v>
      </c>
      <c r="GL34" s="342">
        <v>16530</v>
      </c>
      <c r="GM34" s="342">
        <v>50364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139637</v>
      </c>
      <c r="IO34" s="613">
        <v>140707</v>
      </c>
      <c r="IP34" s="311">
        <v>-0.76</v>
      </c>
      <c r="IQ34" s="244"/>
      <c r="IR34" s="245"/>
      <c r="IS34" s="246" t="s">
        <v>58</v>
      </c>
      <c r="IT34" s="247">
        <v>4</v>
      </c>
      <c r="IU34" s="248">
        <v>6</v>
      </c>
      <c r="IV34" s="249">
        <v>12</v>
      </c>
      <c r="IW34" s="247">
        <v>22</v>
      </c>
      <c r="IX34" s="250">
        <v>19</v>
      </c>
      <c r="IY34" s="251">
        <v>15.79</v>
      </c>
      <c r="IZ34" s="183"/>
      <c r="JA34" s="346" t="s">
        <v>108</v>
      </c>
      <c r="JB34" s="347">
        <v>66.81</v>
      </c>
      <c r="JC34" s="348">
        <v>71.23</v>
      </c>
      <c r="JD34" s="349">
        <v>-6.21</v>
      </c>
      <c r="JE34" s="347">
        <v>56.97</v>
      </c>
      <c r="JF34" s="348">
        <v>61.46</v>
      </c>
      <c r="JG34" s="349">
        <v>-7.31</v>
      </c>
      <c r="JH34" s="347">
        <v>64.42</v>
      </c>
      <c r="JI34" s="348">
        <v>68.92</v>
      </c>
      <c r="JJ34" s="349">
        <v>-6.53</v>
      </c>
      <c r="JK34" s="351"/>
      <c r="JL34" s="183"/>
      <c r="JM34" s="183" t="s">
        <v>96</v>
      </c>
      <c r="JN34" s="342">
        <v>25293</v>
      </c>
      <c r="JO34" s="342">
        <v>28831</v>
      </c>
      <c r="JP34" s="342">
        <v>34519</v>
      </c>
      <c r="JQ34" s="342">
        <v>88643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435007</v>
      </c>
      <c r="LS34" s="616">
        <v>435687</v>
      </c>
      <c r="LT34" s="311">
        <v>-0.16</v>
      </c>
      <c r="LU34" s="293"/>
      <c r="LV34" s="293"/>
      <c r="LW34" s="246" t="s">
        <v>58</v>
      </c>
      <c r="LX34" s="294">
        <v>70</v>
      </c>
      <c r="LY34" s="295">
        <v>74</v>
      </c>
      <c r="LZ34" s="296">
        <v>-5.41</v>
      </c>
      <c r="MA34" s="266"/>
      <c r="MB34" s="346" t="s">
        <v>108</v>
      </c>
      <c r="MC34" s="347">
        <v>106.81</v>
      </c>
      <c r="MD34" s="370">
        <v>106.93</v>
      </c>
      <c r="ME34" s="349">
        <v>-0.11</v>
      </c>
      <c r="MF34" s="347">
        <v>103.29</v>
      </c>
      <c r="MG34" s="370">
        <v>104.04</v>
      </c>
      <c r="MH34" s="349">
        <v>-0.72</v>
      </c>
      <c r="MI34" s="347">
        <v>105.93</v>
      </c>
      <c r="MJ34" s="370">
        <v>106.22</v>
      </c>
      <c r="MK34" s="349">
        <v>-0.27</v>
      </c>
      <c r="ML34" s="297"/>
      <c r="MM34" s="297"/>
      <c r="MN34" s="297" t="s">
        <v>96</v>
      </c>
      <c r="MO34" s="371">
        <v>78642</v>
      </c>
      <c r="MP34" s="371">
        <v>64289</v>
      </c>
      <c r="MQ34" s="371">
        <v>50364</v>
      </c>
      <c r="MR34" s="371">
        <v>88643</v>
      </c>
      <c r="MS34" s="371">
        <v>281938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2252</v>
      </c>
      <c r="C35" s="618">
        <v>2227</v>
      </c>
      <c r="D35" s="438">
        <v>1.1200000000000001</v>
      </c>
      <c r="E35" s="244"/>
      <c r="F35" s="245"/>
      <c r="G35" s="246" t="s">
        <v>59</v>
      </c>
      <c r="H35" s="247">
        <v>41</v>
      </c>
      <c r="I35" s="248">
        <v>53</v>
      </c>
      <c r="J35" s="249">
        <v>32</v>
      </c>
      <c r="K35" s="247">
        <v>126</v>
      </c>
      <c r="L35" s="250">
        <v>120</v>
      </c>
      <c r="M35" s="251">
        <v>5</v>
      </c>
      <c r="N35" s="183"/>
      <c r="O35" s="346" t="s">
        <v>111</v>
      </c>
      <c r="P35" s="347">
        <v>130</v>
      </c>
      <c r="Q35" s="348">
        <v>122.26</v>
      </c>
      <c r="R35" s="349">
        <v>6.33</v>
      </c>
      <c r="S35" s="347">
        <v>161.15</v>
      </c>
      <c r="T35" s="348">
        <v>154.12</v>
      </c>
      <c r="U35" s="349">
        <v>4.5599999999999996</v>
      </c>
      <c r="V35" s="347">
        <v>137.30000000000001</v>
      </c>
      <c r="W35" s="348">
        <v>129.58000000000001</v>
      </c>
      <c r="X35" s="349">
        <v>5.96</v>
      </c>
      <c r="Y35" s="351"/>
      <c r="Z35" s="183"/>
      <c r="AA35" s="183" t="s">
        <v>101</v>
      </c>
      <c r="AB35" s="342">
        <v>15329</v>
      </c>
      <c r="AC35" s="342">
        <v>13157</v>
      </c>
      <c r="AD35" s="342">
        <v>14265</v>
      </c>
      <c r="AE35" s="342">
        <v>42751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1891</v>
      </c>
      <c r="CG35" s="618">
        <v>2067</v>
      </c>
      <c r="CH35" s="438">
        <v>-8.51</v>
      </c>
      <c r="CI35" s="244"/>
      <c r="CJ35" s="245"/>
      <c r="CK35" s="246" t="s">
        <v>59</v>
      </c>
      <c r="CL35" s="247">
        <v>26</v>
      </c>
      <c r="CM35" s="248">
        <v>31</v>
      </c>
      <c r="CN35" s="249">
        <v>28</v>
      </c>
      <c r="CO35" s="247">
        <v>85</v>
      </c>
      <c r="CP35" s="250">
        <v>120</v>
      </c>
      <c r="CQ35" s="251">
        <v>-29.17</v>
      </c>
      <c r="CR35" s="183"/>
      <c r="CS35" s="346" t="s">
        <v>111</v>
      </c>
      <c r="CT35" s="347">
        <v>192</v>
      </c>
      <c r="CU35" s="348">
        <v>184.14</v>
      </c>
      <c r="CV35" s="349">
        <v>4.2699999999999996</v>
      </c>
      <c r="CW35" s="347">
        <v>98.88</v>
      </c>
      <c r="CX35" s="348">
        <v>94.91</v>
      </c>
      <c r="CY35" s="349">
        <v>4.18</v>
      </c>
      <c r="CZ35" s="347">
        <v>166.93</v>
      </c>
      <c r="DA35" s="348">
        <v>160.74</v>
      </c>
      <c r="DB35" s="349">
        <v>3.85</v>
      </c>
      <c r="DC35" s="351"/>
      <c r="DD35" s="183"/>
      <c r="DE35" s="183" t="s">
        <v>101</v>
      </c>
      <c r="DF35" s="342">
        <v>12256</v>
      </c>
      <c r="DG35" s="342">
        <v>10481</v>
      </c>
      <c r="DH35" s="342">
        <v>10204</v>
      </c>
      <c r="DI35" s="342">
        <v>32941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900</v>
      </c>
      <c r="FK35" s="618">
        <v>974</v>
      </c>
      <c r="FL35" s="438">
        <v>-7.6</v>
      </c>
      <c r="FM35" s="244"/>
      <c r="FN35" s="245"/>
      <c r="FO35" s="246" t="s">
        <v>59</v>
      </c>
      <c r="FP35" s="247">
        <v>24</v>
      </c>
      <c r="FQ35" s="248">
        <v>10</v>
      </c>
      <c r="FR35" s="249">
        <v>8</v>
      </c>
      <c r="FS35" s="247">
        <v>42</v>
      </c>
      <c r="FT35" s="250">
        <v>43</v>
      </c>
      <c r="FU35" s="251">
        <v>-2.33</v>
      </c>
      <c r="FV35" s="183"/>
      <c r="FW35" s="346" t="s">
        <v>111</v>
      </c>
      <c r="FX35" s="347">
        <v>170.78</v>
      </c>
      <c r="FY35" s="348">
        <v>164.88</v>
      </c>
      <c r="FZ35" s="349">
        <v>3.58</v>
      </c>
      <c r="GA35" s="347">
        <v>103.94</v>
      </c>
      <c r="GB35" s="348">
        <v>99.75</v>
      </c>
      <c r="GC35" s="349">
        <v>4.2</v>
      </c>
      <c r="GD35" s="347">
        <v>153.22</v>
      </c>
      <c r="GE35" s="348">
        <v>148.15</v>
      </c>
      <c r="GF35" s="349">
        <v>3.42</v>
      </c>
      <c r="GG35" s="351"/>
      <c r="GH35" s="183"/>
      <c r="GI35" s="183" t="s">
        <v>101</v>
      </c>
      <c r="GJ35" s="342">
        <v>9350</v>
      </c>
      <c r="GK35" s="342">
        <v>7839</v>
      </c>
      <c r="GL35" s="342">
        <v>7872</v>
      </c>
      <c r="GM35" s="342">
        <v>25061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1850</v>
      </c>
      <c r="IO35" s="618">
        <v>1793</v>
      </c>
      <c r="IP35" s="438">
        <v>3.18</v>
      </c>
      <c r="IQ35" s="244"/>
      <c r="IR35" s="245"/>
      <c r="IS35" s="246" t="s">
        <v>59</v>
      </c>
      <c r="IT35" s="247">
        <v>53</v>
      </c>
      <c r="IU35" s="248">
        <v>62</v>
      </c>
      <c r="IV35" s="249">
        <v>46</v>
      </c>
      <c r="IW35" s="247">
        <v>161</v>
      </c>
      <c r="IX35" s="250">
        <v>179</v>
      </c>
      <c r="IY35" s="251">
        <v>-10.06</v>
      </c>
      <c r="IZ35" s="183"/>
      <c r="JA35" s="346" t="s">
        <v>111</v>
      </c>
      <c r="JB35" s="347">
        <v>181.79</v>
      </c>
      <c r="JC35" s="348">
        <v>171.69</v>
      </c>
      <c r="JD35" s="349">
        <v>5.88</v>
      </c>
      <c r="JE35" s="347">
        <v>131.55000000000001</v>
      </c>
      <c r="JF35" s="348">
        <v>125.94</v>
      </c>
      <c r="JG35" s="349">
        <v>4.45</v>
      </c>
      <c r="JH35" s="347">
        <v>169.58</v>
      </c>
      <c r="JI35" s="348">
        <v>160.9</v>
      </c>
      <c r="JJ35" s="349">
        <v>5.39</v>
      </c>
      <c r="JK35" s="351"/>
      <c r="JL35" s="183"/>
      <c r="JM35" s="183" t="s">
        <v>101</v>
      </c>
      <c r="JN35" s="342">
        <v>14220</v>
      </c>
      <c r="JO35" s="342">
        <v>16570</v>
      </c>
      <c r="JP35" s="342">
        <v>19536</v>
      </c>
      <c r="JQ35" s="342">
        <v>50326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6893</v>
      </c>
      <c r="LS35" s="622">
        <v>7061</v>
      </c>
      <c r="LT35" s="438">
        <v>-2.38</v>
      </c>
      <c r="LU35" s="293"/>
      <c r="LV35" s="293"/>
      <c r="LW35" s="246" t="s">
        <v>59</v>
      </c>
      <c r="LX35" s="294">
        <v>414</v>
      </c>
      <c r="LY35" s="295">
        <v>462</v>
      </c>
      <c r="LZ35" s="296">
        <v>-10.39</v>
      </c>
      <c r="MA35" s="266"/>
      <c r="MB35" s="346" t="s">
        <v>111</v>
      </c>
      <c r="MC35" s="347">
        <v>169.37</v>
      </c>
      <c r="MD35" s="370">
        <v>160.86000000000001</v>
      </c>
      <c r="ME35" s="349">
        <v>5.29</v>
      </c>
      <c r="MF35" s="347">
        <v>125.53</v>
      </c>
      <c r="MG35" s="370">
        <v>120.08</v>
      </c>
      <c r="MH35" s="349">
        <v>4.54</v>
      </c>
      <c r="MI35" s="347">
        <v>158.4</v>
      </c>
      <c r="MJ35" s="370">
        <v>150.94</v>
      </c>
      <c r="MK35" s="349">
        <v>4.9400000000000004</v>
      </c>
      <c r="ML35" s="297"/>
      <c r="MM35" s="297"/>
      <c r="MN35" s="297" t="s">
        <v>101</v>
      </c>
      <c r="MO35" s="371">
        <v>42751</v>
      </c>
      <c r="MP35" s="371">
        <v>32941</v>
      </c>
      <c r="MQ35" s="371">
        <v>25061</v>
      </c>
      <c r="MR35" s="371">
        <v>50326</v>
      </c>
      <c r="MS35" s="371">
        <v>151079</v>
      </c>
      <c r="MT35" s="300"/>
      <c r="MU35" s="306"/>
      <c r="MV35" s="575"/>
      <c r="MW35" s="576"/>
      <c r="MX35" s="306"/>
      <c r="MY35" s="306"/>
      <c r="MZ35" s="614"/>
      <c r="NA35" s="776" t="s">
        <v>287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0</v>
      </c>
      <c r="I36" s="248">
        <v>2</v>
      </c>
      <c r="J36" s="249">
        <v>0</v>
      </c>
      <c r="K36" s="247">
        <v>2</v>
      </c>
      <c r="L36" s="250">
        <v>6</v>
      </c>
      <c r="M36" s="251">
        <v>-66.67</v>
      </c>
      <c r="N36" s="183"/>
      <c r="O36" s="439" t="s">
        <v>114</v>
      </c>
      <c r="P36" s="347">
        <v>46.04</v>
      </c>
      <c r="Q36" s="348">
        <v>45.03</v>
      </c>
      <c r="R36" s="349">
        <v>2.2400000000000002</v>
      </c>
      <c r="S36" s="347">
        <v>51.92</v>
      </c>
      <c r="T36" s="348">
        <v>50.06</v>
      </c>
      <c r="U36" s="349">
        <v>3.72</v>
      </c>
      <c r="V36" s="347">
        <v>47.42</v>
      </c>
      <c r="W36" s="348">
        <v>46.19</v>
      </c>
      <c r="X36" s="349">
        <v>2.66</v>
      </c>
      <c r="Y36" s="351"/>
      <c r="Z36" s="183"/>
      <c r="AA36" s="183" t="s">
        <v>104</v>
      </c>
      <c r="AB36" s="342">
        <v>138</v>
      </c>
      <c r="AC36" s="342">
        <v>116</v>
      </c>
      <c r="AD36" s="342">
        <v>137</v>
      </c>
      <c r="AE36" s="342">
        <v>391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2</v>
      </c>
      <c r="CM36" s="248">
        <v>4</v>
      </c>
      <c r="CN36" s="249">
        <v>3</v>
      </c>
      <c r="CO36" s="247">
        <v>9</v>
      </c>
      <c r="CP36" s="250">
        <v>2</v>
      </c>
      <c r="CQ36" s="251">
        <v>350</v>
      </c>
      <c r="CR36" s="183"/>
      <c r="CS36" s="439" t="s">
        <v>114</v>
      </c>
      <c r="CT36" s="347">
        <v>103.56</v>
      </c>
      <c r="CU36" s="348">
        <v>102.98</v>
      </c>
      <c r="CV36" s="349">
        <v>0.56000000000000005</v>
      </c>
      <c r="CW36" s="347">
        <v>56.51</v>
      </c>
      <c r="CX36" s="348">
        <v>54.88</v>
      </c>
      <c r="CY36" s="349">
        <v>2.97</v>
      </c>
      <c r="CZ36" s="347">
        <v>90.9</v>
      </c>
      <c r="DA36" s="348">
        <v>90.37</v>
      </c>
      <c r="DB36" s="349">
        <v>0.59</v>
      </c>
      <c r="DC36" s="351"/>
      <c r="DD36" s="183"/>
      <c r="DE36" s="183" t="s">
        <v>104</v>
      </c>
      <c r="DF36" s="342">
        <v>122</v>
      </c>
      <c r="DG36" s="342">
        <v>119</v>
      </c>
      <c r="DH36" s="342">
        <v>118</v>
      </c>
      <c r="DI36" s="342">
        <v>359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5</v>
      </c>
      <c r="FQ36" s="248">
        <v>3</v>
      </c>
      <c r="FR36" s="249">
        <v>6</v>
      </c>
      <c r="FS36" s="247">
        <v>14</v>
      </c>
      <c r="FT36" s="250">
        <v>6</v>
      </c>
      <c r="FU36" s="251">
        <v>133.33000000000001</v>
      </c>
      <c r="FV36" s="183"/>
      <c r="FW36" s="439" t="s">
        <v>114</v>
      </c>
      <c r="FX36" s="347">
        <v>76.44</v>
      </c>
      <c r="FY36" s="348">
        <v>78.099999999999994</v>
      </c>
      <c r="FZ36" s="349">
        <v>-2.13</v>
      </c>
      <c r="GA36" s="347">
        <v>57.32</v>
      </c>
      <c r="GB36" s="348">
        <v>58.13</v>
      </c>
      <c r="GC36" s="349">
        <v>-1.39</v>
      </c>
      <c r="GD36" s="347">
        <v>71.41</v>
      </c>
      <c r="GE36" s="348">
        <v>72.97</v>
      </c>
      <c r="GF36" s="349">
        <v>-2.14</v>
      </c>
      <c r="GG36" s="351"/>
      <c r="GH36" s="183"/>
      <c r="GI36" s="183" t="s">
        <v>104</v>
      </c>
      <c r="GJ36" s="342">
        <v>108</v>
      </c>
      <c r="GK36" s="342">
        <v>96</v>
      </c>
      <c r="GL36" s="342">
        <v>86</v>
      </c>
      <c r="GM36" s="342">
        <v>290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2</v>
      </c>
      <c r="IU36" s="248">
        <v>4</v>
      </c>
      <c r="IV36" s="249">
        <v>3</v>
      </c>
      <c r="IW36" s="247">
        <v>9</v>
      </c>
      <c r="IX36" s="250">
        <v>5</v>
      </c>
      <c r="IY36" s="251">
        <v>80</v>
      </c>
      <c r="IZ36" s="183"/>
      <c r="JA36" s="439" t="s">
        <v>114</v>
      </c>
      <c r="JB36" s="347">
        <v>78.59</v>
      </c>
      <c r="JC36" s="348">
        <v>79.05</v>
      </c>
      <c r="JD36" s="349">
        <v>-0.57999999999999996</v>
      </c>
      <c r="JE36" s="347">
        <v>51.48</v>
      </c>
      <c r="JF36" s="348">
        <v>53.3</v>
      </c>
      <c r="JG36" s="349">
        <v>-3.41</v>
      </c>
      <c r="JH36" s="347">
        <v>72</v>
      </c>
      <c r="JI36" s="348">
        <v>72.98</v>
      </c>
      <c r="JJ36" s="349">
        <v>-1.34</v>
      </c>
      <c r="JK36" s="351"/>
      <c r="JL36" s="183"/>
      <c r="JM36" s="183" t="s">
        <v>104</v>
      </c>
      <c r="JN36" s="342">
        <v>125</v>
      </c>
      <c r="JO36" s="342">
        <v>144</v>
      </c>
      <c r="JP36" s="342">
        <v>170</v>
      </c>
      <c r="JQ36" s="342">
        <v>439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34</v>
      </c>
      <c r="LY36" s="295">
        <v>19</v>
      </c>
      <c r="LZ36" s="296">
        <v>78.95</v>
      </c>
      <c r="MA36" s="266"/>
      <c r="MB36" s="439" t="s">
        <v>114</v>
      </c>
      <c r="MC36" s="347">
        <v>75.709999999999994</v>
      </c>
      <c r="MD36" s="370">
        <v>75.73</v>
      </c>
      <c r="ME36" s="349">
        <v>-0.03</v>
      </c>
      <c r="MF36" s="347">
        <v>53.77</v>
      </c>
      <c r="MG36" s="370">
        <v>53.78</v>
      </c>
      <c r="MH36" s="349">
        <v>-0.02</v>
      </c>
      <c r="MI36" s="347">
        <v>70.22</v>
      </c>
      <c r="MJ36" s="370">
        <v>70.38</v>
      </c>
      <c r="MK36" s="349">
        <v>-0.23</v>
      </c>
      <c r="ML36" s="297"/>
      <c r="MM36" s="297"/>
      <c r="MN36" s="297" t="s">
        <v>104</v>
      </c>
      <c r="MO36" s="371">
        <v>391</v>
      </c>
      <c r="MP36" s="371">
        <v>359</v>
      </c>
      <c r="MQ36" s="371">
        <v>290</v>
      </c>
      <c r="MR36" s="371">
        <v>439</v>
      </c>
      <c r="MS36" s="371">
        <v>1479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25</v>
      </c>
      <c r="I37" s="248">
        <v>15</v>
      </c>
      <c r="J37" s="249">
        <v>18</v>
      </c>
      <c r="K37" s="247">
        <v>58</v>
      </c>
      <c r="L37" s="250">
        <v>37</v>
      </c>
      <c r="M37" s="251">
        <v>56.76</v>
      </c>
      <c r="N37" s="183"/>
      <c r="O37" s="454" t="s">
        <v>117</v>
      </c>
      <c r="P37" s="455">
        <v>1487.1499999999999</v>
      </c>
      <c r="Q37" s="456">
        <v>1436.43</v>
      </c>
      <c r="R37" s="457">
        <v>3.53</v>
      </c>
      <c r="S37" s="458">
        <v>951.86999999999989</v>
      </c>
      <c r="T37" s="456">
        <v>921.86000000000013</v>
      </c>
      <c r="U37" s="457">
        <v>3.26</v>
      </c>
      <c r="V37" s="458">
        <v>1361.73</v>
      </c>
      <c r="W37" s="456">
        <v>1318.1599999999999</v>
      </c>
      <c r="X37" s="457">
        <v>3.31</v>
      </c>
      <c r="Y37" s="459"/>
      <c r="Z37" s="183"/>
      <c r="AA37" s="183" t="s">
        <v>109</v>
      </c>
      <c r="AB37" s="342">
        <v>0</v>
      </c>
      <c r="AC37" s="342">
        <v>0</v>
      </c>
      <c r="AD37" s="342">
        <v>0</v>
      </c>
      <c r="AE37" s="342">
        <v>0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0</v>
      </c>
      <c r="BB37" s="558">
        <v>0</v>
      </c>
      <c r="BC37" s="558">
        <v>0</v>
      </c>
      <c r="BD37" s="559">
        <v>0</v>
      </c>
      <c r="BE37" s="558"/>
      <c r="BF37" s="558"/>
      <c r="BG37" s="558"/>
      <c r="BH37" s="558"/>
      <c r="BI37" s="560">
        <v>0</v>
      </c>
      <c r="BJ37" s="561">
        <v>0</v>
      </c>
      <c r="BK37" s="562">
        <v>0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34</v>
      </c>
      <c r="CM37" s="248">
        <v>20</v>
      </c>
      <c r="CN37" s="249">
        <v>27</v>
      </c>
      <c r="CO37" s="247">
        <v>81</v>
      </c>
      <c r="CP37" s="250">
        <v>105</v>
      </c>
      <c r="CQ37" s="251">
        <v>-22.86</v>
      </c>
      <c r="CR37" s="183"/>
      <c r="CS37" s="454" t="s">
        <v>117</v>
      </c>
      <c r="CT37" s="455">
        <v>1719.55</v>
      </c>
      <c r="CU37" s="456">
        <v>1673.5699999999997</v>
      </c>
      <c r="CV37" s="457">
        <v>2.75</v>
      </c>
      <c r="CW37" s="458">
        <v>773.4799999999999</v>
      </c>
      <c r="CX37" s="456">
        <v>750.17999999999984</v>
      </c>
      <c r="CY37" s="457">
        <v>3.11</v>
      </c>
      <c r="CZ37" s="458">
        <v>1464.8500000000001</v>
      </c>
      <c r="DA37" s="456">
        <v>1431.46</v>
      </c>
      <c r="DB37" s="457">
        <v>2.33</v>
      </c>
      <c r="DC37" s="459"/>
      <c r="DD37" s="183"/>
      <c r="DE37" s="183" t="s">
        <v>109</v>
      </c>
      <c r="DF37" s="342">
        <v>0</v>
      </c>
      <c r="DG37" s="342">
        <v>0</v>
      </c>
      <c r="DH37" s="342">
        <v>0</v>
      </c>
      <c r="DI37" s="342">
        <v>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0</v>
      </c>
      <c r="EF37" s="558">
        <v>0</v>
      </c>
      <c r="EG37" s="558">
        <v>0</v>
      </c>
      <c r="EH37" s="559">
        <v>0</v>
      </c>
      <c r="EI37" s="558"/>
      <c r="EJ37" s="558"/>
      <c r="EK37" s="558"/>
      <c r="EL37" s="558"/>
      <c r="EM37" s="560">
        <v>0</v>
      </c>
      <c r="EN37" s="561">
        <v>0</v>
      </c>
      <c r="EO37" s="562">
        <v>0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9</v>
      </c>
      <c r="FQ37" s="248">
        <v>7</v>
      </c>
      <c r="FR37" s="249">
        <v>4</v>
      </c>
      <c r="FS37" s="247">
        <v>20</v>
      </c>
      <c r="FT37" s="250">
        <v>23</v>
      </c>
      <c r="FU37" s="251">
        <v>-13.04</v>
      </c>
      <c r="FV37" s="183"/>
      <c r="FW37" s="454" t="s">
        <v>117</v>
      </c>
      <c r="FX37" s="455">
        <v>1327.09</v>
      </c>
      <c r="FY37" s="456">
        <v>1304.0099999999998</v>
      </c>
      <c r="FZ37" s="457">
        <v>1.77</v>
      </c>
      <c r="GA37" s="458">
        <v>656.37</v>
      </c>
      <c r="GB37" s="456">
        <v>648.71999999999991</v>
      </c>
      <c r="GC37" s="457">
        <v>1.18</v>
      </c>
      <c r="GD37" s="458">
        <v>1150.8600000000001</v>
      </c>
      <c r="GE37" s="456">
        <v>1135.73</v>
      </c>
      <c r="GF37" s="457">
        <v>1.33</v>
      </c>
      <c r="GG37" s="459"/>
      <c r="GH37" s="183"/>
      <c r="GI37" s="183" t="s">
        <v>109</v>
      </c>
      <c r="GJ37" s="342">
        <v>0</v>
      </c>
      <c r="GK37" s="342">
        <v>0</v>
      </c>
      <c r="GL37" s="342">
        <v>0</v>
      </c>
      <c r="GM37" s="342">
        <v>0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0</v>
      </c>
      <c r="HJ37" s="558">
        <v>0</v>
      </c>
      <c r="HK37" s="558">
        <v>0</v>
      </c>
      <c r="HL37" s="559">
        <v>0</v>
      </c>
      <c r="HM37" s="558"/>
      <c r="HN37" s="558"/>
      <c r="HO37" s="558"/>
      <c r="HP37" s="558"/>
      <c r="HQ37" s="560">
        <v>0</v>
      </c>
      <c r="HR37" s="561">
        <v>0</v>
      </c>
      <c r="HS37" s="562">
        <v>0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10</v>
      </c>
      <c r="IU37" s="248">
        <v>17</v>
      </c>
      <c r="IV37" s="249">
        <v>11</v>
      </c>
      <c r="IW37" s="247">
        <v>38</v>
      </c>
      <c r="IX37" s="250">
        <v>45</v>
      </c>
      <c r="IY37" s="251">
        <v>-15.56</v>
      </c>
      <c r="IZ37" s="183"/>
      <c r="JA37" s="454" t="s">
        <v>117</v>
      </c>
      <c r="JB37" s="455">
        <v>1354.04</v>
      </c>
      <c r="JC37" s="456">
        <v>1317.29</v>
      </c>
      <c r="JD37" s="457">
        <v>2.79</v>
      </c>
      <c r="JE37" s="458">
        <v>975.79000000000019</v>
      </c>
      <c r="JF37" s="456">
        <v>949.16000000000008</v>
      </c>
      <c r="JG37" s="457">
        <v>2.81</v>
      </c>
      <c r="JH37" s="458">
        <v>1262.1099999999999</v>
      </c>
      <c r="JI37" s="456">
        <v>1230.46</v>
      </c>
      <c r="JJ37" s="457">
        <v>2.57</v>
      </c>
      <c r="JK37" s="459"/>
      <c r="JL37" s="183"/>
      <c r="JM37" s="183" t="s">
        <v>109</v>
      </c>
      <c r="JN37" s="342">
        <v>0</v>
      </c>
      <c r="JO37" s="342">
        <v>0</v>
      </c>
      <c r="JP37" s="342">
        <v>0</v>
      </c>
      <c r="JQ37" s="342">
        <v>0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0</v>
      </c>
      <c r="KN37" s="558">
        <v>0</v>
      </c>
      <c r="KO37" s="558">
        <v>0</v>
      </c>
      <c r="KP37" s="559">
        <v>0</v>
      </c>
      <c r="KQ37" s="558"/>
      <c r="KR37" s="558"/>
      <c r="KS37" s="558"/>
      <c r="KT37" s="558"/>
      <c r="KU37" s="560">
        <v>0</v>
      </c>
      <c r="KV37" s="561">
        <v>0</v>
      </c>
      <c r="KW37" s="562">
        <v>0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197</v>
      </c>
      <c r="LY37" s="295">
        <v>210</v>
      </c>
      <c r="LZ37" s="296">
        <v>-6.19</v>
      </c>
      <c r="MA37" s="266"/>
      <c r="MB37" s="454" t="s">
        <v>117</v>
      </c>
      <c r="MC37" s="455">
        <v>1466.02</v>
      </c>
      <c r="MD37" s="470">
        <v>1421.15</v>
      </c>
      <c r="ME37" s="457">
        <v>3.16</v>
      </c>
      <c r="MF37" s="455">
        <v>865.71999999999991</v>
      </c>
      <c r="MG37" s="470">
        <v>841.04</v>
      </c>
      <c r="MH37" s="457">
        <v>2.93</v>
      </c>
      <c r="MI37" s="455">
        <v>1315.8300000000002</v>
      </c>
      <c r="MJ37" s="470">
        <v>1279.9100000000003</v>
      </c>
      <c r="MK37" s="457">
        <v>2.81</v>
      </c>
      <c r="ML37" s="297"/>
      <c r="MM37" s="297"/>
      <c r="MN37" s="297" t="s">
        <v>109</v>
      </c>
      <c r="MO37" s="371">
        <v>0</v>
      </c>
      <c r="MP37" s="371">
        <v>0</v>
      </c>
      <c r="MQ37" s="371">
        <v>0</v>
      </c>
      <c r="MR37" s="371">
        <v>0</v>
      </c>
      <c r="MS37" s="371">
        <v>0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0</v>
      </c>
      <c r="NP37" s="379">
        <v>0</v>
      </c>
      <c r="NQ37" s="379">
        <v>0</v>
      </c>
      <c r="NR37" s="380">
        <v>0</v>
      </c>
      <c r="NS37" s="379"/>
      <c r="NT37" s="379"/>
      <c r="NU37" s="379"/>
      <c r="NV37" s="379"/>
      <c r="NW37" s="381">
        <v>0</v>
      </c>
      <c r="NX37" s="382">
        <v>0</v>
      </c>
      <c r="NY37" s="383">
        <v>0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9</v>
      </c>
      <c r="I38" s="248">
        <v>4</v>
      </c>
      <c r="J38" s="249">
        <v>6</v>
      </c>
      <c r="K38" s="247">
        <v>19</v>
      </c>
      <c r="L38" s="250">
        <v>16</v>
      </c>
      <c r="M38" s="251">
        <v>18.75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3572</v>
      </c>
      <c r="AC38" s="342">
        <v>3071</v>
      </c>
      <c r="AD38" s="342">
        <v>3087</v>
      </c>
      <c r="AE38" s="342">
        <v>9730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0</v>
      </c>
      <c r="BB38" s="571">
        <v>0</v>
      </c>
      <c r="BC38" s="571">
        <v>0</v>
      </c>
      <c r="BD38" s="572">
        <v>0</v>
      </c>
      <c r="BE38" s="571"/>
      <c r="BF38" s="571"/>
      <c r="BG38" s="571"/>
      <c r="BH38" s="571"/>
      <c r="BI38" s="573">
        <v>0</v>
      </c>
      <c r="BJ38" s="561">
        <v>0</v>
      </c>
      <c r="BK38" s="562">
        <v>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8</v>
      </c>
      <c r="CM38" s="248">
        <v>0</v>
      </c>
      <c r="CN38" s="249">
        <v>0</v>
      </c>
      <c r="CO38" s="247">
        <v>8</v>
      </c>
      <c r="CP38" s="250">
        <v>10</v>
      </c>
      <c r="CQ38" s="251">
        <v>-20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2797</v>
      </c>
      <c r="DG38" s="342">
        <v>2399</v>
      </c>
      <c r="DH38" s="342">
        <v>2371</v>
      </c>
      <c r="DI38" s="342">
        <v>7567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0</v>
      </c>
      <c r="EF38" s="571">
        <v>0</v>
      </c>
      <c r="EG38" s="571">
        <v>0</v>
      </c>
      <c r="EH38" s="572">
        <v>0</v>
      </c>
      <c r="EI38" s="571"/>
      <c r="EJ38" s="571"/>
      <c r="EK38" s="571"/>
      <c r="EL38" s="571"/>
      <c r="EM38" s="573">
        <v>0</v>
      </c>
      <c r="EN38" s="561">
        <v>0</v>
      </c>
      <c r="EO38" s="562">
        <v>0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3</v>
      </c>
      <c r="FQ38" s="248">
        <v>5</v>
      </c>
      <c r="FR38" s="249">
        <v>1</v>
      </c>
      <c r="FS38" s="247">
        <v>9</v>
      </c>
      <c r="FT38" s="250">
        <v>3</v>
      </c>
      <c r="FU38" s="251">
        <v>200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2234</v>
      </c>
      <c r="GK38" s="342">
        <v>1788</v>
      </c>
      <c r="GL38" s="342">
        <v>1781</v>
      </c>
      <c r="GM38" s="342">
        <v>5803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0</v>
      </c>
      <c r="HJ38" s="571">
        <v>0</v>
      </c>
      <c r="HK38" s="571">
        <v>0</v>
      </c>
      <c r="HL38" s="572">
        <v>0</v>
      </c>
      <c r="HM38" s="571"/>
      <c r="HN38" s="571"/>
      <c r="HO38" s="571"/>
      <c r="HP38" s="571"/>
      <c r="HQ38" s="573">
        <v>0</v>
      </c>
      <c r="HR38" s="561">
        <v>0</v>
      </c>
      <c r="HS38" s="562">
        <v>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5</v>
      </c>
      <c r="IU38" s="248">
        <v>10</v>
      </c>
      <c r="IV38" s="249">
        <v>6</v>
      </c>
      <c r="IW38" s="247">
        <v>21</v>
      </c>
      <c r="IX38" s="250">
        <v>10</v>
      </c>
      <c r="IY38" s="251">
        <v>110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3341</v>
      </c>
      <c r="JO38" s="342">
        <v>3820</v>
      </c>
      <c r="JP38" s="342">
        <v>4595</v>
      </c>
      <c r="JQ38" s="342">
        <v>11756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0</v>
      </c>
      <c r="KN38" s="571">
        <v>0</v>
      </c>
      <c r="KO38" s="571">
        <v>0</v>
      </c>
      <c r="KP38" s="572">
        <v>0</v>
      </c>
      <c r="KQ38" s="571"/>
      <c r="KR38" s="571"/>
      <c r="KS38" s="571"/>
      <c r="KT38" s="571"/>
      <c r="KU38" s="573">
        <v>0</v>
      </c>
      <c r="KV38" s="561">
        <v>0</v>
      </c>
      <c r="KW38" s="562">
        <v>0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57</v>
      </c>
      <c r="LY38" s="295">
        <v>39</v>
      </c>
      <c r="LZ38" s="296">
        <v>46.15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9730</v>
      </c>
      <c r="MP38" s="371">
        <v>7567</v>
      </c>
      <c r="MQ38" s="371">
        <v>5803</v>
      </c>
      <c r="MR38" s="371">
        <v>11756</v>
      </c>
      <c r="MS38" s="371">
        <v>34856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0</v>
      </c>
      <c r="NP38" s="400">
        <v>0</v>
      </c>
      <c r="NQ38" s="400">
        <v>0</v>
      </c>
      <c r="NR38" s="401">
        <v>0</v>
      </c>
      <c r="NS38" s="400"/>
      <c r="NT38" s="400"/>
      <c r="NU38" s="400"/>
      <c r="NV38" s="400"/>
      <c r="NW38" s="402">
        <v>0</v>
      </c>
      <c r="NX38" s="382">
        <v>0</v>
      </c>
      <c r="NY38" s="383">
        <v>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0</v>
      </c>
      <c r="I39" s="248">
        <v>0</v>
      </c>
      <c r="J39" s="249">
        <v>0</v>
      </c>
      <c r="K39" s="247">
        <v>0</v>
      </c>
      <c r="L39" s="250">
        <v>2</v>
      </c>
      <c r="M39" s="251">
        <v>-100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4022</v>
      </c>
      <c r="AC39" s="342">
        <v>3454</v>
      </c>
      <c r="AD39" s="342">
        <v>3834</v>
      </c>
      <c r="AE39" s="342">
        <v>11310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10144</v>
      </c>
      <c r="BB39" s="571">
        <v>480</v>
      </c>
      <c r="BC39" s="571">
        <v>10842</v>
      </c>
      <c r="BD39" s="572">
        <v>823</v>
      </c>
      <c r="BE39" s="571"/>
      <c r="BF39" s="571"/>
      <c r="BG39" s="571"/>
      <c r="BH39" s="571"/>
      <c r="BI39" s="573">
        <v>22289</v>
      </c>
      <c r="BJ39" s="561">
        <v>13684</v>
      </c>
      <c r="BK39" s="562">
        <v>35973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0</v>
      </c>
      <c r="CM39" s="248">
        <v>0</v>
      </c>
      <c r="CN39" s="249">
        <v>2</v>
      </c>
      <c r="CO39" s="247">
        <v>2</v>
      </c>
      <c r="CP39" s="250">
        <v>0</v>
      </c>
      <c r="CQ39" s="251">
        <v>0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3168</v>
      </c>
      <c r="DG39" s="342">
        <v>2682</v>
      </c>
      <c r="DH39" s="342">
        <v>2610</v>
      </c>
      <c r="DI39" s="342">
        <v>8460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7756</v>
      </c>
      <c r="EF39" s="571">
        <v>391</v>
      </c>
      <c r="EG39" s="571">
        <v>9571</v>
      </c>
      <c r="EH39" s="572">
        <v>4124</v>
      </c>
      <c r="EI39" s="571"/>
      <c r="EJ39" s="571"/>
      <c r="EK39" s="571"/>
      <c r="EL39" s="571"/>
      <c r="EM39" s="573">
        <v>21842</v>
      </c>
      <c r="EN39" s="561">
        <v>19606</v>
      </c>
      <c r="EO39" s="562">
        <v>41448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2</v>
      </c>
      <c r="FQ39" s="248">
        <v>0</v>
      </c>
      <c r="FR39" s="249">
        <v>0</v>
      </c>
      <c r="FS39" s="247">
        <v>2</v>
      </c>
      <c r="FT39" s="250">
        <v>2</v>
      </c>
      <c r="FU39" s="251">
        <v>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2377</v>
      </c>
      <c r="GK39" s="342">
        <v>2050</v>
      </c>
      <c r="GL39" s="342">
        <v>2046</v>
      </c>
      <c r="GM39" s="342">
        <v>6473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4723</v>
      </c>
      <c r="HJ39" s="571">
        <v>501</v>
      </c>
      <c r="HK39" s="571">
        <v>14498</v>
      </c>
      <c r="HL39" s="572">
        <v>250</v>
      </c>
      <c r="HM39" s="571"/>
      <c r="HN39" s="571"/>
      <c r="HO39" s="571"/>
      <c r="HP39" s="571"/>
      <c r="HQ39" s="573">
        <v>19972</v>
      </c>
      <c r="HR39" s="561">
        <v>12629</v>
      </c>
      <c r="HS39" s="562">
        <v>32601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6</v>
      </c>
      <c r="IU39" s="248">
        <v>2</v>
      </c>
      <c r="IV39" s="249">
        <v>4</v>
      </c>
      <c r="IW39" s="247">
        <v>12</v>
      </c>
      <c r="IX39" s="250">
        <v>0</v>
      </c>
      <c r="IY39" s="251">
        <v>0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3525</v>
      </c>
      <c r="JO39" s="342">
        <v>4150</v>
      </c>
      <c r="JP39" s="342">
        <v>5115</v>
      </c>
      <c r="JQ39" s="342">
        <v>12790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7417</v>
      </c>
      <c r="KN39" s="571">
        <v>644</v>
      </c>
      <c r="KO39" s="571">
        <v>13556</v>
      </c>
      <c r="KP39" s="572">
        <v>3957</v>
      </c>
      <c r="KQ39" s="571"/>
      <c r="KR39" s="571"/>
      <c r="KS39" s="571"/>
      <c r="KT39" s="571"/>
      <c r="KU39" s="573">
        <v>25574</v>
      </c>
      <c r="KV39" s="561">
        <v>15521</v>
      </c>
      <c r="KW39" s="562">
        <v>41095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16</v>
      </c>
      <c r="LY39" s="295">
        <v>4</v>
      </c>
      <c r="LZ39" s="296">
        <v>300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11310</v>
      </c>
      <c r="MP39" s="371">
        <v>8460</v>
      </c>
      <c r="MQ39" s="371">
        <v>6473</v>
      </c>
      <c r="MR39" s="371">
        <v>12790</v>
      </c>
      <c r="MS39" s="371">
        <v>39033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30040</v>
      </c>
      <c r="NP39" s="400">
        <v>2016</v>
      </c>
      <c r="NQ39" s="400">
        <v>48467</v>
      </c>
      <c r="NR39" s="401">
        <v>9154</v>
      </c>
      <c r="NS39" s="400"/>
      <c r="NT39" s="400"/>
      <c r="NU39" s="400"/>
      <c r="NV39" s="400"/>
      <c r="NW39" s="402">
        <v>89677</v>
      </c>
      <c r="NX39" s="382">
        <v>61440</v>
      </c>
      <c r="NY39" s="383">
        <v>151117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0</v>
      </c>
      <c r="I40" s="248">
        <v>0</v>
      </c>
      <c r="J40" s="249">
        <v>0</v>
      </c>
      <c r="K40" s="247">
        <v>0</v>
      </c>
      <c r="L40" s="250">
        <v>3</v>
      </c>
      <c r="M40" s="251">
        <v>-100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7597</v>
      </c>
      <c r="AC40" s="342">
        <v>6516</v>
      </c>
      <c r="AD40" s="342">
        <v>7207</v>
      </c>
      <c r="AE40" s="342">
        <v>21320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32607</v>
      </c>
      <c r="BB40" s="571">
        <v>2003</v>
      </c>
      <c r="BC40" s="571">
        <v>67800</v>
      </c>
      <c r="BD40" s="572">
        <v>3791</v>
      </c>
      <c r="BE40" s="571"/>
      <c r="BF40" s="571"/>
      <c r="BG40" s="571"/>
      <c r="BH40" s="571"/>
      <c r="BI40" s="573">
        <v>106201</v>
      </c>
      <c r="BJ40" s="561">
        <v>59097</v>
      </c>
      <c r="BK40" s="562">
        <v>165298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5</v>
      </c>
      <c r="CM40" s="248">
        <v>3</v>
      </c>
      <c r="CN40" s="249">
        <v>4</v>
      </c>
      <c r="CO40" s="247">
        <v>12</v>
      </c>
      <c r="CP40" s="250">
        <v>18</v>
      </c>
      <c r="CQ40" s="251">
        <v>-33.33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6169</v>
      </c>
      <c r="DG40" s="342">
        <v>5281</v>
      </c>
      <c r="DH40" s="342">
        <v>5105</v>
      </c>
      <c r="DI40" s="342">
        <v>16555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25185</v>
      </c>
      <c r="EF40" s="571">
        <v>1856</v>
      </c>
      <c r="EG40" s="571">
        <v>54718</v>
      </c>
      <c r="EH40" s="572">
        <v>5243</v>
      </c>
      <c r="EI40" s="571"/>
      <c r="EJ40" s="571"/>
      <c r="EK40" s="571"/>
      <c r="EL40" s="571"/>
      <c r="EM40" s="573">
        <v>87002</v>
      </c>
      <c r="EN40" s="561">
        <v>59035</v>
      </c>
      <c r="EO40" s="562">
        <v>146037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0</v>
      </c>
      <c r="FQ40" s="248">
        <v>4</v>
      </c>
      <c r="FR40" s="249">
        <v>0</v>
      </c>
      <c r="FS40" s="247">
        <v>4</v>
      </c>
      <c r="FT40" s="250">
        <v>0</v>
      </c>
      <c r="FU40" s="251">
        <v>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4631</v>
      </c>
      <c r="GK40" s="342">
        <v>3905</v>
      </c>
      <c r="GL40" s="342">
        <v>3959</v>
      </c>
      <c r="GM40" s="342">
        <v>12495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20338</v>
      </c>
      <c r="HJ40" s="571">
        <v>1134</v>
      </c>
      <c r="HK40" s="571">
        <v>35866</v>
      </c>
      <c r="HL40" s="572">
        <v>709</v>
      </c>
      <c r="HM40" s="571"/>
      <c r="HN40" s="571"/>
      <c r="HO40" s="571"/>
      <c r="HP40" s="571"/>
      <c r="HQ40" s="573">
        <v>58047</v>
      </c>
      <c r="HR40" s="561">
        <v>40648</v>
      </c>
      <c r="HS40" s="562">
        <v>98695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0</v>
      </c>
      <c r="IU40" s="248">
        <v>0</v>
      </c>
      <c r="IV40" s="249">
        <v>3</v>
      </c>
      <c r="IW40" s="247">
        <v>3</v>
      </c>
      <c r="IX40" s="250">
        <v>0</v>
      </c>
      <c r="IY40" s="251">
        <v>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7229</v>
      </c>
      <c r="JO40" s="342">
        <v>8456</v>
      </c>
      <c r="JP40" s="342">
        <v>9656</v>
      </c>
      <c r="JQ40" s="342">
        <v>25341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42909</v>
      </c>
      <c r="KN40" s="571">
        <v>1874</v>
      </c>
      <c r="KO40" s="571">
        <v>75087</v>
      </c>
      <c r="KP40" s="572">
        <v>6482</v>
      </c>
      <c r="KQ40" s="571"/>
      <c r="KR40" s="571"/>
      <c r="KS40" s="571"/>
      <c r="KT40" s="571"/>
      <c r="KU40" s="573">
        <v>126352</v>
      </c>
      <c r="KV40" s="561">
        <v>95402</v>
      </c>
      <c r="KW40" s="562">
        <v>221754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19</v>
      </c>
      <c r="LY40" s="295">
        <v>21</v>
      </c>
      <c r="LZ40" s="296">
        <v>-9.52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21320</v>
      </c>
      <c r="MP40" s="371">
        <v>16555</v>
      </c>
      <c r="MQ40" s="371">
        <v>12495</v>
      </c>
      <c r="MR40" s="371">
        <v>25341</v>
      </c>
      <c r="MS40" s="371">
        <v>75711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121039</v>
      </c>
      <c r="NP40" s="400">
        <v>6867</v>
      </c>
      <c r="NQ40" s="400">
        <v>233471</v>
      </c>
      <c r="NR40" s="401">
        <v>16225</v>
      </c>
      <c r="NS40" s="400"/>
      <c r="NT40" s="400"/>
      <c r="NU40" s="400"/>
      <c r="NV40" s="400"/>
      <c r="NW40" s="402">
        <v>377602</v>
      </c>
      <c r="NX40" s="382">
        <v>254182</v>
      </c>
      <c r="NY40" s="383">
        <v>631784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0</v>
      </c>
      <c r="J41" s="249">
        <v>0</v>
      </c>
      <c r="K41" s="247">
        <v>0</v>
      </c>
      <c r="L41" s="250">
        <v>0</v>
      </c>
      <c r="M41" s="251">
        <v>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1.82</v>
      </c>
      <c r="AC41" s="644">
        <v>1.8</v>
      </c>
      <c r="AD41" s="644">
        <v>1.85</v>
      </c>
      <c r="AE41" s="644">
        <v>1.82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0</v>
      </c>
      <c r="CQ41" s="251">
        <v>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1.89</v>
      </c>
      <c r="DG41" s="644">
        <v>1.92</v>
      </c>
      <c r="DH41" s="644">
        <v>1.9</v>
      </c>
      <c r="DI41" s="644">
        <v>1.91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7</v>
      </c>
      <c r="FQ41" s="248">
        <v>0</v>
      </c>
      <c r="FR41" s="249">
        <v>0</v>
      </c>
      <c r="FS41" s="247">
        <v>7</v>
      </c>
      <c r="FT41" s="250">
        <v>0</v>
      </c>
      <c r="FU41" s="251">
        <v>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1.92</v>
      </c>
      <c r="GK41" s="644">
        <v>1.87</v>
      </c>
      <c r="GL41" s="644">
        <v>1.83</v>
      </c>
      <c r="GM41" s="644">
        <v>1.87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0</v>
      </c>
      <c r="IY41" s="251">
        <v>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1.62</v>
      </c>
      <c r="JO41" s="644">
        <v>1.64</v>
      </c>
      <c r="JP41" s="644">
        <v>1.61</v>
      </c>
      <c r="JQ41" s="644">
        <v>1.62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7</v>
      </c>
      <c r="LY41" s="295">
        <v>0</v>
      </c>
      <c r="LZ41" s="296">
        <v>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1.82</v>
      </c>
      <c r="MP41" s="646">
        <v>1.91</v>
      </c>
      <c r="MQ41" s="646">
        <v>1.87</v>
      </c>
      <c r="MR41" s="646">
        <v>1.62</v>
      </c>
      <c r="MS41" s="646">
        <v>1.78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18</v>
      </c>
      <c r="I42" s="248">
        <v>16</v>
      </c>
      <c r="J42" s="249">
        <v>21</v>
      </c>
      <c r="K42" s="647">
        <v>55</v>
      </c>
      <c r="L42" s="250">
        <v>67</v>
      </c>
      <c r="M42" s="648">
        <v>-17.91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1.76</v>
      </c>
      <c r="AC42" s="649">
        <v>1.79</v>
      </c>
      <c r="AD42" s="649">
        <v>1.72</v>
      </c>
      <c r="AE42" s="649">
        <v>1.76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42751</v>
      </c>
      <c r="BB42" s="596">
        <v>2483</v>
      </c>
      <c r="BC42" s="596">
        <v>78642</v>
      </c>
      <c r="BD42" s="597">
        <v>4614</v>
      </c>
      <c r="BE42" s="598"/>
      <c r="BF42" s="598"/>
      <c r="BG42" s="598"/>
      <c r="BH42" s="598"/>
      <c r="BI42" s="599">
        <v>128490</v>
      </c>
      <c r="BJ42" s="600">
        <v>72781</v>
      </c>
      <c r="BK42" s="600">
        <v>201271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9</v>
      </c>
      <c r="CM42" s="248">
        <v>2</v>
      </c>
      <c r="CN42" s="249">
        <v>5</v>
      </c>
      <c r="CO42" s="647">
        <v>16</v>
      </c>
      <c r="CP42" s="250">
        <v>24</v>
      </c>
      <c r="CQ42" s="648">
        <v>-33.33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1.76</v>
      </c>
      <c r="DG42" s="649">
        <v>1.72</v>
      </c>
      <c r="DH42" s="649">
        <v>1.78</v>
      </c>
      <c r="DI42" s="649">
        <v>1.75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32941</v>
      </c>
      <c r="EF42" s="596">
        <v>2247</v>
      </c>
      <c r="EG42" s="596">
        <v>64289</v>
      </c>
      <c r="EH42" s="597">
        <v>9367</v>
      </c>
      <c r="EI42" s="598"/>
      <c r="EJ42" s="598"/>
      <c r="EK42" s="598"/>
      <c r="EL42" s="598"/>
      <c r="EM42" s="599">
        <v>108844</v>
      </c>
      <c r="EN42" s="600">
        <v>78641</v>
      </c>
      <c r="EO42" s="600">
        <v>187485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4</v>
      </c>
      <c r="FQ42" s="248">
        <v>3</v>
      </c>
      <c r="FR42" s="249">
        <v>5</v>
      </c>
      <c r="FS42" s="647">
        <v>12</v>
      </c>
      <c r="FT42" s="250">
        <v>14</v>
      </c>
      <c r="FU42" s="648">
        <v>-14.29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1.85</v>
      </c>
      <c r="GK42" s="649">
        <v>1.8</v>
      </c>
      <c r="GL42" s="649">
        <v>1.84</v>
      </c>
      <c r="GM42" s="649">
        <v>1.83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25061</v>
      </c>
      <c r="HJ42" s="596">
        <v>1635</v>
      </c>
      <c r="HK42" s="596">
        <v>50364</v>
      </c>
      <c r="HL42" s="597">
        <v>959</v>
      </c>
      <c r="HM42" s="598"/>
      <c r="HN42" s="598"/>
      <c r="HO42" s="598"/>
      <c r="HP42" s="598"/>
      <c r="HQ42" s="599">
        <v>78019</v>
      </c>
      <c r="HR42" s="600">
        <v>53277</v>
      </c>
      <c r="HS42" s="600">
        <v>131296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9</v>
      </c>
      <c r="IU42" s="248">
        <v>14</v>
      </c>
      <c r="IV42" s="249">
        <v>8</v>
      </c>
      <c r="IW42" s="647">
        <v>31</v>
      </c>
      <c r="IX42" s="250">
        <v>30</v>
      </c>
      <c r="IY42" s="648">
        <v>3.33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1.68</v>
      </c>
      <c r="JO42" s="649">
        <v>1.62</v>
      </c>
      <c r="JP42" s="649">
        <v>1.65</v>
      </c>
      <c r="JQ42" s="649">
        <v>1.65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50326</v>
      </c>
      <c r="KN42" s="596">
        <v>2518</v>
      </c>
      <c r="KO42" s="596">
        <v>88643</v>
      </c>
      <c r="KP42" s="597">
        <v>10439</v>
      </c>
      <c r="KQ42" s="598"/>
      <c r="KR42" s="598"/>
      <c r="KS42" s="598"/>
      <c r="KT42" s="598"/>
      <c r="KU42" s="599">
        <v>151926</v>
      </c>
      <c r="KV42" s="600">
        <v>110923</v>
      </c>
      <c r="KW42" s="600">
        <v>262849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114</v>
      </c>
      <c r="LY42" s="295">
        <v>135</v>
      </c>
      <c r="LZ42" s="296">
        <v>-15.56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1.76</v>
      </c>
      <c r="MP42" s="654">
        <v>1.75</v>
      </c>
      <c r="MQ42" s="654">
        <v>1.83</v>
      </c>
      <c r="MR42" s="654">
        <v>1.65</v>
      </c>
      <c r="MS42" s="655">
        <v>1.74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151079</v>
      </c>
      <c r="NP42" s="442">
        <v>8883</v>
      </c>
      <c r="NQ42" s="442">
        <v>281938</v>
      </c>
      <c r="NR42" s="443">
        <v>25379</v>
      </c>
      <c r="NS42" s="444"/>
      <c r="NT42" s="444"/>
      <c r="NU42" s="444"/>
      <c r="NV42" s="444"/>
      <c r="NW42" s="445">
        <v>467279</v>
      </c>
      <c r="NX42" s="446">
        <v>315622</v>
      </c>
      <c r="NY42" s="446">
        <v>782901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45815</v>
      </c>
      <c r="I43" s="659">
        <v>37426</v>
      </c>
      <c r="J43" s="660">
        <v>40635</v>
      </c>
      <c r="K43" s="658">
        <v>123876</v>
      </c>
      <c r="L43" s="661">
        <v>121340</v>
      </c>
      <c r="M43" s="662">
        <v>2.09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1.84</v>
      </c>
      <c r="AC43" s="649">
        <v>1.81</v>
      </c>
      <c r="AD43" s="649">
        <v>1.88</v>
      </c>
      <c r="AE43" s="649">
        <v>1.84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35532</v>
      </c>
      <c r="CM43" s="659">
        <v>31795</v>
      </c>
      <c r="CN43" s="660">
        <v>32150</v>
      </c>
      <c r="CO43" s="658">
        <v>99477</v>
      </c>
      <c r="CP43" s="661">
        <v>98559</v>
      </c>
      <c r="CQ43" s="662">
        <v>0.93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1.93</v>
      </c>
      <c r="DG43" s="649">
        <v>1.98</v>
      </c>
      <c r="DH43" s="649">
        <v>1.92</v>
      </c>
      <c r="DI43" s="649">
        <v>1.94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27655</v>
      </c>
      <c r="FQ43" s="659">
        <v>24482</v>
      </c>
      <c r="FR43" s="660">
        <v>24923</v>
      </c>
      <c r="FS43" s="658">
        <v>77060</v>
      </c>
      <c r="FT43" s="661">
        <v>80349</v>
      </c>
      <c r="FU43" s="662">
        <v>-4.09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1.93</v>
      </c>
      <c r="GK43" s="649">
        <v>1.89</v>
      </c>
      <c r="GL43" s="649">
        <v>1.81</v>
      </c>
      <c r="GM43" s="649">
        <v>1.88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40215</v>
      </c>
      <c r="IU43" s="659">
        <v>46256</v>
      </c>
      <c r="IV43" s="660">
        <v>55016</v>
      </c>
      <c r="IW43" s="658">
        <v>141487</v>
      </c>
      <c r="IX43" s="661">
        <v>142500</v>
      </c>
      <c r="IY43" s="662">
        <v>-0.71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1.62</v>
      </c>
      <c r="JO43" s="649">
        <v>1.65</v>
      </c>
      <c r="JP43" s="649">
        <v>1.59</v>
      </c>
      <c r="JQ43" s="649">
        <v>1.62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441900</v>
      </c>
      <c r="LY43" s="670">
        <v>442748</v>
      </c>
      <c r="LZ43" s="671">
        <v>-0.19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1.84</v>
      </c>
      <c r="MP43" s="654">
        <v>1.94</v>
      </c>
      <c r="MQ43" s="654">
        <v>1.88</v>
      </c>
      <c r="MR43" s="654">
        <v>1.62</v>
      </c>
      <c r="MS43" s="655">
        <v>1.8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44998</v>
      </c>
      <c r="I44" s="674">
        <v>36656</v>
      </c>
      <c r="J44" s="674">
        <v>39970</v>
      </c>
      <c r="K44" s="674">
        <v>121624</v>
      </c>
      <c r="L44" s="675">
        <v>119113</v>
      </c>
      <c r="M44" s="676">
        <v>2.11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1.79</v>
      </c>
      <c r="AC44" s="649">
        <v>1.77</v>
      </c>
      <c r="AD44" s="649">
        <v>1.8</v>
      </c>
      <c r="AE44" s="649">
        <v>1.78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34809</v>
      </c>
      <c r="CM44" s="674">
        <v>31185</v>
      </c>
      <c r="CN44" s="674">
        <v>31592</v>
      </c>
      <c r="CO44" s="674">
        <v>97586</v>
      </c>
      <c r="CP44" s="675">
        <v>96492</v>
      </c>
      <c r="CQ44" s="676">
        <v>1.1299999999999999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1.84</v>
      </c>
      <c r="DG44" s="649">
        <v>1.83</v>
      </c>
      <c r="DH44" s="649">
        <v>1.87</v>
      </c>
      <c r="DI44" s="649">
        <v>1.85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27312</v>
      </c>
      <c r="FQ44" s="674">
        <v>24210</v>
      </c>
      <c r="FR44" s="674">
        <v>24638</v>
      </c>
      <c r="FS44" s="674">
        <v>76160</v>
      </c>
      <c r="FT44" s="675">
        <v>79375</v>
      </c>
      <c r="FU44" s="676">
        <v>-4.05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1.89</v>
      </c>
      <c r="GK44" s="649">
        <v>1.84</v>
      </c>
      <c r="GL44" s="649">
        <v>1.86</v>
      </c>
      <c r="GM44" s="649">
        <v>1.86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39745</v>
      </c>
      <c r="IU44" s="674">
        <v>45540</v>
      </c>
      <c r="IV44" s="674">
        <v>54352</v>
      </c>
      <c r="IW44" s="674">
        <v>139637</v>
      </c>
      <c r="IX44" s="675">
        <v>140707</v>
      </c>
      <c r="IY44" s="676">
        <v>-0.76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1.63</v>
      </c>
      <c r="JO44" s="649">
        <v>1.61</v>
      </c>
      <c r="JP44" s="649">
        <v>1.64</v>
      </c>
      <c r="JQ44" s="649">
        <v>1.63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435007</v>
      </c>
      <c r="LY44" s="679">
        <v>435687</v>
      </c>
      <c r="LZ44" s="680">
        <v>-0.16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1.78</v>
      </c>
      <c r="MP44" s="654">
        <v>1.85</v>
      </c>
      <c r="MQ44" s="654">
        <v>1.86</v>
      </c>
      <c r="MR44" s="654">
        <v>1.63</v>
      </c>
      <c r="MS44" s="655">
        <v>1.76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817</v>
      </c>
      <c r="I45" s="674">
        <v>770</v>
      </c>
      <c r="J45" s="674">
        <v>665</v>
      </c>
      <c r="K45" s="674">
        <v>2252</v>
      </c>
      <c r="L45" s="675">
        <v>2227</v>
      </c>
      <c r="M45" s="682">
        <v>1.1200000000000001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1.72</v>
      </c>
      <c r="AC45" s="649">
        <v>1.74</v>
      </c>
      <c r="AD45" s="649">
        <v>1.69</v>
      </c>
      <c r="AE45" s="649">
        <v>1.72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723</v>
      </c>
      <c r="CM45" s="674">
        <v>610</v>
      </c>
      <c r="CN45" s="674">
        <v>558</v>
      </c>
      <c r="CO45" s="674">
        <v>1891</v>
      </c>
      <c r="CP45" s="675">
        <v>2067</v>
      </c>
      <c r="CQ45" s="682">
        <v>-8.51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1.63</v>
      </c>
      <c r="DG45" s="649">
        <v>1.57</v>
      </c>
      <c r="DH45" s="649">
        <v>1.62</v>
      </c>
      <c r="DI45" s="649">
        <v>1.61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343</v>
      </c>
      <c r="FQ45" s="674">
        <v>272</v>
      </c>
      <c r="FR45" s="674">
        <v>285</v>
      </c>
      <c r="FS45" s="674">
        <v>900</v>
      </c>
      <c r="FT45" s="675">
        <v>974</v>
      </c>
      <c r="FU45" s="682">
        <v>-7.6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1.64</v>
      </c>
      <c r="GK45" s="649">
        <v>1.59</v>
      </c>
      <c r="GL45" s="649">
        <v>1.56</v>
      </c>
      <c r="GM45" s="649">
        <v>1.6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470</v>
      </c>
      <c r="IU45" s="674">
        <v>716</v>
      </c>
      <c r="IV45" s="674">
        <v>664</v>
      </c>
      <c r="IW45" s="674">
        <v>1850</v>
      </c>
      <c r="IX45" s="675">
        <v>1793</v>
      </c>
      <c r="IY45" s="682">
        <v>3.18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1.52</v>
      </c>
      <c r="JO45" s="649">
        <v>1.46</v>
      </c>
      <c r="JP45" s="649">
        <v>1.48</v>
      </c>
      <c r="JQ45" s="649">
        <v>1.49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6893</v>
      </c>
      <c r="LY45" s="679">
        <v>7061</v>
      </c>
      <c r="LZ45" s="680">
        <v>-2.38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1.72</v>
      </c>
      <c r="MP45" s="654">
        <v>1.61</v>
      </c>
      <c r="MQ45" s="654">
        <v>1.6</v>
      </c>
      <c r="MR45" s="654">
        <v>1.49</v>
      </c>
      <c r="MS45" s="655">
        <v>1.6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0</v>
      </c>
      <c r="AC46" s="649">
        <v>0</v>
      </c>
      <c r="AD46" s="649">
        <v>0</v>
      </c>
      <c r="AE46" s="649">
        <v>0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0</v>
      </c>
      <c r="DG46" s="649">
        <v>0</v>
      </c>
      <c r="DH46" s="649">
        <v>0</v>
      </c>
      <c r="DI46" s="649">
        <v>0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0</v>
      </c>
      <c r="GK46" s="649">
        <v>0</v>
      </c>
      <c r="GL46" s="649">
        <v>0</v>
      </c>
      <c r="GM46" s="649">
        <v>0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0</v>
      </c>
      <c r="JO46" s="649">
        <v>0</v>
      </c>
      <c r="JP46" s="649">
        <v>0</v>
      </c>
      <c r="JQ46" s="649">
        <v>0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0</v>
      </c>
      <c r="MP46" s="654">
        <v>0</v>
      </c>
      <c r="MQ46" s="654">
        <v>0</v>
      </c>
      <c r="MR46" s="654">
        <v>0</v>
      </c>
      <c r="MS46" s="655" t="s">
        <v>189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1.82</v>
      </c>
      <c r="AC47" s="649">
        <v>1.78</v>
      </c>
      <c r="AD47" s="649">
        <v>1.84</v>
      </c>
      <c r="AE47" s="649">
        <v>1.81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1.78</v>
      </c>
      <c r="DG47" s="649">
        <v>1.84</v>
      </c>
      <c r="DH47" s="649">
        <v>1.82</v>
      </c>
      <c r="DI47" s="649">
        <v>1.81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1.84</v>
      </c>
      <c r="GK47" s="649">
        <v>1.87</v>
      </c>
      <c r="GL47" s="649">
        <v>1.85</v>
      </c>
      <c r="GM47" s="649">
        <v>1.85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1.59</v>
      </c>
      <c r="JO47" s="649">
        <v>1.64</v>
      </c>
      <c r="JP47" s="649">
        <v>1.62</v>
      </c>
      <c r="JQ47" s="649">
        <v>1.62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1.81</v>
      </c>
      <c r="MP47" s="654">
        <v>1.81</v>
      </c>
      <c r="MQ47" s="654">
        <v>1.85</v>
      </c>
      <c r="MR47" s="654">
        <v>1.62</v>
      </c>
      <c r="MS47" s="655">
        <v>1.75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1.79</v>
      </c>
      <c r="AC48" s="649">
        <v>1.82</v>
      </c>
      <c r="AD48" s="649">
        <v>1.8</v>
      </c>
      <c r="AE48" s="649">
        <v>1.8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1.89</v>
      </c>
      <c r="DG48" s="649">
        <v>1.86</v>
      </c>
      <c r="DH48" s="649">
        <v>1.9</v>
      </c>
      <c r="DI48" s="649">
        <v>1.88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1.87</v>
      </c>
      <c r="GK48" s="649">
        <v>1.79</v>
      </c>
      <c r="GL48" s="649">
        <v>1.82</v>
      </c>
      <c r="GM48" s="649">
        <v>1.83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1.65</v>
      </c>
      <c r="JO48" s="649">
        <v>1.62</v>
      </c>
      <c r="JP48" s="649">
        <v>1.68</v>
      </c>
      <c r="JQ48" s="649">
        <v>1.65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1.8</v>
      </c>
      <c r="MP48" s="654">
        <v>1.88</v>
      </c>
      <c r="MQ48" s="654">
        <v>1.83</v>
      </c>
      <c r="MR48" s="654">
        <v>1.65</v>
      </c>
      <c r="MS48" s="655">
        <v>1.77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1.77</v>
      </c>
      <c r="AC49" s="649">
        <v>1.73</v>
      </c>
      <c r="AD49" s="649">
        <v>1.78</v>
      </c>
      <c r="AE49" s="649">
        <v>1.76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1.85</v>
      </c>
      <c r="DG49" s="649">
        <v>1.82</v>
      </c>
      <c r="DH49" s="649">
        <v>1.88</v>
      </c>
      <c r="DI49" s="649">
        <v>1.85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1.92</v>
      </c>
      <c r="GK49" s="649">
        <v>1.86</v>
      </c>
      <c r="GL49" s="649">
        <v>1.89</v>
      </c>
      <c r="GM49" s="649">
        <v>1.89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1.63</v>
      </c>
      <c r="JO49" s="649">
        <v>1.59</v>
      </c>
      <c r="JP49" s="649">
        <v>1.64</v>
      </c>
      <c r="JQ49" s="649">
        <v>1.62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1.76</v>
      </c>
      <c r="MP49" s="654">
        <v>1.85</v>
      </c>
      <c r="MQ49" s="654">
        <v>1.89</v>
      </c>
      <c r="MR49" s="654">
        <v>1.62</v>
      </c>
      <c r="MS49" s="655">
        <v>1.75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1.93</v>
      </c>
      <c r="AC50" s="644">
        <v>1.91</v>
      </c>
      <c r="AD50" s="644">
        <v>1.87</v>
      </c>
      <c r="AE50" s="644">
        <v>1.9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1.9</v>
      </c>
      <c r="DG50" s="644">
        <v>1.88</v>
      </c>
      <c r="DH50" s="644">
        <v>1.89</v>
      </c>
      <c r="DI50" s="644">
        <v>1.89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1.69</v>
      </c>
      <c r="GK50" s="644">
        <v>1.72</v>
      </c>
      <c r="GL50" s="644">
        <v>1.7</v>
      </c>
      <c r="GM50" s="644">
        <v>1.71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1.9</v>
      </c>
      <c r="JO50" s="644">
        <v>1.95</v>
      </c>
      <c r="JP50" s="644">
        <v>1.91</v>
      </c>
      <c r="JQ50" s="644">
        <v>1.92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</v>
      </c>
      <c r="MP50" s="646">
        <v>1.89</v>
      </c>
      <c r="MQ50" s="646">
        <v>1.71</v>
      </c>
      <c r="MR50" s="646">
        <v>1.92</v>
      </c>
      <c r="MS50" s="646">
        <v>1.87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1.82</v>
      </c>
      <c r="AC51" s="649">
        <v>1.78</v>
      </c>
      <c r="AD51" s="649">
        <v>1.84</v>
      </c>
      <c r="AE51" s="649">
        <v>1.81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1.9</v>
      </c>
      <c r="DG51" s="649">
        <v>1.84</v>
      </c>
      <c r="DH51" s="649">
        <v>1.86</v>
      </c>
      <c r="DI51" s="649">
        <v>1.87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1.73</v>
      </c>
      <c r="GK51" s="649">
        <v>1.77</v>
      </c>
      <c r="GL51" s="649">
        <v>1.74</v>
      </c>
      <c r="GM51" s="649">
        <v>1.75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1.82</v>
      </c>
      <c r="JO51" s="649">
        <v>1.86</v>
      </c>
      <c r="JP51" s="649">
        <v>1.8</v>
      </c>
      <c r="JQ51" s="649">
        <v>1.83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1.81</v>
      </c>
      <c r="MP51" s="654">
        <v>1.87</v>
      </c>
      <c r="MQ51" s="654">
        <v>1.75</v>
      </c>
      <c r="MR51" s="654">
        <v>1.83</v>
      </c>
      <c r="MS51" s="655">
        <v>1.82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1.98</v>
      </c>
      <c r="AC52" s="649">
        <v>1.94</v>
      </c>
      <c r="AD52" s="649">
        <v>1.89</v>
      </c>
      <c r="AE52" s="649">
        <v>1.94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1.92</v>
      </c>
      <c r="DG52" s="649">
        <v>1.89</v>
      </c>
      <c r="DH52" s="649">
        <v>1.91</v>
      </c>
      <c r="DI52" s="649">
        <v>1.91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1.71</v>
      </c>
      <c r="GK52" s="649">
        <v>1.75</v>
      </c>
      <c r="GL52" s="649">
        <v>1.72</v>
      </c>
      <c r="GM52" s="649">
        <v>1.73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1.94</v>
      </c>
      <c r="JO52" s="649">
        <v>1.99</v>
      </c>
      <c r="JP52" s="649">
        <v>1.93</v>
      </c>
      <c r="JQ52" s="649">
        <v>1.95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1.94</v>
      </c>
      <c r="MP52" s="654">
        <v>1.91</v>
      </c>
      <c r="MQ52" s="654">
        <v>1.73</v>
      </c>
      <c r="MR52" s="654">
        <v>1.95</v>
      </c>
      <c r="MS52" s="655">
        <v>1.9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1.85</v>
      </c>
      <c r="AC53" s="649">
        <v>1.87</v>
      </c>
      <c r="AD53" s="649">
        <v>1.83</v>
      </c>
      <c r="AE53" s="649">
        <v>1.85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1.86</v>
      </c>
      <c r="DG53" s="649">
        <v>1.87</v>
      </c>
      <c r="DH53" s="649">
        <v>1.85</v>
      </c>
      <c r="DI53" s="649">
        <v>1.86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1.66</v>
      </c>
      <c r="GK53" s="649">
        <v>1.67</v>
      </c>
      <c r="GL53" s="649">
        <v>1.67</v>
      </c>
      <c r="GM53" s="649">
        <v>1.67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1.85</v>
      </c>
      <c r="JO53" s="649">
        <v>1.9</v>
      </c>
      <c r="JP53" s="649">
        <v>1.87</v>
      </c>
      <c r="JQ53" s="649">
        <v>1.87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1.85</v>
      </c>
      <c r="MP53" s="654">
        <v>1.86</v>
      </c>
      <c r="MQ53" s="654">
        <v>1.67</v>
      </c>
      <c r="MR53" s="654">
        <v>1.87</v>
      </c>
      <c r="MS53" s="655">
        <v>1.83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1.93</v>
      </c>
      <c r="AC54" s="649">
        <v>1.91</v>
      </c>
      <c r="AD54" s="649">
        <v>1.87</v>
      </c>
      <c r="AE54" s="649">
        <v>1.9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1.82</v>
      </c>
      <c r="DG54" s="649">
        <v>1.78</v>
      </c>
      <c r="DH54" s="649">
        <v>1.83</v>
      </c>
      <c r="DI54" s="649">
        <v>1.81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1.78</v>
      </c>
      <c r="GK54" s="649">
        <v>1.83</v>
      </c>
      <c r="GL54" s="649">
        <v>1.8</v>
      </c>
      <c r="GM54" s="649">
        <v>1.8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1.84</v>
      </c>
      <c r="JO54" s="649">
        <v>1.82</v>
      </c>
      <c r="JP54" s="649">
        <v>1.85</v>
      </c>
      <c r="JQ54" s="649">
        <v>1.84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1.9</v>
      </c>
      <c r="MP54" s="654">
        <v>1.81</v>
      </c>
      <c r="MQ54" s="654">
        <v>1.8</v>
      </c>
      <c r="MR54" s="654">
        <v>1.84</v>
      </c>
      <c r="MS54" s="655">
        <v>1.84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0</v>
      </c>
      <c r="AC55" s="649">
        <v>0</v>
      </c>
      <c r="AD55" s="649">
        <v>0</v>
      </c>
      <c r="AE55" s="649">
        <v>0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0</v>
      </c>
      <c r="DG55" s="649">
        <v>0</v>
      </c>
      <c r="DH55" s="649">
        <v>0</v>
      </c>
      <c r="DI55" s="649">
        <v>0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0</v>
      </c>
      <c r="GK55" s="649">
        <v>0</v>
      </c>
      <c r="GL55" s="649">
        <v>0</v>
      </c>
      <c r="GM55" s="649">
        <v>0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0</v>
      </c>
      <c r="JO55" s="649">
        <v>0</v>
      </c>
      <c r="JP55" s="649">
        <v>0</v>
      </c>
      <c r="JQ55" s="649">
        <v>0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0</v>
      </c>
      <c r="MP55" s="654">
        <v>0</v>
      </c>
      <c r="MQ55" s="654">
        <v>0</v>
      </c>
      <c r="MR55" s="654">
        <v>0</v>
      </c>
      <c r="MS55" s="655" t="s">
        <v>189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1.85</v>
      </c>
      <c r="AC56" s="649">
        <v>1.83</v>
      </c>
      <c r="AD56" s="649">
        <v>1.8</v>
      </c>
      <c r="AE56" s="649">
        <v>1.83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1.86</v>
      </c>
      <c r="DG56" s="649">
        <v>1.92</v>
      </c>
      <c r="DH56" s="649">
        <v>1.85</v>
      </c>
      <c r="DI56" s="649">
        <v>1.88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1.69</v>
      </c>
      <c r="GK56" s="649">
        <v>1.72</v>
      </c>
      <c r="GL56" s="649">
        <v>1.68</v>
      </c>
      <c r="GM56" s="649">
        <v>1.7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1.92</v>
      </c>
      <c r="JO56" s="649">
        <v>1.98</v>
      </c>
      <c r="JP56" s="649">
        <v>1.9</v>
      </c>
      <c r="JQ56" s="649">
        <v>1.93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1.83</v>
      </c>
      <c r="MP56" s="654">
        <v>1.88</v>
      </c>
      <c r="MQ56" s="654">
        <v>1.7</v>
      </c>
      <c r="MR56" s="654">
        <v>1.93</v>
      </c>
      <c r="MS56" s="655">
        <v>1.85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1.8</v>
      </c>
      <c r="AC57" s="649">
        <v>1.85</v>
      </c>
      <c r="AD57" s="649">
        <v>1.82</v>
      </c>
      <c r="AE57" s="649">
        <v>1.82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1.89</v>
      </c>
      <c r="DG57" s="649">
        <v>1.94</v>
      </c>
      <c r="DH57" s="649">
        <v>1.86</v>
      </c>
      <c r="DI57" s="649">
        <v>1.9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1.63</v>
      </c>
      <c r="GK57" s="649">
        <v>1.68</v>
      </c>
      <c r="GL57" s="649">
        <v>1.65</v>
      </c>
      <c r="GM57" s="649">
        <v>1.65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1.86</v>
      </c>
      <c r="JO57" s="649">
        <v>1.93</v>
      </c>
      <c r="JP57" s="649">
        <v>1.95</v>
      </c>
      <c r="JQ57" s="649">
        <v>1.91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1.82</v>
      </c>
      <c r="MP57" s="654">
        <v>1.9</v>
      </c>
      <c r="MQ57" s="654">
        <v>1.65</v>
      </c>
      <c r="MR57" s="654">
        <v>1.91</v>
      </c>
      <c r="MS57" s="655">
        <v>1.84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1.87</v>
      </c>
      <c r="AC58" s="649">
        <v>1.89</v>
      </c>
      <c r="AD58" s="649">
        <v>1.84</v>
      </c>
      <c r="AE58" s="649">
        <v>1.87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1.85</v>
      </c>
      <c r="DG58" s="649">
        <v>1.82</v>
      </c>
      <c r="DH58" s="649">
        <v>1.84</v>
      </c>
      <c r="DI58" s="649">
        <v>1.84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1.67</v>
      </c>
      <c r="GK58" s="649">
        <v>1.63</v>
      </c>
      <c r="GL58" s="649">
        <v>1.67</v>
      </c>
      <c r="GM58" s="649">
        <v>1.66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1.81</v>
      </c>
      <c r="JO58" s="649">
        <v>1.85</v>
      </c>
      <c r="JP58" s="649">
        <v>1.82</v>
      </c>
      <c r="JQ58" s="649">
        <v>1.83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1.87</v>
      </c>
      <c r="MP58" s="654">
        <v>1.84</v>
      </c>
      <c r="MQ58" s="654">
        <v>1.66</v>
      </c>
      <c r="MR58" s="654">
        <v>1.83</v>
      </c>
      <c r="MS58" s="655">
        <v>1.81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IS1:IY1"/>
    <mergeCell ref="MM1:MS1"/>
    <mergeCell ref="MU1:MX1"/>
    <mergeCell ref="JA1:JJ1"/>
    <mergeCell ref="JL1:JQ1"/>
    <mergeCell ref="JS1:JV1"/>
    <mergeCell ref="JX1:KI1"/>
    <mergeCell ref="KL1:KW1"/>
    <mergeCell ref="LW1:LZ1"/>
    <mergeCell ref="MB1:MK1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LX2:LY2"/>
    <mergeCell ref="MB2:MK2"/>
    <mergeCell ref="MM2:MS2"/>
    <mergeCell ref="MU2:MX2"/>
    <mergeCell ref="MU3:MX3"/>
    <mergeCell ref="MZ3:NK3"/>
    <mergeCell ref="NN3:NY3"/>
    <mergeCell ref="V4:X4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CT4:CV4"/>
    <mergeCell ref="CW4:CY4"/>
    <mergeCell ref="CZ4:DB4"/>
    <mergeCell ref="NA35:ND35"/>
    <mergeCell ref="NO35:NW35"/>
    <mergeCell ref="NA33:ND34"/>
    <mergeCell ref="NT45:NW45"/>
    <mergeCell ref="NA25:NI25"/>
    <mergeCell ref="NO25:NW25"/>
    <mergeCell ref="V28:X28"/>
    <mergeCell ref="V16:X16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JS3:JV3"/>
    <mergeCell ref="JX3:KI3"/>
    <mergeCell ref="KL3:KW3"/>
    <mergeCell ref="LC2:LE2"/>
    <mergeCell ref="LJ2:LK2"/>
    <mergeCell ref="LR2:LT2"/>
    <mergeCell ref="FJ2:FL2"/>
    <mergeCell ref="FP2:FR2"/>
    <mergeCell ref="AM33:AP34"/>
    <mergeCell ref="DQ33:DT34"/>
    <mergeCell ref="GU33:GX34"/>
    <mergeCell ref="JY33:KB34"/>
    <mergeCell ref="FS2:FT2"/>
    <mergeCell ref="FW2:GF2"/>
    <mergeCell ref="GH2:GM2"/>
    <mergeCell ref="GO2:GR2"/>
    <mergeCell ref="GT2:HE2"/>
    <mergeCell ref="HH2:HS2"/>
    <mergeCell ref="HY2:IA2"/>
    <mergeCell ref="NA45:ND45"/>
    <mergeCell ref="NF45:NI45"/>
    <mergeCell ref="NO45:NR45"/>
    <mergeCell ref="AL46:AW46"/>
    <mergeCell ref="DP46:EA46"/>
    <mergeCell ref="GT46:HE46"/>
    <mergeCell ref="JX46:KI46"/>
    <mergeCell ref="AL47:AW47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AM25:AU25"/>
    <mergeCell ref="DQ25:DY25"/>
    <mergeCell ref="GU25:HC25"/>
    <mergeCell ref="HI25:HQ25"/>
    <mergeCell ref="JY25:KG25"/>
    <mergeCell ref="KM25:KU25"/>
    <mergeCell ref="AM35:AP35"/>
    <mergeCell ref="BA35:BI35"/>
    <mergeCell ref="DQ35:DT35"/>
    <mergeCell ref="EE35:EM35"/>
    <mergeCell ref="GU35:GX35"/>
    <mergeCell ref="HI35:HQ35"/>
    <mergeCell ref="MC40:ME40"/>
    <mergeCell ref="AL45:AW45"/>
    <mergeCell ref="DP45:EA45"/>
    <mergeCell ref="GT45:HE45"/>
    <mergeCell ref="JX45:KI45"/>
    <mergeCell ref="JY35:KB35"/>
    <mergeCell ref="KM35:KU35"/>
    <mergeCell ref="EE47:EK47"/>
    <mergeCell ref="EL47:EM47"/>
    <mergeCell ref="EN47:EO47"/>
    <mergeCell ref="GT47:HE47"/>
    <mergeCell ref="HI47:HO47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  <mergeCell ref="BA47:BG47"/>
    <mergeCell ref="BH47:BI47"/>
    <mergeCell ref="BJ47:BK47"/>
    <mergeCell ref="DP47:EA47"/>
  </mergeCells>
  <pageMargins left="0" right="0" top="0" bottom="0" header="0.31496062992125984" footer="0.31496062992125984"/>
  <pageSetup paperSize="9" scale="6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A156"/>
  <sheetViews>
    <sheetView zoomScale="80" zoomScaleNormal="80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229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229</v>
      </c>
      <c r="AA1" s="814"/>
      <c r="AB1" s="814"/>
      <c r="AC1" s="814"/>
      <c r="AD1" s="814"/>
      <c r="AE1" s="814"/>
      <c r="AF1" s="159"/>
      <c r="AG1" s="815" t="s">
        <v>229</v>
      </c>
      <c r="AH1" s="815"/>
      <c r="AI1" s="815"/>
      <c r="AJ1" s="815"/>
      <c r="AK1" s="161"/>
      <c r="AL1" s="811" t="s">
        <v>229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229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229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229</v>
      </c>
      <c r="DE1" s="814"/>
      <c r="DF1" s="814"/>
      <c r="DG1" s="814"/>
      <c r="DH1" s="814"/>
      <c r="DI1" s="814"/>
      <c r="DJ1" s="159"/>
      <c r="DK1" s="815" t="s">
        <v>229</v>
      </c>
      <c r="DL1" s="815"/>
      <c r="DM1" s="815"/>
      <c r="DN1" s="815"/>
      <c r="DO1" s="161"/>
      <c r="DP1" s="805" t="s">
        <v>229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229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229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229</v>
      </c>
      <c r="GI1" s="814"/>
      <c r="GJ1" s="814"/>
      <c r="GK1" s="814"/>
      <c r="GL1" s="814"/>
      <c r="GM1" s="814"/>
      <c r="GN1" s="159"/>
      <c r="GO1" s="815" t="s">
        <v>229</v>
      </c>
      <c r="GP1" s="815"/>
      <c r="GQ1" s="815"/>
      <c r="GR1" s="815"/>
      <c r="GS1" s="161"/>
      <c r="GT1" s="805" t="s">
        <v>229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229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229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229</v>
      </c>
      <c r="JM1" s="814"/>
      <c r="JN1" s="814"/>
      <c r="JO1" s="814"/>
      <c r="JP1" s="814"/>
      <c r="JQ1" s="814"/>
      <c r="JR1" s="159"/>
      <c r="JS1" s="815" t="s">
        <v>229</v>
      </c>
      <c r="JT1" s="815"/>
      <c r="JU1" s="815"/>
      <c r="JV1" s="815"/>
      <c r="JW1" s="161"/>
      <c r="JX1" s="805" t="s">
        <v>229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229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229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229</v>
      </c>
      <c r="MN1" s="798"/>
      <c r="MO1" s="798"/>
      <c r="MP1" s="798"/>
      <c r="MQ1" s="798"/>
      <c r="MR1" s="798"/>
      <c r="MS1" s="798"/>
      <c r="MT1" s="176"/>
      <c r="MU1" s="799" t="s">
        <v>229</v>
      </c>
      <c r="MV1" s="799"/>
      <c r="MW1" s="799"/>
      <c r="MX1" s="799"/>
      <c r="MY1" s="176"/>
      <c r="MZ1" s="800" t="s">
        <v>229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229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2018</v>
      </c>
      <c r="I2" s="808"/>
      <c r="J2" s="808"/>
      <c r="K2" s="809" t="s">
        <v>3</v>
      </c>
      <c r="L2" s="810"/>
      <c r="M2" s="182" t="s">
        <v>257</v>
      </c>
      <c r="N2" s="183"/>
      <c r="O2" s="797" t="s">
        <v>223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231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>
        <v>2019</v>
      </c>
      <c r="FV2" s="183"/>
      <c r="FW2" s="797" t="s">
        <v>235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223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223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362585</v>
      </c>
      <c r="C4" s="242">
        <v>346455</v>
      </c>
      <c r="D4" s="243">
        <v>4.66</v>
      </c>
      <c r="E4" s="244"/>
      <c r="F4" s="245"/>
      <c r="G4" s="246" t="s">
        <v>8</v>
      </c>
      <c r="H4" s="247">
        <v>106390</v>
      </c>
      <c r="I4" s="248">
        <v>90541</v>
      </c>
      <c r="J4" s="249">
        <v>64183</v>
      </c>
      <c r="K4" s="247">
        <v>261114</v>
      </c>
      <c r="L4" s="250">
        <v>248472</v>
      </c>
      <c r="M4" s="251">
        <v>5.09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195497</v>
      </c>
      <c r="CG4" s="242">
        <v>193361</v>
      </c>
      <c r="CH4" s="243">
        <v>1.1000000000000001</v>
      </c>
      <c r="CI4" s="245"/>
      <c r="CJ4" s="245"/>
      <c r="CK4" s="246" t="s">
        <v>8</v>
      </c>
      <c r="CL4" s="247">
        <v>43462</v>
      </c>
      <c r="CM4" s="248">
        <v>41489</v>
      </c>
      <c r="CN4" s="249">
        <v>35826</v>
      </c>
      <c r="CO4" s="247">
        <v>120777</v>
      </c>
      <c r="CP4" s="250">
        <v>118280</v>
      </c>
      <c r="CQ4" s="251">
        <v>2.11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129460</v>
      </c>
      <c r="FK4" s="242">
        <v>126103</v>
      </c>
      <c r="FL4" s="243">
        <v>2.66</v>
      </c>
      <c r="FM4" s="245"/>
      <c r="FN4" s="245"/>
      <c r="FO4" s="246" t="s">
        <v>8</v>
      </c>
      <c r="FP4" s="247">
        <v>28427</v>
      </c>
      <c r="FQ4" s="248">
        <v>26956</v>
      </c>
      <c r="FR4" s="249">
        <v>26798</v>
      </c>
      <c r="FS4" s="247">
        <v>82181</v>
      </c>
      <c r="FT4" s="250">
        <v>79911</v>
      </c>
      <c r="FU4" s="251">
        <v>2.84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406927</v>
      </c>
      <c r="IO4" s="242">
        <v>408072</v>
      </c>
      <c r="IP4" s="243">
        <v>-0.28000000000000003</v>
      </c>
      <c r="IQ4" s="245"/>
      <c r="IR4" s="245"/>
      <c r="IS4" s="246" t="s">
        <v>8</v>
      </c>
      <c r="IT4" s="247">
        <v>84079</v>
      </c>
      <c r="IU4" s="248">
        <v>105843</v>
      </c>
      <c r="IV4" s="249">
        <v>131722</v>
      </c>
      <c r="IW4" s="247">
        <v>321644</v>
      </c>
      <c r="IX4" s="250">
        <v>322798</v>
      </c>
      <c r="IY4" s="251">
        <v>-0.36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1094469</v>
      </c>
      <c r="LS4" s="242">
        <v>1073991</v>
      </c>
      <c r="LT4" s="243">
        <v>1.91</v>
      </c>
      <c r="LU4" s="293"/>
      <c r="LV4" s="293"/>
      <c r="LW4" s="246" t="s">
        <v>8</v>
      </c>
      <c r="LX4" s="294">
        <v>785716</v>
      </c>
      <c r="LY4" s="295">
        <v>769461</v>
      </c>
      <c r="LZ4" s="296">
        <v>2.11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277445</v>
      </c>
      <c r="C5" s="310">
        <v>264462</v>
      </c>
      <c r="D5" s="311">
        <v>4.91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440</v>
      </c>
      <c r="AC5" s="292">
        <v>440</v>
      </c>
      <c r="AD5" s="292">
        <v>440</v>
      </c>
      <c r="AE5" s="292">
        <v>440</v>
      </c>
      <c r="AF5" s="183"/>
      <c r="AG5" s="319" t="s">
        <v>88</v>
      </c>
      <c r="AH5" s="320">
        <v>440</v>
      </c>
      <c r="AI5" s="321">
        <v>442</v>
      </c>
      <c r="AJ5" s="322">
        <v>-0.45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139115</v>
      </c>
      <c r="CG5" s="310">
        <v>137233</v>
      </c>
      <c r="CH5" s="311">
        <v>1.37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440</v>
      </c>
      <c r="DG5" s="292">
        <v>440</v>
      </c>
      <c r="DH5" s="292">
        <v>440</v>
      </c>
      <c r="DI5" s="292">
        <v>440</v>
      </c>
      <c r="DJ5" s="183"/>
      <c r="DK5" s="319" t="s">
        <v>88</v>
      </c>
      <c r="DL5" s="320">
        <v>440</v>
      </c>
      <c r="DM5" s="321">
        <v>442</v>
      </c>
      <c r="DN5" s="322">
        <v>-0.45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84208</v>
      </c>
      <c r="FK5" s="310">
        <v>81949</v>
      </c>
      <c r="FL5" s="311">
        <v>2.76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440</v>
      </c>
      <c r="GK5" s="292">
        <v>440</v>
      </c>
      <c r="GL5" s="292">
        <v>440</v>
      </c>
      <c r="GM5" s="292">
        <v>440</v>
      </c>
      <c r="GN5" s="183"/>
      <c r="GO5" s="319" t="s">
        <v>88</v>
      </c>
      <c r="GP5" s="320">
        <v>440</v>
      </c>
      <c r="GQ5" s="321">
        <v>442</v>
      </c>
      <c r="GR5" s="322">
        <v>-0.45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331226</v>
      </c>
      <c r="IO5" s="310">
        <v>332268</v>
      </c>
      <c r="IP5" s="311">
        <v>-0.31</v>
      </c>
      <c r="IQ5" s="245"/>
      <c r="IR5" s="245"/>
      <c r="IS5" s="312" t="s">
        <v>13</v>
      </c>
      <c r="IT5" s="247">
        <v>3</v>
      </c>
      <c r="IU5" s="248">
        <v>0</v>
      </c>
      <c r="IV5" s="249">
        <v>8</v>
      </c>
      <c r="IW5" s="247">
        <v>11</v>
      </c>
      <c r="IX5" s="250">
        <v>20</v>
      </c>
      <c r="IY5" s="251">
        <v>-45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440</v>
      </c>
      <c r="JO5" s="292">
        <v>440</v>
      </c>
      <c r="JP5" s="292">
        <v>440</v>
      </c>
      <c r="JQ5" s="292">
        <v>440</v>
      </c>
      <c r="JR5" s="183"/>
      <c r="JS5" s="319" t="s">
        <v>88</v>
      </c>
      <c r="JT5" s="320">
        <v>440</v>
      </c>
      <c r="JU5" s="321">
        <v>442</v>
      </c>
      <c r="JV5" s="322">
        <v>-0.45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831994</v>
      </c>
      <c r="LS5" s="310">
        <v>815912</v>
      </c>
      <c r="LT5" s="311">
        <v>1.97</v>
      </c>
      <c r="LU5" s="293"/>
      <c r="LV5" s="293"/>
      <c r="LW5" s="312" t="s">
        <v>13</v>
      </c>
      <c r="LX5" s="294">
        <v>11</v>
      </c>
      <c r="LY5" s="295">
        <v>20</v>
      </c>
      <c r="LZ5" s="296">
        <v>-45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440</v>
      </c>
      <c r="MP5" s="343">
        <v>440</v>
      </c>
      <c r="MQ5" s="343">
        <v>440</v>
      </c>
      <c r="MR5" s="343">
        <v>440</v>
      </c>
      <c r="MS5" s="343">
        <v>440</v>
      </c>
      <c r="MT5" s="300"/>
      <c r="MU5" s="319" t="s">
        <v>88</v>
      </c>
      <c r="MV5" s="320">
        <v>440</v>
      </c>
      <c r="MW5" s="321">
        <v>442</v>
      </c>
      <c r="MX5" s="322">
        <v>-0.45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85140</v>
      </c>
      <c r="C6" s="310">
        <v>81993</v>
      </c>
      <c r="D6" s="345">
        <v>3.84</v>
      </c>
      <c r="E6" s="244"/>
      <c r="F6" s="245"/>
      <c r="G6" s="312" t="s">
        <v>23</v>
      </c>
      <c r="H6" s="247">
        <v>7</v>
      </c>
      <c r="I6" s="248">
        <v>0</v>
      </c>
      <c r="J6" s="249">
        <v>0</v>
      </c>
      <c r="K6" s="247">
        <v>7</v>
      </c>
      <c r="L6" s="250">
        <v>6</v>
      </c>
      <c r="M6" s="251">
        <v>16.670000000000002</v>
      </c>
      <c r="N6" s="183"/>
      <c r="O6" s="346" t="s">
        <v>91</v>
      </c>
      <c r="P6" s="347">
        <v>564.49</v>
      </c>
      <c r="Q6" s="348">
        <v>542.26</v>
      </c>
      <c r="R6" s="349">
        <v>4.0999999999999996</v>
      </c>
      <c r="S6" s="347">
        <v>0</v>
      </c>
      <c r="T6" s="350">
        <v>0</v>
      </c>
      <c r="U6" s="349">
        <v>0</v>
      </c>
      <c r="V6" s="347">
        <v>549.80999999999995</v>
      </c>
      <c r="W6" s="348">
        <v>528.19000000000005</v>
      </c>
      <c r="X6" s="349">
        <v>4.09</v>
      </c>
      <c r="Y6" s="351"/>
      <c r="Z6" s="183"/>
      <c r="AA6" s="183" t="s">
        <v>92</v>
      </c>
      <c r="AB6" s="342">
        <v>170</v>
      </c>
      <c r="AC6" s="342">
        <v>170</v>
      </c>
      <c r="AD6" s="342">
        <v>170</v>
      </c>
      <c r="AE6" s="342">
        <v>170</v>
      </c>
      <c r="AF6" s="183"/>
      <c r="AG6" s="352" t="s">
        <v>93</v>
      </c>
      <c r="AH6" s="353">
        <v>6560</v>
      </c>
      <c r="AI6" s="354">
        <v>6156</v>
      </c>
      <c r="AJ6" s="322">
        <v>6.56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56382</v>
      </c>
      <c r="CG6" s="310">
        <v>56128</v>
      </c>
      <c r="CH6" s="345">
        <v>0.45</v>
      </c>
      <c r="CI6" s="245"/>
      <c r="CJ6" s="245"/>
      <c r="CK6" s="312" t="s">
        <v>23</v>
      </c>
      <c r="CL6" s="247">
        <v>5</v>
      </c>
      <c r="CM6" s="248">
        <v>7</v>
      </c>
      <c r="CN6" s="249">
        <v>3</v>
      </c>
      <c r="CO6" s="247">
        <v>15</v>
      </c>
      <c r="CP6" s="250">
        <v>10</v>
      </c>
      <c r="CQ6" s="251">
        <v>50</v>
      </c>
      <c r="CR6" s="183"/>
      <c r="CS6" s="346" t="s">
        <v>91</v>
      </c>
      <c r="CT6" s="347">
        <v>455.52</v>
      </c>
      <c r="CU6" s="348">
        <v>446.73</v>
      </c>
      <c r="CV6" s="349">
        <v>1.97</v>
      </c>
      <c r="CW6" s="347">
        <v>0</v>
      </c>
      <c r="CX6" s="350">
        <v>0</v>
      </c>
      <c r="CY6" s="349">
        <v>0</v>
      </c>
      <c r="CZ6" s="347">
        <v>447.51</v>
      </c>
      <c r="DA6" s="348">
        <v>439.29</v>
      </c>
      <c r="DB6" s="349">
        <v>1.87</v>
      </c>
      <c r="DC6" s="351"/>
      <c r="DD6" s="183"/>
      <c r="DE6" s="183" t="s">
        <v>92</v>
      </c>
      <c r="DF6" s="342">
        <v>170</v>
      </c>
      <c r="DG6" s="342">
        <v>170</v>
      </c>
      <c r="DH6" s="342">
        <v>170</v>
      </c>
      <c r="DI6" s="342">
        <v>170</v>
      </c>
      <c r="DJ6" s="183"/>
      <c r="DK6" s="352" t="s">
        <v>93</v>
      </c>
      <c r="DL6" s="353">
        <v>6560</v>
      </c>
      <c r="DM6" s="354">
        <v>6156</v>
      </c>
      <c r="DN6" s="322">
        <v>6.56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45252</v>
      </c>
      <c r="FK6" s="310">
        <v>44154</v>
      </c>
      <c r="FL6" s="345">
        <v>2.4900000000000002</v>
      </c>
      <c r="FM6" s="245"/>
      <c r="FN6" s="245"/>
      <c r="FO6" s="312" t="s">
        <v>23</v>
      </c>
      <c r="FP6" s="247">
        <v>0</v>
      </c>
      <c r="FQ6" s="248">
        <v>0</v>
      </c>
      <c r="FR6" s="249">
        <v>0</v>
      </c>
      <c r="FS6" s="247">
        <v>0</v>
      </c>
      <c r="FT6" s="250">
        <v>0</v>
      </c>
      <c r="FU6" s="251">
        <v>0</v>
      </c>
      <c r="FV6" s="183"/>
      <c r="FW6" s="346" t="s">
        <v>91</v>
      </c>
      <c r="FX6" s="347">
        <v>437.99</v>
      </c>
      <c r="FY6" s="348">
        <v>426.44</v>
      </c>
      <c r="FZ6" s="349">
        <v>2.71</v>
      </c>
      <c r="GA6" s="347">
        <v>0</v>
      </c>
      <c r="GB6" s="350">
        <v>0</v>
      </c>
      <c r="GC6" s="349">
        <v>0</v>
      </c>
      <c r="GD6" s="347">
        <v>434.05</v>
      </c>
      <c r="GE6" s="348">
        <v>422.72</v>
      </c>
      <c r="GF6" s="349">
        <v>2.68</v>
      </c>
      <c r="GG6" s="351"/>
      <c r="GH6" s="183"/>
      <c r="GI6" s="183" t="s">
        <v>92</v>
      </c>
      <c r="GJ6" s="342">
        <v>170</v>
      </c>
      <c r="GK6" s="342">
        <v>170</v>
      </c>
      <c r="GL6" s="342">
        <v>170</v>
      </c>
      <c r="GM6" s="342">
        <v>170</v>
      </c>
      <c r="GN6" s="183"/>
      <c r="GO6" s="352" t="s">
        <v>93</v>
      </c>
      <c r="GP6" s="353">
        <v>6560</v>
      </c>
      <c r="GQ6" s="354">
        <v>6156</v>
      </c>
      <c r="GR6" s="322">
        <v>6.56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75701</v>
      </c>
      <c r="IO6" s="310">
        <v>75804</v>
      </c>
      <c r="IP6" s="345">
        <v>-0.14000000000000001</v>
      </c>
      <c r="IQ6" s="245"/>
      <c r="IR6" s="245"/>
      <c r="IS6" s="312" t="s">
        <v>23</v>
      </c>
      <c r="IT6" s="247">
        <v>0</v>
      </c>
      <c r="IU6" s="248">
        <v>0</v>
      </c>
      <c r="IV6" s="249">
        <v>6</v>
      </c>
      <c r="IW6" s="247">
        <v>6</v>
      </c>
      <c r="IX6" s="250">
        <v>18</v>
      </c>
      <c r="IY6" s="251">
        <v>-66.67</v>
      </c>
      <c r="IZ6" s="183"/>
      <c r="JA6" s="346" t="s">
        <v>91</v>
      </c>
      <c r="JB6" s="347">
        <v>661.73</v>
      </c>
      <c r="JC6" s="348">
        <v>647.16999999999996</v>
      </c>
      <c r="JD6" s="349">
        <v>2.25</v>
      </c>
      <c r="JE6" s="347">
        <v>0</v>
      </c>
      <c r="JF6" s="350">
        <v>0</v>
      </c>
      <c r="JG6" s="349">
        <v>0</v>
      </c>
      <c r="JH6" s="347">
        <v>652.98</v>
      </c>
      <c r="JI6" s="348">
        <v>639.11</v>
      </c>
      <c r="JJ6" s="349">
        <v>2.17</v>
      </c>
      <c r="JK6" s="351"/>
      <c r="JL6" s="183"/>
      <c r="JM6" s="183" t="s">
        <v>92</v>
      </c>
      <c r="JN6" s="342">
        <v>170</v>
      </c>
      <c r="JO6" s="342">
        <v>170</v>
      </c>
      <c r="JP6" s="342">
        <v>170</v>
      </c>
      <c r="JQ6" s="342">
        <v>170</v>
      </c>
      <c r="JR6" s="183"/>
      <c r="JS6" s="352" t="s">
        <v>93</v>
      </c>
      <c r="JT6" s="353">
        <v>6560</v>
      </c>
      <c r="JU6" s="354">
        <v>6156</v>
      </c>
      <c r="JV6" s="322">
        <v>6.56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262475</v>
      </c>
      <c r="LS6" s="310">
        <v>258079</v>
      </c>
      <c r="LT6" s="345">
        <v>1.7</v>
      </c>
      <c r="LU6" s="293"/>
      <c r="LV6" s="293"/>
      <c r="LW6" s="312" t="s">
        <v>23</v>
      </c>
      <c r="LX6" s="294">
        <v>28</v>
      </c>
      <c r="LY6" s="295">
        <v>34</v>
      </c>
      <c r="LZ6" s="296">
        <v>-17.649999999999999</v>
      </c>
      <c r="MA6" s="266"/>
      <c r="MB6" s="346" t="s">
        <v>91</v>
      </c>
      <c r="MC6" s="347">
        <v>570.19000000000005</v>
      </c>
      <c r="MD6" s="369">
        <v>553.9</v>
      </c>
      <c r="ME6" s="349">
        <v>2.94</v>
      </c>
      <c r="MF6" s="347">
        <v>0</v>
      </c>
      <c r="MG6" s="369">
        <v>0</v>
      </c>
      <c r="MH6" s="349">
        <v>0</v>
      </c>
      <c r="MI6" s="347">
        <v>560.1</v>
      </c>
      <c r="MJ6" s="370">
        <v>544.45000000000005</v>
      </c>
      <c r="MK6" s="349">
        <v>2.87</v>
      </c>
      <c r="ML6" s="297"/>
      <c r="MM6" s="297"/>
      <c r="MN6" s="297" t="s">
        <v>92</v>
      </c>
      <c r="MO6" s="371">
        <v>170</v>
      </c>
      <c r="MP6" s="371">
        <v>170</v>
      </c>
      <c r="MQ6" s="371">
        <v>170</v>
      </c>
      <c r="MR6" s="371">
        <v>170</v>
      </c>
      <c r="MS6" s="371">
        <v>170</v>
      </c>
      <c r="MT6" s="300"/>
      <c r="MU6" s="352" t="s">
        <v>93</v>
      </c>
      <c r="MV6" s="353">
        <v>6560</v>
      </c>
      <c r="MW6" s="354">
        <v>6156</v>
      </c>
      <c r="MX6" s="322">
        <v>6.56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344665</v>
      </c>
      <c r="C7" s="373">
        <v>329047</v>
      </c>
      <c r="D7" s="243">
        <v>4.75</v>
      </c>
      <c r="E7" s="244"/>
      <c r="F7" s="245"/>
      <c r="G7" s="312" t="s">
        <v>24</v>
      </c>
      <c r="H7" s="247">
        <v>21</v>
      </c>
      <c r="I7" s="248">
        <v>3</v>
      </c>
      <c r="J7" s="249">
        <v>8</v>
      </c>
      <c r="K7" s="247">
        <v>32</v>
      </c>
      <c r="L7" s="250">
        <v>38</v>
      </c>
      <c r="M7" s="251">
        <v>-15.79</v>
      </c>
      <c r="N7" s="183"/>
      <c r="O7" s="346" t="s">
        <v>95</v>
      </c>
      <c r="P7" s="347">
        <v>397.93</v>
      </c>
      <c r="Q7" s="348">
        <v>383.11</v>
      </c>
      <c r="R7" s="349">
        <v>3.87</v>
      </c>
      <c r="S7" s="347">
        <v>314.48</v>
      </c>
      <c r="T7" s="350">
        <v>305.08999999999997</v>
      </c>
      <c r="U7" s="349">
        <v>3.08</v>
      </c>
      <c r="V7" s="347">
        <v>395.76</v>
      </c>
      <c r="W7" s="348">
        <v>381.09</v>
      </c>
      <c r="X7" s="349">
        <v>3.85</v>
      </c>
      <c r="Y7" s="351"/>
      <c r="Z7" s="183"/>
      <c r="AA7" s="183" t="s">
        <v>96</v>
      </c>
      <c r="AB7" s="342">
        <v>219</v>
      </c>
      <c r="AC7" s="342">
        <v>219</v>
      </c>
      <c r="AD7" s="342">
        <v>219</v>
      </c>
      <c r="AE7" s="342">
        <v>219</v>
      </c>
      <c r="AF7" s="183"/>
      <c r="AG7" s="352" t="s">
        <v>193</v>
      </c>
      <c r="AH7" s="374">
        <v>65.42</v>
      </c>
      <c r="AI7" s="375">
        <v>67.040000000000006</v>
      </c>
      <c r="AJ7" s="322">
        <v>-1.62</v>
      </c>
      <c r="AK7" s="376"/>
      <c r="AL7" s="377" t="s">
        <v>98</v>
      </c>
      <c r="AM7" s="378">
        <v>167</v>
      </c>
      <c r="AN7" s="379">
        <v>0</v>
      </c>
      <c r="AO7" s="379">
        <v>197</v>
      </c>
      <c r="AP7" s="380">
        <v>0</v>
      </c>
      <c r="AQ7" s="379"/>
      <c r="AR7" s="379"/>
      <c r="AS7" s="379"/>
      <c r="AT7" s="379"/>
      <c r="AU7" s="381">
        <v>364</v>
      </c>
      <c r="AV7" s="382">
        <v>0</v>
      </c>
      <c r="AW7" s="383">
        <v>364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/>
      <c r="BF7" s="379"/>
      <c r="BG7" s="379"/>
      <c r="BH7" s="379"/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188701</v>
      </c>
      <c r="CG7" s="373">
        <v>186766</v>
      </c>
      <c r="CH7" s="243">
        <v>1.04</v>
      </c>
      <c r="CI7" s="245"/>
      <c r="CJ7" s="245"/>
      <c r="CK7" s="312" t="s">
        <v>24</v>
      </c>
      <c r="CL7" s="247">
        <v>8</v>
      </c>
      <c r="CM7" s="248">
        <v>2</v>
      </c>
      <c r="CN7" s="249">
        <v>9</v>
      </c>
      <c r="CO7" s="247">
        <v>19</v>
      </c>
      <c r="CP7" s="250">
        <v>41</v>
      </c>
      <c r="CQ7" s="251">
        <v>-53.66</v>
      </c>
      <c r="CR7" s="183"/>
      <c r="CS7" s="346" t="s">
        <v>95</v>
      </c>
      <c r="CT7" s="347">
        <v>476.72</v>
      </c>
      <c r="CU7" s="348">
        <v>469.79</v>
      </c>
      <c r="CV7" s="349">
        <v>1.48</v>
      </c>
      <c r="CW7" s="347">
        <v>365.7</v>
      </c>
      <c r="CX7" s="350">
        <v>354.04</v>
      </c>
      <c r="CY7" s="349">
        <v>3.29</v>
      </c>
      <c r="CZ7" s="347">
        <v>474.77</v>
      </c>
      <c r="DA7" s="348">
        <v>467.86</v>
      </c>
      <c r="DB7" s="349">
        <v>1.48</v>
      </c>
      <c r="DC7" s="351"/>
      <c r="DD7" s="183"/>
      <c r="DE7" s="183" t="s">
        <v>96</v>
      </c>
      <c r="DF7" s="342">
        <v>219</v>
      </c>
      <c r="DG7" s="342">
        <v>219</v>
      </c>
      <c r="DH7" s="342">
        <v>219</v>
      </c>
      <c r="DI7" s="342">
        <v>219</v>
      </c>
      <c r="DJ7" s="183"/>
      <c r="DK7" s="352" t="s">
        <v>193</v>
      </c>
      <c r="DL7" s="374">
        <v>32</v>
      </c>
      <c r="DM7" s="375">
        <v>34.659999999999997</v>
      </c>
      <c r="DN7" s="322">
        <v>-2.66</v>
      </c>
      <c r="DO7" s="376"/>
      <c r="DP7" s="377" t="s">
        <v>98</v>
      </c>
      <c r="DQ7" s="378">
        <v>109</v>
      </c>
      <c r="DR7" s="379">
        <v>0</v>
      </c>
      <c r="DS7" s="379">
        <v>143</v>
      </c>
      <c r="DT7" s="380">
        <v>0</v>
      </c>
      <c r="DU7" s="379"/>
      <c r="DV7" s="379"/>
      <c r="DW7" s="379"/>
      <c r="DX7" s="379"/>
      <c r="DY7" s="381">
        <v>252</v>
      </c>
      <c r="DZ7" s="382">
        <v>0</v>
      </c>
      <c r="EA7" s="383">
        <v>252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/>
      <c r="EJ7" s="379"/>
      <c r="EK7" s="379"/>
      <c r="EL7" s="379"/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126655</v>
      </c>
      <c r="FK7" s="373">
        <v>123349</v>
      </c>
      <c r="FL7" s="243">
        <v>2.68</v>
      </c>
      <c r="FM7" s="245"/>
      <c r="FN7" s="245"/>
      <c r="FO7" s="312" t="s">
        <v>24</v>
      </c>
      <c r="FP7" s="247">
        <v>6</v>
      </c>
      <c r="FQ7" s="248">
        <v>4</v>
      </c>
      <c r="FR7" s="249">
        <v>8</v>
      </c>
      <c r="FS7" s="247">
        <v>18</v>
      </c>
      <c r="FT7" s="250">
        <v>23</v>
      </c>
      <c r="FU7" s="251">
        <v>-21.74</v>
      </c>
      <c r="FV7" s="183"/>
      <c r="FW7" s="346" t="s">
        <v>95</v>
      </c>
      <c r="FX7" s="347">
        <v>435</v>
      </c>
      <c r="FY7" s="348">
        <v>427.35</v>
      </c>
      <c r="FZ7" s="349">
        <v>1.79</v>
      </c>
      <c r="GA7" s="347">
        <v>347.88</v>
      </c>
      <c r="GB7" s="350">
        <v>337.44</v>
      </c>
      <c r="GC7" s="349">
        <v>3.09</v>
      </c>
      <c r="GD7" s="347">
        <v>434.22</v>
      </c>
      <c r="GE7" s="348">
        <v>426.57</v>
      </c>
      <c r="GF7" s="349">
        <v>1.79</v>
      </c>
      <c r="GG7" s="351"/>
      <c r="GH7" s="183"/>
      <c r="GI7" s="183" t="s">
        <v>96</v>
      </c>
      <c r="GJ7" s="342">
        <v>219</v>
      </c>
      <c r="GK7" s="342">
        <v>219</v>
      </c>
      <c r="GL7" s="342">
        <v>219</v>
      </c>
      <c r="GM7" s="342">
        <v>219</v>
      </c>
      <c r="GN7" s="183"/>
      <c r="GO7" s="352" t="s">
        <v>193</v>
      </c>
      <c r="GP7" s="374">
        <v>30.03</v>
      </c>
      <c r="GQ7" s="375">
        <v>32.590000000000003</v>
      </c>
      <c r="GR7" s="322">
        <v>-2.56</v>
      </c>
      <c r="GS7" s="376"/>
      <c r="GT7" s="377" t="s">
        <v>98</v>
      </c>
      <c r="GU7" s="378">
        <v>146</v>
      </c>
      <c r="GV7" s="379">
        <v>0</v>
      </c>
      <c r="GW7" s="379">
        <v>123</v>
      </c>
      <c r="GX7" s="380">
        <v>0</v>
      </c>
      <c r="GY7" s="379"/>
      <c r="GZ7" s="379"/>
      <c r="HA7" s="379"/>
      <c r="HB7" s="379"/>
      <c r="HC7" s="381">
        <v>269</v>
      </c>
      <c r="HD7" s="382">
        <v>0</v>
      </c>
      <c r="HE7" s="383">
        <v>269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/>
      <c r="HN7" s="379"/>
      <c r="HO7" s="379"/>
      <c r="HP7" s="379"/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396588</v>
      </c>
      <c r="IO7" s="373">
        <v>398109</v>
      </c>
      <c r="IP7" s="243">
        <v>-0.38</v>
      </c>
      <c r="IQ7" s="245"/>
      <c r="IR7" s="245"/>
      <c r="IS7" s="312" t="s">
        <v>24</v>
      </c>
      <c r="IT7" s="247">
        <v>14</v>
      </c>
      <c r="IU7" s="248">
        <v>12</v>
      </c>
      <c r="IV7" s="249">
        <v>22</v>
      </c>
      <c r="IW7" s="247">
        <v>48</v>
      </c>
      <c r="IX7" s="250">
        <v>72</v>
      </c>
      <c r="IY7" s="251">
        <v>-33.33</v>
      </c>
      <c r="IZ7" s="183"/>
      <c r="JA7" s="346" t="s">
        <v>95</v>
      </c>
      <c r="JB7" s="347">
        <v>529.51</v>
      </c>
      <c r="JC7" s="348">
        <v>514.41</v>
      </c>
      <c r="JD7" s="349">
        <v>2.94</v>
      </c>
      <c r="JE7" s="347">
        <v>399.86</v>
      </c>
      <c r="JF7" s="350">
        <v>401.25</v>
      </c>
      <c r="JG7" s="349">
        <v>-0.35</v>
      </c>
      <c r="JH7" s="347">
        <v>527.79</v>
      </c>
      <c r="JI7" s="348">
        <v>513</v>
      </c>
      <c r="JJ7" s="349">
        <v>2.88</v>
      </c>
      <c r="JK7" s="351"/>
      <c r="JL7" s="183"/>
      <c r="JM7" s="183" t="s">
        <v>96</v>
      </c>
      <c r="JN7" s="342">
        <v>219</v>
      </c>
      <c r="JO7" s="342">
        <v>219</v>
      </c>
      <c r="JP7" s="342">
        <v>219</v>
      </c>
      <c r="JQ7" s="342">
        <v>219</v>
      </c>
      <c r="JR7" s="183"/>
      <c r="JS7" s="352" t="s">
        <v>193</v>
      </c>
      <c r="JT7" s="374">
        <v>63.08</v>
      </c>
      <c r="JU7" s="375">
        <v>66.180000000000007</v>
      </c>
      <c r="JV7" s="322">
        <v>-3.1</v>
      </c>
      <c r="JW7" s="376"/>
      <c r="JX7" s="387" t="s">
        <v>98</v>
      </c>
      <c r="JY7" s="378">
        <v>258</v>
      </c>
      <c r="JZ7" s="379">
        <v>0</v>
      </c>
      <c r="KA7" s="379">
        <v>308</v>
      </c>
      <c r="KB7" s="380">
        <v>0</v>
      </c>
      <c r="KC7" s="379"/>
      <c r="KD7" s="379"/>
      <c r="KE7" s="379"/>
      <c r="KF7" s="379"/>
      <c r="KG7" s="381">
        <v>566</v>
      </c>
      <c r="KH7" s="382">
        <v>0</v>
      </c>
      <c r="KI7" s="383">
        <v>566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/>
      <c r="KR7" s="379"/>
      <c r="KS7" s="379"/>
      <c r="KT7" s="379"/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1056609</v>
      </c>
      <c r="LS7" s="373">
        <v>1037271</v>
      </c>
      <c r="LT7" s="243">
        <v>1.86</v>
      </c>
      <c r="LU7" s="293"/>
      <c r="LV7" s="293"/>
      <c r="LW7" s="312" t="s">
        <v>24</v>
      </c>
      <c r="LX7" s="294">
        <v>117</v>
      </c>
      <c r="LY7" s="295">
        <v>174</v>
      </c>
      <c r="LZ7" s="296">
        <v>-32.76</v>
      </c>
      <c r="MA7" s="266"/>
      <c r="MB7" s="346" t="s">
        <v>95</v>
      </c>
      <c r="MC7" s="347">
        <v>467.02</v>
      </c>
      <c r="MD7" s="369">
        <v>454.55</v>
      </c>
      <c r="ME7" s="349">
        <v>2.74</v>
      </c>
      <c r="MF7" s="347">
        <v>349.91</v>
      </c>
      <c r="MG7" s="369">
        <v>343</v>
      </c>
      <c r="MH7" s="349">
        <v>2.0099999999999998</v>
      </c>
      <c r="MI7" s="347">
        <v>464.94</v>
      </c>
      <c r="MJ7" s="370">
        <v>452.64</v>
      </c>
      <c r="MK7" s="349">
        <v>2.72</v>
      </c>
      <c r="ML7" s="297"/>
      <c r="MM7" s="297"/>
      <c r="MN7" s="297" t="s">
        <v>96</v>
      </c>
      <c r="MO7" s="371">
        <v>219</v>
      </c>
      <c r="MP7" s="371">
        <v>219</v>
      </c>
      <c r="MQ7" s="371">
        <v>219</v>
      </c>
      <c r="MR7" s="371">
        <v>219</v>
      </c>
      <c r="MS7" s="371">
        <v>219</v>
      </c>
      <c r="MT7" s="300"/>
      <c r="MU7" s="352" t="s">
        <v>193</v>
      </c>
      <c r="MV7" s="374">
        <v>47.48</v>
      </c>
      <c r="MW7" s="375">
        <v>49.94</v>
      </c>
      <c r="MX7" s="322">
        <v>-2.46</v>
      </c>
      <c r="MY7" s="388"/>
      <c r="MZ7" s="377" t="s">
        <v>98</v>
      </c>
      <c r="NA7" s="389">
        <v>680</v>
      </c>
      <c r="NB7" s="390">
        <v>0</v>
      </c>
      <c r="NC7" s="390">
        <v>771</v>
      </c>
      <c r="ND7" s="391">
        <v>0</v>
      </c>
      <c r="NE7" s="390"/>
      <c r="NF7" s="390"/>
      <c r="NG7" s="390"/>
      <c r="NH7" s="392"/>
      <c r="NI7" s="393">
        <v>1451</v>
      </c>
      <c r="NJ7" s="394">
        <v>0</v>
      </c>
      <c r="NK7" s="395">
        <v>1451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263708</v>
      </c>
      <c r="C8" s="310">
        <v>251089</v>
      </c>
      <c r="D8" s="311">
        <v>5.03</v>
      </c>
      <c r="E8" s="244"/>
      <c r="F8" s="245"/>
      <c r="G8" s="312" t="s">
        <v>26</v>
      </c>
      <c r="H8" s="247">
        <v>2</v>
      </c>
      <c r="I8" s="248">
        <v>6</v>
      </c>
      <c r="J8" s="249">
        <v>3</v>
      </c>
      <c r="K8" s="247">
        <v>11</v>
      </c>
      <c r="L8" s="250">
        <v>16</v>
      </c>
      <c r="M8" s="251">
        <v>-31.25</v>
      </c>
      <c r="N8" s="183"/>
      <c r="O8" s="346" t="s">
        <v>100</v>
      </c>
      <c r="P8" s="347">
        <v>393.38</v>
      </c>
      <c r="Q8" s="348">
        <v>382.81</v>
      </c>
      <c r="R8" s="349">
        <v>2.76</v>
      </c>
      <c r="S8" s="347">
        <v>333.41</v>
      </c>
      <c r="T8" s="350">
        <v>323.79000000000002</v>
      </c>
      <c r="U8" s="349">
        <v>2.97</v>
      </c>
      <c r="V8" s="347">
        <v>391.82</v>
      </c>
      <c r="W8" s="348">
        <v>381.28</v>
      </c>
      <c r="X8" s="349">
        <v>2.76</v>
      </c>
      <c r="Y8" s="351"/>
      <c r="Z8" s="183"/>
      <c r="AA8" s="183" t="s">
        <v>101</v>
      </c>
      <c r="AB8" s="342">
        <v>51</v>
      </c>
      <c r="AC8" s="342">
        <v>51</v>
      </c>
      <c r="AD8" s="342">
        <v>51</v>
      </c>
      <c r="AE8" s="342">
        <v>51</v>
      </c>
      <c r="AF8" s="183"/>
      <c r="AG8" s="352" t="s">
        <v>102</v>
      </c>
      <c r="AH8" s="320">
        <v>341473</v>
      </c>
      <c r="AI8" s="398">
        <v>325785</v>
      </c>
      <c r="AJ8" s="322">
        <v>4.82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/>
      <c r="AR8" s="400"/>
      <c r="AS8" s="400"/>
      <c r="AT8" s="400"/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/>
      <c r="BF8" s="400"/>
      <c r="BG8" s="400"/>
      <c r="BH8" s="400"/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134357</v>
      </c>
      <c r="CG8" s="310">
        <v>132629</v>
      </c>
      <c r="CH8" s="311">
        <v>1.3</v>
      </c>
      <c r="CI8" s="245"/>
      <c r="CJ8" s="245"/>
      <c r="CK8" s="312" t="s">
        <v>26</v>
      </c>
      <c r="CL8" s="247">
        <v>0</v>
      </c>
      <c r="CM8" s="248">
        <v>6</v>
      </c>
      <c r="CN8" s="249">
        <v>0</v>
      </c>
      <c r="CO8" s="247">
        <v>6</v>
      </c>
      <c r="CP8" s="250">
        <v>4</v>
      </c>
      <c r="CQ8" s="251">
        <v>50</v>
      </c>
      <c r="CR8" s="183"/>
      <c r="CS8" s="346" t="s">
        <v>100</v>
      </c>
      <c r="CT8" s="347">
        <v>452.29</v>
      </c>
      <c r="CU8" s="348">
        <v>448.12</v>
      </c>
      <c r="CV8" s="349">
        <v>0.93</v>
      </c>
      <c r="CW8" s="347">
        <v>367.8</v>
      </c>
      <c r="CX8" s="350">
        <v>356.21</v>
      </c>
      <c r="CY8" s="349">
        <v>3.25</v>
      </c>
      <c r="CZ8" s="347">
        <v>450.8</v>
      </c>
      <c r="DA8" s="348">
        <v>446.59</v>
      </c>
      <c r="DB8" s="349">
        <v>0.94</v>
      </c>
      <c r="DC8" s="351"/>
      <c r="DD8" s="183"/>
      <c r="DE8" s="183" t="s">
        <v>101</v>
      </c>
      <c r="DF8" s="342">
        <v>51</v>
      </c>
      <c r="DG8" s="342">
        <v>51</v>
      </c>
      <c r="DH8" s="342">
        <v>51</v>
      </c>
      <c r="DI8" s="342">
        <v>51</v>
      </c>
      <c r="DJ8" s="183"/>
      <c r="DK8" s="352" t="s">
        <v>102</v>
      </c>
      <c r="DL8" s="320">
        <v>174909</v>
      </c>
      <c r="DM8" s="398">
        <v>172212</v>
      </c>
      <c r="DN8" s="322">
        <v>1.57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/>
      <c r="DV8" s="400"/>
      <c r="DW8" s="400"/>
      <c r="DX8" s="400"/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/>
      <c r="EJ8" s="400"/>
      <c r="EK8" s="400"/>
      <c r="EL8" s="400"/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82627</v>
      </c>
      <c r="FK8" s="310">
        <v>80408</v>
      </c>
      <c r="FL8" s="311">
        <v>2.76</v>
      </c>
      <c r="FM8" s="245"/>
      <c r="FN8" s="245"/>
      <c r="FO8" s="312" t="s">
        <v>26</v>
      </c>
      <c r="FP8" s="247">
        <v>0</v>
      </c>
      <c r="FQ8" s="248">
        <v>0</v>
      </c>
      <c r="FR8" s="249">
        <v>4</v>
      </c>
      <c r="FS8" s="247">
        <v>4</v>
      </c>
      <c r="FT8" s="250">
        <v>0</v>
      </c>
      <c r="FU8" s="251">
        <v>0</v>
      </c>
      <c r="FV8" s="183"/>
      <c r="FW8" s="346" t="s">
        <v>100</v>
      </c>
      <c r="FX8" s="347">
        <v>285.19</v>
      </c>
      <c r="FY8" s="348">
        <v>285.93</v>
      </c>
      <c r="FZ8" s="349">
        <v>-0.26</v>
      </c>
      <c r="GA8" s="347">
        <v>284.63</v>
      </c>
      <c r="GB8" s="350">
        <v>285.52999999999997</v>
      </c>
      <c r="GC8" s="349">
        <v>-0.32</v>
      </c>
      <c r="GD8" s="347">
        <v>285.18</v>
      </c>
      <c r="GE8" s="348">
        <v>285.92</v>
      </c>
      <c r="GF8" s="349">
        <v>-0.26</v>
      </c>
      <c r="GG8" s="351"/>
      <c r="GH8" s="183"/>
      <c r="GI8" s="183" t="s">
        <v>101</v>
      </c>
      <c r="GJ8" s="342">
        <v>51</v>
      </c>
      <c r="GK8" s="342">
        <v>51</v>
      </c>
      <c r="GL8" s="342">
        <v>51</v>
      </c>
      <c r="GM8" s="342">
        <v>51</v>
      </c>
      <c r="GN8" s="183"/>
      <c r="GO8" s="352" t="s">
        <v>102</v>
      </c>
      <c r="GP8" s="320">
        <v>126114</v>
      </c>
      <c r="GQ8" s="398">
        <v>122750</v>
      </c>
      <c r="GR8" s="322">
        <v>2.74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/>
      <c r="GZ8" s="400"/>
      <c r="HA8" s="400"/>
      <c r="HB8" s="400"/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/>
      <c r="HN8" s="400"/>
      <c r="HO8" s="400"/>
      <c r="HP8" s="400"/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322923</v>
      </c>
      <c r="IO8" s="310">
        <v>324293</v>
      </c>
      <c r="IP8" s="311">
        <v>-0.42</v>
      </c>
      <c r="IQ8" s="245"/>
      <c r="IR8" s="245"/>
      <c r="IS8" s="312" t="s">
        <v>26</v>
      </c>
      <c r="IT8" s="247">
        <v>5</v>
      </c>
      <c r="IU8" s="248">
        <v>2</v>
      </c>
      <c r="IV8" s="249">
        <v>5</v>
      </c>
      <c r="IW8" s="247">
        <v>12</v>
      </c>
      <c r="IX8" s="250">
        <v>7</v>
      </c>
      <c r="IY8" s="251">
        <v>71.430000000000007</v>
      </c>
      <c r="IZ8" s="183"/>
      <c r="JA8" s="346" t="s">
        <v>100</v>
      </c>
      <c r="JB8" s="347">
        <v>314.75</v>
      </c>
      <c r="JC8" s="348">
        <v>309.22000000000003</v>
      </c>
      <c r="JD8" s="349">
        <v>1.79</v>
      </c>
      <c r="JE8" s="347">
        <v>273.39999999999998</v>
      </c>
      <c r="JF8" s="350">
        <v>263.32</v>
      </c>
      <c r="JG8" s="349">
        <v>3.83</v>
      </c>
      <c r="JH8" s="347">
        <v>314.20999999999998</v>
      </c>
      <c r="JI8" s="348">
        <v>308.64999999999998</v>
      </c>
      <c r="JJ8" s="349">
        <v>1.8</v>
      </c>
      <c r="JK8" s="351"/>
      <c r="JL8" s="183"/>
      <c r="JM8" s="183" t="s">
        <v>101</v>
      </c>
      <c r="JN8" s="342">
        <v>51</v>
      </c>
      <c r="JO8" s="342">
        <v>51</v>
      </c>
      <c r="JP8" s="342">
        <v>51</v>
      </c>
      <c r="JQ8" s="342">
        <v>51</v>
      </c>
      <c r="JR8" s="183"/>
      <c r="JS8" s="352" t="s">
        <v>102</v>
      </c>
      <c r="JT8" s="320">
        <v>395122</v>
      </c>
      <c r="JU8" s="398">
        <v>396407</v>
      </c>
      <c r="JV8" s="322">
        <v>-0.32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/>
      <c r="KD8" s="400"/>
      <c r="KE8" s="400"/>
      <c r="KF8" s="400"/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/>
      <c r="KR8" s="400"/>
      <c r="KS8" s="400"/>
      <c r="KT8" s="400"/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803615</v>
      </c>
      <c r="LS8" s="310">
        <v>788419</v>
      </c>
      <c r="LT8" s="311">
        <v>1.93</v>
      </c>
      <c r="LU8" s="293"/>
      <c r="LV8" s="293"/>
      <c r="LW8" s="312" t="s">
        <v>26</v>
      </c>
      <c r="LX8" s="294">
        <v>33</v>
      </c>
      <c r="LY8" s="295">
        <v>27</v>
      </c>
      <c r="LZ8" s="296">
        <v>22.22</v>
      </c>
      <c r="MA8" s="266"/>
      <c r="MB8" s="346" t="s">
        <v>100</v>
      </c>
      <c r="MC8" s="347">
        <v>360.29</v>
      </c>
      <c r="MD8" s="369">
        <v>353.21</v>
      </c>
      <c r="ME8" s="349">
        <v>2</v>
      </c>
      <c r="MF8" s="347">
        <v>318.89999999999998</v>
      </c>
      <c r="MG8" s="369">
        <v>309.52999999999997</v>
      </c>
      <c r="MH8" s="349">
        <v>3.03</v>
      </c>
      <c r="MI8" s="347">
        <v>359.55</v>
      </c>
      <c r="MJ8" s="370">
        <v>352.47</v>
      </c>
      <c r="MK8" s="349">
        <v>2.0099999999999998</v>
      </c>
      <c r="ML8" s="297"/>
      <c r="MM8" s="297"/>
      <c r="MN8" s="297" t="s">
        <v>101</v>
      </c>
      <c r="MO8" s="371">
        <v>51</v>
      </c>
      <c r="MP8" s="371">
        <v>51</v>
      </c>
      <c r="MQ8" s="371">
        <v>51</v>
      </c>
      <c r="MR8" s="371">
        <v>51</v>
      </c>
      <c r="MS8" s="371">
        <v>51</v>
      </c>
      <c r="MT8" s="300"/>
      <c r="MU8" s="352" t="s">
        <v>102</v>
      </c>
      <c r="MV8" s="320">
        <v>1037618</v>
      </c>
      <c r="MW8" s="398">
        <v>1017154</v>
      </c>
      <c r="MX8" s="322">
        <v>2.0099999999999998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80957</v>
      </c>
      <c r="C9" s="413">
        <v>77958</v>
      </c>
      <c r="D9" s="345">
        <v>3.85</v>
      </c>
      <c r="E9" s="244"/>
      <c r="F9" s="245"/>
      <c r="G9" s="312" t="s">
        <v>27</v>
      </c>
      <c r="H9" s="247">
        <v>832</v>
      </c>
      <c r="I9" s="248">
        <v>684</v>
      </c>
      <c r="J9" s="249">
        <v>468</v>
      </c>
      <c r="K9" s="247">
        <v>1984</v>
      </c>
      <c r="L9" s="250">
        <v>1798</v>
      </c>
      <c r="M9" s="251">
        <v>10.34</v>
      </c>
      <c r="N9" s="183"/>
      <c r="O9" s="346" t="s">
        <v>103</v>
      </c>
      <c r="P9" s="347">
        <v>222.08</v>
      </c>
      <c r="Q9" s="348">
        <v>211.32</v>
      </c>
      <c r="R9" s="349">
        <v>5.09</v>
      </c>
      <c r="S9" s="347">
        <v>113.56</v>
      </c>
      <c r="T9" s="350">
        <v>108.43</v>
      </c>
      <c r="U9" s="349">
        <v>4.7300000000000004</v>
      </c>
      <c r="V9" s="347">
        <v>219.26</v>
      </c>
      <c r="W9" s="348">
        <v>208.65</v>
      </c>
      <c r="X9" s="349">
        <v>5.09</v>
      </c>
      <c r="Y9" s="351"/>
      <c r="Z9" s="183"/>
      <c r="AA9" s="183" t="s">
        <v>104</v>
      </c>
      <c r="AB9" s="342">
        <v>1</v>
      </c>
      <c r="AC9" s="342">
        <v>1</v>
      </c>
      <c r="AD9" s="342">
        <v>1</v>
      </c>
      <c r="AE9" s="342">
        <v>1</v>
      </c>
      <c r="AF9" s="183"/>
      <c r="AG9" s="352" t="s">
        <v>194</v>
      </c>
      <c r="AH9" s="414">
        <v>1.99</v>
      </c>
      <c r="AI9" s="415">
        <v>1.98</v>
      </c>
      <c r="AJ9" s="322">
        <v>0.01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/>
      <c r="AR9" s="400"/>
      <c r="AS9" s="400"/>
      <c r="AT9" s="400"/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/>
      <c r="BF9" s="400"/>
      <c r="BG9" s="400"/>
      <c r="BH9" s="400"/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54344</v>
      </c>
      <c r="CG9" s="413">
        <v>54137</v>
      </c>
      <c r="CH9" s="345">
        <v>0.38</v>
      </c>
      <c r="CI9" s="245"/>
      <c r="CJ9" s="245"/>
      <c r="CK9" s="312" t="s">
        <v>27</v>
      </c>
      <c r="CL9" s="247">
        <v>243</v>
      </c>
      <c r="CM9" s="248">
        <v>171</v>
      </c>
      <c r="CN9" s="249">
        <v>209</v>
      </c>
      <c r="CO9" s="247">
        <v>623</v>
      </c>
      <c r="CP9" s="250">
        <v>598</v>
      </c>
      <c r="CQ9" s="251">
        <v>4.18</v>
      </c>
      <c r="CR9" s="183"/>
      <c r="CS9" s="346" t="s">
        <v>103</v>
      </c>
      <c r="CT9" s="347">
        <v>277.94</v>
      </c>
      <c r="CU9" s="348">
        <v>269.19</v>
      </c>
      <c r="CV9" s="349">
        <v>3.25</v>
      </c>
      <c r="CW9" s="347">
        <v>203.87</v>
      </c>
      <c r="CX9" s="350">
        <v>199.83</v>
      </c>
      <c r="CY9" s="349">
        <v>2.02</v>
      </c>
      <c r="CZ9" s="347">
        <v>276.64</v>
      </c>
      <c r="DA9" s="348">
        <v>268.04000000000002</v>
      </c>
      <c r="DB9" s="349">
        <v>3.21</v>
      </c>
      <c r="DC9" s="351"/>
      <c r="DD9" s="183"/>
      <c r="DE9" s="183" t="s">
        <v>104</v>
      </c>
      <c r="DF9" s="342">
        <v>1</v>
      </c>
      <c r="DG9" s="342">
        <v>1</v>
      </c>
      <c r="DH9" s="342">
        <v>1</v>
      </c>
      <c r="DI9" s="342">
        <v>1</v>
      </c>
      <c r="DJ9" s="183"/>
      <c r="DK9" s="352" t="s">
        <v>194</v>
      </c>
      <c r="DL9" s="414">
        <v>1.9</v>
      </c>
      <c r="DM9" s="415">
        <v>2</v>
      </c>
      <c r="DN9" s="322">
        <v>-0.1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/>
      <c r="DV9" s="400"/>
      <c r="DW9" s="400"/>
      <c r="DX9" s="400"/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/>
      <c r="EJ9" s="400"/>
      <c r="EK9" s="400"/>
      <c r="EL9" s="400"/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44028</v>
      </c>
      <c r="FK9" s="413">
        <v>42941</v>
      </c>
      <c r="FL9" s="345">
        <v>2.5299999999999998</v>
      </c>
      <c r="FM9" s="245"/>
      <c r="FN9" s="245"/>
      <c r="FO9" s="312" t="s">
        <v>27</v>
      </c>
      <c r="FP9" s="247">
        <v>124</v>
      </c>
      <c r="FQ9" s="248">
        <v>92</v>
      </c>
      <c r="FR9" s="249">
        <v>113</v>
      </c>
      <c r="FS9" s="247">
        <v>329</v>
      </c>
      <c r="FT9" s="250">
        <v>268</v>
      </c>
      <c r="FU9" s="251">
        <v>22.76</v>
      </c>
      <c r="FV9" s="183"/>
      <c r="FW9" s="346" t="s">
        <v>103</v>
      </c>
      <c r="FX9" s="347">
        <v>217.73</v>
      </c>
      <c r="FY9" s="348">
        <v>220.21</v>
      </c>
      <c r="FZ9" s="349">
        <v>-1.1299999999999999</v>
      </c>
      <c r="GA9" s="347">
        <v>126.5</v>
      </c>
      <c r="GB9" s="350">
        <v>129.79</v>
      </c>
      <c r="GC9" s="349">
        <v>-2.5299999999999998</v>
      </c>
      <c r="GD9" s="347">
        <v>216.91</v>
      </c>
      <c r="GE9" s="348">
        <v>219.42</v>
      </c>
      <c r="GF9" s="349">
        <v>-1.1399999999999999</v>
      </c>
      <c r="GG9" s="351"/>
      <c r="GH9" s="183"/>
      <c r="GI9" s="183" t="s">
        <v>104</v>
      </c>
      <c r="GJ9" s="342">
        <v>1</v>
      </c>
      <c r="GK9" s="342">
        <v>1</v>
      </c>
      <c r="GL9" s="342">
        <v>1</v>
      </c>
      <c r="GM9" s="342">
        <v>1</v>
      </c>
      <c r="GN9" s="183"/>
      <c r="GO9" s="352" t="s">
        <v>194</v>
      </c>
      <c r="GP9" s="414">
        <v>2.15</v>
      </c>
      <c r="GQ9" s="415">
        <v>2.21</v>
      </c>
      <c r="GR9" s="322">
        <v>-0.06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/>
      <c r="GZ9" s="400"/>
      <c r="HA9" s="400"/>
      <c r="HB9" s="400"/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/>
      <c r="HN9" s="400"/>
      <c r="HO9" s="400"/>
      <c r="HP9" s="400"/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73665</v>
      </c>
      <c r="IO9" s="413">
        <v>73816</v>
      </c>
      <c r="IP9" s="345">
        <v>-0.2</v>
      </c>
      <c r="IQ9" s="245"/>
      <c r="IR9" s="245"/>
      <c r="IS9" s="312" t="s">
        <v>27</v>
      </c>
      <c r="IT9" s="247">
        <v>531</v>
      </c>
      <c r="IU9" s="248">
        <v>573</v>
      </c>
      <c r="IV9" s="249">
        <v>584</v>
      </c>
      <c r="IW9" s="247">
        <v>1688</v>
      </c>
      <c r="IX9" s="250">
        <v>1738</v>
      </c>
      <c r="IY9" s="251">
        <v>-2.88</v>
      </c>
      <c r="IZ9" s="183"/>
      <c r="JA9" s="346" t="s">
        <v>103</v>
      </c>
      <c r="JB9" s="347">
        <v>155.03</v>
      </c>
      <c r="JC9" s="348">
        <v>152.33000000000001</v>
      </c>
      <c r="JD9" s="349">
        <v>1.77</v>
      </c>
      <c r="JE9" s="347">
        <v>71.06</v>
      </c>
      <c r="JF9" s="350">
        <v>66.459999999999994</v>
      </c>
      <c r="JG9" s="349">
        <v>6.92</v>
      </c>
      <c r="JH9" s="347">
        <v>153.91999999999999</v>
      </c>
      <c r="JI9" s="348">
        <v>151.26</v>
      </c>
      <c r="JJ9" s="349">
        <v>1.76</v>
      </c>
      <c r="JK9" s="351"/>
      <c r="JL9" s="183"/>
      <c r="JM9" s="183" t="s">
        <v>104</v>
      </c>
      <c r="JN9" s="342">
        <v>1</v>
      </c>
      <c r="JO9" s="342">
        <v>1</v>
      </c>
      <c r="JP9" s="342">
        <v>1</v>
      </c>
      <c r="JQ9" s="342">
        <v>1</v>
      </c>
      <c r="JR9" s="183"/>
      <c r="JS9" s="352" t="s">
        <v>194</v>
      </c>
      <c r="JT9" s="414">
        <v>1.86</v>
      </c>
      <c r="JU9" s="415">
        <v>1.88</v>
      </c>
      <c r="JV9" s="322">
        <v>-0.02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/>
      <c r="KD9" s="400"/>
      <c r="KE9" s="400"/>
      <c r="KF9" s="400"/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/>
      <c r="KR9" s="400"/>
      <c r="KS9" s="400"/>
      <c r="KT9" s="400"/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252994</v>
      </c>
      <c r="LS9" s="413">
        <v>248852</v>
      </c>
      <c r="LT9" s="345">
        <v>1.66</v>
      </c>
      <c r="LU9" s="293"/>
      <c r="LV9" s="293"/>
      <c r="LW9" s="312" t="s">
        <v>27</v>
      </c>
      <c r="LX9" s="294">
        <v>4624</v>
      </c>
      <c r="LY9" s="295">
        <v>4402</v>
      </c>
      <c r="LZ9" s="296">
        <v>5.04</v>
      </c>
      <c r="MA9" s="266"/>
      <c r="MB9" s="346" t="s">
        <v>103</v>
      </c>
      <c r="MC9" s="347">
        <v>204.57</v>
      </c>
      <c r="MD9" s="369">
        <v>198.29</v>
      </c>
      <c r="ME9" s="349">
        <v>3.17</v>
      </c>
      <c r="MF9" s="347">
        <v>116.99</v>
      </c>
      <c r="MG9" s="369">
        <v>112.76</v>
      </c>
      <c r="MH9" s="349">
        <v>3.75</v>
      </c>
      <c r="MI9" s="347">
        <v>203.02</v>
      </c>
      <c r="MJ9" s="370">
        <v>196.83</v>
      </c>
      <c r="MK9" s="349">
        <v>3.14</v>
      </c>
      <c r="ML9" s="297"/>
      <c r="MM9" s="297"/>
      <c r="MN9" s="297" t="s">
        <v>104</v>
      </c>
      <c r="MO9" s="371">
        <v>1</v>
      </c>
      <c r="MP9" s="371">
        <v>1</v>
      </c>
      <c r="MQ9" s="371">
        <v>1</v>
      </c>
      <c r="MR9" s="371">
        <v>1</v>
      </c>
      <c r="MS9" s="371">
        <v>1</v>
      </c>
      <c r="MT9" s="300"/>
      <c r="MU9" s="352" t="s">
        <v>194</v>
      </c>
      <c r="MV9" s="414">
        <v>1.94</v>
      </c>
      <c r="MW9" s="415">
        <v>1.96</v>
      </c>
      <c r="MX9" s="322">
        <v>-0.02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17920</v>
      </c>
      <c r="C10" s="242">
        <v>17408</v>
      </c>
      <c r="D10" s="243">
        <v>2.94</v>
      </c>
      <c r="E10" s="244"/>
      <c r="F10" s="245"/>
      <c r="G10" s="312" t="s">
        <v>29</v>
      </c>
      <c r="H10" s="247">
        <v>33</v>
      </c>
      <c r="I10" s="248">
        <v>14</v>
      </c>
      <c r="J10" s="249">
        <v>16</v>
      </c>
      <c r="K10" s="247">
        <v>63</v>
      </c>
      <c r="L10" s="250">
        <v>54</v>
      </c>
      <c r="M10" s="251">
        <v>16.670000000000002</v>
      </c>
      <c r="N10" s="183"/>
      <c r="O10" s="346" t="s">
        <v>108</v>
      </c>
      <c r="P10" s="347">
        <v>96.42</v>
      </c>
      <c r="Q10" s="348">
        <v>89.73</v>
      </c>
      <c r="R10" s="349">
        <v>7.46</v>
      </c>
      <c r="S10" s="347">
        <v>93.91</v>
      </c>
      <c r="T10" s="350">
        <v>88.99</v>
      </c>
      <c r="U10" s="349">
        <v>5.53</v>
      </c>
      <c r="V10" s="347">
        <v>96.35</v>
      </c>
      <c r="W10" s="348">
        <v>89.71</v>
      </c>
      <c r="X10" s="349">
        <v>7.4</v>
      </c>
      <c r="Y10" s="351"/>
      <c r="Z10" s="183"/>
      <c r="AA10" s="183" t="s">
        <v>109</v>
      </c>
      <c r="AB10" s="342">
        <v>4</v>
      </c>
      <c r="AC10" s="342">
        <v>4</v>
      </c>
      <c r="AD10" s="342">
        <v>4</v>
      </c>
      <c r="AE10" s="342">
        <v>4</v>
      </c>
      <c r="AF10" s="183"/>
      <c r="AG10" s="419" t="s">
        <v>195</v>
      </c>
      <c r="AH10" s="420">
        <v>1.77</v>
      </c>
      <c r="AI10" s="421">
        <v>1.74</v>
      </c>
      <c r="AJ10" s="422">
        <v>0.03</v>
      </c>
      <c r="AK10" s="278"/>
      <c r="AL10" s="377" t="s">
        <v>28</v>
      </c>
      <c r="AM10" s="399">
        <v>3157</v>
      </c>
      <c r="AN10" s="400">
        <v>0</v>
      </c>
      <c r="AO10" s="400">
        <v>10948</v>
      </c>
      <c r="AP10" s="401">
        <v>0</v>
      </c>
      <c r="AQ10" s="400"/>
      <c r="AR10" s="400"/>
      <c r="AS10" s="400"/>
      <c r="AT10" s="400"/>
      <c r="AU10" s="402">
        <v>14105</v>
      </c>
      <c r="AV10" s="382">
        <v>894</v>
      </c>
      <c r="AW10" s="383">
        <v>14999</v>
      </c>
      <c r="AX10" s="384"/>
      <c r="AY10" s="384"/>
      <c r="AZ10" s="385" t="s">
        <v>28</v>
      </c>
      <c r="BA10" s="399">
        <v>1695</v>
      </c>
      <c r="BB10" s="400">
        <v>0</v>
      </c>
      <c r="BC10" s="400">
        <v>11022</v>
      </c>
      <c r="BD10" s="401">
        <v>0</v>
      </c>
      <c r="BE10" s="400"/>
      <c r="BF10" s="400"/>
      <c r="BG10" s="400"/>
      <c r="BH10" s="400"/>
      <c r="BI10" s="402">
        <v>12717</v>
      </c>
      <c r="BJ10" s="382">
        <v>882</v>
      </c>
      <c r="BK10" s="383">
        <v>13599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6796</v>
      </c>
      <c r="CG10" s="242">
        <v>6595</v>
      </c>
      <c r="CH10" s="243">
        <v>3.05</v>
      </c>
      <c r="CI10" s="245"/>
      <c r="CJ10" s="245"/>
      <c r="CK10" s="312" t="s">
        <v>29</v>
      </c>
      <c r="CL10" s="247">
        <v>36</v>
      </c>
      <c r="CM10" s="248">
        <v>38</v>
      </c>
      <c r="CN10" s="249">
        <v>43</v>
      </c>
      <c r="CO10" s="247">
        <v>117</v>
      </c>
      <c r="CP10" s="250">
        <v>137</v>
      </c>
      <c r="CQ10" s="251">
        <v>-14.6</v>
      </c>
      <c r="CR10" s="183"/>
      <c r="CS10" s="346" t="s">
        <v>108</v>
      </c>
      <c r="CT10" s="347">
        <v>142.16999999999999</v>
      </c>
      <c r="CU10" s="348">
        <v>138.37</v>
      </c>
      <c r="CV10" s="349">
        <v>2.75</v>
      </c>
      <c r="CW10" s="347">
        <v>98.78</v>
      </c>
      <c r="CX10" s="350">
        <v>97.74</v>
      </c>
      <c r="CY10" s="349">
        <v>1.06</v>
      </c>
      <c r="CZ10" s="347">
        <v>141.4</v>
      </c>
      <c r="DA10" s="348">
        <v>137.69</v>
      </c>
      <c r="DB10" s="349">
        <v>2.69</v>
      </c>
      <c r="DC10" s="351"/>
      <c r="DD10" s="183"/>
      <c r="DE10" s="183" t="s">
        <v>109</v>
      </c>
      <c r="DF10" s="342">
        <v>4</v>
      </c>
      <c r="DG10" s="342">
        <v>4</v>
      </c>
      <c r="DH10" s="342">
        <v>4</v>
      </c>
      <c r="DI10" s="342">
        <v>4</v>
      </c>
      <c r="DJ10" s="183"/>
      <c r="DK10" s="419" t="s">
        <v>195</v>
      </c>
      <c r="DL10" s="420">
        <v>1.74</v>
      </c>
      <c r="DM10" s="421">
        <v>1.78</v>
      </c>
      <c r="DN10" s="422">
        <v>-0.04</v>
      </c>
      <c r="DO10" s="278"/>
      <c r="DP10" s="377" t="s">
        <v>28</v>
      </c>
      <c r="DQ10" s="399">
        <v>822</v>
      </c>
      <c r="DR10" s="400">
        <v>0</v>
      </c>
      <c r="DS10" s="400">
        <v>2084</v>
      </c>
      <c r="DT10" s="401">
        <v>0</v>
      </c>
      <c r="DU10" s="400"/>
      <c r="DV10" s="400"/>
      <c r="DW10" s="400"/>
      <c r="DX10" s="400"/>
      <c r="DY10" s="402">
        <v>2906</v>
      </c>
      <c r="DZ10" s="382">
        <v>1136</v>
      </c>
      <c r="EA10" s="383">
        <v>4042</v>
      </c>
      <c r="EB10" s="384"/>
      <c r="EC10" s="384"/>
      <c r="ED10" s="385" t="s">
        <v>28</v>
      </c>
      <c r="EE10" s="399">
        <v>748</v>
      </c>
      <c r="EF10" s="400">
        <v>0</v>
      </c>
      <c r="EG10" s="400">
        <v>4899</v>
      </c>
      <c r="EH10" s="401">
        <v>0</v>
      </c>
      <c r="EI10" s="400"/>
      <c r="EJ10" s="400"/>
      <c r="EK10" s="400"/>
      <c r="EL10" s="400"/>
      <c r="EM10" s="402">
        <v>5647</v>
      </c>
      <c r="EN10" s="382">
        <v>125</v>
      </c>
      <c r="EO10" s="383">
        <v>5772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2805</v>
      </c>
      <c r="FK10" s="242">
        <v>2754</v>
      </c>
      <c r="FL10" s="243">
        <v>1.85</v>
      </c>
      <c r="FM10" s="245"/>
      <c r="FN10" s="245"/>
      <c r="FO10" s="312" t="s">
        <v>29</v>
      </c>
      <c r="FP10" s="247">
        <v>13</v>
      </c>
      <c r="FQ10" s="248">
        <v>28</v>
      </c>
      <c r="FR10" s="249">
        <v>20</v>
      </c>
      <c r="FS10" s="247">
        <v>61</v>
      </c>
      <c r="FT10" s="250">
        <v>52</v>
      </c>
      <c r="FU10" s="251">
        <v>17.309999999999999</v>
      </c>
      <c r="FV10" s="183"/>
      <c r="FW10" s="346" t="s">
        <v>108</v>
      </c>
      <c r="FX10" s="347">
        <v>97.05</v>
      </c>
      <c r="FY10" s="348">
        <v>96.98</v>
      </c>
      <c r="FZ10" s="349">
        <v>7.0000000000000007E-2</v>
      </c>
      <c r="GA10" s="347">
        <v>75.900000000000006</v>
      </c>
      <c r="GB10" s="350">
        <v>71.38</v>
      </c>
      <c r="GC10" s="349">
        <v>6.33</v>
      </c>
      <c r="GD10" s="347">
        <v>96.86</v>
      </c>
      <c r="GE10" s="348">
        <v>96.76</v>
      </c>
      <c r="GF10" s="349">
        <v>0.1</v>
      </c>
      <c r="GG10" s="351"/>
      <c r="GH10" s="183"/>
      <c r="GI10" s="183" t="s">
        <v>109</v>
      </c>
      <c r="GJ10" s="342">
        <v>4</v>
      </c>
      <c r="GK10" s="342">
        <v>4</v>
      </c>
      <c r="GL10" s="342">
        <v>4</v>
      </c>
      <c r="GM10" s="342">
        <v>4</v>
      </c>
      <c r="GN10" s="183"/>
      <c r="GO10" s="419" t="s">
        <v>195</v>
      </c>
      <c r="GP10" s="420">
        <v>1.52</v>
      </c>
      <c r="GQ10" s="421">
        <v>1.52</v>
      </c>
      <c r="GR10" s="422">
        <v>0</v>
      </c>
      <c r="GS10" s="278"/>
      <c r="GT10" s="377" t="s">
        <v>28</v>
      </c>
      <c r="GU10" s="399">
        <v>1243</v>
      </c>
      <c r="GV10" s="400">
        <v>0</v>
      </c>
      <c r="GW10" s="400">
        <v>1046</v>
      </c>
      <c r="GX10" s="401">
        <v>0</v>
      </c>
      <c r="GY10" s="400"/>
      <c r="GZ10" s="400"/>
      <c r="HA10" s="400"/>
      <c r="HB10" s="400"/>
      <c r="HC10" s="402">
        <v>2289</v>
      </c>
      <c r="HD10" s="382">
        <v>391</v>
      </c>
      <c r="HE10" s="383">
        <v>2680</v>
      </c>
      <c r="HF10" s="384"/>
      <c r="HG10" s="384"/>
      <c r="HH10" s="385" t="s">
        <v>28</v>
      </c>
      <c r="HI10" s="399">
        <v>805</v>
      </c>
      <c r="HJ10" s="400">
        <v>0</v>
      </c>
      <c r="HK10" s="400">
        <v>4631</v>
      </c>
      <c r="HL10" s="401">
        <v>0</v>
      </c>
      <c r="HM10" s="400"/>
      <c r="HN10" s="400"/>
      <c r="HO10" s="400"/>
      <c r="HP10" s="400"/>
      <c r="HQ10" s="402">
        <v>5436</v>
      </c>
      <c r="HR10" s="382">
        <v>200</v>
      </c>
      <c r="HS10" s="383">
        <v>5636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10339</v>
      </c>
      <c r="IO10" s="242">
        <v>9963</v>
      </c>
      <c r="IP10" s="243">
        <v>3.77</v>
      </c>
      <c r="IQ10" s="245"/>
      <c r="IR10" s="245"/>
      <c r="IS10" s="312" t="s">
        <v>29</v>
      </c>
      <c r="IT10" s="247">
        <v>35</v>
      </c>
      <c r="IU10" s="248">
        <v>21</v>
      </c>
      <c r="IV10" s="249">
        <v>36</v>
      </c>
      <c r="IW10" s="247">
        <v>92</v>
      </c>
      <c r="IX10" s="250">
        <v>93</v>
      </c>
      <c r="IY10" s="251">
        <v>-1.08</v>
      </c>
      <c r="IZ10" s="183"/>
      <c r="JA10" s="346" t="s">
        <v>108</v>
      </c>
      <c r="JB10" s="347">
        <v>82.24</v>
      </c>
      <c r="JC10" s="348">
        <v>79.59</v>
      </c>
      <c r="JD10" s="349">
        <v>3.33</v>
      </c>
      <c r="JE10" s="347">
        <v>62.63</v>
      </c>
      <c r="JF10" s="350">
        <v>60.19</v>
      </c>
      <c r="JG10" s="349">
        <v>4.05</v>
      </c>
      <c r="JH10" s="347">
        <v>81.98</v>
      </c>
      <c r="JI10" s="348">
        <v>79.349999999999994</v>
      </c>
      <c r="JJ10" s="349">
        <v>3.31</v>
      </c>
      <c r="JK10" s="351"/>
      <c r="JL10" s="183"/>
      <c r="JM10" s="183" t="s">
        <v>109</v>
      </c>
      <c r="JN10" s="342">
        <v>4</v>
      </c>
      <c r="JO10" s="342">
        <v>4</v>
      </c>
      <c r="JP10" s="342">
        <v>4</v>
      </c>
      <c r="JQ10" s="342">
        <v>4</v>
      </c>
      <c r="JR10" s="183"/>
      <c r="JS10" s="419" t="s">
        <v>195</v>
      </c>
      <c r="JT10" s="420">
        <v>1.94</v>
      </c>
      <c r="JU10" s="421">
        <v>1.99</v>
      </c>
      <c r="JV10" s="422">
        <v>-0.05</v>
      </c>
      <c r="JW10" s="278"/>
      <c r="JX10" s="387" t="s">
        <v>28</v>
      </c>
      <c r="JY10" s="399">
        <v>4009</v>
      </c>
      <c r="JZ10" s="400">
        <v>0</v>
      </c>
      <c r="KA10" s="400">
        <v>17335</v>
      </c>
      <c r="KB10" s="401">
        <v>0</v>
      </c>
      <c r="KC10" s="400"/>
      <c r="KD10" s="400"/>
      <c r="KE10" s="400"/>
      <c r="KF10" s="400"/>
      <c r="KG10" s="402">
        <v>21344</v>
      </c>
      <c r="KH10" s="382">
        <v>2095</v>
      </c>
      <c r="KI10" s="383">
        <v>23439</v>
      </c>
      <c r="KJ10" s="290"/>
      <c r="KK10" s="290"/>
      <c r="KL10" s="387" t="s">
        <v>28</v>
      </c>
      <c r="KM10" s="399">
        <v>1231</v>
      </c>
      <c r="KN10" s="400">
        <v>0</v>
      </c>
      <c r="KO10" s="400">
        <v>7972</v>
      </c>
      <c r="KP10" s="401">
        <v>0</v>
      </c>
      <c r="KQ10" s="400"/>
      <c r="KR10" s="400"/>
      <c r="KS10" s="400"/>
      <c r="KT10" s="400"/>
      <c r="KU10" s="402">
        <v>9203</v>
      </c>
      <c r="KV10" s="382">
        <v>293</v>
      </c>
      <c r="KW10" s="383">
        <v>9496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37860</v>
      </c>
      <c r="LS10" s="242">
        <v>36720</v>
      </c>
      <c r="LT10" s="243">
        <v>3.1</v>
      </c>
      <c r="LU10" s="293"/>
      <c r="LV10" s="293"/>
      <c r="LW10" s="312" t="s">
        <v>29</v>
      </c>
      <c r="LX10" s="294">
        <v>333</v>
      </c>
      <c r="LY10" s="295">
        <v>336</v>
      </c>
      <c r="LZ10" s="296">
        <v>-0.89</v>
      </c>
      <c r="MA10" s="266"/>
      <c r="MB10" s="346" t="s">
        <v>108</v>
      </c>
      <c r="MC10" s="347">
        <v>98.6</v>
      </c>
      <c r="MD10" s="369">
        <v>94.66</v>
      </c>
      <c r="ME10" s="349">
        <v>4.16</v>
      </c>
      <c r="MF10" s="347">
        <v>84.57</v>
      </c>
      <c r="MG10" s="369">
        <v>81.11</v>
      </c>
      <c r="MH10" s="349">
        <v>4.2699999999999996</v>
      </c>
      <c r="MI10" s="347">
        <v>98.36</v>
      </c>
      <c r="MJ10" s="370">
        <v>94.43</v>
      </c>
      <c r="MK10" s="349">
        <v>4.16</v>
      </c>
      <c r="ML10" s="297"/>
      <c r="MM10" s="297"/>
      <c r="MN10" s="297" t="s">
        <v>109</v>
      </c>
      <c r="MO10" s="371">
        <v>4</v>
      </c>
      <c r="MP10" s="371">
        <v>4</v>
      </c>
      <c r="MQ10" s="371">
        <v>4</v>
      </c>
      <c r="MR10" s="371">
        <v>4</v>
      </c>
      <c r="MS10" s="371">
        <v>4</v>
      </c>
      <c r="MT10" s="300"/>
      <c r="MU10" s="419" t="s">
        <v>195</v>
      </c>
      <c r="MV10" s="420">
        <v>1.79</v>
      </c>
      <c r="MW10" s="421">
        <v>1.81</v>
      </c>
      <c r="MX10" s="422">
        <v>-0.02</v>
      </c>
      <c r="MY10" s="417"/>
      <c r="MZ10" s="377" t="s">
        <v>28</v>
      </c>
      <c r="NA10" s="387">
        <v>9231</v>
      </c>
      <c r="NB10" s="404">
        <v>0</v>
      </c>
      <c r="NC10" s="404">
        <v>31413</v>
      </c>
      <c r="ND10" s="405">
        <v>0</v>
      </c>
      <c r="NE10" s="404"/>
      <c r="NF10" s="404"/>
      <c r="NG10" s="404"/>
      <c r="NH10" s="406"/>
      <c r="NI10" s="407">
        <v>40644</v>
      </c>
      <c r="NJ10" s="408">
        <v>4516</v>
      </c>
      <c r="NK10" s="409">
        <v>45160</v>
      </c>
      <c r="NL10" s="290"/>
      <c r="NM10" s="290"/>
      <c r="NN10" s="377" t="s">
        <v>28</v>
      </c>
      <c r="NO10" s="387">
        <v>4479</v>
      </c>
      <c r="NP10" s="404">
        <v>0</v>
      </c>
      <c r="NQ10" s="404">
        <v>28524</v>
      </c>
      <c r="NR10" s="405">
        <v>0</v>
      </c>
      <c r="NS10" s="404"/>
      <c r="NT10" s="404"/>
      <c r="NU10" s="404"/>
      <c r="NV10" s="406"/>
      <c r="NW10" s="410">
        <v>33003</v>
      </c>
      <c r="NX10" s="408">
        <v>1500</v>
      </c>
      <c r="NY10" s="411">
        <v>34503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13737</v>
      </c>
      <c r="C11" s="310">
        <v>13373</v>
      </c>
      <c r="D11" s="311">
        <v>2.72</v>
      </c>
      <c r="E11" s="244"/>
      <c r="F11" s="245"/>
      <c r="G11" s="312" t="s">
        <v>31</v>
      </c>
      <c r="H11" s="247">
        <v>37</v>
      </c>
      <c r="I11" s="248">
        <v>35</v>
      </c>
      <c r="J11" s="249">
        <v>22</v>
      </c>
      <c r="K11" s="247">
        <v>94</v>
      </c>
      <c r="L11" s="250">
        <v>82</v>
      </c>
      <c r="M11" s="251">
        <v>14.63</v>
      </c>
      <c r="N11" s="183"/>
      <c r="O11" s="346" t="s">
        <v>111</v>
      </c>
      <c r="P11" s="347">
        <v>216.11</v>
      </c>
      <c r="Q11" s="348">
        <v>208.77</v>
      </c>
      <c r="R11" s="349">
        <v>3.52</v>
      </c>
      <c r="S11" s="347">
        <v>168.89</v>
      </c>
      <c r="T11" s="350">
        <v>162.27000000000001</v>
      </c>
      <c r="U11" s="349">
        <v>4.08</v>
      </c>
      <c r="V11" s="347">
        <v>214.88</v>
      </c>
      <c r="W11" s="348">
        <v>207.56</v>
      </c>
      <c r="X11" s="349">
        <v>3.53</v>
      </c>
      <c r="Y11" s="351"/>
      <c r="Z11" s="183"/>
      <c r="AA11" s="183" t="s">
        <v>112</v>
      </c>
      <c r="AB11" s="342">
        <v>5</v>
      </c>
      <c r="AC11" s="342">
        <v>5</v>
      </c>
      <c r="AD11" s="342">
        <v>5</v>
      </c>
      <c r="AE11" s="342">
        <v>5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/>
      <c r="AR11" s="400"/>
      <c r="AS11" s="400"/>
      <c r="AT11" s="400"/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/>
      <c r="BF11" s="400"/>
      <c r="BG11" s="400"/>
      <c r="BH11" s="400"/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4758</v>
      </c>
      <c r="CG11" s="310">
        <v>4604</v>
      </c>
      <c r="CH11" s="311">
        <v>3.34</v>
      </c>
      <c r="CI11" s="245"/>
      <c r="CJ11" s="245"/>
      <c r="CK11" s="312" t="s">
        <v>31</v>
      </c>
      <c r="CL11" s="247">
        <v>29</v>
      </c>
      <c r="CM11" s="248">
        <v>19</v>
      </c>
      <c r="CN11" s="249">
        <v>10</v>
      </c>
      <c r="CO11" s="247">
        <v>58</v>
      </c>
      <c r="CP11" s="250">
        <v>65</v>
      </c>
      <c r="CQ11" s="251">
        <v>-10.77</v>
      </c>
      <c r="CR11" s="183"/>
      <c r="CS11" s="346" t="s">
        <v>111</v>
      </c>
      <c r="CT11" s="347">
        <v>268.95999999999998</v>
      </c>
      <c r="CU11" s="348">
        <v>258.3</v>
      </c>
      <c r="CV11" s="349">
        <v>4.13</v>
      </c>
      <c r="CW11" s="347">
        <v>214.38</v>
      </c>
      <c r="CX11" s="350">
        <v>208.51</v>
      </c>
      <c r="CY11" s="349">
        <v>2.82</v>
      </c>
      <c r="CZ11" s="347">
        <v>268</v>
      </c>
      <c r="DA11" s="348">
        <v>257.47000000000003</v>
      </c>
      <c r="DB11" s="349">
        <v>4.09</v>
      </c>
      <c r="DC11" s="351"/>
      <c r="DD11" s="183"/>
      <c r="DE11" s="183" t="s">
        <v>112</v>
      </c>
      <c r="DF11" s="342">
        <v>5</v>
      </c>
      <c r="DG11" s="342">
        <v>5</v>
      </c>
      <c r="DH11" s="342">
        <v>5</v>
      </c>
      <c r="DI11" s="342">
        <v>5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/>
      <c r="DV11" s="400"/>
      <c r="DW11" s="400"/>
      <c r="DX11" s="400"/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/>
      <c r="EJ11" s="400"/>
      <c r="EK11" s="400"/>
      <c r="EL11" s="400"/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1581</v>
      </c>
      <c r="FK11" s="310">
        <v>1541</v>
      </c>
      <c r="FL11" s="311">
        <v>2.6</v>
      </c>
      <c r="FM11" s="245"/>
      <c r="FN11" s="245"/>
      <c r="FO11" s="312" t="s">
        <v>31</v>
      </c>
      <c r="FP11" s="247">
        <v>19</v>
      </c>
      <c r="FQ11" s="248">
        <v>8</v>
      </c>
      <c r="FR11" s="249">
        <v>14</v>
      </c>
      <c r="FS11" s="247">
        <v>41</v>
      </c>
      <c r="FT11" s="250">
        <v>55</v>
      </c>
      <c r="FU11" s="251">
        <v>-25.45</v>
      </c>
      <c r="FV11" s="183"/>
      <c r="FW11" s="346" t="s">
        <v>111</v>
      </c>
      <c r="FX11" s="347">
        <v>264.99</v>
      </c>
      <c r="FY11" s="348">
        <v>255.01</v>
      </c>
      <c r="FZ11" s="349">
        <v>3.91</v>
      </c>
      <c r="GA11" s="347">
        <v>158.13</v>
      </c>
      <c r="GB11" s="350">
        <v>155.74</v>
      </c>
      <c r="GC11" s="349">
        <v>1.53</v>
      </c>
      <c r="GD11" s="347">
        <v>264.02999999999997</v>
      </c>
      <c r="GE11" s="348">
        <v>254.14</v>
      </c>
      <c r="GF11" s="349">
        <v>3.89</v>
      </c>
      <c r="GG11" s="351"/>
      <c r="GH11" s="183"/>
      <c r="GI11" s="183" t="s">
        <v>112</v>
      </c>
      <c r="GJ11" s="342">
        <v>5</v>
      </c>
      <c r="GK11" s="342">
        <v>5</v>
      </c>
      <c r="GL11" s="342">
        <v>5</v>
      </c>
      <c r="GM11" s="342">
        <v>5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/>
      <c r="GZ11" s="400"/>
      <c r="HA11" s="400"/>
      <c r="HB11" s="400"/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/>
      <c r="HN11" s="400"/>
      <c r="HO11" s="400"/>
      <c r="HP11" s="400"/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8303</v>
      </c>
      <c r="IO11" s="310">
        <v>7975</v>
      </c>
      <c r="IP11" s="311">
        <v>4.1100000000000003</v>
      </c>
      <c r="IQ11" s="245"/>
      <c r="IR11" s="245"/>
      <c r="IS11" s="312" t="s">
        <v>31</v>
      </c>
      <c r="IT11" s="247">
        <v>36</v>
      </c>
      <c r="IU11" s="248">
        <v>32</v>
      </c>
      <c r="IV11" s="249">
        <v>67</v>
      </c>
      <c r="IW11" s="247">
        <v>135</v>
      </c>
      <c r="IX11" s="250">
        <v>158</v>
      </c>
      <c r="IY11" s="251">
        <v>-14.56</v>
      </c>
      <c r="IZ11" s="183"/>
      <c r="JA11" s="346" t="s">
        <v>111</v>
      </c>
      <c r="JB11" s="347">
        <v>263.61</v>
      </c>
      <c r="JC11" s="348">
        <v>252.65</v>
      </c>
      <c r="JD11" s="349">
        <v>4.34</v>
      </c>
      <c r="JE11" s="347">
        <v>269.77999999999997</v>
      </c>
      <c r="JF11" s="350">
        <v>260.82</v>
      </c>
      <c r="JG11" s="349">
        <v>3.44</v>
      </c>
      <c r="JH11" s="347">
        <v>263.69</v>
      </c>
      <c r="JI11" s="348">
        <v>252.75</v>
      </c>
      <c r="JJ11" s="349">
        <v>4.33</v>
      </c>
      <c r="JK11" s="351"/>
      <c r="JL11" s="183"/>
      <c r="JM11" s="183" t="s">
        <v>112</v>
      </c>
      <c r="JN11" s="342">
        <v>5</v>
      </c>
      <c r="JO11" s="342">
        <v>5</v>
      </c>
      <c r="JP11" s="342">
        <v>5</v>
      </c>
      <c r="JQ11" s="342">
        <v>5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/>
      <c r="KD11" s="400"/>
      <c r="KE11" s="400"/>
      <c r="KF11" s="400"/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/>
      <c r="KR11" s="400"/>
      <c r="KS11" s="400"/>
      <c r="KT11" s="400"/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28379</v>
      </c>
      <c r="LS11" s="310">
        <v>27493</v>
      </c>
      <c r="LT11" s="311">
        <v>3.22</v>
      </c>
      <c r="LU11" s="293"/>
      <c r="LV11" s="293"/>
      <c r="LW11" s="312" t="s">
        <v>31</v>
      </c>
      <c r="LX11" s="294">
        <v>328</v>
      </c>
      <c r="LY11" s="295">
        <v>360</v>
      </c>
      <c r="LZ11" s="296">
        <v>-8.89</v>
      </c>
      <c r="MA11" s="266"/>
      <c r="MB11" s="346" t="s">
        <v>111</v>
      </c>
      <c r="MC11" s="347">
        <v>249.08</v>
      </c>
      <c r="MD11" s="369">
        <v>239.5</v>
      </c>
      <c r="ME11" s="349">
        <v>4</v>
      </c>
      <c r="MF11" s="347">
        <v>205.43</v>
      </c>
      <c r="MG11" s="369">
        <v>198.23</v>
      </c>
      <c r="MH11" s="349">
        <v>3.63</v>
      </c>
      <c r="MI11" s="347">
        <v>248.31</v>
      </c>
      <c r="MJ11" s="370">
        <v>238.8</v>
      </c>
      <c r="MK11" s="349">
        <v>3.98</v>
      </c>
      <c r="ML11" s="297"/>
      <c r="MM11" s="297"/>
      <c r="MN11" s="297" t="s">
        <v>112</v>
      </c>
      <c r="MO11" s="371">
        <v>5</v>
      </c>
      <c r="MP11" s="371">
        <v>5</v>
      </c>
      <c r="MQ11" s="371">
        <v>5</v>
      </c>
      <c r="MR11" s="371">
        <v>5</v>
      </c>
      <c r="MS11" s="371">
        <v>5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4183</v>
      </c>
      <c r="C12" s="310">
        <v>4035</v>
      </c>
      <c r="D12" s="438">
        <v>3.67</v>
      </c>
      <c r="E12" s="244"/>
      <c r="F12" s="245"/>
      <c r="G12" s="312" t="s">
        <v>32</v>
      </c>
      <c r="H12" s="247">
        <v>253</v>
      </c>
      <c r="I12" s="248">
        <v>259</v>
      </c>
      <c r="J12" s="249">
        <v>267</v>
      </c>
      <c r="K12" s="247">
        <v>779</v>
      </c>
      <c r="L12" s="250">
        <v>837</v>
      </c>
      <c r="M12" s="251">
        <v>-6.93</v>
      </c>
      <c r="N12" s="183"/>
      <c r="O12" s="439" t="s">
        <v>114</v>
      </c>
      <c r="P12" s="347">
        <v>89.63</v>
      </c>
      <c r="Q12" s="348">
        <v>84.91</v>
      </c>
      <c r="R12" s="349">
        <v>5.56</v>
      </c>
      <c r="S12" s="347">
        <v>88.81</v>
      </c>
      <c r="T12" s="350">
        <v>87.49</v>
      </c>
      <c r="U12" s="349">
        <v>1.51</v>
      </c>
      <c r="V12" s="347">
        <v>89.61</v>
      </c>
      <c r="W12" s="348">
        <v>84.98</v>
      </c>
      <c r="X12" s="349">
        <v>5.45</v>
      </c>
      <c r="Y12" s="351"/>
      <c r="Z12" s="183"/>
      <c r="AA12" s="183" t="s">
        <v>115</v>
      </c>
      <c r="AB12" s="342">
        <v>24</v>
      </c>
      <c r="AC12" s="342">
        <v>24</v>
      </c>
      <c r="AD12" s="342">
        <v>24</v>
      </c>
      <c r="AE12" s="342">
        <v>24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3324</v>
      </c>
      <c r="AN12" s="442">
        <v>0</v>
      </c>
      <c r="AO12" s="442">
        <v>11145</v>
      </c>
      <c r="AP12" s="443">
        <v>0</v>
      </c>
      <c r="AQ12" s="444"/>
      <c r="AR12" s="444"/>
      <c r="AS12" s="444"/>
      <c r="AT12" s="444"/>
      <c r="AU12" s="445">
        <v>14469</v>
      </c>
      <c r="AV12" s="446">
        <v>894</v>
      </c>
      <c r="AW12" s="446">
        <v>15363</v>
      </c>
      <c r="AX12" s="447"/>
      <c r="AY12" s="447"/>
      <c r="AZ12" s="440" t="s">
        <v>22</v>
      </c>
      <c r="BA12" s="441">
        <v>1695</v>
      </c>
      <c r="BB12" s="442">
        <v>0</v>
      </c>
      <c r="BC12" s="442">
        <v>11022</v>
      </c>
      <c r="BD12" s="443">
        <v>0</v>
      </c>
      <c r="BE12" s="444"/>
      <c r="BF12" s="444"/>
      <c r="BG12" s="444"/>
      <c r="BH12" s="444"/>
      <c r="BI12" s="445">
        <v>12717</v>
      </c>
      <c r="BJ12" s="446">
        <v>882</v>
      </c>
      <c r="BK12" s="446">
        <v>13599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2038</v>
      </c>
      <c r="CG12" s="310">
        <v>1991</v>
      </c>
      <c r="CH12" s="438">
        <v>2.36</v>
      </c>
      <c r="CI12" s="245"/>
      <c r="CJ12" s="245"/>
      <c r="CK12" s="312" t="s">
        <v>32</v>
      </c>
      <c r="CL12" s="247">
        <v>260</v>
      </c>
      <c r="CM12" s="248">
        <v>199</v>
      </c>
      <c r="CN12" s="249">
        <v>221</v>
      </c>
      <c r="CO12" s="247">
        <v>680</v>
      </c>
      <c r="CP12" s="250">
        <v>699</v>
      </c>
      <c r="CQ12" s="251">
        <v>-2.72</v>
      </c>
      <c r="CR12" s="183"/>
      <c r="CS12" s="439" t="s">
        <v>114</v>
      </c>
      <c r="CT12" s="347">
        <v>112.06</v>
      </c>
      <c r="CU12" s="348">
        <v>108.94</v>
      </c>
      <c r="CV12" s="349">
        <v>2.86</v>
      </c>
      <c r="CW12" s="347">
        <v>119.8</v>
      </c>
      <c r="CX12" s="350">
        <v>117.29</v>
      </c>
      <c r="CY12" s="349">
        <v>2.14</v>
      </c>
      <c r="CZ12" s="347">
        <v>112.19</v>
      </c>
      <c r="DA12" s="348">
        <v>109.08</v>
      </c>
      <c r="DB12" s="349">
        <v>2.85</v>
      </c>
      <c r="DC12" s="351"/>
      <c r="DD12" s="183"/>
      <c r="DE12" s="183" t="s">
        <v>115</v>
      </c>
      <c r="DF12" s="342">
        <v>24</v>
      </c>
      <c r="DG12" s="342">
        <v>24</v>
      </c>
      <c r="DH12" s="342">
        <v>24</v>
      </c>
      <c r="DI12" s="342">
        <v>24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931</v>
      </c>
      <c r="DR12" s="442">
        <v>0</v>
      </c>
      <c r="DS12" s="442">
        <v>2227</v>
      </c>
      <c r="DT12" s="443">
        <v>0</v>
      </c>
      <c r="DU12" s="444"/>
      <c r="DV12" s="444"/>
      <c r="DW12" s="444"/>
      <c r="DX12" s="444"/>
      <c r="DY12" s="445">
        <v>3158</v>
      </c>
      <c r="DZ12" s="446">
        <v>1136</v>
      </c>
      <c r="EA12" s="446">
        <v>4294</v>
      </c>
      <c r="EB12" s="447"/>
      <c r="EC12" s="447"/>
      <c r="ED12" s="448" t="s">
        <v>22</v>
      </c>
      <c r="EE12" s="441">
        <v>748</v>
      </c>
      <c r="EF12" s="442">
        <v>0</v>
      </c>
      <c r="EG12" s="442">
        <v>4899</v>
      </c>
      <c r="EH12" s="443">
        <v>0</v>
      </c>
      <c r="EI12" s="444"/>
      <c r="EJ12" s="444"/>
      <c r="EK12" s="444"/>
      <c r="EL12" s="444"/>
      <c r="EM12" s="445">
        <v>5647</v>
      </c>
      <c r="EN12" s="446">
        <v>125</v>
      </c>
      <c r="EO12" s="446">
        <v>5772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1224</v>
      </c>
      <c r="FK12" s="310">
        <v>1213</v>
      </c>
      <c r="FL12" s="438">
        <v>0.91</v>
      </c>
      <c r="FM12" s="245"/>
      <c r="FN12" s="245"/>
      <c r="FO12" s="312" t="s">
        <v>32</v>
      </c>
      <c r="FP12" s="247">
        <v>98</v>
      </c>
      <c r="FQ12" s="248">
        <v>60</v>
      </c>
      <c r="FR12" s="249">
        <v>125</v>
      </c>
      <c r="FS12" s="247">
        <v>283</v>
      </c>
      <c r="FT12" s="250">
        <v>236</v>
      </c>
      <c r="FU12" s="251">
        <v>19.920000000000002</v>
      </c>
      <c r="FV12" s="183"/>
      <c r="FW12" s="439" t="s">
        <v>114</v>
      </c>
      <c r="FX12" s="347">
        <v>97.34</v>
      </c>
      <c r="FY12" s="348">
        <v>99.55</v>
      </c>
      <c r="FZ12" s="349">
        <v>-2.2200000000000002</v>
      </c>
      <c r="GA12" s="347">
        <v>88.55</v>
      </c>
      <c r="GB12" s="350">
        <v>97.34</v>
      </c>
      <c r="GC12" s="349">
        <v>-9.0299999999999994</v>
      </c>
      <c r="GD12" s="347">
        <v>97.26</v>
      </c>
      <c r="GE12" s="348">
        <v>99.53</v>
      </c>
      <c r="GF12" s="349">
        <v>-2.2799999999999998</v>
      </c>
      <c r="GG12" s="351"/>
      <c r="GH12" s="183"/>
      <c r="GI12" s="183" t="s">
        <v>115</v>
      </c>
      <c r="GJ12" s="342">
        <v>24</v>
      </c>
      <c r="GK12" s="342">
        <v>24</v>
      </c>
      <c r="GL12" s="342">
        <v>24</v>
      </c>
      <c r="GM12" s="342">
        <v>24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1389</v>
      </c>
      <c r="GV12" s="442">
        <v>0</v>
      </c>
      <c r="GW12" s="442">
        <v>1169</v>
      </c>
      <c r="GX12" s="443">
        <v>0</v>
      </c>
      <c r="GY12" s="444"/>
      <c r="GZ12" s="444"/>
      <c r="HA12" s="444"/>
      <c r="HB12" s="444"/>
      <c r="HC12" s="445">
        <v>2558</v>
      </c>
      <c r="HD12" s="446">
        <v>391</v>
      </c>
      <c r="HE12" s="446">
        <v>2949</v>
      </c>
      <c r="HF12" s="447"/>
      <c r="HG12" s="447"/>
      <c r="HH12" s="448" t="s">
        <v>22</v>
      </c>
      <c r="HI12" s="441">
        <v>805</v>
      </c>
      <c r="HJ12" s="442">
        <v>0</v>
      </c>
      <c r="HK12" s="442">
        <v>4631</v>
      </c>
      <c r="HL12" s="443">
        <v>0</v>
      </c>
      <c r="HM12" s="444"/>
      <c r="HN12" s="444"/>
      <c r="HO12" s="444"/>
      <c r="HP12" s="444"/>
      <c r="HQ12" s="445">
        <v>5436</v>
      </c>
      <c r="HR12" s="446">
        <v>200</v>
      </c>
      <c r="HS12" s="446">
        <v>5636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2036</v>
      </c>
      <c r="IO12" s="310">
        <v>1988</v>
      </c>
      <c r="IP12" s="438">
        <v>2.41</v>
      </c>
      <c r="IQ12" s="245"/>
      <c r="IR12" s="245"/>
      <c r="IS12" s="312" t="s">
        <v>32</v>
      </c>
      <c r="IT12" s="247">
        <v>242</v>
      </c>
      <c r="IU12" s="248">
        <v>329</v>
      </c>
      <c r="IV12" s="249">
        <v>525</v>
      </c>
      <c r="IW12" s="247">
        <v>1096</v>
      </c>
      <c r="IX12" s="250">
        <v>1092</v>
      </c>
      <c r="IY12" s="251">
        <v>0.37</v>
      </c>
      <c r="IZ12" s="183"/>
      <c r="JA12" s="439" t="s">
        <v>114</v>
      </c>
      <c r="JB12" s="347">
        <v>92.58</v>
      </c>
      <c r="JC12" s="348">
        <v>93.08</v>
      </c>
      <c r="JD12" s="349">
        <v>-0.54</v>
      </c>
      <c r="JE12" s="347">
        <v>44.56</v>
      </c>
      <c r="JF12" s="350">
        <v>41.38</v>
      </c>
      <c r="JG12" s="349">
        <v>7.68</v>
      </c>
      <c r="JH12" s="347">
        <v>91.94</v>
      </c>
      <c r="JI12" s="348">
        <v>92.43</v>
      </c>
      <c r="JJ12" s="349">
        <v>-0.53</v>
      </c>
      <c r="JK12" s="351"/>
      <c r="JL12" s="183"/>
      <c r="JM12" s="183" t="s">
        <v>115</v>
      </c>
      <c r="JN12" s="342">
        <v>24</v>
      </c>
      <c r="JO12" s="342">
        <v>24</v>
      </c>
      <c r="JP12" s="342">
        <v>24</v>
      </c>
      <c r="JQ12" s="342">
        <v>24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4267</v>
      </c>
      <c r="JZ12" s="442">
        <v>0</v>
      </c>
      <c r="KA12" s="442">
        <v>17643</v>
      </c>
      <c r="KB12" s="443">
        <v>0</v>
      </c>
      <c r="KC12" s="444"/>
      <c r="KD12" s="444"/>
      <c r="KE12" s="444"/>
      <c r="KF12" s="444"/>
      <c r="KG12" s="445">
        <v>21910</v>
      </c>
      <c r="KH12" s="446">
        <v>2095</v>
      </c>
      <c r="KI12" s="446">
        <v>24005</v>
      </c>
      <c r="KJ12" s="451"/>
      <c r="KK12" s="451"/>
      <c r="KL12" s="450" t="s">
        <v>22</v>
      </c>
      <c r="KM12" s="441">
        <v>1231</v>
      </c>
      <c r="KN12" s="442">
        <v>0</v>
      </c>
      <c r="KO12" s="442">
        <v>7972</v>
      </c>
      <c r="KP12" s="443">
        <v>0</v>
      </c>
      <c r="KQ12" s="444"/>
      <c r="KR12" s="444"/>
      <c r="KS12" s="444"/>
      <c r="KT12" s="444"/>
      <c r="KU12" s="445">
        <v>9203</v>
      </c>
      <c r="KV12" s="446">
        <v>293</v>
      </c>
      <c r="KW12" s="446">
        <v>9496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9481</v>
      </c>
      <c r="LS12" s="310">
        <v>9227</v>
      </c>
      <c r="LT12" s="438">
        <v>2.75</v>
      </c>
      <c r="LU12" s="293"/>
      <c r="LV12" s="293"/>
      <c r="LW12" s="312" t="s">
        <v>32</v>
      </c>
      <c r="LX12" s="294">
        <v>2838</v>
      </c>
      <c r="LY12" s="295">
        <v>2864</v>
      </c>
      <c r="LZ12" s="296">
        <v>-0.91</v>
      </c>
      <c r="MA12" s="266"/>
      <c r="MB12" s="439" t="s">
        <v>114</v>
      </c>
      <c r="MC12" s="347">
        <v>95.4</v>
      </c>
      <c r="MD12" s="369">
        <v>93.75</v>
      </c>
      <c r="ME12" s="349">
        <v>1.76</v>
      </c>
      <c r="MF12" s="347">
        <v>81.05</v>
      </c>
      <c r="MG12" s="369">
        <v>79.66</v>
      </c>
      <c r="MH12" s="349">
        <v>1.74</v>
      </c>
      <c r="MI12" s="347">
        <v>95.15</v>
      </c>
      <c r="MJ12" s="370">
        <v>93.51</v>
      </c>
      <c r="MK12" s="349">
        <v>1.75</v>
      </c>
      <c r="ML12" s="297"/>
      <c r="MM12" s="297"/>
      <c r="MN12" s="297" t="s">
        <v>115</v>
      </c>
      <c r="MO12" s="371">
        <v>24</v>
      </c>
      <c r="MP12" s="371">
        <v>24</v>
      </c>
      <c r="MQ12" s="371">
        <v>24</v>
      </c>
      <c r="MR12" s="371">
        <v>24</v>
      </c>
      <c r="MS12" s="371">
        <v>24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9911</v>
      </c>
      <c r="NB12" s="444">
        <v>0</v>
      </c>
      <c r="NC12" s="444">
        <v>32184</v>
      </c>
      <c r="ND12" s="443">
        <v>0</v>
      </c>
      <c r="NE12" s="444"/>
      <c r="NF12" s="444"/>
      <c r="NG12" s="444"/>
      <c r="NH12" s="444"/>
      <c r="NI12" s="443">
        <v>42095</v>
      </c>
      <c r="NJ12" s="450">
        <v>4516</v>
      </c>
      <c r="NK12" s="446">
        <v>46611</v>
      </c>
      <c r="NL12" s="290"/>
      <c r="NM12" s="290"/>
      <c r="NN12" s="450" t="s">
        <v>22</v>
      </c>
      <c r="NO12" s="450">
        <v>4479</v>
      </c>
      <c r="NP12" s="444">
        <v>0</v>
      </c>
      <c r="NQ12" s="444">
        <v>28524</v>
      </c>
      <c r="NR12" s="443">
        <v>0</v>
      </c>
      <c r="NS12" s="444"/>
      <c r="NT12" s="444"/>
      <c r="NU12" s="444"/>
      <c r="NV12" s="444"/>
      <c r="NW12" s="443">
        <v>33003</v>
      </c>
      <c r="NX12" s="450">
        <v>1500</v>
      </c>
      <c r="NY12" s="446">
        <v>34503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2.19</v>
      </c>
      <c r="C13" s="453">
        <v>2.2400000000000002</v>
      </c>
      <c r="D13" s="243">
        <v>-0.05</v>
      </c>
      <c r="E13" s="244"/>
      <c r="F13" s="245"/>
      <c r="G13" s="312" t="s">
        <v>33</v>
      </c>
      <c r="H13" s="247">
        <v>160</v>
      </c>
      <c r="I13" s="248">
        <v>84</v>
      </c>
      <c r="J13" s="249">
        <v>93</v>
      </c>
      <c r="K13" s="247">
        <v>337</v>
      </c>
      <c r="L13" s="250">
        <v>310</v>
      </c>
      <c r="M13" s="251">
        <v>8.7100000000000009</v>
      </c>
      <c r="N13" s="183"/>
      <c r="O13" s="454" t="s">
        <v>117</v>
      </c>
      <c r="P13" s="455">
        <v>1980.0400000000004</v>
      </c>
      <c r="Q13" s="456">
        <v>1902.91</v>
      </c>
      <c r="R13" s="457">
        <v>4.05</v>
      </c>
      <c r="S13" s="458">
        <v>1113.06</v>
      </c>
      <c r="T13" s="456">
        <v>1076.06</v>
      </c>
      <c r="U13" s="457">
        <v>3.44</v>
      </c>
      <c r="V13" s="458">
        <v>1957.4899999999996</v>
      </c>
      <c r="W13" s="456">
        <v>1881.46</v>
      </c>
      <c r="X13" s="457">
        <v>4.04</v>
      </c>
      <c r="Y13" s="459"/>
      <c r="Z13" s="183"/>
      <c r="AA13" s="183" t="s">
        <v>118</v>
      </c>
      <c r="AB13" s="342">
        <v>17</v>
      </c>
      <c r="AC13" s="342">
        <v>17</v>
      </c>
      <c r="AD13" s="342">
        <v>17</v>
      </c>
      <c r="AE13" s="342">
        <v>17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2.25</v>
      </c>
      <c r="CG13" s="453">
        <v>2.34</v>
      </c>
      <c r="CH13" s="243">
        <v>-0.09</v>
      </c>
      <c r="CI13" s="245"/>
      <c r="CJ13" s="245"/>
      <c r="CK13" s="312" t="s">
        <v>33</v>
      </c>
      <c r="CL13" s="247">
        <v>40</v>
      </c>
      <c r="CM13" s="248">
        <v>60</v>
      </c>
      <c r="CN13" s="249">
        <v>31</v>
      </c>
      <c r="CO13" s="247">
        <v>131</v>
      </c>
      <c r="CP13" s="250">
        <v>105</v>
      </c>
      <c r="CQ13" s="251">
        <v>24.76</v>
      </c>
      <c r="CR13" s="183"/>
      <c r="CS13" s="454" t="s">
        <v>117</v>
      </c>
      <c r="CT13" s="455">
        <v>2185.66</v>
      </c>
      <c r="CU13" s="456">
        <v>2139.4399999999996</v>
      </c>
      <c r="CV13" s="457">
        <v>2.16</v>
      </c>
      <c r="CW13" s="458">
        <v>1370.3300000000002</v>
      </c>
      <c r="CX13" s="466">
        <v>1333.62</v>
      </c>
      <c r="CY13" s="457">
        <v>2.75</v>
      </c>
      <c r="CZ13" s="458">
        <v>2171.31</v>
      </c>
      <c r="DA13" s="456">
        <v>2126.02</v>
      </c>
      <c r="DB13" s="457">
        <v>2.13</v>
      </c>
      <c r="DC13" s="459"/>
      <c r="DD13" s="183"/>
      <c r="DE13" s="183" t="s">
        <v>118</v>
      </c>
      <c r="DF13" s="342">
        <v>17</v>
      </c>
      <c r="DG13" s="342">
        <v>17</v>
      </c>
      <c r="DH13" s="342">
        <v>17</v>
      </c>
      <c r="DI13" s="342">
        <v>17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2.3199999999999998</v>
      </c>
      <c r="FK13" s="453">
        <v>2.4</v>
      </c>
      <c r="FL13" s="243">
        <v>-0.08</v>
      </c>
      <c r="FM13" s="245"/>
      <c r="FN13" s="245"/>
      <c r="FO13" s="312" t="s">
        <v>33</v>
      </c>
      <c r="FP13" s="247">
        <v>24</v>
      </c>
      <c r="FQ13" s="248">
        <v>22</v>
      </c>
      <c r="FR13" s="249">
        <v>19</v>
      </c>
      <c r="FS13" s="247">
        <v>65</v>
      </c>
      <c r="FT13" s="250">
        <v>43</v>
      </c>
      <c r="FU13" s="251">
        <v>51.16</v>
      </c>
      <c r="FV13" s="183"/>
      <c r="FW13" s="454" t="s">
        <v>117</v>
      </c>
      <c r="FX13" s="455">
        <v>1835.29</v>
      </c>
      <c r="FY13" s="456">
        <v>1811.47</v>
      </c>
      <c r="FZ13" s="457">
        <v>1.31</v>
      </c>
      <c r="GA13" s="458">
        <v>1081.5899999999999</v>
      </c>
      <c r="GB13" s="456">
        <v>1077.22</v>
      </c>
      <c r="GC13" s="457">
        <v>0.41</v>
      </c>
      <c r="GD13" s="458">
        <v>1828.51</v>
      </c>
      <c r="GE13" s="456">
        <v>1805.0600000000002</v>
      </c>
      <c r="GF13" s="457">
        <v>1.3</v>
      </c>
      <c r="GG13" s="459"/>
      <c r="GH13" s="183"/>
      <c r="GI13" s="183" t="s">
        <v>118</v>
      </c>
      <c r="GJ13" s="342">
        <v>17</v>
      </c>
      <c r="GK13" s="342">
        <v>17</v>
      </c>
      <c r="GL13" s="342">
        <v>17</v>
      </c>
      <c r="GM13" s="342">
        <v>17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196</v>
      </c>
      <c r="IN13" s="452">
        <v>2.08</v>
      </c>
      <c r="IO13" s="453">
        <v>2.1</v>
      </c>
      <c r="IP13" s="243">
        <v>-0.02</v>
      </c>
      <c r="IQ13" s="245"/>
      <c r="IR13" s="245"/>
      <c r="IS13" s="312" t="s">
        <v>33</v>
      </c>
      <c r="IT13" s="247">
        <v>39</v>
      </c>
      <c r="IU13" s="248">
        <v>95</v>
      </c>
      <c r="IV13" s="249">
        <v>89</v>
      </c>
      <c r="IW13" s="247">
        <v>223</v>
      </c>
      <c r="IX13" s="250">
        <v>204</v>
      </c>
      <c r="IY13" s="251">
        <v>9.31</v>
      </c>
      <c r="IZ13" s="183"/>
      <c r="JA13" s="454" t="s">
        <v>117</v>
      </c>
      <c r="JB13" s="455">
        <v>2099.4499999999998</v>
      </c>
      <c r="JC13" s="456">
        <v>2048.4499999999998</v>
      </c>
      <c r="JD13" s="457">
        <v>2.4900000000000002</v>
      </c>
      <c r="JE13" s="458">
        <v>1121.29</v>
      </c>
      <c r="JF13" s="456">
        <v>1093.42</v>
      </c>
      <c r="JG13" s="457">
        <v>2.5499999999999998</v>
      </c>
      <c r="JH13" s="458">
        <v>2086.5100000000002</v>
      </c>
      <c r="JI13" s="456">
        <v>2036.5500000000002</v>
      </c>
      <c r="JJ13" s="457">
        <v>2.4500000000000002</v>
      </c>
      <c r="JK13" s="459"/>
      <c r="JL13" s="183"/>
      <c r="JM13" s="183" t="s">
        <v>118</v>
      </c>
      <c r="JN13" s="342">
        <v>17</v>
      </c>
      <c r="JO13" s="342">
        <v>17</v>
      </c>
      <c r="JP13" s="342">
        <v>17</v>
      </c>
      <c r="JQ13" s="342">
        <v>17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2.17</v>
      </c>
      <c r="LS13" s="453">
        <v>2.23</v>
      </c>
      <c r="LT13" s="243">
        <v>-0.06</v>
      </c>
      <c r="LU13" s="293"/>
      <c r="LV13" s="293"/>
      <c r="LW13" s="312" t="s">
        <v>33</v>
      </c>
      <c r="LX13" s="294">
        <v>756</v>
      </c>
      <c r="LY13" s="295">
        <v>662</v>
      </c>
      <c r="LZ13" s="296">
        <v>14.2</v>
      </c>
      <c r="MA13" s="266"/>
      <c r="MB13" s="454" t="s">
        <v>117</v>
      </c>
      <c r="MC13" s="455">
        <v>2045.1499999999999</v>
      </c>
      <c r="MD13" s="468">
        <v>1987.8600000000001</v>
      </c>
      <c r="ME13" s="457">
        <v>2.88</v>
      </c>
      <c r="MF13" s="455">
        <v>1156.8499999999999</v>
      </c>
      <c r="MG13" s="469">
        <v>1124.29</v>
      </c>
      <c r="MH13" s="457">
        <v>2.9</v>
      </c>
      <c r="MI13" s="455">
        <v>2029.4299999999998</v>
      </c>
      <c r="MJ13" s="470">
        <v>1973.1299999999999</v>
      </c>
      <c r="MK13" s="457">
        <v>2.85</v>
      </c>
      <c r="ML13" s="297"/>
      <c r="MM13" s="297"/>
      <c r="MN13" s="297" t="s">
        <v>118</v>
      </c>
      <c r="MO13" s="371">
        <v>17</v>
      </c>
      <c r="MP13" s="371">
        <v>17</v>
      </c>
      <c r="MQ13" s="371">
        <v>17</v>
      </c>
      <c r="MR13" s="371">
        <v>17</v>
      </c>
      <c r="MS13" s="371">
        <v>17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1.95</v>
      </c>
      <c r="C14" s="472">
        <v>2</v>
      </c>
      <c r="D14" s="311">
        <v>-0.05</v>
      </c>
      <c r="E14" s="244"/>
      <c r="F14" s="245"/>
      <c r="G14" s="312" t="s">
        <v>36</v>
      </c>
      <c r="H14" s="247">
        <v>8541</v>
      </c>
      <c r="I14" s="248">
        <v>6850</v>
      </c>
      <c r="J14" s="249">
        <v>5665</v>
      </c>
      <c r="K14" s="247">
        <v>21056</v>
      </c>
      <c r="L14" s="250">
        <v>21325</v>
      </c>
      <c r="M14" s="251">
        <v>-1.26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6560</v>
      </c>
      <c r="AC14" s="292">
        <v>6560</v>
      </c>
      <c r="AD14" s="292">
        <v>6560</v>
      </c>
      <c r="AE14" s="292">
        <v>6560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1.98</v>
      </c>
      <c r="CG14" s="472">
        <v>2.0499999999999998</v>
      </c>
      <c r="CH14" s="311">
        <v>-7.0000000000000007E-2</v>
      </c>
      <c r="CI14" s="245"/>
      <c r="CJ14" s="245"/>
      <c r="CK14" s="312" t="s">
        <v>36</v>
      </c>
      <c r="CL14" s="247">
        <v>2378</v>
      </c>
      <c r="CM14" s="248">
        <v>1911</v>
      </c>
      <c r="CN14" s="249">
        <v>2041</v>
      </c>
      <c r="CO14" s="247">
        <v>6330</v>
      </c>
      <c r="CP14" s="250">
        <v>6023</v>
      </c>
      <c r="CQ14" s="251">
        <v>5.0999999999999996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6560</v>
      </c>
      <c r="DG14" s="292">
        <v>6560</v>
      </c>
      <c r="DH14" s="292">
        <v>6560</v>
      </c>
      <c r="DI14" s="292">
        <v>6560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2.11</v>
      </c>
      <c r="FK14" s="472">
        <v>2.1800000000000002</v>
      </c>
      <c r="FL14" s="311">
        <v>-7.0000000000000007E-2</v>
      </c>
      <c r="FM14" s="245"/>
      <c r="FN14" s="245"/>
      <c r="FO14" s="312" t="s">
        <v>36</v>
      </c>
      <c r="FP14" s="247">
        <v>3215</v>
      </c>
      <c r="FQ14" s="248">
        <v>3936</v>
      </c>
      <c r="FR14" s="249">
        <v>3196</v>
      </c>
      <c r="FS14" s="247">
        <v>10347</v>
      </c>
      <c r="FT14" s="250">
        <v>9836</v>
      </c>
      <c r="FU14" s="251">
        <v>5.2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6560</v>
      </c>
      <c r="GK14" s="292">
        <v>6560</v>
      </c>
      <c r="GL14" s="292">
        <v>6560</v>
      </c>
      <c r="GM14" s="292">
        <v>6560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1.92</v>
      </c>
      <c r="IO14" s="472">
        <v>1.95</v>
      </c>
      <c r="IP14" s="311">
        <v>-0.03</v>
      </c>
      <c r="IQ14" s="245"/>
      <c r="IR14" s="245"/>
      <c r="IS14" s="312" t="s">
        <v>36</v>
      </c>
      <c r="IT14" s="247">
        <v>2457</v>
      </c>
      <c r="IU14" s="248">
        <v>2416</v>
      </c>
      <c r="IV14" s="249">
        <v>2358</v>
      </c>
      <c r="IW14" s="247">
        <v>7231</v>
      </c>
      <c r="IX14" s="250">
        <v>6611</v>
      </c>
      <c r="IY14" s="251">
        <v>9.3800000000000008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6560</v>
      </c>
      <c r="JO14" s="292">
        <v>6560</v>
      </c>
      <c r="JP14" s="292">
        <v>6560</v>
      </c>
      <c r="JQ14" s="292">
        <v>6560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1.96</v>
      </c>
      <c r="LS14" s="472">
        <v>2.0099999999999998</v>
      </c>
      <c r="LT14" s="311">
        <v>-0.05</v>
      </c>
      <c r="LU14" s="293"/>
      <c r="LV14" s="293"/>
      <c r="LW14" s="312" t="s">
        <v>36</v>
      </c>
      <c r="LX14" s="294">
        <v>44964</v>
      </c>
      <c r="LY14" s="295">
        <v>43795</v>
      </c>
      <c r="LZ14" s="296">
        <v>2.67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6560</v>
      </c>
      <c r="MP14" s="343">
        <v>6560</v>
      </c>
      <c r="MQ14" s="343">
        <v>6560</v>
      </c>
      <c r="MR14" s="343">
        <v>6560</v>
      </c>
      <c r="MS14" s="343">
        <v>6560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2.95</v>
      </c>
      <c r="C15" s="483">
        <v>3.01</v>
      </c>
      <c r="D15" s="438">
        <v>-0.06</v>
      </c>
      <c r="E15" s="244"/>
      <c r="F15" s="245"/>
      <c r="G15" s="312" t="s">
        <v>37</v>
      </c>
      <c r="H15" s="247">
        <v>101</v>
      </c>
      <c r="I15" s="248">
        <v>134</v>
      </c>
      <c r="J15" s="249">
        <v>83</v>
      </c>
      <c r="K15" s="247">
        <v>318</v>
      </c>
      <c r="L15" s="250">
        <v>334</v>
      </c>
      <c r="M15" s="251">
        <v>-4.79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/>
      <c r="Y15" s="486"/>
      <c r="Z15" s="183"/>
      <c r="AA15" s="183" t="s">
        <v>92</v>
      </c>
      <c r="AB15" s="342">
        <v>1789</v>
      </c>
      <c r="AC15" s="342">
        <v>1789</v>
      </c>
      <c r="AD15" s="342">
        <v>1789</v>
      </c>
      <c r="AE15" s="342">
        <v>1789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2.92</v>
      </c>
      <c r="CG15" s="483">
        <v>3.03</v>
      </c>
      <c r="CH15" s="438">
        <v>-0.11</v>
      </c>
      <c r="CI15" s="245"/>
      <c r="CJ15" s="245"/>
      <c r="CK15" s="312" t="s">
        <v>37</v>
      </c>
      <c r="CL15" s="247">
        <v>55</v>
      </c>
      <c r="CM15" s="248">
        <v>75</v>
      </c>
      <c r="CN15" s="249">
        <v>51</v>
      </c>
      <c r="CO15" s="247">
        <v>181</v>
      </c>
      <c r="CP15" s="250">
        <v>182</v>
      </c>
      <c r="CQ15" s="251">
        <v>-0.55000000000000004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/>
      <c r="DC15" s="486"/>
      <c r="DD15" s="183"/>
      <c r="DE15" s="183" t="s">
        <v>92</v>
      </c>
      <c r="DF15" s="342">
        <v>1789</v>
      </c>
      <c r="DG15" s="342">
        <v>1789</v>
      </c>
      <c r="DH15" s="342">
        <v>1789</v>
      </c>
      <c r="DI15" s="342">
        <v>1789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2.72</v>
      </c>
      <c r="FK15" s="483">
        <v>2.82</v>
      </c>
      <c r="FL15" s="438">
        <v>-0.1</v>
      </c>
      <c r="FM15" s="245"/>
      <c r="FN15" s="245"/>
      <c r="FO15" s="312" t="s">
        <v>37</v>
      </c>
      <c r="FP15" s="247">
        <v>21</v>
      </c>
      <c r="FQ15" s="248">
        <v>47</v>
      </c>
      <c r="FR15" s="249">
        <v>32</v>
      </c>
      <c r="FS15" s="247">
        <v>100</v>
      </c>
      <c r="FT15" s="250">
        <v>96</v>
      </c>
      <c r="FU15" s="251">
        <v>4.17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/>
      <c r="GG15" s="486"/>
      <c r="GH15" s="183"/>
      <c r="GI15" s="183" t="s">
        <v>92</v>
      </c>
      <c r="GJ15" s="342">
        <v>1789</v>
      </c>
      <c r="GK15" s="342">
        <v>1789</v>
      </c>
      <c r="GL15" s="342">
        <v>1789</v>
      </c>
      <c r="GM15" s="342">
        <v>1789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2.76</v>
      </c>
      <c r="IO15" s="483">
        <v>2.8</v>
      </c>
      <c r="IP15" s="438">
        <v>-0.04</v>
      </c>
      <c r="IQ15" s="245"/>
      <c r="IR15" s="245"/>
      <c r="IS15" s="312" t="s">
        <v>37</v>
      </c>
      <c r="IT15" s="247">
        <v>183</v>
      </c>
      <c r="IU15" s="248">
        <v>139</v>
      </c>
      <c r="IV15" s="249">
        <v>235</v>
      </c>
      <c r="IW15" s="247">
        <v>557</v>
      </c>
      <c r="IX15" s="250">
        <v>544</v>
      </c>
      <c r="IY15" s="251">
        <v>2.39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1789</v>
      </c>
      <c r="JO15" s="342">
        <v>1789</v>
      </c>
      <c r="JP15" s="342">
        <v>1789</v>
      </c>
      <c r="JQ15" s="342">
        <v>1789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2.85</v>
      </c>
      <c r="LS15" s="483">
        <v>2.92</v>
      </c>
      <c r="LT15" s="438">
        <v>-7.0000000000000007E-2</v>
      </c>
      <c r="LU15" s="293"/>
      <c r="LV15" s="293"/>
      <c r="LW15" s="312" t="s">
        <v>37</v>
      </c>
      <c r="LX15" s="294">
        <v>1156</v>
      </c>
      <c r="LY15" s="295">
        <v>1156</v>
      </c>
      <c r="LZ15" s="296">
        <v>0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1789</v>
      </c>
      <c r="MP15" s="371">
        <v>1789</v>
      </c>
      <c r="MQ15" s="371">
        <v>1789</v>
      </c>
      <c r="MR15" s="371">
        <v>1789</v>
      </c>
      <c r="MS15" s="371">
        <v>1789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873</v>
      </c>
      <c r="I16" s="248">
        <v>665</v>
      </c>
      <c r="J16" s="249">
        <v>757</v>
      </c>
      <c r="K16" s="247">
        <v>2295</v>
      </c>
      <c r="L16" s="250">
        <v>2367</v>
      </c>
      <c r="M16" s="251">
        <v>-3.04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3461</v>
      </c>
      <c r="AC16" s="342">
        <v>3461</v>
      </c>
      <c r="AD16" s="342">
        <v>3461</v>
      </c>
      <c r="AE16" s="342">
        <v>3461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676</v>
      </c>
      <c r="CM16" s="248">
        <v>530</v>
      </c>
      <c r="CN16" s="249">
        <v>587</v>
      </c>
      <c r="CO16" s="247">
        <v>1793</v>
      </c>
      <c r="CP16" s="250">
        <v>1773</v>
      </c>
      <c r="CQ16" s="251">
        <v>1.1299999999999999</v>
      </c>
      <c r="CR16" s="183"/>
      <c r="CS16" s="277" t="s">
        <v>84</v>
      </c>
      <c r="CT16" s="781" t="s">
        <v>9</v>
      </c>
      <c r="CU16" s="782" t="s">
        <v>9</v>
      </c>
      <c r="CV16" s="783"/>
      <c r="CW16" s="781" t="s">
        <v>10</v>
      </c>
      <c r="CX16" s="782" t="s">
        <v>10</v>
      </c>
      <c r="CY16" s="783"/>
      <c r="CZ16" s="781" t="s">
        <v>85</v>
      </c>
      <c r="DA16" s="782" t="s">
        <v>85</v>
      </c>
      <c r="DB16" s="783"/>
      <c r="DC16" s="256"/>
      <c r="DD16" s="183"/>
      <c r="DE16" s="183" t="s">
        <v>96</v>
      </c>
      <c r="DF16" s="342">
        <v>3461</v>
      </c>
      <c r="DG16" s="342">
        <v>3461</v>
      </c>
      <c r="DH16" s="342">
        <v>3461</v>
      </c>
      <c r="DI16" s="342">
        <v>3461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595</v>
      </c>
      <c r="FQ16" s="248">
        <v>673</v>
      </c>
      <c r="FR16" s="249">
        <v>591</v>
      </c>
      <c r="FS16" s="247">
        <v>1859</v>
      </c>
      <c r="FT16" s="250">
        <v>1736</v>
      </c>
      <c r="FU16" s="251">
        <v>7.09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3461</v>
      </c>
      <c r="GK16" s="342">
        <v>3461</v>
      </c>
      <c r="GL16" s="342">
        <v>3461</v>
      </c>
      <c r="GM16" s="342">
        <v>3461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121</v>
      </c>
      <c r="IN16" s="493"/>
      <c r="IO16" s="494">
        <v>0</v>
      </c>
      <c r="IP16" s="311"/>
      <c r="IQ16" s="245"/>
      <c r="IR16" s="245"/>
      <c r="IS16" s="312" t="s">
        <v>38</v>
      </c>
      <c r="IT16" s="247">
        <v>668</v>
      </c>
      <c r="IU16" s="248">
        <v>1113</v>
      </c>
      <c r="IV16" s="249">
        <v>805</v>
      </c>
      <c r="IW16" s="247">
        <v>2586</v>
      </c>
      <c r="IX16" s="250">
        <v>2465</v>
      </c>
      <c r="IY16" s="251">
        <v>4.91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3461</v>
      </c>
      <c r="JO16" s="342">
        <v>3461</v>
      </c>
      <c r="JP16" s="342">
        <v>3461</v>
      </c>
      <c r="JQ16" s="342">
        <v>3461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8533</v>
      </c>
      <c r="LY16" s="295">
        <v>8341</v>
      </c>
      <c r="LZ16" s="296">
        <v>2.2999999999999998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3461</v>
      </c>
      <c r="MP16" s="371">
        <v>3461</v>
      </c>
      <c r="MQ16" s="371">
        <v>3461</v>
      </c>
      <c r="MR16" s="371">
        <v>3461</v>
      </c>
      <c r="MS16" s="371">
        <v>3461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2169.9700000000003</v>
      </c>
      <c r="C17" s="502">
        <v>2102</v>
      </c>
      <c r="D17" s="243">
        <v>3.23</v>
      </c>
      <c r="E17" s="503"/>
      <c r="F17" s="503"/>
      <c r="G17" s="312" t="s">
        <v>39</v>
      </c>
      <c r="H17" s="247">
        <v>1006</v>
      </c>
      <c r="I17" s="248">
        <v>1005</v>
      </c>
      <c r="J17" s="249">
        <v>730</v>
      </c>
      <c r="K17" s="247">
        <v>2741</v>
      </c>
      <c r="L17" s="250">
        <v>2737</v>
      </c>
      <c r="M17" s="251">
        <v>0.15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1310</v>
      </c>
      <c r="AC17" s="342">
        <v>1310</v>
      </c>
      <c r="AD17" s="342">
        <v>1310</v>
      </c>
      <c r="AE17" s="342">
        <v>1310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293</v>
      </c>
      <c r="AN17" s="379">
        <v>203</v>
      </c>
      <c r="AO17" s="379">
        <v>397</v>
      </c>
      <c r="AP17" s="380">
        <v>120</v>
      </c>
      <c r="AQ17" s="379"/>
      <c r="AR17" s="379"/>
      <c r="AS17" s="379"/>
      <c r="AT17" s="379"/>
      <c r="AU17" s="381">
        <v>1013</v>
      </c>
      <c r="AV17" s="382">
        <v>0</v>
      </c>
      <c r="AW17" s="383">
        <v>1013</v>
      </c>
      <c r="AX17" s="384"/>
      <c r="AY17" s="384"/>
      <c r="AZ17" s="385" t="s">
        <v>98</v>
      </c>
      <c r="BA17" s="378">
        <v>376</v>
      </c>
      <c r="BB17" s="379">
        <v>189</v>
      </c>
      <c r="BC17" s="379">
        <v>353</v>
      </c>
      <c r="BD17" s="380">
        <v>0</v>
      </c>
      <c r="BE17" s="379"/>
      <c r="BF17" s="379"/>
      <c r="BG17" s="379"/>
      <c r="BH17" s="379"/>
      <c r="BI17" s="381">
        <v>918</v>
      </c>
      <c r="BJ17" s="382">
        <v>86</v>
      </c>
      <c r="BK17" s="383">
        <v>1004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2610.29</v>
      </c>
      <c r="CG17" s="502">
        <v>2560.11</v>
      </c>
      <c r="CH17" s="243">
        <v>1.96</v>
      </c>
      <c r="CI17" s="503"/>
      <c r="CJ17" s="503"/>
      <c r="CK17" s="312" t="s">
        <v>39</v>
      </c>
      <c r="CL17" s="247">
        <v>922</v>
      </c>
      <c r="CM17" s="248">
        <v>690</v>
      </c>
      <c r="CN17" s="249">
        <v>951</v>
      </c>
      <c r="CO17" s="247">
        <v>2563</v>
      </c>
      <c r="CP17" s="250">
        <v>2431</v>
      </c>
      <c r="CQ17" s="251">
        <v>5.43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1310</v>
      </c>
      <c r="DG17" s="342">
        <v>1310</v>
      </c>
      <c r="DH17" s="342">
        <v>1310</v>
      </c>
      <c r="DI17" s="342">
        <v>1310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213</v>
      </c>
      <c r="DR17" s="379">
        <v>181</v>
      </c>
      <c r="DS17" s="379">
        <v>256</v>
      </c>
      <c r="DT17" s="380">
        <v>57</v>
      </c>
      <c r="DU17" s="379"/>
      <c r="DV17" s="379"/>
      <c r="DW17" s="379"/>
      <c r="DX17" s="379"/>
      <c r="DY17" s="381">
        <v>707</v>
      </c>
      <c r="DZ17" s="382">
        <v>0</v>
      </c>
      <c r="EA17" s="383">
        <v>707</v>
      </c>
      <c r="EB17" s="384"/>
      <c r="EC17" s="384"/>
      <c r="ED17" s="385" t="s">
        <v>98</v>
      </c>
      <c r="EE17" s="378">
        <v>147</v>
      </c>
      <c r="EF17" s="379">
        <v>72</v>
      </c>
      <c r="EG17" s="379">
        <v>168</v>
      </c>
      <c r="EH17" s="380">
        <v>0</v>
      </c>
      <c r="EI17" s="379"/>
      <c r="EJ17" s="379"/>
      <c r="EK17" s="379"/>
      <c r="EL17" s="379"/>
      <c r="EM17" s="381">
        <v>387</v>
      </c>
      <c r="EN17" s="382">
        <v>0</v>
      </c>
      <c r="EO17" s="383">
        <v>387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2220.7600000000002</v>
      </c>
      <c r="FK17" s="502">
        <v>2207.9499999999998</v>
      </c>
      <c r="FL17" s="243">
        <v>0.57999999999999996</v>
      </c>
      <c r="FM17" s="503"/>
      <c r="FN17" s="503"/>
      <c r="FO17" s="312" t="s">
        <v>39</v>
      </c>
      <c r="FP17" s="247">
        <v>831</v>
      </c>
      <c r="FQ17" s="248">
        <v>721</v>
      </c>
      <c r="FR17" s="249">
        <v>658</v>
      </c>
      <c r="FS17" s="247">
        <v>2210</v>
      </c>
      <c r="FT17" s="250">
        <v>2213</v>
      </c>
      <c r="FU17" s="251">
        <v>-0.14000000000000001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1310</v>
      </c>
      <c r="GK17" s="342">
        <v>1310</v>
      </c>
      <c r="GL17" s="342">
        <v>1310</v>
      </c>
      <c r="GM17" s="342">
        <v>1310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264</v>
      </c>
      <c r="GV17" s="379">
        <v>209</v>
      </c>
      <c r="GW17" s="379">
        <v>357</v>
      </c>
      <c r="GX17" s="380">
        <v>69</v>
      </c>
      <c r="GY17" s="379"/>
      <c r="GZ17" s="379"/>
      <c r="HA17" s="379"/>
      <c r="HB17" s="379"/>
      <c r="HC17" s="381">
        <v>899</v>
      </c>
      <c r="HD17" s="382">
        <v>0</v>
      </c>
      <c r="HE17" s="383">
        <v>899</v>
      </c>
      <c r="HF17" s="384"/>
      <c r="HG17" s="384"/>
      <c r="HH17" s="385" t="s">
        <v>98</v>
      </c>
      <c r="HI17" s="378">
        <v>206</v>
      </c>
      <c r="HJ17" s="379">
        <v>92</v>
      </c>
      <c r="HK17" s="379">
        <v>143</v>
      </c>
      <c r="HL17" s="380">
        <v>0</v>
      </c>
      <c r="HM17" s="379"/>
      <c r="HN17" s="379"/>
      <c r="HO17" s="379"/>
      <c r="HP17" s="379"/>
      <c r="HQ17" s="381">
        <v>441</v>
      </c>
      <c r="HR17" s="382">
        <v>0</v>
      </c>
      <c r="HS17" s="383">
        <v>441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2212.7599999999998</v>
      </c>
      <c r="IO17" s="502">
        <v>2164.7599999999998</v>
      </c>
      <c r="IP17" s="243">
        <v>2.2200000000000002</v>
      </c>
      <c r="IQ17" s="503"/>
      <c r="IR17" s="503"/>
      <c r="IS17" s="312" t="s">
        <v>39</v>
      </c>
      <c r="IT17" s="247">
        <v>1447</v>
      </c>
      <c r="IU17" s="248">
        <v>713</v>
      </c>
      <c r="IV17" s="249">
        <v>1600</v>
      </c>
      <c r="IW17" s="247">
        <v>3760</v>
      </c>
      <c r="IX17" s="250">
        <v>3478</v>
      </c>
      <c r="IY17" s="251">
        <v>8.11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1310</v>
      </c>
      <c r="JO17" s="342">
        <v>1310</v>
      </c>
      <c r="JP17" s="342">
        <v>1310</v>
      </c>
      <c r="JQ17" s="342">
        <v>1310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456</v>
      </c>
      <c r="JZ17" s="379">
        <v>163</v>
      </c>
      <c r="KA17" s="379">
        <v>712</v>
      </c>
      <c r="KB17" s="380">
        <v>183</v>
      </c>
      <c r="KC17" s="379"/>
      <c r="KD17" s="379"/>
      <c r="KE17" s="379"/>
      <c r="KF17" s="379"/>
      <c r="KG17" s="381">
        <v>1514</v>
      </c>
      <c r="KH17" s="382">
        <v>0</v>
      </c>
      <c r="KI17" s="383">
        <v>1514</v>
      </c>
      <c r="KJ17" s="290"/>
      <c r="KK17" s="290"/>
      <c r="KL17" s="387" t="s">
        <v>98</v>
      </c>
      <c r="KM17" s="378">
        <v>195</v>
      </c>
      <c r="KN17" s="379">
        <v>163</v>
      </c>
      <c r="KO17" s="379">
        <v>258</v>
      </c>
      <c r="KP17" s="380">
        <v>0</v>
      </c>
      <c r="KQ17" s="379"/>
      <c r="KR17" s="379"/>
      <c r="KS17" s="379"/>
      <c r="KT17" s="379"/>
      <c r="KU17" s="381">
        <v>616</v>
      </c>
      <c r="KV17" s="382">
        <v>0</v>
      </c>
      <c r="KW17" s="383">
        <v>616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2272.4499999999998</v>
      </c>
      <c r="LS17" s="502">
        <v>2221.5099999999998</v>
      </c>
      <c r="LT17" s="243">
        <v>2.29</v>
      </c>
      <c r="LU17" s="505"/>
      <c r="LV17" s="505"/>
      <c r="LW17" s="312" t="s">
        <v>39</v>
      </c>
      <c r="LX17" s="294">
        <v>11274</v>
      </c>
      <c r="LY17" s="295">
        <v>10859</v>
      </c>
      <c r="LZ17" s="296">
        <v>3.82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1310</v>
      </c>
      <c r="MP17" s="371">
        <v>1310</v>
      </c>
      <c r="MQ17" s="371">
        <v>1310</v>
      </c>
      <c r="MR17" s="371">
        <v>1310</v>
      </c>
      <c r="MS17" s="371">
        <v>1310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1226</v>
      </c>
      <c r="NB17" s="390">
        <v>756</v>
      </c>
      <c r="NC17" s="390">
        <v>1722</v>
      </c>
      <c r="ND17" s="391">
        <v>429</v>
      </c>
      <c r="NE17" s="390"/>
      <c r="NF17" s="390"/>
      <c r="NG17" s="390"/>
      <c r="NH17" s="392"/>
      <c r="NI17" s="393">
        <v>4133</v>
      </c>
      <c r="NJ17" s="394">
        <v>0</v>
      </c>
      <c r="NK17" s="395">
        <v>4133</v>
      </c>
      <c r="NL17" s="290"/>
      <c r="NM17" s="290"/>
      <c r="NN17" s="507" t="s">
        <v>98</v>
      </c>
      <c r="NO17" s="389">
        <v>924</v>
      </c>
      <c r="NP17" s="390">
        <v>516</v>
      </c>
      <c r="NQ17" s="390">
        <v>922</v>
      </c>
      <c r="NR17" s="391">
        <v>0</v>
      </c>
      <c r="NS17" s="390"/>
      <c r="NT17" s="390"/>
      <c r="NU17" s="390"/>
      <c r="NV17" s="392"/>
      <c r="NW17" s="393">
        <v>2362</v>
      </c>
      <c r="NX17" s="394">
        <v>86</v>
      </c>
      <c r="NY17" s="395">
        <v>2448</v>
      </c>
      <c r="OA17" s="307"/>
    </row>
    <row r="18" spans="1:391" s="195" customFormat="1" ht="21.75" customHeight="1" thickTop="1" x14ac:dyDescent="0.2">
      <c r="A18" s="308" t="s">
        <v>99</v>
      </c>
      <c r="B18" s="471">
        <v>1957.4899999999996</v>
      </c>
      <c r="C18" s="508">
        <v>1881.46</v>
      </c>
      <c r="D18" s="311">
        <v>4.04</v>
      </c>
      <c r="E18" s="503"/>
      <c r="F18" s="503"/>
      <c r="G18" s="312" t="s">
        <v>40</v>
      </c>
      <c r="H18" s="247">
        <v>90</v>
      </c>
      <c r="I18" s="248">
        <v>103</v>
      </c>
      <c r="J18" s="249">
        <v>110</v>
      </c>
      <c r="K18" s="247">
        <v>303</v>
      </c>
      <c r="L18" s="250">
        <v>372</v>
      </c>
      <c r="M18" s="251">
        <v>-18.55</v>
      </c>
      <c r="N18" s="183"/>
      <c r="O18" s="346" t="s">
        <v>91</v>
      </c>
      <c r="P18" s="347">
        <v>765.03</v>
      </c>
      <c r="Q18" s="348">
        <v>754.29</v>
      </c>
      <c r="R18" s="349">
        <v>1.42</v>
      </c>
      <c r="S18" s="347">
        <v>0</v>
      </c>
      <c r="T18" s="350">
        <v>0</v>
      </c>
      <c r="U18" s="349">
        <v>0</v>
      </c>
      <c r="V18" s="347">
        <v>751.88</v>
      </c>
      <c r="W18" s="348">
        <v>741.54</v>
      </c>
      <c r="X18" s="349">
        <v>1.39</v>
      </c>
      <c r="Y18" s="351"/>
      <c r="Z18" s="183"/>
      <c r="AA18" s="183" t="s">
        <v>104</v>
      </c>
      <c r="AB18" s="342">
        <v>20</v>
      </c>
      <c r="AC18" s="342">
        <v>20</v>
      </c>
      <c r="AD18" s="342">
        <v>20</v>
      </c>
      <c r="AE18" s="342">
        <v>20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0</v>
      </c>
      <c r="AN18" s="400">
        <v>0</v>
      </c>
      <c r="AO18" s="400">
        <v>0</v>
      </c>
      <c r="AP18" s="401">
        <v>0</v>
      </c>
      <c r="AQ18" s="400"/>
      <c r="AR18" s="400"/>
      <c r="AS18" s="400"/>
      <c r="AT18" s="400"/>
      <c r="AU18" s="402">
        <v>0</v>
      </c>
      <c r="AV18" s="382">
        <v>0</v>
      </c>
      <c r="AW18" s="383">
        <v>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/>
      <c r="BF18" s="400"/>
      <c r="BG18" s="400"/>
      <c r="BH18" s="400"/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2171.31</v>
      </c>
      <c r="CG18" s="508">
        <v>2126.02</v>
      </c>
      <c r="CH18" s="311">
        <v>2.13</v>
      </c>
      <c r="CI18" s="503"/>
      <c r="CJ18" s="503"/>
      <c r="CK18" s="312" t="s">
        <v>40</v>
      </c>
      <c r="CL18" s="247">
        <v>143</v>
      </c>
      <c r="CM18" s="248">
        <v>100</v>
      </c>
      <c r="CN18" s="249">
        <v>82</v>
      </c>
      <c r="CO18" s="247">
        <v>325</v>
      </c>
      <c r="CP18" s="250">
        <v>325</v>
      </c>
      <c r="CQ18" s="251">
        <v>0</v>
      </c>
      <c r="CR18" s="183"/>
      <c r="CS18" s="346" t="s">
        <v>91</v>
      </c>
      <c r="CT18" s="347">
        <v>906.5</v>
      </c>
      <c r="CU18" s="348">
        <v>881.64</v>
      </c>
      <c r="CV18" s="349">
        <v>2.82</v>
      </c>
      <c r="CW18" s="347">
        <v>0</v>
      </c>
      <c r="CX18" s="350">
        <v>0</v>
      </c>
      <c r="CY18" s="349">
        <v>0</v>
      </c>
      <c r="CZ18" s="347">
        <v>895.01</v>
      </c>
      <c r="DA18" s="348">
        <v>871.07</v>
      </c>
      <c r="DB18" s="349">
        <v>2.75</v>
      </c>
      <c r="DC18" s="351"/>
      <c r="DD18" s="183"/>
      <c r="DE18" s="183" t="s">
        <v>104</v>
      </c>
      <c r="DF18" s="342">
        <v>20</v>
      </c>
      <c r="DG18" s="342">
        <v>20</v>
      </c>
      <c r="DH18" s="342">
        <v>20</v>
      </c>
      <c r="DI18" s="342">
        <v>20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0</v>
      </c>
      <c r="DR18" s="400">
        <v>0</v>
      </c>
      <c r="DS18" s="400">
        <v>0</v>
      </c>
      <c r="DT18" s="401">
        <v>0</v>
      </c>
      <c r="DU18" s="400"/>
      <c r="DV18" s="400"/>
      <c r="DW18" s="400"/>
      <c r="DX18" s="400"/>
      <c r="DY18" s="402">
        <v>0</v>
      </c>
      <c r="DZ18" s="382">
        <v>0</v>
      </c>
      <c r="EA18" s="383">
        <v>0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/>
      <c r="EJ18" s="400"/>
      <c r="EK18" s="400"/>
      <c r="EL18" s="400"/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1828.51</v>
      </c>
      <c r="FK18" s="508">
        <v>1805.0600000000002</v>
      </c>
      <c r="FL18" s="311">
        <v>1.3</v>
      </c>
      <c r="FM18" s="503"/>
      <c r="FN18" s="503"/>
      <c r="FO18" s="312" t="s">
        <v>40</v>
      </c>
      <c r="FP18" s="247">
        <v>90</v>
      </c>
      <c r="FQ18" s="248">
        <v>56</v>
      </c>
      <c r="FR18" s="249">
        <v>71</v>
      </c>
      <c r="FS18" s="247">
        <v>217</v>
      </c>
      <c r="FT18" s="250">
        <v>161</v>
      </c>
      <c r="FU18" s="251">
        <v>34.78</v>
      </c>
      <c r="FV18" s="183"/>
      <c r="FW18" s="346" t="s">
        <v>91</v>
      </c>
      <c r="FX18" s="347">
        <v>804.1</v>
      </c>
      <c r="FY18" s="348">
        <v>811.17</v>
      </c>
      <c r="FZ18" s="349">
        <v>-0.87</v>
      </c>
      <c r="GA18" s="347">
        <v>0</v>
      </c>
      <c r="GB18" s="350">
        <v>0</v>
      </c>
      <c r="GC18" s="349">
        <v>0</v>
      </c>
      <c r="GD18" s="347">
        <v>795.97</v>
      </c>
      <c r="GE18" s="348">
        <v>803.12</v>
      </c>
      <c r="GF18" s="349">
        <v>-0.89</v>
      </c>
      <c r="GG18" s="351"/>
      <c r="GH18" s="183"/>
      <c r="GI18" s="183" t="s">
        <v>104</v>
      </c>
      <c r="GJ18" s="342">
        <v>20</v>
      </c>
      <c r="GK18" s="342">
        <v>20</v>
      </c>
      <c r="GL18" s="342">
        <v>20</v>
      </c>
      <c r="GM18" s="342">
        <v>20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0</v>
      </c>
      <c r="GV18" s="400">
        <v>0</v>
      </c>
      <c r="GW18" s="400">
        <v>0</v>
      </c>
      <c r="GX18" s="401">
        <v>0</v>
      </c>
      <c r="GY18" s="400"/>
      <c r="GZ18" s="400"/>
      <c r="HA18" s="400"/>
      <c r="HB18" s="400"/>
      <c r="HC18" s="402">
        <v>0</v>
      </c>
      <c r="HD18" s="382">
        <v>0</v>
      </c>
      <c r="HE18" s="383">
        <v>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/>
      <c r="HN18" s="400"/>
      <c r="HO18" s="400"/>
      <c r="HP18" s="400"/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2086.5100000000002</v>
      </c>
      <c r="IO18" s="508">
        <v>2036.5500000000002</v>
      </c>
      <c r="IP18" s="311">
        <v>2.4500000000000002</v>
      </c>
      <c r="IQ18" s="503"/>
      <c r="IR18" s="503"/>
      <c r="IS18" s="312" t="s">
        <v>40</v>
      </c>
      <c r="IT18" s="247">
        <v>92</v>
      </c>
      <c r="IU18" s="248">
        <v>150</v>
      </c>
      <c r="IV18" s="249">
        <v>96</v>
      </c>
      <c r="IW18" s="247">
        <v>338</v>
      </c>
      <c r="IX18" s="250">
        <v>302</v>
      </c>
      <c r="IY18" s="251">
        <v>11.92</v>
      </c>
      <c r="IZ18" s="183"/>
      <c r="JA18" s="346" t="s">
        <v>91</v>
      </c>
      <c r="JB18" s="347">
        <v>749.54</v>
      </c>
      <c r="JC18" s="348">
        <v>739.27</v>
      </c>
      <c r="JD18" s="349">
        <v>1.39</v>
      </c>
      <c r="JE18" s="347">
        <v>0</v>
      </c>
      <c r="JF18" s="350">
        <v>0</v>
      </c>
      <c r="JG18" s="349">
        <v>0</v>
      </c>
      <c r="JH18" s="347">
        <v>742.1</v>
      </c>
      <c r="JI18" s="348">
        <v>732.23</v>
      </c>
      <c r="JJ18" s="349">
        <v>1.35</v>
      </c>
      <c r="JK18" s="351"/>
      <c r="JL18" s="183"/>
      <c r="JM18" s="183" t="s">
        <v>104</v>
      </c>
      <c r="JN18" s="342">
        <v>20</v>
      </c>
      <c r="JO18" s="342">
        <v>20</v>
      </c>
      <c r="JP18" s="342">
        <v>20</v>
      </c>
      <c r="JQ18" s="342">
        <v>20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0</v>
      </c>
      <c r="JZ18" s="400">
        <v>0</v>
      </c>
      <c r="KA18" s="400">
        <v>0</v>
      </c>
      <c r="KB18" s="401">
        <v>0</v>
      </c>
      <c r="KC18" s="400"/>
      <c r="KD18" s="400"/>
      <c r="KE18" s="400"/>
      <c r="KF18" s="400"/>
      <c r="KG18" s="402">
        <v>0</v>
      </c>
      <c r="KH18" s="382">
        <v>0</v>
      </c>
      <c r="KI18" s="383">
        <v>0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/>
      <c r="KR18" s="400"/>
      <c r="KS18" s="400"/>
      <c r="KT18" s="400"/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2029.4299999999998</v>
      </c>
      <c r="LS18" s="508">
        <v>1973.1299999999999</v>
      </c>
      <c r="LT18" s="311">
        <v>2.85</v>
      </c>
      <c r="LU18" s="505"/>
      <c r="LV18" s="505"/>
      <c r="LW18" s="312" t="s">
        <v>40</v>
      </c>
      <c r="LX18" s="294">
        <v>1183</v>
      </c>
      <c r="LY18" s="295">
        <v>1160</v>
      </c>
      <c r="LZ18" s="296">
        <v>1.98</v>
      </c>
      <c r="MA18" s="266"/>
      <c r="MB18" s="346" t="s">
        <v>91</v>
      </c>
      <c r="MC18" s="347">
        <v>798.05</v>
      </c>
      <c r="MD18" s="370">
        <v>787.86</v>
      </c>
      <c r="ME18" s="349">
        <v>1.29</v>
      </c>
      <c r="MF18" s="347">
        <v>0</v>
      </c>
      <c r="MG18" s="370">
        <v>0</v>
      </c>
      <c r="MH18" s="349">
        <v>0</v>
      </c>
      <c r="MI18" s="347">
        <v>787.69</v>
      </c>
      <c r="MJ18" s="370">
        <v>777.99</v>
      </c>
      <c r="MK18" s="349">
        <v>1.25</v>
      </c>
      <c r="ML18" s="297"/>
      <c r="MM18" s="297"/>
      <c r="MN18" s="297" t="s">
        <v>104</v>
      </c>
      <c r="MO18" s="371">
        <v>20</v>
      </c>
      <c r="MP18" s="371">
        <v>20</v>
      </c>
      <c r="MQ18" s="371">
        <v>20</v>
      </c>
      <c r="MR18" s="371">
        <v>20</v>
      </c>
      <c r="MS18" s="371">
        <v>20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0</v>
      </c>
      <c r="NB18" s="404">
        <v>0</v>
      </c>
      <c r="NC18" s="404">
        <v>0</v>
      </c>
      <c r="ND18" s="405">
        <v>0</v>
      </c>
      <c r="NE18" s="404"/>
      <c r="NF18" s="404"/>
      <c r="NG18" s="404"/>
      <c r="NH18" s="406"/>
      <c r="NI18" s="407">
        <v>0</v>
      </c>
      <c r="NJ18" s="408">
        <v>0</v>
      </c>
      <c r="NK18" s="409">
        <v>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2630.97</v>
      </c>
      <c r="C19" s="508">
        <v>2578.4199999999996</v>
      </c>
      <c r="D19" s="345">
        <v>2.04</v>
      </c>
      <c r="E19" s="503"/>
      <c r="F19" s="503"/>
      <c r="G19" s="312" t="s">
        <v>41</v>
      </c>
      <c r="H19" s="247">
        <v>531</v>
      </c>
      <c r="I19" s="248">
        <v>429</v>
      </c>
      <c r="J19" s="249">
        <v>318</v>
      </c>
      <c r="K19" s="247">
        <v>1278</v>
      </c>
      <c r="L19" s="250">
        <v>1185</v>
      </c>
      <c r="M19" s="251">
        <v>7.85</v>
      </c>
      <c r="N19" s="183"/>
      <c r="O19" s="346" t="s">
        <v>95</v>
      </c>
      <c r="P19" s="347">
        <v>515.78</v>
      </c>
      <c r="Q19" s="348">
        <v>502.17</v>
      </c>
      <c r="R19" s="349">
        <v>2.71</v>
      </c>
      <c r="S19" s="347">
        <v>322.73</v>
      </c>
      <c r="T19" s="350">
        <v>307.31</v>
      </c>
      <c r="U19" s="349">
        <v>5.0199999999999996</v>
      </c>
      <c r="V19" s="347">
        <v>512.46</v>
      </c>
      <c r="W19" s="348">
        <v>498.87</v>
      </c>
      <c r="X19" s="349">
        <v>2.72</v>
      </c>
      <c r="Y19" s="351"/>
      <c r="Z19" s="183"/>
      <c r="AA19" s="183" t="s">
        <v>109</v>
      </c>
      <c r="AB19" s="342">
        <v>105</v>
      </c>
      <c r="AC19" s="342">
        <v>105</v>
      </c>
      <c r="AD19" s="342">
        <v>105</v>
      </c>
      <c r="AE19" s="342">
        <v>105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11957</v>
      </c>
      <c r="AN19" s="400">
        <v>12876</v>
      </c>
      <c r="AO19" s="400">
        <v>33723</v>
      </c>
      <c r="AP19" s="401">
        <v>720</v>
      </c>
      <c r="AQ19" s="400"/>
      <c r="AR19" s="400"/>
      <c r="AS19" s="400"/>
      <c r="AT19" s="400"/>
      <c r="AU19" s="402">
        <v>59276</v>
      </c>
      <c r="AV19" s="382">
        <v>1410</v>
      </c>
      <c r="AW19" s="383">
        <v>60686</v>
      </c>
      <c r="AX19" s="384"/>
      <c r="AY19" s="384"/>
      <c r="AZ19" s="385" t="s">
        <v>106</v>
      </c>
      <c r="BA19" s="399">
        <v>4107</v>
      </c>
      <c r="BB19" s="400">
        <v>5643</v>
      </c>
      <c r="BC19" s="400">
        <v>9665</v>
      </c>
      <c r="BD19" s="401">
        <v>206</v>
      </c>
      <c r="BE19" s="400"/>
      <c r="BF19" s="400"/>
      <c r="BG19" s="400"/>
      <c r="BH19" s="400"/>
      <c r="BI19" s="402">
        <v>19621</v>
      </c>
      <c r="BJ19" s="382">
        <v>782</v>
      </c>
      <c r="BK19" s="383">
        <v>20403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3349.61</v>
      </c>
      <c r="CG19" s="508">
        <v>3283.01</v>
      </c>
      <c r="CH19" s="345">
        <v>2.0299999999999998</v>
      </c>
      <c r="CI19" s="503"/>
      <c r="CJ19" s="503"/>
      <c r="CK19" s="312" t="s">
        <v>41</v>
      </c>
      <c r="CL19" s="247">
        <v>383</v>
      </c>
      <c r="CM19" s="248">
        <v>363</v>
      </c>
      <c r="CN19" s="249">
        <v>373</v>
      </c>
      <c r="CO19" s="247">
        <v>1119</v>
      </c>
      <c r="CP19" s="250">
        <v>1135</v>
      </c>
      <c r="CQ19" s="251">
        <v>-1.41</v>
      </c>
      <c r="CR19" s="183"/>
      <c r="CS19" s="346" t="s">
        <v>95</v>
      </c>
      <c r="CT19" s="347">
        <v>699</v>
      </c>
      <c r="CU19" s="348">
        <v>684.75</v>
      </c>
      <c r="CV19" s="349">
        <v>2.08</v>
      </c>
      <c r="CW19" s="347">
        <v>456.33</v>
      </c>
      <c r="CX19" s="350">
        <v>441.99</v>
      </c>
      <c r="CY19" s="349">
        <v>3.24</v>
      </c>
      <c r="CZ19" s="347">
        <v>695.92</v>
      </c>
      <c r="DA19" s="348">
        <v>681.84</v>
      </c>
      <c r="DB19" s="349">
        <v>2.0699999999999998</v>
      </c>
      <c r="DC19" s="351"/>
      <c r="DD19" s="183"/>
      <c r="DE19" s="183" t="s">
        <v>109</v>
      </c>
      <c r="DF19" s="342">
        <v>105</v>
      </c>
      <c r="DG19" s="342">
        <v>105</v>
      </c>
      <c r="DH19" s="342">
        <v>105</v>
      </c>
      <c r="DI19" s="342">
        <v>105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3960</v>
      </c>
      <c r="DR19" s="400">
        <v>4690</v>
      </c>
      <c r="DS19" s="400">
        <v>12159</v>
      </c>
      <c r="DT19" s="401">
        <v>4585</v>
      </c>
      <c r="DU19" s="400"/>
      <c r="DV19" s="400"/>
      <c r="DW19" s="400"/>
      <c r="DX19" s="400"/>
      <c r="DY19" s="402">
        <v>25394</v>
      </c>
      <c r="DZ19" s="382">
        <v>1063</v>
      </c>
      <c r="EA19" s="383">
        <v>26457</v>
      </c>
      <c r="EB19" s="384"/>
      <c r="EC19" s="384"/>
      <c r="ED19" s="385" t="s">
        <v>106</v>
      </c>
      <c r="EE19" s="399">
        <v>3047</v>
      </c>
      <c r="EF19" s="400">
        <v>2912</v>
      </c>
      <c r="EG19" s="400">
        <v>7572</v>
      </c>
      <c r="EH19" s="401">
        <v>53</v>
      </c>
      <c r="EI19" s="400"/>
      <c r="EJ19" s="400"/>
      <c r="EK19" s="400"/>
      <c r="EL19" s="400"/>
      <c r="EM19" s="402">
        <v>13584</v>
      </c>
      <c r="EN19" s="382">
        <v>324</v>
      </c>
      <c r="EO19" s="383">
        <v>13908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2790.86</v>
      </c>
      <c r="FK19" s="508">
        <v>2790.3399999999997</v>
      </c>
      <c r="FL19" s="345">
        <v>0.02</v>
      </c>
      <c r="FM19" s="503"/>
      <c r="FN19" s="503"/>
      <c r="FO19" s="312" t="s">
        <v>41</v>
      </c>
      <c r="FP19" s="247">
        <v>263</v>
      </c>
      <c r="FQ19" s="248">
        <v>232</v>
      </c>
      <c r="FR19" s="249">
        <v>200</v>
      </c>
      <c r="FS19" s="247">
        <v>695</v>
      </c>
      <c r="FT19" s="250">
        <v>769</v>
      </c>
      <c r="FU19" s="251">
        <v>-9.6199999999999992</v>
      </c>
      <c r="FV19" s="183"/>
      <c r="FW19" s="346" t="s">
        <v>95</v>
      </c>
      <c r="FX19" s="347">
        <v>612.54999999999995</v>
      </c>
      <c r="FY19" s="348">
        <v>612.34</v>
      </c>
      <c r="FZ19" s="349">
        <v>0.03</v>
      </c>
      <c r="GA19" s="347">
        <v>367.65</v>
      </c>
      <c r="GB19" s="350">
        <v>362.74</v>
      </c>
      <c r="GC19" s="349">
        <v>1.35</v>
      </c>
      <c r="GD19" s="347">
        <v>610.07000000000005</v>
      </c>
      <c r="GE19" s="348">
        <v>609.86</v>
      </c>
      <c r="GF19" s="349">
        <v>0.03</v>
      </c>
      <c r="GG19" s="351"/>
      <c r="GH19" s="183"/>
      <c r="GI19" s="183" t="s">
        <v>109</v>
      </c>
      <c r="GJ19" s="342">
        <v>105</v>
      </c>
      <c r="GK19" s="342">
        <v>105</v>
      </c>
      <c r="GL19" s="342">
        <v>105</v>
      </c>
      <c r="GM19" s="342">
        <v>105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2211</v>
      </c>
      <c r="GV19" s="400">
        <v>2202</v>
      </c>
      <c r="GW19" s="400">
        <v>7337</v>
      </c>
      <c r="GX19" s="401">
        <v>129</v>
      </c>
      <c r="GY19" s="400"/>
      <c r="GZ19" s="400"/>
      <c r="HA19" s="400"/>
      <c r="HB19" s="400"/>
      <c r="HC19" s="402">
        <v>11879</v>
      </c>
      <c r="HD19" s="382">
        <v>331</v>
      </c>
      <c r="HE19" s="383">
        <v>12210</v>
      </c>
      <c r="HF19" s="384"/>
      <c r="HG19" s="384"/>
      <c r="HH19" s="385" t="s">
        <v>106</v>
      </c>
      <c r="HI19" s="399">
        <v>1994</v>
      </c>
      <c r="HJ19" s="400">
        <v>2224</v>
      </c>
      <c r="HK19" s="400">
        <v>5055</v>
      </c>
      <c r="HL19" s="401">
        <v>25</v>
      </c>
      <c r="HM19" s="400"/>
      <c r="HN19" s="400"/>
      <c r="HO19" s="400"/>
      <c r="HP19" s="400"/>
      <c r="HQ19" s="402">
        <v>9298</v>
      </c>
      <c r="HR19" s="382">
        <v>200</v>
      </c>
      <c r="HS19" s="383">
        <v>9498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2599.41</v>
      </c>
      <c r="IO19" s="508">
        <v>2558.4600000000005</v>
      </c>
      <c r="IP19" s="345">
        <v>1.6</v>
      </c>
      <c r="IQ19" s="503"/>
      <c r="IR19" s="503"/>
      <c r="IS19" s="312" t="s">
        <v>41</v>
      </c>
      <c r="IT19" s="247">
        <v>574</v>
      </c>
      <c r="IU19" s="248">
        <v>405</v>
      </c>
      <c r="IV19" s="249">
        <v>722</v>
      </c>
      <c r="IW19" s="247">
        <v>1701</v>
      </c>
      <c r="IX19" s="250">
        <v>1802</v>
      </c>
      <c r="IY19" s="251">
        <v>-5.6</v>
      </c>
      <c r="IZ19" s="183"/>
      <c r="JA19" s="346" t="s">
        <v>95</v>
      </c>
      <c r="JB19" s="347">
        <v>575.77</v>
      </c>
      <c r="JC19" s="348">
        <v>558.08000000000004</v>
      </c>
      <c r="JD19" s="349">
        <v>3.17</v>
      </c>
      <c r="JE19" s="347">
        <v>353.63</v>
      </c>
      <c r="JF19" s="350">
        <v>337.02</v>
      </c>
      <c r="JG19" s="349">
        <v>4.93</v>
      </c>
      <c r="JH19" s="347">
        <v>573.57000000000005</v>
      </c>
      <c r="JI19" s="348">
        <v>555.97</v>
      </c>
      <c r="JJ19" s="349">
        <v>3.17</v>
      </c>
      <c r="JK19" s="351"/>
      <c r="JL19" s="183"/>
      <c r="JM19" s="183" t="s">
        <v>109</v>
      </c>
      <c r="JN19" s="342">
        <v>105</v>
      </c>
      <c r="JO19" s="342">
        <v>105</v>
      </c>
      <c r="JP19" s="342">
        <v>105</v>
      </c>
      <c r="JQ19" s="342">
        <v>105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10650</v>
      </c>
      <c r="JZ19" s="400">
        <v>14983</v>
      </c>
      <c r="KA19" s="400">
        <v>40981</v>
      </c>
      <c r="KB19" s="401">
        <v>457</v>
      </c>
      <c r="KC19" s="400"/>
      <c r="KD19" s="400"/>
      <c r="KE19" s="400"/>
      <c r="KF19" s="400"/>
      <c r="KG19" s="402">
        <v>67071</v>
      </c>
      <c r="KH19" s="382">
        <v>1713</v>
      </c>
      <c r="KI19" s="383">
        <v>68784</v>
      </c>
      <c r="KJ19" s="290"/>
      <c r="KK19" s="290"/>
      <c r="KL19" s="387" t="s">
        <v>106</v>
      </c>
      <c r="KM19" s="399">
        <v>4026</v>
      </c>
      <c r="KN19" s="400">
        <v>5430</v>
      </c>
      <c r="KO19" s="400">
        <v>9738</v>
      </c>
      <c r="KP19" s="401">
        <v>75</v>
      </c>
      <c r="KQ19" s="400"/>
      <c r="KR19" s="400"/>
      <c r="KS19" s="400"/>
      <c r="KT19" s="400"/>
      <c r="KU19" s="402">
        <v>19269</v>
      </c>
      <c r="KV19" s="382">
        <v>515</v>
      </c>
      <c r="KW19" s="383">
        <v>19784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2805.8900000000003</v>
      </c>
      <c r="LS19" s="508">
        <v>2765.66</v>
      </c>
      <c r="LT19" s="345">
        <v>1.45</v>
      </c>
      <c r="LU19" s="505"/>
      <c r="LV19" s="505"/>
      <c r="LW19" s="312" t="s">
        <v>41</v>
      </c>
      <c r="LX19" s="294">
        <v>4793</v>
      </c>
      <c r="LY19" s="295">
        <v>4891</v>
      </c>
      <c r="LZ19" s="296">
        <v>-2</v>
      </c>
      <c r="MA19" s="266"/>
      <c r="MB19" s="346" t="s">
        <v>95</v>
      </c>
      <c r="MC19" s="347">
        <v>588.91999999999996</v>
      </c>
      <c r="MD19" s="370">
        <v>577.38</v>
      </c>
      <c r="ME19" s="349">
        <v>2</v>
      </c>
      <c r="MF19" s="347">
        <v>363.89</v>
      </c>
      <c r="MG19" s="370">
        <v>350.06</v>
      </c>
      <c r="MH19" s="349">
        <v>3.95</v>
      </c>
      <c r="MI19" s="347">
        <v>586</v>
      </c>
      <c r="MJ19" s="370">
        <v>574.53</v>
      </c>
      <c r="MK19" s="349">
        <v>2</v>
      </c>
      <c r="ML19" s="297"/>
      <c r="MM19" s="297"/>
      <c r="MN19" s="297" t="s">
        <v>109</v>
      </c>
      <c r="MO19" s="371">
        <v>105</v>
      </c>
      <c r="MP19" s="371">
        <v>105</v>
      </c>
      <c r="MQ19" s="371">
        <v>105</v>
      </c>
      <c r="MR19" s="371">
        <v>105</v>
      </c>
      <c r="MS19" s="371">
        <v>105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28778</v>
      </c>
      <c r="NB19" s="404">
        <v>34751</v>
      </c>
      <c r="NC19" s="404">
        <v>94200</v>
      </c>
      <c r="ND19" s="405">
        <v>5891</v>
      </c>
      <c r="NE19" s="404"/>
      <c r="NF19" s="404"/>
      <c r="NG19" s="404"/>
      <c r="NH19" s="406"/>
      <c r="NI19" s="407">
        <v>163620</v>
      </c>
      <c r="NJ19" s="408">
        <v>4517</v>
      </c>
      <c r="NK19" s="409">
        <v>168137</v>
      </c>
      <c r="NL19" s="290"/>
      <c r="NM19" s="290"/>
      <c r="NN19" s="377" t="s">
        <v>106</v>
      </c>
      <c r="NO19" s="387">
        <v>13174</v>
      </c>
      <c r="NP19" s="404">
        <v>16209</v>
      </c>
      <c r="NQ19" s="404">
        <v>32030</v>
      </c>
      <c r="NR19" s="405">
        <v>359</v>
      </c>
      <c r="NS19" s="404"/>
      <c r="NT19" s="404"/>
      <c r="NU19" s="404"/>
      <c r="NV19" s="406"/>
      <c r="NW19" s="407">
        <v>61772</v>
      </c>
      <c r="NX19" s="408">
        <v>1821</v>
      </c>
      <c r="NY19" s="409">
        <v>63593</v>
      </c>
      <c r="OA19" s="307"/>
    </row>
    <row r="20" spans="1:391" s="195" customFormat="1" ht="21.75" customHeight="1" x14ac:dyDescent="0.2">
      <c r="A20" s="511" t="s">
        <v>123</v>
      </c>
      <c r="B20" s="501">
        <v>2194.29</v>
      </c>
      <c r="C20" s="512">
        <v>2125.48</v>
      </c>
      <c r="D20" s="243">
        <v>3.24</v>
      </c>
      <c r="E20" s="503"/>
      <c r="F20" s="503"/>
      <c r="G20" s="312" t="s">
        <v>42</v>
      </c>
      <c r="H20" s="247">
        <v>493</v>
      </c>
      <c r="I20" s="248">
        <v>565</v>
      </c>
      <c r="J20" s="249">
        <v>307</v>
      </c>
      <c r="K20" s="247">
        <v>1365</v>
      </c>
      <c r="L20" s="250">
        <v>1248</v>
      </c>
      <c r="M20" s="251">
        <v>9.3800000000000008</v>
      </c>
      <c r="N20" s="183"/>
      <c r="O20" s="346" t="s">
        <v>100</v>
      </c>
      <c r="P20" s="347">
        <v>471.96</v>
      </c>
      <c r="Q20" s="348">
        <v>465.08</v>
      </c>
      <c r="R20" s="349">
        <v>1.48</v>
      </c>
      <c r="S20" s="347">
        <v>341.86</v>
      </c>
      <c r="T20" s="350">
        <v>332.09</v>
      </c>
      <c r="U20" s="349">
        <v>2.94</v>
      </c>
      <c r="V20" s="347">
        <v>469.72</v>
      </c>
      <c r="W20" s="348">
        <v>462.83</v>
      </c>
      <c r="X20" s="349">
        <v>1.49</v>
      </c>
      <c r="Y20" s="351"/>
      <c r="Z20" s="183"/>
      <c r="AA20" s="183" t="s">
        <v>112</v>
      </c>
      <c r="AB20" s="342">
        <v>238</v>
      </c>
      <c r="AC20" s="342">
        <v>238</v>
      </c>
      <c r="AD20" s="342">
        <v>238</v>
      </c>
      <c r="AE20" s="342">
        <v>238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37569</v>
      </c>
      <c r="AN20" s="400">
        <v>47439</v>
      </c>
      <c r="AO20" s="400">
        <v>102188</v>
      </c>
      <c r="AP20" s="401">
        <v>1754</v>
      </c>
      <c r="AQ20" s="400"/>
      <c r="AR20" s="400"/>
      <c r="AS20" s="400"/>
      <c r="AT20" s="400"/>
      <c r="AU20" s="402">
        <v>188950</v>
      </c>
      <c r="AV20" s="382">
        <v>11433</v>
      </c>
      <c r="AW20" s="383">
        <v>200383</v>
      </c>
      <c r="AX20" s="384"/>
      <c r="AY20" s="384"/>
      <c r="AZ20" s="385" t="s">
        <v>28</v>
      </c>
      <c r="BA20" s="399">
        <v>8909</v>
      </c>
      <c r="BB20" s="400">
        <v>16048</v>
      </c>
      <c r="BC20" s="400">
        <v>22352</v>
      </c>
      <c r="BD20" s="401">
        <v>392</v>
      </c>
      <c r="BE20" s="400"/>
      <c r="BF20" s="400"/>
      <c r="BG20" s="400"/>
      <c r="BH20" s="400"/>
      <c r="BI20" s="402">
        <v>47701</v>
      </c>
      <c r="BJ20" s="382">
        <v>2433</v>
      </c>
      <c r="BK20" s="383">
        <v>50134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2628.0899999999992</v>
      </c>
      <c r="CG20" s="512">
        <v>2576.6899999999996</v>
      </c>
      <c r="CH20" s="243">
        <v>1.99</v>
      </c>
      <c r="CI20" s="503"/>
      <c r="CJ20" s="503"/>
      <c r="CK20" s="312" t="s">
        <v>42</v>
      </c>
      <c r="CL20" s="247">
        <v>228</v>
      </c>
      <c r="CM20" s="248">
        <v>206</v>
      </c>
      <c r="CN20" s="249">
        <v>353</v>
      </c>
      <c r="CO20" s="247">
        <v>787</v>
      </c>
      <c r="CP20" s="250">
        <v>817</v>
      </c>
      <c r="CQ20" s="251">
        <v>-3.67</v>
      </c>
      <c r="CR20" s="183"/>
      <c r="CS20" s="346" t="s">
        <v>100</v>
      </c>
      <c r="CT20" s="347">
        <v>676.07</v>
      </c>
      <c r="CU20" s="348">
        <v>659.51</v>
      </c>
      <c r="CV20" s="349">
        <v>2.5099999999999998</v>
      </c>
      <c r="CW20" s="347">
        <v>569.19000000000005</v>
      </c>
      <c r="CX20" s="350">
        <v>567.54999999999995</v>
      </c>
      <c r="CY20" s="349">
        <v>0.28999999999999998</v>
      </c>
      <c r="CZ20" s="347">
        <v>674.71</v>
      </c>
      <c r="DA20" s="348">
        <v>658.41</v>
      </c>
      <c r="DB20" s="349">
        <v>2.48</v>
      </c>
      <c r="DC20" s="351"/>
      <c r="DD20" s="183"/>
      <c r="DE20" s="183" t="s">
        <v>112</v>
      </c>
      <c r="DF20" s="342">
        <v>238</v>
      </c>
      <c r="DG20" s="342">
        <v>238</v>
      </c>
      <c r="DH20" s="342">
        <v>238</v>
      </c>
      <c r="DI20" s="342">
        <v>238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18713</v>
      </c>
      <c r="DR20" s="400">
        <v>25746</v>
      </c>
      <c r="DS20" s="400">
        <v>51701</v>
      </c>
      <c r="DT20" s="401">
        <v>8938</v>
      </c>
      <c r="DU20" s="400"/>
      <c r="DV20" s="400"/>
      <c r="DW20" s="400"/>
      <c r="DX20" s="400"/>
      <c r="DY20" s="402">
        <v>105098</v>
      </c>
      <c r="DZ20" s="382">
        <v>2559</v>
      </c>
      <c r="EA20" s="383">
        <v>107657</v>
      </c>
      <c r="EB20" s="384"/>
      <c r="EC20" s="384"/>
      <c r="ED20" s="385" t="s">
        <v>28</v>
      </c>
      <c r="EE20" s="399">
        <v>8236</v>
      </c>
      <c r="EF20" s="400">
        <v>7510</v>
      </c>
      <c r="EG20" s="400">
        <v>18821</v>
      </c>
      <c r="EH20" s="401">
        <v>159</v>
      </c>
      <c r="EI20" s="400"/>
      <c r="EJ20" s="400"/>
      <c r="EK20" s="400"/>
      <c r="EL20" s="400"/>
      <c r="EM20" s="402">
        <v>34726</v>
      </c>
      <c r="EN20" s="382">
        <v>1589</v>
      </c>
      <c r="EO20" s="383">
        <v>36315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2230.5</v>
      </c>
      <c r="FK20" s="512">
        <v>2217.42</v>
      </c>
      <c r="FL20" s="243">
        <v>0.59</v>
      </c>
      <c r="FM20" s="503"/>
      <c r="FN20" s="503"/>
      <c r="FO20" s="312" t="s">
        <v>42</v>
      </c>
      <c r="FP20" s="247">
        <v>614</v>
      </c>
      <c r="FQ20" s="248">
        <v>597</v>
      </c>
      <c r="FR20" s="249">
        <v>594</v>
      </c>
      <c r="FS20" s="247">
        <v>1805</v>
      </c>
      <c r="FT20" s="250">
        <v>1714</v>
      </c>
      <c r="FU20" s="251">
        <v>5.31</v>
      </c>
      <c r="FV20" s="183"/>
      <c r="FW20" s="346" t="s">
        <v>100</v>
      </c>
      <c r="FX20" s="347">
        <v>430.43</v>
      </c>
      <c r="FY20" s="348">
        <v>428.87</v>
      </c>
      <c r="FZ20" s="349">
        <v>0.36</v>
      </c>
      <c r="GA20" s="347">
        <v>334.97</v>
      </c>
      <c r="GB20" s="350">
        <v>329.76</v>
      </c>
      <c r="GC20" s="349">
        <v>1.58</v>
      </c>
      <c r="GD20" s="347">
        <v>429.46</v>
      </c>
      <c r="GE20" s="348">
        <v>427.89</v>
      </c>
      <c r="GF20" s="349">
        <v>0.37</v>
      </c>
      <c r="GG20" s="351"/>
      <c r="GH20" s="183"/>
      <c r="GI20" s="183" t="s">
        <v>112</v>
      </c>
      <c r="GJ20" s="342">
        <v>238</v>
      </c>
      <c r="GK20" s="342">
        <v>238</v>
      </c>
      <c r="GL20" s="342">
        <v>238</v>
      </c>
      <c r="GM20" s="342">
        <v>238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12976</v>
      </c>
      <c r="GV20" s="400">
        <v>18414</v>
      </c>
      <c r="GW20" s="400">
        <v>35653</v>
      </c>
      <c r="GX20" s="401">
        <v>248</v>
      </c>
      <c r="GY20" s="400"/>
      <c r="GZ20" s="400"/>
      <c r="HA20" s="400"/>
      <c r="HB20" s="400"/>
      <c r="HC20" s="402">
        <v>67291</v>
      </c>
      <c r="HD20" s="382">
        <v>859</v>
      </c>
      <c r="HE20" s="383">
        <v>68150</v>
      </c>
      <c r="HF20" s="384"/>
      <c r="HG20" s="384"/>
      <c r="HH20" s="385" t="s">
        <v>28</v>
      </c>
      <c r="HI20" s="399">
        <v>6308</v>
      </c>
      <c r="HJ20" s="400">
        <v>8682</v>
      </c>
      <c r="HK20" s="400">
        <v>13793</v>
      </c>
      <c r="HL20" s="401">
        <v>70</v>
      </c>
      <c r="HM20" s="400"/>
      <c r="HN20" s="400"/>
      <c r="HO20" s="400"/>
      <c r="HP20" s="400"/>
      <c r="HQ20" s="402">
        <v>28853</v>
      </c>
      <c r="HR20" s="382">
        <v>824</v>
      </c>
      <c r="HS20" s="383">
        <v>29677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2226.2400000000002</v>
      </c>
      <c r="IO20" s="512">
        <v>2177.2800000000002</v>
      </c>
      <c r="IP20" s="243">
        <v>2.25</v>
      </c>
      <c r="IQ20" s="503"/>
      <c r="IR20" s="503"/>
      <c r="IS20" s="312" t="s">
        <v>42</v>
      </c>
      <c r="IT20" s="247">
        <v>625</v>
      </c>
      <c r="IU20" s="248">
        <v>576</v>
      </c>
      <c r="IV20" s="249">
        <v>578</v>
      </c>
      <c r="IW20" s="247">
        <v>1779</v>
      </c>
      <c r="IX20" s="250">
        <v>1900</v>
      </c>
      <c r="IY20" s="251">
        <v>-6.37</v>
      </c>
      <c r="IZ20" s="183"/>
      <c r="JA20" s="346" t="s">
        <v>100</v>
      </c>
      <c r="JB20" s="347">
        <v>417.32</v>
      </c>
      <c r="JC20" s="348">
        <v>412.61</v>
      </c>
      <c r="JD20" s="349">
        <v>1.1399999999999999</v>
      </c>
      <c r="JE20" s="347">
        <v>211.2</v>
      </c>
      <c r="JF20" s="350">
        <v>201.21</v>
      </c>
      <c r="JG20" s="349">
        <v>4.96</v>
      </c>
      <c r="JH20" s="347">
        <v>415.27</v>
      </c>
      <c r="JI20" s="348">
        <v>410.6</v>
      </c>
      <c r="JJ20" s="349">
        <v>1.1399999999999999</v>
      </c>
      <c r="JK20" s="351"/>
      <c r="JL20" s="183"/>
      <c r="JM20" s="183" t="s">
        <v>112</v>
      </c>
      <c r="JN20" s="342">
        <v>238</v>
      </c>
      <c r="JO20" s="342">
        <v>238</v>
      </c>
      <c r="JP20" s="342">
        <v>238</v>
      </c>
      <c r="JQ20" s="342">
        <v>238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39150</v>
      </c>
      <c r="JZ20" s="400">
        <v>63047</v>
      </c>
      <c r="KA20" s="400">
        <v>129592</v>
      </c>
      <c r="KB20" s="401">
        <v>639</v>
      </c>
      <c r="KC20" s="400"/>
      <c r="KD20" s="400"/>
      <c r="KE20" s="400"/>
      <c r="KF20" s="400"/>
      <c r="KG20" s="402">
        <v>232428</v>
      </c>
      <c r="KH20" s="382">
        <v>4495</v>
      </c>
      <c r="KI20" s="383">
        <v>236923</v>
      </c>
      <c r="KJ20" s="290"/>
      <c r="KK20" s="290"/>
      <c r="KL20" s="387" t="s">
        <v>28</v>
      </c>
      <c r="KM20" s="399">
        <v>11426</v>
      </c>
      <c r="KN20" s="400">
        <v>12688</v>
      </c>
      <c r="KO20" s="400">
        <v>20351</v>
      </c>
      <c r="KP20" s="401">
        <v>112</v>
      </c>
      <c r="KQ20" s="400"/>
      <c r="KR20" s="400"/>
      <c r="KS20" s="400"/>
      <c r="KT20" s="400"/>
      <c r="KU20" s="402">
        <v>44577</v>
      </c>
      <c r="KV20" s="382">
        <v>1228</v>
      </c>
      <c r="KW20" s="383">
        <v>45805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2289.9399999999996</v>
      </c>
      <c r="LS20" s="512">
        <v>2238.08</v>
      </c>
      <c r="LT20" s="243">
        <v>2.3199999999999998</v>
      </c>
      <c r="LU20" s="505"/>
      <c r="LV20" s="505"/>
      <c r="LW20" s="312" t="s">
        <v>42</v>
      </c>
      <c r="LX20" s="294">
        <v>5736</v>
      </c>
      <c r="LY20" s="295">
        <v>5679</v>
      </c>
      <c r="LZ20" s="296">
        <v>1</v>
      </c>
      <c r="MA20" s="266"/>
      <c r="MB20" s="346" t="s">
        <v>100</v>
      </c>
      <c r="MC20" s="347">
        <v>494.44</v>
      </c>
      <c r="MD20" s="370">
        <v>487.79</v>
      </c>
      <c r="ME20" s="349">
        <v>1.36</v>
      </c>
      <c r="MF20" s="347">
        <v>361.78</v>
      </c>
      <c r="MG20" s="370">
        <v>354.39</v>
      </c>
      <c r="MH20" s="349">
        <v>2.09</v>
      </c>
      <c r="MI20" s="347">
        <v>492.72</v>
      </c>
      <c r="MJ20" s="370">
        <v>486.12</v>
      </c>
      <c r="MK20" s="349">
        <v>1.36</v>
      </c>
      <c r="ML20" s="297"/>
      <c r="MM20" s="297"/>
      <c r="MN20" s="297" t="s">
        <v>112</v>
      </c>
      <c r="MO20" s="371">
        <v>238</v>
      </c>
      <c r="MP20" s="371">
        <v>238</v>
      </c>
      <c r="MQ20" s="371">
        <v>238</v>
      </c>
      <c r="MR20" s="371">
        <v>238</v>
      </c>
      <c r="MS20" s="371">
        <v>238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108408</v>
      </c>
      <c r="NB20" s="404">
        <v>154646</v>
      </c>
      <c r="NC20" s="404">
        <v>319134</v>
      </c>
      <c r="ND20" s="405">
        <v>11579</v>
      </c>
      <c r="NE20" s="404"/>
      <c r="NF20" s="404"/>
      <c r="NG20" s="404"/>
      <c r="NH20" s="406"/>
      <c r="NI20" s="407">
        <v>593767</v>
      </c>
      <c r="NJ20" s="408">
        <v>19346</v>
      </c>
      <c r="NK20" s="409">
        <v>613113</v>
      </c>
      <c r="NL20" s="290"/>
      <c r="NM20" s="290"/>
      <c r="NN20" s="377" t="s">
        <v>28</v>
      </c>
      <c r="NO20" s="387">
        <v>34879</v>
      </c>
      <c r="NP20" s="404">
        <v>44928</v>
      </c>
      <c r="NQ20" s="404">
        <v>75317</v>
      </c>
      <c r="NR20" s="405">
        <v>733</v>
      </c>
      <c r="NS20" s="404"/>
      <c r="NT20" s="404"/>
      <c r="NU20" s="404"/>
      <c r="NV20" s="406"/>
      <c r="NW20" s="407">
        <v>155857</v>
      </c>
      <c r="NX20" s="408">
        <v>6074</v>
      </c>
      <c r="NY20" s="409">
        <v>161931</v>
      </c>
      <c r="OA20" s="307"/>
    </row>
    <row r="21" spans="1:391" s="195" customFormat="1" ht="21.75" customHeight="1" thickBot="1" x14ac:dyDescent="0.25">
      <c r="A21" s="308" t="s">
        <v>99</v>
      </c>
      <c r="B21" s="471">
        <v>1980.0400000000004</v>
      </c>
      <c r="C21" s="508">
        <v>1902.91</v>
      </c>
      <c r="D21" s="311">
        <v>4.05</v>
      </c>
      <c r="E21" s="503"/>
      <c r="F21" s="503"/>
      <c r="G21" s="312" t="s">
        <v>43</v>
      </c>
      <c r="H21" s="247">
        <v>421</v>
      </c>
      <c r="I21" s="248">
        <v>454</v>
      </c>
      <c r="J21" s="249">
        <v>247</v>
      </c>
      <c r="K21" s="247">
        <v>1122</v>
      </c>
      <c r="L21" s="250">
        <v>1030</v>
      </c>
      <c r="M21" s="251">
        <v>8.93</v>
      </c>
      <c r="N21" s="183"/>
      <c r="O21" s="346" t="s">
        <v>103</v>
      </c>
      <c r="P21" s="347">
        <v>239.55</v>
      </c>
      <c r="Q21" s="348">
        <v>234.69</v>
      </c>
      <c r="R21" s="349">
        <v>2.0699999999999998</v>
      </c>
      <c r="S21" s="347">
        <v>124.31</v>
      </c>
      <c r="T21" s="350">
        <v>118.96</v>
      </c>
      <c r="U21" s="349">
        <v>4.5</v>
      </c>
      <c r="V21" s="347">
        <v>237.57</v>
      </c>
      <c r="W21" s="348">
        <v>232.74</v>
      </c>
      <c r="X21" s="349">
        <v>2.08</v>
      </c>
      <c r="Y21" s="351"/>
      <c r="Z21" s="183"/>
      <c r="AA21" s="183" t="s">
        <v>115</v>
      </c>
      <c r="AB21" s="342">
        <v>588</v>
      </c>
      <c r="AC21" s="342">
        <v>588</v>
      </c>
      <c r="AD21" s="342">
        <v>588</v>
      </c>
      <c r="AE21" s="342">
        <v>588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/>
      <c r="AR21" s="400"/>
      <c r="AS21" s="400"/>
      <c r="AT21" s="400"/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/>
      <c r="BF21" s="400"/>
      <c r="BG21" s="400"/>
      <c r="BH21" s="400"/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2185.66</v>
      </c>
      <c r="CG21" s="508">
        <v>2139.4399999999996</v>
      </c>
      <c r="CH21" s="311">
        <v>2.16</v>
      </c>
      <c r="CI21" s="503"/>
      <c r="CJ21" s="503"/>
      <c r="CK21" s="312" t="s">
        <v>43</v>
      </c>
      <c r="CL21" s="247">
        <v>143</v>
      </c>
      <c r="CM21" s="248">
        <v>133</v>
      </c>
      <c r="CN21" s="249">
        <v>162</v>
      </c>
      <c r="CO21" s="247">
        <v>438</v>
      </c>
      <c r="CP21" s="250">
        <v>689</v>
      </c>
      <c r="CQ21" s="251">
        <v>-36.43</v>
      </c>
      <c r="CR21" s="183"/>
      <c r="CS21" s="346" t="s">
        <v>103</v>
      </c>
      <c r="CT21" s="347">
        <v>305.08999999999997</v>
      </c>
      <c r="CU21" s="348">
        <v>299.92</v>
      </c>
      <c r="CV21" s="349">
        <v>1.72</v>
      </c>
      <c r="CW21" s="347">
        <v>196.27</v>
      </c>
      <c r="CX21" s="350">
        <v>195.88</v>
      </c>
      <c r="CY21" s="349">
        <v>0.2</v>
      </c>
      <c r="CZ21" s="347">
        <v>303.70999999999998</v>
      </c>
      <c r="DA21" s="348">
        <v>298.67</v>
      </c>
      <c r="DB21" s="349">
        <v>1.69</v>
      </c>
      <c r="DC21" s="351"/>
      <c r="DD21" s="183"/>
      <c r="DE21" s="183" t="s">
        <v>115</v>
      </c>
      <c r="DF21" s="342">
        <v>588</v>
      </c>
      <c r="DG21" s="342">
        <v>588</v>
      </c>
      <c r="DH21" s="342">
        <v>588</v>
      </c>
      <c r="DI21" s="342">
        <v>588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/>
      <c r="DV21" s="400"/>
      <c r="DW21" s="400"/>
      <c r="DX21" s="400"/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/>
      <c r="EJ21" s="400"/>
      <c r="EK21" s="400"/>
      <c r="EL21" s="400"/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1835.29</v>
      </c>
      <c r="FK21" s="508">
        <v>1811.47</v>
      </c>
      <c r="FL21" s="311">
        <v>1.31</v>
      </c>
      <c r="FM21" s="503"/>
      <c r="FN21" s="503"/>
      <c r="FO21" s="312" t="s">
        <v>43</v>
      </c>
      <c r="FP21" s="247">
        <v>189</v>
      </c>
      <c r="FQ21" s="248">
        <v>112</v>
      </c>
      <c r="FR21" s="249">
        <v>126</v>
      </c>
      <c r="FS21" s="247">
        <v>427</v>
      </c>
      <c r="FT21" s="250">
        <v>446</v>
      </c>
      <c r="FU21" s="251">
        <v>-4.26</v>
      </c>
      <c r="FV21" s="183"/>
      <c r="FW21" s="346" t="s">
        <v>103</v>
      </c>
      <c r="FX21" s="347">
        <v>285.12</v>
      </c>
      <c r="FY21" s="348">
        <v>281.81</v>
      </c>
      <c r="FZ21" s="349">
        <v>1.17</v>
      </c>
      <c r="GA21" s="347">
        <v>196.08</v>
      </c>
      <c r="GB21" s="350">
        <v>189.61</v>
      </c>
      <c r="GC21" s="349">
        <v>3.41</v>
      </c>
      <c r="GD21" s="347">
        <v>284.22000000000003</v>
      </c>
      <c r="GE21" s="348">
        <v>280.89999999999998</v>
      </c>
      <c r="GF21" s="349">
        <v>1.18</v>
      </c>
      <c r="GG21" s="351"/>
      <c r="GH21" s="183"/>
      <c r="GI21" s="183" t="s">
        <v>115</v>
      </c>
      <c r="GJ21" s="342">
        <v>588</v>
      </c>
      <c r="GK21" s="342">
        <v>588</v>
      </c>
      <c r="GL21" s="342">
        <v>588</v>
      </c>
      <c r="GM21" s="342">
        <v>588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/>
      <c r="GZ21" s="400"/>
      <c r="HA21" s="400"/>
      <c r="HB21" s="400"/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/>
      <c r="HN21" s="400"/>
      <c r="HO21" s="400"/>
      <c r="HP21" s="400"/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2099.4499999999998</v>
      </c>
      <c r="IO21" s="508">
        <v>2048.4499999999998</v>
      </c>
      <c r="IP21" s="311">
        <v>2.4900000000000002</v>
      </c>
      <c r="IQ21" s="503"/>
      <c r="IR21" s="503"/>
      <c r="IS21" s="312" t="s">
        <v>43</v>
      </c>
      <c r="IT21" s="247">
        <v>132</v>
      </c>
      <c r="IU21" s="248">
        <v>110</v>
      </c>
      <c r="IV21" s="249">
        <v>292</v>
      </c>
      <c r="IW21" s="247">
        <v>534</v>
      </c>
      <c r="IX21" s="250">
        <v>557</v>
      </c>
      <c r="IY21" s="251">
        <v>-4.13</v>
      </c>
      <c r="IZ21" s="183"/>
      <c r="JA21" s="346" t="s">
        <v>103</v>
      </c>
      <c r="JB21" s="347">
        <v>198.98</v>
      </c>
      <c r="JC21" s="348">
        <v>195.29</v>
      </c>
      <c r="JD21" s="349">
        <v>1.89</v>
      </c>
      <c r="JE21" s="347">
        <v>176.82</v>
      </c>
      <c r="JF21" s="350">
        <v>176.06</v>
      </c>
      <c r="JG21" s="349">
        <v>0.43</v>
      </c>
      <c r="JH21" s="347">
        <v>198.76</v>
      </c>
      <c r="JI21" s="348">
        <v>195.11</v>
      </c>
      <c r="JJ21" s="349">
        <v>1.87</v>
      </c>
      <c r="JK21" s="351"/>
      <c r="JL21" s="183"/>
      <c r="JM21" s="183" t="s">
        <v>115</v>
      </c>
      <c r="JN21" s="342">
        <v>588</v>
      </c>
      <c r="JO21" s="342">
        <v>588</v>
      </c>
      <c r="JP21" s="342">
        <v>588</v>
      </c>
      <c r="JQ21" s="342">
        <v>588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/>
      <c r="KD21" s="400"/>
      <c r="KE21" s="400"/>
      <c r="KF21" s="400"/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/>
      <c r="KR21" s="400"/>
      <c r="KS21" s="400"/>
      <c r="KT21" s="400"/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2045.1499999999999</v>
      </c>
      <c r="LS21" s="508">
        <v>1987.8600000000001</v>
      </c>
      <c r="LT21" s="311">
        <v>2.88</v>
      </c>
      <c r="LU21" s="505"/>
      <c r="LV21" s="505"/>
      <c r="LW21" s="312" t="s">
        <v>43</v>
      </c>
      <c r="LX21" s="294">
        <v>2521</v>
      </c>
      <c r="LY21" s="295">
        <v>2722</v>
      </c>
      <c r="LZ21" s="296">
        <v>-7.38</v>
      </c>
      <c r="MA21" s="266"/>
      <c r="MB21" s="346" t="s">
        <v>103</v>
      </c>
      <c r="MC21" s="347">
        <v>250.04</v>
      </c>
      <c r="MD21" s="370">
        <v>245.95</v>
      </c>
      <c r="ME21" s="349">
        <v>1.66</v>
      </c>
      <c r="MF21" s="347">
        <v>160.32</v>
      </c>
      <c r="MG21" s="370">
        <v>157.15</v>
      </c>
      <c r="MH21" s="349">
        <v>2.02</v>
      </c>
      <c r="MI21" s="347">
        <v>248.88</v>
      </c>
      <c r="MJ21" s="370">
        <v>244.84</v>
      </c>
      <c r="MK21" s="349">
        <v>1.65</v>
      </c>
      <c r="ML21" s="297"/>
      <c r="MM21" s="297"/>
      <c r="MN21" s="297" t="s">
        <v>115</v>
      </c>
      <c r="MO21" s="371">
        <v>588</v>
      </c>
      <c r="MP21" s="371">
        <v>588</v>
      </c>
      <c r="MQ21" s="371">
        <v>588</v>
      </c>
      <c r="MR21" s="371">
        <v>588</v>
      </c>
      <c r="MS21" s="371">
        <v>588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2654.95</v>
      </c>
      <c r="C22" s="516">
        <v>2601.91</v>
      </c>
      <c r="D22" s="345">
        <v>2.04</v>
      </c>
      <c r="E22" s="503"/>
      <c r="F22" s="503"/>
      <c r="G22" s="246" t="s">
        <v>44</v>
      </c>
      <c r="H22" s="247">
        <v>72</v>
      </c>
      <c r="I22" s="248">
        <v>53</v>
      </c>
      <c r="J22" s="249">
        <v>66</v>
      </c>
      <c r="K22" s="247">
        <v>191</v>
      </c>
      <c r="L22" s="250">
        <v>171</v>
      </c>
      <c r="M22" s="251">
        <v>11.7</v>
      </c>
      <c r="N22" s="183"/>
      <c r="O22" s="346" t="s">
        <v>108</v>
      </c>
      <c r="P22" s="347">
        <v>214.42</v>
      </c>
      <c r="Q22" s="348">
        <v>208.35</v>
      </c>
      <c r="R22" s="349">
        <v>2.91</v>
      </c>
      <c r="S22" s="347">
        <v>136.27000000000001</v>
      </c>
      <c r="T22" s="350">
        <v>133.83000000000001</v>
      </c>
      <c r="U22" s="349">
        <v>1.82</v>
      </c>
      <c r="V22" s="347">
        <v>213.08</v>
      </c>
      <c r="W22" s="348">
        <v>207.09</v>
      </c>
      <c r="X22" s="349">
        <v>2.89</v>
      </c>
      <c r="Y22" s="351"/>
      <c r="Z22" s="183"/>
      <c r="AA22" s="183" t="s">
        <v>118</v>
      </c>
      <c r="AB22" s="342">
        <v>359</v>
      </c>
      <c r="AC22" s="342">
        <v>359</v>
      </c>
      <c r="AD22" s="342">
        <v>359</v>
      </c>
      <c r="AE22" s="342">
        <v>359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49819</v>
      </c>
      <c r="AN22" s="442">
        <v>60518</v>
      </c>
      <c r="AO22" s="442">
        <v>136308</v>
      </c>
      <c r="AP22" s="443">
        <v>2594</v>
      </c>
      <c r="AQ22" s="444"/>
      <c r="AR22" s="444"/>
      <c r="AS22" s="444"/>
      <c r="AT22" s="444"/>
      <c r="AU22" s="445">
        <v>249239</v>
      </c>
      <c r="AV22" s="446">
        <v>12843</v>
      </c>
      <c r="AW22" s="446">
        <v>262082</v>
      </c>
      <c r="AX22" s="447"/>
      <c r="AY22" s="447"/>
      <c r="AZ22" s="440" t="s">
        <v>22</v>
      </c>
      <c r="BA22" s="441">
        <v>13392</v>
      </c>
      <c r="BB22" s="442">
        <v>21880</v>
      </c>
      <c r="BC22" s="442">
        <v>32370</v>
      </c>
      <c r="BD22" s="443">
        <v>598</v>
      </c>
      <c r="BE22" s="444"/>
      <c r="BF22" s="444"/>
      <c r="BG22" s="444"/>
      <c r="BH22" s="444"/>
      <c r="BI22" s="445">
        <v>68240</v>
      </c>
      <c r="BJ22" s="446">
        <v>3301</v>
      </c>
      <c r="BK22" s="446">
        <v>71541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3369.57</v>
      </c>
      <c r="CG22" s="516">
        <v>3301.3999999999996</v>
      </c>
      <c r="CH22" s="345">
        <v>2.06</v>
      </c>
      <c r="CI22" s="503"/>
      <c r="CJ22" s="503"/>
      <c r="CK22" s="246" t="s">
        <v>44</v>
      </c>
      <c r="CL22" s="247">
        <v>62</v>
      </c>
      <c r="CM22" s="248">
        <v>59</v>
      </c>
      <c r="CN22" s="249">
        <v>71</v>
      </c>
      <c r="CO22" s="247">
        <v>192</v>
      </c>
      <c r="CP22" s="250">
        <v>387</v>
      </c>
      <c r="CQ22" s="251">
        <v>-50.39</v>
      </c>
      <c r="CR22" s="183"/>
      <c r="CS22" s="346" t="s">
        <v>108</v>
      </c>
      <c r="CT22" s="347">
        <v>256.58</v>
      </c>
      <c r="CU22" s="348">
        <v>252.43</v>
      </c>
      <c r="CV22" s="349">
        <v>1.64</v>
      </c>
      <c r="CW22" s="347">
        <v>157.02000000000001</v>
      </c>
      <c r="CX22" s="350">
        <v>155.69999999999999</v>
      </c>
      <c r="CY22" s="349">
        <v>0.85</v>
      </c>
      <c r="CZ22" s="347">
        <v>255.32</v>
      </c>
      <c r="DA22" s="348">
        <v>251.27</v>
      </c>
      <c r="DB22" s="349">
        <v>1.61</v>
      </c>
      <c r="DC22" s="351"/>
      <c r="DD22" s="183"/>
      <c r="DE22" s="183" t="s">
        <v>118</v>
      </c>
      <c r="DF22" s="342">
        <v>359</v>
      </c>
      <c r="DG22" s="342">
        <v>359</v>
      </c>
      <c r="DH22" s="342">
        <v>359</v>
      </c>
      <c r="DI22" s="342">
        <v>359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22886</v>
      </c>
      <c r="DR22" s="442">
        <v>30617</v>
      </c>
      <c r="DS22" s="442">
        <v>64116</v>
      </c>
      <c r="DT22" s="443">
        <v>13580</v>
      </c>
      <c r="DU22" s="444"/>
      <c r="DV22" s="444"/>
      <c r="DW22" s="444"/>
      <c r="DX22" s="444"/>
      <c r="DY22" s="445">
        <v>131199</v>
      </c>
      <c r="DZ22" s="446">
        <v>3622</v>
      </c>
      <c r="EA22" s="446">
        <v>134821</v>
      </c>
      <c r="EB22" s="447"/>
      <c r="EC22" s="447"/>
      <c r="ED22" s="448" t="s">
        <v>22</v>
      </c>
      <c r="EE22" s="441">
        <v>11430</v>
      </c>
      <c r="EF22" s="442">
        <v>10494</v>
      </c>
      <c r="EG22" s="442">
        <v>26561</v>
      </c>
      <c r="EH22" s="443">
        <v>212</v>
      </c>
      <c r="EI22" s="444"/>
      <c r="EJ22" s="444"/>
      <c r="EK22" s="444"/>
      <c r="EL22" s="444"/>
      <c r="EM22" s="445">
        <v>48697</v>
      </c>
      <c r="EN22" s="446">
        <v>1913</v>
      </c>
      <c r="EO22" s="446">
        <v>50610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2805.5900000000006</v>
      </c>
      <c r="FK22" s="516">
        <v>2805</v>
      </c>
      <c r="FL22" s="345">
        <v>0.02</v>
      </c>
      <c r="FM22" s="503"/>
      <c r="FN22" s="503"/>
      <c r="FO22" s="246" t="s">
        <v>44</v>
      </c>
      <c r="FP22" s="247">
        <v>37</v>
      </c>
      <c r="FQ22" s="248">
        <v>22</v>
      </c>
      <c r="FR22" s="249">
        <v>46</v>
      </c>
      <c r="FS22" s="247">
        <v>105</v>
      </c>
      <c r="FT22" s="250">
        <v>129</v>
      </c>
      <c r="FU22" s="251">
        <v>-18.600000000000001</v>
      </c>
      <c r="FV22" s="183"/>
      <c r="FW22" s="346" t="s">
        <v>108</v>
      </c>
      <c r="FX22" s="347">
        <v>241.46</v>
      </c>
      <c r="FY22" s="348">
        <v>237.97</v>
      </c>
      <c r="FZ22" s="349">
        <v>1.47</v>
      </c>
      <c r="GA22" s="347">
        <v>138.88999999999999</v>
      </c>
      <c r="GB22" s="350">
        <v>131.9</v>
      </c>
      <c r="GC22" s="349">
        <v>5.3</v>
      </c>
      <c r="GD22" s="347">
        <v>240.43</v>
      </c>
      <c r="GE22" s="348">
        <v>236.92</v>
      </c>
      <c r="GF22" s="349">
        <v>1.48</v>
      </c>
      <c r="GG22" s="351"/>
      <c r="GH22" s="183"/>
      <c r="GI22" s="183" t="s">
        <v>118</v>
      </c>
      <c r="GJ22" s="342">
        <v>359</v>
      </c>
      <c r="GK22" s="342">
        <v>359</v>
      </c>
      <c r="GL22" s="342">
        <v>359</v>
      </c>
      <c r="GM22" s="342">
        <v>359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15451</v>
      </c>
      <c r="GV22" s="442">
        <v>20825</v>
      </c>
      <c r="GW22" s="442">
        <v>43347</v>
      </c>
      <c r="GX22" s="443">
        <v>446</v>
      </c>
      <c r="GY22" s="444"/>
      <c r="GZ22" s="444"/>
      <c r="HA22" s="444"/>
      <c r="HB22" s="444"/>
      <c r="HC22" s="445">
        <v>80069</v>
      </c>
      <c r="HD22" s="446">
        <v>1190</v>
      </c>
      <c r="HE22" s="446">
        <v>81259</v>
      </c>
      <c r="HF22" s="447"/>
      <c r="HG22" s="447"/>
      <c r="HH22" s="448" t="s">
        <v>22</v>
      </c>
      <c r="HI22" s="441">
        <v>8508</v>
      </c>
      <c r="HJ22" s="442">
        <v>10998</v>
      </c>
      <c r="HK22" s="442">
        <v>18991</v>
      </c>
      <c r="HL22" s="443">
        <v>95</v>
      </c>
      <c r="HM22" s="444"/>
      <c r="HN22" s="444"/>
      <c r="HO22" s="444"/>
      <c r="HP22" s="444"/>
      <c r="HQ22" s="445">
        <v>38592</v>
      </c>
      <c r="HR22" s="446">
        <v>1024</v>
      </c>
      <c r="HS22" s="446">
        <v>39616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2613.36</v>
      </c>
      <c r="IO22" s="516">
        <v>2571.8000000000002</v>
      </c>
      <c r="IP22" s="345">
        <v>1.62</v>
      </c>
      <c r="IQ22" s="503"/>
      <c r="IR22" s="503"/>
      <c r="IS22" s="246" t="s">
        <v>44</v>
      </c>
      <c r="IT22" s="247">
        <v>45</v>
      </c>
      <c r="IU22" s="248">
        <v>34</v>
      </c>
      <c r="IV22" s="249">
        <v>89</v>
      </c>
      <c r="IW22" s="247">
        <v>168</v>
      </c>
      <c r="IX22" s="250">
        <v>208</v>
      </c>
      <c r="IY22" s="251">
        <v>-19.23</v>
      </c>
      <c r="IZ22" s="183"/>
      <c r="JA22" s="346" t="s">
        <v>108</v>
      </c>
      <c r="JB22" s="347">
        <v>203.91</v>
      </c>
      <c r="JC22" s="348">
        <v>203.91</v>
      </c>
      <c r="JD22" s="349">
        <v>0</v>
      </c>
      <c r="JE22" s="347">
        <v>142.44</v>
      </c>
      <c r="JF22" s="350">
        <v>145.88</v>
      </c>
      <c r="JG22" s="349">
        <v>-2.36</v>
      </c>
      <c r="JH22" s="347">
        <v>203.3</v>
      </c>
      <c r="JI22" s="348">
        <v>203.36</v>
      </c>
      <c r="JJ22" s="349">
        <v>-0.03</v>
      </c>
      <c r="JK22" s="351"/>
      <c r="JL22" s="183"/>
      <c r="JM22" s="183" t="s">
        <v>118</v>
      </c>
      <c r="JN22" s="342">
        <v>359</v>
      </c>
      <c r="JO22" s="342">
        <v>359</v>
      </c>
      <c r="JP22" s="342">
        <v>359</v>
      </c>
      <c r="JQ22" s="342">
        <v>359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50256</v>
      </c>
      <c r="JZ22" s="442">
        <v>78193</v>
      </c>
      <c r="KA22" s="442">
        <v>171285</v>
      </c>
      <c r="KB22" s="443">
        <v>1279</v>
      </c>
      <c r="KC22" s="444"/>
      <c r="KD22" s="444"/>
      <c r="KE22" s="444"/>
      <c r="KF22" s="444"/>
      <c r="KG22" s="445">
        <v>301013</v>
      </c>
      <c r="KH22" s="446">
        <v>6208</v>
      </c>
      <c r="KI22" s="446">
        <v>307221</v>
      </c>
      <c r="KJ22" s="451"/>
      <c r="KK22" s="451"/>
      <c r="KL22" s="450" t="s">
        <v>22</v>
      </c>
      <c r="KM22" s="441">
        <v>15647</v>
      </c>
      <c r="KN22" s="442">
        <v>18281</v>
      </c>
      <c r="KO22" s="442">
        <v>30347</v>
      </c>
      <c r="KP22" s="443">
        <v>187</v>
      </c>
      <c r="KQ22" s="444"/>
      <c r="KR22" s="444"/>
      <c r="KS22" s="444"/>
      <c r="KT22" s="444"/>
      <c r="KU22" s="445">
        <v>64462</v>
      </c>
      <c r="KV22" s="446">
        <v>1743</v>
      </c>
      <c r="KW22" s="446">
        <v>66205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2824.6899999999996</v>
      </c>
      <c r="LS22" s="516">
        <v>2783.77</v>
      </c>
      <c r="LT22" s="345">
        <v>1.47</v>
      </c>
      <c r="LU22" s="505"/>
      <c r="LV22" s="505"/>
      <c r="LW22" s="246" t="s">
        <v>44</v>
      </c>
      <c r="LX22" s="294">
        <v>656</v>
      </c>
      <c r="LY22" s="295">
        <v>895</v>
      </c>
      <c r="LZ22" s="296">
        <v>-26.7</v>
      </c>
      <c r="MA22" s="266"/>
      <c r="MB22" s="346" t="s">
        <v>108</v>
      </c>
      <c r="MC22" s="347">
        <v>225.16</v>
      </c>
      <c r="MD22" s="370">
        <v>221.87</v>
      </c>
      <c r="ME22" s="349">
        <v>1.48</v>
      </c>
      <c r="MF22" s="347">
        <v>142.38999999999999</v>
      </c>
      <c r="MG22" s="370">
        <v>140.88999999999999</v>
      </c>
      <c r="MH22" s="349">
        <v>1.06</v>
      </c>
      <c r="MI22" s="347">
        <v>224.09</v>
      </c>
      <c r="MJ22" s="370">
        <v>220.85</v>
      </c>
      <c r="MK22" s="349">
        <v>1.47</v>
      </c>
      <c r="ML22" s="297"/>
      <c r="MM22" s="297"/>
      <c r="MN22" s="297" t="s">
        <v>118</v>
      </c>
      <c r="MO22" s="371">
        <v>359</v>
      </c>
      <c r="MP22" s="371">
        <v>359</v>
      </c>
      <c r="MQ22" s="371">
        <v>359</v>
      </c>
      <c r="MR22" s="371">
        <v>359</v>
      </c>
      <c r="MS22" s="371">
        <v>359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138412</v>
      </c>
      <c r="NB22" s="444">
        <v>190153</v>
      </c>
      <c r="NC22" s="444">
        <v>415056</v>
      </c>
      <c r="ND22" s="443">
        <v>17899</v>
      </c>
      <c r="NE22" s="444"/>
      <c r="NF22" s="444"/>
      <c r="NG22" s="444"/>
      <c r="NH22" s="444"/>
      <c r="NI22" s="443">
        <v>761520</v>
      </c>
      <c r="NJ22" s="450">
        <v>23863</v>
      </c>
      <c r="NK22" s="446">
        <v>785383</v>
      </c>
      <c r="NL22" s="290"/>
      <c r="NM22" s="290"/>
      <c r="NN22" s="450" t="s">
        <v>22</v>
      </c>
      <c r="NO22" s="450">
        <v>48977</v>
      </c>
      <c r="NP22" s="444">
        <v>61653</v>
      </c>
      <c r="NQ22" s="444">
        <v>108269</v>
      </c>
      <c r="NR22" s="443">
        <v>1092</v>
      </c>
      <c r="NS22" s="444"/>
      <c r="NT22" s="444"/>
      <c r="NU22" s="444"/>
      <c r="NV22" s="444"/>
      <c r="NW22" s="443">
        <v>219991</v>
      </c>
      <c r="NX22" s="450">
        <v>7981</v>
      </c>
      <c r="NY22" s="446">
        <v>227972</v>
      </c>
      <c r="OA22" s="307"/>
    </row>
    <row r="23" spans="1:391" s="195" customFormat="1" ht="21.75" customHeight="1" thickTop="1" x14ac:dyDescent="0.3">
      <c r="A23" s="418" t="s">
        <v>124</v>
      </c>
      <c r="B23" s="501">
        <v>1147.3199999999997</v>
      </c>
      <c r="C23" s="502">
        <v>1107.54</v>
      </c>
      <c r="D23" s="243">
        <v>3.59</v>
      </c>
      <c r="E23" s="503"/>
      <c r="F23" s="503"/>
      <c r="G23" s="246" t="s">
        <v>45</v>
      </c>
      <c r="H23" s="247">
        <v>5026</v>
      </c>
      <c r="I23" s="248">
        <v>3910</v>
      </c>
      <c r="J23" s="249">
        <v>2799</v>
      </c>
      <c r="K23" s="247">
        <v>11735</v>
      </c>
      <c r="L23" s="250">
        <v>10394</v>
      </c>
      <c r="M23" s="251">
        <v>12.9</v>
      </c>
      <c r="N23" s="183"/>
      <c r="O23" s="346" t="s">
        <v>111</v>
      </c>
      <c r="P23" s="347">
        <v>278.89999999999998</v>
      </c>
      <c r="Q23" s="348">
        <v>270.75</v>
      </c>
      <c r="R23" s="349">
        <v>3.01</v>
      </c>
      <c r="S23" s="347">
        <v>219.94</v>
      </c>
      <c r="T23" s="350">
        <v>210.66</v>
      </c>
      <c r="U23" s="349">
        <v>4.41</v>
      </c>
      <c r="V23" s="347">
        <v>277.89</v>
      </c>
      <c r="W23" s="348">
        <v>269.74</v>
      </c>
      <c r="X23" s="349">
        <v>3.02</v>
      </c>
      <c r="Y23" s="351"/>
      <c r="Z23" s="318" t="s">
        <v>97</v>
      </c>
      <c r="AA23" s="318"/>
      <c r="AB23" s="517">
        <v>77.92</v>
      </c>
      <c r="AC23" s="517">
        <v>72.959999999999994</v>
      </c>
      <c r="AD23" s="517">
        <v>45.38</v>
      </c>
      <c r="AE23" s="517">
        <v>65.42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1497.9399999999998</v>
      </c>
      <c r="CG23" s="502">
        <v>1464.7499999999998</v>
      </c>
      <c r="CH23" s="243">
        <v>2.27</v>
      </c>
      <c r="CI23" s="503"/>
      <c r="CJ23" s="503"/>
      <c r="CK23" s="246" t="s">
        <v>45</v>
      </c>
      <c r="CL23" s="247">
        <v>2350</v>
      </c>
      <c r="CM23" s="248">
        <v>2791</v>
      </c>
      <c r="CN23" s="249">
        <v>2286</v>
      </c>
      <c r="CO23" s="247">
        <v>7427</v>
      </c>
      <c r="CP23" s="250">
        <v>7464</v>
      </c>
      <c r="CQ23" s="251">
        <v>-0.5</v>
      </c>
      <c r="CR23" s="183"/>
      <c r="CS23" s="346" t="s">
        <v>111</v>
      </c>
      <c r="CT23" s="347">
        <v>301.94</v>
      </c>
      <c r="CU23" s="348">
        <v>295.10000000000002</v>
      </c>
      <c r="CV23" s="349">
        <v>2.3199999999999998</v>
      </c>
      <c r="CW23" s="347">
        <v>235.53</v>
      </c>
      <c r="CX23" s="350">
        <v>231.04</v>
      </c>
      <c r="CY23" s="349">
        <v>1.94</v>
      </c>
      <c r="CZ23" s="347">
        <v>301.08999999999997</v>
      </c>
      <c r="DA23" s="348">
        <v>294.33</v>
      </c>
      <c r="DB23" s="349">
        <v>2.2999999999999998</v>
      </c>
      <c r="DC23" s="351"/>
      <c r="DD23" s="318" t="s">
        <v>97</v>
      </c>
      <c r="DE23" s="318"/>
      <c r="DF23" s="517">
        <v>33.74</v>
      </c>
      <c r="DG23" s="517">
        <v>31.45</v>
      </c>
      <c r="DH23" s="517">
        <v>30.82</v>
      </c>
      <c r="DI23" s="517">
        <v>32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1197.8699999999999</v>
      </c>
      <c r="FK23" s="502">
        <v>1187.3699999999999</v>
      </c>
      <c r="FL23" s="243">
        <v>0.88</v>
      </c>
      <c r="FM23" s="503"/>
      <c r="FN23" s="503"/>
      <c r="FO23" s="246" t="s">
        <v>45</v>
      </c>
      <c r="FP23" s="247">
        <v>1235</v>
      </c>
      <c r="FQ23" s="248">
        <v>1520</v>
      </c>
      <c r="FR23" s="249">
        <v>1269</v>
      </c>
      <c r="FS23" s="247">
        <v>4024</v>
      </c>
      <c r="FT23" s="250">
        <v>3872</v>
      </c>
      <c r="FU23" s="251">
        <v>3.93</v>
      </c>
      <c r="FV23" s="183"/>
      <c r="FW23" s="346" t="s">
        <v>111</v>
      </c>
      <c r="FX23" s="347">
        <v>260.49</v>
      </c>
      <c r="FY23" s="348">
        <v>254.32</v>
      </c>
      <c r="FZ23" s="349">
        <v>2.4300000000000002</v>
      </c>
      <c r="GA23" s="347">
        <v>171.57</v>
      </c>
      <c r="GB23" s="350">
        <v>164.88</v>
      </c>
      <c r="GC23" s="349">
        <v>4.0599999999999996</v>
      </c>
      <c r="GD23" s="347">
        <v>259.60000000000002</v>
      </c>
      <c r="GE23" s="348">
        <v>253.43</v>
      </c>
      <c r="GF23" s="349">
        <v>2.4300000000000002</v>
      </c>
      <c r="GG23" s="351"/>
      <c r="GH23" s="318" t="s">
        <v>97</v>
      </c>
      <c r="GI23" s="318"/>
      <c r="GJ23" s="517">
        <v>30.75</v>
      </c>
      <c r="GK23" s="517">
        <v>29.54</v>
      </c>
      <c r="GL23" s="517">
        <v>29.82</v>
      </c>
      <c r="GM23" s="517">
        <v>30.03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1138.4000000000001</v>
      </c>
      <c r="IO23" s="502">
        <v>1109.1200000000001</v>
      </c>
      <c r="IP23" s="243">
        <v>2.64</v>
      </c>
      <c r="IQ23" s="503"/>
      <c r="IR23" s="503"/>
      <c r="IS23" s="246" t="s">
        <v>45</v>
      </c>
      <c r="IT23" s="247">
        <v>3143</v>
      </c>
      <c r="IU23" s="248">
        <v>3191</v>
      </c>
      <c r="IV23" s="249">
        <v>2680</v>
      </c>
      <c r="IW23" s="247">
        <v>9014</v>
      </c>
      <c r="IX23" s="250">
        <v>9299</v>
      </c>
      <c r="IY23" s="251">
        <v>-3.06</v>
      </c>
      <c r="IZ23" s="183"/>
      <c r="JA23" s="346" t="s">
        <v>111</v>
      </c>
      <c r="JB23" s="347">
        <v>335.53</v>
      </c>
      <c r="JC23" s="348">
        <v>322.55</v>
      </c>
      <c r="JD23" s="349">
        <v>4.0199999999999996</v>
      </c>
      <c r="JE23" s="347">
        <v>250.49</v>
      </c>
      <c r="JF23" s="350">
        <v>236.42</v>
      </c>
      <c r="JG23" s="349">
        <v>5.95</v>
      </c>
      <c r="JH23" s="347">
        <v>334.68</v>
      </c>
      <c r="JI23" s="348">
        <v>321.72000000000003</v>
      </c>
      <c r="JJ23" s="349">
        <v>4.03</v>
      </c>
      <c r="JK23" s="351"/>
      <c r="JL23" s="318" t="s">
        <v>97</v>
      </c>
      <c r="JM23" s="318"/>
      <c r="JN23" s="517">
        <v>50.91</v>
      </c>
      <c r="JO23" s="517">
        <v>64.05</v>
      </c>
      <c r="JP23" s="517">
        <v>74.3</v>
      </c>
      <c r="JQ23" s="517">
        <v>63.08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1211.57</v>
      </c>
      <c r="LS23" s="502">
        <v>1178.0999999999999</v>
      </c>
      <c r="LT23" s="243">
        <v>2.84</v>
      </c>
      <c r="LU23" s="505"/>
      <c r="LV23" s="505"/>
      <c r="LW23" s="246" t="s">
        <v>45</v>
      </c>
      <c r="LX23" s="294">
        <v>32200</v>
      </c>
      <c r="LY23" s="295">
        <v>31029</v>
      </c>
      <c r="LZ23" s="296">
        <v>3.77</v>
      </c>
      <c r="MA23" s="266"/>
      <c r="MB23" s="346" t="s">
        <v>111</v>
      </c>
      <c r="MC23" s="347">
        <v>296.77</v>
      </c>
      <c r="MD23" s="370">
        <v>288.08999999999997</v>
      </c>
      <c r="ME23" s="349">
        <v>3.01</v>
      </c>
      <c r="MF23" s="347">
        <v>223.61</v>
      </c>
      <c r="MG23" s="370">
        <v>214.59</v>
      </c>
      <c r="MH23" s="349">
        <v>4.2</v>
      </c>
      <c r="MI23" s="347">
        <v>295.82</v>
      </c>
      <c r="MJ23" s="370">
        <v>287.17</v>
      </c>
      <c r="MK23" s="349">
        <v>3.01</v>
      </c>
      <c r="ML23" s="297"/>
      <c r="MM23" s="175" t="s">
        <v>97</v>
      </c>
      <c r="MN23" s="175"/>
      <c r="MO23" s="523">
        <v>65.42</v>
      </c>
      <c r="MP23" s="523">
        <v>32</v>
      </c>
      <c r="MQ23" s="523">
        <v>30.03</v>
      </c>
      <c r="MR23" s="523">
        <v>63.08</v>
      </c>
      <c r="MS23" s="523">
        <v>47.48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1113.06</v>
      </c>
      <c r="C24" s="508">
        <v>1076.06</v>
      </c>
      <c r="D24" s="311">
        <v>3.44</v>
      </c>
      <c r="E24" s="503"/>
      <c r="F24" s="503"/>
      <c r="G24" s="312" t="s">
        <v>48</v>
      </c>
      <c r="H24" s="247">
        <v>1567</v>
      </c>
      <c r="I24" s="248">
        <v>1919</v>
      </c>
      <c r="J24" s="249">
        <v>1590</v>
      </c>
      <c r="K24" s="247">
        <v>5076</v>
      </c>
      <c r="L24" s="250">
        <v>4689</v>
      </c>
      <c r="M24" s="251">
        <v>8.25</v>
      </c>
      <c r="N24" s="183"/>
      <c r="O24" s="439" t="s">
        <v>114</v>
      </c>
      <c r="P24" s="347">
        <v>169.31</v>
      </c>
      <c r="Q24" s="348">
        <v>166.58</v>
      </c>
      <c r="R24" s="349">
        <v>1.64</v>
      </c>
      <c r="S24" s="347">
        <v>114.75</v>
      </c>
      <c r="T24" s="350">
        <v>109.05</v>
      </c>
      <c r="U24" s="349">
        <v>5.23</v>
      </c>
      <c r="V24" s="347">
        <v>168.37</v>
      </c>
      <c r="W24" s="348">
        <v>165.61</v>
      </c>
      <c r="X24" s="349">
        <v>1.67</v>
      </c>
      <c r="Y24" s="351"/>
      <c r="Z24" s="183"/>
      <c r="AA24" s="183" t="s">
        <v>92</v>
      </c>
      <c r="AB24" s="376">
        <v>70.92</v>
      </c>
      <c r="AC24" s="376">
        <v>64.819999999999993</v>
      </c>
      <c r="AD24" s="376">
        <v>40.36</v>
      </c>
      <c r="AE24" s="376">
        <v>58.7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1370.3300000000002</v>
      </c>
      <c r="CG24" s="508">
        <v>1333.62</v>
      </c>
      <c r="CH24" s="311">
        <v>2.75</v>
      </c>
      <c r="CI24" s="503"/>
      <c r="CJ24" s="503"/>
      <c r="CK24" s="312" t="s">
        <v>48</v>
      </c>
      <c r="CL24" s="247">
        <v>1000</v>
      </c>
      <c r="CM24" s="248">
        <v>1159</v>
      </c>
      <c r="CN24" s="249">
        <v>1118</v>
      </c>
      <c r="CO24" s="247">
        <v>3277</v>
      </c>
      <c r="CP24" s="250">
        <v>3002</v>
      </c>
      <c r="CQ24" s="251">
        <v>9.16</v>
      </c>
      <c r="CR24" s="183"/>
      <c r="CS24" s="439" t="s">
        <v>114</v>
      </c>
      <c r="CT24" s="347">
        <v>224.39</v>
      </c>
      <c r="CU24" s="348">
        <v>228.05</v>
      </c>
      <c r="CV24" s="349">
        <v>-1.6</v>
      </c>
      <c r="CW24" s="347">
        <v>181.55</v>
      </c>
      <c r="CX24" s="350">
        <v>175.79</v>
      </c>
      <c r="CY24" s="349">
        <v>3.28</v>
      </c>
      <c r="CZ24" s="347">
        <v>223.85</v>
      </c>
      <c r="DA24" s="348">
        <v>227.42</v>
      </c>
      <c r="DB24" s="349">
        <v>-1.57</v>
      </c>
      <c r="DC24" s="351"/>
      <c r="DD24" s="183"/>
      <c r="DE24" s="183" t="s">
        <v>92</v>
      </c>
      <c r="DF24" s="376">
        <v>31.09</v>
      </c>
      <c r="DG24" s="376">
        <v>28.56</v>
      </c>
      <c r="DH24" s="376">
        <v>26.56</v>
      </c>
      <c r="DI24" s="376">
        <v>28.74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1081.5899999999999</v>
      </c>
      <c r="FK24" s="508">
        <v>1077.22</v>
      </c>
      <c r="FL24" s="311">
        <v>0.41</v>
      </c>
      <c r="FM24" s="503"/>
      <c r="FN24" s="503"/>
      <c r="FO24" s="312" t="s">
        <v>48</v>
      </c>
      <c r="FP24" s="247">
        <v>836</v>
      </c>
      <c r="FQ24" s="248">
        <v>820</v>
      </c>
      <c r="FR24" s="249">
        <v>723</v>
      </c>
      <c r="FS24" s="247">
        <v>2379</v>
      </c>
      <c r="FT24" s="250">
        <v>2206</v>
      </c>
      <c r="FU24" s="251">
        <v>7.84</v>
      </c>
      <c r="FV24" s="183"/>
      <c r="FW24" s="439" t="s">
        <v>114</v>
      </c>
      <c r="FX24" s="347">
        <v>171.44</v>
      </c>
      <c r="FY24" s="348">
        <v>178.52</v>
      </c>
      <c r="FZ24" s="349">
        <v>-3.97</v>
      </c>
      <c r="GA24" s="347">
        <v>138.88999999999999</v>
      </c>
      <c r="GB24" s="350">
        <v>148.38999999999999</v>
      </c>
      <c r="GC24" s="349">
        <v>-6.4</v>
      </c>
      <c r="GD24" s="347">
        <v>171.11</v>
      </c>
      <c r="GE24" s="348">
        <v>178.22</v>
      </c>
      <c r="GF24" s="349">
        <v>-3.99</v>
      </c>
      <c r="GG24" s="351"/>
      <c r="GH24" s="183"/>
      <c r="GI24" s="183" t="s">
        <v>92</v>
      </c>
      <c r="GJ24" s="376">
        <v>28.42</v>
      </c>
      <c r="GK24" s="376">
        <v>27.53</v>
      </c>
      <c r="GL24" s="376">
        <v>25.69</v>
      </c>
      <c r="GM24" s="376">
        <v>27.21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1121.29</v>
      </c>
      <c r="IO24" s="508">
        <v>1093.42</v>
      </c>
      <c r="IP24" s="311">
        <v>2.5499999999999998</v>
      </c>
      <c r="IQ24" s="503"/>
      <c r="IR24" s="503"/>
      <c r="IS24" s="312" t="s">
        <v>48</v>
      </c>
      <c r="IT24" s="247">
        <v>1917</v>
      </c>
      <c r="IU24" s="248">
        <v>2172</v>
      </c>
      <c r="IV24" s="249">
        <v>2381</v>
      </c>
      <c r="IW24" s="247">
        <v>6470</v>
      </c>
      <c r="IX24" s="250">
        <v>6760</v>
      </c>
      <c r="IY24" s="251">
        <v>-4.29</v>
      </c>
      <c r="IZ24" s="183"/>
      <c r="JA24" s="439" t="s">
        <v>114</v>
      </c>
      <c r="JB24" s="347">
        <v>132.31</v>
      </c>
      <c r="JC24" s="348">
        <v>140.09</v>
      </c>
      <c r="JD24" s="349">
        <v>-5.55</v>
      </c>
      <c r="JE24" s="347">
        <v>73.67</v>
      </c>
      <c r="JF24" s="350">
        <v>75.45</v>
      </c>
      <c r="JG24" s="349">
        <v>-2.36</v>
      </c>
      <c r="JH24" s="347">
        <v>131.72999999999999</v>
      </c>
      <c r="JI24" s="348">
        <v>139.47</v>
      </c>
      <c r="JJ24" s="349">
        <v>-5.55</v>
      </c>
      <c r="JK24" s="351"/>
      <c r="JL24" s="183"/>
      <c r="JM24" s="183" t="s">
        <v>92</v>
      </c>
      <c r="JN24" s="376">
        <v>46.8</v>
      </c>
      <c r="JO24" s="376">
        <v>59.2</v>
      </c>
      <c r="JP24" s="376">
        <v>68.39</v>
      </c>
      <c r="JQ24" s="376">
        <v>58.13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1156.8499999999999</v>
      </c>
      <c r="LS24" s="508">
        <v>1124.29</v>
      </c>
      <c r="LT24" s="311">
        <v>2.9</v>
      </c>
      <c r="LU24" s="505"/>
      <c r="LV24" s="505"/>
      <c r="LW24" s="312" t="s">
        <v>48</v>
      </c>
      <c r="LX24" s="294">
        <v>17202</v>
      </c>
      <c r="LY24" s="295">
        <v>16657</v>
      </c>
      <c r="LZ24" s="296">
        <v>3.27</v>
      </c>
      <c r="MA24" s="266"/>
      <c r="MB24" s="439" t="s">
        <v>114</v>
      </c>
      <c r="MC24" s="347">
        <v>171.31</v>
      </c>
      <c r="MD24" s="370">
        <v>174.83</v>
      </c>
      <c r="ME24" s="349">
        <v>-2.0099999999999998</v>
      </c>
      <c r="MF24" s="347">
        <v>123.4</v>
      </c>
      <c r="MG24" s="370">
        <v>121.38</v>
      </c>
      <c r="MH24" s="349">
        <v>1.66</v>
      </c>
      <c r="MI24" s="347">
        <v>170.69</v>
      </c>
      <c r="MJ24" s="370">
        <v>174.16</v>
      </c>
      <c r="MK24" s="349">
        <v>-1.99</v>
      </c>
      <c r="ML24" s="297"/>
      <c r="MM24" s="297"/>
      <c r="MN24" s="297" t="s">
        <v>92</v>
      </c>
      <c r="MO24" s="537">
        <v>58.7</v>
      </c>
      <c r="MP24" s="537">
        <v>28.74</v>
      </c>
      <c r="MQ24" s="537">
        <v>27.21</v>
      </c>
      <c r="MR24" s="537">
        <v>58.13</v>
      </c>
      <c r="MS24" s="538">
        <v>43.2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1259.8600000000001</v>
      </c>
      <c r="C25" s="539">
        <v>1211.9000000000001</v>
      </c>
      <c r="D25" s="438">
        <v>3.96</v>
      </c>
      <c r="E25" s="503"/>
      <c r="F25" s="503"/>
      <c r="G25" s="246" t="s">
        <v>49</v>
      </c>
      <c r="H25" s="247">
        <v>268</v>
      </c>
      <c r="I25" s="248">
        <v>188</v>
      </c>
      <c r="J25" s="249">
        <v>180</v>
      </c>
      <c r="K25" s="247">
        <v>636</v>
      </c>
      <c r="L25" s="250">
        <v>621</v>
      </c>
      <c r="M25" s="251">
        <v>2.42</v>
      </c>
      <c r="N25" s="183"/>
      <c r="O25" s="454" t="s">
        <v>117</v>
      </c>
      <c r="P25" s="455">
        <v>2654.95</v>
      </c>
      <c r="Q25" s="456">
        <v>2601.91</v>
      </c>
      <c r="R25" s="457">
        <v>2.04</v>
      </c>
      <c r="S25" s="458">
        <v>1259.8600000000001</v>
      </c>
      <c r="T25" s="456">
        <v>1211.9000000000001</v>
      </c>
      <c r="U25" s="457">
        <v>3.96</v>
      </c>
      <c r="V25" s="458">
        <v>2630.97</v>
      </c>
      <c r="W25" s="456">
        <v>2578.4199999999996</v>
      </c>
      <c r="X25" s="457">
        <v>2.04</v>
      </c>
      <c r="Y25" s="459"/>
      <c r="Z25" s="183"/>
      <c r="AA25" s="183" t="s">
        <v>96</v>
      </c>
      <c r="AB25" s="376">
        <v>82.32</v>
      </c>
      <c r="AC25" s="376">
        <v>77.95</v>
      </c>
      <c r="AD25" s="376">
        <v>47.84</v>
      </c>
      <c r="AE25" s="376">
        <v>69.37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1795.8899999999999</v>
      </c>
      <c r="CG25" s="539">
        <v>1767.95</v>
      </c>
      <c r="CH25" s="438">
        <v>1.58</v>
      </c>
      <c r="CI25" s="503"/>
      <c r="CJ25" s="503"/>
      <c r="CK25" s="246" t="s">
        <v>49</v>
      </c>
      <c r="CL25" s="247">
        <v>202</v>
      </c>
      <c r="CM25" s="248">
        <v>194</v>
      </c>
      <c r="CN25" s="249">
        <v>239</v>
      </c>
      <c r="CO25" s="247">
        <v>635</v>
      </c>
      <c r="CP25" s="250">
        <v>628</v>
      </c>
      <c r="CQ25" s="251">
        <v>1.1100000000000001</v>
      </c>
      <c r="CR25" s="183"/>
      <c r="CS25" s="454" t="s">
        <v>117</v>
      </c>
      <c r="CT25" s="455">
        <v>3369.57</v>
      </c>
      <c r="CU25" s="456">
        <v>3301.3999999999996</v>
      </c>
      <c r="CV25" s="457">
        <v>2.06</v>
      </c>
      <c r="CW25" s="458">
        <v>1795.8899999999999</v>
      </c>
      <c r="CX25" s="466">
        <v>1767.95</v>
      </c>
      <c r="CY25" s="457">
        <v>1.58</v>
      </c>
      <c r="CZ25" s="458">
        <v>3349.61</v>
      </c>
      <c r="DA25" s="456">
        <v>3283.01</v>
      </c>
      <c r="DB25" s="457">
        <v>2.0299999999999998</v>
      </c>
      <c r="DC25" s="459"/>
      <c r="DD25" s="183"/>
      <c r="DE25" s="183" t="s">
        <v>96</v>
      </c>
      <c r="DF25" s="376">
        <v>34.979999999999997</v>
      </c>
      <c r="DG25" s="376">
        <v>32.96</v>
      </c>
      <c r="DH25" s="376">
        <v>32.090000000000003</v>
      </c>
      <c r="DI25" s="376">
        <v>33.340000000000003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1348.0500000000002</v>
      </c>
      <c r="FK25" s="539">
        <v>1327.2799999999997</v>
      </c>
      <c r="FL25" s="438">
        <v>1.56</v>
      </c>
      <c r="FM25" s="503"/>
      <c r="FN25" s="503"/>
      <c r="FO25" s="246" t="s">
        <v>49</v>
      </c>
      <c r="FP25" s="247">
        <v>158</v>
      </c>
      <c r="FQ25" s="248">
        <v>259</v>
      </c>
      <c r="FR25" s="249">
        <v>191</v>
      </c>
      <c r="FS25" s="247">
        <v>608</v>
      </c>
      <c r="FT25" s="250">
        <v>690</v>
      </c>
      <c r="FU25" s="251">
        <v>-11.88</v>
      </c>
      <c r="FV25" s="183"/>
      <c r="FW25" s="454" t="s">
        <v>117</v>
      </c>
      <c r="FX25" s="455">
        <v>2805.5900000000006</v>
      </c>
      <c r="FY25" s="456">
        <v>2805</v>
      </c>
      <c r="FZ25" s="457">
        <v>0.02</v>
      </c>
      <c r="GA25" s="458">
        <v>1348.0500000000002</v>
      </c>
      <c r="GB25" s="456">
        <v>1327.2799999999997</v>
      </c>
      <c r="GC25" s="457">
        <v>1.56</v>
      </c>
      <c r="GD25" s="458">
        <v>2790.86</v>
      </c>
      <c r="GE25" s="456">
        <v>2790.3399999999997</v>
      </c>
      <c r="GF25" s="457">
        <v>0.02</v>
      </c>
      <c r="GG25" s="459"/>
      <c r="GH25" s="183"/>
      <c r="GI25" s="183" t="s">
        <v>96</v>
      </c>
      <c r="GJ25" s="376">
        <v>32.18</v>
      </c>
      <c r="GK25" s="376">
        <v>30.89</v>
      </c>
      <c r="GL25" s="376">
        <v>32.49</v>
      </c>
      <c r="GM25" s="376">
        <v>31.85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1208.25</v>
      </c>
      <c r="IO25" s="545">
        <v>1172.04</v>
      </c>
      <c r="IP25" s="438">
        <v>3.09</v>
      </c>
      <c r="IQ25" s="503"/>
      <c r="IR25" s="503"/>
      <c r="IS25" s="246" t="s">
        <v>49</v>
      </c>
      <c r="IT25" s="247">
        <v>186</v>
      </c>
      <c r="IU25" s="248">
        <v>188</v>
      </c>
      <c r="IV25" s="249">
        <v>341</v>
      </c>
      <c r="IW25" s="247">
        <v>715</v>
      </c>
      <c r="IX25" s="250">
        <v>738</v>
      </c>
      <c r="IY25" s="251">
        <v>-3.12</v>
      </c>
      <c r="IZ25" s="183"/>
      <c r="JA25" s="454" t="s">
        <v>117</v>
      </c>
      <c r="JB25" s="455">
        <v>2613.36</v>
      </c>
      <c r="JC25" s="456">
        <v>2571.8000000000002</v>
      </c>
      <c r="JD25" s="457">
        <v>1.62</v>
      </c>
      <c r="JE25" s="458">
        <v>1208.25</v>
      </c>
      <c r="JF25" s="456">
        <v>1172.04</v>
      </c>
      <c r="JG25" s="457">
        <v>3.09</v>
      </c>
      <c r="JH25" s="458">
        <v>2599.41</v>
      </c>
      <c r="JI25" s="456">
        <v>2558.4600000000005</v>
      </c>
      <c r="JJ25" s="457">
        <v>1.6</v>
      </c>
      <c r="JK25" s="459"/>
      <c r="JL25" s="183"/>
      <c r="JM25" s="183" t="s">
        <v>96</v>
      </c>
      <c r="JN25" s="376">
        <v>54.02</v>
      </c>
      <c r="JO25" s="376">
        <v>68.06</v>
      </c>
      <c r="JP25" s="376">
        <v>78.5</v>
      </c>
      <c r="JQ25" s="376">
        <v>66.86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1375.3900000000003</v>
      </c>
      <c r="LS25" s="539">
        <v>1338.46</v>
      </c>
      <c r="LT25" s="438">
        <v>2.76</v>
      </c>
      <c r="LU25" s="505"/>
      <c r="LV25" s="505"/>
      <c r="LW25" s="246" t="s">
        <v>49</v>
      </c>
      <c r="LX25" s="294">
        <v>2594</v>
      </c>
      <c r="LY25" s="295">
        <v>2677</v>
      </c>
      <c r="LZ25" s="296">
        <v>-3.1</v>
      </c>
      <c r="MA25" s="266"/>
      <c r="MB25" s="454" t="s">
        <v>117</v>
      </c>
      <c r="MC25" s="455">
        <v>2824.6899999999996</v>
      </c>
      <c r="MD25" s="470">
        <v>2783.77</v>
      </c>
      <c r="ME25" s="457">
        <v>1.47</v>
      </c>
      <c r="MF25" s="455">
        <v>1375.3900000000003</v>
      </c>
      <c r="MG25" s="470">
        <v>1338.46</v>
      </c>
      <c r="MH25" s="457">
        <v>2.76</v>
      </c>
      <c r="MI25" s="455">
        <v>2805.8900000000003</v>
      </c>
      <c r="MJ25" s="470">
        <v>2765.66</v>
      </c>
      <c r="MK25" s="457">
        <v>1.45</v>
      </c>
      <c r="ML25" s="297"/>
      <c r="MM25" s="297"/>
      <c r="MN25" s="297" t="s">
        <v>96</v>
      </c>
      <c r="MO25" s="537">
        <v>69.37</v>
      </c>
      <c r="MP25" s="537">
        <v>33.340000000000003</v>
      </c>
      <c r="MQ25" s="537">
        <v>31.85</v>
      </c>
      <c r="MR25" s="537">
        <v>66.86</v>
      </c>
      <c r="MS25" s="538">
        <v>50.36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1837</v>
      </c>
      <c r="I26" s="248">
        <v>1718</v>
      </c>
      <c r="J26" s="249">
        <v>1136</v>
      </c>
      <c r="K26" s="247">
        <v>4691</v>
      </c>
      <c r="L26" s="250">
        <v>4439</v>
      </c>
      <c r="M26" s="251">
        <v>5.68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75.87</v>
      </c>
      <c r="AC26" s="376">
        <v>70.900000000000006</v>
      </c>
      <c r="AD26" s="376">
        <v>45.71</v>
      </c>
      <c r="AE26" s="376">
        <v>64.16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1241</v>
      </c>
      <c r="CM26" s="248">
        <v>1254</v>
      </c>
      <c r="CN26" s="249">
        <v>1539</v>
      </c>
      <c r="CO26" s="247">
        <v>4034</v>
      </c>
      <c r="CP26" s="250">
        <v>3859</v>
      </c>
      <c r="CQ26" s="251">
        <v>4.53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34.1</v>
      </c>
      <c r="DG26" s="376">
        <v>31.38</v>
      </c>
      <c r="DH26" s="376">
        <v>33.299999999999997</v>
      </c>
      <c r="DI26" s="376">
        <v>32.93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1403</v>
      </c>
      <c r="FQ26" s="248">
        <v>1316</v>
      </c>
      <c r="FR26" s="249">
        <v>1228</v>
      </c>
      <c r="FS26" s="247">
        <v>3947</v>
      </c>
      <c r="FT26" s="250">
        <v>3868</v>
      </c>
      <c r="FU26" s="251">
        <v>2.04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30.14</v>
      </c>
      <c r="GK26" s="376">
        <v>28.72</v>
      </c>
      <c r="GL26" s="376">
        <v>28.4</v>
      </c>
      <c r="GM26" s="376">
        <v>29.09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>
        <v>0</v>
      </c>
      <c r="IP26" s="311"/>
      <c r="IQ26" s="244"/>
      <c r="IR26" s="245"/>
      <c r="IS26" s="246" t="s">
        <v>50</v>
      </c>
      <c r="IT26" s="247">
        <v>1826</v>
      </c>
      <c r="IU26" s="248">
        <v>1448</v>
      </c>
      <c r="IV26" s="249">
        <v>1876</v>
      </c>
      <c r="IW26" s="247">
        <v>5150</v>
      </c>
      <c r="IX26" s="250">
        <v>5142</v>
      </c>
      <c r="IY26" s="251">
        <v>0.16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48.3</v>
      </c>
      <c r="JO26" s="376">
        <v>60.05</v>
      </c>
      <c r="JP26" s="376">
        <v>71.290000000000006</v>
      </c>
      <c r="JQ26" s="376">
        <v>59.88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17822</v>
      </c>
      <c r="LY26" s="295">
        <v>17308</v>
      </c>
      <c r="LZ26" s="296">
        <v>2.97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64.16</v>
      </c>
      <c r="MP26" s="537">
        <v>32.93</v>
      </c>
      <c r="MQ26" s="537">
        <v>29.09</v>
      </c>
      <c r="MR26" s="537">
        <v>59.88</v>
      </c>
      <c r="MS26" s="538">
        <v>45.72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1673.7</v>
      </c>
      <c r="C27" s="502">
        <v>1585.3000000000002</v>
      </c>
      <c r="D27" s="243">
        <v>5.58</v>
      </c>
      <c r="E27" s="244"/>
      <c r="F27" s="245"/>
      <c r="G27" s="246" t="s">
        <v>51</v>
      </c>
      <c r="H27" s="247">
        <v>111</v>
      </c>
      <c r="I27" s="248">
        <v>101</v>
      </c>
      <c r="J27" s="249">
        <v>39</v>
      </c>
      <c r="K27" s="247">
        <v>251</v>
      </c>
      <c r="L27" s="250">
        <v>260</v>
      </c>
      <c r="M27" s="251">
        <v>-3.46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/>
      <c r="Y27" s="486"/>
      <c r="Z27" s="183"/>
      <c r="AA27" s="183" t="s">
        <v>104</v>
      </c>
      <c r="AB27" s="376">
        <v>0</v>
      </c>
      <c r="AC27" s="376">
        <v>0</v>
      </c>
      <c r="AD27" s="376">
        <v>0</v>
      </c>
      <c r="AE27" s="376">
        <v>0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460</v>
      </c>
      <c r="AN27" s="558">
        <v>203</v>
      </c>
      <c r="AO27" s="558">
        <v>594</v>
      </c>
      <c r="AP27" s="559">
        <v>120</v>
      </c>
      <c r="AQ27" s="558"/>
      <c r="AR27" s="558"/>
      <c r="AS27" s="558"/>
      <c r="AT27" s="558"/>
      <c r="AU27" s="560">
        <v>1377</v>
      </c>
      <c r="AV27" s="561">
        <v>0</v>
      </c>
      <c r="AW27" s="562">
        <v>1377</v>
      </c>
      <c r="AX27" s="266"/>
      <c r="AY27" s="266"/>
      <c r="AZ27" s="377" t="s">
        <v>98</v>
      </c>
      <c r="BA27" s="557">
        <v>376</v>
      </c>
      <c r="BB27" s="558">
        <v>189</v>
      </c>
      <c r="BC27" s="558">
        <v>353</v>
      </c>
      <c r="BD27" s="559">
        <v>0</v>
      </c>
      <c r="BE27" s="558"/>
      <c r="BF27" s="558"/>
      <c r="BG27" s="558"/>
      <c r="BH27" s="558"/>
      <c r="BI27" s="560">
        <v>918</v>
      </c>
      <c r="BJ27" s="561">
        <v>86</v>
      </c>
      <c r="BK27" s="562">
        <v>1004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1126.51</v>
      </c>
      <c r="CG27" s="502">
        <v>1132.9299999999998</v>
      </c>
      <c r="CH27" s="243">
        <v>-0.56999999999999995</v>
      </c>
      <c r="CI27" s="244"/>
      <c r="CJ27" s="245"/>
      <c r="CK27" s="246" t="s">
        <v>51</v>
      </c>
      <c r="CL27" s="247">
        <v>42</v>
      </c>
      <c r="CM27" s="248">
        <v>67</v>
      </c>
      <c r="CN27" s="249">
        <v>39</v>
      </c>
      <c r="CO27" s="247">
        <v>148</v>
      </c>
      <c r="CP27" s="250">
        <v>159</v>
      </c>
      <c r="CQ27" s="251">
        <v>-6.92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/>
      <c r="DC27" s="486"/>
      <c r="DD27" s="183"/>
      <c r="DE27" s="183" t="s">
        <v>104</v>
      </c>
      <c r="DF27" s="376">
        <v>39.520000000000003</v>
      </c>
      <c r="DG27" s="376">
        <v>40.64</v>
      </c>
      <c r="DH27" s="376">
        <v>43.76</v>
      </c>
      <c r="DI27" s="376">
        <v>41.31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322</v>
      </c>
      <c r="DR27" s="558">
        <v>181</v>
      </c>
      <c r="DS27" s="558">
        <v>399</v>
      </c>
      <c r="DT27" s="559">
        <v>57</v>
      </c>
      <c r="DU27" s="558"/>
      <c r="DV27" s="558"/>
      <c r="DW27" s="558"/>
      <c r="DX27" s="558"/>
      <c r="DY27" s="560">
        <v>959</v>
      </c>
      <c r="DZ27" s="561">
        <v>0</v>
      </c>
      <c r="EA27" s="562">
        <v>959</v>
      </c>
      <c r="EB27" s="266"/>
      <c r="EC27" s="266"/>
      <c r="ED27" s="377" t="s">
        <v>98</v>
      </c>
      <c r="EE27" s="557">
        <v>147</v>
      </c>
      <c r="EF27" s="558">
        <v>72</v>
      </c>
      <c r="EG27" s="558">
        <v>168</v>
      </c>
      <c r="EH27" s="559">
        <v>0</v>
      </c>
      <c r="EI27" s="558"/>
      <c r="EJ27" s="558"/>
      <c r="EK27" s="558"/>
      <c r="EL27" s="558"/>
      <c r="EM27" s="560">
        <v>387</v>
      </c>
      <c r="EN27" s="561">
        <v>0</v>
      </c>
      <c r="EO27" s="562">
        <v>387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659.47</v>
      </c>
      <c r="FK27" s="502">
        <v>660.51</v>
      </c>
      <c r="FL27" s="243">
        <v>-0.16</v>
      </c>
      <c r="FM27" s="244"/>
      <c r="FN27" s="245"/>
      <c r="FO27" s="246" t="s">
        <v>51</v>
      </c>
      <c r="FP27" s="247">
        <v>19</v>
      </c>
      <c r="FQ27" s="248">
        <v>11</v>
      </c>
      <c r="FR27" s="249">
        <v>14</v>
      </c>
      <c r="FS27" s="247">
        <v>44</v>
      </c>
      <c r="FT27" s="250">
        <v>43</v>
      </c>
      <c r="FU27" s="251">
        <v>2.33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/>
      <c r="GG27" s="486"/>
      <c r="GH27" s="183"/>
      <c r="GI27" s="183" t="s">
        <v>104</v>
      </c>
      <c r="GJ27" s="376">
        <v>38.19</v>
      </c>
      <c r="GK27" s="376">
        <v>35.49</v>
      </c>
      <c r="GL27" s="376">
        <v>32.67</v>
      </c>
      <c r="GM27" s="376">
        <v>35.450000000000003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410</v>
      </c>
      <c r="GV27" s="558">
        <v>209</v>
      </c>
      <c r="GW27" s="558">
        <v>480</v>
      </c>
      <c r="GX27" s="559">
        <v>69</v>
      </c>
      <c r="GY27" s="558"/>
      <c r="GZ27" s="558"/>
      <c r="HA27" s="558"/>
      <c r="HB27" s="558"/>
      <c r="HC27" s="560">
        <v>1168</v>
      </c>
      <c r="HD27" s="561">
        <v>0</v>
      </c>
      <c r="HE27" s="562">
        <v>1168</v>
      </c>
      <c r="HF27" s="266"/>
      <c r="HG27" s="266"/>
      <c r="HH27" s="377" t="s">
        <v>98</v>
      </c>
      <c r="HI27" s="557">
        <v>206</v>
      </c>
      <c r="HJ27" s="558">
        <v>92</v>
      </c>
      <c r="HK27" s="558">
        <v>143</v>
      </c>
      <c r="HL27" s="559">
        <v>0</v>
      </c>
      <c r="HM27" s="558"/>
      <c r="HN27" s="558"/>
      <c r="HO27" s="558"/>
      <c r="HP27" s="558"/>
      <c r="HQ27" s="560">
        <v>441</v>
      </c>
      <c r="HR27" s="561">
        <v>0</v>
      </c>
      <c r="HS27" s="562">
        <v>441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1844.1799999999998</v>
      </c>
      <c r="IO27" s="502">
        <v>1837.54</v>
      </c>
      <c r="IP27" s="243">
        <v>0.36</v>
      </c>
      <c r="IQ27" s="244"/>
      <c r="IR27" s="245"/>
      <c r="IS27" s="246" t="s">
        <v>51</v>
      </c>
      <c r="IT27" s="247">
        <v>32</v>
      </c>
      <c r="IU27" s="248">
        <v>37</v>
      </c>
      <c r="IV27" s="249">
        <v>63</v>
      </c>
      <c r="IW27" s="247">
        <v>132</v>
      </c>
      <c r="IX27" s="250">
        <v>158</v>
      </c>
      <c r="IY27" s="251">
        <v>-16.46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53.18</v>
      </c>
      <c r="JO27" s="376">
        <v>67.83</v>
      </c>
      <c r="JP27" s="376">
        <v>75.459999999999994</v>
      </c>
      <c r="JQ27" s="376">
        <v>65.489999999999995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714</v>
      </c>
      <c r="JZ27" s="558">
        <v>163</v>
      </c>
      <c r="KA27" s="558">
        <v>1020</v>
      </c>
      <c r="KB27" s="559">
        <v>183</v>
      </c>
      <c r="KC27" s="558"/>
      <c r="KD27" s="558"/>
      <c r="KE27" s="558"/>
      <c r="KF27" s="558"/>
      <c r="KG27" s="560">
        <v>2080</v>
      </c>
      <c r="KH27" s="561">
        <v>0</v>
      </c>
      <c r="KI27" s="562">
        <v>2080</v>
      </c>
      <c r="KJ27" s="534"/>
      <c r="KK27" s="534"/>
      <c r="KL27" s="564" t="s">
        <v>98</v>
      </c>
      <c r="KM27" s="557">
        <v>195</v>
      </c>
      <c r="KN27" s="558">
        <v>163</v>
      </c>
      <c r="KO27" s="558">
        <v>258</v>
      </c>
      <c r="KP27" s="559">
        <v>0</v>
      </c>
      <c r="KQ27" s="558"/>
      <c r="KR27" s="558"/>
      <c r="KS27" s="558"/>
      <c r="KT27" s="558"/>
      <c r="KU27" s="560">
        <v>616</v>
      </c>
      <c r="KV27" s="561">
        <v>0</v>
      </c>
      <c r="KW27" s="562">
        <v>616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5303.8600000000006</v>
      </c>
      <c r="LS27" s="502">
        <v>5216.28</v>
      </c>
      <c r="LT27" s="243">
        <v>1.68</v>
      </c>
      <c r="LU27" s="565"/>
      <c r="LV27" s="566"/>
      <c r="LW27" s="246" t="s">
        <v>51</v>
      </c>
      <c r="LX27" s="294">
        <v>575</v>
      </c>
      <c r="LY27" s="295">
        <v>620</v>
      </c>
      <c r="LZ27" s="296">
        <v>-7.26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0</v>
      </c>
      <c r="MP27" s="537">
        <v>0</v>
      </c>
      <c r="MQ27" s="537">
        <v>0</v>
      </c>
      <c r="MR27" s="537">
        <v>0</v>
      </c>
      <c r="MS27" s="538" t="s">
        <v>189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1906</v>
      </c>
      <c r="NB27" s="390">
        <v>756</v>
      </c>
      <c r="NC27" s="390">
        <v>2493</v>
      </c>
      <c r="ND27" s="391">
        <v>429</v>
      </c>
      <c r="NE27" s="390"/>
      <c r="NF27" s="390"/>
      <c r="NG27" s="390"/>
      <c r="NH27" s="392"/>
      <c r="NI27" s="567">
        <v>5584</v>
      </c>
      <c r="NJ27" s="568">
        <v>0</v>
      </c>
      <c r="NK27" s="395">
        <v>5584</v>
      </c>
      <c r="NL27" s="290"/>
      <c r="NM27" s="290"/>
      <c r="NN27" s="377" t="s">
        <v>98</v>
      </c>
      <c r="NO27" s="389">
        <v>924</v>
      </c>
      <c r="NP27" s="390">
        <v>516</v>
      </c>
      <c r="NQ27" s="390">
        <v>922</v>
      </c>
      <c r="NR27" s="391">
        <v>0</v>
      </c>
      <c r="NS27" s="390"/>
      <c r="NT27" s="390"/>
      <c r="NU27" s="390"/>
      <c r="NV27" s="392"/>
      <c r="NW27" s="569">
        <v>2362</v>
      </c>
      <c r="NX27" s="394">
        <v>86</v>
      </c>
      <c r="NY27" s="397">
        <v>2448</v>
      </c>
      <c r="OA27" s="307"/>
    </row>
    <row r="28" spans="1:391" s="195" customFormat="1" ht="21.75" customHeight="1" thickTop="1" x14ac:dyDescent="0.2">
      <c r="A28" s="308" t="s">
        <v>99</v>
      </c>
      <c r="B28" s="309">
        <v>1033.49</v>
      </c>
      <c r="C28" s="508">
        <v>969.99000000000012</v>
      </c>
      <c r="D28" s="311">
        <v>6.55</v>
      </c>
      <c r="E28" s="244"/>
      <c r="F28" s="245"/>
      <c r="G28" s="246" t="s">
        <v>52</v>
      </c>
      <c r="H28" s="247">
        <v>276</v>
      </c>
      <c r="I28" s="248">
        <v>202</v>
      </c>
      <c r="J28" s="249">
        <v>159</v>
      </c>
      <c r="K28" s="247">
        <v>637</v>
      </c>
      <c r="L28" s="250">
        <v>601</v>
      </c>
      <c r="M28" s="251">
        <v>5.99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81.680000000000007</v>
      </c>
      <c r="AC28" s="376">
        <v>74.12</v>
      </c>
      <c r="AD28" s="376">
        <v>45.57</v>
      </c>
      <c r="AE28" s="376">
        <v>67.12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0</v>
      </c>
      <c r="AN28" s="571">
        <v>0</v>
      </c>
      <c r="AO28" s="571">
        <v>0</v>
      </c>
      <c r="AP28" s="572">
        <v>0</v>
      </c>
      <c r="AQ28" s="571"/>
      <c r="AR28" s="571"/>
      <c r="AS28" s="571"/>
      <c r="AT28" s="571"/>
      <c r="AU28" s="573">
        <v>0</v>
      </c>
      <c r="AV28" s="561">
        <v>0</v>
      </c>
      <c r="AW28" s="562">
        <v>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587.96</v>
      </c>
      <c r="CG28" s="508">
        <v>587.83000000000004</v>
      </c>
      <c r="CH28" s="311">
        <v>0.02</v>
      </c>
      <c r="CI28" s="244"/>
      <c r="CJ28" s="245"/>
      <c r="CK28" s="246" t="s">
        <v>52</v>
      </c>
      <c r="CL28" s="247">
        <v>153</v>
      </c>
      <c r="CM28" s="248">
        <v>163</v>
      </c>
      <c r="CN28" s="249">
        <v>123</v>
      </c>
      <c r="CO28" s="247">
        <v>439</v>
      </c>
      <c r="CP28" s="250">
        <v>460</v>
      </c>
      <c r="CQ28" s="251">
        <v>-4.57</v>
      </c>
      <c r="CR28" s="183"/>
      <c r="CS28" s="277" t="s">
        <v>84</v>
      </c>
      <c r="CT28" s="781" t="s">
        <v>9</v>
      </c>
      <c r="CU28" s="782" t="s">
        <v>9</v>
      </c>
      <c r="CV28" s="783"/>
      <c r="CW28" s="781" t="s">
        <v>10</v>
      </c>
      <c r="CX28" s="782" t="s">
        <v>10</v>
      </c>
      <c r="CY28" s="783"/>
      <c r="CZ28" s="781" t="s">
        <v>85</v>
      </c>
      <c r="DA28" s="782" t="s">
        <v>85</v>
      </c>
      <c r="DB28" s="783"/>
      <c r="DC28" s="256"/>
      <c r="DD28" s="183"/>
      <c r="DE28" s="183" t="s">
        <v>109</v>
      </c>
      <c r="DF28" s="376">
        <v>35.24</v>
      </c>
      <c r="DG28" s="376">
        <v>33.6</v>
      </c>
      <c r="DH28" s="376">
        <v>37.54</v>
      </c>
      <c r="DI28" s="376">
        <v>35.46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0</v>
      </c>
      <c r="DR28" s="571">
        <v>0</v>
      </c>
      <c r="DS28" s="571">
        <v>0</v>
      </c>
      <c r="DT28" s="572">
        <v>0</v>
      </c>
      <c r="DU28" s="571"/>
      <c r="DV28" s="571"/>
      <c r="DW28" s="571"/>
      <c r="DX28" s="571"/>
      <c r="DY28" s="573">
        <v>0</v>
      </c>
      <c r="DZ28" s="561">
        <v>0</v>
      </c>
      <c r="EA28" s="562">
        <v>0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/>
      <c r="EJ28" s="571"/>
      <c r="EK28" s="571"/>
      <c r="EL28" s="571"/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321.67999999999995</v>
      </c>
      <c r="FK28" s="508">
        <v>319.18999999999994</v>
      </c>
      <c r="FL28" s="311">
        <v>0.78</v>
      </c>
      <c r="FM28" s="244"/>
      <c r="FN28" s="245"/>
      <c r="FO28" s="246" t="s">
        <v>52</v>
      </c>
      <c r="FP28" s="247">
        <v>35</v>
      </c>
      <c r="FQ28" s="248">
        <v>60</v>
      </c>
      <c r="FR28" s="249">
        <v>63</v>
      </c>
      <c r="FS28" s="247">
        <v>158</v>
      </c>
      <c r="FT28" s="250">
        <v>153</v>
      </c>
      <c r="FU28" s="251">
        <v>3.27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35.369999999999997</v>
      </c>
      <c r="GK28" s="376">
        <v>32.130000000000003</v>
      </c>
      <c r="GL28" s="376">
        <v>27.34</v>
      </c>
      <c r="GM28" s="376">
        <v>31.61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0</v>
      </c>
      <c r="GV28" s="571">
        <v>0</v>
      </c>
      <c r="GW28" s="571">
        <v>0</v>
      </c>
      <c r="GX28" s="572">
        <v>0</v>
      </c>
      <c r="GY28" s="571"/>
      <c r="GZ28" s="571"/>
      <c r="HA28" s="571"/>
      <c r="HB28" s="571"/>
      <c r="HC28" s="573">
        <v>0</v>
      </c>
      <c r="HD28" s="561">
        <v>0</v>
      </c>
      <c r="HE28" s="562">
        <v>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1310.99</v>
      </c>
      <c r="IO28" s="508">
        <v>1304.1000000000001</v>
      </c>
      <c r="IP28" s="311">
        <v>0.53</v>
      </c>
      <c r="IQ28" s="244"/>
      <c r="IR28" s="245"/>
      <c r="IS28" s="246" t="s">
        <v>52</v>
      </c>
      <c r="IT28" s="247">
        <v>123</v>
      </c>
      <c r="IU28" s="248">
        <v>161</v>
      </c>
      <c r="IV28" s="249">
        <v>161</v>
      </c>
      <c r="IW28" s="247">
        <v>445</v>
      </c>
      <c r="IX28" s="250">
        <v>480</v>
      </c>
      <c r="IY28" s="251">
        <v>-7.29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50.62</v>
      </c>
      <c r="JO28" s="376">
        <v>63.46</v>
      </c>
      <c r="JP28" s="376">
        <v>72.89</v>
      </c>
      <c r="JQ28" s="376">
        <v>62.32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0</v>
      </c>
      <c r="JZ28" s="571">
        <v>0</v>
      </c>
      <c r="KA28" s="571">
        <v>0</v>
      </c>
      <c r="KB28" s="572">
        <v>0</v>
      </c>
      <c r="KC28" s="571"/>
      <c r="KD28" s="571"/>
      <c r="KE28" s="571"/>
      <c r="KF28" s="571"/>
      <c r="KG28" s="573">
        <v>0</v>
      </c>
      <c r="KH28" s="561">
        <v>0</v>
      </c>
      <c r="KI28" s="562">
        <v>0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3254.12</v>
      </c>
      <c r="LS28" s="508">
        <v>3181.1099999999997</v>
      </c>
      <c r="LT28" s="311">
        <v>2.2999999999999998</v>
      </c>
      <c r="LU28" s="565"/>
      <c r="LV28" s="566"/>
      <c r="LW28" s="246" t="s">
        <v>52</v>
      </c>
      <c r="LX28" s="294">
        <v>1679</v>
      </c>
      <c r="LY28" s="295">
        <v>1694</v>
      </c>
      <c r="LZ28" s="296">
        <v>-0.89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67.12</v>
      </c>
      <c r="MP28" s="537">
        <v>35.46</v>
      </c>
      <c r="MQ28" s="537">
        <v>31.61</v>
      </c>
      <c r="MR28" s="537">
        <v>62.32</v>
      </c>
      <c r="MS28" s="538">
        <v>49.13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0</v>
      </c>
      <c r="NB28" s="404">
        <v>0</v>
      </c>
      <c r="NC28" s="404">
        <v>0</v>
      </c>
      <c r="ND28" s="405">
        <v>0</v>
      </c>
      <c r="NE28" s="404"/>
      <c r="NF28" s="404"/>
      <c r="NG28" s="404"/>
      <c r="NH28" s="406"/>
      <c r="NI28" s="577">
        <v>0</v>
      </c>
      <c r="NJ28" s="578">
        <v>0</v>
      </c>
      <c r="NK28" s="409">
        <v>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640.21</v>
      </c>
      <c r="C29" s="539">
        <v>615.30999999999995</v>
      </c>
      <c r="D29" s="438">
        <v>4.05</v>
      </c>
      <c r="E29" s="244"/>
      <c r="F29" s="245"/>
      <c r="G29" s="246" t="s">
        <v>53</v>
      </c>
      <c r="H29" s="247">
        <v>1123</v>
      </c>
      <c r="I29" s="248">
        <v>1222</v>
      </c>
      <c r="J29" s="249">
        <v>781</v>
      </c>
      <c r="K29" s="247">
        <v>3126</v>
      </c>
      <c r="L29" s="250">
        <v>2722</v>
      </c>
      <c r="M29" s="251">
        <v>14.84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81.08</v>
      </c>
      <c r="AC29" s="376">
        <v>76.010000000000005</v>
      </c>
      <c r="AD29" s="376">
        <v>50.28</v>
      </c>
      <c r="AE29" s="376">
        <v>69.12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11957</v>
      </c>
      <c r="AN29" s="571">
        <v>12876</v>
      </c>
      <c r="AO29" s="571">
        <v>33723</v>
      </c>
      <c r="AP29" s="572">
        <v>720</v>
      </c>
      <c r="AQ29" s="571"/>
      <c r="AR29" s="571"/>
      <c r="AS29" s="571"/>
      <c r="AT29" s="571"/>
      <c r="AU29" s="573">
        <v>59276</v>
      </c>
      <c r="AV29" s="561">
        <v>1410</v>
      </c>
      <c r="AW29" s="562">
        <v>60686</v>
      </c>
      <c r="AX29" s="266"/>
      <c r="AY29" s="266"/>
      <c r="AZ29" s="377" t="s">
        <v>106</v>
      </c>
      <c r="BA29" s="570">
        <v>4107</v>
      </c>
      <c r="BB29" s="571">
        <v>5643</v>
      </c>
      <c r="BC29" s="571">
        <v>9665</v>
      </c>
      <c r="BD29" s="572">
        <v>206</v>
      </c>
      <c r="BE29" s="571"/>
      <c r="BF29" s="571"/>
      <c r="BG29" s="571"/>
      <c r="BH29" s="571"/>
      <c r="BI29" s="573">
        <v>19621</v>
      </c>
      <c r="BJ29" s="561">
        <v>782</v>
      </c>
      <c r="BK29" s="562">
        <v>20403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538.54999999999995</v>
      </c>
      <c r="CG29" s="539">
        <v>545.09999999999991</v>
      </c>
      <c r="CH29" s="438">
        <v>-1.2</v>
      </c>
      <c r="CI29" s="244"/>
      <c r="CJ29" s="245"/>
      <c r="CK29" s="246" t="s">
        <v>53</v>
      </c>
      <c r="CL29" s="247">
        <v>338</v>
      </c>
      <c r="CM29" s="248">
        <v>373</v>
      </c>
      <c r="CN29" s="249">
        <v>357</v>
      </c>
      <c r="CO29" s="247">
        <v>1068</v>
      </c>
      <c r="CP29" s="250">
        <v>1217</v>
      </c>
      <c r="CQ29" s="251">
        <v>-12.24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36.299999999999997</v>
      </c>
      <c r="DG29" s="376">
        <v>32.76</v>
      </c>
      <c r="DH29" s="376">
        <v>28.98</v>
      </c>
      <c r="DI29" s="376">
        <v>32.68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3960</v>
      </c>
      <c r="DR29" s="571">
        <v>4690</v>
      </c>
      <c r="DS29" s="571">
        <v>12159</v>
      </c>
      <c r="DT29" s="572">
        <v>4585</v>
      </c>
      <c r="DU29" s="571"/>
      <c r="DV29" s="571"/>
      <c r="DW29" s="571"/>
      <c r="DX29" s="571"/>
      <c r="DY29" s="573">
        <v>25394</v>
      </c>
      <c r="DZ29" s="561">
        <v>1063</v>
      </c>
      <c r="EA29" s="562">
        <v>26457</v>
      </c>
      <c r="EB29" s="266"/>
      <c r="EC29" s="266"/>
      <c r="ED29" s="377" t="s">
        <v>106</v>
      </c>
      <c r="EE29" s="570">
        <v>3047</v>
      </c>
      <c r="EF29" s="571">
        <v>2912</v>
      </c>
      <c r="EG29" s="571">
        <v>7572</v>
      </c>
      <c r="EH29" s="572">
        <v>53</v>
      </c>
      <c r="EI29" s="571"/>
      <c r="EJ29" s="571"/>
      <c r="EK29" s="571"/>
      <c r="EL29" s="571"/>
      <c r="EM29" s="573">
        <v>13584</v>
      </c>
      <c r="EN29" s="561">
        <v>324</v>
      </c>
      <c r="EO29" s="562">
        <v>13908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337.79</v>
      </c>
      <c r="FK29" s="539">
        <v>341.32</v>
      </c>
      <c r="FL29" s="438">
        <v>-1.03</v>
      </c>
      <c r="FM29" s="244"/>
      <c r="FN29" s="245"/>
      <c r="FO29" s="246" t="s">
        <v>53</v>
      </c>
      <c r="FP29" s="247">
        <v>456</v>
      </c>
      <c r="FQ29" s="248">
        <v>727</v>
      </c>
      <c r="FR29" s="249">
        <v>582</v>
      </c>
      <c r="FS29" s="247">
        <v>1765</v>
      </c>
      <c r="FT29" s="250">
        <v>1937</v>
      </c>
      <c r="FU29" s="251">
        <v>-8.8800000000000008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28.34</v>
      </c>
      <c r="GK29" s="376">
        <v>30.17</v>
      </c>
      <c r="GL29" s="376">
        <v>30.7</v>
      </c>
      <c r="GM29" s="376">
        <v>29.74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2211</v>
      </c>
      <c r="GV29" s="571">
        <v>2202</v>
      </c>
      <c r="GW29" s="571">
        <v>7337</v>
      </c>
      <c r="GX29" s="572">
        <v>129</v>
      </c>
      <c r="GY29" s="571"/>
      <c r="GZ29" s="571"/>
      <c r="HA29" s="571"/>
      <c r="HB29" s="571"/>
      <c r="HC29" s="573">
        <v>11879</v>
      </c>
      <c r="HD29" s="561">
        <v>331</v>
      </c>
      <c r="HE29" s="562">
        <v>12210</v>
      </c>
      <c r="HF29" s="266"/>
      <c r="HG29" s="266"/>
      <c r="HH29" s="377" t="s">
        <v>106</v>
      </c>
      <c r="HI29" s="570">
        <v>1994</v>
      </c>
      <c r="HJ29" s="571">
        <v>2224</v>
      </c>
      <c r="HK29" s="571">
        <v>5055</v>
      </c>
      <c r="HL29" s="572">
        <v>25</v>
      </c>
      <c r="HM29" s="571"/>
      <c r="HN29" s="571"/>
      <c r="HO29" s="571"/>
      <c r="HP29" s="571"/>
      <c r="HQ29" s="573">
        <v>9298</v>
      </c>
      <c r="HR29" s="561">
        <v>200</v>
      </c>
      <c r="HS29" s="562">
        <v>9498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533.18999999999994</v>
      </c>
      <c r="IO29" s="539">
        <v>533.44000000000005</v>
      </c>
      <c r="IP29" s="438">
        <v>-0.05</v>
      </c>
      <c r="IQ29" s="244"/>
      <c r="IR29" s="245"/>
      <c r="IS29" s="246" t="s">
        <v>53</v>
      </c>
      <c r="IT29" s="247">
        <v>1029</v>
      </c>
      <c r="IU29" s="248">
        <v>878</v>
      </c>
      <c r="IV29" s="249">
        <v>1046</v>
      </c>
      <c r="IW29" s="247">
        <v>2953</v>
      </c>
      <c r="IX29" s="250">
        <v>3118</v>
      </c>
      <c r="IY29" s="251">
        <v>-5.29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49.82</v>
      </c>
      <c r="JO29" s="376">
        <v>58.94</v>
      </c>
      <c r="JP29" s="376">
        <v>70.45</v>
      </c>
      <c r="JQ29" s="376">
        <v>59.74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10650</v>
      </c>
      <c r="JZ29" s="571">
        <v>14983</v>
      </c>
      <c r="KA29" s="571">
        <v>40981</v>
      </c>
      <c r="KB29" s="572">
        <v>457</v>
      </c>
      <c r="KC29" s="571"/>
      <c r="KD29" s="571"/>
      <c r="KE29" s="571"/>
      <c r="KF29" s="571"/>
      <c r="KG29" s="573">
        <v>67071</v>
      </c>
      <c r="KH29" s="561">
        <v>1713</v>
      </c>
      <c r="KI29" s="562">
        <v>68784</v>
      </c>
      <c r="KJ29" s="534"/>
      <c r="KK29" s="534"/>
      <c r="KL29" s="564" t="s">
        <v>106</v>
      </c>
      <c r="KM29" s="570">
        <v>4026</v>
      </c>
      <c r="KN29" s="571">
        <v>5430</v>
      </c>
      <c r="KO29" s="571">
        <v>9738</v>
      </c>
      <c r="KP29" s="572">
        <v>75</v>
      </c>
      <c r="KQ29" s="571"/>
      <c r="KR29" s="571"/>
      <c r="KS29" s="571"/>
      <c r="KT29" s="571"/>
      <c r="KU29" s="573">
        <v>19269</v>
      </c>
      <c r="KV29" s="561">
        <v>515</v>
      </c>
      <c r="KW29" s="562">
        <v>19784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2049.7400000000002</v>
      </c>
      <c r="LS29" s="539">
        <v>2035.17</v>
      </c>
      <c r="LT29" s="438">
        <v>0.72</v>
      </c>
      <c r="LU29" s="565"/>
      <c r="LV29" s="566"/>
      <c r="LW29" s="246" t="s">
        <v>53</v>
      </c>
      <c r="LX29" s="294">
        <v>8912</v>
      </c>
      <c r="LY29" s="295">
        <v>8994</v>
      </c>
      <c r="LZ29" s="296">
        <v>-0.91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69.12</v>
      </c>
      <c r="MP29" s="537">
        <v>32.68</v>
      </c>
      <c r="MQ29" s="537">
        <v>29.74</v>
      </c>
      <c r="MR29" s="537">
        <v>59.74</v>
      </c>
      <c r="MS29" s="538">
        <v>47.82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28778</v>
      </c>
      <c r="NB29" s="404">
        <v>34751</v>
      </c>
      <c r="NC29" s="404">
        <v>94200</v>
      </c>
      <c r="ND29" s="405">
        <v>5891</v>
      </c>
      <c r="NE29" s="404"/>
      <c r="NF29" s="404"/>
      <c r="NG29" s="404"/>
      <c r="NH29" s="406"/>
      <c r="NI29" s="577">
        <v>163620</v>
      </c>
      <c r="NJ29" s="578">
        <v>4517</v>
      </c>
      <c r="NK29" s="409">
        <v>168137</v>
      </c>
      <c r="NL29" s="290"/>
      <c r="NM29" s="290"/>
      <c r="NN29" s="377" t="s">
        <v>106</v>
      </c>
      <c r="NO29" s="387">
        <v>13174</v>
      </c>
      <c r="NP29" s="404">
        <v>16209</v>
      </c>
      <c r="NQ29" s="404">
        <v>32030</v>
      </c>
      <c r="NR29" s="405">
        <v>359</v>
      </c>
      <c r="NS29" s="404"/>
      <c r="NT29" s="404"/>
      <c r="NU29" s="404"/>
      <c r="NV29" s="406"/>
      <c r="NW29" s="579">
        <v>61772</v>
      </c>
      <c r="NX29" s="408">
        <v>1821</v>
      </c>
      <c r="NY29" s="411">
        <v>63593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166</v>
      </c>
      <c r="I30" s="248">
        <v>111</v>
      </c>
      <c r="J30" s="249">
        <v>119</v>
      </c>
      <c r="K30" s="247">
        <v>396</v>
      </c>
      <c r="L30" s="250">
        <v>387</v>
      </c>
      <c r="M30" s="251">
        <v>2.33</v>
      </c>
      <c r="N30" s="183"/>
      <c r="O30" s="346" t="s">
        <v>91</v>
      </c>
      <c r="P30" s="347">
        <v>628.15</v>
      </c>
      <c r="Q30" s="348">
        <v>609.77</v>
      </c>
      <c r="R30" s="349">
        <v>3.01</v>
      </c>
      <c r="S30" s="347">
        <v>0</v>
      </c>
      <c r="T30" s="348">
        <v>0</v>
      </c>
      <c r="U30" s="349">
        <v>0</v>
      </c>
      <c r="V30" s="347">
        <v>613.55999999999995</v>
      </c>
      <c r="W30" s="348">
        <v>595.70000000000005</v>
      </c>
      <c r="X30" s="349">
        <v>3</v>
      </c>
      <c r="Y30" s="351"/>
      <c r="Z30" s="183"/>
      <c r="AA30" s="183" t="s">
        <v>115</v>
      </c>
      <c r="AB30" s="376">
        <v>75.92</v>
      </c>
      <c r="AC30" s="376">
        <v>70.959999999999994</v>
      </c>
      <c r="AD30" s="376">
        <v>45.95</v>
      </c>
      <c r="AE30" s="376">
        <v>64.28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40726</v>
      </c>
      <c r="AN30" s="571">
        <v>47439</v>
      </c>
      <c r="AO30" s="571">
        <v>113136</v>
      </c>
      <c r="AP30" s="572">
        <v>1754</v>
      </c>
      <c r="AQ30" s="571"/>
      <c r="AR30" s="571"/>
      <c r="AS30" s="571"/>
      <c r="AT30" s="571"/>
      <c r="AU30" s="573">
        <v>203055</v>
      </c>
      <c r="AV30" s="561">
        <v>12327</v>
      </c>
      <c r="AW30" s="562">
        <v>215382</v>
      </c>
      <c r="AX30" s="266"/>
      <c r="AY30" s="266"/>
      <c r="AZ30" s="377" t="s">
        <v>28</v>
      </c>
      <c r="BA30" s="570">
        <v>10604</v>
      </c>
      <c r="BB30" s="571">
        <v>16048</v>
      </c>
      <c r="BC30" s="571">
        <v>33374</v>
      </c>
      <c r="BD30" s="572">
        <v>392</v>
      </c>
      <c r="BE30" s="571"/>
      <c r="BF30" s="571"/>
      <c r="BG30" s="571"/>
      <c r="BH30" s="571"/>
      <c r="BI30" s="573">
        <v>60418</v>
      </c>
      <c r="BJ30" s="561">
        <v>3315</v>
      </c>
      <c r="BK30" s="562">
        <v>63733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186</v>
      </c>
      <c r="CM30" s="248">
        <v>181</v>
      </c>
      <c r="CN30" s="249">
        <v>148</v>
      </c>
      <c r="CO30" s="247">
        <v>515</v>
      </c>
      <c r="CP30" s="250">
        <v>544</v>
      </c>
      <c r="CQ30" s="251">
        <v>-5.33</v>
      </c>
      <c r="CR30" s="183"/>
      <c r="CS30" s="346" t="s">
        <v>91</v>
      </c>
      <c r="CT30" s="347">
        <v>624.05999999999995</v>
      </c>
      <c r="CU30" s="348">
        <v>610.39</v>
      </c>
      <c r="CV30" s="349">
        <v>2.2400000000000002</v>
      </c>
      <c r="CW30" s="347">
        <v>0</v>
      </c>
      <c r="CX30" s="348">
        <v>0</v>
      </c>
      <c r="CY30" s="349">
        <v>0</v>
      </c>
      <c r="CZ30" s="347">
        <v>614.23</v>
      </c>
      <c r="DA30" s="348">
        <v>601.29</v>
      </c>
      <c r="DB30" s="349">
        <v>2.15</v>
      </c>
      <c r="DC30" s="351"/>
      <c r="DD30" s="183"/>
      <c r="DE30" s="183" t="s">
        <v>115</v>
      </c>
      <c r="DF30" s="376">
        <v>32.78</v>
      </c>
      <c r="DG30" s="376">
        <v>31</v>
      </c>
      <c r="DH30" s="376">
        <v>34.17</v>
      </c>
      <c r="DI30" s="376">
        <v>32.65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19535</v>
      </c>
      <c r="DR30" s="571">
        <v>25746</v>
      </c>
      <c r="DS30" s="571">
        <v>53785</v>
      </c>
      <c r="DT30" s="572">
        <v>8938</v>
      </c>
      <c r="DU30" s="571"/>
      <c r="DV30" s="571"/>
      <c r="DW30" s="571"/>
      <c r="DX30" s="571"/>
      <c r="DY30" s="573">
        <v>108004</v>
      </c>
      <c r="DZ30" s="561">
        <v>3695</v>
      </c>
      <c r="EA30" s="562">
        <v>111699</v>
      </c>
      <c r="EB30" s="266"/>
      <c r="EC30" s="266"/>
      <c r="ED30" s="377" t="s">
        <v>28</v>
      </c>
      <c r="EE30" s="570">
        <v>8984</v>
      </c>
      <c r="EF30" s="571">
        <v>7510</v>
      </c>
      <c r="EG30" s="571">
        <v>23720</v>
      </c>
      <c r="EH30" s="572">
        <v>159</v>
      </c>
      <c r="EI30" s="571"/>
      <c r="EJ30" s="571"/>
      <c r="EK30" s="571"/>
      <c r="EL30" s="571"/>
      <c r="EM30" s="573">
        <v>40373</v>
      </c>
      <c r="EN30" s="561">
        <v>1714</v>
      </c>
      <c r="EO30" s="562">
        <v>42087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50</v>
      </c>
      <c r="FQ30" s="248">
        <v>33</v>
      </c>
      <c r="FR30" s="249">
        <v>35</v>
      </c>
      <c r="FS30" s="247">
        <v>118</v>
      </c>
      <c r="FT30" s="250">
        <v>147</v>
      </c>
      <c r="FU30" s="251">
        <v>-19.73</v>
      </c>
      <c r="FV30" s="183"/>
      <c r="FW30" s="346" t="s">
        <v>91</v>
      </c>
      <c r="FX30" s="347">
        <v>587.11</v>
      </c>
      <c r="FY30" s="348">
        <v>583.64</v>
      </c>
      <c r="FZ30" s="349">
        <v>0.59</v>
      </c>
      <c r="GA30" s="347">
        <v>0</v>
      </c>
      <c r="GB30" s="348">
        <v>0</v>
      </c>
      <c r="GC30" s="349">
        <v>0</v>
      </c>
      <c r="GD30" s="347">
        <v>581.55999999999995</v>
      </c>
      <c r="GE30" s="348">
        <v>578.27</v>
      </c>
      <c r="GF30" s="349">
        <v>0.56999999999999995</v>
      </c>
      <c r="GG30" s="351"/>
      <c r="GH30" s="183"/>
      <c r="GI30" s="183" t="s">
        <v>115</v>
      </c>
      <c r="GJ30" s="376">
        <v>31.19</v>
      </c>
      <c r="GK30" s="376">
        <v>29.4</v>
      </c>
      <c r="GL30" s="376">
        <v>29.98</v>
      </c>
      <c r="GM30" s="376">
        <v>30.19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14219</v>
      </c>
      <c r="GV30" s="571">
        <v>18414</v>
      </c>
      <c r="GW30" s="571">
        <v>36699</v>
      </c>
      <c r="GX30" s="572">
        <v>248</v>
      </c>
      <c r="GY30" s="571"/>
      <c r="GZ30" s="571"/>
      <c r="HA30" s="571"/>
      <c r="HB30" s="571"/>
      <c r="HC30" s="573">
        <v>69580</v>
      </c>
      <c r="HD30" s="561">
        <v>1250</v>
      </c>
      <c r="HE30" s="562">
        <v>70830</v>
      </c>
      <c r="HF30" s="266"/>
      <c r="HG30" s="266"/>
      <c r="HH30" s="377" t="s">
        <v>28</v>
      </c>
      <c r="HI30" s="570">
        <v>7113</v>
      </c>
      <c r="HJ30" s="571">
        <v>8682</v>
      </c>
      <c r="HK30" s="571">
        <v>18424</v>
      </c>
      <c r="HL30" s="572">
        <v>70</v>
      </c>
      <c r="HM30" s="571"/>
      <c r="HN30" s="571"/>
      <c r="HO30" s="571"/>
      <c r="HP30" s="571"/>
      <c r="HQ30" s="573">
        <v>34289</v>
      </c>
      <c r="HR30" s="561">
        <v>1024</v>
      </c>
      <c r="HS30" s="562">
        <v>35313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>
        <v>0</v>
      </c>
      <c r="IP30" s="311"/>
      <c r="IQ30" s="244"/>
      <c r="IR30" s="245"/>
      <c r="IS30" s="246" t="s">
        <v>54</v>
      </c>
      <c r="IT30" s="247">
        <v>313</v>
      </c>
      <c r="IU30" s="248">
        <v>379</v>
      </c>
      <c r="IV30" s="249">
        <v>482</v>
      </c>
      <c r="IW30" s="247">
        <v>1174</v>
      </c>
      <c r="IX30" s="250">
        <v>1240</v>
      </c>
      <c r="IY30" s="251">
        <v>-5.32</v>
      </c>
      <c r="IZ30" s="183"/>
      <c r="JA30" s="346" t="s">
        <v>91</v>
      </c>
      <c r="JB30" s="347">
        <v>683.4</v>
      </c>
      <c r="JC30" s="348">
        <v>669.84</v>
      </c>
      <c r="JD30" s="349">
        <v>2.02</v>
      </c>
      <c r="JE30" s="347">
        <v>0</v>
      </c>
      <c r="JF30" s="348">
        <v>0</v>
      </c>
      <c r="JG30" s="349">
        <v>0</v>
      </c>
      <c r="JH30" s="347">
        <v>674.92</v>
      </c>
      <c r="JI30" s="348">
        <v>661.98</v>
      </c>
      <c r="JJ30" s="349">
        <v>1.95</v>
      </c>
      <c r="JK30" s="351"/>
      <c r="JL30" s="183"/>
      <c r="JM30" s="183" t="s">
        <v>115</v>
      </c>
      <c r="JN30" s="376">
        <v>47.48</v>
      </c>
      <c r="JO30" s="376">
        <v>61.56</v>
      </c>
      <c r="JP30" s="376">
        <v>73.400000000000006</v>
      </c>
      <c r="JQ30" s="376">
        <v>60.82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43159</v>
      </c>
      <c r="JZ30" s="571">
        <v>63047</v>
      </c>
      <c r="KA30" s="571">
        <v>146927</v>
      </c>
      <c r="KB30" s="572">
        <v>639</v>
      </c>
      <c r="KC30" s="571"/>
      <c r="KD30" s="571"/>
      <c r="KE30" s="571"/>
      <c r="KF30" s="571"/>
      <c r="KG30" s="573">
        <v>253772</v>
      </c>
      <c r="KH30" s="561">
        <v>6590</v>
      </c>
      <c r="KI30" s="562">
        <v>260362</v>
      </c>
      <c r="KJ30" s="534"/>
      <c r="KK30" s="534"/>
      <c r="KL30" s="564" t="s">
        <v>28</v>
      </c>
      <c r="KM30" s="570">
        <v>12657</v>
      </c>
      <c r="KN30" s="571">
        <v>12688</v>
      </c>
      <c r="KO30" s="571">
        <v>28323</v>
      </c>
      <c r="KP30" s="572">
        <v>112</v>
      </c>
      <c r="KQ30" s="571"/>
      <c r="KR30" s="571"/>
      <c r="KS30" s="571"/>
      <c r="KT30" s="571"/>
      <c r="KU30" s="573">
        <v>53780</v>
      </c>
      <c r="KV30" s="561">
        <v>1521</v>
      </c>
      <c r="KW30" s="562">
        <v>55301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2203</v>
      </c>
      <c r="LY30" s="295">
        <v>2318</v>
      </c>
      <c r="LZ30" s="296">
        <v>-4.96</v>
      </c>
      <c r="MA30" s="266"/>
      <c r="MB30" s="346" t="s">
        <v>91</v>
      </c>
      <c r="MC30" s="347">
        <v>641.74</v>
      </c>
      <c r="MD30" s="370">
        <v>627.45000000000005</v>
      </c>
      <c r="ME30" s="349">
        <v>2.2799999999999998</v>
      </c>
      <c r="MF30" s="347">
        <v>0</v>
      </c>
      <c r="MG30" s="370">
        <v>0</v>
      </c>
      <c r="MH30" s="349">
        <v>0</v>
      </c>
      <c r="MI30" s="347">
        <v>631.33000000000004</v>
      </c>
      <c r="MJ30" s="370">
        <v>617.64</v>
      </c>
      <c r="MK30" s="349">
        <v>2.2200000000000002</v>
      </c>
      <c r="ML30" s="297"/>
      <c r="MM30" s="297"/>
      <c r="MN30" s="297" t="s">
        <v>115</v>
      </c>
      <c r="MO30" s="537">
        <v>64.28</v>
      </c>
      <c r="MP30" s="537">
        <v>32.65</v>
      </c>
      <c r="MQ30" s="537">
        <v>30.19</v>
      </c>
      <c r="MR30" s="537">
        <v>60.82</v>
      </c>
      <c r="MS30" s="538">
        <v>46.99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117639</v>
      </c>
      <c r="NB30" s="404">
        <v>154646</v>
      </c>
      <c r="NC30" s="404">
        <v>350547</v>
      </c>
      <c r="ND30" s="405">
        <v>11579</v>
      </c>
      <c r="NE30" s="404"/>
      <c r="NF30" s="404"/>
      <c r="NG30" s="404"/>
      <c r="NH30" s="406"/>
      <c r="NI30" s="577">
        <v>634411</v>
      </c>
      <c r="NJ30" s="578">
        <v>23862</v>
      </c>
      <c r="NK30" s="409">
        <v>658273</v>
      </c>
      <c r="NL30" s="290"/>
      <c r="NM30" s="290"/>
      <c r="NN30" s="377" t="s">
        <v>28</v>
      </c>
      <c r="NO30" s="387">
        <v>39358</v>
      </c>
      <c r="NP30" s="404">
        <v>44928</v>
      </c>
      <c r="NQ30" s="404">
        <v>103841</v>
      </c>
      <c r="NR30" s="405">
        <v>733</v>
      </c>
      <c r="NS30" s="404"/>
      <c r="NT30" s="404"/>
      <c r="NU30" s="404"/>
      <c r="NV30" s="406"/>
      <c r="NW30" s="579">
        <v>188860</v>
      </c>
      <c r="NX30" s="408">
        <v>7574</v>
      </c>
      <c r="NY30" s="411">
        <v>196434</v>
      </c>
      <c r="OA30" s="307"/>
    </row>
    <row r="31" spans="1:391" s="195" customFormat="1" ht="21.75" customHeight="1" thickBot="1" x14ac:dyDescent="0.25">
      <c r="A31" s="418" t="s">
        <v>129</v>
      </c>
      <c r="B31" s="241">
        <v>6560</v>
      </c>
      <c r="C31" s="583">
        <v>6156</v>
      </c>
      <c r="D31" s="243">
        <v>6.56</v>
      </c>
      <c r="E31" s="244"/>
      <c r="F31" s="245"/>
      <c r="G31" s="246" t="s">
        <v>55</v>
      </c>
      <c r="H31" s="247">
        <v>963</v>
      </c>
      <c r="I31" s="248">
        <v>790</v>
      </c>
      <c r="J31" s="249">
        <v>768</v>
      </c>
      <c r="K31" s="247">
        <v>2521</v>
      </c>
      <c r="L31" s="250">
        <v>2402</v>
      </c>
      <c r="M31" s="251">
        <v>4.95</v>
      </c>
      <c r="N31" s="183"/>
      <c r="O31" s="346" t="s">
        <v>95</v>
      </c>
      <c r="P31" s="347">
        <v>435.34</v>
      </c>
      <c r="Q31" s="348">
        <v>421.02</v>
      </c>
      <c r="R31" s="349">
        <v>3.4</v>
      </c>
      <c r="S31" s="347">
        <v>316.41000000000003</v>
      </c>
      <c r="T31" s="348">
        <v>305.61</v>
      </c>
      <c r="U31" s="349">
        <v>3.53</v>
      </c>
      <c r="V31" s="347">
        <v>432.58</v>
      </c>
      <c r="W31" s="348">
        <v>418.36</v>
      </c>
      <c r="X31" s="349">
        <v>3.4</v>
      </c>
      <c r="Y31" s="351"/>
      <c r="Z31" s="183"/>
      <c r="AA31" s="183" t="s">
        <v>118</v>
      </c>
      <c r="AB31" s="376">
        <v>70.5</v>
      </c>
      <c r="AC31" s="376">
        <v>66.400000000000006</v>
      </c>
      <c r="AD31" s="376">
        <v>42.18</v>
      </c>
      <c r="AE31" s="376">
        <v>59.69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6560</v>
      </c>
      <c r="CG31" s="583">
        <v>6156</v>
      </c>
      <c r="CH31" s="243">
        <v>6.56</v>
      </c>
      <c r="CI31" s="244"/>
      <c r="CJ31" s="245"/>
      <c r="CK31" s="246" t="s">
        <v>55</v>
      </c>
      <c r="CL31" s="247">
        <v>554</v>
      </c>
      <c r="CM31" s="248">
        <v>551</v>
      </c>
      <c r="CN31" s="249">
        <v>500</v>
      </c>
      <c r="CO31" s="247">
        <v>1605</v>
      </c>
      <c r="CP31" s="250">
        <v>1490</v>
      </c>
      <c r="CQ31" s="251">
        <v>7.72</v>
      </c>
      <c r="CR31" s="183"/>
      <c r="CS31" s="346" t="s">
        <v>95</v>
      </c>
      <c r="CT31" s="347">
        <v>559.79</v>
      </c>
      <c r="CU31" s="348">
        <v>550.67999999999995</v>
      </c>
      <c r="CV31" s="349">
        <v>1.65</v>
      </c>
      <c r="CW31" s="347">
        <v>392.88</v>
      </c>
      <c r="CX31" s="348">
        <v>380.59</v>
      </c>
      <c r="CY31" s="349">
        <v>3.23</v>
      </c>
      <c r="CZ31" s="347">
        <v>557.16</v>
      </c>
      <c r="DA31" s="348">
        <v>548.14</v>
      </c>
      <c r="DB31" s="349">
        <v>1.65</v>
      </c>
      <c r="DC31" s="351"/>
      <c r="DD31" s="183"/>
      <c r="DE31" s="183" t="s">
        <v>118</v>
      </c>
      <c r="DF31" s="376">
        <v>34.17</v>
      </c>
      <c r="DG31" s="376">
        <v>29.92</v>
      </c>
      <c r="DH31" s="376">
        <v>32.93</v>
      </c>
      <c r="DI31" s="376">
        <v>32.340000000000003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6560</v>
      </c>
      <c r="FK31" s="583">
        <v>6156</v>
      </c>
      <c r="FL31" s="243">
        <v>6.56</v>
      </c>
      <c r="FM31" s="244"/>
      <c r="FN31" s="245"/>
      <c r="FO31" s="246" t="s">
        <v>55</v>
      </c>
      <c r="FP31" s="247">
        <v>326</v>
      </c>
      <c r="FQ31" s="248">
        <v>246</v>
      </c>
      <c r="FR31" s="249">
        <v>411</v>
      </c>
      <c r="FS31" s="247">
        <v>983</v>
      </c>
      <c r="FT31" s="250">
        <v>900</v>
      </c>
      <c r="FU31" s="251">
        <v>9.2200000000000006</v>
      </c>
      <c r="FV31" s="183"/>
      <c r="FW31" s="346" t="s">
        <v>95</v>
      </c>
      <c r="FX31" s="347">
        <v>507.32</v>
      </c>
      <c r="FY31" s="348">
        <v>502.94</v>
      </c>
      <c r="FZ31" s="349">
        <v>0.87</v>
      </c>
      <c r="GA31" s="347">
        <v>356.51</v>
      </c>
      <c r="GB31" s="348">
        <v>348.58</v>
      </c>
      <c r="GC31" s="349">
        <v>2.27</v>
      </c>
      <c r="GD31" s="347">
        <v>505.9</v>
      </c>
      <c r="GE31" s="348">
        <v>501.52</v>
      </c>
      <c r="GF31" s="349">
        <v>0.87</v>
      </c>
      <c r="GG31" s="351"/>
      <c r="GH31" s="183"/>
      <c r="GI31" s="183" t="s">
        <v>118</v>
      </c>
      <c r="GJ31" s="376">
        <v>27.64</v>
      </c>
      <c r="GK31" s="376">
        <v>25.28</v>
      </c>
      <c r="GL31" s="376">
        <v>24.34</v>
      </c>
      <c r="GM31" s="376">
        <v>25.75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6560</v>
      </c>
      <c r="IO31" s="583">
        <v>6156</v>
      </c>
      <c r="IP31" s="243">
        <v>6.56</v>
      </c>
      <c r="IQ31" s="244"/>
      <c r="IR31" s="245"/>
      <c r="IS31" s="246" t="s">
        <v>55</v>
      </c>
      <c r="IT31" s="247">
        <v>1168</v>
      </c>
      <c r="IU31" s="248">
        <v>1608</v>
      </c>
      <c r="IV31" s="249">
        <v>1231</v>
      </c>
      <c r="IW31" s="247">
        <v>4007</v>
      </c>
      <c r="IX31" s="250">
        <v>4136</v>
      </c>
      <c r="IY31" s="251">
        <v>-3.12</v>
      </c>
      <c r="IZ31" s="183"/>
      <c r="JA31" s="346" t="s">
        <v>95</v>
      </c>
      <c r="JB31" s="347">
        <v>540.91999999999996</v>
      </c>
      <c r="JC31" s="348">
        <v>525.16</v>
      </c>
      <c r="JD31" s="349">
        <v>3</v>
      </c>
      <c r="JE31" s="347">
        <v>390.75</v>
      </c>
      <c r="JF31" s="348">
        <v>388.44</v>
      </c>
      <c r="JG31" s="349">
        <v>0.59</v>
      </c>
      <c r="JH31" s="347">
        <v>539.05999999999995</v>
      </c>
      <c r="JI31" s="348">
        <v>523.55999999999995</v>
      </c>
      <c r="JJ31" s="349">
        <v>2.96</v>
      </c>
      <c r="JK31" s="351"/>
      <c r="JL31" s="183"/>
      <c r="JM31" s="183" t="s">
        <v>118</v>
      </c>
      <c r="JN31" s="376">
        <v>47.67</v>
      </c>
      <c r="JO31" s="376">
        <v>56.87</v>
      </c>
      <c r="JP31" s="376">
        <v>67.680000000000007</v>
      </c>
      <c r="JQ31" s="376">
        <v>57.4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6560</v>
      </c>
      <c r="LS31" s="587">
        <v>6156</v>
      </c>
      <c r="LT31" s="243">
        <v>6.56</v>
      </c>
      <c r="LU31" s="293"/>
      <c r="LV31" s="293"/>
      <c r="LW31" s="246" t="s">
        <v>55</v>
      </c>
      <c r="LX31" s="294">
        <v>9116</v>
      </c>
      <c r="LY31" s="295">
        <v>8928</v>
      </c>
      <c r="LZ31" s="296">
        <v>2.11</v>
      </c>
      <c r="MA31" s="266"/>
      <c r="MB31" s="346" t="s">
        <v>95</v>
      </c>
      <c r="MC31" s="347">
        <v>505.3</v>
      </c>
      <c r="MD31" s="370">
        <v>493.16</v>
      </c>
      <c r="ME31" s="349">
        <v>2.46</v>
      </c>
      <c r="MF31" s="347">
        <v>353.41</v>
      </c>
      <c r="MG31" s="370">
        <v>344.77</v>
      </c>
      <c r="MH31" s="349">
        <v>2.5099999999999998</v>
      </c>
      <c r="MI31" s="347">
        <v>502.83</v>
      </c>
      <c r="MJ31" s="370">
        <v>490.84</v>
      </c>
      <c r="MK31" s="349">
        <v>2.44</v>
      </c>
      <c r="ML31" s="297"/>
      <c r="MM31" s="297"/>
      <c r="MN31" s="297" t="s">
        <v>118</v>
      </c>
      <c r="MO31" s="537">
        <v>59.69</v>
      </c>
      <c r="MP31" s="537">
        <v>32.340000000000003</v>
      </c>
      <c r="MQ31" s="537">
        <v>25.75</v>
      </c>
      <c r="MR31" s="537">
        <v>57.4</v>
      </c>
      <c r="MS31" s="538">
        <v>43.8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65.42</v>
      </c>
      <c r="C32" s="592">
        <v>67.040000000000006</v>
      </c>
      <c r="D32" s="243">
        <v>-1.62</v>
      </c>
      <c r="E32" s="593"/>
      <c r="F32" s="245"/>
      <c r="G32" s="246" t="s">
        <v>56</v>
      </c>
      <c r="H32" s="247">
        <v>1279</v>
      </c>
      <c r="I32" s="248">
        <v>1387</v>
      </c>
      <c r="J32" s="249">
        <v>829</v>
      </c>
      <c r="K32" s="247">
        <v>3495</v>
      </c>
      <c r="L32" s="250">
        <v>3529</v>
      </c>
      <c r="M32" s="251">
        <v>-0.96</v>
      </c>
      <c r="N32" s="183"/>
      <c r="O32" s="346" t="s">
        <v>100</v>
      </c>
      <c r="P32" s="347">
        <v>418.33</v>
      </c>
      <c r="Q32" s="348">
        <v>409.01</v>
      </c>
      <c r="R32" s="349">
        <v>2.2799999999999998</v>
      </c>
      <c r="S32" s="347">
        <v>335.38</v>
      </c>
      <c r="T32" s="348">
        <v>325.70999999999998</v>
      </c>
      <c r="U32" s="349">
        <v>2.97</v>
      </c>
      <c r="V32" s="347">
        <v>416.4</v>
      </c>
      <c r="W32" s="348">
        <v>407.09</v>
      </c>
      <c r="X32" s="349">
        <v>2.29</v>
      </c>
      <c r="Y32" s="351"/>
      <c r="Z32" s="318" t="s">
        <v>102</v>
      </c>
      <c r="AA32" s="318"/>
      <c r="AB32" s="292">
        <v>137937</v>
      </c>
      <c r="AC32" s="292">
        <v>118024</v>
      </c>
      <c r="AD32" s="292">
        <v>85512</v>
      </c>
      <c r="AE32" s="292">
        <v>341473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53143</v>
      </c>
      <c r="AN32" s="596">
        <v>60518</v>
      </c>
      <c r="AO32" s="596">
        <v>147453</v>
      </c>
      <c r="AP32" s="597">
        <v>2594</v>
      </c>
      <c r="AQ32" s="598"/>
      <c r="AR32" s="598"/>
      <c r="AS32" s="598"/>
      <c r="AT32" s="598"/>
      <c r="AU32" s="599">
        <v>263708</v>
      </c>
      <c r="AV32" s="600">
        <v>13737</v>
      </c>
      <c r="AW32" s="600">
        <v>277445</v>
      </c>
      <c r="AX32" s="601"/>
      <c r="AY32" s="601"/>
      <c r="AZ32" s="440" t="s">
        <v>22</v>
      </c>
      <c r="BA32" s="595">
        <v>15087</v>
      </c>
      <c r="BB32" s="596">
        <v>21880</v>
      </c>
      <c r="BC32" s="596">
        <v>43392</v>
      </c>
      <c r="BD32" s="597">
        <v>598</v>
      </c>
      <c r="BE32" s="598"/>
      <c r="BF32" s="598"/>
      <c r="BG32" s="598"/>
      <c r="BH32" s="598"/>
      <c r="BI32" s="599">
        <v>80957</v>
      </c>
      <c r="BJ32" s="600">
        <v>4183</v>
      </c>
      <c r="BK32" s="600">
        <v>85140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32</v>
      </c>
      <c r="CG32" s="592">
        <v>34.659999999999997</v>
      </c>
      <c r="CH32" s="243">
        <v>-2.66</v>
      </c>
      <c r="CI32" s="593"/>
      <c r="CJ32" s="245"/>
      <c r="CK32" s="246" t="s">
        <v>56</v>
      </c>
      <c r="CL32" s="247">
        <v>1236</v>
      </c>
      <c r="CM32" s="248">
        <v>1291</v>
      </c>
      <c r="CN32" s="249">
        <v>1768</v>
      </c>
      <c r="CO32" s="247">
        <v>4295</v>
      </c>
      <c r="CP32" s="250">
        <v>3979</v>
      </c>
      <c r="CQ32" s="251">
        <v>7.94</v>
      </c>
      <c r="CR32" s="183"/>
      <c r="CS32" s="346" t="s">
        <v>100</v>
      </c>
      <c r="CT32" s="347">
        <v>535.91</v>
      </c>
      <c r="CU32" s="348">
        <v>527.66999999999996</v>
      </c>
      <c r="CV32" s="349">
        <v>1.56</v>
      </c>
      <c r="CW32" s="347">
        <v>428.19</v>
      </c>
      <c r="CX32" s="348">
        <v>420.02</v>
      </c>
      <c r="CY32" s="349">
        <v>1.95</v>
      </c>
      <c r="CZ32" s="347">
        <v>534.22</v>
      </c>
      <c r="DA32" s="348">
        <v>526.07000000000005</v>
      </c>
      <c r="DB32" s="349">
        <v>1.55</v>
      </c>
      <c r="DC32" s="351"/>
      <c r="DD32" s="318" t="s">
        <v>102</v>
      </c>
      <c r="DE32" s="318"/>
      <c r="DF32" s="292">
        <v>61280</v>
      </c>
      <c r="DG32" s="292">
        <v>58747</v>
      </c>
      <c r="DH32" s="292">
        <v>54882</v>
      </c>
      <c r="DI32" s="292">
        <v>174909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23817</v>
      </c>
      <c r="DR32" s="596">
        <v>30617</v>
      </c>
      <c r="DS32" s="596">
        <v>66343</v>
      </c>
      <c r="DT32" s="597">
        <v>13580</v>
      </c>
      <c r="DU32" s="598"/>
      <c r="DV32" s="598"/>
      <c r="DW32" s="598"/>
      <c r="DX32" s="598"/>
      <c r="DY32" s="599">
        <v>134357</v>
      </c>
      <c r="DZ32" s="600">
        <v>4758</v>
      </c>
      <c r="EA32" s="600">
        <v>139115</v>
      </c>
      <c r="EB32" s="601"/>
      <c r="EC32" s="601"/>
      <c r="ED32" s="440" t="s">
        <v>22</v>
      </c>
      <c r="EE32" s="595">
        <v>12178</v>
      </c>
      <c r="EF32" s="596">
        <v>10494</v>
      </c>
      <c r="EG32" s="596">
        <v>31460</v>
      </c>
      <c r="EH32" s="597">
        <v>212</v>
      </c>
      <c r="EI32" s="598"/>
      <c r="EJ32" s="598"/>
      <c r="EK32" s="598"/>
      <c r="EL32" s="598"/>
      <c r="EM32" s="599">
        <v>54344</v>
      </c>
      <c r="EN32" s="600">
        <v>2038</v>
      </c>
      <c r="EO32" s="600">
        <v>56382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30.03</v>
      </c>
      <c r="FK32" s="592">
        <v>32.590000000000003</v>
      </c>
      <c r="FL32" s="243">
        <v>-2.56</v>
      </c>
      <c r="FM32" s="593"/>
      <c r="FN32" s="245"/>
      <c r="FO32" s="246" t="s">
        <v>56</v>
      </c>
      <c r="FP32" s="247">
        <v>446</v>
      </c>
      <c r="FQ32" s="248">
        <v>514</v>
      </c>
      <c r="FR32" s="249">
        <v>431</v>
      </c>
      <c r="FS32" s="247">
        <v>1391</v>
      </c>
      <c r="FT32" s="250">
        <v>1284</v>
      </c>
      <c r="FU32" s="251">
        <v>8.33</v>
      </c>
      <c r="FV32" s="183"/>
      <c r="FW32" s="346" t="s">
        <v>100</v>
      </c>
      <c r="FX32" s="347">
        <v>344.34</v>
      </c>
      <c r="FY32" s="348">
        <v>344.33</v>
      </c>
      <c r="FZ32" s="349">
        <v>0</v>
      </c>
      <c r="GA32" s="347">
        <v>306.60000000000002</v>
      </c>
      <c r="GB32" s="348">
        <v>305.01</v>
      </c>
      <c r="GC32" s="349">
        <v>0.52</v>
      </c>
      <c r="GD32" s="347">
        <v>343.99</v>
      </c>
      <c r="GE32" s="348">
        <v>343.97</v>
      </c>
      <c r="GF32" s="349">
        <v>0.01</v>
      </c>
      <c r="GG32" s="351"/>
      <c r="GH32" s="318" t="s">
        <v>102</v>
      </c>
      <c r="GI32" s="318"/>
      <c r="GJ32" s="292">
        <v>43270</v>
      </c>
      <c r="GK32" s="292">
        <v>42177</v>
      </c>
      <c r="GL32" s="292">
        <v>40667</v>
      </c>
      <c r="GM32" s="292">
        <v>126114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16840</v>
      </c>
      <c r="GV32" s="596">
        <v>20825</v>
      </c>
      <c r="GW32" s="596">
        <v>44516</v>
      </c>
      <c r="GX32" s="597">
        <v>446</v>
      </c>
      <c r="GY32" s="598"/>
      <c r="GZ32" s="598"/>
      <c r="HA32" s="598"/>
      <c r="HB32" s="598"/>
      <c r="HC32" s="599">
        <v>82627</v>
      </c>
      <c r="HD32" s="600">
        <v>1581</v>
      </c>
      <c r="HE32" s="600">
        <v>84208</v>
      </c>
      <c r="HF32" s="601"/>
      <c r="HG32" s="601"/>
      <c r="HH32" s="440" t="s">
        <v>22</v>
      </c>
      <c r="HI32" s="595">
        <v>9313</v>
      </c>
      <c r="HJ32" s="596">
        <v>10998</v>
      </c>
      <c r="HK32" s="596">
        <v>23622</v>
      </c>
      <c r="HL32" s="597">
        <v>95</v>
      </c>
      <c r="HM32" s="598"/>
      <c r="HN32" s="598"/>
      <c r="HO32" s="598"/>
      <c r="HP32" s="598"/>
      <c r="HQ32" s="599">
        <v>44028</v>
      </c>
      <c r="HR32" s="600">
        <v>1224</v>
      </c>
      <c r="HS32" s="600">
        <v>45252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63.08</v>
      </c>
      <c r="IO32" s="592">
        <v>66.180000000000007</v>
      </c>
      <c r="IP32" s="243">
        <v>-3.1</v>
      </c>
      <c r="IQ32" s="593"/>
      <c r="IR32" s="245"/>
      <c r="IS32" s="246" t="s">
        <v>56</v>
      </c>
      <c r="IT32" s="247">
        <v>1126</v>
      </c>
      <c r="IU32" s="248">
        <v>1320</v>
      </c>
      <c r="IV32" s="249">
        <v>1412</v>
      </c>
      <c r="IW32" s="247">
        <v>3858</v>
      </c>
      <c r="IX32" s="250">
        <v>4114</v>
      </c>
      <c r="IY32" s="251">
        <v>-6.22</v>
      </c>
      <c r="IZ32" s="183"/>
      <c r="JA32" s="346" t="s">
        <v>100</v>
      </c>
      <c r="JB32" s="347">
        <v>340.06</v>
      </c>
      <c r="JC32" s="348">
        <v>334.67</v>
      </c>
      <c r="JD32" s="349">
        <v>1.61</v>
      </c>
      <c r="JE32" s="347">
        <v>261.14999999999998</v>
      </c>
      <c r="JF32" s="348">
        <v>250.93</v>
      </c>
      <c r="JG32" s="349">
        <v>4.07</v>
      </c>
      <c r="JH32" s="347">
        <v>339.08</v>
      </c>
      <c r="JI32" s="348">
        <v>333.69</v>
      </c>
      <c r="JJ32" s="349">
        <v>1.62</v>
      </c>
      <c r="JK32" s="351"/>
      <c r="JL32" s="318" t="s">
        <v>102</v>
      </c>
      <c r="JM32" s="318"/>
      <c r="JN32" s="292">
        <v>107763</v>
      </c>
      <c r="JO32" s="292">
        <v>129692</v>
      </c>
      <c r="JP32" s="292">
        <v>157667</v>
      </c>
      <c r="JQ32" s="292">
        <v>395122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54523</v>
      </c>
      <c r="JZ32" s="596">
        <v>78193</v>
      </c>
      <c r="KA32" s="596">
        <v>188928</v>
      </c>
      <c r="KB32" s="597">
        <v>1279</v>
      </c>
      <c r="KC32" s="598"/>
      <c r="KD32" s="598"/>
      <c r="KE32" s="598"/>
      <c r="KF32" s="598"/>
      <c r="KG32" s="599">
        <v>322923</v>
      </c>
      <c r="KH32" s="600">
        <v>8303</v>
      </c>
      <c r="KI32" s="600">
        <v>331226</v>
      </c>
      <c r="KJ32" s="603"/>
      <c r="KK32" s="603"/>
      <c r="KL32" s="604" t="s">
        <v>22</v>
      </c>
      <c r="KM32" s="595">
        <v>16878</v>
      </c>
      <c r="KN32" s="596">
        <v>18281</v>
      </c>
      <c r="KO32" s="596">
        <v>38319</v>
      </c>
      <c r="KP32" s="597">
        <v>187</v>
      </c>
      <c r="KQ32" s="598"/>
      <c r="KR32" s="598"/>
      <c r="KS32" s="598"/>
      <c r="KT32" s="598"/>
      <c r="KU32" s="599">
        <v>73665</v>
      </c>
      <c r="KV32" s="600">
        <v>2036</v>
      </c>
      <c r="KW32" s="600">
        <v>75701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47.48</v>
      </c>
      <c r="LS32" s="606">
        <v>49.94</v>
      </c>
      <c r="LT32" s="243">
        <v>-2.46</v>
      </c>
      <c r="LU32" s="607"/>
      <c r="LV32" s="293"/>
      <c r="LW32" s="246" t="s">
        <v>56</v>
      </c>
      <c r="LX32" s="294">
        <v>13039</v>
      </c>
      <c r="LY32" s="295">
        <v>12906</v>
      </c>
      <c r="LZ32" s="296">
        <v>1.03</v>
      </c>
      <c r="MA32" s="266"/>
      <c r="MB32" s="346" t="s">
        <v>100</v>
      </c>
      <c r="MC32" s="347">
        <v>402.41</v>
      </c>
      <c r="MD32" s="370">
        <v>395.52</v>
      </c>
      <c r="ME32" s="349">
        <v>1.74</v>
      </c>
      <c r="MF32" s="347">
        <v>329.64</v>
      </c>
      <c r="MG32" s="370">
        <v>320.81</v>
      </c>
      <c r="MH32" s="349">
        <v>2.75</v>
      </c>
      <c r="MI32" s="347">
        <v>401.23</v>
      </c>
      <c r="MJ32" s="370">
        <v>394.35</v>
      </c>
      <c r="MK32" s="349">
        <v>1.74</v>
      </c>
      <c r="ML32" s="297"/>
      <c r="MM32" s="175" t="s">
        <v>102</v>
      </c>
      <c r="MN32" s="175"/>
      <c r="MO32" s="343">
        <v>341473</v>
      </c>
      <c r="MP32" s="343">
        <v>174909</v>
      </c>
      <c r="MQ32" s="343">
        <v>126114</v>
      </c>
      <c r="MR32" s="343">
        <v>395122</v>
      </c>
      <c r="MS32" s="343">
        <v>1037618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148323</v>
      </c>
      <c r="NB32" s="444">
        <v>190153</v>
      </c>
      <c r="NC32" s="444">
        <v>447240</v>
      </c>
      <c r="ND32" s="443">
        <v>17899</v>
      </c>
      <c r="NE32" s="444"/>
      <c r="NF32" s="444"/>
      <c r="NG32" s="444"/>
      <c r="NH32" s="444"/>
      <c r="NI32" s="443">
        <v>803615</v>
      </c>
      <c r="NJ32" s="450">
        <v>28379</v>
      </c>
      <c r="NK32" s="446">
        <v>831994</v>
      </c>
      <c r="NL32" s="290"/>
      <c r="NM32" s="290"/>
      <c r="NN32" s="450" t="s">
        <v>22</v>
      </c>
      <c r="NO32" s="450">
        <v>53456</v>
      </c>
      <c r="NP32" s="444">
        <v>61653</v>
      </c>
      <c r="NQ32" s="444">
        <v>136793</v>
      </c>
      <c r="NR32" s="443">
        <v>1092</v>
      </c>
      <c r="NS32" s="444"/>
      <c r="NT32" s="444"/>
      <c r="NU32" s="444"/>
      <c r="NV32" s="444"/>
      <c r="NW32" s="443">
        <v>252994</v>
      </c>
      <c r="NX32" s="446">
        <v>9481</v>
      </c>
      <c r="NY32" s="446">
        <v>262475</v>
      </c>
      <c r="OA32" s="307"/>
    </row>
    <row r="33" spans="1:391" s="195" customFormat="1" ht="21.75" customHeight="1" thickTop="1" x14ac:dyDescent="0.2">
      <c r="A33" s="418" t="s">
        <v>130</v>
      </c>
      <c r="B33" s="241">
        <v>341473</v>
      </c>
      <c r="C33" s="583">
        <v>325785</v>
      </c>
      <c r="D33" s="243">
        <v>4.82</v>
      </c>
      <c r="E33" s="244"/>
      <c r="F33" s="245"/>
      <c r="G33" s="246" t="s">
        <v>57</v>
      </c>
      <c r="H33" s="247">
        <v>169</v>
      </c>
      <c r="I33" s="248">
        <v>109</v>
      </c>
      <c r="J33" s="249">
        <v>104</v>
      </c>
      <c r="K33" s="247">
        <v>382</v>
      </c>
      <c r="L33" s="250">
        <v>339</v>
      </c>
      <c r="M33" s="251">
        <v>12.68</v>
      </c>
      <c r="N33" s="183"/>
      <c r="O33" s="346" t="s">
        <v>103</v>
      </c>
      <c r="P33" s="347">
        <v>227.63</v>
      </c>
      <c r="Q33" s="348">
        <v>218.76</v>
      </c>
      <c r="R33" s="349">
        <v>4.05</v>
      </c>
      <c r="S33" s="347">
        <v>116.07</v>
      </c>
      <c r="T33" s="348">
        <v>110.87</v>
      </c>
      <c r="U33" s="349">
        <v>4.6900000000000004</v>
      </c>
      <c r="V33" s="347">
        <v>225.03</v>
      </c>
      <c r="W33" s="348">
        <v>216.27</v>
      </c>
      <c r="X33" s="349">
        <v>4.05</v>
      </c>
      <c r="Y33" s="351"/>
      <c r="Z33" s="183"/>
      <c r="AA33" s="183" t="s">
        <v>92</v>
      </c>
      <c r="AB33" s="342">
        <v>34271</v>
      </c>
      <c r="AC33" s="342">
        <v>28140</v>
      </c>
      <c r="AD33" s="342">
        <v>19987</v>
      </c>
      <c r="AE33" s="342">
        <v>82398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174909</v>
      </c>
      <c r="CG33" s="583">
        <v>172212</v>
      </c>
      <c r="CH33" s="243">
        <v>1.57</v>
      </c>
      <c r="CI33" s="244"/>
      <c r="CJ33" s="245"/>
      <c r="CK33" s="246" t="s">
        <v>57</v>
      </c>
      <c r="CL33" s="247">
        <v>60</v>
      </c>
      <c r="CM33" s="248">
        <v>42</v>
      </c>
      <c r="CN33" s="249">
        <v>98</v>
      </c>
      <c r="CO33" s="247">
        <v>200</v>
      </c>
      <c r="CP33" s="250">
        <v>176</v>
      </c>
      <c r="CQ33" s="251">
        <v>13.64</v>
      </c>
      <c r="CR33" s="183"/>
      <c r="CS33" s="346" t="s">
        <v>103</v>
      </c>
      <c r="CT33" s="347">
        <v>288.08999999999997</v>
      </c>
      <c r="CU33" s="348">
        <v>280.75</v>
      </c>
      <c r="CV33" s="349">
        <v>2.61</v>
      </c>
      <c r="CW33" s="347">
        <v>201.59</v>
      </c>
      <c r="CX33" s="348">
        <v>198.64</v>
      </c>
      <c r="CY33" s="349">
        <v>1.49</v>
      </c>
      <c r="CZ33" s="347">
        <v>286.72000000000003</v>
      </c>
      <c r="DA33" s="348">
        <v>279.52999999999997</v>
      </c>
      <c r="DB33" s="349">
        <v>2.57</v>
      </c>
      <c r="DC33" s="351"/>
      <c r="DD33" s="183"/>
      <c r="DE33" s="183" t="s">
        <v>92</v>
      </c>
      <c r="DF33" s="342">
        <v>14551</v>
      </c>
      <c r="DG33" s="342">
        <v>14137</v>
      </c>
      <c r="DH33" s="342">
        <v>12423</v>
      </c>
      <c r="DI33" s="342">
        <v>41111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126114</v>
      </c>
      <c r="FK33" s="583">
        <v>122750</v>
      </c>
      <c r="FL33" s="243">
        <v>2.74</v>
      </c>
      <c r="FM33" s="244"/>
      <c r="FN33" s="245"/>
      <c r="FO33" s="246" t="s">
        <v>57</v>
      </c>
      <c r="FP33" s="247">
        <v>38</v>
      </c>
      <c r="FQ33" s="248">
        <v>46</v>
      </c>
      <c r="FR33" s="249">
        <v>60</v>
      </c>
      <c r="FS33" s="247">
        <v>144</v>
      </c>
      <c r="FT33" s="250">
        <v>145</v>
      </c>
      <c r="FU33" s="251">
        <v>-0.69</v>
      </c>
      <c r="FV33" s="183"/>
      <c r="FW33" s="346" t="s">
        <v>103</v>
      </c>
      <c r="FX33" s="347">
        <v>245.18</v>
      </c>
      <c r="FY33" s="348">
        <v>245.38</v>
      </c>
      <c r="FZ33" s="349">
        <v>-0.08</v>
      </c>
      <c r="GA33" s="347">
        <v>156.86000000000001</v>
      </c>
      <c r="GB33" s="348">
        <v>156.13999999999999</v>
      </c>
      <c r="GC33" s="349">
        <v>0.46</v>
      </c>
      <c r="GD33" s="347">
        <v>244.34</v>
      </c>
      <c r="GE33" s="348">
        <v>244.56</v>
      </c>
      <c r="GF33" s="349">
        <v>-0.09</v>
      </c>
      <c r="GG33" s="351"/>
      <c r="GH33" s="183"/>
      <c r="GI33" s="183" t="s">
        <v>92</v>
      </c>
      <c r="GJ33" s="342">
        <v>11010</v>
      </c>
      <c r="GK33" s="342">
        <v>11098</v>
      </c>
      <c r="GL33" s="342">
        <v>9715</v>
      </c>
      <c r="GM33" s="342">
        <v>31823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395122</v>
      </c>
      <c r="IO33" s="583">
        <v>396407</v>
      </c>
      <c r="IP33" s="243">
        <v>-0.32</v>
      </c>
      <c r="IQ33" s="244"/>
      <c r="IR33" s="245"/>
      <c r="IS33" s="246" t="s">
        <v>57</v>
      </c>
      <c r="IT33" s="247">
        <v>167</v>
      </c>
      <c r="IU33" s="248">
        <v>216</v>
      </c>
      <c r="IV33" s="249">
        <v>177</v>
      </c>
      <c r="IW33" s="247">
        <v>560</v>
      </c>
      <c r="IX33" s="250">
        <v>610</v>
      </c>
      <c r="IY33" s="251">
        <v>-8.1999999999999993</v>
      </c>
      <c r="IZ33" s="183"/>
      <c r="JA33" s="346" t="s">
        <v>103</v>
      </c>
      <c r="JB33" s="347">
        <v>165.87</v>
      </c>
      <c r="JC33" s="348">
        <v>162.91</v>
      </c>
      <c r="JD33" s="349">
        <v>1.82</v>
      </c>
      <c r="JE33" s="347">
        <v>91.89</v>
      </c>
      <c r="JF33" s="348">
        <v>88.33</v>
      </c>
      <c r="JG33" s="349">
        <v>4.03</v>
      </c>
      <c r="JH33" s="347">
        <v>164.96</v>
      </c>
      <c r="JI33" s="348">
        <v>162.03</v>
      </c>
      <c r="JJ33" s="349">
        <v>1.81</v>
      </c>
      <c r="JK33" s="351"/>
      <c r="JL33" s="183"/>
      <c r="JM33" s="183" t="s">
        <v>92</v>
      </c>
      <c r="JN33" s="342">
        <v>26218</v>
      </c>
      <c r="JO33" s="342">
        <v>32201</v>
      </c>
      <c r="JP33" s="342">
        <v>38055</v>
      </c>
      <c r="JQ33" s="342">
        <v>96474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1037618</v>
      </c>
      <c r="LS33" s="587">
        <v>1017154</v>
      </c>
      <c r="LT33" s="243">
        <v>2.0099999999999998</v>
      </c>
      <c r="LU33" s="293"/>
      <c r="LV33" s="293"/>
      <c r="LW33" s="246" t="s">
        <v>57</v>
      </c>
      <c r="LX33" s="294">
        <v>1286</v>
      </c>
      <c r="LY33" s="295">
        <v>1270</v>
      </c>
      <c r="LZ33" s="296">
        <v>1.26</v>
      </c>
      <c r="MA33" s="266"/>
      <c r="MB33" s="346" t="s">
        <v>103</v>
      </c>
      <c r="MC33" s="347">
        <v>218.85</v>
      </c>
      <c r="MD33" s="370">
        <v>213.28</v>
      </c>
      <c r="ME33" s="349">
        <v>2.61</v>
      </c>
      <c r="MF33" s="347">
        <v>127.84</v>
      </c>
      <c r="MG33" s="370">
        <v>123.91</v>
      </c>
      <c r="MH33" s="349">
        <v>3.17</v>
      </c>
      <c r="MI33" s="347">
        <v>217.38</v>
      </c>
      <c r="MJ33" s="370">
        <v>211.88</v>
      </c>
      <c r="MK33" s="349">
        <v>2.6</v>
      </c>
      <c r="ML33" s="297"/>
      <c r="MM33" s="297"/>
      <c r="MN33" s="297" t="s">
        <v>92</v>
      </c>
      <c r="MO33" s="371">
        <v>82398</v>
      </c>
      <c r="MP33" s="371">
        <v>41111</v>
      </c>
      <c r="MQ33" s="371">
        <v>31823</v>
      </c>
      <c r="MR33" s="371">
        <v>96474</v>
      </c>
      <c r="MS33" s="371">
        <v>251806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261114</v>
      </c>
      <c r="C34" s="613">
        <v>248472</v>
      </c>
      <c r="D34" s="311">
        <v>5.09</v>
      </c>
      <c r="E34" s="244"/>
      <c r="F34" s="245"/>
      <c r="G34" s="246" t="s">
        <v>58</v>
      </c>
      <c r="H34" s="247">
        <v>361</v>
      </c>
      <c r="I34" s="248">
        <v>343</v>
      </c>
      <c r="J34" s="249">
        <v>257</v>
      </c>
      <c r="K34" s="247">
        <v>961</v>
      </c>
      <c r="L34" s="250">
        <v>822</v>
      </c>
      <c r="M34" s="251">
        <v>16.91</v>
      </c>
      <c r="N34" s="183"/>
      <c r="O34" s="346" t="s">
        <v>108</v>
      </c>
      <c r="P34" s="347">
        <v>133.88</v>
      </c>
      <c r="Q34" s="348">
        <v>127.5</v>
      </c>
      <c r="R34" s="349">
        <v>5</v>
      </c>
      <c r="S34" s="347">
        <v>103.79</v>
      </c>
      <c r="T34" s="348">
        <v>99.38</v>
      </c>
      <c r="U34" s="349">
        <v>4.4400000000000004</v>
      </c>
      <c r="V34" s="347">
        <v>133.18</v>
      </c>
      <c r="W34" s="348">
        <v>126.85</v>
      </c>
      <c r="X34" s="349">
        <v>4.99</v>
      </c>
      <c r="Y34" s="351"/>
      <c r="Z34" s="183"/>
      <c r="AA34" s="183" t="s">
        <v>96</v>
      </c>
      <c r="AB34" s="342">
        <v>75681</v>
      </c>
      <c r="AC34" s="342">
        <v>66755</v>
      </c>
      <c r="AD34" s="342">
        <v>48409</v>
      </c>
      <c r="AE34" s="342">
        <v>190845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120777</v>
      </c>
      <c r="CG34" s="613">
        <v>118280</v>
      </c>
      <c r="CH34" s="311">
        <v>2.11</v>
      </c>
      <c r="CI34" s="244"/>
      <c r="CJ34" s="245"/>
      <c r="CK34" s="246" t="s">
        <v>58</v>
      </c>
      <c r="CL34" s="247">
        <v>557</v>
      </c>
      <c r="CM34" s="248">
        <v>731</v>
      </c>
      <c r="CN34" s="249">
        <v>709</v>
      </c>
      <c r="CO34" s="247">
        <v>1997</v>
      </c>
      <c r="CP34" s="250">
        <v>2229</v>
      </c>
      <c r="CQ34" s="251">
        <v>-10.41</v>
      </c>
      <c r="CR34" s="183"/>
      <c r="CS34" s="346" t="s">
        <v>108</v>
      </c>
      <c r="CT34" s="347">
        <v>184.92</v>
      </c>
      <c r="CU34" s="348">
        <v>181.29</v>
      </c>
      <c r="CV34" s="349">
        <v>2</v>
      </c>
      <c r="CW34" s="347">
        <v>116.24</v>
      </c>
      <c r="CX34" s="348">
        <v>115.24</v>
      </c>
      <c r="CY34" s="349">
        <v>0.87</v>
      </c>
      <c r="CZ34" s="347">
        <v>183.84</v>
      </c>
      <c r="DA34" s="348">
        <v>180.3</v>
      </c>
      <c r="DB34" s="349">
        <v>1.96</v>
      </c>
      <c r="DC34" s="351"/>
      <c r="DD34" s="183"/>
      <c r="DE34" s="183" t="s">
        <v>96</v>
      </c>
      <c r="DF34" s="342">
        <v>34234</v>
      </c>
      <c r="DG34" s="342">
        <v>32940</v>
      </c>
      <c r="DH34" s="342">
        <v>30629</v>
      </c>
      <c r="DI34" s="342">
        <v>97803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82181</v>
      </c>
      <c r="FK34" s="613">
        <v>79911</v>
      </c>
      <c r="FL34" s="311">
        <v>2.84</v>
      </c>
      <c r="FM34" s="244"/>
      <c r="FN34" s="245"/>
      <c r="FO34" s="246" t="s">
        <v>58</v>
      </c>
      <c r="FP34" s="247">
        <v>209</v>
      </c>
      <c r="FQ34" s="248">
        <v>208</v>
      </c>
      <c r="FR34" s="249">
        <v>190</v>
      </c>
      <c r="FS34" s="247">
        <v>607</v>
      </c>
      <c r="FT34" s="250">
        <v>628</v>
      </c>
      <c r="FU34" s="251">
        <v>-3.34</v>
      </c>
      <c r="FV34" s="183"/>
      <c r="FW34" s="346" t="s">
        <v>108</v>
      </c>
      <c r="FX34" s="347">
        <v>155.87</v>
      </c>
      <c r="FY34" s="348">
        <v>154.59</v>
      </c>
      <c r="FZ34" s="349">
        <v>0.83</v>
      </c>
      <c r="GA34" s="347">
        <v>103.39</v>
      </c>
      <c r="GB34" s="348">
        <v>98.04</v>
      </c>
      <c r="GC34" s="349">
        <v>5.46</v>
      </c>
      <c r="GD34" s="347">
        <v>155.38</v>
      </c>
      <c r="GE34" s="348">
        <v>154.07</v>
      </c>
      <c r="GF34" s="349">
        <v>0.85</v>
      </c>
      <c r="GG34" s="351"/>
      <c r="GH34" s="183"/>
      <c r="GI34" s="183" t="s">
        <v>96</v>
      </c>
      <c r="GJ34" s="342">
        <v>23163</v>
      </c>
      <c r="GK34" s="342">
        <v>22443</v>
      </c>
      <c r="GL34" s="342">
        <v>22532</v>
      </c>
      <c r="GM34" s="342">
        <v>68138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321644</v>
      </c>
      <c r="IO34" s="613">
        <v>322798</v>
      </c>
      <c r="IP34" s="311">
        <v>-0.36</v>
      </c>
      <c r="IQ34" s="244"/>
      <c r="IR34" s="245"/>
      <c r="IS34" s="246" t="s">
        <v>58</v>
      </c>
      <c r="IT34" s="247">
        <v>456</v>
      </c>
      <c r="IU34" s="248">
        <v>596</v>
      </c>
      <c r="IV34" s="249">
        <v>708</v>
      </c>
      <c r="IW34" s="247">
        <v>1760</v>
      </c>
      <c r="IX34" s="250">
        <v>1943</v>
      </c>
      <c r="IY34" s="251">
        <v>-9.42</v>
      </c>
      <c r="IZ34" s="183"/>
      <c r="JA34" s="346" t="s">
        <v>108</v>
      </c>
      <c r="JB34" s="347">
        <v>112.26</v>
      </c>
      <c r="JC34" s="348">
        <v>110.19</v>
      </c>
      <c r="JD34" s="349">
        <v>1.88</v>
      </c>
      <c r="JE34" s="347">
        <v>78.34</v>
      </c>
      <c r="JF34" s="348">
        <v>77.290000000000006</v>
      </c>
      <c r="JG34" s="349">
        <v>1.36</v>
      </c>
      <c r="JH34" s="347">
        <v>111.84</v>
      </c>
      <c r="JI34" s="348">
        <v>109.81</v>
      </c>
      <c r="JJ34" s="349">
        <v>1.85</v>
      </c>
      <c r="JK34" s="351"/>
      <c r="JL34" s="183"/>
      <c r="JM34" s="183" t="s">
        <v>96</v>
      </c>
      <c r="JN34" s="342">
        <v>61835</v>
      </c>
      <c r="JO34" s="342">
        <v>74156</v>
      </c>
      <c r="JP34" s="342">
        <v>91256</v>
      </c>
      <c r="JQ34" s="342">
        <v>227247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785716</v>
      </c>
      <c r="LS34" s="616">
        <v>769461</v>
      </c>
      <c r="LT34" s="311">
        <v>2.11</v>
      </c>
      <c r="LU34" s="293"/>
      <c r="LV34" s="293"/>
      <c r="LW34" s="246" t="s">
        <v>58</v>
      </c>
      <c r="LX34" s="294">
        <v>5325</v>
      </c>
      <c r="LY34" s="295">
        <v>5622</v>
      </c>
      <c r="LZ34" s="296">
        <v>-5.28</v>
      </c>
      <c r="MA34" s="266"/>
      <c r="MB34" s="346" t="s">
        <v>108</v>
      </c>
      <c r="MC34" s="347">
        <v>138.35</v>
      </c>
      <c r="MD34" s="370">
        <v>134.65</v>
      </c>
      <c r="ME34" s="349">
        <v>2.75</v>
      </c>
      <c r="MF34" s="347">
        <v>99.05</v>
      </c>
      <c r="MG34" s="370">
        <v>96.13</v>
      </c>
      <c r="MH34" s="349">
        <v>3.04</v>
      </c>
      <c r="MI34" s="347">
        <v>137.71</v>
      </c>
      <c r="MJ34" s="370">
        <v>134.05000000000001</v>
      </c>
      <c r="MK34" s="349">
        <v>2.73</v>
      </c>
      <c r="ML34" s="297"/>
      <c r="MM34" s="297"/>
      <c r="MN34" s="297" t="s">
        <v>96</v>
      </c>
      <c r="MO34" s="371">
        <v>190845</v>
      </c>
      <c r="MP34" s="371">
        <v>97803</v>
      </c>
      <c r="MQ34" s="371">
        <v>68138</v>
      </c>
      <c r="MR34" s="371">
        <v>227247</v>
      </c>
      <c r="MS34" s="371">
        <v>584033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80359</v>
      </c>
      <c r="C35" s="618">
        <v>77313</v>
      </c>
      <c r="D35" s="438">
        <v>3.94</v>
      </c>
      <c r="E35" s="244"/>
      <c r="F35" s="245"/>
      <c r="G35" s="246" t="s">
        <v>59</v>
      </c>
      <c r="H35" s="247">
        <v>2107</v>
      </c>
      <c r="I35" s="248">
        <v>1729</v>
      </c>
      <c r="J35" s="249">
        <v>1438</v>
      </c>
      <c r="K35" s="247">
        <v>5274</v>
      </c>
      <c r="L35" s="250">
        <v>5017</v>
      </c>
      <c r="M35" s="251">
        <v>5.12</v>
      </c>
      <c r="N35" s="183"/>
      <c r="O35" s="346" t="s">
        <v>111</v>
      </c>
      <c r="P35" s="347">
        <v>236.04</v>
      </c>
      <c r="Q35" s="348">
        <v>228.51</v>
      </c>
      <c r="R35" s="349">
        <v>3.3</v>
      </c>
      <c r="S35" s="347">
        <v>180.8</v>
      </c>
      <c r="T35" s="348">
        <v>173.48</v>
      </c>
      <c r="U35" s="349">
        <v>4.22</v>
      </c>
      <c r="V35" s="347">
        <v>234.76</v>
      </c>
      <c r="W35" s="348">
        <v>227.24</v>
      </c>
      <c r="X35" s="349">
        <v>3.31</v>
      </c>
      <c r="Y35" s="351"/>
      <c r="Z35" s="183"/>
      <c r="AA35" s="183" t="s">
        <v>101</v>
      </c>
      <c r="AB35" s="342">
        <v>27985</v>
      </c>
      <c r="AC35" s="342">
        <v>23129</v>
      </c>
      <c r="AD35" s="342">
        <v>17116</v>
      </c>
      <c r="AE35" s="342">
        <v>68230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54132</v>
      </c>
      <c r="CG35" s="618">
        <v>53932</v>
      </c>
      <c r="CH35" s="438">
        <v>0.37</v>
      </c>
      <c r="CI35" s="244"/>
      <c r="CJ35" s="245"/>
      <c r="CK35" s="246" t="s">
        <v>59</v>
      </c>
      <c r="CL35" s="247">
        <v>1362</v>
      </c>
      <c r="CM35" s="248">
        <v>1874</v>
      </c>
      <c r="CN35" s="249">
        <v>2324</v>
      </c>
      <c r="CO35" s="247">
        <v>5560</v>
      </c>
      <c r="CP35" s="250">
        <v>5455</v>
      </c>
      <c r="CQ35" s="251">
        <v>1.92</v>
      </c>
      <c r="CR35" s="183"/>
      <c r="CS35" s="346" t="s">
        <v>111</v>
      </c>
      <c r="CT35" s="347">
        <v>281.27999999999997</v>
      </c>
      <c r="CU35" s="348">
        <v>272.14999999999998</v>
      </c>
      <c r="CV35" s="349">
        <v>3.35</v>
      </c>
      <c r="CW35" s="347">
        <v>220.72</v>
      </c>
      <c r="CX35" s="348">
        <v>215.31</v>
      </c>
      <c r="CY35" s="349">
        <v>2.5099999999999998</v>
      </c>
      <c r="CZ35" s="347">
        <v>280.33</v>
      </c>
      <c r="DA35" s="348">
        <v>271.3</v>
      </c>
      <c r="DB35" s="349">
        <v>3.33</v>
      </c>
      <c r="DC35" s="351"/>
      <c r="DD35" s="183"/>
      <c r="DE35" s="183" t="s">
        <v>101</v>
      </c>
      <c r="DF35" s="342">
        <v>12495</v>
      </c>
      <c r="DG35" s="342">
        <v>11670</v>
      </c>
      <c r="DH35" s="342">
        <v>11830</v>
      </c>
      <c r="DI35" s="342">
        <v>35995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43933</v>
      </c>
      <c r="FK35" s="618">
        <v>42839</v>
      </c>
      <c r="FL35" s="438">
        <v>2.5499999999999998</v>
      </c>
      <c r="FM35" s="244"/>
      <c r="FN35" s="245"/>
      <c r="FO35" s="246" t="s">
        <v>59</v>
      </c>
      <c r="FP35" s="247">
        <v>1392</v>
      </c>
      <c r="FQ35" s="248">
        <v>1081</v>
      </c>
      <c r="FR35" s="249">
        <v>975</v>
      </c>
      <c r="FS35" s="247">
        <v>3448</v>
      </c>
      <c r="FT35" s="250">
        <v>3739</v>
      </c>
      <c r="FU35" s="251">
        <v>-7.78</v>
      </c>
      <c r="FV35" s="183"/>
      <c r="FW35" s="346" t="s">
        <v>111</v>
      </c>
      <c r="FX35" s="347">
        <v>263.16000000000003</v>
      </c>
      <c r="FY35" s="348">
        <v>254.72</v>
      </c>
      <c r="FZ35" s="349">
        <v>3.31</v>
      </c>
      <c r="GA35" s="347">
        <v>163.99</v>
      </c>
      <c r="GB35" s="348">
        <v>159.77000000000001</v>
      </c>
      <c r="GC35" s="349">
        <v>2.64</v>
      </c>
      <c r="GD35" s="347">
        <v>262.23</v>
      </c>
      <c r="GE35" s="348">
        <v>253.85</v>
      </c>
      <c r="GF35" s="349">
        <v>3.3</v>
      </c>
      <c r="GG35" s="351"/>
      <c r="GH35" s="183"/>
      <c r="GI35" s="183" t="s">
        <v>101</v>
      </c>
      <c r="GJ35" s="342">
        <v>9097</v>
      </c>
      <c r="GK35" s="342">
        <v>8636</v>
      </c>
      <c r="GL35" s="342">
        <v>8420</v>
      </c>
      <c r="GM35" s="342">
        <v>26153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73478</v>
      </c>
      <c r="IO35" s="618">
        <v>73609</v>
      </c>
      <c r="IP35" s="438">
        <v>-0.18</v>
      </c>
      <c r="IQ35" s="244"/>
      <c r="IR35" s="245"/>
      <c r="IS35" s="246" t="s">
        <v>59</v>
      </c>
      <c r="IT35" s="247">
        <v>1371</v>
      </c>
      <c r="IU35" s="248">
        <v>1923</v>
      </c>
      <c r="IV35" s="249">
        <v>1750</v>
      </c>
      <c r="IW35" s="247">
        <v>5044</v>
      </c>
      <c r="IX35" s="250">
        <v>4847</v>
      </c>
      <c r="IY35" s="251">
        <v>4.0599999999999996</v>
      </c>
      <c r="IZ35" s="183"/>
      <c r="JA35" s="346" t="s">
        <v>111</v>
      </c>
      <c r="JB35" s="347">
        <v>281.35000000000002</v>
      </c>
      <c r="JC35" s="348">
        <v>269.86</v>
      </c>
      <c r="JD35" s="349">
        <v>4.26</v>
      </c>
      <c r="JE35" s="347">
        <v>265.98</v>
      </c>
      <c r="JF35" s="348">
        <v>255.95</v>
      </c>
      <c r="JG35" s="349">
        <v>3.92</v>
      </c>
      <c r="JH35" s="347">
        <v>281.16000000000003</v>
      </c>
      <c r="JI35" s="348">
        <v>269.7</v>
      </c>
      <c r="JJ35" s="349">
        <v>4.25</v>
      </c>
      <c r="JK35" s="351"/>
      <c r="JL35" s="183"/>
      <c r="JM35" s="183" t="s">
        <v>101</v>
      </c>
      <c r="JN35" s="342">
        <v>19710</v>
      </c>
      <c r="JO35" s="342">
        <v>23335</v>
      </c>
      <c r="JP35" s="342">
        <v>28356</v>
      </c>
      <c r="JQ35" s="342">
        <v>71401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251902</v>
      </c>
      <c r="LS35" s="622">
        <v>247693</v>
      </c>
      <c r="LT35" s="438">
        <v>1.7</v>
      </c>
      <c r="LU35" s="293"/>
      <c r="LV35" s="293"/>
      <c r="LW35" s="246" t="s">
        <v>59</v>
      </c>
      <c r="LX35" s="294">
        <v>19326</v>
      </c>
      <c r="LY35" s="295">
        <v>19058</v>
      </c>
      <c r="LZ35" s="296">
        <v>1.41</v>
      </c>
      <c r="MA35" s="266"/>
      <c r="MB35" s="346" t="s">
        <v>111</v>
      </c>
      <c r="MC35" s="347">
        <v>264.05</v>
      </c>
      <c r="MD35" s="370">
        <v>254.78</v>
      </c>
      <c r="ME35" s="349">
        <v>3.64</v>
      </c>
      <c r="MF35" s="347">
        <v>209.98</v>
      </c>
      <c r="MG35" s="370">
        <v>202.34</v>
      </c>
      <c r="MH35" s="349">
        <v>3.78</v>
      </c>
      <c r="MI35" s="347">
        <v>263.18</v>
      </c>
      <c r="MJ35" s="370">
        <v>253.96</v>
      </c>
      <c r="MK35" s="349">
        <v>3.63</v>
      </c>
      <c r="ML35" s="297"/>
      <c r="MM35" s="297"/>
      <c r="MN35" s="297" t="s">
        <v>101</v>
      </c>
      <c r="MO35" s="371">
        <v>68230</v>
      </c>
      <c r="MP35" s="371">
        <v>35995</v>
      </c>
      <c r="MQ35" s="371">
        <v>26153</v>
      </c>
      <c r="MR35" s="371">
        <v>71401</v>
      </c>
      <c r="MS35" s="371">
        <v>201779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23</v>
      </c>
      <c r="I36" s="248">
        <v>31</v>
      </c>
      <c r="J36" s="249">
        <v>13</v>
      </c>
      <c r="K36" s="247">
        <v>67</v>
      </c>
      <c r="L36" s="250">
        <v>50</v>
      </c>
      <c r="M36" s="251">
        <v>34</v>
      </c>
      <c r="N36" s="183"/>
      <c r="O36" s="439" t="s">
        <v>114</v>
      </c>
      <c r="P36" s="347">
        <v>114.92</v>
      </c>
      <c r="Q36" s="348">
        <v>110.91</v>
      </c>
      <c r="R36" s="349">
        <v>3.62</v>
      </c>
      <c r="S36" s="347">
        <v>94.87</v>
      </c>
      <c r="T36" s="348">
        <v>92.49</v>
      </c>
      <c r="U36" s="349">
        <v>2.57</v>
      </c>
      <c r="V36" s="347">
        <v>114.46</v>
      </c>
      <c r="W36" s="348">
        <v>110.49</v>
      </c>
      <c r="X36" s="349">
        <v>3.59</v>
      </c>
      <c r="Y36" s="351"/>
      <c r="Z36" s="183"/>
      <c r="AA36" s="183" t="s">
        <v>104</v>
      </c>
      <c r="AB36" s="342">
        <v>502</v>
      </c>
      <c r="AC36" s="342">
        <v>433</v>
      </c>
      <c r="AD36" s="342">
        <v>304</v>
      </c>
      <c r="AE36" s="342">
        <v>1239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24</v>
      </c>
      <c r="CM36" s="248">
        <v>19</v>
      </c>
      <c r="CN36" s="249">
        <v>18</v>
      </c>
      <c r="CO36" s="247">
        <v>61</v>
      </c>
      <c r="CP36" s="250">
        <v>58</v>
      </c>
      <c r="CQ36" s="251">
        <v>5.17</v>
      </c>
      <c r="CR36" s="183"/>
      <c r="CS36" s="439" t="s">
        <v>114</v>
      </c>
      <c r="CT36" s="347">
        <v>154.04</v>
      </c>
      <c r="CU36" s="348">
        <v>153.76</v>
      </c>
      <c r="CV36" s="349">
        <v>0.18</v>
      </c>
      <c r="CW36" s="347">
        <v>138.32</v>
      </c>
      <c r="CX36" s="348">
        <v>134.94999999999999</v>
      </c>
      <c r="CY36" s="349">
        <v>2.5</v>
      </c>
      <c r="CZ36" s="347">
        <v>153.79</v>
      </c>
      <c r="DA36" s="348">
        <v>153.47999999999999</v>
      </c>
      <c r="DB36" s="349">
        <v>0.2</v>
      </c>
      <c r="DC36" s="351"/>
      <c r="DD36" s="183"/>
      <c r="DE36" s="183" t="s">
        <v>104</v>
      </c>
      <c r="DF36" s="342">
        <v>233</v>
      </c>
      <c r="DG36" s="342">
        <v>251</v>
      </c>
      <c r="DH36" s="342">
        <v>255</v>
      </c>
      <c r="DI36" s="342">
        <v>739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20</v>
      </c>
      <c r="FQ36" s="248">
        <v>11</v>
      </c>
      <c r="FR36" s="249">
        <v>48</v>
      </c>
      <c r="FS36" s="247">
        <v>79</v>
      </c>
      <c r="FT36" s="250">
        <v>37</v>
      </c>
      <c r="FU36" s="251">
        <v>113.51</v>
      </c>
      <c r="FV36" s="183"/>
      <c r="FW36" s="439" t="s">
        <v>114</v>
      </c>
      <c r="FX36" s="347">
        <v>127.52</v>
      </c>
      <c r="FY36" s="348">
        <v>131.82</v>
      </c>
      <c r="FZ36" s="349">
        <v>-3.26</v>
      </c>
      <c r="GA36" s="347">
        <v>110.52</v>
      </c>
      <c r="GB36" s="348">
        <v>119.83</v>
      </c>
      <c r="GC36" s="349">
        <v>-7.77</v>
      </c>
      <c r="GD36" s="347">
        <v>127.36</v>
      </c>
      <c r="GE36" s="348">
        <v>131.71</v>
      </c>
      <c r="GF36" s="349">
        <v>-3.3</v>
      </c>
      <c r="GG36" s="351"/>
      <c r="GH36" s="183"/>
      <c r="GI36" s="183" t="s">
        <v>104</v>
      </c>
      <c r="GJ36" s="342">
        <v>199</v>
      </c>
      <c r="GK36" s="342">
        <v>187</v>
      </c>
      <c r="GL36" s="342">
        <v>159</v>
      </c>
      <c r="GM36" s="342">
        <v>545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34</v>
      </c>
      <c r="IU36" s="248">
        <v>31</v>
      </c>
      <c r="IV36" s="249">
        <v>40</v>
      </c>
      <c r="IW36" s="247">
        <v>105</v>
      </c>
      <c r="IX36" s="250">
        <v>111</v>
      </c>
      <c r="IY36" s="251">
        <v>-5.41</v>
      </c>
      <c r="IZ36" s="183"/>
      <c r="JA36" s="439" t="s">
        <v>114</v>
      </c>
      <c r="JB36" s="347">
        <v>102.38</v>
      </c>
      <c r="JC36" s="348">
        <v>104.65</v>
      </c>
      <c r="JD36" s="349">
        <v>-2.17</v>
      </c>
      <c r="JE36" s="347">
        <v>50.29</v>
      </c>
      <c r="JF36" s="348">
        <v>48.18</v>
      </c>
      <c r="JG36" s="349">
        <v>4.38</v>
      </c>
      <c r="JH36" s="347">
        <v>101.74</v>
      </c>
      <c r="JI36" s="348">
        <v>103.99</v>
      </c>
      <c r="JJ36" s="349">
        <v>-2.16</v>
      </c>
      <c r="JK36" s="351"/>
      <c r="JL36" s="183"/>
      <c r="JM36" s="183" t="s">
        <v>104</v>
      </c>
      <c r="JN36" s="342">
        <v>337</v>
      </c>
      <c r="JO36" s="342">
        <v>416</v>
      </c>
      <c r="JP36" s="342">
        <v>483</v>
      </c>
      <c r="JQ36" s="342">
        <v>1236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312</v>
      </c>
      <c r="LY36" s="295">
        <v>256</v>
      </c>
      <c r="LZ36" s="296">
        <v>21.88</v>
      </c>
      <c r="MA36" s="266"/>
      <c r="MB36" s="439" t="s">
        <v>114</v>
      </c>
      <c r="MC36" s="347">
        <v>119.24</v>
      </c>
      <c r="MD36" s="370">
        <v>119.24</v>
      </c>
      <c r="ME36" s="349">
        <v>0</v>
      </c>
      <c r="MF36" s="347">
        <v>91.65</v>
      </c>
      <c r="MG36" s="370">
        <v>90.14</v>
      </c>
      <c r="MH36" s="349">
        <v>1.68</v>
      </c>
      <c r="MI36" s="347">
        <v>118.79</v>
      </c>
      <c r="MJ36" s="370">
        <v>118.79</v>
      </c>
      <c r="MK36" s="349">
        <v>0</v>
      </c>
      <c r="ML36" s="297"/>
      <c r="MM36" s="297"/>
      <c r="MN36" s="297" t="s">
        <v>104</v>
      </c>
      <c r="MO36" s="371">
        <v>1239</v>
      </c>
      <c r="MP36" s="371">
        <v>739</v>
      </c>
      <c r="MQ36" s="371">
        <v>545</v>
      </c>
      <c r="MR36" s="371">
        <v>1236</v>
      </c>
      <c r="MS36" s="371">
        <v>3759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955</v>
      </c>
      <c r="I37" s="248">
        <v>767</v>
      </c>
      <c r="J37" s="249">
        <v>583</v>
      </c>
      <c r="K37" s="247">
        <v>2305</v>
      </c>
      <c r="L37" s="250">
        <v>2389</v>
      </c>
      <c r="M37" s="251">
        <v>-3.52</v>
      </c>
      <c r="N37" s="183"/>
      <c r="O37" s="454" t="s">
        <v>117</v>
      </c>
      <c r="P37" s="455">
        <v>2194.29</v>
      </c>
      <c r="Q37" s="456">
        <v>2125.48</v>
      </c>
      <c r="R37" s="457">
        <v>3.24</v>
      </c>
      <c r="S37" s="458">
        <v>1147.3199999999997</v>
      </c>
      <c r="T37" s="456">
        <v>1107.54</v>
      </c>
      <c r="U37" s="457">
        <v>3.59</v>
      </c>
      <c r="V37" s="458">
        <v>2169.9700000000003</v>
      </c>
      <c r="W37" s="456">
        <v>2102</v>
      </c>
      <c r="X37" s="457">
        <v>3.23</v>
      </c>
      <c r="Y37" s="459"/>
      <c r="Z37" s="183"/>
      <c r="AA37" s="183" t="s">
        <v>109</v>
      </c>
      <c r="AB37" s="342">
        <v>2338</v>
      </c>
      <c r="AC37" s="342">
        <v>1973</v>
      </c>
      <c r="AD37" s="342">
        <v>1395</v>
      </c>
      <c r="AE37" s="342">
        <v>5706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836</v>
      </c>
      <c r="BB37" s="558">
        <v>392</v>
      </c>
      <c r="BC37" s="558">
        <v>947</v>
      </c>
      <c r="BD37" s="559">
        <v>120</v>
      </c>
      <c r="BE37" s="558"/>
      <c r="BF37" s="558"/>
      <c r="BG37" s="558"/>
      <c r="BH37" s="558"/>
      <c r="BI37" s="560">
        <v>2295</v>
      </c>
      <c r="BJ37" s="561">
        <v>86</v>
      </c>
      <c r="BK37" s="562">
        <v>2381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564</v>
      </c>
      <c r="CM37" s="248">
        <v>432</v>
      </c>
      <c r="CN37" s="249">
        <v>603</v>
      </c>
      <c r="CO37" s="247">
        <v>1599</v>
      </c>
      <c r="CP37" s="250">
        <v>1708</v>
      </c>
      <c r="CQ37" s="251">
        <v>-6.38</v>
      </c>
      <c r="CR37" s="183"/>
      <c r="CS37" s="454" t="s">
        <v>117</v>
      </c>
      <c r="CT37" s="455">
        <v>2628.0899999999992</v>
      </c>
      <c r="CU37" s="456">
        <v>2576.6899999999996</v>
      </c>
      <c r="CV37" s="457">
        <v>1.99</v>
      </c>
      <c r="CW37" s="458">
        <v>1497.9399999999998</v>
      </c>
      <c r="CX37" s="456">
        <v>1464.7499999999998</v>
      </c>
      <c r="CY37" s="457">
        <v>2.27</v>
      </c>
      <c r="CZ37" s="458">
        <v>2610.29</v>
      </c>
      <c r="DA37" s="456">
        <v>2560.11</v>
      </c>
      <c r="DB37" s="457">
        <v>1.96</v>
      </c>
      <c r="DC37" s="459"/>
      <c r="DD37" s="183"/>
      <c r="DE37" s="183" t="s">
        <v>109</v>
      </c>
      <c r="DF37" s="342">
        <v>1027</v>
      </c>
      <c r="DG37" s="342">
        <v>1027</v>
      </c>
      <c r="DH37" s="342">
        <v>1106</v>
      </c>
      <c r="DI37" s="342">
        <v>3160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469</v>
      </c>
      <c r="EF37" s="558">
        <v>253</v>
      </c>
      <c r="EG37" s="558">
        <v>567</v>
      </c>
      <c r="EH37" s="559">
        <v>57</v>
      </c>
      <c r="EI37" s="558"/>
      <c r="EJ37" s="558"/>
      <c r="EK37" s="558"/>
      <c r="EL37" s="558"/>
      <c r="EM37" s="560">
        <v>1346</v>
      </c>
      <c r="EN37" s="561">
        <v>0</v>
      </c>
      <c r="EO37" s="562">
        <v>1346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405</v>
      </c>
      <c r="FQ37" s="248">
        <v>324</v>
      </c>
      <c r="FR37" s="249">
        <v>394</v>
      </c>
      <c r="FS37" s="247">
        <v>1123</v>
      </c>
      <c r="FT37" s="250">
        <v>1176</v>
      </c>
      <c r="FU37" s="251">
        <v>-4.51</v>
      </c>
      <c r="FV37" s="183"/>
      <c r="FW37" s="454" t="s">
        <v>117</v>
      </c>
      <c r="FX37" s="455">
        <v>2230.5</v>
      </c>
      <c r="FY37" s="456">
        <v>2217.42</v>
      </c>
      <c r="FZ37" s="457">
        <v>0.59</v>
      </c>
      <c r="GA37" s="458">
        <v>1197.8699999999999</v>
      </c>
      <c r="GB37" s="456">
        <v>1187.3699999999999</v>
      </c>
      <c r="GC37" s="457">
        <v>0.88</v>
      </c>
      <c r="GD37" s="458">
        <v>2220.7600000000002</v>
      </c>
      <c r="GE37" s="456">
        <v>2207.9499999999998</v>
      </c>
      <c r="GF37" s="457">
        <v>0.57999999999999996</v>
      </c>
      <c r="GG37" s="459"/>
      <c r="GH37" s="183"/>
      <c r="GI37" s="183" t="s">
        <v>109</v>
      </c>
      <c r="GJ37" s="342">
        <v>716</v>
      </c>
      <c r="GK37" s="342">
        <v>661</v>
      </c>
      <c r="GL37" s="342">
        <v>541</v>
      </c>
      <c r="GM37" s="342">
        <v>1918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616</v>
      </c>
      <c r="HJ37" s="558">
        <v>301</v>
      </c>
      <c r="HK37" s="558">
        <v>623</v>
      </c>
      <c r="HL37" s="559">
        <v>69</v>
      </c>
      <c r="HM37" s="558"/>
      <c r="HN37" s="558"/>
      <c r="HO37" s="558"/>
      <c r="HP37" s="558"/>
      <c r="HQ37" s="560">
        <v>1609</v>
      </c>
      <c r="HR37" s="561">
        <v>0</v>
      </c>
      <c r="HS37" s="562">
        <v>1609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646</v>
      </c>
      <c r="IU37" s="248">
        <v>728</v>
      </c>
      <c r="IV37" s="249">
        <v>760</v>
      </c>
      <c r="IW37" s="247">
        <v>2134</v>
      </c>
      <c r="IX37" s="250">
        <v>1979</v>
      </c>
      <c r="IY37" s="251">
        <v>7.83</v>
      </c>
      <c r="IZ37" s="183"/>
      <c r="JA37" s="454" t="s">
        <v>117</v>
      </c>
      <c r="JB37" s="455">
        <v>2226.2400000000002</v>
      </c>
      <c r="JC37" s="456">
        <v>2177.2800000000002</v>
      </c>
      <c r="JD37" s="457">
        <v>2.25</v>
      </c>
      <c r="JE37" s="458">
        <v>1138.4000000000001</v>
      </c>
      <c r="JF37" s="456">
        <v>1109.1200000000001</v>
      </c>
      <c r="JG37" s="457">
        <v>2.64</v>
      </c>
      <c r="JH37" s="458">
        <v>2212.7599999999998</v>
      </c>
      <c r="JI37" s="456">
        <v>2164.7599999999998</v>
      </c>
      <c r="JJ37" s="457">
        <v>2.2200000000000002</v>
      </c>
      <c r="JK37" s="459"/>
      <c r="JL37" s="183"/>
      <c r="JM37" s="183" t="s">
        <v>109</v>
      </c>
      <c r="JN37" s="342">
        <v>1780</v>
      </c>
      <c r="JO37" s="342">
        <v>2032</v>
      </c>
      <c r="JP37" s="342">
        <v>2507</v>
      </c>
      <c r="JQ37" s="342">
        <v>6319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909</v>
      </c>
      <c r="KN37" s="558">
        <v>326</v>
      </c>
      <c r="KO37" s="558">
        <v>1278</v>
      </c>
      <c r="KP37" s="559">
        <v>183</v>
      </c>
      <c r="KQ37" s="558"/>
      <c r="KR37" s="558"/>
      <c r="KS37" s="558"/>
      <c r="KT37" s="558"/>
      <c r="KU37" s="560">
        <v>2696</v>
      </c>
      <c r="KV37" s="561">
        <v>0</v>
      </c>
      <c r="KW37" s="562">
        <v>2696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7161</v>
      </c>
      <c r="LY37" s="295">
        <v>7252</v>
      </c>
      <c r="LZ37" s="296">
        <v>-1.25</v>
      </c>
      <c r="MA37" s="266"/>
      <c r="MB37" s="454" t="s">
        <v>117</v>
      </c>
      <c r="MC37" s="455">
        <v>2289.9399999999996</v>
      </c>
      <c r="MD37" s="470">
        <v>2238.08</v>
      </c>
      <c r="ME37" s="457">
        <v>2.3199999999999998</v>
      </c>
      <c r="MF37" s="455">
        <v>1211.57</v>
      </c>
      <c r="MG37" s="470">
        <v>1178.0999999999999</v>
      </c>
      <c r="MH37" s="457">
        <v>2.84</v>
      </c>
      <c r="MI37" s="455">
        <v>2272.4499999999998</v>
      </c>
      <c r="MJ37" s="470">
        <v>2221.5099999999998</v>
      </c>
      <c r="MK37" s="457">
        <v>2.29</v>
      </c>
      <c r="ML37" s="297"/>
      <c r="MM37" s="297"/>
      <c r="MN37" s="297" t="s">
        <v>109</v>
      </c>
      <c r="MO37" s="371">
        <v>5706</v>
      </c>
      <c r="MP37" s="371">
        <v>3160</v>
      </c>
      <c r="MQ37" s="371">
        <v>1918</v>
      </c>
      <c r="MR37" s="371">
        <v>6319</v>
      </c>
      <c r="MS37" s="371">
        <v>17103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2830</v>
      </c>
      <c r="NP37" s="379">
        <v>1272</v>
      </c>
      <c r="NQ37" s="379">
        <v>3415</v>
      </c>
      <c r="NR37" s="380">
        <v>429</v>
      </c>
      <c r="NS37" s="379"/>
      <c r="NT37" s="379"/>
      <c r="NU37" s="379"/>
      <c r="NV37" s="379"/>
      <c r="NW37" s="381">
        <v>7946</v>
      </c>
      <c r="NX37" s="382">
        <v>86</v>
      </c>
      <c r="NY37" s="383">
        <v>8032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0</v>
      </c>
      <c r="I38" s="248">
        <v>0</v>
      </c>
      <c r="J38" s="249">
        <v>2</v>
      </c>
      <c r="K38" s="247">
        <v>2</v>
      </c>
      <c r="L38" s="250">
        <v>0</v>
      </c>
      <c r="M38" s="251">
        <v>0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5552</v>
      </c>
      <c r="AC38" s="342">
        <v>4506</v>
      </c>
      <c r="AD38" s="342">
        <v>3450</v>
      </c>
      <c r="AE38" s="342">
        <v>13508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0</v>
      </c>
      <c r="BB38" s="571">
        <v>0</v>
      </c>
      <c r="BC38" s="571">
        <v>0</v>
      </c>
      <c r="BD38" s="572">
        <v>0</v>
      </c>
      <c r="BE38" s="571"/>
      <c r="BF38" s="571"/>
      <c r="BG38" s="571"/>
      <c r="BH38" s="571"/>
      <c r="BI38" s="573">
        <v>0</v>
      </c>
      <c r="BJ38" s="561">
        <v>0</v>
      </c>
      <c r="BK38" s="562">
        <v>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21</v>
      </c>
      <c r="CM38" s="248">
        <v>8</v>
      </c>
      <c r="CN38" s="249">
        <v>0</v>
      </c>
      <c r="CO38" s="247">
        <v>29</v>
      </c>
      <c r="CP38" s="250">
        <v>38</v>
      </c>
      <c r="CQ38" s="251">
        <v>-23.68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2363</v>
      </c>
      <c r="DG38" s="342">
        <v>2129</v>
      </c>
      <c r="DH38" s="342">
        <v>1802</v>
      </c>
      <c r="DI38" s="342">
        <v>6294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0</v>
      </c>
      <c r="EF38" s="571">
        <v>0</v>
      </c>
      <c r="EG38" s="571">
        <v>0</v>
      </c>
      <c r="EH38" s="572">
        <v>0</v>
      </c>
      <c r="EI38" s="571"/>
      <c r="EJ38" s="571"/>
      <c r="EK38" s="571"/>
      <c r="EL38" s="571"/>
      <c r="EM38" s="573">
        <v>0</v>
      </c>
      <c r="EN38" s="561">
        <v>0</v>
      </c>
      <c r="EO38" s="562">
        <v>0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0</v>
      </c>
      <c r="FQ38" s="248">
        <v>0</v>
      </c>
      <c r="FR38" s="249">
        <v>0</v>
      </c>
      <c r="FS38" s="247">
        <v>0</v>
      </c>
      <c r="FT38" s="250">
        <v>0</v>
      </c>
      <c r="FU38" s="251">
        <v>0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1584</v>
      </c>
      <c r="GK38" s="342">
        <v>1757</v>
      </c>
      <c r="GL38" s="342">
        <v>1683</v>
      </c>
      <c r="GM38" s="342">
        <v>5024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0</v>
      </c>
      <c r="HJ38" s="571">
        <v>0</v>
      </c>
      <c r="HK38" s="571">
        <v>0</v>
      </c>
      <c r="HL38" s="572">
        <v>0</v>
      </c>
      <c r="HM38" s="571"/>
      <c r="HN38" s="571"/>
      <c r="HO38" s="571"/>
      <c r="HP38" s="571"/>
      <c r="HQ38" s="573">
        <v>0</v>
      </c>
      <c r="HR38" s="561">
        <v>0</v>
      </c>
      <c r="HS38" s="562">
        <v>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0</v>
      </c>
      <c r="IU38" s="248">
        <v>0</v>
      </c>
      <c r="IV38" s="249">
        <v>0</v>
      </c>
      <c r="IW38" s="247">
        <v>0</v>
      </c>
      <c r="IX38" s="250">
        <v>0</v>
      </c>
      <c r="IY38" s="251">
        <v>0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3541</v>
      </c>
      <c r="JO38" s="342">
        <v>4019</v>
      </c>
      <c r="JP38" s="342">
        <v>4931</v>
      </c>
      <c r="JQ38" s="342">
        <v>12491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0</v>
      </c>
      <c r="KN38" s="571">
        <v>0</v>
      </c>
      <c r="KO38" s="571">
        <v>0</v>
      </c>
      <c r="KP38" s="572">
        <v>0</v>
      </c>
      <c r="KQ38" s="571"/>
      <c r="KR38" s="571"/>
      <c r="KS38" s="571"/>
      <c r="KT38" s="571"/>
      <c r="KU38" s="573">
        <v>0</v>
      </c>
      <c r="KV38" s="561">
        <v>0</v>
      </c>
      <c r="KW38" s="562">
        <v>0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31</v>
      </c>
      <c r="LY38" s="295">
        <v>38</v>
      </c>
      <c r="LZ38" s="296">
        <v>-18.420000000000002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13508</v>
      </c>
      <c r="MP38" s="371">
        <v>6294</v>
      </c>
      <c r="MQ38" s="371">
        <v>5024</v>
      </c>
      <c r="MR38" s="371">
        <v>12491</v>
      </c>
      <c r="MS38" s="371">
        <v>37317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0</v>
      </c>
      <c r="NP38" s="400">
        <v>0</v>
      </c>
      <c r="NQ38" s="400">
        <v>0</v>
      </c>
      <c r="NR38" s="401">
        <v>0</v>
      </c>
      <c r="NS38" s="400"/>
      <c r="NT38" s="400"/>
      <c r="NU38" s="400"/>
      <c r="NV38" s="400"/>
      <c r="NW38" s="402">
        <v>0</v>
      </c>
      <c r="NX38" s="382">
        <v>0</v>
      </c>
      <c r="NY38" s="383">
        <v>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9</v>
      </c>
      <c r="I39" s="248">
        <v>9</v>
      </c>
      <c r="J39" s="249">
        <v>6</v>
      </c>
      <c r="K39" s="247">
        <v>24</v>
      </c>
      <c r="L39" s="250">
        <v>25</v>
      </c>
      <c r="M39" s="251">
        <v>-4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12956</v>
      </c>
      <c r="AC39" s="342">
        <v>10559</v>
      </c>
      <c r="AD39" s="342">
        <v>7685</v>
      </c>
      <c r="AE39" s="342">
        <v>31200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16064</v>
      </c>
      <c r="BB39" s="571">
        <v>18519</v>
      </c>
      <c r="BC39" s="571">
        <v>43388</v>
      </c>
      <c r="BD39" s="572">
        <v>926</v>
      </c>
      <c r="BE39" s="571"/>
      <c r="BF39" s="571"/>
      <c r="BG39" s="571"/>
      <c r="BH39" s="571"/>
      <c r="BI39" s="573">
        <v>78897</v>
      </c>
      <c r="BJ39" s="561">
        <v>2192</v>
      </c>
      <c r="BK39" s="562">
        <v>81089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6</v>
      </c>
      <c r="CM39" s="248">
        <v>4</v>
      </c>
      <c r="CN39" s="249">
        <v>8</v>
      </c>
      <c r="CO39" s="247">
        <v>18</v>
      </c>
      <c r="CP39" s="250">
        <v>52</v>
      </c>
      <c r="CQ39" s="251">
        <v>-65.38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5504</v>
      </c>
      <c r="DG39" s="342">
        <v>5321</v>
      </c>
      <c r="DH39" s="342">
        <v>5430</v>
      </c>
      <c r="DI39" s="342">
        <v>16255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7007</v>
      </c>
      <c r="EF39" s="571">
        <v>7602</v>
      </c>
      <c r="EG39" s="571">
        <v>19731</v>
      </c>
      <c r="EH39" s="572">
        <v>4638</v>
      </c>
      <c r="EI39" s="571"/>
      <c r="EJ39" s="571"/>
      <c r="EK39" s="571"/>
      <c r="EL39" s="571"/>
      <c r="EM39" s="573">
        <v>38978</v>
      </c>
      <c r="EN39" s="561">
        <v>1387</v>
      </c>
      <c r="EO39" s="562">
        <v>40365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18</v>
      </c>
      <c r="FQ39" s="248">
        <v>5</v>
      </c>
      <c r="FR39" s="249">
        <v>8</v>
      </c>
      <c r="FS39" s="247">
        <v>31</v>
      </c>
      <c r="FT39" s="250">
        <v>30</v>
      </c>
      <c r="FU39" s="251">
        <v>3.33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4271</v>
      </c>
      <c r="GK39" s="342">
        <v>3969</v>
      </c>
      <c r="GL39" s="342">
        <v>4081</v>
      </c>
      <c r="GM39" s="342">
        <v>12321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4205</v>
      </c>
      <c r="HJ39" s="571">
        <v>4426</v>
      </c>
      <c r="HK39" s="571">
        <v>12392</v>
      </c>
      <c r="HL39" s="572">
        <v>154</v>
      </c>
      <c r="HM39" s="571"/>
      <c r="HN39" s="571"/>
      <c r="HO39" s="571"/>
      <c r="HP39" s="571"/>
      <c r="HQ39" s="573">
        <v>21177</v>
      </c>
      <c r="HR39" s="561">
        <v>531</v>
      </c>
      <c r="HS39" s="562">
        <v>21708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15</v>
      </c>
      <c r="IU39" s="248">
        <v>10</v>
      </c>
      <c r="IV39" s="249">
        <v>11</v>
      </c>
      <c r="IW39" s="247">
        <v>36</v>
      </c>
      <c r="IX39" s="250">
        <v>55</v>
      </c>
      <c r="IY39" s="251">
        <v>-34.549999999999997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8897</v>
      </c>
      <c r="JO39" s="342">
        <v>10915</v>
      </c>
      <c r="JP39" s="342">
        <v>13053</v>
      </c>
      <c r="JQ39" s="342">
        <v>32865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14676</v>
      </c>
      <c r="KN39" s="571">
        <v>20413</v>
      </c>
      <c r="KO39" s="571">
        <v>50719</v>
      </c>
      <c r="KP39" s="572">
        <v>532</v>
      </c>
      <c r="KQ39" s="571"/>
      <c r="KR39" s="571"/>
      <c r="KS39" s="571"/>
      <c r="KT39" s="571"/>
      <c r="KU39" s="573">
        <v>86340</v>
      </c>
      <c r="KV39" s="561">
        <v>2228</v>
      </c>
      <c r="KW39" s="562">
        <v>88568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109</v>
      </c>
      <c r="LY39" s="295">
        <v>162</v>
      </c>
      <c r="LZ39" s="296">
        <v>-32.72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31200</v>
      </c>
      <c r="MP39" s="371">
        <v>16255</v>
      </c>
      <c r="MQ39" s="371">
        <v>12321</v>
      </c>
      <c r="MR39" s="371">
        <v>32865</v>
      </c>
      <c r="MS39" s="371">
        <v>92641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41952</v>
      </c>
      <c r="NP39" s="400">
        <v>50960</v>
      </c>
      <c r="NQ39" s="400">
        <v>126230</v>
      </c>
      <c r="NR39" s="401">
        <v>6250</v>
      </c>
      <c r="NS39" s="400"/>
      <c r="NT39" s="400"/>
      <c r="NU39" s="400"/>
      <c r="NV39" s="400"/>
      <c r="NW39" s="402">
        <v>225392</v>
      </c>
      <c r="NX39" s="382">
        <v>6338</v>
      </c>
      <c r="NY39" s="383">
        <v>231730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791</v>
      </c>
      <c r="I40" s="248">
        <v>754</v>
      </c>
      <c r="J40" s="249">
        <v>667</v>
      </c>
      <c r="K40" s="247">
        <v>2212</v>
      </c>
      <c r="L40" s="250">
        <v>2151</v>
      </c>
      <c r="M40" s="251">
        <v>2.84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6637</v>
      </c>
      <c r="AC40" s="342">
        <v>5658</v>
      </c>
      <c r="AD40" s="342">
        <v>4282</v>
      </c>
      <c r="AE40" s="342">
        <v>16577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51330</v>
      </c>
      <c r="BB40" s="571">
        <v>63487</v>
      </c>
      <c r="BC40" s="571">
        <v>146510</v>
      </c>
      <c r="BD40" s="572">
        <v>2146</v>
      </c>
      <c r="BE40" s="571"/>
      <c r="BF40" s="571"/>
      <c r="BG40" s="571"/>
      <c r="BH40" s="571"/>
      <c r="BI40" s="573">
        <v>263473</v>
      </c>
      <c r="BJ40" s="561">
        <v>15642</v>
      </c>
      <c r="BK40" s="562">
        <v>279115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1329</v>
      </c>
      <c r="CM40" s="248">
        <v>810</v>
      </c>
      <c r="CN40" s="249">
        <v>1107</v>
      </c>
      <c r="CO40" s="247">
        <v>3246</v>
      </c>
      <c r="CP40" s="250">
        <v>3403</v>
      </c>
      <c r="CQ40" s="251">
        <v>-4.6100000000000003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3368</v>
      </c>
      <c r="DG40" s="342">
        <v>2942</v>
      </c>
      <c r="DH40" s="342">
        <v>3237</v>
      </c>
      <c r="DI40" s="342">
        <v>9547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28519</v>
      </c>
      <c r="EF40" s="571">
        <v>33256</v>
      </c>
      <c r="EG40" s="571">
        <v>77505</v>
      </c>
      <c r="EH40" s="572">
        <v>9097</v>
      </c>
      <c r="EI40" s="571"/>
      <c r="EJ40" s="571"/>
      <c r="EK40" s="571"/>
      <c r="EL40" s="571"/>
      <c r="EM40" s="573">
        <v>148377</v>
      </c>
      <c r="EN40" s="561">
        <v>5409</v>
      </c>
      <c r="EO40" s="562">
        <v>153786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1146</v>
      </c>
      <c r="FQ40" s="248">
        <v>1052</v>
      </c>
      <c r="FR40" s="249">
        <v>1066</v>
      </c>
      <c r="FS40" s="247">
        <v>3264</v>
      </c>
      <c r="FT40" s="250">
        <v>3043</v>
      </c>
      <c r="FU40" s="251">
        <v>7.26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2327</v>
      </c>
      <c r="GK40" s="342">
        <v>2062</v>
      </c>
      <c r="GL40" s="342">
        <v>1956</v>
      </c>
      <c r="GM40" s="342">
        <v>6345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21332</v>
      </c>
      <c r="HJ40" s="571">
        <v>27096</v>
      </c>
      <c r="HK40" s="571">
        <v>55123</v>
      </c>
      <c r="HL40" s="572">
        <v>318</v>
      </c>
      <c r="HM40" s="571"/>
      <c r="HN40" s="571"/>
      <c r="HO40" s="571"/>
      <c r="HP40" s="571"/>
      <c r="HQ40" s="573">
        <v>103869</v>
      </c>
      <c r="HR40" s="561">
        <v>2274</v>
      </c>
      <c r="HS40" s="562">
        <v>106143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1899</v>
      </c>
      <c r="IU40" s="248">
        <v>1184</v>
      </c>
      <c r="IV40" s="249">
        <v>1561</v>
      </c>
      <c r="IW40" s="247">
        <v>4644</v>
      </c>
      <c r="IX40" s="250">
        <v>4013</v>
      </c>
      <c r="IY40" s="251">
        <v>15.72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5155</v>
      </c>
      <c r="JO40" s="342">
        <v>5953</v>
      </c>
      <c r="JP40" s="342">
        <v>7382</v>
      </c>
      <c r="JQ40" s="342">
        <v>18490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55816</v>
      </c>
      <c r="KN40" s="571">
        <v>75735</v>
      </c>
      <c r="KO40" s="571">
        <v>175250</v>
      </c>
      <c r="KP40" s="572">
        <v>751</v>
      </c>
      <c r="KQ40" s="571"/>
      <c r="KR40" s="571"/>
      <c r="KS40" s="571"/>
      <c r="KT40" s="571"/>
      <c r="KU40" s="573">
        <v>307552</v>
      </c>
      <c r="KV40" s="561">
        <v>8111</v>
      </c>
      <c r="KW40" s="562">
        <v>315663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13366</v>
      </c>
      <c r="LY40" s="295">
        <v>12610</v>
      </c>
      <c r="LZ40" s="296">
        <v>6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16577</v>
      </c>
      <c r="MP40" s="371">
        <v>9547</v>
      </c>
      <c r="MQ40" s="371">
        <v>6345</v>
      </c>
      <c r="MR40" s="371">
        <v>18490</v>
      </c>
      <c r="MS40" s="371">
        <v>50959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156997</v>
      </c>
      <c r="NP40" s="400">
        <v>199574</v>
      </c>
      <c r="NQ40" s="400">
        <v>454388</v>
      </c>
      <c r="NR40" s="401">
        <v>12312</v>
      </c>
      <c r="NS40" s="400"/>
      <c r="NT40" s="400"/>
      <c r="NU40" s="400"/>
      <c r="NV40" s="400"/>
      <c r="NW40" s="402">
        <v>823271</v>
      </c>
      <c r="NX40" s="382">
        <v>31436</v>
      </c>
      <c r="NY40" s="383">
        <v>854707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13</v>
      </c>
      <c r="J41" s="249">
        <v>5</v>
      </c>
      <c r="K41" s="247">
        <v>18</v>
      </c>
      <c r="L41" s="250">
        <v>31</v>
      </c>
      <c r="M41" s="251">
        <v>-41.94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2.02</v>
      </c>
      <c r="AC41" s="644">
        <v>2.0099999999999998</v>
      </c>
      <c r="AD41" s="644">
        <v>1.91</v>
      </c>
      <c r="AE41" s="644">
        <v>1.99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5</v>
      </c>
      <c r="CM41" s="248">
        <v>9</v>
      </c>
      <c r="CN41" s="249">
        <v>7</v>
      </c>
      <c r="CO41" s="247">
        <v>21</v>
      </c>
      <c r="CP41" s="250">
        <v>16</v>
      </c>
      <c r="CQ41" s="251">
        <v>31.25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1.9</v>
      </c>
      <c r="DG41" s="644">
        <v>1.87</v>
      </c>
      <c r="DH41" s="644">
        <v>1.92</v>
      </c>
      <c r="DI41" s="644">
        <v>1.9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16</v>
      </c>
      <c r="FQ41" s="248">
        <v>3</v>
      </c>
      <c r="FR41" s="249">
        <v>5</v>
      </c>
      <c r="FS41" s="247">
        <v>24</v>
      </c>
      <c r="FT41" s="250">
        <v>19</v>
      </c>
      <c r="FU41" s="251">
        <v>26.32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2.16</v>
      </c>
      <c r="GK41" s="644">
        <v>2.13</v>
      </c>
      <c r="GL41" s="644">
        <v>2.14</v>
      </c>
      <c r="GM41" s="644">
        <v>2.15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4</v>
      </c>
      <c r="IU41" s="248">
        <v>10</v>
      </c>
      <c r="IV41" s="249">
        <v>9</v>
      </c>
      <c r="IW41" s="247">
        <v>23</v>
      </c>
      <c r="IX41" s="250">
        <v>20</v>
      </c>
      <c r="IY41" s="251">
        <v>15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1.86</v>
      </c>
      <c r="JO41" s="644">
        <v>1.85</v>
      </c>
      <c r="JP41" s="644">
        <v>1.86</v>
      </c>
      <c r="JQ41" s="644">
        <v>1.86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86</v>
      </c>
      <c r="LY41" s="295">
        <v>86</v>
      </c>
      <c r="LZ41" s="296">
        <v>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1.99</v>
      </c>
      <c r="MP41" s="646">
        <v>1.9</v>
      </c>
      <c r="MQ41" s="646">
        <v>2.15</v>
      </c>
      <c r="MR41" s="646">
        <v>1.86</v>
      </c>
      <c r="MS41" s="646">
        <v>1.94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1043</v>
      </c>
      <c r="I42" s="248">
        <v>837</v>
      </c>
      <c r="J42" s="249">
        <v>694</v>
      </c>
      <c r="K42" s="647">
        <v>2574</v>
      </c>
      <c r="L42" s="250">
        <v>2535</v>
      </c>
      <c r="M42" s="648">
        <v>1.54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1.96</v>
      </c>
      <c r="AC42" s="649">
        <v>1.92</v>
      </c>
      <c r="AD42" s="649">
        <v>1.87</v>
      </c>
      <c r="AE42" s="649">
        <v>1.93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68230</v>
      </c>
      <c r="BB42" s="596">
        <v>82398</v>
      </c>
      <c r="BC42" s="596">
        <v>190845</v>
      </c>
      <c r="BD42" s="597">
        <v>3192</v>
      </c>
      <c r="BE42" s="598"/>
      <c r="BF42" s="598"/>
      <c r="BG42" s="598"/>
      <c r="BH42" s="598"/>
      <c r="BI42" s="599">
        <v>344665</v>
      </c>
      <c r="BJ42" s="600">
        <v>17920</v>
      </c>
      <c r="BK42" s="600">
        <v>362585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977</v>
      </c>
      <c r="CM42" s="248">
        <v>736</v>
      </c>
      <c r="CN42" s="249">
        <v>868</v>
      </c>
      <c r="CO42" s="647">
        <v>2581</v>
      </c>
      <c r="CP42" s="250">
        <v>2574</v>
      </c>
      <c r="CQ42" s="648">
        <v>0.27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1.91</v>
      </c>
      <c r="DG42" s="649">
        <v>1.85</v>
      </c>
      <c r="DH42" s="649">
        <v>1.89</v>
      </c>
      <c r="DI42" s="649">
        <v>1.89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35995</v>
      </c>
      <c r="EF42" s="596">
        <v>41111</v>
      </c>
      <c r="EG42" s="596">
        <v>97803</v>
      </c>
      <c r="EH42" s="597">
        <v>13792</v>
      </c>
      <c r="EI42" s="598"/>
      <c r="EJ42" s="598"/>
      <c r="EK42" s="598"/>
      <c r="EL42" s="598"/>
      <c r="EM42" s="599">
        <v>188701</v>
      </c>
      <c r="EN42" s="600">
        <v>6796</v>
      </c>
      <c r="EO42" s="600">
        <v>195497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496</v>
      </c>
      <c r="FQ42" s="248">
        <v>375</v>
      </c>
      <c r="FR42" s="249">
        <v>359</v>
      </c>
      <c r="FS42" s="647">
        <v>1230</v>
      </c>
      <c r="FT42" s="250">
        <v>1145</v>
      </c>
      <c r="FU42" s="648">
        <v>7.42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2.11</v>
      </c>
      <c r="GK42" s="649">
        <v>2.06</v>
      </c>
      <c r="GL42" s="649">
        <v>2.13</v>
      </c>
      <c r="GM42" s="649">
        <v>2.1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26153</v>
      </c>
      <c r="HJ42" s="596">
        <v>31823</v>
      </c>
      <c r="HK42" s="596">
        <v>68138</v>
      </c>
      <c r="HL42" s="597">
        <v>541</v>
      </c>
      <c r="HM42" s="598"/>
      <c r="HN42" s="598"/>
      <c r="HO42" s="598"/>
      <c r="HP42" s="598"/>
      <c r="HQ42" s="599">
        <v>126655</v>
      </c>
      <c r="HR42" s="600">
        <v>2805</v>
      </c>
      <c r="HS42" s="600">
        <v>129460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1101</v>
      </c>
      <c r="IU42" s="248">
        <v>1049</v>
      </c>
      <c r="IV42" s="249">
        <v>1139</v>
      </c>
      <c r="IW42" s="647">
        <v>3289</v>
      </c>
      <c r="IX42" s="250">
        <v>3577</v>
      </c>
      <c r="IY42" s="648">
        <v>-8.0500000000000007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1.83</v>
      </c>
      <c r="JO42" s="649">
        <v>1.83</v>
      </c>
      <c r="JP42" s="649">
        <v>1.83</v>
      </c>
      <c r="JQ42" s="649">
        <v>1.83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71401</v>
      </c>
      <c r="KN42" s="596">
        <v>96474</v>
      </c>
      <c r="KO42" s="596">
        <v>227247</v>
      </c>
      <c r="KP42" s="597">
        <v>1466</v>
      </c>
      <c r="KQ42" s="598"/>
      <c r="KR42" s="598"/>
      <c r="KS42" s="598"/>
      <c r="KT42" s="598"/>
      <c r="KU42" s="599">
        <v>396588</v>
      </c>
      <c r="KV42" s="600">
        <v>10339</v>
      </c>
      <c r="KW42" s="600">
        <v>406927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9674</v>
      </c>
      <c r="LY42" s="295">
        <v>9831</v>
      </c>
      <c r="LZ42" s="296">
        <v>-1.6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1.93</v>
      </c>
      <c r="MP42" s="654">
        <v>1.89</v>
      </c>
      <c r="MQ42" s="654">
        <v>2.1</v>
      </c>
      <c r="MR42" s="654">
        <v>1.83</v>
      </c>
      <c r="MS42" s="655">
        <v>1.91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201779</v>
      </c>
      <c r="NP42" s="442">
        <v>251806</v>
      </c>
      <c r="NQ42" s="442">
        <v>584033</v>
      </c>
      <c r="NR42" s="443">
        <v>18991</v>
      </c>
      <c r="NS42" s="444"/>
      <c r="NT42" s="444"/>
      <c r="NU42" s="444"/>
      <c r="NV42" s="444"/>
      <c r="NW42" s="445">
        <v>1056609</v>
      </c>
      <c r="NX42" s="446">
        <v>37860</v>
      </c>
      <c r="NY42" s="446">
        <v>1094469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137937</v>
      </c>
      <c r="I43" s="659">
        <v>118024</v>
      </c>
      <c r="J43" s="660">
        <v>85512</v>
      </c>
      <c r="K43" s="658">
        <v>341473</v>
      </c>
      <c r="L43" s="661">
        <v>325785</v>
      </c>
      <c r="M43" s="662">
        <v>4.82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2.0699999999999998</v>
      </c>
      <c r="AC43" s="649">
        <v>2.06</v>
      </c>
      <c r="AD43" s="649">
        <v>1.93</v>
      </c>
      <c r="AE43" s="649">
        <v>2.0299999999999998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61280</v>
      </c>
      <c r="CM43" s="659">
        <v>58747</v>
      </c>
      <c r="CN43" s="660">
        <v>54882</v>
      </c>
      <c r="CO43" s="658">
        <v>174909</v>
      </c>
      <c r="CP43" s="661">
        <v>172212</v>
      </c>
      <c r="CQ43" s="662">
        <v>1.57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1.91</v>
      </c>
      <c r="DG43" s="649">
        <v>1.89</v>
      </c>
      <c r="DH43" s="649">
        <v>1.95</v>
      </c>
      <c r="DI43" s="649">
        <v>1.91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43270</v>
      </c>
      <c r="FQ43" s="659">
        <v>42177</v>
      </c>
      <c r="FR43" s="660">
        <v>40667</v>
      </c>
      <c r="FS43" s="658">
        <v>126114</v>
      </c>
      <c r="FT43" s="661">
        <v>122750</v>
      </c>
      <c r="FU43" s="662">
        <v>2.74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2.2200000000000002</v>
      </c>
      <c r="GK43" s="649">
        <v>2.19</v>
      </c>
      <c r="GL43" s="649">
        <v>2.19</v>
      </c>
      <c r="GM43" s="649">
        <v>2.2000000000000002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107763</v>
      </c>
      <c r="IU43" s="659">
        <v>129692</v>
      </c>
      <c r="IV43" s="660">
        <v>157667</v>
      </c>
      <c r="IW43" s="658">
        <v>395122</v>
      </c>
      <c r="IX43" s="661">
        <v>396407</v>
      </c>
      <c r="IY43" s="662">
        <v>-0.32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1.89</v>
      </c>
      <c r="JO43" s="649">
        <v>1.87</v>
      </c>
      <c r="JP43" s="649">
        <v>1.88</v>
      </c>
      <c r="JQ43" s="649">
        <v>1.88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1037618</v>
      </c>
      <c r="LY43" s="670">
        <v>1017154</v>
      </c>
      <c r="LZ43" s="671">
        <v>2.0099999999999998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2.0299999999999998</v>
      </c>
      <c r="MP43" s="654">
        <v>1.91</v>
      </c>
      <c r="MQ43" s="654">
        <v>2.2000000000000002</v>
      </c>
      <c r="MR43" s="654">
        <v>1.88</v>
      </c>
      <c r="MS43" s="655">
        <v>1.97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106390</v>
      </c>
      <c r="I44" s="674">
        <v>90541</v>
      </c>
      <c r="J44" s="674">
        <v>64183</v>
      </c>
      <c r="K44" s="674">
        <v>261114</v>
      </c>
      <c r="L44" s="675">
        <v>248472</v>
      </c>
      <c r="M44" s="676">
        <v>5.09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1.95</v>
      </c>
      <c r="AC44" s="649">
        <v>1.97</v>
      </c>
      <c r="AD44" s="649">
        <v>1.89</v>
      </c>
      <c r="AE44" s="649">
        <v>1.94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43462</v>
      </c>
      <c r="CM44" s="674">
        <v>41489</v>
      </c>
      <c r="CN44" s="674">
        <v>35826</v>
      </c>
      <c r="CO44" s="674">
        <v>120777</v>
      </c>
      <c r="CP44" s="675">
        <v>118280</v>
      </c>
      <c r="CQ44" s="676">
        <v>2.11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1.88</v>
      </c>
      <c r="DG44" s="649">
        <v>1.87</v>
      </c>
      <c r="DH44" s="649">
        <v>1.89</v>
      </c>
      <c r="DI44" s="649">
        <v>1.88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28427</v>
      </c>
      <c r="FQ44" s="674">
        <v>26956</v>
      </c>
      <c r="FR44" s="674">
        <v>26798</v>
      </c>
      <c r="FS44" s="674">
        <v>82181</v>
      </c>
      <c r="FT44" s="675">
        <v>79911</v>
      </c>
      <c r="FU44" s="676">
        <v>2.84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2.08</v>
      </c>
      <c r="GK44" s="649">
        <v>2.0699999999999998</v>
      </c>
      <c r="GL44" s="649">
        <v>2.02</v>
      </c>
      <c r="GM44" s="649">
        <v>2.06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84079</v>
      </c>
      <c r="IU44" s="674">
        <v>105843</v>
      </c>
      <c r="IV44" s="674">
        <v>131722</v>
      </c>
      <c r="IW44" s="674">
        <v>321644</v>
      </c>
      <c r="IX44" s="675">
        <v>322798</v>
      </c>
      <c r="IY44" s="676">
        <v>-0.36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1.81</v>
      </c>
      <c r="JO44" s="649">
        <v>1.85</v>
      </c>
      <c r="JP44" s="649">
        <v>1.84</v>
      </c>
      <c r="JQ44" s="649">
        <v>1.83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785716</v>
      </c>
      <c r="LY44" s="679">
        <v>769461</v>
      </c>
      <c r="LZ44" s="680">
        <v>2.11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1.94</v>
      </c>
      <c r="MP44" s="654">
        <v>1.88</v>
      </c>
      <c r="MQ44" s="654">
        <v>2.06</v>
      </c>
      <c r="MR44" s="654">
        <v>1.83</v>
      </c>
      <c r="MS44" s="655">
        <v>1.87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31547</v>
      </c>
      <c r="I45" s="674">
        <v>27483</v>
      </c>
      <c r="J45" s="674">
        <v>21329</v>
      </c>
      <c r="K45" s="674">
        <v>80359</v>
      </c>
      <c r="L45" s="675">
        <v>77313</v>
      </c>
      <c r="M45" s="682">
        <v>3.94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0</v>
      </c>
      <c r="AC45" s="649">
        <v>0</v>
      </c>
      <c r="AD45" s="649">
        <v>0</v>
      </c>
      <c r="AE45" s="649">
        <v>0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17818</v>
      </c>
      <c r="CM45" s="674">
        <v>17258</v>
      </c>
      <c r="CN45" s="674">
        <v>19056</v>
      </c>
      <c r="CO45" s="674">
        <v>54132</v>
      </c>
      <c r="CP45" s="675">
        <v>53932</v>
      </c>
      <c r="CQ45" s="682">
        <v>0.37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1.82</v>
      </c>
      <c r="DG45" s="649">
        <v>1.76</v>
      </c>
      <c r="DH45" s="649">
        <v>1.83</v>
      </c>
      <c r="DI45" s="649">
        <v>1.8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14843</v>
      </c>
      <c r="FQ45" s="674">
        <v>15221</v>
      </c>
      <c r="FR45" s="674">
        <v>13869</v>
      </c>
      <c r="FS45" s="674">
        <v>43933</v>
      </c>
      <c r="FT45" s="675">
        <v>42839</v>
      </c>
      <c r="FU45" s="682">
        <v>2.5499999999999998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1.93</v>
      </c>
      <c r="GK45" s="649">
        <v>1.96</v>
      </c>
      <c r="GL45" s="649">
        <v>2.04</v>
      </c>
      <c r="GM45" s="649">
        <v>1.97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23684</v>
      </c>
      <c r="IU45" s="674">
        <v>23849</v>
      </c>
      <c r="IV45" s="674">
        <v>25945</v>
      </c>
      <c r="IW45" s="674">
        <v>73478</v>
      </c>
      <c r="IX45" s="675">
        <v>73609</v>
      </c>
      <c r="IY45" s="682">
        <v>-0.18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1.82</v>
      </c>
      <c r="JO45" s="649">
        <v>1.8</v>
      </c>
      <c r="JP45" s="649">
        <v>1.83</v>
      </c>
      <c r="JQ45" s="649">
        <v>1.82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251902</v>
      </c>
      <c r="LY45" s="679">
        <v>247693</v>
      </c>
      <c r="LZ45" s="680">
        <v>1.7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0</v>
      </c>
      <c r="MP45" s="654">
        <v>0</v>
      </c>
      <c r="MQ45" s="654">
        <v>0</v>
      </c>
      <c r="MR45" s="654">
        <v>0</v>
      </c>
      <c r="MS45" s="655" t="s">
        <v>189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1.99</v>
      </c>
      <c r="AC46" s="649">
        <v>1.9</v>
      </c>
      <c r="AD46" s="649">
        <v>1.85</v>
      </c>
      <c r="AE46" s="649">
        <v>1.92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1.86</v>
      </c>
      <c r="DG46" s="649">
        <v>1.8</v>
      </c>
      <c r="DH46" s="649">
        <v>1.85</v>
      </c>
      <c r="DI46" s="649">
        <v>1.84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2.2999999999999998</v>
      </c>
      <c r="GK46" s="649">
        <v>2.34</v>
      </c>
      <c r="GL46" s="649">
        <v>2.2599999999999998</v>
      </c>
      <c r="GM46" s="649">
        <v>2.2999999999999998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1.74</v>
      </c>
      <c r="JO46" s="649">
        <v>1.79</v>
      </c>
      <c r="JP46" s="649">
        <v>1.76</v>
      </c>
      <c r="JQ46" s="649">
        <v>1.76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1.92</v>
      </c>
      <c r="MP46" s="654">
        <v>1.84</v>
      </c>
      <c r="MQ46" s="654">
        <v>2.2999999999999998</v>
      </c>
      <c r="MR46" s="654">
        <v>1.76</v>
      </c>
      <c r="MS46" s="655">
        <v>1.89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1.96</v>
      </c>
      <c r="AC47" s="649">
        <v>2.0099999999999998</v>
      </c>
      <c r="AD47" s="649">
        <v>1.92</v>
      </c>
      <c r="AE47" s="649">
        <v>1.97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1.91</v>
      </c>
      <c r="DG47" s="649">
        <v>1.92</v>
      </c>
      <c r="DH47" s="649">
        <v>1.98</v>
      </c>
      <c r="DI47" s="649">
        <v>1.94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2.13</v>
      </c>
      <c r="GK47" s="649">
        <v>2.02</v>
      </c>
      <c r="GL47" s="649">
        <v>2.0499999999999998</v>
      </c>
      <c r="GM47" s="649">
        <v>2.0699999999999998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1.92</v>
      </c>
      <c r="JO47" s="649">
        <v>1.95</v>
      </c>
      <c r="JP47" s="649">
        <v>1.93</v>
      </c>
      <c r="JQ47" s="649">
        <v>1.93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1.97</v>
      </c>
      <c r="MP47" s="654">
        <v>1.94</v>
      </c>
      <c r="MQ47" s="654">
        <v>2.0699999999999998</v>
      </c>
      <c r="MR47" s="654">
        <v>1.93</v>
      </c>
      <c r="MS47" s="655">
        <v>1.97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1.93</v>
      </c>
      <c r="AC48" s="649">
        <v>1.96</v>
      </c>
      <c r="AD48" s="649">
        <v>1.89</v>
      </c>
      <c r="AE48" s="649">
        <v>1.93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1.88</v>
      </c>
      <c r="DG48" s="649">
        <v>1.86</v>
      </c>
      <c r="DH48" s="649">
        <v>1.9</v>
      </c>
      <c r="DI48" s="649">
        <v>1.88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2.08</v>
      </c>
      <c r="GK48" s="649">
        <v>2.0699999999999998</v>
      </c>
      <c r="GL48" s="649">
        <v>2.0099999999999998</v>
      </c>
      <c r="GM48" s="649">
        <v>2.0499999999999998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1.8</v>
      </c>
      <c r="JO48" s="649">
        <v>1.84</v>
      </c>
      <c r="JP48" s="649">
        <v>1.86</v>
      </c>
      <c r="JQ48" s="649">
        <v>1.84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1.93</v>
      </c>
      <c r="MP48" s="654">
        <v>1.88</v>
      </c>
      <c r="MQ48" s="654">
        <v>2.0499999999999998</v>
      </c>
      <c r="MR48" s="654">
        <v>1.84</v>
      </c>
      <c r="MS48" s="655">
        <v>1.91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1.99</v>
      </c>
      <c r="AC49" s="649">
        <v>1.98</v>
      </c>
      <c r="AD49" s="649">
        <v>1.89</v>
      </c>
      <c r="AE49" s="649">
        <v>1.96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1.85</v>
      </c>
      <c r="DG49" s="649">
        <v>1.89</v>
      </c>
      <c r="DH49" s="649">
        <v>1.85</v>
      </c>
      <c r="DI49" s="649">
        <v>1.86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2.0099999999999998</v>
      </c>
      <c r="GK49" s="649">
        <v>2.0499999999999998</v>
      </c>
      <c r="GL49" s="649">
        <v>1.96</v>
      </c>
      <c r="GM49" s="649">
        <v>2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1.76</v>
      </c>
      <c r="JO49" s="649">
        <v>1.81</v>
      </c>
      <c r="JP49" s="649">
        <v>1.78</v>
      </c>
      <c r="JQ49" s="649">
        <v>1.78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1.96</v>
      </c>
      <c r="MP49" s="654">
        <v>1.86</v>
      </c>
      <c r="MQ49" s="654">
        <v>2</v>
      </c>
      <c r="MR49" s="654">
        <v>1.78</v>
      </c>
      <c r="MS49" s="655">
        <v>1.88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1.76</v>
      </c>
      <c r="AC50" s="644">
        <v>1.77</v>
      </c>
      <c r="AD50" s="644">
        <v>1.77</v>
      </c>
      <c r="AE50" s="644">
        <v>1.77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1.76</v>
      </c>
      <c r="DG50" s="644">
        <v>1.72</v>
      </c>
      <c r="DH50" s="644">
        <v>1.74</v>
      </c>
      <c r="DI50" s="644">
        <v>1.74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1.52</v>
      </c>
      <c r="GK50" s="644">
        <v>1.51</v>
      </c>
      <c r="GL50" s="644">
        <v>1.51</v>
      </c>
      <c r="GM50" s="644">
        <v>1.52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1.95</v>
      </c>
      <c r="JO50" s="644">
        <v>1.92</v>
      </c>
      <c r="JP50" s="644">
        <v>1.96</v>
      </c>
      <c r="JQ50" s="644">
        <v>1.94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1.77</v>
      </c>
      <c r="MP50" s="646">
        <v>1.74</v>
      </c>
      <c r="MQ50" s="646">
        <v>1.52</v>
      </c>
      <c r="MR50" s="646">
        <v>1.94</v>
      </c>
      <c r="MS50" s="646">
        <v>1.79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1.71</v>
      </c>
      <c r="AC51" s="649">
        <v>1.67</v>
      </c>
      <c r="AD51" s="649">
        <v>1.67</v>
      </c>
      <c r="AE51" s="649">
        <v>1.68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1.66</v>
      </c>
      <c r="DG51" s="649">
        <v>1.65</v>
      </c>
      <c r="DH51" s="649">
        <v>1.65</v>
      </c>
      <c r="DI51" s="649">
        <v>1.66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1.5</v>
      </c>
      <c r="GK51" s="649">
        <v>1.51</v>
      </c>
      <c r="GL51" s="649">
        <v>1.52</v>
      </c>
      <c r="GM51" s="649">
        <v>1.51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1.84</v>
      </c>
      <c r="JO51" s="649">
        <v>1.85</v>
      </c>
      <c r="JP51" s="649">
        <v>1.84</v>
      </c>
      <c r="JQ51" s="649">
        <v>1.84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1.68</v>
      </c>
      <c r="MP51" s="654">
        <v>1.66</v>
      </c>
      <c r="MQ51" s="654">
        <v>1.51</v>
      </c>
      <c r="MR51" s="654">
        <v>1.84</v>
      </c>
      <c r="MS51" s="655">
        <v>1.71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1.78</v>
      </c>
      <c r="AC52" s="649">
        <v>1.82</v>
      </c>
      <c r="AD52" s="649">
        <v>1.82</v>
      </c>
      <c r="AE52" s="649">
        <v>1.8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1.8</v>
      </c>
      <c r="DG52" s="649">
        <v>1.76</v>
      </c>
      <c r="DH52" s="649">
        <v>1.79</v>
      </c>
      <c r="DI52" s="649">
        <v>1.78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1.52</v>
      </c>
      <c r="GK52" s="649">
        <v>1.5</v>
      </c>
      <c r="GL52" s="649">
        <v>1.5</v>
      </c>
      <c r="GM52" s="649">
        <v>1.51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2.0299999999999998</v>
      </c>
      <c r="JO52" s="649">
        <v>1.98</v>
      </c>
      <c r="JP52" s="649">
        <v>2.06</v>
      </c>
      <c r="JQ52" s="649">
        <v>2.02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1.8</v>
      </c>
      <c r="MP52" s="654">
        <v>1.78</v>
      </c>
      <c r="MQ52" s="654">
        <v>1.51</v>
      </c>
      <c r="MR52" s="654">
        <v>2.02</v>
      </c>
      <c r="MS52" s="655">
        <v>1.84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1.77</v>
      </c>
      <c r="AC53" s="649">
        <v>1.75</v>
      </c>
      <c r="AD53" s="649">
        <v>1.74</v>
      </c>
      <c r="AE53" s="649">
        <v>1.76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1.75</v>
      </c>
      <c r="DG53" s="649">
        <v>1.72</v>
      </c>
      <c r="DH53" s="649">
        <v>1.71</v>
      </c>
      <c r="DI53" s="649">
        <v>1.73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1.56</v>
      </c>
      <c r="GK53" s="649">
        <v>1.54</v>
      </c>
      <c r="GL53" s="649">
        <v>1.54</v>
      </c>
      <c r="GM53" s="649">
        <v>1.55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1.82</v>
      </c>
      <c r="JO53" s="649">
        <v>1.83</v>
      </c>
      <c r="JP53" s="649">
        <v>1.81</v>
      </c>
      <c r="JQ53" s="649">
        <v>1.82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1.76</v>
      </c>
      <c r="MP53" s="654">
        <v>1.73</v>
      </c>
      <c r="MQ53" s="654">
        <v>1.55</v>
      </c>
      <c r="MR53" s="654">
        <v>1.82</v>
      </c>
      <c r="MS53" s="655">
        <v>1.74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0</v>
      </c>
      <c r="AC54" s="649">
        <v>0</v>
      </c>
      <c r="AD54" s="649">
        <v>0</v>
      </c>
      <c r="AE54" s="649">
        <v>0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1.79</v>
      </c>
      <c r="DG54" s="649">
        <v>1.75</v>
      </c>
      <c r="DH54" s="649">
        <v>1.78</v>
      </c>
      <c r="DI54" s="649">
        <v>1.77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1.62</v>
      </c>
      <c r="GK54" s="649">
        <v>1.67</v>
      </c>
      <c r="GL54" s="649">
        <v>1.65</v>
      </c>
      <c r="GM54" s="649">
        <v>1.65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1.86</v>
      </c>
      <c r="JO54" s="649">
        <v>1.84</v>
      </c>
      <c r="JP54" s="649">
        <v>1.89</v>
      </c>
      <c r="JQ54" s="649">
        <v>1.87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0</v>
      </c>
      <c r="MP54" s="654">
        <v>0</v>
      </c>
      <c r="MQ54" s="654">
        <v>0</v>
      </c>
      <c r="MR54" s="654">
        <v>0</v>
      </c>
      <c r="MS54" s="655" t="s">
        <v>189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1.75</v>
      </c>
      <c r="AC55" s="649">
        <v>1.72</v>
      </c>
      <c r="AD55" s="649">
        <v>1.74</v>
      </c>
      <c r="AE55" s="649">
        <v>1.74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1.72</v>
      </c>
      <c r="DG55" s="649">
        <v>1.69</v>
      </c>
      <c r="DH55" s="649">
        <v>1.73</v>
      </c>
      <c r="DI55" s="649">
        <v>1.71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1.43</v>
      </c>
      <c r="GK55" s="649">
        <v>1.48</v>
      </c>
      <c r="GL55" s="649">
        <v>1.42</v>
      </c>
      <c r="GM55" s="649">
        <v>1.44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1.88</v>
      </c>
      <c r="JO55" s="649">
        <v>1.82</v>
      </c>
      <c r="JP55" s="649">
        <v>1.86</v>
      </c>
      <c r="JQ55" s="649">
        <v>1.85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1.74</v>
      </c>
      <c r="MP55" s="654">
        <v>1.71</v>
      </c>
      <c r="MQ55" s="654">
        <v>1.44</v>
      </c>
      <c r="MR55" s="654">
        <v>1.85</v>
      </c>
      <c r="MS55" s="655">
        <v>1.73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1.82</v>
      </c>
      <c r="AC56" s="649">
        <v>1.79</v>
      </c>
      <c r="AD56" s="649">
        <v>1.78</v>
      </c>
      <c r="AE56" s="649">
        <v>1.8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1.75</v>
      </c>
      <c r="DG56" s="649">
        <v>1.69</v>
      </c>
      <c r="DH56" s="649">
        <v>1.73</v>
      </c>
      <c r="DI56" s="649">
        <v>1.72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1.62</v>
      </c>
      <c r="GK56" s="649">
        <v>1.6</v>
      </c>
      <c r="GL56" s="649">
        <v>1.58</v>
      </c>
      <c r="GM56" s="649">
        <v>1.6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1.85</v>
      </c>
      <c r="JO56" s="649">
        <v>1.86</v>
      </c>
      <c r="JP56" s="649">
        <v>1.83</v>
      </c>
      <c r="JQ56" s="649">
        <v>1.85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1.8</v>
      </c>
      <c r="MP56" s="654">
        <v>1.72</v>
      </c>
      <c r="MQ56" s="654">
        <v>1.6</v>
      </c>
      <c r="MR56" s="654">
        <v>1.85</v>
      </c>
      <c r="MS56" s="655">
        <v>1.77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1.8</v>
      </c>
      <c r="AC57" s="649">
        <v>1.77</v>
      </c>
      <c r="AD57" s="649">
        <v>1.74</v>
      </c>
      <c r="AE57" s="649">
        <v>1.78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1.79</v>
      </c>
      <c r="DG57" s="649">
        <v>1.75</v>
      </c>
      <c r="DH57" s="649">
        <v>1.71</v>
      </c>
      <c r="DI57" s="649">
        <v>1.75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1.57</v>
      </c>
      <c r="GK57" s="649">
        <v>1.54</v>
      </c>
      <c r="GL57" s="649">
        <v>1.56</v>
      </c>
      <c r="GM57" s="649">
        <v>1.56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1.86</v>
      </c>
      <c r="JO57" s="649">
        <v>1.85</v>
      </c>
      <c r="JP57" s="649">
        <v>1.82</v>
      </c>
      <c r="JQ57" s="649">
        <v>1.84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1.78</v>
      </c>
      <c r="MP57" s="654">
        <v>1.75</v>
      </c>
      <c r="MQ57" s="654">
        <v>1.56</v>
      </c>
      <c r="MR57" s="654">
        <v>1.84</v>
      </c>
      <c r="MS57" s="655">
        <v>1.76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1.68</v>
      </c>
      <c r="AC58" s="649">
        <v>1.68</v>
      </c>
      <c r="AD58" s="649">
        <v>1.72</v>
      </c>
      <c r="AE58" s="649">
        <v>1.69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1.7</v>
      </c>
      <c r="DG58" s="649">
        <v>1.67</v>
      </c>
      <c r="DH58" s="649">
        <v>1.69</v>
      </c>
      <c r="DI58" s="649">
        <v>1.69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1.54</v>
      </c>
      <c r="GK58" s="649">
        <v>1.51</v>
      </c>
      <c r="GL58" s="649">
        <v>1.47</v>
      </c>
      <c r="GM58" s="649">
        <v>1.51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1.72</v>
      </c>
      <c r="JO58" s="649">
        <v>1.77</v>
      </c>
      <c r="JP58" s="649">
        <v>1.75</v>
      </c>
      <c r="JQ58" s="649">
        <v>1.75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1.69</v>
      </c>
      <c r="MP58" s="654">
        <v>1.69</v>
      </c>
      <c r="MQ58" s="654">
        <v>1.51</v>
      </c>
      <c r="MR58" s="654">
        <v>1.75</v>
      </c>
      <c r="MS58" s="655">
        <v>1.69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MZ2:NK2"/>
    <mergeCell ref="NN2:NY2"/>
    <mergeCell ref="LW1:LZ1"/>
    <mergeCell ref="MB1:MK1"/>
    <mergeCell ref="EU2:EW2"/>
    <mergeCell ref="FB2:FC2"/>
    <mergeCell ref="FJ2:FL2"/>
    <mergeCell ref="FP2:FR2"/>
    <mergeCell ref="FS2:FT2"/>
    <mergeCell ref="FW2:GF2"/>
    <mergeCell ref="GH2:GM2"/>
    <mergeCell ref="GO2:GR2"/>
    <mergeCell ref="GT2:HE2"/>
    <mergeCell ref="MM1:MS1"/>
    <mergeCell ref="MU1:MX1"/>
    <mergeCell ref="MZ1:NK1"/>
    <mergeCell ref="NN1:NY1"/>
    <mergeCell ref="HH1:HS1"/>
    <mergeCell ref="IS1:IY1"/>
    <mergeCell ref="JA1:JJ1"/>
    <mergeCell ref="JL1:JQ1"/>
    <mergeCell ref="JS1:JV1"/>
    <mergeCell ref="JX1:KI1"/>
    <mergeCell ref="KL1:KW1"/>
    <mergeCell ref="LJ2:LK2"/>
    <mergeCell ref="HH2:HS2"/>
    <mergeCell ref="HY2:IA2"/>
    <mergeCell ref="IF2:IG2"/>
    <mergeCell ref="LR2:LT2"/>
    <mergeCell ref="LX2:LY2"/>
    <mergeCell ref="MB2:MK2"/>
    <mergeCell ref="MM2:MS2"/>
    <mergeCell ref="MU2:MX2"/>
    <mergeCell ref="KL2:KW2"/>
    <mergeCell ref="IN2:IP2"/>
    <mergeCell ref="IT2:IV2"/>
    <mergeCell ref="IW2:IX2"/>
    <mergeCell ref="JA2:JJ2"/>
    <mergeCell ref="JL2:JQ2"/>
    <mergeCell ref="JS2:JV2"/>
    <mergeCell ref="JX2:KI2"/>
    <mergeCell ref="LC2:LE2"/>
    <mergeCell ref="HH3:HS3"/>
    <mergeCell ref="JS3:JV3"/>
    <mergeCell ref="JX3:KI3"/>
    <mergeCell ref="KL3:KW3"/>
    <mergeCell ref="BA5:BI5"/>
    <mergeCell ref="MU3:MX3"/>
    <mergeCell ref="MZ3:NK3"/>
    <mergeCell ref="NN3:NY3"/>
    <mergeCell ref="NO5:NW5"/>
    <mergeCell ref="HI5:HQ5"/>
    <mergeCell ref="KM5:KU5"/>
    <mergeCell ref="AM25:AU25"/>
    <mergeCell ref="DQ25:DY25"/>
    <mergeCell ref="GU25:HC25"/>
    <mergeCell ref="JY25:KG25"/>
    <mergeCell ref="NA25:NI25"/>
    <mergeCell ref="NO25:NW25"/>
    <mergeCell ref="BA25:BI25"/>
    <mergeCell ref="EE25:EM25"/>
    <mergeCell ref="HI25:HQ25"/>
    <mergeCell ref="KM25:KU25"/>
    <mergeCell ref="A1:D1"/>
    <mergeCell ref="CE1:CH1"/>
    <mergeCell ref="IM1:IP1"/>
    <mergeCell ref="LQ1:LT1"/>
    <mergeCell ref="NA5:NI5"/>
    <mergeCell ref="V16:X16"/>
    <mergeCell ref="DQ5:DY5"/>
    <mergeCell ref="GU5:HC5"/>
    <mergeCell ref="JY5:KG5"/>
    <mergeCell ref="AG3:AJ3"/>
    <mergeCell ref="AL3:AW3"/>
    <mergeCell ref="AZ3:BK3"/>
    <mergeCell ref="DK3:DN3"/>
    <mergeCell ref="DP3:EA3"/>
    <mergeCell ref="ED3:EO3"/>
    <mergeCell ref="GO3:GR3"/>
    <mergeCell ref="V4:X4"/>
    <mergeCell ref="AM15:AU15"/>
    <mergeCell ref="BA15:BI15"/>
    <mergeCell ref="EE15:EM15"/>
    <mergeCell ref="HI15:HQ15"/>
    <mergeCell ref="KM15:KU15"/>
    <mergeCell ref="EE5:EM5"/>
    <mergeCell ref="GT3:HE3"/>
    <mergeCell ref="JX45:KI45"/>
    <mergeCell ref="NA45:ND45"/>
    <mergeCell ref="NF45:NI45"/>
    <mergeCell ref="NO45:NR45"/>
    <mergeCell ref="V28:X28"/>
    <mergeCell ref="AM33:AP34"/>
    <mergeCell ref="DQ33:DT34"/>
    <mergeCell ref="GU33:GX34"/>
    <mergeCell ref="JY33:KB34"/>
    <mergeCell ref="NA33:ND34"/>
    <mergeCell ref="NO35:NW35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AM5:AU5"/>
    <mergeCell ref="DQ15:DY15"/>
    <mergeCell ref="GU15:HC15"/>
    <mergeCell ref="JY15:KG15"/>
    <mergeCell ref="NA15:NI15"/>
    <mergeCell ref="NO15:NW15"/>
    <mergeCell ref="CT4:CV4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MC40:ME40"/>
    <mergeCell ref="NT45:NW45"/>
    <mergeCell ref="AL46:AW46"/>
    <mergeCell ref="DP46:EA46"/>
    <mergeCell ref="GT46:HE46"/>
    <mergeCell ref="JX46:KI46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AL45:AW45"/>
    <mergeCell ref="DP45:EA45"/>
    <mergeCell ref="GT45:HE45"/>
    <mergeCell ref="NO55:NR55"/>
    <mergeCell ref="NT55:NW55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6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I258"/>
  <sheetViews>
    <sheetView topLeftCell="A193" zoomScale="55" zoomScaleNormal="55" workbookViewId="0">
      <pane xSplit="1" topLeftCell="B1" activePane="topRight" state="frozen"/>
      <selection activeCell="JF68" sqref="JF68"/>
      <selection pane="topRight" activeCell="N200" sqref="N200"/>
    </sheetView>
  </sheetViews>
  <sheetFormatPr defaultColWidth="9" defaultRowHeight="21" x14ac:dyDescent="0.35"/>
  <cols>
    <col min="1" max="1" width="19.625" style="115" customWidth="1"/>
    <col min="2" max="2" width="12.75" style="115" customWidth="1"/>
    <col min="3" max="4" width="11.375" style="115" customWidth="1"/>
    <col min="5" max="390" width="9" style="115" customWidth="1"/>
    <col min="391" max="16384" width="9" style="115"/>
  </cols>
  <sheetData>
    <row r="1" spans="1:106" ht="21.75" thickBot="1" x14ac:dyDescent="0.4"/>
    <row r="2" spans="1:106" ht="18" customHeight="1" thickTop="1" thickBot="1" x14ac:dyDescent="0.4">
      <c r="A2" s="821" t="s">
        <v>7</v>
      </c>
      <c r="B2" s="836" t="s">
        <v>3</v>
      </c>
      <c r="C2" s="837"/>
      <c r="D2" s="837"/>
      <c r="E2" s="837"/>
      <c r="F2" s="837"/>
      <c r="G2" s="838"/>
      <c r="H2" s="839" t="s">
        <v>4</v>
      </c>
      <c r="I2" s="840"/>
      <c r="J2" s="840"/>
      <c r="K2" s="840"/>
      <c r="L2" s="840"/>
      <c r="M2" s="841"/>
      <c r="N2" s="836" t="s">
        <v>168</v>
      </c>
      <c r="O2" s="837"/>
      <c r="P2" s="837"/>
      <c r="Q2" s="837"/>
      <c r="R2" s="837"/>
      <c r="S2" s="838"/>
      <c r="T2" s="839" t="s">
        <v>177</v>
      </c>
      <c r="U2" s="840"/>
      <c r="V2" s="840"/>
      <c r="W2" s="840"/>
      <c r="X2" s="840"/>
      <c r="Y2" s="841"/>
      <c r="Z2" s="836" t="s">
        <v>258</v>
      </c>
      <c r="AA2" s="837"/>
      <c r="AB2" s="837"/>
      <c r="AC2" s="837"/>
      <c r="AD2" s="837"/>
      <c r="AE2" s="838"/>
    </row>
    <row r="3" spans="1:106" ht="21.75" thickTop="1" x14ac:dyDescent="0.35">
      <c r="A3" s="842"/>
      <c r="B3" s="823" t="s">
        <v>87</v>
      </c>
      <c r="C3" s="824"/>
      <c r="D3" s="825"/>
      <c r="E3" s="823" t="s">
        <v>90</v>
      </c>
      <c r="F3" s="824"/>
      <c r="G3" s="825"/>
      <c r="H3" s="832" t="s">
        <v>87</v>
      </c>
      <c r="I3" s="833"/>
      <c r="J3" s="834"/>
      <c r="K3" s="832" t="s">
        <v>90</v>
      </c>
      <c r="L3" s="833"/>
      <c r="M3" s="834"/>
      <c r="N3" s="823" t="s">
        <v>87</v>
      </c>
      <c r="O3" s="824"/>
      <c r="P3" s="825"/>
      <c r="Q3" s="823" t="s">
        <v>90</v>
      </c>
      <c r="R3" s="824"/>
      <c r="S3" s="825"/>
      <c r="T3" s="832" t="s">
        <v>87</v>
      </c>
      <c r="U3" s="833"/>
      <c r="V3" s="834"/>
      <c r="W3" s="832" t="s">
        <v>90</v>
      </c>
      <c r="X3" s="833"/>
      <c r="Y3" s="834"/>
      <c r="Z3" s="823" t="s">
        <v>87</v>
      </c>
      <c r="AA3" s="824"/>
      <c r="AB3" s="825"/>
      <c r="AC3" s="823" t="s">
        <v>90</v>
      </c>
      <c r="AD3" s="824"/>
      <c r="AE3" s="825"/>
    </row>
    <row r="4" spans="1:106" ht="21.75" thickBot="1" x14ac:dyDescent="0.4">
      <c r="A4" s="822"/>
      <c r="B4" s="116">
        <v>2018</v>
      </c>
      <c r="C4" s="117">
        <v>2017</v>
      </c>
      <c r="D4" s="118" t="s">
        <v>86</v>
      </c>
      <c r="E4" s="119">
        <v>2018</v>
      </c>
      <c r="F4" s="117">
        <v>2017</v>
      </c>
      <c r="G4" s="118" t="s">
        <v>86</v>
      </c>
      <c r="H4" s="120">
        <v>2018</v>
      </c>
      <c r="I4" s="121">
        <v>2017</v>
      </c>
      <c r="J4" s="122" t="s">
        <v>86</v>
      </c>
      <c r="K4" s="120">
        <v>2018</v>
      </c>
      <c r="L4" s="121">
        <v>2017</v>
      </c>
      <c r="M4" s="122" t="s">
        <v>86</v>
      </c>
      <c r="N4" s="119">
        <v>2018</v>
      </c>
      <c r="O4" s="117">
        <v>2017</v>
      </c>
      <c r="P4" s="118" t="s">
        <v>86</v>
      </c>
      <c r="Q4" s="119">
        <v>2018</v>
      </c>
      <c r="R4" s="117">
        <v>2017</v>
      </c>
      <c r="S4" s="118" t="s">
        <v>86</v>
      </c>
      <c r="T4" s="123">
        <v>2018</v>
      </c>
      <c r="U4" s="121">
        <v>2017</v>
      </c>
      <c r="V4" s="122" t="s">
        <v>86</v>
      </c>
      <c r="W4" s="123">
        <v>2018</v>
      </c>
      <c r="X4" s="121">
        <v>2017</v>
      </c>
      <c r="Y4" s="122" t="s">
        <v>86</v>
      </c>
      <c r="Z4" s="116">
        <v>2018</v>
      </c>
      <c r="AA4" s="117">
        <v>2017</v>
      </c>
      <c r="AB4" s="118" t="s">
        <v>86</v>
      </c>
      <c r="AC4" s="116">
        <v>2018</v>
      </c>
      <c r="AD4" s="117">
        <v>2017</v>
      </c>
      <c r="AE4" s="118" t="s">
        <v>86</v>
      </c>
      <c r="CH4" s="115" t="s">
        <v>86</v>
      </c>
    </row>
    <row r="5" spans="1:106" ht="21.75" thickTop="1" x14ac:dyDescent="0.35">
      <c r="A5" s="124" t="s">
        <v>211</v>
      </c>
      <c r="B5" s="115">
        <f>กำแพงเพชร!B5</f>
        <v>195102</v>
      </c>
      <c r="C5" s="125">
        <f>กำแพงเพชร!C5</f>
        <v>190937</v>
      </c>
      <c r="D5" s="126">
        <f>กำแพงเพชร!D5</f>
        <v>2.1800000000000002</v>
      </c>
      <c r="E5" s="115">
        <f>กำแพงเพชร!B6</f>
        <v>6169</v>
      </c>
      <c r="F5" s="125">
        <f>กำแพงเพชร!C6</f>
        <v>6098</v>
      </c>
      <c r="G5" s="126">
        <f>กำแพงเพชร!D6</f>
        <v>1.1599999999999999</v>
      </c>
      <c r="H5" s="115">
        <f>กำแพงเพชร!CF5</f>
        <v>179195</v>
      </c>
      <c r="I5" s="125">
        <f>กำแพงเพชร!CG5</f>
        <v>176195</v>
      </c>
      <c r="J5" s="126">
        <f>กำแพงเพชร!CH5</f>
        <v>1.7</v>
      </c>
      <c r="K5" s="115">
        <f>กำแพงเพชร!CF6</f>
        <v>8290</v>
      </c>
      <c r="L5" s="125">
        <f>กำแพงเพชร!CG6</f>
        <v>8315</v>
      </c>
      <c r="M5" s="126">
        <f>กำแพงเพชร!CH6</f>
        <v>-0.3</v>
      </c>
      <c r="N5" s="115">
        <f>กำแพงเพชร!FJ5</f>
        <v>127368</v>
      </c>
      <c r="O5" s="125">
        <f>กำแพงเพชร!FK5</f>
        <v>131987</v>
      </c>
      <c r="P5" s="126">
        <f>กำแพงเพชร!FL5</f>
        <v>-3.5</v>
      </c>
      <c r="Q5" s="115">
        <f>กำแพงเพชร!FJ6</f>
        <v>3928</v>
      </c>
      <c r="R5" s="125">
        <f>กำแพงเพชร!FK6</f>
        <v>4059</v>
      </c>
      <c r="S5" s="124">
        <f>กำแพงเพชร!FL6</f>
        <v>-3.23</v>
      </c>
      <c r="T5" s="115">
        <f>กำแพงเพชร!IN5</f>
        <v>257848</v>
      </c>
      <c r="U5" s="125">
        <f>กำแพงเพชร!IO5</f>
        <v>257300</v>
      </c>
      <c r="V5" s="126">
        <f>กำแพงเพชร!IP5</f>
        <v>0.21</v>
      </c>
      <c r="W5" s="115">
        <f>กำแพงเพชร!IN6</f>
        <v>5001</v>
      </c>
      <c r="X5" s="125">
        <f>กำแพงเพชร!IO6</f>
        <v>4933</v>
      </c>
      <c r="Y5" s="124">
        <f>กำแพงเพชร!IP6</f>
        <v>1.38</v>
      </c>
      <c r="Z5" s="115">
        <f>กำแพงเพชร!LR5</f>
        <v>759513</v>
      </c>
      <c r="AA5" s="125">
        <f>กำแพงเพชร!LS5</f>
        <v>756419</v>
      </c>
      <c r="AB5" s="126">
        <f>กำแพงเพชร!LT5</f>
        <v>0.41</v>
      </c>
      <c r="AC5" s="115">
        <f>กำแพงเพชร!LR6</f>
        <v>23388</v>
      </c>
      <c r="AD5" s="125">
        <f>กำแพงเพชร!LS6</f>
        <v>23405</v>
      </c>
      <c r="AE5" s="124">
        <f>กำแพงเพชร!LT6</f>
        <v>-7.0000000000000007E-2</v>
      </c>
      <c r="CH5" s="115" t="e">
        <f>กำแพงเพชร!#REF!</f>
        <v>#REF!</v>
      </c>
      <c r="CT5" s="115">
        <v>2561</v>
      </c>
      <c r="CU5" s="115">
        <v>2560</v>
      </c>
      <c r="CV5" s="115" t="s">
        <v>86</v>
      </c>
      <c r="CW5" s="115">
        <v>2561</v>
      </c>
      <c r="CX5" s="115">
        <v>2560</v>
      </c>
      <c r="CY5" s="115" t="s">
        <v>86</v>
      </c>
      <c r="CZ5" s="115">
        <v>2561</v>
      </c>
      <c r="DA5" s="115">
        <v>2560</v>
      </c>
      <c r="DB5" s="115" t="s">
        <v>86</v>
      </c>
    </row>
    <row r="6" spans="1:106" x14ac:dyDescent="0.35">
      <c r="A6" s="126" t="s">
        <v>212</v>
      </c>
      <c r="B6" s="115">
        <f>เชียงราย!B5</f>
        <v>945343</v>
      </c>
      <c r="C6" s="125">
        <f>เชียงราย!C5</f>
        <v>919686</v>
      </c>
      <c r="D6" s="126">
        <f>เชียงราย!D5</f>
        <v>2.79</v>
      </c>
      <c r="E6" s="115">
        <f>เชียงราย!B6</f>
        <v>177843</v>
      </c>
      <c r="F6" s="125">
        <f>เชียงราย!C6</f>
        <v>176059</v>
      </c>
      <c r="G6" s="126">
        <f>เชียงราย!D6</f>
        <v>1.01</v>
      </c>
      <c r="H6" s="115">
        <f>เชียงราย!CF5</f>
        <v>661244</v>
      </c>
      <c r="I6" s="125">
        <f>เชียงราย!CG5</f>
        <v>663589</v>
      </c>
      <c r="J6" s="126">
        <f>เชียงราย!CH5</f>
        <v>-0.35</v>
      </c>
      <c r="K6" s="115">
        <f>เชียงราย!CF6</f>
        <v>121784</v>
      </c>
      <c r="L6" s="125">
        <f>เชียงราย!CG6</f>
        <v>122180</v>
      </c>
      <c r="M6" s="126">
        <f>เชียงราย!CH6</f>
        <v>-0.32</v>
      </c>
      <c r="N6" s="115">
        <f>เชียงราย!FJ5</f>
        <v>502284</v>
      </c>
      <c r="O6" s="125">
        <f>เชียงราย!FK5</f>
        <v>513668</v>
      </c>
      <c r="P6" s="126">
        <f>เชียงราย!FL5</f>
        <v>-2.2200000000000002</v>
      </c>
      <c r="Q6" s="115">
        <f>เชียงราย!FJ6</f>
        <v>161843</v>
      </c>
      <c r="R6" s="125">
        <f>เชียงราย!FK6</f>
        <v>156685</v>
      </c>
      <c r="S6" s="126">
        <f>เชียงราย!FL6</f>
        <v>3.29</v>
      </c>
      <c r="T6" s="115">
        <f>เชียงราย!IN5</f>
        <v>982330</v>
      </c>
      <c r="U6" s="125">
        <f>เชียงราย!IO5</f>
        <v>961025</v>
      </c>
      <c r="V6" s="126">
        <f>เชียงราย!IP5</f>
        <v>2.2200000000000002</v>
      </c>
      <c r="W6" s="115">
        <f>เชียงราย!IN6</f>
        <v>176477</v>
      </c>
      <c r="X6" s="125">
        <f>เชียงราย!IO6</f>
        <v>163605</v>
      </c>
      <c r="Y6" s="126">
        <f>เชียงราย!IP6</f>
        <v>7.87</v>
      </c>
      <c r="Z6" s="115">
        <f>เชียงราย!LR5</f>
        <v>3091201</v>
      </c>
      <c r="AA6" s="125">
        <f>เชียงราย!LS5</f>
        <v>3057968</v>
      </c>
      <c r="AB6" s="126">
        <f>เชียงราย!LT5</f>
        <v>1.0900000000000001</v>
      </c>
      <c r="AC6" s="115">
        <f>เชียงราย!LR6</f>
        <v>637947</v>
      </c>
      <c r="AD6" s="125">
        <f>เชียงราย!LS6</f>
        <v>618529</v>
      </c>
      <c r="AE6" s="126">
        <f>เชียงราย!LT6</f>
        <v>3.14</v>
      </c>
      <c r="CH6" s="115" t="e">
        <f>เชียงราย!#REF!</f>
        <v>#REF!</v>
      </c>
    </row>
    <row r="7" spans="1:106" x14ac:dyDescent="0.35">
      <c r="A7" s="126" t="s">
        <v>213</v>
      </c>
      <c r="B7" s="115">
        <f>เชียงใหม่!B5</f>
        <v>2091937</v>
      </c>
      <c r="C7" s="125">
        <f>เชียงใหม่!C5</f>
        <v>2091182</v>
      </c>
      <c r="D7" s="126">
        <f>เชียงใหม่!D5</f>
        <v>0.04</v>
      </c>
      <c r="E7" s="115">
        <f>เชียงใหม่!B6</f>
        <v>942930</v>
      </c>
      <c r="F7" s="125">
        <f>เชียงใหม่!C6</f>
        <v>909762</v>
      </c>
      <c r="G7" s="126">
        <f>เชียงใหม่!D6</f>
        <v>3.65</v>
      </c>
      <c r="H7" s="115">
        <f>เชียงใหม่!CF5</f>
        <v>1513727</v>
      </c>
      <c r="I7" s="125">
        <f>เชียงใหม่!CG5</f>
        <v>1486774</v>
      </c>
      <c r="J7" s="126">
        <f>เชียงใหม่!CH5</f>
        <v>1.81</v>
      </c>
      <c r="K7" s="115">
        <f>เชียงใหม่!CF6</f>
        <v>762711</v>
      </c>
      <c r="L7" s="125">
        <f>เชียงใหม่!CG6</f>
        <v>696189</v>
      </c>
      <c r="M7" s="126">
        <f>เชียงใหม่!CH6</f>
        <v>9.56</v>
      </c>
      <c r="N7" s="115">
        <f>เชียงใหม่!FJ5</f>
        <v>1182752</v>
      </c>
      <c r="O7" s="125">
        <f>เชียงใหม่!FK5</f>
        <v>1212263</v>
      </c>
      <c r="P7" s="126">
        <f>เชียงใหม่!FL5</f>
        <v>-2.4300000000000002</v>
      </c>
      <c r="Q7" s="115">
        <f>เชียงใหม่!FJ6</f>
        <v>797844</v>
      </c>
      <c r="R7" s="125">
        <f>เชียงใหม่!FK6</f>
        <v>742908</v>
      </c>
      <c r="S7" s="126">
        <f>เชียงใหม่!FL6</f>
        <v>7.39</v>
      </c>
      <c r="T7" s="115">
        <f>เชียงใหม่!IN5</f>
        <v>2903037</v>
      </c>
      <c r="U7" s="125">
        <f>เชียงใหม่!IO5</f>
        <v>2814545</v>
      </c>
      <c r="V7" s="126">
        <f>เชียงใหม่!IP5</f>
        <v>3.14</v>
      </c>
      <c r="W7" s="115">
        <f>เชียงใหม่!IN6</f>
        <v>970922</v>
      </c>
      <c r="X7" s="125">
        <f>เชียงใหม่!IO6</f>
        <v>909527</v>
      </c>
      <c r="Y7" s="126">
        <f>เชียงใหม่!IP6</f>
        <v>6.75</v>
      </c>
      <c r="Z7" s="115">
        <f>เชียงใหม่!LR5</f>
        <v>7691453</v>
      </c>
      <c r="AA7" s="125">
        <f>เชียงใหม่!LS5</f>
        <v>7604764</v>
      </c>
      <c r="AB7" s="126">
        <f>เชียงใหม่!LT5</f>
        <v>1.1399999999999999</v>
      </c>
      <c r="AC7" s="115">
        <f>เชียงใหม่!LR6</f>
        <v>3474407</v>
      </c>
      <c r="AD7" s="125">
        <f>เชียงใหม่!LS6</f>
        <v>3258386</v>
      </c>
      <c r="AE7" s="126">
        <f>เชียงใหม่!LT6</f>
        <v>6.63</v>
      </c>
      <c r="CH7" s="115" t="e">
        <f>เชียงใหม่!#REF!</f>
        <v>#REF!</v>
      </c>
    </row>
    <row r="8" spans="1:106" x14ac:dyDescent="0.35">
      <c r="A8" s="126" t="s">
        <v>214</v>
      </c>
      <c r="B8" s="115">
        <f>พิจิตร!B5</f>
        <v>182210</v>
      </c>
      <c r="C8" s="125">
        <f>พิจิตร!C5</f>
        <v>181419</v>
      </c>
      <c r="D8" s="126">
        <f>พิจิตร!D5</f>
        <v>0.44</v>
      </c>
      <c r="E8" s="115">
        <f>พิจิตร!B6</f>
        <v>1641</v>
      </c>
      <c r="F8" s="125">
        <f>พิจิตร!C6</f>
        <v>1610</v>
      </c>
      <c r="G8" s="126">
        <f>พิจิตร!D6</f>
        <v>1.93</v>
      </c>
      <c r="H8" s="115">
        <f>พิจิตร!CF5</f>
        <v>207779</v>
      </c>
      <c r="I8" s="125">
        <f>พิจิตร!CG5</f>
        <v>204748</v>
      </c>
      <c r="J8" s="126">
        <f>พิจิตร!CH5</f>
        <v>1.48</v>
      </c>
      <c r="K8" s="115">
        <f>พิจิตร!CF6</f>
        <v>1918</v>
      </c>
      <c r="L8" s="125">
        <f>พิจิตร!CG6</f>
        <v>1909</v>
      </c>
      <c r="M8" s="126">
        <f>พิจิตร!CH6</f>
        <v>0.47</v>
      </c>
      <c r="N8" s="115">
        <f>พิจิตร!FJ5</f>
        <v>239770</v>
      </c>
      <c r="O8" s="125">
        <f>พิจิตร!FK5</f>
        <v>249658</v>
      </c>
      <c r="P8" s="126">
        <f>พิจิตร!FL5</f>
        <v>-3.96</v>
      </c>
      <c r="Q8" s="115">
        <f>พิจิตร!FJ6</f>
        <v>1082</v>
      </c>
      <c r="R8" s="125">
        <f>พิจิตร!FK6</f>
        <v>1083</v>
      </c>
      <c r="S8" s="126">
        <f>พิจิตร!FL6</f>
        <v>-0.09</v>
      </c>
      <c r="T8" s="115">
        <f>พิจิตร!IN5</f>
        <v>253942</v>
      </c>
      <c r="U8" s="125">
        <f>พิจิตร!IO5</f>
        <v>251651</v>
      </c>
      <c r="V8" s="126">
        <f>พิจิตร!IP5</f>
        <v>0.91</v>
      </c>
      <c r="W8" s="115">
        <f>พิจิตร!IN6</f>
        <v>1157</v>
      </c>
      <c r="X8" s="125">
        <f>พิจิตร!IO6</f>
        <v>1153</v>
      </c>
      <c r="Y8" s="126">
        <f>พิจิตร!IP6</f>
        <v>0.35</v>
      </c>
      <c r="Z8" s="115">
        <f>พิจิตร!LR5</f>
        <v>883701</v>
      </c>
      <c r="AA8" s="125">
        <f>พิจิตร!LS5</f>
        <v>887476</v>
      </c>
      <c r="AB8" s="126">
        <f>พิจิตร!LT5</f>
        <v>-0.43</v>
      </c>
      <c r="AC8" s="115">
        <f>พิจิตร!LR6</f>
        <v>5798</v>
      </c>
      <c r="AD8" s="125">
        <f>พิจิตร!LS6</f>
        <v>5755</v>
      </c>
      <c r="AE8" s="126">
        <f>พิจิตร!LT6</f>
        <v>0.75</v>
      </c>
      <c r="CH8" s="115" t="e">
        <f>พิจิตร!#REF!</f>
        <v>#REF!</v>
      </c>
    </row>
    <row r="9" spans="1:106" x14ac:dyDescent="0.35">
      <c r="A9" s="126" t="s">
        <v>215</v>
      </c>
      <c r="B9" s="115">
        <f>นครสวรรค์!B5</f>
        <v>517107</v>
      </c>
      <c r="C9" s="125">
        <f>นครสวรรค์!C5</f>
        <v>496362</v>
      </c>
      <c r="D9" s="126">
        <f>นครสวรรค์!D5</f>
        <v>4.18</v>
      </c>
      <c r="E9" s="115">
        <f>นครสวรรค์!B6</f>
        <v>19989</v>
      </c>
      <c r="F9" s="125">
        <f>นครสวรรค์!C6</f>
        <v>19318</v>
      </c>
      <c r="G9" s="126">
        <f>นครสวรรค์!D6</f>
        <v>3.47</v>
      </c>
      <c r="H9" s="115">
        <f>นครสวรรค์!CF5</f>
        <v>633085</v>
      </c>
      <c r="I9" s="125">
        <f>นครสวรรค์!CG5</f>
        <v>615573</v>
      </c>
      <c r="J9" s="126">
        <f>นครสวรรค์!CH5</f>
        <v>2.84</v>
      </c>
      <c r="K9" s="115">
        <f>นครสวรรค์!CF6</f>
        <v>12247</v>
      </c>
      <c r="L9" s="125">
        <f>นครสวรรค์!CG6</f>
        <v>11928</v>
      </c>
      <c r="M9" s="126">
        <f>นครสวรรค์!CH6</f>
        <v>2.67</v>
      </c>
      <c r="N9" s="115">
        <f>นครสวรรค์!FJ5</f>
        <v>283158</v>
      </c>
      <c r="O9" s="125">
        <f>นครสวรรค์!FK5</f>
        <v>285936</v>
      </c>
      <c r="P9" s="126">
        <f>นครสวรรค์!FL5</f>
        <v>-0.97</v>
      </c>
      <c r="Q9" s="115">
        <f>นครสวรรค์!FJ6</f>
        <v>4906</v>
      </c>
      <c r="R9" s="125">
        <f>นครสวรรค์!FK6</f>
        <v>4977</v>
      </c>
      <c r="S9" s="126">
        <f>นครสวรรค์!FL6</f>
        <v>-1.43</v>
      </c>
      <c r="T9" s="115">
        <f>นครสวรรค์!IN5</f>
        <v>459243</v>
      </c>
      <c r="U9" s="125">
        <f>นครสวรรค์!IO5</f>
        <v>455883</v>
      </c>
      <c r="V9" s="126">
        <f>นครสวรรค์!IP5</f>
        <v>0.74</v>
      </c>
      <c r="W9" s="115">
        <f>นครสวรรค์!IN6</f>
        <v>5874</v>
      </c>
      <c r="X9" s="125">
        <f>นครสวรรค์!IO6</f>
        <v>5983</v>
      </c>
      <c r="Y9" s="126">
        <f>นครสวรรค์!IP6</f>
        <v>-1.82</v>
      </c>
      <c r="Z9" s="115">
        <f>นครสวรรค์!LR5</f>
        <v>1892593</v>
      </c>
      <c r="AA9" s="125">
        <f>นครสวรรค์!LS5</f>
        <v>1853754</v>
      </c>
      <c r="AB9" s="126">
        <f>นครสวรรค์!LT5</f>
        <v>2.1</v>
      </c>
      <c r="AC9" s="115">
        <f>นครสวรรค์!LR6</f>
        <v>43016</v>
      </c>
      <c r="AD9" s="125">
        <f>นครสวรรค์!LS6</f>
        <v>42206</v>
      </c>
      <c r="AE9" s="126">
        <f>นครสวรรค์!LT6</f>
        <v>1.92</v>
      </c>
      <c r="CH9" s="115" t="e">
        <f>นครสวรรค์!#REF!</f>
        <v>#REF!</v>
      </c>
    </row>
    <row r="10" spans="1:106" x14ac:dyDescent="0.35">
      <c r="A10" s="126" t="s">
        <v>216</v>
      </c>
      <c r="B10" s="115">
        <f>ตาก!B5</f>
        <v>645222</v>
      </c>
      <c r="C10" s="125">
        <f>ตาก!C5</f>
        <v>626778</v>
      </c>
      <c r="D10" s="126">
        <f>ตาก!D5</f>
        <v>2.94</v>
      </c>
      <c r="E10" s="115">
        <f>ตาก!B6</f>
        <v>15538</v>
      </c>
      <c r="F10" s="125">
        <f>ตาก!C6</f>
        <v>15060</v>
      </c>
      <c r="G10" s="126">
        <f>ตาก!D6</f>
        <v>3.17</v>
      </c>
      <c r="H10" s="115">
        <f>ตาก!CF5</f>
        <v>594670</v>
      </c>
      <c r="I10" s="125">
        <f>ตาก!CG5</f>
        <v>578573</v>
      </c>
      <c r="J10" s="126">
        <f>ตาก!CH5</f>
        <v>2.78</v>
      </c>
      <c r="K10" s="115">
        <f>ตาก!CF6</f>
        <v>4365</v>
      </c>
      <c r="L10" s="125">
        <f>ตาก!CG6</f>
        <v>4179</v>
      </c>
      <c r="M10" s="126">
        <f>ตาก!CH6</f>
        <v>4.45</v>
      </c>
      <c r="N10" s="115">
        <f>ตาก!FJ5</f>
        <v>382034</v>
      </c>
      <c r="O10" s="125">
        <f>ตาก!FK5</f>
        <v>388185</v>
      </c>
      <c r="P10" s="126">
        <f>ตาก!FL5</f>
        <v>-1.58</v>
      </c>
      <c r="Q10" s="115">
        <f>ตาก!FJ6</f>
        <v>12639</v>
      </c>
      <c r="R10" s="125">
        <f>ตาก!FK6</f>
        <v>12774</v>
      </c>
      <c r="S10" s="126">
        <f>ตาก!FL6</f>
        <v>-1.06</v>
      </c>
      <c r="T10" s="115">
        <f>ตาก!IN5</f>
        <v>589005</v>
      </c>
      <c r="U10" s="125">
        <f>ตาก!IO5</f>
        <v>574085</v>
      </c>
      <c r="V10" s="126">
        <f>ตาก!IP5</f>
        <v>2.6</v>
      </c>
      <c r="W10" s="115">
        <f>ตาก!IN6</f>
        <v>11782</v>
      </c>
      <c r="X10" s="125">
        <f>ตาก!IO6</f>
        <v>11649</v>
      </c>
      <c r="Y10" s="126">
        <f>ตาก!IP6</f>
        <v>1.1399999999999999</v>
      </c>
      <c r="Z10" s="115">
        <f>ตาก!LR5</f>
        <v>2210931</v>
      </c>
      <c r="AA10" s="125">
        <f>ตาก!LS5</f>
        <v>2167621</v>
      </c>
      <c r="AB10" s="126">
        <f>ตาก!LT5</f>
        <v>2</v>
      </c>
      <c r="AC10" s="115">
        <f>ตาก!LR6</f>
        <v>44324</v>
      </c>
      <c r="AD10" s="125">
        <f>ตาก!LS6</f>
        <v>43662</v>
      </c>
      <c r="AE10" s="126">
        <f>ตาก!LT6</f>
        <v>1.52</v>
      </c>
      <c r="CH10" s="115" t="e">
        <f>ตาก!#REF!</f>
        <v>#REF!</v>
      </c>
    </row>
    <row r="11" spans="1:106" x14ac:dyDescent="0.35">
      <c r="A11" s="126" t="s">
        <v>217</v>
      </c>
      <c r="B11" s="115">
        <f>พิษณุโลก!B5</f>
        <v>983143</v>
      </c>
      <c r="C11" s="125">
        <f>พิษณุโลก!C5</f>
        <v>956013</v>
      </c>
      <c r="D11" s="126">
        <f>พิษณุโลก!D5</f>
        <v>2.84</v>
      </c>
      <c r="E11" s="115">
        <f>พิษณุโลก!B6</f>
        <v>64480</v>
      </c>
      <c r="F11" s="125">
        <f>พิษณุโลก!C6</f>
        <v>62885</v>
      </c>
      <c r="G11" s="126">
        <f>พิษณุโลก!D6</f>
        <v>2.54</v>
      </c>
      <c r="H11" s="115">
        <f>พิษณุโลก!CF5</f>
        <v>780685</v>
      </c>
      <c r="I11" s="125">
        <f>พิษณุโลก!CG5</f>
        <v>772934</v>
      </c>
      <c r="J11" s="126">
        <f>พิษณุโลก!CH5</f>
        <v>1</v>
      </c>
      <c r="K11" s="115">
        <f>พิษณุโลก!CF6</f>
        <v>33949</v>
      </c>
      <c r="L11" s="125">
        <f>พิษณุโลก!CG6</f>
        <v>33315</v>
      </c>
      <c r="M11" s="126">
        <f>พิษณุโลก!CH6</f>
        <v>1.9</v>
      </c>
      <c r="N11" s="115">
        <f>พิษณุโลก!FJ5</f>
        <v>618187</v>
      </c>
      <c r="O11" s="125">
        <f>พิษณุโลก!FK5</f>
        <v>629662</v>
      </c>
      <c r="P11" s="126">
        <f>พิษณุโลก!FL5</f>
        <v>-1.82</v>
      </c>
      <c r="Q11" s="115">
        <f>พิษณุโลก!FJ6</f>
        <v>36310</v>
      </c>
      <c r="R11" s="125">
        <f>พิษณุโลก!FK6</f>
        <v>37117</v>
      </c>
      <c r="S11" s="126">
        <f>พิษณุโลก!FL6</f>
        <v>-2.17</v>
      </c>
      <c r="T11" s="115">
        <f>พิษณุโลก!IN5</f>
        <v>744642</v>
      </c>
      <c r="U11" s="125">
        <f>พิษณุโลก!IO5</f>
        <v>730202</v>
      </c>
      <c r="V11" s="126">
        <f>พิษณุโลก!IP5</f>
        <v>1.98</v>
      </c>
      <c r="W11" s="115">
        <f>พิษณุโลก!IN6</f>
        <v>84997</v>
      </c>
      <c r="X11" s="125">
        <f>พิษณุโลก!IO6</f>
        <v>82755</v>
      </c>
      <c r="Y11" s="126">
        <f>พิษณุโลก!IP6</f>
        <v>2.71</v>
      </c>
      <c r="Z11" s="115">
        <f>พิษณุโลก!LR5</f>
        <v>3126657</v>
      </c>
      <c r="AA11" s="125">
        <f>พิษณุโลก!LS5</f>
        <v>3088811</v>
      </c>
      <c r="AB11" s="126">
        <f>พิษณุโลก!LT5</f>
        <v>1.23</v>
      </c>
      <c r="AC11" s="115">
        <f>พิษณุโลก!LR6</f>
        <v>219736</v>
      </c>
      <c r="AD11" s="125">
        <f>พิษณุโลก!LS6</f>
        <v>216072</v>
      </c>
      <c r="AE11" s="126">
        <f>พิษณุโลก!LT6</f>
        <v>1.7</v>
      </c>
      <c r="CH11" s="115" t="e">
        <f>พิษณุโลก!#REF!</f>
        <v>#REF!</v>
      </c>
    </row>
    <row r="12" spans="1:106" x14ac:dyDescent="0.35">
      <c r="A12" s="126" t="s">
        <v>218</v>
      </c>
      <c r="B12" s="115">
        <f>พะเยา!B5</f>
        <v>192313</v>
      </c>
      <c r="C12" s="125">
        <f>พะเยา!C5</f>
        <v>190467</v>
      </c>
      <c r="D12" s="126">
        <f>พะเยา!D5</f>
        <v>0.97</v>
      </c>
      <c r="E12" s="115">
        <f>พะเยา!B6</f>
        <v>9248</v>
      </c>
      <c r="F12" s="125">
        <f>พะเยา!C6</f>
        <v>9363</v>
      </c>
      <c r="G12" s="126">
        <f>พะเยา!D6</f>
        <v>-1.23</v>
      </c>
      <c r="H12" s="115">
        <f>พะเยา!CF5</f>
        <v>98992</v>
      </c>
      <c r="I12" s="125">
        <f>พะเยา!CG5</f>
        <v>99482</v>
      </c>
      <c r="J12" s="126">
        <f>พะเยา!CH5</f>
        <v>-0.49</v>
      </c>
      <c r="K12" s="115">
        <f>พะเยา!CF6</f>
        <v>3461</v>
      </c>
      <c r="L12" s="125">
        <f>พะเยา!CG6</f>
        <v>3603</v>
      </c>
      <c r="M12" s="126">
        <f>พะเยา!CH6</f>
        <v>-3.94</v>
      </c>
      <c r="N12" s="115">
        <f>พะเยา!FJ5</f>
        <v>146165</v>
      </c>
      <c r="O12" s="125">
        <f>พะเยา!FK5</f>
        <v>148251</v>
      </c>
      <c r="P12" s="126">
        <f>พะเยา!FL5</f>
        <v>-1.41</v>
      </c>
      <c r="Q12" s="115">
        <f>พะเยา!FJ6</f>
        <v>4540</v>
      </c>
      <c r="R12" s="125">
        <f>พะเยา!FK6</f>
        <v>4547</v>
      </c>
      <c r="S12" s="126">
        <f>พะเยา!FL6</f>
        <v>-0.15</v>
      </c>
      <c r="T12" s="115">
        <f>พะเยา!IN5</f>
        <v>192750</v>
      </c>
      <c r="U12" s="125">
        <f>พะเยา!IO5</f>
        <v>191956</v>
      </c>
      <c r="V12" s="126">
        <f>พะเยา!IP5</f>
        <v>0.41</v>
      </c>
      <c r="W12" s="115">
        <f>พะเยา!IN6</f>
        <v>9908</v>
      </c>
      <c r="X12" s="125">
        <f>พะเยา!IO6</f>
        <v>9783</v>
      </c>
      <c r="Y12" s="126">
        <f>พะเยา!IP6</f>
        <v>1.28</v>
      </c>
      <c r="Z12" s="115">
        <f>พะเยา!LR5</f>
        <v>630220</v>
      </c>
      <c r="AA12" s="125">
        <f>พะเยา!LS5</f>
        <v>630156</v>
      </c>
      <c r="AB12" s="126">
        <f>พะเยา!LT5</f>
        <v>0.01</v>
      </c>
      <c r="AC12" s="115">
        <f>พะเยา!LR6</f>
        <v>27157</v>
      </c>
      <c r="AD12" s="125">
        <f>พะเยา!LS6</f>
        <v>27296</v>
      </c>
      <c r="AE12" s="126">
        <f>พะเยา!LT6</f>
        <v>-0.51</v>
      </c>
      <c r="CH12" s="115" t="e">
        <f>พะเยา!#REF!</f>
        <v>#REF!</v>
      </c>
    </row>
    <row r="13" spans="1:106" x14ac:dyDescent="0.35">
      <c r="A13" s="126" t="s">
        <v>219</v>
      </c>
      <c r="B13" s="115">
        <f>เพชรบูรณ์!B5</f>
        <v>641490</v>
      </c>
      <c r="C13" s="125">
        <f>เพชรบูรณ์!C5</f>
        <v>612108</v>
      </c>
      <c r="D13" s="126">
        <f>เพชรบูรณ์!D5</f>
        <v>4.8</v>
      </c>
      <c r="E13" s="115">
        <f>เพชรบูรณ์!B6</f>
        <v>6044</v>
      </c>
      <c r="F13" s="125">
        <f>เพชรบูรณ์!C6</f>
        <v>5917</v>
      </c>
      <c r="G13" s="126">
        <f>เพชรบูรณ์!D6</f>
        <v>2.15</v>
      </c>
      <c r="H13" s="115">
        <f>เพชรบูรณ์!CF5</f>
        <v>541574</v>
      </c>
      <c r="I13" s="125">
        <f>เพชรบูรณ์!CG5</f>
        <v>525277</v>
      </c>
      <c r="J13" s="126">
        <f>เพชรบูรณ์!CH5</f>
        <v>3.1</v>
      </c>
      <c r="K13" s="115">
        <f>เพชรบูรณ์!CF6</f>
        <v>6588</v>
      </c>
      <c r="L13" s="125">
        <f>เพชรบูรณ์!CG6</f>
        <v>6412</v>
      </c>
      <c r="M13" s="126">
        <f>เพชรบูรณ์!CH6</f>
        <v>2.74</v>
      </c>
      <c r="N13" s="115">
        <f>เพชรบูรณ์!FJ5</f>
        <v>418279</v>
      </c>
      <c r="O13" s="125">
        <f>เพชรบูรณ์!FK5</f>
        <v>428054</v>
      </c>
      <c r="P13" s="126">
        <f>เพชรบูรณ์!FL5</f>
        <v>-2.2799999999999998</v>
      </c>
      <c r="Q13" s="115">
        <f>เพชรบูรณ์!FJ6</f>
        <v>6517</v>
      </c>
      <c r="R13" s="125">
        <f>เพชรบูรณ์!FK6</f>
        <v>6779</v>
      </c>
      <c r="S13" s="126">
        <f>เพชรบูรณ์!FL6</f>
        <v>-3.86</v>
      </c>
      <c r="T13" s="115">
        <f>เพชรบูรณ์!IN5</f>
        <v>783203</v>
      </c>
      <c r="U13" s="125">
        <f>เพชรบูรณ์!IO5</f>
        <v>770618</v>
      </c>
      <c r="V13" s="126">
        <f>เพชรบูรณ์!IP5</f>
        <v>1.63</v>
      </c>
      <c r="W13" s="115">
        <f>เพชรบูรณ์!IN6</f>
        <v>7381</v>
      </c>
      <c r="X13" s="125">
        <f>เพชรบูรณ์!IO6</f>
        <v>7123</v>
      </c>
      <c r="Y13" s="126">
        <f>เพชรบูรณ์!IP6</f>
        <v>3.62</v>
      </c>
      <c r="Z13" s="115">
        <f>เพชรบูรณ์!LR5</f>
        <v>2384546</v>
      </c>
      <c r="AA13" s="125">
        <f>เพชรบูรณ์!LS5</f>
        <v>2336057</v>
      </c>
      <c r="AB13" s="126">
        <f>เพชรบูรณ์!LT5</f>
        <v>2.08</v>
      </c>
      <c r="AC13" s="115">
        <f>เพชรบูรณ์!LR6</f>
        <v>26530</v>
      </c>
      <c r="AD13" s="125">
        <f>เพชรบูรณ์!LS6</f>
        <v>26231</v>
      </c>
      <c r="AE13" s="126">
        <f>เพชรบูรณ์!LT6</f>
        <v>1.1399999999999999</v>
      </c>
      <c r="CH13" s="115" t="e">
        <f>เพชรบูรณ์!#REF!</f>
        <v>#REF!</v>
      </c>
    </row>
    <row r="14" spans="1:106" x14ac:dyDescent="0.35">
      <c r="A14" s="126" t="s">
        <v>220</v>
      </c>
      <c r="B14" s="115">
        <f>แพร่!B5</f>
        <v>201522</v>
      </c>
      <c r="C14" s="125">
        <f>แพร่!C5</f>
        <v>194344</v>
      </c>
      <c r="D14" s="126">
        <f>แพร่!D5</f>
        <v>3.69</v>
      </c>
      <c r="E14" s="115">
        <f>แพร่!B6</f>
        <v>24729</v>
      </c>
      <c r="F14" s="125">
        <f>แพร่!C6</f>
        <v>24590</v>
      </c>
      <c r="G14" s="126">
        <f>แพร่!D6</f>
        <v>0.56999999999999995</v>
      </c>
      <c r="H14" s="115">
        <f>แพร่!CF5</f>
        <v>163647</v>
      </c>
      <c r="I14" s="125">
        <f>แพร่!CG5</f>
        <v>161096</v>
      </c>
      <c r="J14" s="126">
        <f>แพร่!CH5</f>
        <v>1.58</v>
      </c>
      <c r="K14" s="115">
        <f>แพร่!CF6</f>
        <v>11494</v>
      </c>
      <c r="L14" s="125">
        <f>แพร่!CG6</f>
        <v>11095</v>
      </c>
      <c r="M14" s="126">
        <f>แพร่!CH6</f>
        <v>3.6</v>
      </c>
      <c r="N14" s="115">
        <f>แพร่!FJ5</f>
        <v>180419</v>
      </c>
      <c r="O14" s="125">
        <f>แพร่!FK5</f>
        <v>185463</v>
      </c>
      <c r="P14" s="126">
        <f>แพร่!FL5</f>
        <v>-2.72</v>
      </c>
      <c r="Q14" s="115">
        <f>แพร่!FJ6</f>
        <v>9026</v>
      </c>
      <c r="R14" s="125">
        <f>แพร่!FK6</f>
        <v>9141</v>
      </c>
      <c r="S14" s="126">
        <f>แพร่!FL6</f>
        <v>-1.26</v>
      </c>
      <c r="T14" s="115">
        <f>แพร่!IN5</f>
        <v>251692</v>
      </c>
      <c r="U14" s="125">
        <f>แพร่!IO5</f>
        <v>247985</v>
      </c>
      <c r="V14" s="126">
        <f>แพร่!IP5</f>
        <v>1.49</v>
      </c>
      <c r="W14" s="115">
        <f>แพร่!IN6</f>
        <v>23117</v>
      </c>
      <c r="X14" s="125">
        <f>แพร่!IO6</f>
        <v>22374</v>
      </c>
      <c r="Y14" s="126">
        <f>แพร่!IP6</f>
        <v>3.32</v>
      </c>
      <c r="Z14" s="115">
        <f>แพร่!LR5</f>
        <v>797280</v>
      </c>
      <c r="AA14" s="125">
        <f>แพร่!LS5</f>
        <v>788888</v>
      </c>
      <c r="AB14" s="126">
        <f>แพร่!LT5</f>
        <v>1.06</v>
      </c>
      <c r="AC14" s="115">
        <f>แพร่!LR6</f>
        <v>68366</v>
      </c>
      <c r="AD14" s="125">
        <f>แพร่!LS6</f>
        <v>67200</v>
      </c>
      <c r="AE14" s="126">
        <f>แพร่!LT6</f>
        <v>1.74</v>
      </c>
      <c r="CH14" s="115" t="e">
        <f>แพร่!#REF!</f>
        <v>#REF!</v>
      </c>
    </row>
    <row r="15" spans="1:106" x14ac:dyDescent="0.35">
      <c r="A15" s="126" t="s">
        <v>221</v>
      </c>
      <c r="B15" s="115">
        <f>ลำปาง!B5</f>
        <v>274891</v>
      </c>
      <c r="C15" s="125">
        <f>ลำปาง!C5</f>
        <v>265150</v>
      </c>
      <c r="D15" s="126">
        <f>ลำปาง!D5</f>
        <v>3.67</v>
      </c>
      <c r="E15" s="115">
        <f>ลำปาง!B6</f>
        <v>29578</v>
      </c>
      <c r="F15" s="125">
        <f>ลำปาง!C6</f>
        <v>28862</v>
      </c>
      <c r="G15" s="126">
        <f>ลำปาง!D6</f>
        <v>2.48</v>
      </c>
      <c r="H15" s="115">
        <f>ลำปาง!CF5</f>
        <v>253504</v>
      </c>
      <c r="I15" s="125">
        <f>ลำปาง!CG5</f>
        <v>245740</v>
      </c>
      <c r="J15" s="126">
        <f>ลำปาง!CH5</f>
        <v>3.16</v>
      </c>
      <c r="K15" s="115">
        <f>ลำปาง!CF6</f>
        <v>12507</v>
      </c>
      <c r="L15" s="125">
        <f>ลำปาง!CG6</f>
        <v>12083</v>
      </c>
      <c r="M15" s="126">
        <f>ลำปาง!CH6</f>
        <v>3.51</v>
      </c>
      <c r="N15" s="115">
        <f>ลำปาง!FJ5</f>
        <v>247084</v>
      </c>
      <c r="O15" s="125">
        <f>ลำปาง!FK5</f>
        <v>248392</v>
      </c>
      <c r="P15" s="126">
        <f>ลำปาง!FL5</f>
        <v>-0.53</v>
      </c>
      <c r="Q15" s="115">
        <f>ลำปาง!FJ6</f>
        <v>21681</v>
      </c>
      <c r="R15" s="125">
        <f>ลำปาง!FK6</f>
        <v>22042</v>
      </c>
      <c r="S15" s="126">
        <f>ลำปาง!FL6</f>
        <v>-1.64</v>
      </c>
      <c r="T15" s="115">
        <f>ลำปาง!IN5</f>
        <v>470537</v>
      </c>
      <c r="U15" s="125">
        <f>ลำปาง!IO5</f>
        <v>459116</v>
      </c>
      <c r="V15" s="126">
        <f>ลำปาง!IP5</f>
        <v>2.4900000000000002</v>
      </c>
      <c r="W15" s="115">
        <f>ลำปาง!IN6</f>
        <v>52475</v>
      </c>
      <c r="X15" s="125">
        <f>ลำปาง!IO6</f>
        <v>51502</v>
      </c>
      <c r="Y15" s="126">
        <f>ลำปาง!IP6</f>
        <v>1.89</v>
      </c>
      <c r="Z15" s="115">
        <f>ลำปาง!LR5</f>
        <v>1246016</v>
      </c>
      <c r="AA15" s="125">
        <f>ลำปาง!LS5</f>
        <v>1218398</v>
      </c>
      <c r="AB15" s="126">
        <f>ลำปาง!LT5</f>
        <v>2.27</v>
      </c>
      <c r="AC15" s="115">
        <f>ลำปาง!LR6</f>
        <v>116241</v>
      </c>
      <c r="AD15" s="125">
        <f>ลำปาง!LS6</f>
        <v>114489</v>
      </c>
      <c r="AE15" s="126">
        <f>ลำปาง!LT6</f>
        <v>1.53</v>
      </c>
      <c r="CH15" s="115" t="e">
        <f>ลำปาง!#REF!</f>
        <v>#REF!</v>
      </c>
    </row>
    <row r="16" spans="1:106" x14ac:dyDescent="0.35">
      <c r="A16" s="126" t="s">
        <v>222</v>
      </c>
      <c r="B16" s="115">
        <f>ลำพูน!B5</f>
        <v>294351</v>
      </c>
      <c r="C16" s="125">
        <f>ลำพูน!C5</f>
        <v>285634</v>
      </c>
      <c r="D16" s="126">
        <f>ลำพูน!D5</f>
        <v>3.05</v>
      </c>
      <c r="E16" s="115">
        <f>ลำพูน!B6</f>
        <v>16566</v>
      </c>
      <c r="F16" s="125">
        <f>ลำพูน!C6</f>
        <v>16114</v>
      </c>
      <c r="G16" s="126">
        <f>ลำพูน!D6</f>
        <v>2.81</v>
      </c>
      <c r="H16" s="115">
        <f>ลำพูน!CF5</f>
        <v>255207</v>
      </c>
      <c r="I16" s="125">
        <f>ลำพูน!CG5</f>
        <v>246058</v>
      </c>
      <c r="J16" s="126">
        <f>ลำพูน!CH5</f>
        <v>3.72</v>
      </c>
      <c r="K16" s="115">
        <f>ลำพูน!CF6</f>
        <v>11314</v>
      </c>
      <c r="L16" s="125">
        <f>ลำพูน!CG6</f>
        <v>10859</v>
      </c>
      <c r="M16" s="126">
        <f>ลำพูน!CH6</f>
        <v>4.1900000000000004</v>
      </c>
      <c r="N16" s="115">
        <f>ลำพูน!FJ5</f>
        <v>234039</v>
      </c>
      <c r="O16" s="125">
        <f>ลำพูน!FK5</f>
        <v>233299</v>
      </c>
      <c r="P16" s="126">
        <f>ลำพูน!FL5</f>
        <v>0.32</v>
      </c>
      <c r="Q16" s="115">
        <f>ลำพูน!FJ6</f>
        <v>6977</v>
      </c>
      <c r="R16" s="125">
        <f>ลำพูน!FK6</f>
        <v>7022</v>
      </c>
      <c r="S16" s="126">
        <f>ลำพูน!FL6</f>
        <v>-0.64</v>
      </c>
      <c r="T16" s="115">
        <f>ลำพูน!IN5</f>
        <v>368355</v>
      </c>
      <c r="U16" s="125">
        <f>ลำพูน!IO5</f>
        <v>358232</v>
      </c>
      <c r="V16" s="126">
        <f>ลำพูน!IP5</f>
        <v>2.83</v>
      </c>
      <c r="W16" s="115">
        <f>ลำพูน!IN6</f>
        <v>18533</v>
      </c>
      <c r="X16" s="125">
        <f>ลำพูน!IO6</f>
        <v>17782</v>
      </c>
      <c r="Y16" s="126">
        <f>ลำพูน!IP6</f>
        <v>4.22</v>
      </c>
      <c r="Z16" s="115">
        <f>ลำพูน!LR5</f>
        <v>1151952</v>
      </c>
      <c r="AA16" s="125">
        <f>ลำพูน!LS5</f>
        <v>1123223</v>
      </c>
      <c r="AB16" s="126">
        <f>ลำพูน!LT5</f>
        <v>2.56</v>
      </c>
      <c r="AC16" s="115">
        <f>ลำพูน!LR6</f>
        <v>53390</v>
      </c>
      <c r="AD16" s="125">
        <f>ลำพูน!LS6</f>
        <v>51777</v>
      </c>
      <c r="AE16" s="126">
        <f>ลำพูน!LT6</f>
        <v>3.12</v>
      </c>
      <c r="CH16" s="115" t="e">
        <f>ลำพูน!#REF!</f>
        <v>#REF!</v>
      </c>
    </row>
    <row r="17" spans="1:86" x14ac:dyDescent="0.35">
      <c r="A17" s="126" t="s">
        <v>223</v>
      </c>
      <c r="B17" s="115">
        <f>รวมแม่ฮ่องสอน!B5</f>
        <v>277445</v>
      </c>
      <c r="C17" s="125">
        <f>รวมแม่ฮ่องสอน!C5</f>
        <v>264462</v>
      </c>
      <c r="D17" s="126">
        <f>รวมแม่ฮ่องสอน!D5</f>
        <v>4.91</v>
      </c>
      <c r="E17" s="115">
        <f>รวมแม่ฮ่องสอน!B6</f>
        <v>85140</v>
      </c>
      <c r="F17" s="125">
        <f>รวมแม่ฮ่องสอน!C6</f>
        <v>81993</v>
      </c>
      <c r="G17" s="126">
        <f>รวมแม่ฮ่องสอน!D6</f>
        <v>3.84</v>
      </c>
      <c r="H17" s="115">
        <f>รวมแม่ฮ่องสอน!CF5</f>
        <v>139115</v>
      </c>
      <c r="I17" s="125">
        <f>รวมแม่ฮ่องสอน!CG5</f>
        <v>137233</v>
      </c>
      <c r="J17" s="126">
        <f>รวมแม่ฮ่องสอน!CH5</f>
        <v>1.37</v>
      </c>
      <c r="K17" s="115">
        <f>รวมแม่ฮ่องสอน!CF6</f>
        <v>56382</v>
      </c>
      <c r="L17" s="125">
        <f>รวมแม่ฮ่องสอน!CG6</f>
        <v>56128</v>
      </c>
      <c r="M17" s="126">
        <f>รวมแม่ฮ่องสอน!CH6</f>
        <v>0.45</v>
      </c>
      <c r="N17" s="115">
        <f>รวมแม่ฮ่องสอน!FJ5</f>
        <v>84208</v>
      </c>
      <c r="O17" s="125">
        <f>รวมแม่ฮ่องสอน!FK5</f>
        <v>81949</v>
      </c>
      <c r="P17" s="126">
        <f>รวมแม่ฮ่องสอน!FL5</f>
        <v>2.76</v>
      </c>
      <c r="Q17" s="115">
        <f>รวมแม่ฮ่องสอน!FJ6</f>
        <v>45252</v>
      </c>
      <c r="R17" s="125">
        <f>รวมแม่ฮ่องสอน!FK6</f>
        <v>44154</v>
      </c>
      <c r="S17" s="126">
        <f>รวมแม่ฮ่องสอน!FL6</f>
        <v>2.4900000000000002</v>
      </c>
      <c r="T17" s="115">
        <f>รวมแม่ฮ่องสอน!IN5</f>
        <v>331226</v>
      </c>
      <c r="U17" s="125">
        <f>รวมแม่ฮ่องสอน!IO5</f>
        <v>332268</v>
      </c>
      <c r="V17" s="126">
        <f>รวมแม่ฮ่องสอน!IP5</f>
        <v>-0.31</v>
      </c>
      <c r="W17" s="115">
        <f>รวมแม่ฮ่องสอน!IN6</f>
        <v>75701</v>
      </c>
      <c r="X17" s="125">
        <f>รวมแม่ฮ่องสอน!IO6</f>
        <v>75804</v>
      </c>
      <c r="Y17" s="126">
        <f>รวมแม่ฮ่องสอน!IP6</f>
        <v>-0.14000000000000001</v>
      </c>
      <c r="Z17" s="115">
        <f>รวมแม่ฮ่องสอน!LR5</f>
        <v>831994</v>
      </c>
      <c r="AA17" s="125">
        <f>รวมแม่ฮ่องสอน!LS5</f>
        <v>815912</v>
      </c>
      <c r="AB17" s="126">
        <f>รวมแม่ฮ่องสอน!LT5</f>
        <v>1.97</v>
      </c>
      <c r="AC17" s="115">
        <f>รวมแม่ฮ่องสอน!LR6</f>
        <v>262475</v>
      </c>
      <c r="AD17" s="125">
        <f>รวมแม่ฮ่องสอน!LS6</f>
        <v>258079</v>
      </c>
      <c r="AE17" s="126">
        <f>รวมแม่ฮ่องสอน!LT6</f>
        <v>1.7</v>
      </c>
      <c r="CH17" s="115" t="e">
        <f>รวมแม่ฮ่องสอน!#REF!</f>
        <v>#REF!</v>
      </c>
    </row>
    <row r="18" spans="1:86" x14ac:dyDescent="0.35">
      <c r="A18" s="126" t="s">
        <v>224</v>
      </c>
      <c r="B18" s="115">
        <f>อุตรดิตถ์!B5</f>
        <v>338840</v>
      </c>
      <c r="C18" s="125">
        <f>อุตรดิตถ์!C5</f>
        <v>332839</v>
      </c>
      <c r="D18" s="126">
        <f>อุตรดิตถ์!D5</f>
        <v>1.8</v>
      </c>
      <c r="E18" s="115">
        <f>อุตรดิตถ์!B6</f>
        <v>2634</v>
      </c>
      <c r="F18" s="125">
        <f>อุตรดิตถ์!C6</f>
        <v>2580</v>
      </c>
      <c r="G18" s="126">
        <f>อุตรดิตถ์!D6</f>
        <v>2.09</v>
      </c>
      <c r="H18" s="115">
        <f>อุตรดิตถ์!CF5</f>
        <v>205022</v>
      </c>
      <c r="I18" s="125">
        <f>อุตรดิตถ์!CG5</f>
        <v>197258</v>
      </c>
      <c r="J18" s="126">
        <f>อุตรดิตถ์!CH5</f>
        <v>3.94</v>
      </c>
      <c r="K18" s="115">
        <f>อุตรดิตถ์!CF6</f>
        <v>1286</v>
      </c>
      <c r="L18" s="125">
        <f>อุตรดิตถ์!CG6</f>
        <v>1275</v>
      </c>
      <c r="M18" s="126">
        <f>อุตรดิตถ์!CH6</f>
        <v>0.86</v>
      </c>
      <c r="N18" s="115">
        <f>อุตรดิตถ์!FJ5</f>
        <v>236449</v>
      </c>
      <c r="O18" s="125">
        <f>อุตรดิตถ์!FK5</f>
        <v>239577</v>
      </c>
      <c r="P18" s="126">
        <f>อุตรดิตถ์!FL5</f>
        <v>-1.31</v>
      </c>
      <c r="Q18" s="115">
        <f>อุตรดิตถ์!FJ6</f>
        <v>2707</v>
      </c>
      <c r="R18" s="125">
        <f>อุตรดิตถ์!FK6</f>
        <v>2825</v>
      </c>
      <c r="S18" s="126">
        <f>อุตรดิตถ์!FL6</f>
        <v>-4.18</v>
      </c>
      <c r="T18" s="115">
        <f>อุตรดิตถ์!IN5</f>
        <v>295006</v>
      </c>
      <c r="U18" s="125">
        <f>อุตรดิตถ์!IO5</f>
        <v>295660</v>
      </c>
      <c r="V18" s="126">
        <f>อุตรดิตถ์!IP5</f>
        <v>-0.22</v>
      </c>
      <c r="W18" s="115">
        <f>อุตรดิตถ์!IN6</f>
        <v>2092</v>
      </c>
      <c r="X18" s="125">
        <f>อุตรดิตถ์!IO6</f>
        <v>2115</v>
      </c>
      <c r="Y18" s="126">
        <f>อุตรดิตถ์!IP6</f>
        <v>-1.0900000000000001</v>
      </c>
      <c r="Z18" s="115">
        <f>อุตรดิตถ์!LR5</f>
        <v>1075317</v>
      </c>
      <c r="AA18" s="125">
        <f>อุตรดิตถ์!LS5</f>
        <v>1065334</v>
      </c>
      <c r="AB18" s="126">
        <f>อุตรดิตถ์!LT5</f>
        <v>0.94</v>
      </c>
      <c r="AC18" s="115">
        <f>อุตรดิตถ์!LR6</f>
        <v>8719</v>
      </c>
      <c r="AD18" s="125">
        <f>อุตรดิตถ์!LS6</f>
        <v>8795</v>
      </c>
      <c r="AE18" s="126">
        <f>อุตรดิตถ์!LT6</f>
        <v>-0.86</v>
      </c>
      <c r="CH18" s="115" t="e">
        <f>อุตรดิตถ์!#REF!</f>
        <v>#REF!</v>
      </c>
    </row>
    <row r="19" spans="1:86" x14ac:dyDescent="0.35">
      <c r="A19" s="126" t="s">
        <v>225</v>
      </c>
      <c r="B19" s="115">
        <f>อุทัยธานี!B5</f>
        <v>224455</v>
      </c>
      <c r="C19" s="125">
        <f>อุทัยธานี!C5</f>
        <v>228181</v>
      </c>
      <c r="D19" s="126">
        <f>อุทัยธานี!D5</f>
        <v>-1.63</v>
      </c>
      <c r="E19" s="115">
        <f>อุทัยธานี!B6</f>
        <v>844</v>
      </c>
      <c r="F19" s="125">
        <f>อุทัยธานี!C6</f>
        <v>900</v>
      </c>
      <c r="G19" s="126">
        <f>อุทัยธานี!D6</f>
        <v>-6.22</v>
      </c>
      <c r="H19" s="115">
        <f>อุทัยธานี!CF5</f>
        <v>181464</v>
      </c>
      <c r="I19" s="125">
        <f>อุทัยธานี!CG5</f>
        <v>185270</v>
      </c>
      <c r="J19" s="126">
        <f>อุทัยธานี!CH5</f>
        <v>-2.0499999999999998</v>
      </c>
      <c r="K19" s="115">
        <f>อุทัยธานี!CF6</f>
        <v>2336</v>
      </c>
      <c r="L19" s="125">
        <f>อุทัยธานี!CG6</f>
        <v>2494</v>
      </c>
      <c r="M19" s="126">
        <f>อุทัยธานี!CH6</f>
        <v>-6.34</v>
      </c>
      <c r="N19" s="115">
        <f>อุทัยธานี!FJ5</f>
        <v>138983</v>
      </c>
      <c r="O19" s="125">
        <f>อุทัยธานี!FK5</f>
        <v>142377</v>
      </c>
      <c r="P19" s="126">
        <f>อุทัยธานี!FL5</f>
        <v>-2.38</v>
      </c>
      <c r="Q19" s="115">
        <f>อุทัยธานี!FJ6</f>
        <v>1459</v>
      </c>
      <c r="R19" s="125">
        <f>อุทัยธานี!FK6</f>
        <v>1572</v>
      </c>
      <c r="S19" s="126">
        <f>อุทัยธานี!FL6</f>
        <v>-7.19</v>
      </c>
      <c r="T19" s="115">
        <f>อุทัยธานี!IN5</f>
        <v>221241</v>
      </c>
      <c r="U19" s="125">
        <f>อุทัยธานี!IO5</f>
        <v>221742</v>
      </c>
      <c r="V19" s="126">
        <f>อุทัยธานี!IP5</f>
        <v>-0.23</v>
      </c>
      <c r="W19" s="115">
        <f>อุทัยธานี!IN6</f>
        <v>1622</v>
      </c>
      <c r="X19" s="125">
        <f>อุทัยธานี!IO6</f>
        <v>1682</v>
      </c>
      <c r="Y19" s="126">
        <f>อุทัยธานี!IP6</f>
        <v>-3.57</v>
      </c>
      <c r="Z19" s="115">
        <f>อุทัยธานี!LR5</f>
        <v>766143</v>
      </c>
      <c r="AA19" s="125">
        <f>อุทัยธานี!LS5</f>
        <v>777570</v>
      </c>
      <c r="AB19" s="126">
        <f>อุทัยธานี!LT5</f>
        <v>-1.47</v>
      </c>
      <c r="AC19" s="115">
        <f>อุทัยธานี!LR6</f>
        <v>6261</v>
      </c>
      <c r="AD19" s="125">
        <f>อุทัยธานี!LS6</f>
        <v>6648</v>
      </c>
      <c r="AE19" s="126">
        <f>อุทัยธานี!LT6</f>
        <v>-5.82</v>
      </c>
      <c r="CH19" s="115" t="e">
        <f>อุทัยธานี!#REF!</f>
        <v>#REF!</v>
      </c>
    </row>
    <row r="20" spans="1:86" x14ac:dyDescent="0.35">
      <c r="A20" s="126" t="s">
        <v>226</v>
      </c>
      <c r="B20" s="115">
        <f>สุโขทัย!B5</f>
        <v>279934</v>
      </c>
      <c r="C20" s="125">
        <f>สุโขทัย!C5</f>
        <v>269191</v>
      </c>
      <c r="D20" s="126">
        <f>สุโขทัย!D5</f>
        <v>3.99</v>
      </c>
      <c r="E20" s="115">
        <f>สุโขทัย!B6</f>
        <v>123768</v>
      </c>
      <c r="F20" s="125">
        <f>สุโขทัย!C6</f>
        <v>120237</v>
      </c>
      <c r="G20" s="126">
        <f>สุโขทัย!D6</f>
        <v>2.94</v>
      </c>
      <c r="H20" s="115">
        <f>สุโขทัย!CF5</f>
        <v>314378</v>
      </c>
      <c r="I20" s="125">
        <f>สุโขทัย!CG5</f>
        <v>305878</v>
      </c>
      <c r="J20" s="126">
        <f>สุโขทัย!CH5</f>
        <v>2.78</v>
      </c>
      <c r="K20" s="115">
        <f>สุโขทัย!CF6</f>
        <v>73201</v>
      </c>
      <c r="L20" s="125">
        <f>สุโขทัย!CG6</f>
        <v>71198</v>
      </c>
      <c r="M20" s="126">
        <f>สุโขทัย!CH6</f>
        <v>2.81</v>
      </c>
      <c r="N20" s="115">
        <f>สุโขทัย!FJ5</f>
        <v>167431</v>
      </c>
      <c r="O20" s="125">
        <f>สุโขทัย!FK5</f>
        <v>169057</v>
      </c>
      <c r="P20" s="126">
        <f>สุโขทัย!FL5</f>
        <v>-0.96</v>
      </c>
      <c r="Q20" s="115">
        <f>สุโขทัย!FJ6</f>
        <v>97732</v>
      </c>
      <c r="R20" s="125">
        <f>สุโขทัย!FK6</f>
        <v>99055</v>
      </c>
      <c r="S20" s="126">
        <f>สุโขทัย!FL6</f>
        <v>-1.34</v>
      </c>
      <c r="T20" s="115">
        <f>สุโขทัย!IN5</f>
        <v>345055</v>
      </c>
      <c r="U20" s="125">
        <f>สุโขทัย!IO5</f>
        <v>330309</v>
      </c>
      <c r="V20" s="126">
        <f>สุโขทัย!IP5</f>
        <v>4.46</v>
      </c>
      <c r="W20" s="115">
        <f>สุโขทัย!IN6</f>
        <v>99983</v>
      </c>
      <c r="X20" s="125">
        <f>สุโขทัย!IO6</f>
        <v>96913</v>
      </c>
      <c r="Y20" s="126">
        <f>สุโขทัย!IP6</f>
        <v>3.17</v>
      </c>
      <c r="Z20" s="115">
        <f>สุโขทัย!LR5</f>
        <v>1106798</v>
      </c>
      <c r="AA20" s="125">
        <f>สุโขทัย!LS5</f>
        <v>1074435</v>
      </c>
      <c r="AB20" s="126">
        <f>สุโขทัย!LT5</f>
        <v>3.01</v>
      </c>
      <c r="AC20" s="115">
        <f>สุโขทัย!LR6</f>
        <v>394684</v>
      </c>
      <c r="AD20" s="125">
        <f>สุโขทัย!LS6</f>
        <v>387403</v>
      </c>
      <c r="AE20" s="126">
        <f>สุโขทัย!LT6</f>
        <v>1.88</v>
      </c>
      <c r="CH20" s="115" t="e">
        <f>สุโขทัย!#REF!</f>
        <v>#REF!</v>
      </c>
    </row>
    <row r="21" spans="1:86" ht="21.75" thickBot="1" x14ac:dyDescent="0.4">
      <c r="A21" s="126" t="s">
        <v>227</v>
      </c>
      <c r="B21" s="115">
        <f>น่าน!B5</f>
        <v>292940</v>
      </c>
      <c r="C21" s="125">
        <f>น่าน!C5</f>
        <v>287203</v>
      </c>
      <c r="D21" s="126">
        <f>น่าน!D5</f>
        <v>2</v>
      </c>
      <c r="E21" s="115">
        <f>น่าน!B6</f>
        <v>6800</v>
      </c>
      <c r="F21" s="125">
        <f>น่าน!C6</f>
        <v>6731</v>
      </c>
      <c r="G21" s="126">
        <f>น่าน!D6</f>
        <v>1.03</v>
      </c>
      <c r="H21" s="115">
        <f>น่าน!CF5</f>
        <v>232206</v>
      </c>
      <c r="I21" s="125">
        <f>น่าน!CG5</f>
        <v>227693</v>
      </c>
      <c r="J21" s="126">
        <f>น่าน!CH5</f>
        <v>1.98</v>
      </c>
      <c r="K21" s="115">
        <f>น่าน!CF6</f>
        <v>5050</v>
      </c>
      <c r="L21" s="125">
        <f>น่าน!CG6</f>
        <v>4950</v>
      </c>
      <c r="M21" s="126">
        <f>น่าน!CH6</f>
        <v>2.02</v>
      </c>
      <c r="N21" s="115">
        <f>น่าน!FJ5</f>
        <v>161476</v>
      </c>
      <c r="O21" s="125">
        <f>น่าน!FK5</f>
        <v>166606</v>
      </c>
      <c r="P21" s="126">
        <f>น่าน!FL5</f>
        <v>-3.08</v>
      </c>
      <c r="Q21" s="115">
        <f>น่าน!FJ6</f>
        <v>3789</v>
      </c>
      <c r="R21" s="125">
        <f>น่าน!FK6</f>
        <v>3843</v>
      </c>
      <c r="S21" s="126">
        <f>น่าน!FL6</f>
        <v>-1.41</v>
      </c>
      <c r="T21" s="115">
        <f>น่าน!IN5</f>
        <v>245200</v>
      </c>
      <c r="U21" s="125">
        <f>น่าน!IO5</f>
        <v>240557</v>
      </c>
      <c r="V21" s="126">
        <f>น่าน!IP5</f>
        <v>1.93</v>
      </c>
      <c r="W21" s="115">
        <f>น่าน!IN6</f>
        <v>6434</v>
      </c>
      <c r="X21" s="125">
        <f>น่าน!IO6</f>
        <v>6361</v>
      </c>
      <c r="Y21" s="126">
        <f>น่าน!IP6</f>
        <v>1.1499999999999999</v>
      </c>
      <c r="Z21" s="115">
        <f>น่าน!LR5</f>
        <v>931822</v>
      </c>
      <c r="AA21" s="125">
        <f>น่าน!LS5</f>
        <v>922059</v>
      </c>
      <c r="AB21" s="126">
        <f>น่าน!LT5</f>
        <v>1.06</v>
      </c>
      <c r="AC21" s="115">
        <f>น่าน!LR6</f>
        <v>22073</v>
      </c>
      <c r="AD21" s="125">
        <f>น่าน!LS6</f>
        <v>21885</v>
      </c>
      <c r="AE21" s="126">
        <f>น่าน!LT6</f>
        <v>0.86</v>
      </c>
      <c r="CH21" s="115" t="e">
        <f>น่าน!#REF!</f>
        <v>#REF!</v>
      </c>
    </row>
    <row r="22" spans="1:86" ht="22.5" thickTop="1" thickBot="1" x14ac:dyDescent="0.4">
      <c r="A22" s="127" t="s">
        <v>262</v>
      </c>
      <c r="B22" s="128">
        <f>'รวมภาคเหนือ2562_Q1-Q4'!B5</f>
        <v>8578245</v>
      </c>
      <c r="C22" s="129">
        <f>'รวมภาคเหนือ2562_Q1-Q4'!C5</f>
        <v>8391956</v>
      </c>
      <c r="D22" s="130">
        <f>'รวมภาคเหนือ2562_Q1-Q4'!D5</f>
        <v>2.2200000000000002</v>
      </c>
      <c r="E22" s="128">
        <f>'รวมภาคเหนือ2562_Q1-Q4'!B6</f>
        <v>1533941</v>
      </c>
      <c r="F22" s="129">
        <f>'รวมภาคเหนือ2562_Q1-Q4'!C6</f>
        <v>1488079</v>
      </c>
      <c r="G22" s="130">
        <f>'รวมภาคเหนือ2562_Q1-Q4'!D6</f>
        <v>3.08</v>
      </c>
      <c r="H22" s="128">
        <f>'รวมภาคเหนือ2562_Q1-Q4'!CF5</f>
        <v>6955494</v>
      </c>
      <c r="I22" s="129">
        <f>'รวมภาคเหนือ2562_Q1-Q4'!CG5</f>
        <v>6829371</v>
      </c>
      <c r="J22" s="130">
        <f>'รวมภาคเหนือ2562_Q1-Q4'!CH5</f>
        <v>1.85</v>
      </c>
      <c r="K22" s="128">
        <f>'รวมภาคเหนือ2562_Q1-Q4'!CF6</f>
        <v>1128883</v>
      </c>
      <c r="L22" s="129">
        <f>'รวมภาคเหนือ2562_Q1-Q4'!CG6</f>
        <v>1058112</v>
      </c>
      <c r="M22" s="130">
        <f>'รวมภาคเหนือ2562_Q1-Q4'!CH6</f>
        <v>6.69</v>
      </c>
      <c r="N22" s="128">
        <f>'รวมภาคเหนือ2562_Q1-Q4'!FJ5</f>
        <v>5350086</v>
      </c>
      <c r="O22" s="129">
        <f>'รวมภาคเหนือ2562_Q1-Q4'!FK5</f>
        <v>5454384</v>
      </c>
      <c r="P22" s="130">
        <f>'รวมภาคเหนือ2562_Q1-Q4'!FL5</f>
        <v>-1.91</v>
      </c>
      <c r="Q22" s="128">
        <f>'รวมภาคเหนือ2562_Q1-Q4'!FJ6</f>
        <v>1218232</v>
      </c>
      <c r="R22" s="129">
        <f>'รวมภาคเหนือ2562_Q1-Q4'!FK6</f>
        <v>1160583</v>
      </c>
      <c r="S22" s="130">
        <f>'รวมภาคเหนือ2562_Q1-Q4'!FL6</f>
        <v>4.97</v>
      </c>
      <c r="T22" s="128">
        <f>'รวมภาคเหนือ2562_Q1-Q4'!IN5</f>
        <v>9694312</v>
      </c>
      <c r="U22" s="129">
        <f>'รวมภาคเหนือ2562_Q1-Q4'!IO5</f>
        <v>9493134</v>
      </c>
      <c r="V22" s="130">
        <f>'รวมภาคเหนือ2562_Q1-Q4'!IP5</f>
        <v>2.12</v>
      </c>
      <c r="W22" s="128">
        <f>'รวมภาคเหนือ2562_Q1-Q4'!IN6</f>
        <v>1553456</v>
      </c>
      <c r="X22" s="129">
        <f>'รวมภาคเหนือ2562_Q1-Q4'!IO6</f>
        <v>1471044</v>
      </c>
      <c r="Y22" s="130">
        <f>'รวมภาคเหนือ2562_Q1-Q4'!IP6</f>
        <v>5.6</v>
      </c>
      <c r="Z22" s="128">
        <f>'รวมภาคเหนือ2562_Q1-Q4'!LR5</f>
        <v>30578137</v>
      </c>
      <c r="AA22" s="129">
        <f>'รวมภาคเหนือ2562_Q1-Q4'!LS5</f>
        <v>30168845</v>
      </c>
      <c r="AB22" s="130">
        <f>'รวมภาคเหนือ2562_Q1-Q4'!LT5</f>
        <v>1.36</v>
      </c>
      <c r="AC22" s="128">
        <f>'รวมภาคเหนือ2562_Q1-Q4'!LR6</f>
        <v>5434512</v>
      </c>
      <c r="AD22" s="129">
        <f>'รวมภาคเหนือ2562_Q1-Q4'!LS6</f>
        <v>5177818</v>
      </c>
      <c r="AE22" s="130">
        <f>'รวมภาคเหนือ2562_Q1-Q4'!LT6</f>
        <v>4.96</v>
      </c>
      <c r="CH22" s="115" t="e">
        <f>'รวมภาคเหนือ2562_Q1-Q4'!#REF!</f>
        <v>#REF!</v>
      </c>
    </row>
    <row r="23" spans="1:86" ht="21.75" thickTop="1" x14ac:dyDescent="0.35"/>
    <row r="25" spans="1:86" ht="21.75" thickBot="1" x14ac:dyDescent="0.4"/>
    <row r="26" spans="1:86" ht="18" customHeight="1" thickTop="1" thickBot="1" x14ac:dyDescent="0.4">
      <c r="A26" s="821" t="s">
        <v>94</v>
      </c>
      <c r="B26" s="836" t="s">
        <v>3</v>
      </c>
      <c r="C26" s="837"/>
      <c r="D26" s="837"/>
      <c r="E26" s="837"/>
      <c r="F26" s="837"/>
      <c r="G26" s="838"/>
      <c r="H26" s="839" t="s">
        <v>4</v>
      </c>
      <c r="I26" s="840"/>
      <c r="J26" s="840"/>
      <c r="K26" s="840"/>
      <c r="L26" s="840"/>
      <c r="M26" s="841"/>
      <c r="N26" s="836" t="s">
        <v>168</v>
      </c>
      <c r="O26" s="837"/>
      <c r="P26" s="837"/>
      <c r="Q26" s="837"/>
      <c r="R26" s="837"/>
      <c r="S26" s="838"/>
      <c r="T26" s="839" t="s">
        <v>177</v>
      </c>
      <c r="U26" s="840"/>
      <c r="V26" s="840"/>
      <c r="W26" s="840"/>
      <c r="X26" s="840"/>
      <c r="Y26" s="841"/>
      <c r="Z26" s="836" t="s">
        <v>258</v>
      </c>
      <c r="AA26" s="837"/>
      <c r="AB26" s="837"/>
      <c r="AC26" s="837"/>
      <c r="AD26" s="837"/>
      <c r="AE26" s="838"/>
    </row>
    <row r="27" spans="1:86" ht="21.75" thickTop="1" x14ac:dyDescent="0.35">
      <c r="A27" s="842"/>
      <c r="B27" s="823" t="s">
        <v>87</v>
      </c>
      <c r="C27" s="824"/>
      <c r="D27" s="825"/>
      <c r="E27" s="823" t="s">
        <v>90</v>
      </c>
      <c r="F27" s="824"/>
      <c r="G27" s="825"/>
      <c r="H27" s="832" t="s">
        <v>87</v>
      </c>
      <c r="I27" s="833"/>
      <c r="J27" s="834"/>
      <c r="K27" s="832" t="s">
        <v>90</v>
      </c>
      <c r="L27" s="833"/>
      <c r="M27" s="834"/>
      <c r="N27" s="823" t="s">
        <v>87</v>
      </c>
      <c r="O27" s="824"/>
      <c r="P27" s="825"/>
      <c r="Q27" s="823" t="s">
        <v>90</v>
      </c>
      <c r="R27" s="824"/>
      <c r="S27" s="825"/>
      <c r="T27" s="832" t="s">
        <v>87</v>
      </c>
      <c r="U27" s="833"/>
      <c r="V27" s="834"/>
      <c r="W27" s="832" t="s">
        <v>90</v>
      </c>
      <c r="X27" s="833"/>
      <c r="Y27" s="834"/>
      <c r="Z27" s="823" t="s">
        <v>87</v>
      </c>
      <c r="AA27" s="824"/>
      <c r="AB27" s="825"/>
      <c r="AC27" s="823" t="s">
        <v>90</v>
      </c>
      <c r="AD27" s="824"/>
      <c r="AE27" s="825"/>
    </row>
    <row r="28" spans="1:86" ht="21.75" thickBot="1" x14ac:dyDescent="0.4">
      <c r="A28" s="822"/>
      <c r="B28" s="116">
        <v>2018</v>
      </c>
      <c r="C28" s="117">
        <v>2017</v>
      </c>
      <c r="D28" s="118" t="s">
        <v>86</v>
      </c>
      <c r="E28" s="119">
        <v>2018</v>
      </c>
      <c r="F28" s="117">
        <v>2017</v>
      </c>
      <c r="G28" s="118" t="s">
        <v>86</v>
      </c>
      <c r="H28" s="120">
        <v>2018</v>
      </c>
      <c r="I28" s="121">
        <v>2017</v>
      </c>
      <c r="J28" s="122" t="s">
        <v>86</v>
      </c>
      <c r="K28" s="120">
        <v>2018</v>
      </c>
      <c r="L28" s="121">
        <v>2017</v>
      </c>
      <c r="M28" s="122" t="s">
        <v>86</v>
      </c>
      <c r="N28" s="119">
        <v>2018</v>
      </c>
      <c r="O28" s="117">
        <v>2017</v>
      </c>
      <c r="P28" s="118" t="s">
        <v>86</v>
      </c>
      <c r="Q28" s="119">
        <v>2018</v>
      </c>
      <c r="R28" s="117">
        <v>2017</v>
      </c>
      <c r="S28" s="118" t="s">
        <v>86</v>
      </c>
      <c r="T28" s="123">
        <v>2018</v>
      </c>
      <c r="U28" s="121">
        <v>2017</v>
      </c>
      <c r="V28" s="122" t="s">
        <v>86</v>
      </c>
      <c r="W28" s="123">
        <v>2018</v>
      </c>
      <c r="X28" s="121">
        <v>2017</v>
      </c>
      <c r="Y28" s="122" t="s">
        <v>86</v>
      </c>
      <c r="Z28" s="116">
        <v>2018</v>
      </c>
      <c r="AA28" s="117">
        <v>2017</v>
      </c>
      <c r="AB28" s="118" t="s">
        <v>86</v>
      </c>
      <c r="AC28" s="116">
        <v>2018</v>
      </c>
      <c r="AD28" s="117">
        <v>2017</v>
      </c>
      <c r="AE28" s="118" t="s">
        <v>86</v>
      </c>
      <c r="CH28" s="115" t="s">
        <v>86</v>
      </c>
    </row>
    <row r="29" spans="1:86" ht="21.75" thickTop="1" x14ac:dyDescent="0.35">
      <c r="A29" s="124" t="s">
        <v>211</v>
      </c>
      <c r="B29" s="115">
        <f>กำแพงเพชร!B8</f>
        <v>125926</v>
      </c>
      <c r="C29" s="125">
        <f>กำแพงเพชร!C8</f>
        <v>123888</v>
      </c>
      <c r="D29" s="126">
        <f>กำแพงเพชร!D8</f>
        <v>1.65</v>
      </c>
      <c r="E29" s="115">
        <f>กำแพงเพชร!B9</f>
        <v>2564</v>
      </c>
      <c r="F29" s="125">
        <f>กำแพงเพชร!C9</f>
        <v>2551</v>
      </c>
      <c r="G29" s="126">
        <f>กำแพงเพชร!D9</f>
        <v>0.51</v>
      </c>
      <c r="H29" s="115">
        <f>กำแพงเพชร!CF8</f>
        <v>106809</v>
      </c>
      <c r="I29" s="125">
        <f>กำแพงเพชร!CG8</f>
        <v>105900</v>
      </c>
      <c r="J29" s="126">
        <f>กำแพงเพชร!CH8</f>
        <v>0.86</v>
      </c>
      <c r="K29" s="115">
        <f>กำแพงเพชร!CF9</f>
        <v>2035</v>
      </c>
      <c r="L29" s="125">
        <f>กำแพงเพชร!CG9</f>
        <v>2232</v>
      </c>
      <c r="M29" s="126">
        <f>กำแพงเพชร!CH9</f>
        <v>-8.83</v>
      </c>
      <c r="N29" s="115">
        <f>กำแพงเพชร!FJ8</f>
        <v>76930</v>
      </c>
      <c r="O29" s="125">
        <f>กำแพงเพชร!FK8</f>
        <v>80180</v>
      </c>
      <c r="P29" s="126">
        <f>กำแพงเพชร!FL8</f>
        <v>-4.05</v>
      </c>
      <c r="Q29" s="115">
        <f>กำแพงเพชร!FJ9</f>
        <v>1089</v>
      </c>
      <c r="R29" s="125">
        <f>กำแพงเพชร!FK9</f>
        <v>1170</v>
      </c>
      <c r="S29" s="124">
        <f>กำแพงเพชร!FL9</f>
        <v>-6.92</v>
      </c>
      <c r="T29" s="115">
        <f>กำแพงเพชร!IN8</f>
        <v>150076</v>
      </c>
      <c r="U29" s="125">
        <f>กำแพงเพชร!IO8</f>
        <v>151743</v>
      </c>
      <c r="V29" s="126">
        <f>กำแพงเพชร!IP8</f>
        <v>-1.1000000000000001</v>
      </c>
      <c r="W29" s="115">
        <f>กำแพงเพชร!IN9</f>
        <v>1850</v>
      </c>
      <c r="X29" s="125">
        <f>กำแพงเพชร!IO9</f>
        <v>1793</v>
      </c>
      <c r="Y29" s="124">
        <f>กำแพงเพชร!IP9</f>
        <v>3.18</v>
      </c>
      <c r="Z29" s="115">
        <f>กำแพงเพชร!LR8</f>
        <v>459741</v>
      </c>
      <c r="AA29" s="125">
        <f>กำแพงเพชร!LS8</f>
        <v>461711</v>
      </c>
      <c r="AB29" s="126">
        <f>กำแพงเพชร!LT8</f>
        <v>-0.43</v>
      </c>
      <c r="AC29" s="115">
        <f>กำแพงเพชร!LR9</f>
        <v>7538</v>
      </c>
      <c r="AD29" s="125">
        <f>กำแพงเพชร!LS9</f>
        <v>7746</v>
      </c>
      <c r="AE29" s="124">
        <f>กำแพงเพชร!LT9</f>
        <v>-2.69</v>
      </c>
      <c r="CH29" s="115" t="e">
        <f>กำแพงเพชร!#REF!</f>
        <v>#REF!</v>
      </c>
    </row>
    <row r="30" spans="1:86" x14ac:dyDescent="0.35">
      <c r="A30" s="126" t="s">
        <v>212</v>
      </c>
      <c r="B30" s="115">
        <f>เชียงราย!B8</f>
        <v>881178</v>
      </c>
      <c r="C30" s="125">
        <f>เชียงราย!C8</f>
        <v>861466</v>
      </c>
      <c r="D30" s="126">
        <f>เชียงราย!D8</f>
        <v>2.29</v>
      </c>
      <c r="E30" s="115">
        <f>เชียงราย!B9</f>
        <v>142324</v>
      </c>
      <c r="F30" s="125">
        <f>เชียงราย!C9</f>
        <v>142062</v>
      </c>
      <c r="G30" s="126">
        <f>เชียงราย!D9</f>
        <v>0.18</v>
      </c>
      <c r="H30" s="115">
        <f>เชียงราย!CF8</f>
        <v>555909</v>
      </c>
      <c r="I30" s="125">
        <f>เชียงราย!CG8</f>
        <v>560029</v>
      </c>
      <c r="J30" s="126">
        <f>เชียงราย!CH8</f>
        <v>-0.74</v>
      </c>
      <c r="K30" s="115">
        <f>เชียงราย!CF9</f>
        <v>110879</v>
      </c>
      <c r="L30" s="125">
        <f>เชียงราย!CG9</f>
        <v>111447</v>
      </c>
      <c r="M30" s="126">
        <f>เชียงราย!CH9</f>
        <v>-0.51</v>
      </c>
      <c r="N30" s="115">
        <f>เชียงราย!FJ8</f>
        <v>469375</v>
      </c>
      <c r="O30" s="125">
        <f>เชียงราย!FK8</f>
        <v>480477</v>
      </c>
      <c r="P30" s="126">
        <f>เชียงราย!FL8</f>
        <v>-2.31</v>
      </c>
      <c r="Q30" s="115">
        <f>เชียงราย!FJ9</f>
        <v>135138</v>
      </c>
      <c r="R30" s="125">
        <f>เชียงราย!FK9</f>
        <v>131152</v>
      </c>
      <c r="S30" s="126">
        <f>เชียงราย!FL9</f>
        <v>3.04</v>
      </c>
      <c r="T30" s="115">
        <f>เชียงราย!IN8</f>
        <v>784298</v>
      </c>
      <c r="U30" s="125">
        <f>เชียงราย!IO8</f>
        <v>771549</v>
      </c>
      <c r="V30" s="126">
        <f>เชียงราย!IP8</f>
        <v>1.65</v>
      </c>
      <c r="W30" s="115">
        <f>เชียงราย!IN9</f>
        <v>159909</v>
      </c>
      <c r="X30" s="125">
        <f>เชียงราย!IO9</f>
        <v>148368</v>
      </c>
      <c r="Y30" s="126">
        <f>เชียงราย!IP9</f>
        <v>7.78</v>
      </c>
      <c r="Z30" s="115">
        <f>เชียงราย!LR8</f>
        <v>2690760</v>
      </c>
      <c r="AA30" s="125">
        <f>เชียงราย!LS8</f>
        <v>2673521</v>
      </c>
      <c r="AB30" s="126">
        <f>เชียงราย!LT8</f>
        <v>0.64</v>
      </c>
      <c r="AC30" s="115">
        <f>เชียงราย!LR9</f>
        <v>548250</v>
      </c>
      <c r="AD30" s="125">
        <f>เชียงราย!LS9</f>
        <v>533029</v>
      </c>
      <c r="AE30" s="126">
        <f>เชียงราย!LT9</f>
        <v>2.86</v>
      </c>
      <c r="CH30" s="115" t="e">
        <f>เชียงราย!#REF!</f>
        <v>#REF!</v>
      </c>
    </row>
    <row r="31" spans="1:86" x14ac:dyDescent="0.35">
      <c r="A31" s="126" t="s">
        <v>213</v>
      </c>
      <c r="B31" s="115">
        <f>เชียงใหม่!B8</f>
        <v>1636668</v>
      </c>
      <c r="C31" s="125">
        <f>เชียงใหม่!C8</f>
        <v>1632935</v>
      </c>
      <c r="D31" s="126">
        <f>เชียงใหม่!D8</f>
        <v>0.23</v>
      </c>
      <c r="E31" s="115">
        <f>เชียงใหม่!B9</f>
        <v>878530</v>
      </c>
      <c r="F31" s="125">
        <f>เชียงใหม่!C9</f>
        <v>842694</v>
      </c>
      <c r="G31" s="126">
        <f>เชียงใหม่!D9</f>
        <v>4.25</v>
      </c>
      <c r="H31" s="115">
        <f>เชียงใหม่!CF8</f>
        <v>1304279</v>
      </c>
      <c r="I31" s="125">
        <f>เชียงใหม่!CG8</f>
        <v>1285299</v>
      </c>
      <c r="J31" s="126">
        <f>เชียงใหม่!CH8</f>
        <v>1.48</v>
      </c>
      <c r="K31" s="115">
        <f>เชียงใหม่!CF9</f>
        <v>754508</v>
      </c>
      <c r="L31" s="125">
        <f>เชียงใหม่!CG9</f>
        <v>688285</v>
      </c>
      <c r="M31" s="126">
        <f>เชียงใหม่!CH9</f>
        <v>9.6199999999999992</v>
      </c>
      <c r="N31" s="115">
        <f>เชียงใหม่!FJ8</f>
        <v>1057444</v>
      </c>
      <c r="O31" s="125">
        <f>เชียงใหม่!FK8</f>
        <v>1083108</v>
      </c>
      <c r="P31" s="126">
        <f>เชียงใหม่!FL8</f>
        <v>-2.37</v>
      </c>
      <c r="Q31" s="115">
        <f>เชียงใหม่!FJ9</f>
        <v>775370</v>
      </c>
      <c r="R31" s="125">
        <f>เชียงใหม่!FK9</f>
        <v>721526</v>
      </c>
      <c r="S31" s="126">
        <f>เชียงใหม่!FL9</f>
        <v>7.46</v>
      </c>
      <c r="T31" s="115">
        <f>เชียงใหม่!IN8</f>
        <v>1740640</v>
      </c>
      <c r="U31" s="125">
        <f>เชียงใหม่!IO8</f>
        <v>1704050</v>
      </c>
      <c r="V31" s="126">
        <f>เชียงใหม่!IP8</f>
        <v>2.15</v>
      </c>
      <c r="W31" s="115">
        <f>เชียงใหม่!IN9</f>
        <v>767735</v>
      </c>
      <c r="X31" s="125">
        <f>เชียงใหม่!IO9</f>
        <v>719727</v>
      </c>
      <c r="Y31" s="126">
        <f>เชียงใหม่!IP9</f>
        <v>6.67</v>
      </c>
      <c r="Z31" s="115">
        <f>เชียงใหม่!LR8</f>
        <v>5739031</v>
      </c>
      <c r="AA31" s="125">
        <f>เชียงใหม่!LS8</f>
        <v>5705392</v>
      </c>
      <c r="AB31" s="126">
        <f>เชียงใหม่!LT8</f>
        <v>0.59</v>
      </c>
      <c r="AC31" s="115">
        <f>เชียงใหม่!LR9</f>
        <v>3176143</v>
      </c>
      <c r="AD31" s="125">
        <f>เชียงใหม่!LS9</f>
        <v>2972232</v>
      </c>
      <c r="AE31" s="126">
        <f>เชียงใหม่!LT9</f>
        <v>6.86</v>
      </c>
      <c r="CH31" s="115" t="e">
        <f>เชียงใหม่!#REF!</f>
        <v>#REF!</v>
      </c>
    </row>
    <row r="32" spans="1:86" x14ac:dyDescent="0.35">
      <c r="A32" s="126" t="s">
        <v>214</v>
      </c>
      <c r="B32" s="115">
        <f>พิจิตร!B8</f>
        <v>142424</v>
      </c>
      <c r="C32" s="125">
        <f>พิจิตร!C8</f>
        <v>143329</v>
      </c>
      <c r="D32" s="126">
        <f>พิจิตร!D8</f>
        <v>-0.63</v>
      </c>
      <c r="E32" s="115">
        <f>พิจิตร!B9</f>
        <v>318</v>
      </c>
      <c r="F32" s="125">
        <f>พิจิตร!C9</f>
        <v>323</v>
      </c>
      <c r="G32" s="126">
        <f>พิจิตร!D9</f>
        <v>-1.55</v>
      </c>
      <c r="H32" s="115">
        <f>พิจิตร!CF8</f>
        <v>104924</v>
      </c>
      <c r="I32" s="125">
        <f>พิจิตร!CG8</f>
        <v>104637</v>
      </c>
      <c r="J32" s="126">
        <f>พิจิตร!CH8</f>
        <v>0.27</v>
      </c>
      <c r="K32" s="115">
        <f>พิจิตร!CF9</f>
        <v>830</v>
      </c>
      <c r="L32" s="125">
        <f>พิจิตร!CG9</f>
        <v>846</v>
      </c>
      <c r="M32" s="126">
        <f>พิจิตร!CH9</f>
        <v>-1.89</v>
      </c>
      <c r="N32" s="115">
        <f>พิจิตร!FJ8</f>
        <v>122424</v>
      </c>
      <c r="O32" s="125">
        <f>พิจิตร!FK8</f>
        <v>128020</v>
      </c>
      <c r="P32" s="126">
        <f>พิจิตร!FL8</f>
        <v>-4.37</v>
      </c>
      <c r="Q32" s="115">
        <f>พิจิตร!FJ9</f>
        <v>143</v>
      </c>
      <c r="R32" s="125">
        <f>พิจิตร!FK9</f>
        <v>134</v>
      </c>
      <c r="S32" s="126">
        <f>พิจิตร!FL9</f>
        <v>6.72</v>
      </c>
      <c r="T32" s="115">
        <f>พิจิตร!IN8</f>
        <v>115260</v>
      </c>
      <c r="U32" s="125">
        <f>พิจิตร!IO8</f>
        <v>115873</v>
      </c>
      <c r="V32" s="126">
        <f>พิจิตร!IP8</f>
        <v>-0.53</v>
      </c>
      <c r="W32" s="115">
        <f>พิจิตร!IN9</f>
        <v>522</v>
      </c>
      <c r="X32" s="125">
        <f>พิจิตร!IO9</f>
        <v>529</v>
      </c>
      <c r="Y32" s="126">
        <f>พิจิตร!IP9</f>
        <v>-1.32</v>
      </c>
      <c r="Z32" s="115">
        <f>พิจิตร!LR8</f>
        <v>485032</v>
      </c>
      <c r="AA32" s="125">
        <f>พิจิตร!LS8</f>
        <v>491859</v>
      </c>
      <c r="AB32" s="126">
        <f>พิจิตร!LT8</f>
        <v>-1.39</v>
      </c>
      <c r="AC32" s="115">
        <f>พิจิตร!LR9</f>
        <v>1813</v>
      </c>
      <c r="AD32" s="125">
        <f>พิจิตร!LS9</f>
        <v>1832</v>
      </c>
      <c r="AE32" s="126">
        <f>พิจิตร!LT9</f>
        <v>-1.04</v>
      </c>
      <c r="CH32" s="115" t="e">
        <f>พิจิตร!#REF!</f>
        <v>#REF!</v>
      </c>
    </row>
    <row r="33" spans="1:86" x14ac:dyDescent="0.35">
      <c r="A33" s="126" t="s">
        <v>215</v>
      </c>
      <c r="B33" s="115">
        <f>นครสวรรค์!B8</f>
        <v>361183</v>
      </c>
      <c r="C33" s="125">
        <f>นครสวรรค์!C8</f>
        <v>350176</v>
      </c>
      <c r="D33" s="126">
        <f>นครสวรรค์!D8</f>
        <v>3.14</v>
      </c>
      <c r="E33" s="115">
        <f>นครสวรรค์!B9</f>
        <v>3844</v>
      </c>
      <c r="F33" s="125">
        <f>นครสวรรค์!C9</f>
        <v>3770</v>
      </c>
      <c r="G33" s="126">
        <f>นครสวรรค์!D9</f>
        <v>1.96</v>
      </c>
      <c r="H33" s="115">
        <f>นครสวรรค์!CF8</f>
        <v>308433</v>
      </c>
      <c r="I33" s="125">
        <f>นครสวรรค์!CG8</f>
        <v>302155</v>
      </c>
      <c r="J33" s="126">
        <f>นครสวรรค์!CH8</f>
        <v>2.08</v>
      </c>
      <c r="K33" s="115">
        <f>นครสวรรค์!CF9</f>
        <v>3483</v>
      </c>
      <c r="L33" s="125">
        <f>นครสวรรค์!CG9</f>
        <v>3433</v>
      </c>
      <c r="M33" s="126">
        <f>นครสวรรค์!CH9</f>
        <v>1.46</v>
      </c>
      <c r="N33" s="115">
        <f>นครสวรรค์!FJ8</f>
        <v>200768</v>
      </c>
      <c r="O33" s="125">
        <f>นครสวรรค์!FK8</f>
        <v>204778</v>
      </c>
      <c r="P33" s="126">
        <f>นครสวรรค์!FL8</f>
        <v>-1.96</v>
      </c>
      <c r="Q33" s="115">
        <f>นครสวรรค์!FJ9</f>
        <v>1680</v>
      </c>
      <c r="R33" s="125">
        <f>นครสวรรค์!FK9</f>
        <v>1768</v>
      </c>
      <c r="S33" s="126">
        <f>นครสวรรค์!FL9</f>
        <v>-4.9800000000000004</v>
      </c>
      <c r="T33" s="115">
        <f>นครสวรรค์!IN8</f>
        <v>252680</v>
      </c>
      <c r="U33" s="125">
        <f>นครสวรรค์!IO8</f>
        <v>255591</v>
      </c>
      <c r="V33" s="126">
        <f>นครสวรรค์!IP8</f>
        <v>-1.1399999999999999</v>
      </c>
      <c r="W33" s="115">
        <f>นครสวรรค์!IN9</f>
        <v>4895</v>
      </c>
      <c r="X33" s="125">
        <f>นครสวรรค์!IO9</f>
        <v>5022</v>
      </c>
      <c r="Y33" s="126">
        <f>นครสวรรค์!IP9</f>
        <v>-2.5299999999999998</v>
      </c>
      <c r="Z33" s="115">
        <f>นครสวรรค์!LR8</f>
        <v>1123064</v>
      </c>
      <c r="AA33" s="125">
        <f>นครสวรรค์!LS8</f>
        <v>1112700</v>
      </c>
      <c r="AB33" s="126">
        <f>นครสวรรค์!LT8</f>
        <v>0.93</v>
      </c>
      <c r="AC33" s="115">
        <f>นครสวรรค์!LR9</f>
        <v>13902</v>
      </c>
      <c r="AD33" s="125">
        <f>นครสวรรค์!LS9</f>
        <v>13993</v>
      </c>
      <c r="AE33" s="126">
        <f>นครสวรรค์!LT9</f>
        <v>-0.65</v>
      </c>
      <c r="CH33" s="115" t="e">
        <f>นครสวรรค์!#REF!</f>
        <v>#REF!</v>
      </c>
    </row>
    <row r="34" spans="1:86" x14ac:dyDescent="0.35">
      <c r="A34" s="126" t="s">
        <v>216</v>
      </c>
      <c r="B34" s="115">
        <f>ตาก!B8</f>
        <v>505448</v>
      </c>
      <c r="C34" s="125">
        <f>ตาก!C8</f>
        <v>493890</v>
      </c>
      <c r="D34" s="126">
        <f>ตาก!D8</f>
        <v>2.34</v>
      </c>
      <c r="E34" s="115">
        <f>ตาก!B9</f>
        <v>7273</v>
      </c>
      <c r="F34" s="125">
        <f>ตาก!C9</f>
        <v>7147</v>
      </c>
      <c r="G34" s="126">
        <f>ตาก!D9</f>
        <v>1.76</v>
      </c>
      <c r="H34" s="115">
        <f>ตาก!CF8</f>
        <v>438861</v>
      </c>
      <c r="I34" s="125">
        <f>ตาก!CG8</f>
        <v>428747</v>
      </c>
      <c r="J34" s="126">
        <f>ตาก!CH8</f>
        <v>2.36</v>
      </c>
      <c r="K34" s="115">
        <f>ตาก!CF9</f>
        <v>2681</v>
      </c>
      <c r="L34" s="125">
        <f>ตาก!CG9</f>
        <v>2580</v>
      </c>
      <c r="M34" s="126">
        <f>ตาก!CH9</f>
        <v>3.91</v>
      </c>
      <c r="N34" s="115">
        <f>ตาก!FJ8</f>
        <v>317077</v>
      </c>
      <c r="O34" s="125">
        <f>ตาก!FK8</f>
        <v>322836</v>
      </c>
      <c r="P34" s="126">
        <f>ตาก!FL8</f>
        <v>-1.78</v>
      </c>
      <c r="Q34" s="115">
        <f>ตาก!FJ9</f>
        <v>4603</v>
      </c>
      <c r="R34" s="125">
        <f>ตาก!FK9</f>
        <v>4704</v>
      </c>
      <c r="S34" s="126">
        <f>ตาก!FL9</f>
        <v>-2.15</v>
      </c>
      <c r="T34" s="115">
        <f>ตาก!IN8</f>
        <v>482720</v>
      </c>
      <c r="U34" s="125">
        <f>ตาก!IO8</f>
        <v>471577</v>
      </c>
      <c r="V34" s="126">
        <f>ตาก!IP8</f>
        <v>2.36</v>
      </c>
      <c r="W34" s="115">
        <f>ตาก!IN9</f>
        <v>8846</v>
      </c>
      <c r="X34" s="125">
        <f>ตาก!IO9</f>
        <v>8825</v>
      </c>
      <c r="Y34" s="126">
        <f>ตาก!IP9</f>
        <v>0.24</v>
      </c>
      <c r="Z34" s="115">
        <f>ตาก!LR8</f>
        <v>1744106</v>
      </c>
      <c r="AA34" s="125">
        <f>ตาก!LS8</f>
        <v>1717050</v>
      </c>
      <c r="AB34" s="126">
        <f>ตาก!LT8</f>
        <v>1.58</v>
      </c>
      <c r="AC34" s="115">
        <f>ตาก!LR9</f>
        <v>23403</v>
      </c>
      <c r="AD34" s="125">
        <f>ตาก!LS9</f>
        <v>23256</v>
      </c>
      <c r="AE34" s="126">
        <f>ตาก!LT9</f>
        <v>0.63</v>
      </c>
      <c r="CH34" s="115" t="e">
        <f>ตาก!#REF!</f>
        <v>#REF!</v>
      </c>
    </row>
    <row r="35" spans="1:86" x14ac:dyDescent="0.35">
      <c r="A35" s="126" t="s">
        <v>217</v>
      </c>
      <c r="B35" s="115">
        <f>พิษณุโลก!B8</f>
        <v>530453</v>
      </c>
      <c r="C35" s="125">
        <f>พิษณุโลก!C8</f>
        <v>515122</v>
      </c>
      <c r="D35" s="126">
        <f>พิษณุโลก!D8</f>
        <v>2.98</v>
      </c>
      <c r="E35" s="115">
        <f>พิษณุโลก!B9</f>
        <v>43490</v>
      </c>
      <c r="F35" s="125">
        <f>พิษณุโลก!C9</f>
        <v>42336</v>
      </c>
      <c r="G35" s="126">
        <f>พิษณุโลก!D9</f>
        <v>2.73</v>
      </c>
      <c r="H35" s="115">
        <f>พิษณุโลก!CF8</f>
        <v>449499</v>
      </c>
      <c r="I35" s="125">
        <f>พิษณุโลก!CG8</f>
        <v>445280</v>
      </c>
      <c r="J35" s="126">
        <f>พิษณุโลก!CH8</f>
        <v>0.95</v>
      </c>
      <c r="K35" s="115">
        <f>พิษณุโลก!CF9</f>
        <v>29944</v>
      </c>
      <c r="L35" s="125">
        <f>พิษณุโลก!CG9</f>
        <v>29447</v>
      </c>
      <c r="M35" s="126">
        <f>พิษณุโลก!CH9</f>
        <v>1.69</v>
      </c>
      <c r="N35" s="115">
        <f>พิษณุโลก!FJ8</f>
        <v>408034</v>
      </c>
      <c r="O35" s="125">
        <f>พิษณุโลก!FK8</f>
        <v>417907</v>
      </c>
      <c r="P35" s="126">
        <f>พิษณุโลก!FL8</f>
        <v>-2.36</v>
      </c>
      <c r="Q35" s="115">
        <f>พิษณุโลก!FJ9</f>
        <v>31073</v>
      </c>
      <c r="R35" s="125">
        <f>พิษณุโลก!FK9</f>
        <v>31854</v>
      </c>
      <c r="S35" s="126">
        <f>พิษณุโลก!FL9</f>
        <v>-2.4500000000000002</v>
      </c>
      <c r="T35" s="115">
        <f>พิษณุโลก!IN8</f>
        <v>470414</v>
      </c>
      <c r="U35" s="125">
        <f>พิษณุโลก!IO8</f>
        <v>460383</v>
      </c>
      <c r="V35" s="126">
        <f>พิษณุโลก!IP8</f>
        <v>2.1800000000000002</v>
      </c>
      <c r="W35" s="115">
        <f>พิษณุโลก!IN9</f>
        <v>58460</v>
      </c>
      <c r="X35" s="125">
        <f>พิษณุโลก!IO9</f>
        <v>57062</v>
      </c>
      <c r="Y35" s="126">
        <f>พิษณุโลก!IP9</f>
        <v>2.4500000000000002</v>
      </c>
      <c r="Z35" s="115">
        <f>พิษณุโลก!LR8</f>
        <v>1858400</v>
      </c>
      <c r="AA35" s="125">
        <f>พิษณุโลก!LS8</f>
        <v>1838692</v>
      </c>
      <c r="AB35" s="126">
        <f>พิษณุโลก!LT8</f>
        <v>1.07</v>
      </c>
      <c r="AC35" s="115">
        <f>พิษณุโลก!LR9</f>
        <v>162967</v>
      </c>
      <c r="AD35" s="125">
        <f>พิษณุโลก!LS9</f>
        <v>160699</v>
      </c>
      <c r="AE35" s="126">
        <f>พิษณุโลก!LT9</f>
        <v>1.41</v>
      </c>
      <c r="CH35" s="115" t="e">
        <f>พิษณุโลก!#REF!</f>
        <v>#REF!</v>
      </c>
    </row>
    <row r="36" spans="1:86" x14ac:dyDescent="0.35">
      <c r="A36" s="126" t="s">
        <v>218</v>
      </c>
      <c r="B36" s="115">
        <f>พะเยา!B8</f>
        <v>87963</v>
      </c>
      <c r="C36" s="125">
        <f>พะเยา!C8</f>
        <v>86971</v>
      </c>
      <c r="D36" s="126">
        <f>พะเยา!D8</f>
        <v>1.1399999999999999</v>
      </c>
      <c r="E36" s="115">
        <f>พะเยา!B9</f>
        <v>408</v>
      </c>
      <c r="F36" s="125">
        <f>พะเยา!C9</f>
        <v>395</v>
      </c>
      <c r="G36" s="126">
        <f>พะเยา!D9</f>
        <v>3.29</v>
      </c>
      <c r="H36" s="115">
        <f>พะเยา!CF8</f>
        <v>59054</v>
      </c>
      <c r="I36" s="125">
        <f>พะเยา!CG8</f>
        <v>58861</v>
      </c>
      <c r="J36" s="126">
        <f>พะเยา!CH8</f>
        <v>0.33</v>
      </c>
      <c r="K36" s="115">
        <f>พะเยา!CF9</f>
        <v>228</v>
      </c>
      <c r="L36" s="125">
        <f>พะเยา!CG9</f>
        <v>216</v>
      </c>
      <c r="M36" s="126">
        <f>พะเยา!CH9</f>
        <v>5.56</v>
      </c>
      <c r="N36" s="115">
        <f>พะเยา!FJ8</f>
        <v>74251</v>
      </c>
      <c r="O36" s="125">
        <f>พะเยา!FK8</f>
        <v>76027</v>
      </c>
      <c r="P36" s="126">
        <f>พะเยา!FL8</f>
        <v>-2.34</v>
      </c>
      <c r="Q36" s="115">
        <f>พะเยา!FJ9</f>
        <v>254</v>
      </c>
      <c r="R36" s="125">
        <f>พะเยา!FK9</f>
        <v>229</v>
      </c>
      <c r="S36" s="126">
        <f>พะเยา!FL9</f>
        <v>10.92</v>
      </c>
      <c r="T36" s="115">
        <f>พะเยา!IN8</f>
        <v>96487</v>
      </c>
      <c r="U36" s="125">
        <f>พะเยา!IO8</f>
        <v>97286</v>
      </c>
      <c r="V36" s="126">
        <f>พะเยา!IP8</f>
        <v>-0.82</v>
      </c>
      <c r="W36" s="115">
        <f>พะเยา!IN9</f>
        <v>1973</v>
      </c>
      <c r="X36" s="125">
        <f>พะเยา!IO9</f>
        <v>1985</v>
      </c>
      <c r="Y36" s="126">
        <f>พะเยา!IP9</f>
        <v>-0.6</v>
      </c>
      <c r="Z36" s="115">
        <f>พะเยา!LR8</f>
        <v>317755</v>
      </c>
      <c r="AA36" s="125">
        <f>พะเยา!LS8</f>
        <v>319145</v>
      </c>
      <c r="AB36" s="126">
        <f>พะเยา!LT8</f>
        <v>-0.44</v>
      </c>
      <c r="AC36" s="115">
        <f>พะเยา!LR9</f>
        <v>2863</v>
      </c>
      <c r="AD36" s="125">
        <f>พะเยา!LS9</f>
        <v>2825</v>
      </c>
      <c r="AE36" s="126">
        <f>พะเยา!LT9</f>
        <v>1.35</v>
      </c>
    </row>
    <row r="37" spans="1:86" x14ac:dyDescent="0.35">
      <c r="A37" s="126" t="s">
        <v>219</v>
      </c>
      <c r="B37" s="115">
        <f>เพชรบูรณ์!B8</f>
        <v>599947</v>
      </c>
      <c r="C37" s="125">
        <f>เพชรบูรณ์!C8</f>
        <v>573097</v>
      </c>
      <c r="D37" s="126">
        <f>เพชรบูรณ์!D8</f>
        <v>4.6900000000000004</v>
      </c>
      <c r="E37" s="115">
        <f>เพชรบูรณ์!B9</f>
        <v>2033</v>
      </c>
      <c r="F37" s="125">
        <f>เพชรบูรณ์!C9</f>
        <v>1996</v>
      </c>
      <c r="G37" s="126">
        <f>เพชรบูรณ์!D9</f>
        <v>1.85</v>
      </c>
      <c r="H37" s="115">
        <f>เพชรบูรณ์!CF8</f>
        <v>489209</v>
      </c>
      <c r="I37" s="125">
        <f>เพชรบูรณ์!CG8</f>
        <v>475200</v>
      </c>
      <c r="J37" s="126">
        <f>เพชรบูรณ์!CH8</f>
        <v>2.95</v>
      </c>
      <c r="K37" s="115">
        <f>เพชรบูรณ์!CF9</f>
        <v>4164</v>
      </c>
      <c r="L37" s="125">
        <f>เพชรบูรณ์!CG9</f>
        <v>4069</v>
      </c>
      <c r="M37" s="126">
        <f>เพชรบูรณ์!CH9</f>
        <v>2.33</v>
      </c>
      <c r="N37" s="115">
        <f>เพชรบูรณ์!FJ8</f>
        <v>379895</v>
      </c>
      <c r="O37" s="125">
        <f>เพชรบูรณ์!FK8</f>
        <v>389016</v>
      </c>
      <c r="P37" s="126">
        <f>เพชรบูรณ์!FL8</f>
        <v>-2.34</v>
      </c>
      <c r="Q37" s="115">
        <f>เพชรบูรณ์!FJ9</f>
        <v>4400</v>
      </c>
      <c r="R37" s="125">
        <f>เพชรบูรณ์!FK9</f>
        <v>4651</v>
      </c>
      <c r="S37" s="126">
        <f>เพชรบูรณ์!FL9</f>
        <v>-5.4</v>
      </c>
      <c r="T37" s="115">
        <f>เพชรบูรณ์!IN8</f>
        <v>721834</v>
      </c>
      <c r="U37" s="125">
        <f>เพชรบูรณ์!IO8</f>
        <v>710970</v>
      </c>
      <c r="V37" s="126">
        <f>เพชรบูรณ์!IP8</f>
        <v>1.53</v>
      </c>
      <c r="W37" s="115">
        <f>เพชรบูรณ์!IN9</f>
        <v>4143</v>
      </c>
      <c r="X37" s="125">
        <f>เพชรบูรณ์!IO9</f>
        <v>3980</v>
      </c>
      <c r="Y37" s="126">
        <f>เพชรบูรณ์!IP9</f>
        <v>4.0999999999999996</v>
      </c>
      <c r="Z37" s="115">
        <f>เพชรบูรณ์!LR8</f>
        <v>2190885</v>
      </c>
      <c r="AA37" s="125">
        <f>เพชรบูรณ์!LS8</f>
        <v>2148283</v>
      </c>
      <c r="AB37" s="126">
        <f>เพชรบูรณ์!LT8</f>
        <v>1.98</v>
      </c>
      <c r="AC37" s="115">
        <f>เพชรบูรณ์!LR9</f>
        <v>14740</v>
      </c>
      <c r="AD37" s="125">
        <f>เพชรบูรณ์!LS9</f>
        <v>14696</v>
      </c>
      <c r="AE37" s="126">
        <f>เพชรบูรณ์!LT9</f>
        <v>0.3</v>
      </c>
    </row>
    <row r="38" spans="1:86" x14ac:dyDescent="0.35">
      <c r="A38" s="126" t="s">
        <v>220</v>
      </c>
      <c r="B38" s="115">
        <f>แพร่!B8</f>
        <v>89847</v>
      </c>
      <c r="C38" s="125">
        <f>แพร่!C8</f>
        <v>86221</v>
      </c>
      <c r="D38" s="126">
        <f>แพร่!D8</f>
        <v>4.21</v>
      </c>
      <c r="E38" s="115">
        <f>แพร่!B9</f>
        <v>16453</v>
      </c>
      <c r="F38" s="125">
        <f>แพร่!C9</f>
        <v>16390</v>
      </c>
      <c r="G38" s="126">
        <f>แพร่!D9</f>
        <v>0.38</v>
      </c>
      <c r="H38" s="115">
        <f>แพร่!CF8</f>
        <v>64268</v>
      </c>
      <c r="I38" s="125">
        <f>แพร่!CG8</f>
        <v>63545</v>
      </c>
      <c r="J38" s="126">
        <f>แพร่!CH8</f>
        <v>1.1399999999999999</v>
      </c>
      <c r="K38" s="115">
        <f>แพร่!CF9</f>
        <v>7173</v>
      </c>
      <c r="L38" s="125">
        <f>แพร่!CG9</f>
        <v>6917</v>
      </c>
      <c r="M38" s="126">
        <f>แพร่!CH9</f>
        <v>3.7</v>
      </c>
      <c r="N38" s="115">
        <f>แพร่!FJ8</f>
        <v>83894</v>
      </c>
      <c r="O38" s="125">
        <f>แพร่!FK8</f>
        <v>86376</v>
      </c>
      <c r="P38" s="126">
        <f>แพร่!FL8</f>
        <v>-2.87</v>
      </c>
      <c r="Q38" s="115">
        <f>แพร่!FJ9</f>
        <v>3392</v>
      </c>
      <c r="R38" s="125">
        <f>แพร่!FK9</f>
        <v>3475</v>
      </c>
      <c r="S38" s="126">
        <f>แพร่!FL9</f>
        <v>-2.39</v>
      </c>
      <c r="T38" s="115">
        <f>แพร่!IN8</f>
        <v>140216</v>
      </c>
      <c r="U38" s="125">
        <f>แพร่!IO8</f>
        <v>139475</v>
      </c>
      <c r="V38" s="126">
        <f>แพร่!IP8</f>
        <v>0.53</v>
      </c>
      <c r="W38" s="115">
        <f>แพร่!IN9</f>
        <v>4629</v>
      </c>
      <c r="X38" s="125">
        <f>แพร่!IO9</f>
        <v>4541</v>
      </c>
      <c r="Y38" s="126">
        <f>แพร่!IP9</f>
        <v>1.94</v>
      </c>
      <c r="Z38" s="115">
        <f>แพร่!LR8</f>
        <v>378225</v>
      </c>
      <c r="AA38" s="125">
        <f>แพร่!LS8</f>
        <v>375617</v>
      </c>
      <c r="AB38" s="126">
        <f>แพร่!LT8</f>
        <v>0.69</v>
      </c>
      <c r="AC38" s="115">
        <f>แพร่!LR9</f>
        <v>31647</v>
      </c>
      <c r="AD38" s="125">
        <f>แพร่!LS9</f>
        <v>31323</v>
      </c>
      <c r="AE38" s="126">
        <f>แพร่!LT9</f>
        <v>1.03</v>
      </c>
    </row>
    <row r="39" spans="1:86" x14ac:dyDescent="0.35">
      <c r="A39" s="126" t="s">
        <v>221</v>
      </c>
      <c r="B39" s="115">
        <f>ลำปาง!B8</f>
        <v>162590</v>
      </c>
      <c r="C39" s="125">
        <f>ลำปาง!C8</f>
        <v>157612</v>
      </c>
      <c r="D39" s="126">
        <f>ลำปาง!D8</f>
        <v>3.16</v>
      </c>
      <c r="E39" s="115">
        <f>ลำปาง!B9</f>
        <v>24258</v>
      </c>
      <c r="F39" s="125">
        <f>ลำปาง!C9</f>
        <v>23580</v>
      </c>
      <c r="G39" s="126">
        <f>ลำปาง!D9</f>
        <v>2.88</v>
      </c>
      <c r="H39" s="115">
        <f>ลำปาง!CF8</f>
        <v>144442</v>
      </c>
      <c r="I39" s="125">
        <f>ลำปาง!CG8</f>
        <v>140854</v>
      </c>
      <c r="J39" s="126">
        <f>ลำปาง!CH8</f>
        <v>2.5499999999999998</v>
      </c>
      <c r="K39" s="115">
        <f>ลำปาง!CF9</f>
        <v>9024</v>
      </c>
      <c r="L39" s="125">
        <f>ลำปาง!CG9</f>
        <v>8728</v>
      </c>
      <c r="M39" s="126">
        <f>ลำปาง!CH9</f>
        <v>3.39</v>
      </c>
      <c r="N39" s="115">
        <f>ลำปาง!FJ8</f>
        <v>128522</v>
      </c>
      <c r="O39" s="125">
        <f>ลำปาง!FK8</f>
        <v>130145</v>
      </c>
      <c r="P39" s="126">
        <f>ลำปาง!FL8</f>
        <v>-1.25</v>
      </c>
      <c r="Q39" s="115">
        <f>ลำปาง!FJ9</f>
        <v>9180</v>
      </c>
      <c r="R39" s="125">
        <f>ลำปาง!FK9</f>
        <v>9394</v>
      </c>
      <c r="S39" s="126">
        <f>ลำปาง!FL9</f>
        <v>-2.2799999999999998</v>
      </c>
      <c r="T39" s="115">
        <f>ลำปาง!IN8</f>
        <v>183114</v>
      </c>
      <c r="U39" s="125">
        <f>ลำปาง!IO8</f>
        <v>179706</v>
      </c>
      <c r="V39" s="126">
        <f>ลำปาง!IP8</f>
        <v>1.9</v>
      </c>
      <c r="W39" s="115">
        <f>ลำปาง!IN9</f>
        <v>16805</v>
      </c>
      <c r="X39" s="125">
        <f>ลำปาง!IO9</f>
        <v>16626</v>
      </c>
      <c r="Y39" s="126">
        <f>ลำปาง!IP9</f>
        <v>1.08</v>
      </c>
      <c r="Z39" s="115">
        <f>ลำปาง!LR8</f>
        <v>618668</v>
      </c>
      <c r="AA39" s="125">
        <f>ลำปาง!LS8</f>
        <v>608317</v>
      </c>
      <c r="AB39" s="126">
        <f>ลำปาง!LT8</f>
        <v>1.7</v>
      </c>
      <c r="AC39" s="115">
        <f>ลำปาง!LR9</f>
        <v>59267</v>
      </c>
      <c r="AD39" s="125">
        <f>ลำปาง!LS9</f>
        <v>58328</v>
      </c>
      <c r="AE39" s="126">
        <f>ลำปาง!LT9</f>
        <v>1.61</v>
      </c>
    </row>
    <row r="40" spans="1:86" x14ac:dyDescent="0.35">
      <c r="A40" s="126" t="s">
        <v>222</v>
      </c>
      <c r="B40" s="115">
        <f>ลำพูน!B8</f>
        <v>99773</v>
      </c>
      <c r="C40" s="125">
        <f>ลำพูน!C8</f>
        <v>95625</v>
      </c>
      <c r="D40" s="126">
        <f>ลำพูน!D8</f>
        <v>4.34</v>
      </c>
      <c r="E40" s="115">
        <f>ลำพูน!B9</f>
        <v>3615</v>
      </c>
      <c r="F40" s="125">
        <f>ลำพูน!C9</f>
        <v>3350</v>
      </c>
      <c r="G40" s="126">
        <f>ลำพูน!D9</f>
        <v>7.91</v>
      </c>
      <c r="H40" s="115">
        <f>ลำพูน!CF8</f>
        <v>76378</v>
      </c>
      <c r="I40" s="125">
        <f>ลำพูน!CG8</f>
        <v>72409</v>
      </c>
      <c r="J40" s="126">
        <f>ลำพูน!CH8</f>
        <v>5.48</v>
      </c>
      <c r="K40" s="115">
        <f>ลำพูน!CF9</f>
        <v>1870</v>
      </c>
      <c r="L40" s="125">
        <f>ลำพูน!CG9</f>
        <v>1666</v>
      </c>
      <c r="M40" s="126">
        <f>ลำพูน!CH9</f>
        <v>12.24</v>
      </c>
      <c r="N40" s="115">
        <f>ลำพูน!FJ8</f>
        <v>54417</v>
      </c>
      <c r="O40" s="125">
        <f>ลำพูน!FK8</f>
        <v>52874</v>
      </c>
      <c r="P40" s="126">
        <f>ลำพูน!FL8</f>
        <v>2.92</v>
      </c>
      <c r="Q40" s="115">
        <f>ลำพูน!FJ9</f>
        <v>1285</v>
      </c>
      <c r="R40" s="125">
        <f>ลำพูน!FK9</f>
        <v>1269</v>
      </c>
      <c r="S40" s="126">
        <f>ลำพูน!FL9</f>
        <v>1.26</v>
      </c>
      <c r="T40" s="115">
        <f>ลำพูน!IN8</f>
        <v>109901</v>
      </c>
      <c r="U40" s="125">
        <f>ลำพูน!IO8</f>
        <v>108426</v>
      </c>
      <c r="V40" s="126">
        <f>ลำพูน!IP8</f>
        <v>1.36</v>
      </c>
      <c r="W40" s="115">
        <f>ลำพูน!IN9</f>
        <v>2049</v>
      </c>
      <c r="X40" s="125">
        <f>ลำพูน!IO9</f>
        <v>2011</v>
      </c>
      <c r="Y40" s="126">
        <f>ลำพูน!IP9</f>
        <v>1.89</v>
      </c>
      <c r="Z40" s="115">
        <f>ลำพูน!LR8</f>
        <v>340469</v>
      </c>
      <c r="AA40" s="125">
        <f>ลำพูน!LS8</f>
        <v>329334</v>
      </c>
      <c r="AB40" s="126">
        <f>ลำพูน!LT8</f>
        <v>3.38</v>
      </c>
      <c r="AC40" s="115">
        <f>ลำพูน!LR9</f>
        <v>8819</v>
      </c>
      <c r="AD40" s="125">
        <f>ลำพูน!LS9</f>
        <v>8296</v>
      </c>
      <c r="AE40" s="126">
        <f>ลำพูน!LT9</f>
        <v>6.3</v>
      </c>
    </row>
    <row r="41" spans="1:86" x14ac:dyDescent="0.35">
      <c r="A41" s="126" t="s">
        <v>223</v>
      </c>
      <c r="B41" s="115">
        <f>รวมแม่ฮ่องสอน!B8</f>
        <v>263708</v>
      </c>
      <c r="C41" s="125">
        <f>รวมแม่ฮ่องสอน!C8</f>
        <v>251089</v>
      </c>
      <c r="D41" s="126">
        <f>รวมแม่ฮ่องสอน!D8</f>
        <v>5.03</v>
      </c>
      <c r="E41" s="115">
        <f>รวมแม่ฮ่องสอน!B9</f>
        <v>80957</v>
      </c>
      <c r="F41" s="125">
        <f>รวมแม่ฮ่องสอน!C9</f>
        <v>77958</v>
      </c>
      <c r="G41" s="126">
        <f>รวมแม่ฮ่องสอน!D9</f>
        <v>3.85</v>
      </c>
      <c r="H41" s="115">
        <f>รวมแม่ฮ่องสอน!CF8</f>
        <v>134357</v>
      </c>
      <c r="I41" s="125">
        <f>รวมแม่ฮ่องสอน!CG8</f>
        <v>132629</v>
      </c>
      <c r="J41" s="126">
        <f>รวมแม่ฮ่องสอน!CH8</f>
        <v>1.3</v>
      </c>
      <c r="K41" s="115">
        <f>รวมแม่ฮ่องสอน!CF9</f>
        <v>54344</v>
      </c>
      <c r="L41" s="125">
        <f>รวมแม่ฮ่องสอน!CG9</f>
        <v>54137</v>
      </c>
      <c r="M41" s="126">
        <f>รวมแม่ฮ่องสอน!CH9</f>
        <v>0.38</v>
      </c>
      <c r="N41" s="115">
        <f>รวมแม่ฮ่องสอน!FJ8</f>
        <v>82627</v>
      </c>
      <c r="O41" s="125">
        <f>รวมแม่ฮ่องสอน!FK8</f>
        <v>80408</v>
      </c>
      <c r="P41" s="126">
        <f>รวมแม่ฮ่องสอน!FL8</f>
        <v>2.76</v>
      </c>
      <c r="Q41" s="115">
        <f>รวมแม่ฮ่องสอน!FJ9</f>
        <v>44028</v>
      </c>
      <c r="R41" s="125">
        <f>รวมแม่ฮ่องสอน!FK9</f>
        <v>42941</v>
      </c>
      <c r="S41" s="126">
        <f>รวมแม่ฮ่องสอน!FL9</f>
        <v>2.5299999999999998</v>
      </c>
      <c r="T41" s="115">
        <f>รวมแม่ฮ่องสอน!IN8</f>
        <v>322923</v>
      </c>
      <c r="U41" s="125">
        <f>รวมแม่ฮ่องสอน!IO8</f>
        <v>324293</v>
      </c>
      <c r="V41" s="126">
        <f>รวมแม่ฮ่องสอน!IP8</f>
        <v>-0.42</v>
      </c>
      <c r="W41" s="115">
        <f>รวมแม่ฮ่องสอน!IN9</f>
        <v>73665</v>
      </c>
      <c r="X41" s="125">
        <f>รวมแม่ฮ่องสอน!IO9</f>
        <v>73816</v>
      </c>
      <c r="Y41" s="126">
        <f>รวมแม่ฮ่องสอน!IP9</f>
        <v>-0.2</v>
      </c>
      <c r="Z41" s="115">
        <f>รวมแม่ฮ่องสอน!LR8</f>
        <v>803615</v>
      </c>
      <c r="AA41" s="125">
        <f>รวมแม่ฮ่องสอน!LS8</f>
        <v>788419</v>
      </c>
      <c r="AB41" s="126">
        <f>รวมแม่ฮ่องสอน!LT8</f>
        <v>1.93</v>
      </c>
      <c r="AC41" s="115">
        <f>รวมแม่ฮ่องสอน!LR9</f>
        <v>252994</v>
      </c>
      <c r="AD41" s="125">
        <f>รวมแม่ฮ่องสอน!LS9</f>
        <v>248852</v>
      </c>
      <c r="AE41" s="126">
        <f>รวมแม่ฮ่องสอน!LT9</f>
        <v>1.66</v>
      </c>
    </row>
    <row r="42" spans="1:86" x14ac:dyDescent="0.35">
      <c r="A42" s="126" t="s">
        <v>224</v>
      </c>
      <c r="B42" s="115">
        <f>อุตรดิตถ์!B8</f>
        <v>209929</v>
      </c>
      <c r="C42" s="125">
        <f>อุตรดิตถ์!C8</f>
        <v>207707</v>
      </c>
      <c r="D42" s="126">
        <f>อุตรดิตถ์!D8</f>
        <v>1.07</v>
      </c>
      <c r="E42" s="115">
        <f>อุตรดิตถ์!B9</f>
        <v>1192</v>
      </c>
      <c r="F42" s="125">
        <f>อุตรดิตถ์!C9</f>
        <v>1168</v>
      </c>
      <c r="G42" s="126">
        <f>อุตรดิตถ์!D9</f>
        <v>2.0499999999999998</v>
      </c>
      <c r="H42" s="115">
        <f>อุตรดิตถ์!CF8</f>
        <v>170499</v>
      </c>
      <c r="I42" s="125">
        <f>อุตรดิตถ์!CG8</f>
        <v>164122</v>
      </c>
      <c r="J42" s="126">
        <f>อุตรดิตถ์!CH8</f>
        <v>3.89</v>
      </c>
      <c r="K42" s="115">
        <f>อุตรดิตถ์!CF9</f>
        <v>824</v>
      </c>
      <c r="L42" s="125">
        <f>อุตรดิตถ์!CG9</f>
        <v>834</v>
      </c>
      <c r="M42" s="126">
        <f>อุตรดิตถ์!CH9</f>
        <v>-1.2</v>
      </c>
      <c r="N42" s="115">
        <f>อุตรดิตถ์!FJ8</f>
        <v>150435</v>
      </c>
      <c r="O42" s="125">
        <f>อุตรดิตถ์!FK8</f>
        <v>153286</v>
      </c>
      <c r="P42" s="126">
        <f>อุตรดิตถ์!FL8</f>
        <v>-1.86</v>
      </c>
      <c r="Q42" s="115">
        <f>อุตรดิตถ์!FJ9</f>
        <v>746</v>
      </c>
      <c r="R42" s="125">
        <f>อุตรดิตถ์!FK9</f>
        <v>859</v>
      </c>
      <c r="S42" s="126">
        <f>อุตรดิตถ์!FL9</f>
        <v>-13.15</v>
      </c>
      <c r="T42" s="115">
        <f>อุตรดิตถ์!IN8</f>
        <v>234137</v>
      </c>
      <c r="U42" s="125">
        <f>อุตรดิตถ์!IO8</f>
        <v>235733</v>
      </c>
      <c r="V42" s="126">
        <f>อุตรดิตถ์!IP8</f>
        <v>-0.68</v>
      </c>
      <c r="W42" s="115">
        <f>อุตรดิตถ์!IN9</f>
        <v>1114</v>
      </c>
      <c r="X42" s="125">
        <f>อุตรดิตถ์!IO9</f>
        <v>1147</v>
      </c>
      <c r="Y42" s="126">
        <f>อุตรดิตถ์!IP9</f>
        <v>-2.88</v>
      </c>
      <c r="Z42" s="115">
        <f>อุตรดิตถ์!LR8</f>
        <v>765000</v>
      </c>
      <c r="AA42" s="125">
        <f>อุตรดิตถ์!LS8</f>
        <v>760848</v>
      </c>
      <c r="AB42" s="126">
        <f>อุตรดิตถ์!LT8</f>
        <v>0.55000000000000004</v>
      </c>
      <c r="AC42" s="115">
        <f>อุตรดิตถ์!LR9</f>
        <v>3876</v>
      </c>
      <c r="AD42" s="125">
        <f>อุตรดิตถ์!LS9</f>
        <v>4008</v>
      </c>
      <c r="AE42" s="126">
        <f>อุตรดิตถ์!LT9</f>
        <v>-3.29</v>
      </c>
    </row>
    <row r="43" spans="1:86" x14ac:dyDescent="0.35">
      <c r="A43" s="126" t="s">
        <v>225</v>
      </c>
      <c r="B43" s="115">
        <f>อุทัยธานี!B8</f>
        <v>95506</v>
      </c>
      <c r="C43" s="125">
        <f>อุทัยธานี!C8</f>
        <v>106813</v>
      </c>
      <c r="D43" s="126">
        <f>อุทัยธานี!D8</f>
        <v>-10.59</v>
      </c>
      <c r="E43" s="115">
        <f>อุทัยธานี!B9</f>
        <v>556</v>
      </c>
      <c r="F43" s="125">
        <f>อุทัยธานี!C9</f>
        <v>630</v>
      </c>
      <c r="G43" s="126">
        <f>อุทัยธานี!D9</f>
        <v>-11.75</v>
      </c>
      <c r="H43" s="115">
        <f>อุทัยธานี!CF8</f>
        <v>83388</v>
      </c>
      <c r="I43" s="125">
        <f>อุทัยธานี!CG8</f>
        <v>90937</v>
      </c>
      <c r="J43" s="126">
        <f>อุทัยธานี!CH8</f>
        <v>-8.3000000000000007</v>
      </c>
      <c r="K43" s="115">
        <f>อุทัยธานี!CF9</f>
        <v>1350</v>
      </c>
      <c r="L43" s="125">
        <f>อุทัยธานี!CG9</f>
        <v>1540</v>
      </c>
      <c r="M43" s="126">
        <f>อุทัยธานี!CH9</f>
        <v>-12.34</v>
      </c>
      <c r="N43" s="115">
        <f>อุทัยธานี!FJ8</f>
        <v>77844</v>
      </c>
      <c r="O43" s="125">
        <f>อุทัยธานี!FK8</f>
        <v>80957</v>
      </c>
      <c r="P43" s="126">
        <f>อุทัยธานี!FL8</f>
        <v>-3.85</v>
      </c>
      <c r="Q43" s="115">
        <f>อุทัยธานี!FJ9</f>
        <v>1161</v>
      </c>
      <c r="R43" s="125">
        <f>อุทัยธานี!FK9</f>
        <v>1278</v>
      </c>
      <c r="S43" s="126">
        <f>อุทัยธานี!FL9</f>
        <v>-9.15</v>
      </c>
      <c r="T43" s="115">
        <f>อุทัยธานี!IN8</f>
        <v>99899</v>
      </c>
      <c r="U43" s="125">
        <f>อุทัยธานี!IO8</f>
        <v>104332</v>
      </c>
      <c r="V43" s="126">
        <f>อุทัยธานี!IP8</f>
        <v>-4.25</v>
      </c>
      <c r="W43" s="115">
        <f>อุทัยธานี!IN9</f>
        <v>857</v>
      </c>
      <c r="X43" s="125">
        <f>อุทัยธานี!IO9</f>
        <v>939</v>
      </c>
      <c r="Y43" s="126">
        <f>อุทัยธานี!IP9</f>
        <v>-8.73</v>
      </c>
      <c r="Z43" s="115">
        <f>อุทัยธานี!LR8</f>
        <v>356637</v>
      </c>
      <c r="AA43" s="125">
        <f>อุทัยธานี!LS8</f>
        <v>383039</v>
      </c>
      <c r="AB43" s="126">
        <f>อุทัยธานี!LT8</f>
        <v>-6.89</v>
      </c>
      <c r="AC43" s="115">
        <f>อุทัยธานี!LR9</f>
        <v>3924</v>
      </c>
      <c r="AD43" s="125">
        <f>อุทัยธานี!LS9</f>
        <v>4387</v>
      </c>
      <c r="AE43" s="126">
        <f>อุทัยธานี!LT9</f>
        <v>-10.55</v>
      </c>
    </row>
    <row r="44" spans="1:86" x14ac:dyDescent="0.35">
      <c r="A44" s="126" t="s">
        <v>226</v>
      </c>
      <c r="B44" s="115">
        <f>สุโขทัย!B8</f>
        <v>174730</v>
      </c>
      <c r="C44" s="125">
        <f>สุโขทัย!C8</f>
        <v>167587</v>
      </c>
      <c r="D44" s="126">
        <f>สุโขทัย!D8</f>
        <v>4.26</v>
      </c>
      <c r="E44" s="115">
        <f>สุโขทัย!B9</f>
        <v>69229</v>
      </c>
      <c r="F44" s="125">
        <f>สุโขทัย!C9</f>
        <v>66483</v>
      </c>
      <c r="G44" s="126">
        <f>สุโขทัย!D9</f>
        <v>4.13</v>
      </c>
      <c r="H44" s="115">
        <f>สุโขทัย!CF8</f>
        <v>215658</v>
      </c>
      <c r="I44" s="125">
        <f>สุโขทัย!CG8</f>
        <v>211242</v>
      </c>
      <c r="J44" s="126">
        <f>สุโขทัย!CH8</f>
        <v>2.09</v>
      </c>
      <c r="K44" s="115">
        <f>สุโขทัย!CF9</f>
        <v>39446</v>
      </c>
      <c r="L44" s="125">
        <f>สุโขทัย!CG9</f>
        <v>38444</v>
      </c>
      <c r="M44" s="126">
        <f>สุโขทัย!CH9</f>
        <v>2.61</v>
      </c>
      <c r="N44" s="115">
        <f>สุโขทัย!FJ8</f>
        <v>133553</v>
      </c>
      <c r="O44" s="125">
        <f>สุโขทัย!FK8</f>
        <v>134671</v>
      </c>
      <c r="P44" s="126">
        <f>สุโขทัย!FL8</f>
        <v>-0.83</v>
      </c>
      <c r="Q44" s="115">
        <f>สุโขทัย!FJ9</f>
        <v>46453</v>
      </c>
      <c r="R44" s="125">
        <f>สุโขทัย!FK9</f>
        <v>47396</v>
      </c>
      <c r="S44" s="126">
        <f>สุโขทัย!FL9</f>
        <v>-1.99</v>
      </c>
      <c r="T44" s="115">
        <f>สุโขทัย!IN8</f>
        <v>242429</v>
      </c>
      <c r="U44" s="125">
        <f>สุโขทัย!IO8</f>
        <v>236489</v>
      </c>
      <c r="V44" s="126">
        <f>สุโขทัย!IP8</f>
        <v>2.5099999999999998</v>
      </c>
      <c r="W44" s="115">
        <f>สุโขทัย!IN9</f>
        <v>52407</v>
      </c>
      <c r="X44" s="125">
        <f>สุโขทัย!IO9</f>
        <v>51046</v>
      </c>
      <c r="Y44" s="126">
        <f>สุโขทัย!IP9</f>
        <v>2.67</v>
      </c>
      <c r="Z44" s="115">
        <f>สุโขทัย!LR8</f>
        <v>766370</v>
      </c>
      <c r="AA44" s="125">
        <f>สุโขทัย!LS8</f>
        <v>749989</v>
      </c>
      <c r="AB44" s="126">
        <f>สุโขทัย!LT8</f>
        <v>2.1800000000000002</v>
      </c>
      <c r="AC44" s="115">
        <f>สุโขทัย!LR9</f>
        <v>207535</v>
      </c>
      <c r="AD44" s="125">
        <f>สุโขทัย!LS9</f>
        <v>203369</v>
      </c>
      <c r="AE44" s="126">
        <f>สุโขทัย!LT9</f>
        <v>2.0499999999999998</v>
      </c>
    </row>
    <row r="45" spans="1:86" ht="21.75" thickBot="1" x14ac:dyDescent="0.4">
      <c r="A45" s="126" t="s">
        <v>227</v>
      </c>
      <c r="B45" s="115">
        <f>น่าน!B8</f>
        <v>250396</v>
      </c>
      <c r="C45" s="125">
        <f>น่าน!C8</f>
        <v>246615</v>
      </c>
      <c r="D45" s="126">
        <f>น่าน!D8</f>
        <v>1.53</v>
      </c>
      <c r="E45" s="115">
        <f>น่าน!B9</f>
        <v>5505</v>
      </c>
      <c r="F45" s="125">
        <f>น่าน!C9</f>
        <v>5455</v>
      </c>
      <c r="G45" s="126">
        <f>น่าน!D9</f>
        <v>0.92</v>
      </c>
      <c r="H45" s="115">
        <f>น่าน!CF8</f>
        <v>171444</v>
      </c>
      <c r="I45" s="125">
        <f>น่าน!CG8</f>
        <v>169109</v>
      </c>
      <c r="J45" s="126">
        <f>น่าน!CH8</f>
        <v>1.38</v>
      </c>
      <c r="K45" s="115">
        <f>น่าน!CF9</f>
        <v>4702</v>
      </c>
      <c r="L45" s="125">
        <f>น่าน!CG9</f>
        <v>4611</v>
      </c>
      <c r="M45" s="126">
        <f>น่าน!CH9</f>
        <v>1.97</v>
      </c>
      <c r="N45" s="115">
        <f>น่าน!FJ8</f>
        <v>129658</v>
      </c>
      <c r="O45" s="125">
        <f>น่าน!FK8</f>
        <v>134508</v>
      </c>
      <c r="P45" s="126">
        <f>น่าน!FL8</f>
        <v>-3.61</v>
      </c>
      <c r="Q45" s="115">
        <f>น่าน!FJ9</f>
        <v>3330</v>
      </c>
      <c r="R45" s="125">
        <f>น่าน!FK9</f>
        <v>3375</v>
      </c>
      <c r="S45" s="126">
        <f>น่าน!FL9</f>
        <v>-1.33</v>
      </c>
      <c r="T45" s="115">
        <f>น่าน!IN8</f>
        <v>206097</v>
      </c>
      <c r="U45" s="125">
        <f>น่าน!IO8</f>
        <v>203062</v>
      </c>
      <c r="V45" s="126">
        <f>น่าน!IP8</f>
        <v>1.49</v>
      </c>
      <c r="W45" s="115">
        <f>น่าน!IN9</f>
        <v>4906</v>
      </c>
      <c r="X45" s="125">
        <f>น่าน!IO9</f>
        <v>4880</v>
      </c>
      <c r="Y45" s="126">
        <f>น่าน!IP9</f>
        <v>0.53</v>
      </c>
      <c r="Z45" s="115">
        <f>น่าน!LR8</f>
        <v>757595</v>
      </c>
      <c r="AA45" s="125">
        <f>น่าน!LS8</f>
        <v>753294</v>
      </c>
      <c r="AB45" s="126">
        <f>น่าน!LT8</f>
        <v>0.56999999999999995</v>
      </c>
      <c r="AC45" s="115">
        <f>น่าน!LR9</f>
        <v>18443</v>
      </c>
      <c r="AD45" s="125">
        <f>น่าน!LS9</f>
        <v>18321</v>
      </c>
      <c r="AE45" s="126">
        <f>น่าน!LT9</f>
        <v>0.67</v>
      </c>
    </row>
    <row r="46" spans="1:86" ht="22.5" thickTop="1" thickBot="1" x14ac:dyDescent="0.4">
      <c r="A46" s="127" t="s">
        <v>262</v>
      </c>
      <c r="B46" s="128">
        <f>'รวมภาคเหนือ2562_Q1-Q4'!B8</f>
        <v>6217669</v>
      </c>
      <c r="C46" s="129">
        <f>'รวมภาคเหนือ2562_Q1-Q4'!C8</f>
        <v>6100143</v>
      </c>
      <c r="D46" s="130">
        <f>'รวมภาคเหนือ2562_Q1-Q4'!D8</f>
        <v>1.93</v>
      </c>
      <c r="E46" s="128">
        <f>'รวมภาคเหนือ2562_Q1-Q4'!B9</f>
        <v>1282549</v>
      </c>
      <c r="F46" s="129">
        <f>'รวมภาคเหนือ2562_Q1-Q4'!C9</f>
        <v>1238288</v>
      </c>
      <c r="G46" s="130">
        <f>'รวมภาคเหนือ2562_Q1-Q4'!D9</f>
        <v>3.57</v>
      </c>
      <c r="H46" s="128">
        <f>'รวมภาคเหนือ2562_Q1-Q4'!CF8</f>
        <v>4877411</v>
      </c>
      <c r="I46" s="129">
        <f>'รวมภาคเหนือ2562_Q1-Q4'!CG8</f>
        <v>4810955</v>
      </c>
      <c r="J46" s="130">
        <f>'รวมภาคเหนือ2562_Q1-Q4'!CH8</f>
        <v>1.38</v>
      </c>
      <c r="K46" s="128">
        <f>'รวมภาคเหนือ2562_Q1-Q4'!CF9</f>
        <v>1027485</v>
      </c>
      <c r="L46" s="129">
        <f>'รวมภาคเหนือ2562_Q1-Q4'!CG9</f>
        <v>959432</v>
      </c>
      <c r="M46" s="130">
        <f>'รวมภาคเหนือ2562_Q1-Q4'!CH9</f>
        <v>7.09</v>
      </c>
      <c r="N46" s="128">
        <f>'รวมภาคเหนือ2562_Q1-Q4'!FJ8</f>
        <v>3947148</v>
      </c>
      <c r="O46" s="129">
        <f>'รวมภาคเหนือ2562_Q1-Q4'!FK8</f>
        <v>4035574</v>
      </c>
      <c r="P46" s="130">
        <f>'รวมภาคเหนือ2562_Q1-Q4'!FL8</f>
        <v>-2.19</v>
      </c>
      <c r="Q46" s="128">
        <f>'รวมภาคเหนือ2562_Q1-Q4'!FJ9</f>
        <v>1063325</v>
      </c>
      <c r="R46" s="129">
        <f>'รวมภาคเหนือ2562_Q1-Q4'!FK9</f>
        <v>1007175</v>
      </c>
      <c r="S46" s="130">
        <f>'รวมภาคเหนือ2562_Q1-Q4'!FL9</f>
        <v>5.57</v>
      </c>
      <c r="T46" s="128">
        <f>'รวมภาคเหนือ2562_Q1-Q4'!IN8</f>
        <v>6353125</v>
      </c>
      <c r="U46" s="129">
        <f>'รวมภาคเหนือ2562_Q1-Q4'!IO8</f>
        <v>6270538</v>
      </c>
      <c r="V46" s="130">
        <f>'รวมภาคเหนือ2562_Q1-Q4'!IP8</f>
        <v>1.32</v>
      </c>
      <c r="W46" s="128">
        <f>'รวมภาคเหนือ2562_Q1-Q4'!IN9</f>
        <v>1164765</v>
      </c>
      <c r="X46" s="129">
        <f>'รวมภาคเหนือ2562_Q1-Q4'!IO9</f>
        <v>1102297</v>
      </c>
      <c r="Y46" s="130">
        <f>'รวมภาคเหนือ2562_Q1-Q4'!IP9</f>
        <v>5.67</v>
      </c>
      <c r="Z46" s="128">
        <f>'รวมภาคเหนือ2562_Q1-Q4'!LR8</f>
        <v>21395353</v>
      </c>
      <c r="AA46" s="129">
        <f>'รวมภาคเหนือ2562_Q1-Q4'!LS8</f>
        <v>21217210</v>
      </c>
      <c r="AB46" s="130">
        <f>'รวมภาคเหนือ2562_Q1-Q4'!LT8</f>
        <v>0.84</v>
      </c>
      <c r="AC46" s="128">
        <f>'รวมภาคเหนือ2562_Q1-Q4'!LR9</f>
        <v>4538124</v>
      </c>
      <c r="AD46" s="129">
        <f>'รวมภาคเหนือ2562_Q1-Q4'!LS9</f>
        <v>4307192</v>
      </c>
      <c r="AE46" s="130">
        <f>'รวมภาคเหนือ2562_Q1-Q4'!LT9</f>
        <v>5.36</v>
      </c>
    </row>
    <row r="47" spans="1:86" ht="21.75" thickTop="1" x14ac:dyDescent="0.35"/>
    <row r="49" spans="1:269" ht="21.75" thickBot="1" x14ac:dyDescent="0.4"/>
    <row r="50" spans="1:269" ht="18" customHeight="1" thickTop="1" thickBot="1" x14ac:dyDescent="0.4">
      <c r="A50" s="821" t="s">
        <v>107</v>
      </c>
      <c r="B50" s="836" t="s">
        <v>3</v>
      </c>
      <c r="C50" s="837"/>
      <c r="D50" s="837"/>
      <c r="E50" s="837"/>
      <c r="F50" s="837"/>
      <c r="G50" s="838"/>
      <c r="H50" s="839" t="s">
        <v>4</v>
      </c>
      <c r="I50" s="840"/>
      <c r="J50" s="840"/>
      <c r="K50" s="840"/>
      <c r="L50" s="840"/>
      <c r="M50" s="841"/>
      <c r="N50" s="836" t="s">
        <v>168</v>
      </c>
      <c r="O50" s="837"/>
      <c r="P50" s="837"/>
      <c r="Q50" s="837"/>
      <c r="R50" s="837"/>
      <c r="S50" s="838"/>
      <c r="T50" s="839" t="s">
        <v>177</v>
      </c>
      <c r="U50" s="840"/>
      <c r="V50" s="840"/>
      <c r="W50" s="840"/>
      <c r="X50" s="840"/>
      <c r="Y50" s="841"/>
      <c r="Z50" s="836" t="s">
        <v>258</v>
      </c>
      <c r="AA50" s="837"/>
      <c r="AB50" s="837"/>
      <c r="AC50" s="837"/>
      <c r="AD50" s="837"/>
      <c r="AE50" s="838"/>
    </row>
    <row r="51" spans="1:269" ht="21.75" thickTop="1" x14ac:dyDescent="0.35">
      <c r="A51" s="842"/>
      <c r="B51" s="823" t="s">
        <v>87</v>
      </c>
      <c r="C51" s="824"/>
      <c r="D51" s="825"/>
      <c r="E51" s="823" t="s">
        <v>90</v>
      </c>
      <c r="F51" s="824"/>
      <c r="G51" s="825"/>
      <c r="H51" s="832" t="s">
        <v>87</v>
      </c>
      <c r="I51" s="833"/>
      <c r="J51" s="834"/>
      <c r="K51" s="832" t="s">
        <v>90</v>
      </c>
      <c r="L51" s="833"/>
      <c r="M51" s="834"/>
      <c r="N51" s="823" t="s">
        <v>87</v>
      </c>
      <c r="O51" s="824"/>
      <c r="P51" s="825"/>
      <c r="Q51" s="823" t="s">
        <v>90</v>
      </c>
      <c r="R51" s="824"/>
      <c r="S51" s="825"/>
      <c r="T51" s="832" t="s">
        <v>87</v>
      </c>
      <c r="U51" s="833"/>
      <c r="V51" s="834"/>
      <c r="W51" s="832" t="s">
        <v>90</v>
      </c>
      <c r="X51" s="833"/>
      <c r="Y51" s="834"/>
      <c r="Z51" s="823" t="s">
        <v>87</v>
      </c>
      <c r="AA51" s="824"/>
      <c r="AB51" s="825"/>
      <c r="AC51" s="823" t="s">
        <v>90</v>
      </c>
      <c r="AD51" s="824"/>
      <c r="AE51" s="825"/>
    </row>
    <row r="52" spans="1:269" ht="21.75" thickBot="1" x14ac:dyDescent="0.4">
      <c r="A52" s="822"/>
      <c r="B52" s="116">
        <v>2018</v>
      </c>
      <c r="C52" s="117">
        <v>2017</v>
      </c>
      <c r="D52" s="118" t="s">
        <v>86</v>
      </c>
      <c r="E52" s="119">
        <v>2018</v>
      </c>
      <c r="F52" s="117">
        <v>2017</v>
      </c>
      <c r="G52" s="118" t="s">
        <v>86</v>
      </c>
      <c r="H52" s="120">
        <v>2018</v>
      </c>
      <c r="I52" s="121">
        <v>2017</v>
      </c>
      <c r="J52" s="122" t="s">
        <v>86</v>
      </c>
      <c r="K52" s="120">
        <v>2018</v>
      </c>
      <c r="L52" s="121">
        <v>2017</v>
      </c>
      <c r="M52" s="122" t="s">
        <v>86</v>
      </c>
      <c r="N52" s="119">
        <v>2018</v>
      </c>
      <c r="O52" s="117">
        <v>2017</v>
      </c>
      <c r="P52" s="118" t="s">
        <v>86</v>
      </c>
      <c r="Q52" s="119">
        <v>2018</v>
      </c>
      <c r="R52" s="117">
        <v>2017</v>
      </c>
      <c r="S52" s="118" t="s">
        <v>86</v>
      </c>
      <c r="T52" s="123">
        <v>2018</v>
      </c>
      <c r="U52" s="121">
        <v>2017</v>
      </c>
      <c r="V52" s="122" t="s">
        <v>86</v>
      </c>
      <c r="W52" s="123">
        <v>2018</v>
      </c>
      <c r="X52" s="121">
        <v>2017</v>
      </c>
      <c r="Y52" s="122" t="s">
        <v>86</v>
      </c>
      <c r="Z52" s="116">
        <v>2018</v>
      </c>
      <c r="AA52" s="117">
        <v>2017</v>
      </c>
      <c r="AB52" s="118" t="s">
        <v>86</v>
      </c>
      <c r="AC52" s="116">
        <v>2018</v>
      </c>
      <c r="AD52" s="117">
        <v>2017</v>
      </c>
      <c r="AE52" s="118" t="s">
        <v>86</v>
      </c>
    </row>
    <row r="53" spans="1:269" ht="21.75" thickTop="1" x14ac:dyDescent="0.35">
      <c r="A53" s="124" t="s">
        <v>211</v>
      </c>
      <c r="B53" s="115">
        <f>กำแพงเพชร!B11</f>
        <v>69176</v>
      </c>
      <c r="C53" s="125">
        <f>กำแพงเพชร!C11</f>
        <v>67049</v>
      </c>
      <c r="D53" s="126">
        <f>กำแพงเพชร!D11</f>
        <v>3.17</v>
      </c>
      <c r="E53" s="115">
        <f>กำแพงเพชร!B12</f>
        <v>3605</v>
      </c>
      <c r="F53" s="125">
        <f>กำแพงเพชร!C12</f>
        <v>3547</v>
      </c>
      <c r="G53" s="126">
        <f>กำแพงเพชร!D12</f>
        <v>1.64</v>
      </c>
      <c r="H53" s="115">
        <f>กำแพงเพชร!CF11</f>
        <v>72386</v>
      </c>
      <c r="I53" s="125">
        <f>กำแพงเพชร!CG11</f>
        <v>70295</v>
      </c>
      <c r="J53" s="126">
        <f>กำแพงเพชร!CH11</f>
        <v>2.97</v>
      </c>
      <c r="K53" s="115">
        <f>กำแพงเพชร!CF12</f>
        <v>6255</v>
      </c>
      <c r="L53" s="125">
        <f>กำแพงเพชร!CG12</f>
        <v>6083</v>
      </c>
      <c r="M53" s="126">
        <f>กำแพงเพชร!CH12</f>
        <v>2.83</v>
      </c>
      <c r="N53" s="115">
        <f>กำแพงเพชร!FJ11</f>
        <v>50438</v>
      </c>
      <c r="O53" s="125">
        <f>กำแพงเพชร!FK11</f>
        <v>51807</v>
      </c>
      <c r="P53" s="126">
        <f>กำแพงเพชร!FL11</f>
        <v>-2.64</v>
      </c>
      <c r="Q53" s="115">
        <f>กำแพงเพชร!FJ12</f>
        <v>2839</v>
      </c>
      <c r="R53" s="125">
        <f>กำแพงเพชร!FK12</f>
        <v>2889</v>
      </c>
      <c r="S53" s="124">
        <f>กำแพงเพชร!FL12</f>
        <v>-1.73</v>
      </c>
      <c r="T53" s="115">
        <f>กำแพงเพชร!IN11</f>
        <v>107772</v>
      </c>
      <c r="U53" s="125">
        <f>กำแพงเพชร!IO11</f>
        <v>105557</v>
      </c>
      <c r="V53" s="126">
        <f>กำแพงเพชร!IP11</f>
        <v>2.1</v>
      </c>
      <c r="W53" s="115">
        <f>กำแพงเพชร!IN12</f>
        <v>3151</v>
      </c>
      <c r="X53" s="125">
        <f>กำแพงเพชร!IO12</f>
        <v>3140</v>
      </c>
      <c r="Y53" s="124">
        <f>กำแพงเพชร!IP12</f>
        <v>0.35</v>
      </c>
      <c r="Z53" s="115">
        <f>กำแพงเพชร!LR11</f>
        <v>299772</v>
      </c>
      <c r="AA53" s="125">
        <f>กำแพงเพชร!LS11</f>
        <v>294708</v>
      </c>
      <c r="AB53" s="126">
        <f>กำแพงเพชร!LT11</f>
        <v>1.72</v>
      </c>
      <c r="AC53" s="115">
        <f>กำแพงเพชร!LR12</f>
        <v>15850</v>
      </c>
      <c r="AD53" s="125">
        <f>กำแพงเพชร!LS12</f>
        <v>15659</v>
      </c>
      <c r="AE53" s="124">
        <f>กำแพงเพชร!LT12</f>
        <v>1.22</v>
      </c>
      <c r="FX53" s="115">
        <f>FX5</f>
        <v>0</v>
      </c>
      <c r="FY53" s="115">
        <f t="shared" ref="FY53:GF53" si="0">FY5</f>
        <v>0</v>
      </c>
      <c r="FZ53" s="115">
        <f t="shared" si="0"/>
        <v>0</v>
      </c>
      <c r="GA53" s="115">
        <f t="shared" si="0"/>
        <v>0</v>
      </c>
      <c r="GB53" s="115">
        <f t="shared" si="0"/>
        <v>0</v>
      </c>
      <c r="GC53" s="115">
        <f t="shared" si="0"/>
        <v>0</v>
      </c>
      <c r="GD53" s="115">
        <f t="shared" si="0"/>
        <v>0</v>
      </c>
      <c r="GE53" s="115">
        <f t="shared" si="0"/>
        <v>0</v>
      </c>
      <c r="GF53" s="115">
        <f t="shared" si="0"/>
        <v>0</v>
      </c>
    </row>
    <row r="54" spans="1:269" x14ac:dyDescent="0.35">
      <c r="A54" s="126" t="s">
        <v>212</v>
      </c>
      <c r="B54" s="115">
        <f>เชียงราย!B11</f>
        <v>64165</v>
      </c>
      <c r="C54" s="125">
        <f>เชียงราย!C11</f>
        <v>58220</v>
      </c>
      <c r="D54" s="126">
        <f>เชียงราย!D11</f>
        <v>10.210000000000001</v>
      </c>
      <c r="E54" s="115">
        <f>เชียงราย!B12</f>
        <v>35519</v>
      </c>
      <c r="F54" s="125">
        <f>เชียงราย!C12</f>
        <v>33997</v>
      </c>
      <c r="G54" s="126">
        <f>เชียงราย!D12</f>
        <v>4.4800000000000004</v>
      </c>
      <c r="H54" s="115">
        <f>เชียงราย!CF11</f>
        <v>105335</v>
      </c>
      <c r="I54" s="125">
        <f>เชียงราย!CG11</f>
        <v>103560</v>
      </c>
      <c r="J54" s="126">
        <f>เชียงราย!CH11</f>
        <v>1.71</v>
      </c>
      <c r="K54" s="115">
        <f>เชียงราย!CF12</f>
        <v>10905</v>
      </c>
      <c r="L54" s="125">
        <f>เชียงราย!CG12</f>
        <v>10733</v>
      </c>
      <c r="M54" s="126">
        <f>เชียงราย!CH12</f>
        <v>1.6</v>
      </c>
      <c r="N54" s="115">
        <f>เชียงราย!FJ11</f>
        <v>32909</v>
      </c>
      <c r="O54" s="125">
        <f>เชียงราย!FK11</f>
        <v>33191</v>
      </c>
      <c r="P54" s="126">
        <f>เชียงราย!FL11</f>
        <v>-0.85</v>
      </c>
      <c r="Q54" s="115">
        <f>เชียงราย!FJ12</f>
        <v>26705</v>
      </c>
      <c r="R54" s="125">
        <f>เชียงราย!FK12</f>
        <v>25533</v>
      </c>
      <c r="S54" s="126">
        <f>เชียงราย!FL12</f>
        <v>4.59</v>
      </c>
      <c r="T54" s="115">
        <f>เชียงราย!IN11</f>
        <v>198032</v>
      </c>
      <c r="U54" s="125">
        <f>เชียงราย!IO11</f>
        <v>189476</v>
      </c>
      <c r="V54" s="126">
        <f>เชียงราย!IP11</f>
        <v>4.5199999999999996</v>
      </c>
      <c r="W54" s="115">
        <f>เชียงราย!IN12</f>
        <v>16568</v>
      </c>
      <c r="X54" s="125">
        <f>เชียงราย!IO12</f>
        <v>15237</v>
      </c>
      <c r="Y54" s="126">
        <f>เชียงราย!IP12</f>
        <v>8.74</v>
      </c>
      <c r="Z54" s="115">
        <f>เชียงราย!LR11</f>
        <v>400441</v>
      </c>
      <c r="AA54" s="125">
        <f>เชียงราย!LS11</f>
        <v>384447</v>
      </c>
      <c r="AB54" s="126">
        <f>เชียงราย!LT11</f>
        <v>4.16</v>
      </c>
      <c r="AC54" s="115">
        <f>เชียงราย!LR12</f>
        <v>89697</v>
      </c>
      <c r="AD54" s="125">
        <f>เชียงราย!LS12</f>
        <v>85500</v>
      </c>
      <c r="AE54" s="126">
        <f>เชียงราย!LT12</f>
        <v>4.91</v>
      </c>
      <c r="FX54" s="115">
        <f>ROUND(FX6*FM$52/10^6,2)</f>
        <v>0</v>
      </c>
      <c r="FY54" s="115">
        <f>ROUND(FY6*FN$52/10^6,2)</f>
        <v>0</v>
      </c>
      <c r="GA54" s="115">
        <f t="shared" ref="GA54:GB60" si="1">ROUND(GA6*FJ$11/10^6,2)</f>
        <v>0</v>
      </c>
      <c r="GB54" s="115">
        <f t="shared" si="1"/>
        <v>0</v>
      </c>
      <c r="GD54" s="115">
        <f>FX54+GA54</f>
        <v>0</v>
      </c>
      <c r="GE54" s="115">
        <f>FY54+GB54</f>
        <v>0</v>
      </c>
      <c r="JB54" s="115">
        <f t="shared" ref="JB54:JC60" si="2">ROUND(JB6*IQ$52/10^6,2)</f>
        <v>0</v>
      </c>
      <c r="JC54" s="115">
        <f t="shared" si="2"/>
        <v>0</v>
      </c>
      <c r="JE54" s="115">
        <f t="shared" ref="JE54:JF60" si="3">ROUND(JE6*IN$11/10^6,2)</f>
        <v>0</v>
      </c>
      <c r="JF54" s="115">
        <f t="shared" si="3"/>
        <v>0</v>
      </c>
      <c r="JH54" s="115">
        <f>JB54+JE54</f>
        <v>0</v>
      </c>
      <c r="JI54" s="115">
        <f>JC54+JF54</f>
        <v>0</v>
      </c>
    </row>
    <row r="55" spans="1:269" x14ac:dyDescent="0.35">
      <c r="A55" s="126" t="s">
        <v>213</v>
      </c>
      <c r="B55" s="115">
        <f>เชียงใหม่!B11</f>
        <v>455269</v>
      </c>
      <c r="C55" s="125">
        <f>เชียงใหม่!C11</f>
        <v>458247</v>
      </c>
      <c r="D55" s="126">
        <f>เชียงใหม่!D11</f>
        <v>-0.65</v>
      </c>
      <c r="E55" s="115">
        <f>เชียงใหม่!B12</f>
        <v>64400</v>
      </c>
      <c r="F55" s="125">
        <f>เชียงใหม่!C12</f>
        <v>67068</v>
      </c>
      <c r="G55" s="126">
        <f>เชียงใหม่!D12</f>
        <v>-3.98</v>
      </c>
      <c r="H55" s="115">
        <f>เชียงใหม่!CF11</f>
        <v>209448</v>
      </c>
      <c r="I55" s="125">
        <f>เชียงใหม่!CG11</f>
        <v>201475</v>
      </c>
      <c r="J55" s="126">
        <f>เชียงใหม่!CH11</f>
        <v>3.96</v>
      </c>
      <c r="K55" s="115">
        <f>เชียงใหม่!CF12</f>
        <v>8203</v>
      </c>
      <c r="L55" s="125">
        <f>เชียงใหม่!CG12</f>
        <v>7904</v>
      </c>
      <c r="M55" s="126">
        <f>เชียงใหม่!CH12</f>
        <v>3.78</v>
      </c>
      <c r="N55" s="115">
        <f>เชียงใหม่!FJ11</f>
        <v>125308</v>
      </c>
      <c r="O55" s="125">
        <f>เชียงใหม่!FK11</f>
        <v>129155</v>
      </c>
      <c r="P55" s="126">
        <f>เชียงใหม่!FL11</f>
        <v>-2.98</v>
      </c>
      <c r="Q55" s="115">
        <f>เชียงใหม่!FJ12</f>
        <v>22474</v>
      </c>
      <c r="R55" s="125">
        <f>เชียงใหม่!FK12</f>
        <v>21382</v>
      </c>
      <c r="S55" s="126">
        <f>เชียงใหม่!FL12</f>
        <v>5.1100000000000003</v>
      </c>
      <c r="T55" s="115">
        <f>เชียงใหม่!IN11</f>
        <v>1162397</v>
      </c>
      <c r="U55" s="125">
        <f>เชียงใหม่!IO11</f>
        <v>1110495</v>
      </c>
      <c r="V55" s="126">
        <f>เชียงใหม่!IP11</f>
        <v>4.67</v>
      </c>
      <c r="W55" s="115">
        <f>เชียงใหม่!IN12</f>
        <v>203187</v>
      </c>
      <c r="X55" s="125">
        <f>เชียงใหม่!IO12</f>
        <v>189800</v>
      </c>
      <c r="Y55" s="126">
        <f>เชียงใหม่!IP12</f>
        <v>7.05</v>
      </c>
      <c r="Z55" s="115">
        <f>เชียงใหม่!LR11</f>
        <v>1952422</v>
      </c>
      <c r="AA55" s="125">
        <f>เชียงใหม่!LS11</f>
        <v>1899372</v>
      </c>
      <c r="AB55" s="126">
        <f>เชียงใหม่!LT11</f>
        <v>2.79</v>
      </c>
      <c r="AC55" s="115">
        <f>เชียงใหม่!LR12</f>
        <v>298264</v>
      </c>
      <c r="AD55" s="125">
        <f>เชียงใหม่!LS12</f>
        <v>286154</v>
      </c>
      <c r="AE55" s="126">
        <f>เชียงใหม่!LT12</f>
        <v>4.2300000000000004</v>
      </c>
      <c r="FX55" s="115">
        <f t="shared" ref="FX55:FY60" si="4">ROUND(FX7*FM$52/10^6,2)</f>
        <v>0</v>
      </c>
      <c r="FY55" s="115">
        <f t="shared" si="4"/>
        <v>0</v>
      </c>
      <c r="GA55" s="115">
        <f t="shared" si="1"/>
        <v>0</v>
      </c>
      <c r="GB55" s="115">
        <f t="shared" si="1"/>
        <v>0</v>
      </c>
      <c r="GD55" s="115">
        <f t="shared" ref="GD55:GE60" si="5">FX55+GA55</f>
        <v>0</v>
      </c>
      <c r="GE55" s="115">
        <f t="shared" si="5"/>
        <v>0</v>
      </c>
      <c r="JB55" s="115">
        <f t="shared" si="2"/>
        <v>0</v>
      </c>
      <c r="JC55" s="115">
        <f t="shared" si="2"/>
        <v>0</v>
      </c>
      <c r="JE55" s="115">
        <f t="shared" si="3"/>
        <v>0</v>
      </c>
      <c r="JF55" s="115">
        <f t="shared" si="3"/>
        <v>0</v>
      </c>
      <c r="JH55" s="115">
        <f t="shared" ref="JH55:JI60" si="6">JB55+JE55</f>
        <v>0</v>
      </c>
      <c r="JI55" s="115">
        <f t="shared" si="6"/>
        <v>0</v>
      </c>
    </row>
    <row r="56" spans="1:269" x14ac:dyDescent="0.35">
      <c r="A56" s="126" t="s">
        <v>214</v>
      </c>
      <c r="B56" s="115">
        <f>พิจิตร!B11</f>
        <v>39786</v>
      </c>
      <c r="C56" s="125">
        <f>พิจิตร!C11</f>
        <v>38090</v>
      </c>
      <c r="D56" s="126">
        <f>พิจิตร!D11</f>
        <v>4.45</v>
      </c>
      <c r="E56" s="115">
        <f>พิจิตร!B12</f>
        <v>1323</v>
      </c>
      <c r="F56" s="125">
        <f>พิจิตร!C12</f>
        <v>1287</v>
      </c>
      <c r="G56" s="126">
        <f>พิจิตร!D12</f>
        <v>2.8</v>
      </c>
      <c r="H56" s="115">
        <f>พิจิตร!CF11</f>
        <v>102855</v>
      </c>
      <c r="I56" s="125">
        <f>พิจิตร!CG11</f>
        <v>100111</v>
      </c>
      <c r="J56" s="126">
        <f>พิจิตร!CH11</f>
        <v>2.74</v>
      </c>
      <c r="K56" s="115">
        <f>พิจิตร!CF12</f>
        <v>1088</v>
      </c>
      <c r="L56" s="125">
        <f>พิจิตร!CG12</f>
        <v>1063</v>
      </c>
      <c r="M56" s="126">
        <f>พิจิตร!CH12</f>
        <v>2.35</v>
      </c>
      <c r="N56" s="115">
        <f>พิจิตร!FJ11</f>
        <v>117346</v>
      </c>
      <c r="O56" s="125">
        <f>พิจิตร!FK11</f>
        <v>121638</v>
      </c>
      <c r="P56" s="126">
        <f>พิจิตร!FL11</f>
        <v>-3.53</v>
      </c>
      <c r="Q56" s="115">
        <f>พิจิตร!FJ12</f>
        <v>939</v>
      </c>
      <c r="R56" s="125">
        <f>พิจิตร!FK12</f>
        <v>949</v>
      </c>
      <c r="S56" s="126">
        <f>พิจิตร!FL12</f>
        <v>-1.05</v>
      </c>
      <c r="T56" s="115">
        <f>พิจิตร!IN11</f>
        <v>138682</v>
      </c>
      <c r="U56" s="125">
        <f>พิจิตร!IO11</f>
        <v>135778</v>
      </c>
      <c r="V56" s="126">
        <f>พิจิตร!IP11</f>
        <v>2.14</v>
      </c>
      <c r="W56" s="115">
        <f>พิจิตร!IN12</f>
        <v>635</v>
      </c>
      <c r="X56" s="125">
        <f>พิจิตร!IO12</f>
        <v>624</v>
      </c>
      <c r="Y56" s="126">
        <f>พิจิตร!IP12</f>
        <v>1.76</v>
      </c>
      <c r="Z56" s="115">
        <f>พิจิตร!LR11</f>
        <v>398669</v>
      </c>
      <c r="AA56" s="125">
        <f>พิจิตร!LS11</f>
        <v>395617</v>
      </c>
      <c r="AB56" s="126">
        <f>พิจิตร!LT11</f>
        <v>0.77</v>
      </c>
      <c r="AC56" s="115">
        <f>พิจิตร!LR12</f>
        <v>3985</v>
      </c>
      <c r="AD56" s="125">
        <f>พิจิตร!LS12</f>
        <v>3923</v>
      </c>
      <c r="AE56" s="126">
        <f>พิจิตร!LT12</f>
        <v>1.58</v>
      </c>
      <c r="FX56" s="115">
        <f t="shared" si="4"/>
        <v>0</v>
      </c>
      <c r="FY56" s="115">
        <f t="shared" si="4"/>
        <v>0</v>
      </c>
      <c r="GA56" s="115">
        <f t="shared" si="1"/>
        <v>0</v>
      </c>
      <c r="GB56" s="115">
        <f t="shared" si="1"/>
        <v>0</v>
      </c>
      <c r="GD56" s="115">
        <f t="shared" si="5"/>
        <v>0</v>
      </c>
      <c r="GE56" s="115">
        <f t="shared" si="5"/>
        <v>0</v>
      </c>
      <c r="JB56" s="115">
        <f t="shared" si="2"/>
        <v>0</v>
      </c>
      <c r="JC56" s="115">
        <f t="shared" si="2"/>
        <v>0</v>
      </c>
      <c r="JE56" s="115">
        <f t="shared" si="3"/>
        <v>0</v>
      </c>
      <c r="JF56" s="115">
        <f t="shared" si="3"/>
        <v>0</v>
      </c>
      <c r="JH56" s="115">
        <f t="shared" si="6"/>
        <v>0</v>
      </c>
      <c r="JI56" s="115">
        <f t="shared" si="6"/>
        <v>0</v>
      </c>
    </row>
    <row r="57" spans="1:269" x14ac:dyDescent="0.35">
      <c r="A57" s="126" t="s">
        <v>215</v>
      </c>
      <c r="B57" s="115">
        <f>นครสวรรค์!B11</f>
        <v>155924</v>
      </c>
      <c r="C57" s="125">
        <f>นครสวรรค์!C11</f>
        <v>146186</v>
      </c>
      <c r="D57" s="126">
        <f>นครสวรรค์!D11</f>
        <v>6.66</v>
      </c>
      <c r="E57" s="115">
        <f>นครสวรรค์!B12</f>
        <v>16145</v>
      </c>
      <c r="F57" s="125">
        <f>นครสวรรค์!C12</f>
        <v>15548</v>
      </c>
      <c r="G57" s="126">
        <f>นครสวรรค์!D12</f>
        <v>3.84</v>
      </c>
      <c r="H57" s="115">
        <f>นครสวรรค์!CF11</f>
        <v>324652</v>
      </c>
      <c r="I57" s="125">
        <f>นครสวรรค์!CG11</f>
        <v>313418</v>
      </c>
      <c r="J57" s="126">
        <f>นครสวรรค์!CH11</f>
        <v>3.58</v>
      </c>
      <c r="K57" s="115">
        <f>นครสวรรค์!CF12</f>
        <v>8764</v>
      </c>
      <c r="L57" s="125">
        <f>นครสวรรค์!CG12</f>
        <v>8495</v>
      </c>
      <c r="M57" s="126">
        <f>นครสวรรค์!CH12</f>
        <v>3.17</v>
      </c>
      <c r="N57" s="115">
        <f>นครสวรรค์!FJ11</f>
        <v>82390</v>
      </c>
      <c r="O57" s="125">
        <f>นครสวรรค์!FK11</f>
        <v>81158</v>
      </c>
      <c r="P57" s="126">
        <f>นครสวรรค์!FL11</f>
        <v>1.52</v>
      </c>
      <c r="Q57" s="115">
        <f>นครสวรรค์!FJ12</f>
        <v>3226</v>
      </c>
      <c r="R57" s="125">
        <f>นครสวรรค์!FK12</f>
        <v>3209</v>
      </c>
      <c r="S57" s="126">
        <f>นครสวรรค์!FL12</f>
        <v>0.53</v>
      </c>
      <c r="T57" s="115">
        <f>นครสวรรค์!IN11</f>
        <v>206563</v>
      </c>
      <c r="U57" s="125">
        <f>นครสวรรค์!IO11</f>
        <v>200292</v>
      </c>
      <c r="V57" s="126">
        <f>นครสวรรค์!IP11</f>
        <v>3.13</v>
      </c>
      <c r="W57" s="115">
        <f>นครสวรรค์!IN12</f>
        <v>979</v>
      </c>
      <c r="X57" s="125">
        <f>นครสวรรค์!IO12</f>
        <v>961</v>
      </c>
      <c r="Y57" s="126">
        <f>นครสวรรค์!IP12</f>
        <v>1.87</v>
      </c>
      <c r="Z57" s="115">
        <f>นครสวรรค์!LR11</f>
        <v>769529</v>
      </c>
      <c r="AA57" s="125">
        <f>นครสวรรค์!LS11</f>
        <v>741054</v>
      </c>
      <c r="AB57" s="126">
        <f>นครสวรรค์!LT11</f>
        <v>3.84</v>
      </c>
      <c r="AC57" s="115">
        <f>นครสวรรค์!LR12</f>
        <v>29114</v>
      </c>
      <c r="AD57" s="125">
        <f>นครสวรรค์!LS12</f>
        <v>28213</v>
      </c>
      <c r="AE57" s="126">
        <f>นครสวรรค์!LT12</f>
        <v>3.19</v>
      </c>
      <c r="FX57" s="115">
        <f t="shared" si="4"/>
        <v>0</v>
      </c>
      <c r="FY57" s="115">
        <f t="shared" si="4"/>
        <v>0</v>
      </c>
      <c r="GA57" s="115">
        <f t="shared" si="1"/>
        <v>0</v>
      </c>
      <c r="GB57" s="115">
        <f t="shared" si="1"/>
        <v>0</v>
      </c>
      <c r="GD57" s="115">
        <f t="shared" si="5"/>
        <v>0</v>
      </c>
      <c r="GE57" s="115">
        <f t="shared" si="5"/>
        <v>0</v>
      </c>
      <c r="JB57" s="115">
        <f t="shared" si="2"/>
        <v>0</v>
      </c>
      <c r="JC57" s="115">
        <f t="shared" si="2"/>
        <v>0</v>
      </c>
      <c r="JE57" s="115">
        <f t="shared" si="3"/>
        <v>0</v>
      </c>
      <c r="JF57" s="115">
        <f t="shared" si="3"/>
        <v>0</v>
      </c>
      <c r="JH57" s="115">
        <f t="shared" si="6"/>
        <v>0</v>
      </c>
      <c r="JI57" s="115">
        <f t="shared" si="6"/>
        <v>0</v>
      </c>
    </row>
    <row r="58" spans="1:269" x14ac:dyDescent="0.35">
      <c r="A58" s="126" t="s">
        <v>216</v>
      </c>
      <c r="B58" s="115">
        <f>ตาก!B11</f>
        <v>139774</v>
      </c>
      <c r="C58" s="125">
        <f>ตาก!C11</f>
        <v>132888</v>
      </c>
      <c r="D58" s="126">
        <f>ตาก!D11</f>
        <v>5.18</v>
      </c>
      <c r="E58" s="115">
        <f>ตาก!B12</f>
        <v>8265</v>
      </c>
      <c r="F58" s="125">
        <f>ตาก!C12</f>
        <v>7913</v>
      </c>
      <c r="G58" s="126">
        <f>ตาก!D12</f>
        <v>4.45</v>
      </c>
      <c r="H58" s="115">
        <f>ตาก!CF11</f>
        <v>155809</v>
      </c>
      <c r="I58" s="125">
        <f>ตาก!CG11</f>
        <v>149826</v>
      </c>
      <c r="J58" s="126">
        <f>ตาก!CH11</f>
        <v>3.99</v>
      </c>
      <c r="K58" s="115">
        <f>ตาก!CF12</f>
        <v>1684</v>
      </c>
      <c r="L58" s="125">
        <f>ตาก!CG12</f>
        <v>1599</v>
      </c>
      <c r="M58" s="126">
        <f>ตาก!CH12</f>
        <v>5.32</v>
      </c>
      <c r="N58" s="115">
        <f>ตาก!FJ11</f>
        <v>64957</v>
      </c>
      <c r="O58" s="125">
        <f>ตาก!FK11</f>
        <v>65349</v>
      </c>
      <c r="P58" s="126">
        <f>ตาก!FL11</f>
        <v>-0.6</v>
      </c>
      <c r="Q58" s="115">
        <f>ตาก!FJ12</f>
        <v>8036</v>
      </c>
      <c r="R58" s="125">
        <f>ตาก!FK12</f>
        <v>8070</v>
      </c>
      <c r="S58" s="126">
        <f>ตาก!FL12</f>
        <v>-0.42</v>
      </c>
      <c r="T58" s="115">
        <f>ตาก!IN11</f>
        <v>106285</v>
      </c>
      <c r="U58" s="125">
        <f>ตาก!IO11</f>
        <v>102508</v>
      </c>
      <c r="V58" s="126">
        <f>ตาก!IP11</f>
        <v>3.68</v>
      </c>
      <c r="W58" s="115">
        <f>ตาก!IN12</f>
        <v>2936</v>
      </c>
      <c r="X58" s="125">
        <f>ตาก!IO12</f>
        <v>2824</v>
      </c>
      <c r="Y58" s="126">
        <f>ตาก!IP12</f>
        <v>3.97</v>
      </c>
      <c r="Z58" s="115">
        <f>ตาก!LR11</f>
        <v>466825</v>
      </c>
      <c r="AA58" s="125">
        <f>ตาก!LS11</f>
        <v>450571</v>
      </c>
      <c r="AB58" s="126">
        <f>ตาก!LT11</f>
        <v>3.61</v>
      </c>
      <c r="AC58" s="115">
        <f>ตาก!LR12</f>
        <v>20921</v>
      </c>
      <c r="AD58" s="125">
        <f>ตาก!LS12</f>
        <v>20406</v>
      </c>
      <c r="AE58" s="126">
        <f>ตาก!LT12</f>
        <v>2.52</v>
      </c>
      <c r="FX58" s="115">
        <f t="shared" si="4"/>
        <v>0</v>
      </c>
      <c r="FY58" s="115">
        <f t="shared" si="4"/>
        <v>0</v>
      </c>
      <c r="GA58" s="115">
        <f t="shared" si="1"/>
        <v>0</v>
      </c>
      <c r="GB58" s="115">
        <f t="shared" si="1"/>
        <v>0</v>
      </c>
      <c r="GD58" s="115">
        <f t="shared" si="5"/>
        <v>0</v>
      </c>
      <c r="GE58" s="115">
        <f t="shared" si="5"/>
        <v>0</v>
      </c>
      <c r="JB58" s="115">
        <f t="shared" si="2"/>
        <v>0</v>
      </c>
      <c r="JC58" s="115">
        <f t="shared" si="2"/>
        <v>0</v>
      </c>
      <c r="JE58" s="115">
        <f t="shared" si="3"/>
        <v>0</v>
      </c>
      <c r="JF58" s="115">
        <f t="shared" si="3"/>
        <v>0</v>
      </c>
      <c r="JH58" s="115">
        <f t="shared" si="6"/>
        <v>0</v>
      </c>
      <c r="JI58" s="115">
        <f t="shared" si="6"/>
        <v>0</v>
      </c>
    </row>
    <row r="59" spans="1:269" x14ac:dyDescent="0.35">
      <c r="A59" s="126" t="s">
        <v>217</v>
      </c>
      <c r="B59" s="115">
        <f>พิษณุโลก!B11</f>
        <v>452690</v>
      </c>
      <c r="C59" s="125">
        <f>พิษณุโลก!C11</f>
        <v>440891</v>
      </c>
      <c r="D59" s="126">
        <f>พิษณุโลก!D11</f>
        <v>2.68</v>
      </c>
      <c r="E59" s="115">
        <f>พิษณุโลก!B12</f>
        <v>20990</v>
      </c>
      <c r="F59" s="125">
        <f>พิษณุโลก!C12</f>
        <v>20549</v>
      </c>
      <c r="G59" s="126">
        <f>พิษณุโลก!D12</f>
        <v>2.15</v>
      </c>
      <c r="H59" s="115">
        <f>พิษณุโลก!CF11</f>
        <v>331186</v>
      </c>
      <c r="I59" s="125">
        <f>พิษณุโลก!CG11</f>
        <v>327654</v>
      </c>
      <c r="J59" s="126">
        <f>พิษณุโลก!CH11</f>
        <v>1.08</v>
      </c>
      <c r="K59" s="115">
        <f>พิษณุโลก!CF12</f>
        <v>4005</v>
      </c>
      <c r="L59" s="125">
        <f>พิษณุโลก!CG12</f>
        <v>3868</v>
      </c>
      <c r="M59" s="126">
        <f>พิษณุโลก!CH12</f>
        <v>3.54</v>
      </c>
      <c r="N59" s="115">
        <f>พิษณุโลก!FJ11</f>
        <v>210153</v>
      </c>
      <c r="O59" s="125">
        <f>พิษณุโลก!FK11</f>
        <v>211755</v>
      </c>
      <c r="P59" s="126">
        <f>พิษณุโลก!FL11</f>
        <v>-0.76</v>
      </c>
      <c r="Q59" s="115">
        <f>พิษณุโลก!FJ12</f>
        <v>5237</v>
      </c>
      <c r="R59" s="125">
        <f>พิษณุโลก!FK12</f>
        <v>5263</v>
      </c>
      <c r="S59" s="126">
        <f>พิษณุโลก!FL12</f>
        <v>-0.49</v>
      </c>
      <c r="T59" s="115">
        <f>พิษณุโลก!IN11</f>
        <v>274228</v>
      </c>
      <c r="U59" s="125">
        <f>พิษณุโลก!IO11</f>
        <v>269819</v>
      </c>
      <c r="V59" s="126">
        <f>พิษณุโลก!IP11</f>
        <v>1.63</v>
      </c>
      <c r="W59" s="115">
        <f>พิษณุโลก!IN12</f>
        <v>26537</v>
      </c>
      <c r="X59" s="125">
        <f>พิษณุโลก!IO12</f>
        <v>25693</v>
      </c>
      <c r="Y59" s="126">
        <f>พิษณุโลก!IP12</f>
        <v>3.28</v>
      </c>
      <c r="Z59" s="115">
        <f>พิษณุโลก!LR11</f>
        <v>1268257</v>
      </c>
      <c r="AA59" s="125">
        <f>พิษณุโลก!LS11</f>
        <v>1250119</v>
      </c>
      <c r="AB59" s="126">
        <f>พิษณุโลก!LT11</f>
        <v>1.45</v>
      </c>
      <c r="AC59" s="115">
        <f>พิษณุโลก!LR12</f>
        <v>56769</v>
      </c>
      <c r="AD59" s="125">
        <f>พิษณุโลก!LS12</f>
        <v>55373</v>
      </c>
      <c r="AE59" s="126">
        <f>พิษณุโลก!LT12</f>
        <v>2.52</v>
      </c>
      <c r="FX59" s="115">
        <f t="shared" si="4"/>
        <v>0</v>
      </c>
      <c r="FY59" s="115">
        <f t="shared" si="4"/>
        <v>0</v>
      </c>
      <c r="GA59" s="115">
        <f t="shared" si="1"/>
        <v>0</v>
      </c>
      <c r="GB59" s="115">
        <f t="shared" si="1"/>
        <v>0</v>
      </c>
      <c r="GD59" s="115">
        <f t="shared" si="5"/>
        <v>0</v>
      </c>
      <c r="GE59" s="115">
        <f t="shared" si="5"/>
        <v>0</v>
      </c>
      <c r="JB59" s="115">
        <f t="shared" si="2"/>
        <v>0</v>
      </c>
      <c r="JC59" s="115">
        <f t="shared" si="2"/>
        <v>0</v>
      </c>
      <c r="JE59" s="115">
        <f t="shared" si="3"/>
        <v>0</v>
      </c>
      <c r="JF59" s="115">
        <f t="shared" si="3"/>
        <v>0</v>
      </c>
      <c r="JH59" s="115">
        <f t="shared" si="6"/>
        <v>0</v>
      </c>
      <c r="JI59" s="115">
        <f t="shared" si="6"/>
        <v>0</v>
      </c>
    </row>
    <row r="60" spans="1:269" x14ac:dyDescent="0.35">
      <c r="A60" s="126" t="s">
        <v>218</v>
      </c>
      <c r="B60" s="115">
        <f>พะเยา!B11</f>
        <v>104350</v>
      </c>
      <c r="C60" s="125">
        <f>พะเยา!C11</f>
        <v>103496</v>
      </c>
      <c r="D60" s="126">
        <f>พะเยา!D11</f>
        <v>0.83</v>
      </c>
      <c r="E60" s="115">
        <f>พะเยา!B12</f>
        <v>8840</v>
      </c>
      <c r="F60" s="125">
        <f>พะเยา!C12</f>
        <v>8968</v>
      </c>
      <c r="G60" s="126">
        <f>พะเยา!D12</f>
        <v>-1.43</v>
      </c>
      <c r="H60" s="115">
        <f>พะเยา!CF11</f>
        <v>39938</v>
      </c>
      <c r="I60" s="125">
        <f>พะเยา!CG11</f>
        <v>40621</v>
      </c>
      <c r="J60" s="126">
        <f>พะเยา!CH11</f>
        <v>-1.68</v>
      </c>
      <c r="K60" s="115">
        <f>พะเยา!CF12</f>
        <v>3233</v>
      </c>
      <c r="L60" s="125">
        <f>พะเยา!CG12</f>
        <v>3387</v>
      </c>
      <c r="M60" s="126">
        <f>พะเยา!CH12</f>
        <v>-4.55</v>
      </c>
      <c r="N60" s="115">
        <f>พะเยา!FJ11</f>
        <v>71914</v>
      </c>
      <c r="O60" s="125">
        <f>พะเยา!FK11</f>
        <v>72224</v>
      </c>
      <c r="P60" s="126">
        <f>พะเยา!FL11</f>
        <v>-0.43</v>
      </c>
      <c r="Q60" s="115">
        <f>พะเยา!FJ12</f>
        <v>4286</v>
      </c>
      <c r="R60" s="125">
        <f>พะเยา!FK12</f>
        <v>4318</v>
      </c>
      <c r="S60" s="126">
        <f>พะเยา!FL12</f>
        <v>-0.74</v>
      </c>
      <c r="T60" s="115">
        <f>พะเยา!IN11</f>
        <v>96263</v>
      </c>
      <c r="U60" s="125">
        <f>พะเยา!IO11</f>
        <v>94670</v>
      </c>
      <c r="V60" s="126">
        <f>พะเยา!IP11</f>
        <v>1.68</v>
      </c>
      <c r="W60" s="115">
        <f>พะเยา!IN12</f>
        <v>7935</v>
      </c>
      <c r="X60" s="125">
        <f>พะเยา!IO12</f>
        <v>7798</v>
      </c>
      <c r="Y60" s="126">
        <f>พะเยา!IP12</f>
        <v>1.76</v>
      </c>
      <c r="Z60" s="115">
        <f>พะเยา!LR11</f>
        <v>312465</v>
      </c>
      <c r="AA60" s="125">
        <f>พะเยา!LS11</f>
        <v>311011</v>
      </c>
      <c r="AB60" s="126">
        <f>พะเยา!LT11</f>
        <v>0.47</v>
      </c>
      <c r="AC60" s="115">
        <f>พะเยา!LR12</f>
        <v>24294</v>
      </c>
      <c r="AD60" s="125">
        <f>พะเยา!LS12</f>
        <v>24471</v>
      </c>
      <c r="AE60" s="126">
        <f>พะเยา!LT12</f>
        <v>-0.72</v>
      </c>
      <c r="FX60" s="115">
        <f t="shared" si="4"/>
        <v>0</v>
      </c>
      <c r="FY60" s="115">
        <f t="shared" si="4"/>
        <v>0</v>
      </c>
      <c r="GA60" s="115">
        <f t="shared" si="1"/>
        <v>0</v>
      </c>
      <c r="GB60" s="115">
        <f t="shared" si="1"/>
        <v>0</v>
      </c>
      <c r="GD60" s="115">
        <f t="shared" si="5"/>
        <v>0</v>
      </c>
      <c r="GE60" s="115">
        <f t="shared" si="5"/>
        <v>0</v>
      </c>
      <c r="JB60" s="115">
        <f t="shared" si="2"/>
        <v>0</v>
      </c>
      <c r="JC60" s="115">
        <f t="shared" si="2"/>
        <v>0</v>
      </c>
      <c r="JE60" s="115">
        <f t="shared" si="3"/>
        <v>0</v>
      </c>
      <c r="JF60" s="115">
        <f t="shared" si="3"/>
        <v>0</v>
      </c>
      <c r="JH60" s="115">
        <f t="shared" si="6"/>
        <v>0</v>
      </c>
      <c r="JI60" s="115">
        <f t="shared" si="6"/>
        <v>0</v>
      </c>
    </row>
    <row r="61" spans="1:269" x14ac:dyDescent="0.35">
      <c r="A61" s="126" t="s">
        <v>219</v>
      </c>
      <c r="B61" s="115">
        <f>เพชรบูรณ์!B11</f>
        <v>41543</v>
      </c>
      <c r="C61" s="125">
        <f>เพชรบูรณ์!C11</f>
        <v>39011</v>
      </c>
      <c r="D61" s="126">
        <f>เพชรบูรณ์!D11</f>
        <v>6.49</v>
      </c>
      <c r="E61" s="115">
        <f>เพชรบูรณ์!B12</f>
        <v>4011</v>
      </c>
      <c r="F61" s="125">
        <f>เพชรบูรณ์!C12</f>
        <v>3921</v>
      </c>
      <c r="G61" s="126">
        <f>เพชรบูรณ์!D12</f>
        <v>2.2999999999999998</v>
      </c>
      <c r="H61" s="115">
        <f>เพชรบูรณ์!CF11</f>
        <v>52365</v>
      </c>
      <c r="I61" s="125">
        <f>เพชรบูรณ์!CG11</f>
        <v>50077</v>
      </c>
      <c r="J61" s="126">
        <f>เพชรบูรณ์!CH11</f>
        <v>4.57</v>
      </c>
      <c r="K61" s="115">
        <f>เพชรบูรณ์!CF12</f>
        <v>2424</v>
      </c>
      <c r="L61" s="125">
        <f>เพชรบูรณ์!CG12</f>
        <v>2343</v>
      </c>
      <c r="M61" s="126">
        <f>เพชรบูรณ์!CH12</f>
        <v>3.46</v>
      </c>
      <c r="N61" s="115">
        <f>เพชรบูรณ์!FJ11</f>
        <v>38384</v>
      </c>
      <c r="O61" s="125">
        <f>เพชรบูรณ์!FK11</f>
        <v>39038</v>
      </c>
      <c r="P61" s="126">
        <f>เพชรบูรณ์!FL11</f>
        <v>-1.68</v>
      </c>
      <c r="Q61" s="115">
        <f>เพชรบูรณ์!FJ12</f>
        <v>2117</v>
      </c>
      <c r="R61" s="125">
        <f>เพชรบูรณ์!FK12</f>
        <v>2128</v>
      </c>
      <c r="S61" s="126">
        <f>เพชรบูรณ์!FL12</f>
        <v>-0.52</v>
      </c>
      <c r="T61" s="115">
        <f>เพชรบูรณ์!IN11</f>
        <v>61369</v>
      </c>
      <c r="U61" s="125">
        <f>เพชรบูรณ์!IO11</f>
        <v>59648</v>
      </c>
      <c r="V61" s="126">
        <f>เพชรบูรณ์!IP11</f>
        <v>2.89</v>
      </c>
      <c r="W61" s="115">
        <f>เพชรบูรณ์!IN12</f>
        <v>3238</v>
      </c>
      <c r="X61" s="125">
        <f>เพชรบูรณ์!IO12</f>
        <v>3143</v>
      </c>
      <c r="Y61" s="126">
        <f>เพชรบูรณ์!IP12</f>
        <v>3.02</v>
      </c>
      <c r="Z61" s="115">
        <f>เพชรบูรณ์!LR11</f>
        <v>193661</v>
      </c>
      <c r="AA61" s="125">
        <f>เพชรบูรณ์!LS11</f>
        <v>187774</v>
      </c>
      <c r="AB61" s="126">
        <f>เพชรบูรณ์!LT11</f>
        <v>3.14</v>
      </c>
      <c r="AC61" s="115">
        <f>เพชรบูรณ์!LR12</f>
        <v>11790</v>
      </c>
      <c r="AD61" s="125">
        <f>เพชรบูรณ์!LS12</f>
        <v>11535</v>
      </c>
      <c r="AE61" s="126">
        <f>เพชรบูรณ์!LT12</f>
        <v>2.21</v>
      </c>
      <c r="FX61" s="115">
        <f>SUM(FX54:FX60)</f>
        <v>0</v>
      </c>
      <c r="FY61" s="115">
        <f>SUM(FY54:FY60)</f>
        <v>0</v>
      </c>
      <c r="GA61" s="115">
        <f>SUM(GA54:GA60)</f>
        <v>0</v>
      </c>
      <c r="GB61" s="115">
        <f>SUM(GB54:GB60)</f>
        <v>0</v>
      </c>
      <c r="GD61" s="115">
        <f>SUM(GD54:GD60)</f>
        <v>0</v>
      </c>
      <c r="GE61" s="115">
        <f>SUM(GE54:GE60)</f>
        <v>0</v>
      </c>
      <c r="JB61" s="115">
        <f>SUM(JB54:JB60)</f>
        <v>0</v>
      </c>
      <c r="JC61" s="115">
        <f>SUM(JC54:JC60)</f>
        <v>0</v>
      </c>
      <c r="JE61" s="115">
        <f>SUM(JE54:JE60)</f>
        <v>0</v>
      </c>
      <c r="JF61" s="115">
        <f>SUM(JF54:JF60)</f>
        <v>0</v>
      </c>
      <c r="JH61" s="115">
        <f>SUM(JH54:JH60)</f>
        <v>0</v>
      </c>
      <c r="JI61" s="115">
        <f>SUM(JI54:JI60)</f>
        <v>0</v>
      </c>
    </row>
    <row r="62" spans="1:269" x14ac:dyDescent="0.35">
      <c r="A62" s="126" t="s">
        <v>220</v>
      </c>
      <c r="B62" s="115">
        <f>แพร่!B11</f>
        <v>111675</v>
      </c>
      <c r="C62" s="125">
        <f>แพร่!C11</f>
        <v>108123</v>
      </c>
      <c r="D62" s="126">
        <f>แพร่!D11</f>
        <v>3.29</v>
      </c>
      <c r="E62" s="115">
        <f>แพร่!B12</f>
        <v>8276</v>
      </c>
      <c r="F62" s="125">
        <f>แพร่!C12</f>
        <v>8200</v>
      </c>
      <c r="G62" s="126">
        <f>แพร่!D12</f>
        <v>0.93</v>
      </c>
      <c r="H62" s="115">
        <f>แพร่!CF11</f>
        <v>99379</v>
      </c>
      <c r="I62" s="125">
        <f>แพร่!CG11</f>
        <v>97551</v>
      </c>
      <c r="J62" s="126">
        <f>แพร่!CH11</f>
        <v>1.87</v>
      </c>
      <c r="K62" s="115">
        <f>แพร่!CF12</f>
        <v>4321</v>
      </c>
      <c r="L62" s="125">
        <f>แพร่!CG12</f>
        <v>4178</v>
      </c>
      <c r="M62" s="126">
        <f>แพร่!CH12</f>
        <v>3.42</v>
      </c>
      <c r="N62" s="115">
        <f>แพร่!FJ11</f>
        <v>96525</v>
      </c>
      <c r="O62" s="125">
        <f>แพร่!FK11</f>
        <v>99087</v>
      </c>
      <c r="P62" s="126">
        <f>แพร่!FL11</f>
        <v>-2.59</v>
      </c>
      <c r="Q62" s="115">
        <f>แพร่!FJ12</f>
        <v>5634</v>
      </c>
      <c r="R62" s="125">
        <f>แพร่!FK12</f>
        <v>5666</v>
      </c>
      <c r="S62" s="126">
        <f>แพร่!FL12</f>
        <v>-0.56000000000000005</v>
      </c>
      <c r="T62" s="115">
        <f>แพร่!IN11</f>
        <v>111476</v>
      </c>
      <c r="U62" s="125">
        <f>แพร่!IO11</f>
        <v>108510</v>
      </c>
      <c r="V62" s="126">
        <f>แพร่!IP11</f>
        <v>2.73</v>
      </c>
      <c r="W62" s="115">
        <f>แพร่!IN12</f>
        <v>18488</v>
      </c>
      <c r="X62" s="125">
        <f>แพร่!IO12</f>
        <v>17833</v>
      </c>
      <c r="Y62" s="126">
        <f>แพร่!IP12</f>
        <v>3.67</v>
      </c>
      <c r="Z62" s="115">
        <f>แพร่!LR11</f>
        <v>419055</v>
      </c>
      <c r="AA62" s="125">
        <f>แพร่!LS11</f>
        <v>413271</v>
      </c>
      <c r="AB62" s="126">
        <f>แพร่!LT11</f>
        <v>1.4</v>
      </c>
      <c r="AC62" s="115">
        <f>แพร่!LR12</f>
        <v>36719</v>
      </c>
      <c r="AD62" s="125">
        <f>แพร่!LS12</f>
        <v>35877</v>
      </c>
      <c r="AE62" s="126">
        <f>แพร่!LT12</f>
        <v>2.35</v>
      </c>
    </row>
    <row r="63" spans="1:269" x14ac:dyDescent="0.35">
      <c r="A63" s="126" t="s">
        <v>221</v>
      </c>
      <c r="B63" s="115">
        <f>ลำปาง!B11</f>
        <v>112301</v>
      </c>
      <c r="C63" s="125">
        <f>ลำปาง!C11</f>
        <v>107538</v>
      </c>
      <c r="D63" s="126">
        <f>ลำปาง!D11</f>
        <v>4.43</v>
      </c>
      <c r="E63" s="115">
        <f>ลำปาง!B12</f>
        <v>5320</v>
      </c>
      <c r="F63" s="125">
        <f>ลำปาง!C12</f>
        <v>5282</v>
      </c>
      <c r="G63" s="126">
        <f>ลำปาง!D12</f>
        <v>0.72</v>
      </c>
      <c r="H63" s="115">
        <f>ลำปาง!CF11</f>
        <v>109062</v>
      </c>
      <c r="I63" s="125">
        <f>ลำปาง!CG11</f>
        <v>104886</v>
      </c>
      <c r="J63" s="126">
        <f>ลำปาง!CH11</f>
        <v>3.98</v>
      </c>
      <c r="K63" s="115">
        <f>ลำปาง!CF12</f>
        <v>3483</v>
      </c>
      <c r="L63" s="125">
        <f>ลำปาง!CG12</f>
        <v>3355</v>
      </c>
      <c r="M63" s="126">
        <f>ลำปาง!CH12</f>
        <v>3.82</v>
      </c>
      <c r="N63" s="115">
        <f>ลำปาง!FJ11</f>
        <v>118562</v>
      </c>
      <c r="O63" s="125">
        <f>ลำปาง!FK11</f>
        <v>118247</v>
      </c>
      <c r="P63" s="126">
        <f>ลำปาง!FL11</f>
        <v>0.27</v>
      </c>
      <c r="Q63" s="115">
        <f>ลำปาง!FJ12</f>
        <v>12501</v>
      </c>
      <c r="R63" s="125">
        <f>ลำปาง!FK12</f>
        <v>12648</v>
      </c>
      <c r="S63" s="126">
        <f>ลำปาง!FL12</f>
        <v>-1.1599999999999999</v>
      </c>
      <c r="T63" s="115">
        <f>ลำปาง!IN11</f>
        <v>287423</v>
      </c>
      <c r="U63" s="125">
        <f>ลำปาง!IO11</f>
        <v>279410</v>
      </c>
      <c r="V63" s="126">
        <f>ลำปาง!IP11</f>
        <v>2.87</v>
      </c>
      <c r="W63" s="115">
        <f>ลำปาง!IN12</f>
        <v>35670</v>
      </c>
      <c r="X63" s="125">
        <f>ลำปาง!IO12</f>
        <v>34876</v>
      </c>
      <c r="Y63" s="126">
        <f>ลำปาง!IP12</f>
        <v>2.2799999999999998</v>
      </c>
      <c r="Z63" s="115">
        <f>ลำปาง!LR11</f>
        <v>627348</v>
      </c>
      <c r="AA63" s="125">
        <f>ลำปาง!LS11</f>
        <v>610081</v>
      </c>
      <c r="AB63" s="126">
        <f>ลำปาง!LT11</f>
        <v>2.83</v>
      </c>
      <c r="AC63" s="115">
        <f>ลำปาง!LR12</f>
        <v>56974</v>
      </c>
      <c r="AD63" s="125">
        <f>ลำปาง!LS12</f>
        <v>56161</v>
      </c>
      <c r="AE63" s="126">
        <f>ลำปาง!LT12</f>
        <v>1.45</v>
      </c>
      <c r="GF63" s="115" t="s">
        <v>80</v>
      </c>
    </row>
    <row r="64" spans="1:269" x14ac:dyDescent="0.35">
      <c r="A64" s="126" t="s">
        <v>222</v>
      </c>
      <c r="B64" s="115">
        <f>ลำพูน!B11</f>
        <v>194578</v>
      </c>
      <c r="C64" s="125">
        <f>ลำพูน!C11</f>
        <v>190009</v>
      </c>
      <c r="D64" s="126">
        <f>ลำพูน!D11</f>
        <v>2.4</v>
      </c>
      <c r="E64" s="115">
        <f>ลำพูน!B12</f>
        <v>12951</v>
      </c>
      <c r="F64" s="125">
        <f>ลำพูน!C12</f>
        <v>12764</v>
      </c>
      <c r="G64" s="126">
        <f>ลำพูน!D12</f>
        <v>1.47</v>
      </c>
      <c r="H64" s="115">
        <f>ลำพูน!CF11</f>
        <v>178829</v>
      </c>
      <c r="I64" s="125">
        <f>ลำพูน!CG11</f>
        <v>173649</v>
      </c>
      <c r="J64" s="126">
        <f>ลำพูน!CH11</f>
        <v>2.98</v>
      </c>
      <c r="K64" s="115">
        <f>ลำพูน!CF12</f>
        <v>9444</v>
      </c>
      <c r="L64" s="125">
        <f>ลำพูน!CG12</f>
        <v>9193</v>
      </c>
      <c r="M64" s="126">
        <f>ลำพูน!CH12</f>
        <v>2.73</v>
      </c>
      <c r="N64" s="115">
        <f>ลำพูน!FJ11</f>
        <v>179622</v>
      </c>
      <c r="O64" s="125">
        <f>ลำพูน!FK11</f>
        <v>180425</v>
      </c>
      <c r="P64" s="126">
        <f>ลำพูน!FL11</f>
        <v>-0.45</v>
      </c>
      <c r="Q64" s="115">
        <f>ลำพูน!FJ12</f>
        <v>5692</v>
      </c>
      <c r="R64" s="125">
        <f>ลำพูน!FK12</f>
        <v>5753</v>
      </c>
      <c r="S64" s="126">
        <f>ลำพูน!FL12</f>
        <v>-1.06</v>
      </c>
      <c r="T64" s="115">
        <f>ลำพูน!IN11</f>
        <v>258454</v>
      </c>
      <c r="U64" s="125">
        <f>ลำพูน!IO11</f>
        <v>249806</v>
      </c>
      <c r="V64" s="126">
        <f>ลำพูน!IP11</f>
        <v>3.46</v>
      </c>
      <c r="W64" s="115">
        <f>ลำพูน!IN12</f>
        <v>16484</v>
      </c>
      <c r="X64" s="125">
        <f>ลำพูน!IO12</f>
        <v>15771</v>
      </c>
      <c r="Y64" s="126">
        <f>ลำพูน!IP12</f>
        <v>4.5199999999999996</v>
      </c>
      <c r="Z64" s="115">
        <f>ลำพูน!LR11</f>
        <v>811483</v>
      </c>
      <c r="AA64" s="125">
        <f>ลำพูน!LS11</f>
        <v>793889</v>
      </c>
      <c r="AB64" s="126">
        <f>ลำพูน!LT11</f>
        <v>2.2200000000000002</v>
      </c>
      <c r="AC64" s="115">
        <f>ลำพูน!LR12</f>
        <v>44571</v>
      </c>
      <c r="AD64" s="125">
        <f>ลำพูน!LS12</f>
        <v>43481</v>
      </c>
      <c r="AE64" s="126">
        <f>ลำพูน!LT12</f>
        <v>2.5099999999999998</v>
      </c>
      <c r="FX64" s="115" t="s">
        <v>9</v>
      </c>
      <c r="FY64" s="115" t="s">
        <v>9</v>
      </c>
      <c r="GA64" s="115" t="s">
        <v>10</v>
      </c>
      <c r="GB64" s="115" t="s">
        <v>10</v>
      </c>
      <c r="GD64" s="115" t="s">
        <v>85</v>
      </c>
      <c r="GE64" s="115" t="s">
        <v>85</v>
      </c>
    </row>
    <row r="65" spans="1:269" x14ac:dyDescent="0.35">
      <c r="A65" s="126" t="s">
        <v>223</v>
      </c>
      <c r="B65" s="115">
        <f>รวมแม่ฮ่องสอน!B11</f>
        <v>13737</v>
      </c>
      <c r="C65" s="125">
        <f>รวมแม่ฮ่องสอน!C11</f>
        <v>13373</v>
      </c>
      <c r="D65" s="126">
        <f>รวมแม่ฮ่องสอน!D11</f>
        <v>2.72</v>
      </c>
      <c r="E65" s="115">
        <f>รวมแม่ฮ่องสอน!B12</f>
        <v>4183</v>
      </c>
      <c r="F65" s="125">
        <f>รวมแม่ฮ่องสอน!C12</f>
        <v>4035</v>
      </c>
      <c r="G65" s="126">
        <f>รวมแม่ฮ่องสอน!D12</f>
        <v>3.67</v>
      </c>
      <c r="H65" s="115">
        <f>รวมแม่ฮ่องสอน!CF11</f>
        <v>4758</v>
      </c>
      <c r="I65" s="125">
        <f>รวมแม่ฮ่องสอน!CG11</f>
        <v>4604</v>
      </c>
      <c r="J65" s="126">
        <f>รวมแม่ฮ่องสอน!CH11</f>
        <v>3.34</v>
      </c>
      <c r="K65" s="115">
        <f>รวมแม่ฮ่องสอน!CF12</f>
        <v>2038</v>
      </c>
      <c r="L65" s="125">
        <f>รวมแม่ฮ่องสอน!CG12</f>
        <v>1991</v>
      </c>
      <c r="M65" s="126">
        <f>รวมแม่ฮ่องสอน!CH12</f>
        <v>2.36</v>
      </c>
      <c r="N65" s="115">
        <f>รวมแม่ฮ่องสอน!FJ11</f>
        <v>1581</v>
      </c>
      <c r="O65" s="125">
        <f>รวมแม่ฮ่องสอน!FK11</f>
        <v>1541</v>
      </c>
      <c r="P65" s="126">
        <f>รวมแม่ฮ่องสอน!FL11</f>
        <v>2.6</v>
      </c>
      <c r="Q65" s="115">
        <f>รวมแม่ฮ่องสอน!FJ12</f>
        <v>1224</v>
      </c>
      <c r="R65" s="125">
        <f>รวมแม่ฮ่องสอน!FK12</f>
        <v>1213</v>
      </c>
      <c r="S65" s="126">
        <f>รวมแม่ฮ่องสอน!FL12</f>
        <v>0.91</v>
      </c>
      <c r="T65" s="115">
        <f>รวมแม่ฮ่องสอน!IN11</f>
        <v>8303</v>
      </c>
      <c r="U65" s="125">
        <f>รวมแม่ฮ่องสอน!IO11</f>
        <v>7975</v>
      </c>
      <c r="V65" s="126">
        <f>รวมแม่ฮ่องสอน!IP11</f>
        <v>4.1100000000000003</v>
      </c>
      <c r="W65" s="115">
        <f>รวมแม่ฮ่องสอน!IN12</f>
        <v>2036</v>
      </c>
      <c r="X65" s="125">
        <f>รวมแม่ฮ่องสอน!IO12</f>
        <v>1988</v>
      </c>
      <c r="Y65" s="126">
        <f>รวมแม่ฮ่องสอน!IP12</f>
        <v>2.41</v>
      </c>
      <c r="Z65" s="115">
        <f>รวมแม่ฮ่องสอน!LR11</f>
        <v>28379</v>
      </c>
      <c r="AA65" s="125">
        <f>รวมแม่ฮ่องสอน!LS11</f>
        <v>27493</v>
      </c>
      <c r="AB65" s="126">
        <f>รวมแม่ฮ่องสอน!LT11</f>
        <v>3.22</v>
      </c>
      <c r="AC65" s="115">
        <f>รวมแม่ฮ่องสอน!LR12</f>
        <v>9481</v>
      </c>
      <c r="AD65" s="125">
        <f>รวมแม่ฮ่องสอน!LS12</f>
        <v>9227</v>
      </c>
      <c r="AE65" s="126">
        <f>รวมแม่ฮ่องสอน!LT12</f>
        <v>2.75</v>
      </c>
      <c r="FX65" s="115">
        <f>FX5</f>
        <v>0</v>
      </c>
      <c r="FY65" s="115">
        <f t="shared" ref="FY65:GF65" si="7">FY5</f>
        <v>0</v>
      </c>
      <c r="FZ65" s="115">
        <f t="shared" si="7"/>
        <v>0</v>
      </c>
      <c r="GA65" s="115">
        <f t="shared" si="7"/>
        <v>0</v>
      </c>
      <c r="GB65" s="115">
        <f t="shared" si="7"/>
        <v>0</v>
      </c>
      <c r="GC65" s="115">
        <f t="shared" si="7"/>
        <v>0</v>
      </c>
      <c r="GD65" s="115">
        <f t="shared" si="7"/>
        <v>0</v>
      </c>
      <c r="GE65" s="115">
        <f t="shared" si="7"/>
        <v>0</v>
      </c>
      <c r="GF65" s="115">
        <f t="shared" si="7"/>
        <v>0</v>
      </c>
    </row>
    <row r="66" spans="1:269" x14ac:dyDescent="0.35">
      <c r="A66" s="126" t="s">
        <v>224</v>
      </c>
      <c r="B66" s="115">
        <f>อุตรดิตถ์!B11</f>
        <v>128911</v>
      </c>
      <c r="C66" s="125">
        <f>อุตรดิตถ์!C11</f>
        <v>125132</v>
      </c>
      <c r="D66" s="126">
        <f>อุตรดิตถ์!D11</f>
        <v>3.02</v>
      </c>
      <c r="E66" s="115">
        <f>อุตรดิตถ์!B12</f>
        <v>1442</v>
      </c>
      <c r="F66" s="125">
        <f>อุตรดิตถ์!C12</f>
        <v>1412</v>
      </c>
      <c r="G66" s="126">
        <f>อุตรดิตถ์!D12</f>
        <v>2.12</v>
      </c>
      <c r="H66" s="115">
        <f>อุตรดิตถ์!CF11</f>
        <v>34523</v>
      </c>
      <c r="I66" s="125">
        <f>อุตรดิตถ์!CG11</f>
        <v>33136</v>
      </c>
      <c r="J66" s="126">
        <f>อุตรดิตถ์!CH11</f>
        <v>4.1900000000000004</v>
      </c>
      <c r="K66" s="115">
        <f>อุตรดิตถ์!CF12</f>
        <v>462</v>
      </c>
      <c r="L66" s="125">
        <f>อุตรดิตถ์!CG12</f>
        <v>441</v>
      </c>
      <c r="M66" s="126">
        <f>อุตรดิตถ์!CH12</f>
        <v>4.76</v>
      </c>
      <c r="N66" s="115">
        <f>อุตรดิตถ์!FJ11</f>
        <v>86014</v>
      </c>
      <c r="O66" s="125">
        <f>อุตรดิตถ์!FK11</f>
        <v>86291</v>
      </c>
      <c r="P66" s="126">
        <f>อุตรดิตถ์!FL11</f>
        <v>-0.32</v>
      </c>
      <c r="Q66" s="115">
        <f>อุตรดิตถ์!FJ12</f>
        <v>1961</v>
      </c>
      <c r="R66" s="125">
        <f>อุตรดิตถ์!FK12</f>
        <v>1966</v>
      </c>
      <c r="S66" s="126">
        <f>อุตรดิตถ์!FL12</f>
        <v>-0.25</v>
      </c>
      <c r="T66" s="115">
        <f>อุตรดิตถ์!IN11</f>
        <v>60869</v>
      </c>
      <c r="U66" s="125">
        <f>อุตรดิตถ์!IO11</f>
        <v>59927</v>
      </c>
      <c r="V66" s="126">
        <f>อุตรดิตถ์!IP11</f>
        <v>1.57</v>
      </c>
      <c r="W66" s="115">
        <f>อุตรดิตถ์!IN12</f>
        <v>978</v>
      </c>
      <c r="X66" s="125">
        <f>อุตรดิตถ์!IO12</f>
        <v>968</v>
      </c>
      <c r="Y66" s="126">
        <f>อุตรดิตถ์!IP12</f>
        <v>1.03</v>
      </c>
      <c r="Z66" s="115">
        <f>อุตรดิตถ์!LR11</f>
        <v>310317</v>
      </c>
      <c r="AA66" s="125">
        <f>อุตรดิตถ์!LS11</f>
        <v>304486</v>
      </c>
      <c r="AB66" s="126">
        <f>อุตรดิตถ์!LT11</f>
        <v>1.92</v>
      </c>
      <c r="AC66" s="115">
        <f>อุตรดิตถ์!LR12</f>
        <v>4843</v>
      </c>
      <c r="AD66" s="125">
        <f>อุตรดิตถ์!LS12</f>
        <v>4787</v>
      </c>
      <c r="AE66" s="126">
        <f>อุตรดิตถ์!LT12</f>
        <v>1.17</v>
      </c>
      <c r="FX66" s="115">
        <f>ROUND(FX18*FM$53/10^6,2)</f>
        <v>0</v>
      </c>
      <c r="FY66" s="115">
        <f>ROUND(FY18*FN$53/10^6,2)</f>
        <v>0</v>
      </c>
      <c r="GA66" s="115">
        <f>ROUND(GA18*FJ$12/10^6,2)</f>
        <v>0</v>
      </c>
      <c r="GB66" s="115">
        <f>ROUND(GB18*FK$12/10^6,2)</f>
        <v>0</v>
      </c>
      <c r="GD66" s="115">
        <f>FX66+GA66</f>
        <v>0</v>
      </c>
      <c r="GE66" s="115">
        <f>FY66+GB66</f>
        <v>0</v>
      </c>
      <c r="JB66" s="115">
        <f>ROUND(JB18*IQ$53/10^6,2)</f>
        <v>0</v>
      </c>
      <c r="JC66" s="115">
        <f>ROUND(JC18*IR$53/10^6,2)</f>
        <v>0</v>
      </c>
      <c r="JE66" s="115">
        <f>ROUND(JE18*IN$12/10^6,2)</f>
        <v>0</v>
      </c>
      <c r="JF66" s="115">
        <f>ROUND(JF18*IO$12/10^6,2)</f>
        <v>0</v>
      </c>
      <c r="JH66" s="115">
        <f>JB66+JE66</f>
        <v>0</v>
      </c>
      <c r="JI66" s="115">
        <f>JC66+JF66</f>
        <v>0</v>
      </c>
    </row>
    <row r="67" spans="1:269" x14ac:dyDescent="0.35">
      <c r="A67" s="126" t="s">
        <v>225</v>
      </c>
      <c r="B67" s="115">
        <f>อุทัยธานี!B11</f>
        <v>128949</v>
      </c>
      <c r="C67" s="125">
        <f>อุทัยธานี!C11</f>
        <v>121368</v>
      </c>
      <c r="D67" s="126">
        <f>อุทัยธานี!D11</f>
        <v>6.25</v>
      </c>
      <c r="E67" s="115">
        <f>อุทัยธานี!B12</f>
        <v>288</v>
      </c>
      <c r="F67" s="125">
        <f>อุทัยธานี!C12</f>
        <v>270</v>
      </c>
      <c r="G67" s="126">
        <f>อุทัยธานี!D12</f>
        <v>6.67</v>
      </c>
      <c r="H67" s="115">
        <f>อุทัยธานี!CF11</f>
        <v>98076</v>
      </c>
      <c r="I67" s="125">
        <f>อุทัยธานี!CG11</f>
        <v>94333</v>
      </c>
      <c r="J67" s="126">
        <f>อุทัยธานี!CH11</f>
        <v>3.97</v>
      </c>
      <c r="K67" s="115">
        <f>อุทัยธานี!CF12</f>
        <v>986</v>
      </c>
      <c r="L67" s="125">
        <f>อุทัยธานี!CG12</f>
        <v>954</v>
      </c>
      <c r="M67" s="126">
        <f>อุทัยธานี!CH12</f>
        <v>3.35</v>
      </c>
      <c r="N67" s="115">
        <f>อุทัยธานี!FJ11</f>
        <v>61139</v>
      </c>
      <c r="O67" s="125">
        <f>อุทัยธานี!FK11</f>
        <v>61420</v>
      </c>
      <c r="P67" s="126">
        <f>อุทัยธานี!FL11</f>
        <v>-0.46</v>
      </c>
      <c r="Q67" s="115">
        <f>อุทัยธานี!FJ12</f>
        <v>298</v>
      </c>
      <c r="R67" s="125">
        <f>อุทัยธานี!FK12</f>
        <v>294</v>
      </c>
      <c r="S67" s="126">
        <f>อุทัยธานี!FL12</f>
        <v>1.36</v>
      </c>
      <c r="T67" s="115">
        <f>อุทัยธานี!IN11</f>
        <v>121342</v>
      </c>
      <c r="U67" s="125">
        <f>อุทัยธานี!IO11</f>
        <v>117410</v>
      </c>
      <c r="V67" s="126">
        <f>อุทัยธานี!IP11</f>
        <v>3.35</v>
      </c>
      <c r="W67" s="115">
        <f>อุทัยธานี!IN12</f>
        <v>765</v>
      </c>
      <c r="X67" s="125">
        <f>อุทัยธานี!IO12</f>
        <v>743</v>
      </c>
      <c r="Y67" s="126">
        <f>อุทัยธานี!IP12</f>
        <v>2.96</v>
      </c>
      <c r="Z67" s="115">
        <f>อุทัยธานี!LR11</f>
        <v>409506</v>
      </c>
      <c r="AA67" s="125">
        <f>อุทัยธานี!LS11</f>
        <v>394531</v>
      </c>
      <c r="AB67" s="126">
        <f>อุทัยธานี!LT11</f>
        <v>3.8</v>
      </c>
      <c r="AC67" s="115">
        <f>อุทัยธานี!LR12</f>
        <v>2337</v>
      </c>
      <c r="AD67" s="125">
        <f>อุทัยธานี!LS12</f>
        <v>2261</v>
      </c>
      <c r="AE67" s="126">
        <f>อุทัยธานี!LT12</f>
        <v>3.36</v>
      </c>
      <c r="FX67" s="115">
        <f t="shared" ref="FX67:FY72" si="8">ROUND(FX19*FM$53/10^6,2)</f>
        <v>0</v>
      </c>
      <c r="FY67" s="115">
        <f t="shared" si="8"/>
        <v>0</v>
      </c>
      <c r="GA67" s="115">
        <f t="shared" ref="GA67:GB72" si="9">ROUND(GA19*FJ$12/10^6,2)</f>
        <v>0</v>
      </c>
      <c r="GB67" s="115">
        <f t="shared" si="9"/>
        <v>0</v>
      </c>
      <c r="GD67" s="115">
        <f t="shared" ref="GD67:GE72" si="10">FX67+GA67</f>
        <v>0</v>
      </c>
      <c r="GE67" s="115">
        <f t="shared" si="10"/>
        <v>0</v>
      </c>
      <c r="JB67" s="115">
        <f t="shared" ref="JB67:JC72" si="11">ROUND(JB19*IQ$53/10^6,2)</f>
        <v>0</v>
      </c>
      <c r="JC67" s="115">
        <f t="shared" si="11"/>
        <v>0</v>
      </c>
      <c r="JE67" s="115">
        <f t="shared" ref="JE67:JF72" si="12">ROUND(JE19*IN$12/10^6,2)</f>
        <v>0</v>
      </c>
      <c r="JF67" s="115">
        <f t="shared" si="12"/>
        <v>0</v>
      </c>
      <c r="JH67" s="115">
        <f t="shared" ref="JH67:JI72" si="13">JB67+JE67</f>
        <v>0</v>
      </c>
      <c r="JI67" s="115">
        <f t="shared" si="13"/>
        <v>0</v>
      </c>
    </row>
    <row r="68" spans="1:269" x14ac:dyDescent="0.35">
      <c r="A68" s="126" t="s">
        <v>226</v>
      </c>
      <c r="B68" s="115">
        <f>สุโขทัย!B11</f>
        <v>105204</v>
      </c>
      <c r="C68" s="125">
        <f>สุโขทัย!C11</f>
        <v>101604</v>
      </c>
      <c r="D68" s="126">
        <f>สุโขทัย!D11</f>
        <v>3.54</v>
      </c>
      <c r="E68" s="115">
        <f>สุโขทัย!B12</f>
        <v>54539</v>
      </c>
      <c r="F68" s="125">
        <f>สุโขทัย!C12</f>
        <v>53754</v>
      </c>
      <c r="G68" s="126">
        <f>สุโขทัย!D12</f>
        <v>1.46</v>
      </c>
      <c r="H68" s="115">
        <f>สุโขทัย!CF11</f>
        <v>98720</v>
      </c>
      <c r="I68" s="125">
        <f>สุโขทัย!CG11</f>
        <v>94636</v>
      </c>
      <c r="J68" s="126">
        <f>สุโขทัย!CH11</f>
        <v>4.32</v>
      </c>
      <c r="K68" s="115">
        <f>สุโขทัย!CF12</f>
        <v>33755</v>
      </c>
      <c r="L68" s="125">
        <f>สุโขทัย!CG12</f>
        <v>32754</v>
      </c>
      <c r="M68" s="126">
        <f>สุโขทัย!CH12</f>
        <v>3.06</v>
      </c>
      <c r="N68" s="115">
        <f>สุโขทัย!FJ11</f>
        <v>33878</v>
      </c>
      <c r="O68" s="125">
        <f>สุโขทัย!FK11</f>
        <v>34386</v>
      </c>
      <c r="P68" s="126">
        <f>สุโขทัย!FL11</f>
        <v>-1.48</v>
      </c>
      <c r="Q68" s="115">
        <f>สุโขทัย!FJ12</f>
        <v>51279</v>
      </c>
      <c r="R68" s="125">
        <f>สุโขทัย!FK12</f>
        <v>51659</v>
      </c>
      <c r="S68" s="126">
        <f>สุโขทัย!FL12</f>
        <v>-0.74</v>
      </c>
      <c r="T68" s="115">
        <f>สุโขทัย!IN11</f>
        <v>102626</v>
      </c>
      <c r="U68" s="125">
        <f>สุโขทัย!IO11</f>
        <v>93820</v>
      </c>
      <c r="V68" s="126">
        <f>สุโขทัย!IP11</f>
        <v>9.39</v>
      </c>
      <c r="W68" s="115">
        <f>สุโขทัย!IN12</f>
        <v>47576</v>
      </c>
      <c r="X68" s="125">
        <f>สุโขทัย!IO12</f>
        <v>45867</v>
      </c>
      <c r="Y68" s="126">
        <f>สุโขทัย!IP12</f>
        <v>3.73</v>
      </c>
      <c r="Z68" s="115">
        <f>สุโขทัย!LR11</f>
        <v>340428</v>
      </c>
      <c r="AA68" s="125">
        <f>สุโขทัย!LS11</f>
        <v>324446</v>
      </c>
      <c r="AB68" s="126">
        <f>สุโขทัย!LT11</f>
        <v>4.93</v>
      </c>
      <c r="AC68" s="115">
        <f>สุโขทัย!LR12</f>
        <v>187149</v>
      </c>
      <c r="AD68" s="125">
        <f>สุโขทัย!LS12</f>
        <v>184034</v>
      </c>
      <c r="AE68" s="126">
        <f>สุโขทัย!LT12</f>
        <v>1.69</v>
      </c>
      <c r="FX68" s="115">
        <f t="shared" si="8"/>
        <v>0</v>
      </c>
      <c r="FY68" s="115">
        <f t="shared" si="8"/>
        <v>0</v>
      </c>
      <c r="GA68" s="115">
        <f t="shared" si="9"/>
        <v>0</v>
      </c>
      <c r="GB68" s="115">
        <f t="shared" si="9"/>
        <v>0</v>
      </c>
      <c r="GD68" s="115">
        <f t="shared" si="10"/>
        <v>0</v>
      </c>
      <c r="GE68" s="115">
        <f t="shared" si="10"/>
        <v>0</v>
      </c>
      <c r="JB68" s="115">
        <f t="shared" si="11"/>
        <v>0</v>
      </c>
      <c r="JC68" s="115">
        <f t="shared" si="11"/>
        <v>0</v>
      </c>
      <c r="JE68" s="115">
        <f t="shared" si="12"/>
        <v>0</v>
      </c>
      <c r="JF68" s="115">
        <f t="shared" si="12"/>
        <v>0</v>
      </c>
      <c r="JH68" s="115">
        <f t="shared" si="13"/>
        <v>0</v>
      </c>
      <c r="JI68" s="115">
        <f t="shared" si="13"/>
        <v>0</v>
      </c>
    </row>
    <row r="69" spans="1:269" ht="21.75" thickBot="1" x14ac:dyDescent="0.4">
      <c r="A69" s="126" t="s">
        <v>227</v>
      </c>
      <c r="B69" s="115">
        <f>น่าน!B11</f>
        <v>42544</v>
      </c>
      <c r="C69" s="125">
        <f>น่าน!C11</f>
        <v>40588</v>
      </c>
      <c r="D69" s="126">
        <f>น่าน!D11</f>
        <v>4.82</v>
      </c>
      <c r="E69" s="115">
        <f>น่าน!B12</f>
        <v>1295</v>
      </c>
      <c r="F69" s="125">
        <f>น่าน!C12</f>
        <v>1276</v>
      </c>
      <c r="G69" s="126">
        <f>น่าน!D12</f>
        <v>1.49</v>
      </c>
      <c r="H69" s="115">
        <f>น่าน!CF11</f>
        <v>60762</v>
      </c>
      <c r="I69" s="125">
        <f>น่าน!CG11</f>
        <v>58584</v>
      </c>
      <c r="J69" s="126">
        <f>น่าน!CH11</f>
        <v>3.72</v>
      </c>
      <c r="K69" s="115">
        <f>น่าน!CF12</f>
        <v>348</v>
      </c>
      <c r="L69" s="125">
        <f>น่าน!CG12</f>
        <v>339</v>
      </c>
      <c r="M69" s="126">
        <f>น่าน!CH12</f>
        <v>2.65</v>
      </c>
      <c r="N69" s="115">
        <f>น่าน!FJ11</f>
        <v>31818</v>
      </c>
      <c r="O69" s="125">
        <f>น่าน!FK11</f>
        <v>32098</v>
      </c>
      <c r="P69" s="126">
        <f>น่าน!FL11</f>
        <v>-0.87</v>
      </c>
      <c r="Q69" s="115">
        <f>น่าน!FJ12</f>
        <v>459</v>
      </c>
      <c r="R69" s="125">
        <f>น่าน!FK12</f>
        <v>468</v>
      </c>
      <c r="S69" s="126">
        <f>น่าน!FL12</f>
        <v>-1.92</v>
      </c>
      <c r="T69" s="115">
        <f>น่าน!IN11</f>
        <v>39103</v>
      </c>
      <c r="U69" s="125">
        <f>น่าน!IO11</f>
        <v>37495</v>
      </c>
      <c r="V69" s="126">
        <f>น่าน!IP11</f>
        <v>4.29</v>
      </c>
      <c r="W69" s="115">
        <f>น่าน!IN12</f>
        <v>1528</v>
      </c>
      <c r="X69" s="125">
        <f>น่าน!IO12</f>
        <v>1481</v>
      </c>
      <c r="Y69" s="126">
        <f>น่าน!IP12</f>
        <v>3.17</v>
      </c>
      <c r="Z69" s="115">
        <f>น่าน!LR11</f>
        <v>174227</v>
      </c>
      <c r="AA69" s="125">
        <f>น่าน!LS11</f>
        <v>168765</v>
      </c>
      <c r="AB69" s="126">
        <f>น่าน!LT11</f>
        <v>3.24</v>
      </c>
      <c r="AC69" s="115">
        <f>น่าน!LR12</f>
        <v>3630</v>
      </c>
      <c r="AD69" s="125">
        <f>น่าน!LS12</f>
        <v>3564</v>
      </c>
      <c r="AE69" s="126">
        <f>น่าน!LT12</f>
        <v>1.85</v>
      </c>
      <c r="FX69" s="115">
        <f t="shared" si="8"/>
        <v>0</v>
      </c>
      <c r="FY69" s="115">
        <f t="shared" si="8"/>
        <v>0</v>
      </c>
      <c r="GA69" s="115">
        <f t="shared" si="9"/>
        <v>0</v>
      </c>
      <c r="GB69" s="115">
        <f t="shared" si="9"/>
        <v>0</v>
      </c>
      <c r="GD69" s="115">
        <f t="shared" si="10"/>
        <v>0</v>
      </c>
      <c r="GE69" s="115">
        <f t="shared" si="10"/>
        <v>0</v>
      </c>
      <c r="JB69" s="115">
        <f t="shared" si="11"/>
        <v>0</v>
      </c>
      <c r="JC69" s="115">
        <f t="shared" si="11"/>
        <v>0</v>
      </c>
      <c r="JE69" s="115">
        <f t="shared" si="12"/>
        <v>0</v>
      </c>
      <c r="JF69" s="115">
        <f t="shared" si="12"/>
        <v>0</v>
      </c>
      <c r="JH69" s="115">
        <f t="shared" si="13"/>
        <v>0</v>
      </c>
      <c r="JI69" s="115">
        <f t="shared" si="13"/>
        <v>0</v>
      </c>
    </row>
    <row r="70" spans="1:269" ht="22.5" thickTop="1" thickBot="1" x14ac:dyDescent="0.4">
      <c r="A70" s="127" t="s">
        <v>262</v>
      </c>
      <c r="B70" s="128">
        <f>'รวมภาคเหนือ2562_Q1-Q4'!B11</f>
        <v>2360576</v>
      </c>
      <c r="C70" s="129">
        <f>'รวมภาคเหนือ2562_Q1-Q4'!C11</f>
        <v>2291813</v>
      </c>
      <c r="D70" s="130">
        <f>'รวมภาคเหนือ2562_Q1-Q4'!D11</f>
        <v>3</v>
      </c>
      <c r="E70" s="128">
        <f>'รวมภาคเหนือ2562_Q1-Q4'!B12</f>
        <v>251392</v>
      </c>
      <c r="F70" s="129">
        <f>'รวมภาคเหนือ2562_Q1-Q4'!C12</f>
        <v>249791</v>
      </c>
      <c r="G70" s="130">
        <f>'รวมภาคเหนือ2562_Q1-Q4'!D12</f>
        <v>0.64</v>
      </c>
      <c r="H70" s="128">
        <f>'รวมภาคเหนือ2562_Q1-Q4'!CF11</f>
        <v>2078083</v>
      </c>
      <c r="I70" s="129">
        <f>'รวมภาคเหนือ2562_Q1-Q4'!CG11</f>
        <v>2018416</v>
      </c>
      <c r="J70" s="130">
        <f>'รวมภาคเหนือ2562_Q1-Q4'!CH11</f>
        <v>2.96</v>
      </c>
      <c r="K70" s="128">
        <f>'รวมภาคเหนือ2562_Q1-Q4'!CF12</f>
        <v>101398</v>
      </c>
      <c r="L70" s="129">
        <f>'รวมภาคเหนือ2562_Q1-Q4'!CG12</f>
        <v>98680</v>
      </c>
      <c r="M70" s="130">
        <f>'รวมภาคเหนือ2562_Q1-Q4'!CH12</f>
        <v>2.75</v>
      </c>
      <c r="N70" s="128">
        <f>'รวมภาคเหนือ2562_Q1-Q4'!FJ11</f>
        <v>1402938</v>
      </c>
      <c r="O70" s="129">
        <f>'รวมภาคเหนือ2562_Q1-Q4'!FK11</f>
        <v>1418810</v>
      </c>
      <c r="P70" s="130">
        <f>'รวมภาคเหนือ2562_Q1-Q4'!FL11</f>
        <v>-1.1200000000000001</v>
      </c>
      <c r="Q70" s="128">
        <f>'รวมภาคเหนือ2562_Q1-Q4'!FJ12</f>
        <v>154907</v>
      </c>
      <c r="R70" s="129">
        <f>'รวมภาคเหนือ2562_Q1-Q4'!FK12</f>
        <v>153408</v>
      </c>
      <c r="S70" s="130">
        <f>'รวมภาคเหนือ2562_Q1-Q4'!FL12</f>
        <v>0.98</v>
      </c>
      <c r="T70" s="128">
        <f>'รวมภาคเหนือ2562_Q1-Q4'!IN11</f>
        <v>3341187</v>
      </c>
      <c r="U70" s="129">
        <f>'รวมภาคเหนือ2562_Q1-Q4'!IO11</f>
        <v>3222596</v>
      </c>
      <c r="V70" s="130">
        <f>'รวมภาคเหนือ2562_Q1-Q4'!IP11</f>
        <v>3.68</v>
      </c>
      <c r="W70" s="128">
        <f>'รวมภาคเหนือ2562_Q1-Q4'!IN12</f>
        <v>388691</v>
      </c>
      <c r="X70" s="129">
        <f>'รวมภาคเหนือ2562_Q1-Q4'!IO12</f>
        <v>368747</v>
      </c>
      <c r="Y70" s="130">
        <f>'รวมภาคเหนือ2562_Q1-Q4'!IP12</f>
        <v>5.41</v>
      </c>
      <c r="Z70" s="128">
        <f>'รวมภาคเหนือ2562_Q1-Q4'!LR11</f>
        <v>9182784</v>
      </c>
      <c r="AA70" s="129">
        <f>'รวมภาคเหนือ2562_Q1-Q4'!LS11</f>
        <v>8951635</v>
      </c>
      <c r="AB70" s="130">
        <f>'รวมภาคเหนือ2562_Q1-Q4'!LT11</f>
        <v>2.58</v>
      </c>
      <c r="AC70" s="128">
        <f>'รวมภาคเหนือ2562_Q1-Q4'!LR12</f>
        <v>896388</v>
      </c>
      <c r="AD70" s="129">
        <f>'รวมภาคเหนือ2562_Q1-Q4'!LS12</f>
        <v>870626</v>
      </c>
      <c r="AE70" s="130">
        <f>'รวมภาคเหนือ2562_Q1-Q4'!LT12</f>
        <v>2.96</v>
      </c>
      <c r="FX70" s="115">
        <f t="shared" si="8"/>
        <v>0</v>
      </c>
      <c r="FY70" s="115">
        <f t="shared" si="8"/>
        <v>0</v>
      </c>
      <c r="GA70" s="115">
        <f t="shared" si="9"/>
        <v>0</v>
      </c>
      <c r="GB70" s="115">
        <f t="shared" si="9"/>
        <v>0</v>
      </c>
      <c r="GD70" s="115">
        <f t="shared" si="10"/>
        <v>0</v>
      </c>
      <c r="GE70" s="115">
        <f t="shared" si="10"/>
        <v>0</v>
      </c>
      <c r="JB70" s="115">
        <f t="shared" si="11"/>
        <v>0</v>
      </c>
      <c r="JC70" s="115">
        <f t="shared" si="11"/>
        <v>0</v>
      </c>
      <c r="JE70" s="115">
        <f t="shared" si="12"/>
        <v>0</v>
      </c>
      <c r="JF70" s="115">
        <f t="shared" si="12"/>
        <v>0</v>
      </c>
      <c r="JH70" s="115">
        <f t="shared" si="13"/>
        <v>0</v>
      </c>
      <c r="JI70" s="115">
        <f t="shared" si="13"/>
        <v>0</v>
      </c>
    </row>
    <row r="71" spans="1:269" s="133" customFormat="1" ht="21.75" thickTop="1" x14ac:dyDescent="0.35">
      <c r="A71" s="131"/>
      <c r="B71" s="132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FX71" s="133">
        <f t="shared" si="8"/>
        <v>0</v>
      </c>
      <c r="FY71" s="133">
        <f t="shared" si="8"/>
        <v>0</v>
      </c>
      <c r="GA71" s="133">
        <f t="shared" si="9"/>
        <v>0</v>
      </c>
      <c r="GB71" s="133">
        <f t="shared" si="9"/>
        <v>0</v>
      </c>
      <c r="GD71" s="133">
        <f t="shared" si="10"/>
        <v>0</v>
      </c>
      <c r="GE71" s="133">
        <f t="shared" si="10"/>
        <v>0</v>
      </c>
      <c r="JB71" s="133">
        <f t="shared" si="11"/>
        <v>0</v>
      </c>
      <c r="JC71" s="133">
        <f t="shared" si="11"/>
        <v>0</v>
      </c>
      <c r="JE71" s="133">
        <f t="shared" si="12"/>
        <v>0</v>
      </c>
      <c r="JF71" s="133">
        <f t="shared" si="12"/>
        <v>0</v>
      </c>
      <c r="JH71" s="133">
        <f t="shared" si="13"/>
        <v>0</v>
      </c>
      <c r="JI71" s="133">
        <f t="shared" si="13"/>
        <v>0</v>
      </c>
    </row>
    <row r="72" spans="1:269" s="133" customFormat="1" x14ac:dyDescent="0.35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FX72" s="133">
        <f t="shared" si="8"/>
        <v>0</v>
      </c>
      <c r="FY72" s="133">
        <f t="shared" si="8"/>
        <v>0</v>
      </c>
      <c r="GA72" s="133">
        <f t="shared" si="9"/>
        <v>0</v>
      </c>
      <c r="GB72" s="133">
        <f t="shared" si="9"/>
        <v>0</v>
      </c>
      <c r="GD72" s="133">
        <f t="shared" si="10"/>
        <v>0</v>
      </c>
      <c r="GE72" s="133">
        <f t="shared" si="10"/>
        <v>0</v>
      </c>
      <c r="JB72" s="133">
        <f t="shared" si="11"/>
        <v>0</v>
      </c>
      <c r="JC72" s="133">
        <f t="shared" si="11"/>
        <v>0</v>
      </c>
      <c r="JE72" s="133">
        <f t="shared" si="12"/>
        <v>0</v>
      </c>
      <c r="JF72" s="133">
        <f t="shared" si="12"/>
        <v>0</v>
      </c>
      <c r="JH72" s="133">
        <f t="shared" si="13"/>
        <v>0</v>
      </c>
      <c r="JI72" s="133">
        <f t="shared" si="13"/>
        <v>0</v>
      </c>
    </row>
    <row r="73" spans="1:269" ht="21.75" thickBot="1" x14ac:dyDescent="0.4">
      <c r="B73" s="134"/>
      <c r="FX73" s="115">
        <f>SUM(FX66:FX72)</f>
        <v>0</v>
      </c>
      <c r="FY73" s="115">
        <f>SUM(FY66:FY72)</f>
        <v>0</v>
      </c>
      <c r="GA73" s="115">
        <f>SUM(GA66:GA72)</f>
        <v>0</v>
      </c>
      <c r="GB73" s="115">
        <f>SUM(GB66:GB72)</f>
        <v>0</v>
      </c>
      <c r="GD73" s="115">
        <f>SUM(GD66:GD72)</f>
        <v>0</v>
      </c>
      <c r="GE73" s="115">
        <f>SUM(GE66:GE72)</f>
        <v>0</v>
      </c>
      <c r="JB73" s="115">
        <f>SUM(JB66:JB72)</f>
        <v>0</v>
      </c>
      <c r="JC73" s="115">
        <f>SUM(JC66:JC72)</f>
        <v>0</v>
      </c>
      <c r="JE73" s="115">
        <f>SUM(JE66:JE72)</f>
        <v>0</v>
      </c>
      <c r="JF73" s="115">
        <f>SUM(JF66:JF72)</f>
        <v>0</v>
      </c>
      <c r="JH73" s="115">
        <f>SUM(JH66:JH72)</f>
        <v>0</v>
      </c>
      <c r="JI73" s="115">
        <f>SUM(JI66:JI72)</f>
        <v>0</v>
      </c>
    </row>
    <row r="74" spans="1:269" ht="21.75" thickTop="1" x14ac:dyDescent="0.35">
      <c r="A74" s="829" t="s">
        <v>116</v>
      </c>
      <c r="B74" s="831" t="s">
        <v>3</v>
      </c>
      <c r="C74" s="824"/>
      <c r="D74" s="825"/>
      <c r="E74" s="826" t="s">
        <v>4</v>
      </c>
      <c r="F74" s="827"/>
      <c r="G74" s="828"/>
      <c r="H74" s="823" t="s">
        <v>168</v>
      </c>
      <c r="I74" s="824"/>
      <c r="J74" s="825"/>
      <c r="K74" s="826" t="s">
        <v>177</v>
      </c>
      <c r="L74" s="827"/>
      <c r="M74" s="828"/>
      <c r="N74" s="823" t="s">
        <v>261</v>
      </c>
      <c r="O74" s="824"/>
      <c r="P74" s="825"/>
      <c r="Q74" s="820"/>
      <c r="R74" s="820"/>
      <c r="S74" s="820"/>
      <c r="W74" s="820"/>
      <c r="X74" s="820"/>
      <c r="Y74" s="820"/>
      <c r="Z74" s="820"/>
      <c r="AA74" s="820"/>
      <c r="AB74" s="820"/>
      <c r="AC74" s="820"/>
      <c r="AD74" s="820"/>
      <c r="AE74" s="820"/>
    </row>
    <row r="75" spans="1:269" ht="21.75" thickBot="1" x14ac:dyDescent="0.4">
      <c r="A75" s="830"/>
      <c r="B75" s="116">
        <v>2018</v>
      </c>
      <c r="C75" s="117">
        <v>2017</v>
      </c>
      <c r="D75" s="118" t="s">
        <v>86</v>
      </c>
      <c r="E75" s="135">
        <v>2018</v>
      </c>
      <c r="F75" s="136">
        <v>2017</v>
      </c>
      <c r="G75" s="137" t="s">
        <v>86</v>
      </c>
      <c r="H75" s="119">
        <v>2018</v>
      </c>
      <c r="I75" s="117">
        <v>2017</v>
      </c>
      <c r="J75" s="118" t="s">
        <v>86</v>
      </c>
      <c r="K75" s="135">
        <v>2018</v>
      </c>
      <c r="L75" s="136">
        <v>2017</v>
      </c>
      <c r="M75" s="137" t="s">
        <v>86</v>
      </c>
      <c r="N75" s="119">
        <v>2018</v>
      </c>
      <c r="O75" s="117">
        <v>2017</v>
      </c>
      <c r="P75" s="118" t="s">
        <v>86</v>
      </c>
      <c r="Q75" s="138"/>
      <c r="R75" s="139"/>
      <c r="S75" s="140"/>
      <c r="T75" s="138"/>
      <c r="U75" s="139"/>
      <c r="V75" s="140"/>
      <c r="W75" s="138"/>
      <c r="X75" s="139"/>
      <c r="Y75" s="140"/>
      <c r="Z75" s="138"/>
      <c r="AA75" s="139"/>
      <c r="AB75" s="140"/>
      <c r="AC75" s="138"/>
      <c r="AD75" s="139"/>
      <c r="AE75" s="140"/>
      <c r="GF75" s="115" t="s">
        <v>80</v>
      </c>
    </row>
    <row r="76" spans="1:269" ht="21.75" thickTop="1" x14ac:dyDescent="0.35">
      <c r="A76" s="124" t="s">
        <v>211</v>
      </c>
      <c r="B76" s="115">
        <f>กำแพงเพชร!B13</f>
        <v>1.85</v>
      </c>
      <c r="C76" s="125">
        <f>กำแพงเพชร!C13</f>
        <v>1.87</v>
      </c>
      <c r="D76" s="126">
        <f>กำแพงเพชร!D13</f>
        <v>-0.02</v>
      </c>
      <c r="E76" s="115">
        <f>กำแพงเพชร!CF13</f>
        <v>1.96</v>
      </c>
      <c r="F76" s="125">
        <f>กำแพงเพชร!CG13</f>
        <v>1.99</v>
      </c>
      <c r="G76" s="126">
        <f>กำแพงเพชร!CH13</f>
        <v>-0.03</v>
      </c>
      <c r="H76" s="115">
        <f>กำแพงเพชร!FJ13</f>
        <v>1.91</v>
      </c>
      <c r="I76" s="125">
        <f>กำแพงเพชร!FK13</f>
        <v>1.94</v>
      </c>
      <c r="J76" s="126">
        <f>กำแพงเพชร!FL13</f>
        <v>-0.03</v>
      </c>
      <c r="K76" s="115">
        <f>กำแพงเพชร!IN13</f>
        <v>2.27</v>
      </c>
      <c r="L76" s="125">
        <f>กำแพงเพชร!IO13</f>
        <v>2.29</v>
      </c>
      <c r="M76" s="126">
        <f>กำแพงเพชร!IP13</f>
        <v>-0.02</v>
      </c>
      <c r="N76" s="133">
        <f>กำแพงเพชร!LR13</f>
        <v>2.02</v>
      </c>
      <c r="O76" s="141">
        <f>กำแพงเพชร!LS13</f>
        <v>2.0499999999999998</v>
      </c>
      <c r="P76" s="142">
        <f>กำแพงเพชร!LT13</f>
        <v>-0.03</v>
      </c>
      <c r="Q76" s="143"/>
      <c r="R76" s="143"/>
      <c r="S76" s="143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FX76" s="115" t="s">
        <v>9</v>
      </c>
      <c r="FY76" s="115" t="s">
        <v>9</v>
      </c>
      <c r="GA76" s="115" t="s">
        <v>10</v>
      </c>
      <c r="GB76" s="115" t="s">
        <v>10</v>
      </c>
      <c r="GD76" s="115" t="s">
        <v>85</v>
      </c>
      <c r="GE76" s="115" t="s">
        <v>85</v>
      </c>
    </row>
    <row r="77" spans="1:269" x14ac:dyDescent="0.35">
      <c r="A77" s="126" t="s">
        <v>212</v>
      </c>
      <c r="B77" s="115">
        <f>เชียงราย!B13</f>
        <v>2.63</v>
      </c>
      <c r="C77" s="125">
        <f>เชียงราย!C13</f>
        <v>2.64</v>
      </c>
      <c r="D77" s="126">
        <f>เชียงราย!D13</f>
        <v>-0.01</v>
      </c>
      <c r="E77" s="115">
        <f>เชียงราย!CF13</f>
        <v>2.3199999999999998</v>
      </c>
      <c r="F77" s="125">
        <f>เชียงราย!CG13</f>
        <v>2.35</v>
      </c>
      <c r="G77" s="126">
        <f>เชียงราย!CH13</f>
        <v>-0.03</v>
      </c>
      <c r="H77" s="115">
        <f>เชียงราย!FJ13</f>
        <v>2.46</v>
      </c>
      <c r="I77" s="125">
        <f>เชียงราย!FK13</f>
        <v>2.4900000000000002</v>
      </c>
      <c r="J77" s="126">
        <f>เชียงราย!FL13</f>
        <v>-0.03</v>
      </c>
      <c r="K77" s="115">
        <f>เชียงราย!IN13</f>
        <v>2.5299999999999998</v>
      </c>
      <c r="L77" s="125">
        <f>เชียงราย!IO13</f>
        <v>2.59</v>
      </c>
      <c r="M77" s="126">
        <f>เชียงราย!IP13</f>
        <v>-0.06</v>
      </c>
      <c r="N77" s="133">
        <f>เชียงราย!LR13</f>
        <v>2.5099999999999998</v>
      </c>
      <c r="O77" s="141">
        <f>เชียงราย!LS13</f>
        <v>2.54</v>
      </c>
      <c r="P77" s="142">
        <f>เชียงราย!LT13</f>
        <v>-0.03</v>
      </c>
      <c r="Q77" s="143"/>
      <c r="R77" s="143"/>
      <c r="S77" s="143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FX77" s="115">
        <f>FX5</f>
        <v>0</v>
      </c>
      <c r="FY77" s="115">
        <f t="shared" ref="FY77:GF77" si="14">FY5</f>
        <v>0</v>
      </c>
      <c r="FZ77" s="115">
        <f t="shared" si="14"/>
        <v>0</v>
      </c>
      <c r="GA77" s="115">
        <f t="shared" si="14"/>
        <v>0</v>
      </c>
      <c r="GB77" s="115">
        <f t="shared" si="14"/>
        <v>0</v>
      </c>
      <c r="GC77" s="115">
        <f t="shared" si="14"/>
        <v>0</v>
      </c>
      <c r="GD77" s="115">
        <f t="shared" si="14"/>
        <v>0</v>
      </c>
      <c r="GE77" s="115">
        <f t="shared" si="14"/>
        <v>0</v>
      </c>
      <c r="GF77" s="115">
        <f t="shared" si="14"/>
        <v>0</v>
      </c>
    </row>
    <row r="78" spans="1:269" x14ac:dyDescent="0.35">
      <c r="A78" s="126" t="s">
        <v>213</v>
      </c>
      <c r="B78" s="115">
        <f>เชียงใหม่!B13</f>
        <v>2.88</v>
      </c>
      <c r="C78" s="125">
        <f>เชียงใหม่!C13</f>
        <v>2.97</v>
      </c>
      <c r="D78" s="126">
        <f>เชียงใหม่!D13</f>
        <v>-0.09</v>
      </c>
      <c r="E78" s="115">
        <f>เชียงใหม่!CF13</f>
        <v>2.76</v>
      </c>
      <c r="F78" s="125">
        <f>เชียงใหม่!CG13</f>
        <v>2.88</v>
      </c>
      <c r="G78" s="126">
        <f>เชียงใหม่!CH13</f>
        <v>-0.12</v>
      </c>
      <c r="H78" s="115">
        <f>เชียงใหม่!FJ13</f>
        <v>2.96</v>
      </c>
      <c r="I78" s="125">
        <f>เชียงใหม่!FK13</f>
        <v>2.99</v>
      </c>
      <c r="J78" s="126">
        <f>เชียงใหม่!FL13</f>
        <v>-0.03</v>
      </c>
      <c r="K78" s="115">
        <f>เชียงใหม่!IN13</f>
        <v>2.93</v>
      </c>
      <c r="L78" s="125">
        <f>เชียงใหม่!IO13</f>
        <v>3.01</v>
      </c>
      <c r="M78" s="126">
        <f>เชียงใหม่!IP13</f>
        <v>-0.08</v>
      </c>
      <c r="N78" s="133">
        <f>เชียงใหม่!LR13</f>
        <v>2.88</v>
      </c>
      <c r="O78" s="141">
        <f>เชียงใหม่!LS13</f>
        <v>2.96</v>
      </c>
      <c r="P78" s="142">
        <f>เชียงใหม่!LT13</f>
        <v>-0.08</v>
      </c>
      <c r="Q78" s="143"/>
      <c r="R78" s="143"/>
      <c r="S78" s="143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FX78" s="115">
        <f>FX54+FX66</f>
        <v>0</v>
      </c>
      <c r="FY78" s="115">
        <f>FY54+FY66</f>
        <v>0</v>
      </c>
      <c r="GA78" s="115">
        <f>GA54+GA66</f>
        <v>0</v>
      </c>
      <c r="GB78" s="115">
        <f>GB54+GB66</f>
        <v>0</v>
      </c>
      <c r="GD78" s="115">
        <f>FX78+GA78</f>
        <v>0</v>
      </c>
      <c r="GE78" s="115">
        <f>FY78+GB78</f>
        <v>0</v>
      </c>
    </row>
    <row r="79" spans="1:269" x14ac:dyDescent="0.35">
      <c r="A79" s="126" t="s">
        <v>214</v>
      </c>
      <c r="B79" s="115">
        <f>พิจิตร!B13</f>
        <v>2.04</v>
      </c>
      <c r="C79" s="125">
        <f>พิจิตร!C13</f>
        <v>2.08</v>
      </c>
      <c r="D79" s="126">
        <f>พิจิตร!D13</f>
        <v>-0.04</v>
      </c>
      <c r="E79" s="115">
        <f>พิจิตร!CF13</f>
        <v>2.02</v>
      </c>
      <c r="F79" s="125">
        <f>พิจิตร!CG13</f>
        <v>2.0499999999999998</v>
      </c>
      <c r="G79" s="126">
        <f>พิจิตร!CH13</f>
        <v>-0.03</v>
      </c>
      <c r="H79" s="115">
        <f>พิจิตร!FJ13</f>
        <v>1.99</v>
      </c>
      <c r="I79" s="125">
        <f>พิจิตร!FK13</f>
        <v>2.04</v>
      </c>
      <c r="J79" s="126">
        <f>พิจิตร!FL13</f>
        <v>-0.05</v>
      </c>
      <c r="K79" s="115">
        <f>พิจิตร!IN13</f>
        <v>2.13</v>
      </c>
      <c r="L79" s="125">
        <f>พิจิตร!IO13</f>
        <v>2.17</v>
      </c>
      <c r="M79" s="126">
        <f>พิจิตร!IP13</f>
        <v>-0.04</v>
      </c>
      <c r="N79" s="133">
        <f>พิจิตร!LR13</f>
        <v>2.0499999999999998</v>
      </c>
      <c r="O79" s="141">
        <f>พิจิตร!LS13</f>
        <v>2.09</v>
      </c>
      <c r="P79" s="142">
        <f>พิจิตร!LT13</f>
        <v>-0.04</v>
      </c>
      <c r="Q79" s="143"/>
      <c r="R79" s="143"/>
      <c r="S79" s="143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FX79" s="115">
        <f t="shared" ref="FX79:FY84" si="15">FX55+FX67</f>
        <v>0</v>
      </c>
      <c r="FY79" s="115">
        <f t="shared" si="15"/>
        <v>0</v>
      </c>
      <c r="GA79" s="115">
        <f t="shared" ref="GA79:GB84" si="16">GA55+GA67</f>
        <v>0</v>
      </c>
      <c r="GB79" s="115">
        <f t="shared" si="16"/>
        <v>0</v>
      </c>
      <c r="GD79" s="115">
        <f t="shared" ref="GD79:GE84" si="17">FX79+GA79</f>
        <v>0</v>
      </c>
      <c r="GE79" s="115">
        <f t="shared" si="17"/>
        <v>0</v>
      </c>
    </row>
    <row r="80" spans="1:269" x14ac:dyDescent="0.35">
      <c r="A80" s="126" t="s">
        <v>215</v>
      </c>
      <c r="B80" s="115">
        <f>นครสวรรค์!B13</f>
        <v>1.82</v>
      </c>
      <c r="C80" s="125">
        <f>นครสวรรค์!C13</f>
        <v>1.84</v>
      </c>
      <c r="D80" s="126">
        <f>นครสวรรค์!D13</f>
        <v>-0.02</v>
      </c>
      <c r="E80" s="115">
        <f>นครสวรรค์!CF13</f>
        <v>2.12</v>
      </c>
      <c r="F80" s="125">
        <f>นครสวรรค์!CG13</f>
        <v>2.14</v>
      </c>
      <c r="G80" s="126">
        <f>นครสวรรค์!CH13</f>
        <v>-0.02</v>
      </c>
      <c r="H80" s="115">
        <f>นครสวรรค์!FJ13</f>
        <v>1.99</v>
      </c>
      <c r="I80" s="125">
        <f>นครสวรรค์!FK13</f>
        <v>2.02</v>
      </c>
      <c r="J80" s="126">
        <f>นครสวรรค์!FL13</f>
        <v>-0.03</v>
      </c>
      <c r="K80" s="115">
        <f>นครสวรรค์!IN13</f>
        <v>1.92</v>
      </c>
      <c r="L80" s="125">
        <f>นครสวรรค์!IO13</f>
        <v>1.96</v>
      </c>
      <c r="M80" s="126">
        <f>นครสวรรค์!IP13</f>
        <v>-0.04</v>
      </c>
      <c r="N80" s="133">
        <f>นครสวรรค์!LR13</f>
        <v>1.96</v>
      </c>
      <c r="O80" s="141">
        <f>นครสวรรค์!LS13</f>
        <v>1.98</v>
      </c>
      <c r="P80" s="142">
        <f>นครสวรรค์!LT13</f>
        <v>-0.02</v>
      </c>
      <c r="Q80" s="143"/>
      <c r="R80" s="143"/>
      <c r="S80" s="143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FX80" s="115">
        <f t="shared" si="15"/>
        <v>0</v>
      </c>
      <c r="FY80" s="115">
        <f t="shared" si="15"/>
        <v>0</v>
      </c>
      <c r="GA80" s="115">
        <f t="shared" si="16"/>
        <v>0</v>
      </c>
      <c r="GB80" s="115">
        <f t="shared" si="16"/>
        <v>0</v>
      </c>
      <c r="GD80" s="115">
        <f t="shared" si="17"/>
        <v>0</v>
      </c>
      <c r="GE80" s="115">
        <f t="shared" si="17"/>
        <v>0</v>
      </c>
    </row>
    <row r="81" spans="1:187" x14ac:dyDescent="0.35">
      <c r="A81" s="126" t="s">
        <v>216</v>
      </c>
      <c r="B81" s="115">
        <f>ตาก!B13</f>
        <v>1.88</v>
      </c>
      <c r="C81" s="125">
        <f>ตาก!C13</f>
        <v>1.9</v>
      </c>
      <c r="D81" s="126">
        <f>ตาก!D13</f>
        <v>-0.02</v>
      </c>
      <c r="E81" s="115">
        <f>ตาก!CF13</f>
        <v>1.89</v>
      </c>
      <c r="F81" s="125">
        <f>ตาก!CG13</f>
        <v>1.91</v>
      </c>
      <c r="G81" s="126">
        <f>ตาก!CH13</f>
        <v>-0.02</v>
      </c>
      <c r="H81" s="115">
        <f>ตาก!FJ13</f>
        <v>1.93</v>
      </c>
      <c r="I81" s="125">
        <f>ตาก!FK13</f>
        <v>1.96</v>
      </c>
      <c r="J81" s="126">
        <f>ตาก!FL13</f>
        <v>-0.03</v>
      </c>
      <c r="K81" s="115">
        <f>ตาก!IN13</f>
        <v>2.2000000000000002</v>
      </c>
      <c r="L81" s="125">
        <f>ตาก!IO13</f>
        <v>2.23</v>
      </c>
      <c r="M81" s="126">
        <f>ตาก!IP13</f>
        <v>-0.03</v>
      </c>
      <c r="N81" s="133">
        <f>ตาก!LR13</f>
        <v>1.98</v>
      </c>
      <c r="O81" s="141">
        <f>ตาก!LS13</f>
        <v>2</v>
      </c>
      <c r="P81" s="142">
        <f>ตาก!LT13</f>
        <v>-0.02</v>
      </c>
      <c r="Q81" s="143"/>
      <c r="R81" s="143"/>
      <c r="S81" s="143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FX81" s="115">
        <f t="shared" si="15"/>
        <v>0</v>
      </c>
      <c r="FY81" s="115">
        <f t="shared" si="15"/>
        <v>0</v>
      </c>
      <c r="GA81" s="115">
        <f t="shared" si="16"/>
        <v>0</v>
      </c>
      <c r="GB81" s="115">
        <f t="shared" si="16"/>
        <v>0</v>
      </c>
      <c r="GD81" s="115">
        <f t="shared" si="17"/>
        <v>0</v>
      </c>
      <c r="GE81" s="115">
        <f t="shared" si="17"/>
        <v>0</v>
      </c>
    </row>
    <row r="82" spans="1:187" x14ac:dyDescent="0.35">
      <c r="A82" s="126" t="s">
        <v>217</v>
      </c>
      <c r="B82" s="115">
        <f>พิษณุโลก!B13</f>
        <v>2</v>
      </c>
      <c r="C82" s="125">
        <f>พิษณุโลก!C13</f>
        <v>2.0499999999999998</v>
      </c>
      <c r="D82" s="126">
        <f>พิษณุโลก!D13</f>
        <v>-0.05</v>
      </c>
      <c r="E82" s="115">
        <f>พิษณุโลก!CF13</f>
        <v>1.87</v>
      </c>
      <c r="F82" s="125">
        <f>พิษณุโลก!CG13</f>
        <v>1.91</v>
      </c>
      <c r="G82" s="126">
        <f>พิษณุโลก!CH13</f>
        <v>-0.04</v>
      </c>
      <c r="H82" s="115">
        <f>พิษณุโลก!FJ13</f>
        <v>1.82</v>
      </c>
      <c r="I82" s="125">
        <f>พิษณุโลก!FK13</f>
        <v>1.85</v>
      </c>
      <c r="J82" s="126">
        <f>พิษณุโลก!FL13</f>
        <v>-0.03</v>
      </c>
      <c r="K82" s="115">
        <f>พิษณุโลก!IN13</f>
        <v>1.89</v>
      </c>
      <c r="L82" s="125">
        <f>พิษณุโลก!IO13</f>
        <v>1.92</v>
      </c>
      <c r="M82" s="126">
        <f>พิษณุโลก!IP13</f>
        <v>-0.03</v>
      </c>
      <c r="N82" s="133">
        <f>พิษณุโลก!LR13</f>
        <v>1.9</v>
      </c>
      <c r="O82" s="141">
        <f>พิษณุโลก!LS13</f>
        <v>1.94</v>
      </c>
      <c r="P82" s="142">
        <f>พิษณุโลก!LT13</f>
        <v>-0.04</v>
      </c>
      <c r="Q82" s="143"/>
      <c r="R82" s="143"/>
      <c r="S82" s="143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FX82" s="115">
        <f t="shared" si="15"/>
        <v>0</v>
      </c>
      <c r="FY82" s="115">
        <f t="shared" si="15"/>
        <v>0</v>
      </c>
      <c r="GA82" s="115">
        <f t="shared" si="16"/>
        <v>0</v>
      </c>
      <c r="GB82" s="115">
        <f t="shared" si="16"/>
        <v>0</v>
      </c>
      <c r="GD82" s="115">
        <f t="shared" si="17"/>
        <v>0</v>
      </c>
      <c r="GE82" s="115">
        <f t="shared" si="17"/>
        <v>0</v>
      </c>
    </row>
    <row r="83" spans="1:187" x14ac:dyDescent="0.35">
      <c r="A83" s="126" t="s">
        <v>218</v>
      </c>
      <c r="B83" s="115">
        <f>พะเยา!B13</f>
        <v>2.4500000000000002</v>
      </c>
      <c r="C83" s="125">
        <f>พะเยา!C13</f>
        <v>2.52</v>
      </c>
      <c r="D83" s="126">
        <f>พะเยา!D13</f>
        <v>-7.0000000000000007E-2</v>
      </c>
      <c r="E83" s="115">
        <f>พะเยา!CF13</f>
        <v>1.89</v>
      </c>
      <c r="F83" s="125">
        <f>พะเยา!CG13</f>
        <v>1.99</v>
      </c>
      <c r="G83" s="126">
        <f>พะเยา!CH13</f>
        <v>-0.1</v>
      </c>
      <c r="H83" s="115">
        <f>พะเยา!FJ13</f>
        <v>2.1800000000000002</v>
      </c>
      <c r="I83" s="125">
        <f>พะเยา!FK13</f>
        <v>2.21</v>
      </c>
      <c r="J83" s="126">
        <f>พะเยา!FL13</f>
        <v>-0.03</v>
      </c>
      <c r="K83" s="115">
        <f>พะเยา!IN13</f>
        <v>2.16</v>
      </c>
      <c r="L83" s="125">
        <f>พะเยา!IO13</f>
        <v>2.1800000000000002</v>
      </c>
      <c r="M83" s="126">
        <f>พะเยา!IP13</f>
        <v>-0.02</v>
      </c>
      <c r="N83" s="133">
        <f>พะเยา!LR13</f>
        <v>2.2000000000000002</v>
      </c>
      <c r="O83" s="141">
        <f>พะเยา!LS13</f>
        <v>2.25</v>
      </c>
      <c r="P83" s="142">
        <f>พะเยา!LT13</f>
        <v>-0.05</v>
      </c>
      <c r="Q83" s="143"/>
      <c r="R83" s="143"/>
      <c r="S83" s="143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FX83" s="115">
        <f t="shared" si="15"/>
        <v>0</v>
      </c>
      <c r="FY83" s="115">
        <f t="shared" si="15"/>
        <v>0</v>
      </c>
      <c r="GA83" s="115">
        <f t="shared" si="16"/>
        <v>0</v>
      </c>
      <c r="GB83" s="115">
        <f t="shared" si="16"/>
        <v>0</v>
      </c>
      <c r="GD83" s="115">
        <f t="shared" si="17"/>
        <v>0</v>
      </c>
      <c r="GE83" s="115">
        <f t="shared" si="17"/>
        <v>0</v>
      </c>
    </row>
    <row r="84" spans="1:187" x14ac:dyDescent="0.35">
      <c r="A84" s="126" t="s">
        <v>219</v>
      </c>
      <c r="B84" s="115">
        <f>เพชรบูรณ์!B13</f>
        <v>2.13</v>
      </c>
      <c r="C84" s="125">
        <f>เพชรบูรณ์!C13</f>
        <v>2.21</v>
      </c>
      <c r="D84" s="126">
        <f>เพชรบูรณ์!D13</f>
        <v>-0.08</v>
      </c>
      <c r="E84" s="115">
        <f>เพชรบูรณ์!CF13</f>
        <v>2.2400000000000002</v>
      </c>
      <c r="F84" s="125">
        <f>เพชรบูรณ์!CG13</f>
        <v>2.27</v>
      </c>
      <c r="G84" s="126">
        <f>เพชรบูรณ์!CH13</f>
        <v>-0.03</v>
      </c>
      <c r="H84" s="115">
        <f>เพชรบูรณ์!FJ13</f>
        <v>2.09</v>
      </c>
      <c r="I84" s="125">
        <f>เพชรบูรณ์!FK13</f>
        <v>2.14</v>
      </c>
      <c r="J84" s="126">
        <f>เพชรบูรณ์!FL13</f>
        <v>-0.05</v>
      </c>
      <c r="K84" s="115">
        <f>เพชรบูรณ์!IN13</f>
        <v>2.35</v>
      </c>
      <c r="L84" s="125">
        <f>เพชรบูรณ์!IO13</f>
        <v>2.4900000000000002</v>
      </c>
      <c r="M84" s="126">
        <f>เพชรบูรณ์!IP13</f>
        <v>-0.14000000000000001</v>
      </c>
      <c r="N84" s="133">
        <f>เพชรบูรณ์!LR13</f>
        <v>2.2200000000000002</v>
      </c>
      <c r="O84" s="141">
        <f>เพชรบูรณ์!LS13</f>
        <v>2.2999999999999998</v>
      </c>
      <c r="P84" s="142">
        <f>เพชรบูรณ์!LT13</f>
        <v>-0.08</v>
      </c>
      <c r="Q84" s="143"/>
      <c r="R84" s="143"/>
      <c r="S84" s="143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FX84" s="115">
        <f t="shared" si="15"/>
        <v>0</v>
      </c>
      <c r="FY84" s="115">
        <f t="shared" si="15"/>
        <v>0</v>
      </c>
      <c r="GA84" s="115">
        <f t="shared" si="16"/>
        <v>0</v>
      </c>
      <c r="GB84" s="115">
        <f t="shared" si="16"/>
        <v>0</v>
      </c>
      <c r="GD84" s="115">
        <f t="shared" si="17"/>
        <v>0</v>
      </c>
      <c r="GE84" s="115">
        <f t="shared" si="17"/>
        <v>0</v>
      </c>
    </row>
    <row r="85" spans="1:187" x14ac:dyDescent="0.35">
      <c r="A85" s="126" t="s">
        <v>220</v>
      </c>
      <c r="B85" s="115">
        <f>แพร่!B13</f>
        <v>1.95</v>
      </c>
      <c r="C85" s="125">
        <f>แพร่!C13</f>
        <v>1.94</v>
      </c>
      <c r="D85" s="126">
        <f>แพร่!D13</f>
        <v>0.01</v>
      </c>
      <c r="E85" s="115">
        <f>แพร่!CF13</f>
        <v>2.0099999999999998</v>
      </c>
      <c r="F85" s="125">
        <f>แพร่!CG13</f>
        <v>2.02</v>
      </c>
      <c r="G85" s="126">
        <f>แพร่!CH13</f>
        <v>-0.01</v>
      </c>
      <c r="H85" s="115">
        <f>แพร่!FJ13</f>
        <v>1.74</v>
      </c>
      <c r="I85" s="125">
        <f>แพร่!FK13</f>
        <v>1.76</v>
      </c>
      <c r="J85" s="126">
        <f>แพร่!FL13</f>
        <v>-0.02</v>
      </c>
      <c r="K85" s="115">
        <f>แพร่!IN13</f>
        <v>1.83</v>
      </c>
      <c r="L85" s="125">
        <f>แพร่!IO13</f>
        <v>1.88</v>
      </c>
      <c r="M85" s="126">
        <f>แพร่!IP13</f>
        <v>-0.05</v>
      </c>
      <c r="N85" s="133">
        <f>แพร่!LR13</f>
        <v>1.87</v>
      </c>
      <c r="O85" s="141">
        <f>แพร่!LS13</f>
        <v>1.89</v>
      </c>
      <c r="P85" s="142">
        <f>แพร่!LT13</f>
        <v>-0.02</v>
      </c>
      <c r="Q85" s="143"/>
      <c r="R85" s="143"/>
      <c r="S85" s="143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FX85" s="115">
        <f>SUM(FX78:FX84)</f>
        <v>0</v>
      </c>
      <c r="FY85" s="115">
        <f>SUM(FY78:FY84)</f>
        <v>0</v>
      </c>
      <c r="GA85" s="115">
        <f>SUM(GA78:GA84)</f>
        <v>0</v>
      </c>
      <c r="GB85" s="115">
        <f>SUM(GB78:GB84)</f>
        <v>0</v>
      </c>
      <c r="GD85" s="115">
        <f>SUM(GD78:GD84)</f>
        <v>0</v>
      </c>
      <c r="GE85" s="115">
        <f>SUM(GE78:GE84)</f>
        <v>0</v>
      </c>
    </row>
    <row r="86" spans="1:187" x14ac:dyDescent="0.35">
      <c r="A86" s="126" t="s">
        <v>221</v>
      </c>
      <c r="B86" s="115">
        <f>ลำปาง!B13</f>
        <v>1.89</v>
      </c>
      <c r="C86" s="125">
        <f>ลำปาง!C13</f>
        <v>1.91</v>
      </c>
      <c r="D86" s="126">
        <f>ลำปาง!D13</f>
        <v>-0.02</v>
      </c>
      <c r="E86" s="115">
        <f>ลำปาง!CF13</f>
        <v>2.08</v>
      </c>
      <c r="F86" s="125">
        <f>ลำปาง!CG13</f>
        <v>2.13</v>
      </c>
      <c r="G86" s="126">
        <f>ลำปาง!CH13</f>
        <v>-0.05</v>
      </c>
      <c r="H86" s="115">
        <f>ลำปาง!FJ13</f>
        <v>2.42</v>
      </c>
      <c r="I86" s="125">
        <f>ลำปาง!FK13</f>
        <v>2.4500000000000002</v>
      </c>
      <c r="J86" s="126">
        <f>ลำปาง!FL13</f>
        <v>-0.03</v>
      </c>
      <c r="K86" s="115">
        <f>ลำปาง!IN13</f>
        <v>2.2999999999999998</v>
      </c>
      <c r="L86" s="125">
        <f>ลำปาง!IO13</f>
        <v>2.35</v>
      </c>
      <c r="M86" s="126">
        <f>ลำปาง!IP13</f>
        <v>-0.05</v>
      </c>
      <c r="N86" s="133">
        <f>ลำปาง!LR13</f>
        <v>2.16</v>
      </c>
      <c r="O86" s="141">
        <f>ลำปาง!LS13</f>
        <v>2.2000000000000002</v>
      </c>
      <c r="P86" s="142">
        <f>ลำปาง!LT13</f>
        <v>-0.04</v>
      </c>
      <c r="Q86" s="143"/>
      <c r="R86" s="143"/>
      <c r="S86" s="143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</row>
    <row r="87" spans="1:187" x14ac:dyDescent="0.35">
      <c r="A87" s="126" t="s">
        <v>222</v>
      </c>
      <c r="B87" s="115">
        <f>ลำพูน!B13</f>
        <v>1.94</v>
      </c>
      <c r="C87" s="125">
        <f>ลำพูน!C13</f>
        <v>1.97</v>
      </c>
      <c r="D87" s="126">
        <f>ลำพูน!D13</f>
        <v>-0.03</v>
      </c>
      <c r="E87" s="115">
        <f>ลำพูน!CF13</f>
        <v>1.99</v>
      </c>
      <c r="F87" s="125">
        <f>ลำพูน!CG13</f>
        <v>1.96</v>
      </c>
      <c r="G87" s="126">
        <f>ลำพูน!CH13</f>
        <v>0.03</v>
      </c>
      <c r="H87" s="115">
        <f>ลำพูน!FJ13</f>
        <v>1.98</v>
      </c>
      <c r="I87" s="125">
        <f>ลำพูน!FK13</f>
        <v>2.0299999999999998</v>
      </c>
      <c r="J87" s="126">
        <f>ลำพูน!FL13</f>
        <v>-0.05</v>
      </c>
      <c r="K87" s="115">
        <f>ลำพูน!IN13</f>
        <v>1.85</v>
      </c>
      <c r="L87" s="125">
        <f>ลำพูน!IO13</f>
        <v>1.87</v>
      </c>
      <c r="M87" s="126">
        <f>ลำพูน!IP13</f>
        <v>-0.02</v>
      </c>
      <c r="N87" s="133">
        <f>ลำพูน!LR13</f>
        <v>1.93</v>
      </c>
      <c r="O87" s="141">
        <f>ลำพูน!LS13</f>
        <v>1.95</v>
      </c>
      <c r="P87" s="142">
        <f>ลำพูน!LT13</f>
        <v>-0.02</v>
      </c>
      <c r="Q87" s="143"/>
      <c r="R87" s="143"/>
      <c r="S87" s="143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</row>
    <row r="88" spans="1:187" x14ac:dyDescent="0.35">
      <c r="A88" s="126" t="s">
        <v>223</v>
      </c>
      <c r="B88" s="115">
        <f>รวมแม่ฮ่องสอน!B13</f>
        <v>2.19</v>
      </c>
      <c r="C88" s="125">
        <f>รวมแม่ฮ่องสอน!C13</f>
        <v>2.2400000000000002</v>
      </c>
      <c r="D88" s="126">
        <f>รวมแม่ฮ่องสอน!D13</f>
        <v>-0.05</v>
      </c>
      <c r="E88" s="115">
        <f>รวมแม่ฮ่องสอน!CF13</f>
        <v>2.25</v>
      </c>
      <c r="F88" s="125">
        <f>รวมแม่ฮ่องสอน!CG13</f>
        <v>2.34</v>
      </c>
      <c r="G88" s="126">
        <f>รวมแม่ฮ่องสอน!CH13</f>
        <v>-0.09</v>
      </c>
      <c r="H88" s="115">
        <f>รวมแม่ฮ่องสอน!FJ13</f>
        <v>2.3199999999999998</v>
      </c>
      <c r="I88" s="125">
        <f>รวมแม่ฮ่องสอน!FK13</f>
        <v>2.4</v>
      </c>
      <c r="J88" s="126">
        <f>รวมแม่ฮ่องสอน!FL13</f>
        <v>-0.08</v>
      </c>
      <c r="K88" s="115">
        <f>รวมแม่ฮ่องสอน!IN13</f>
        <v>2.08</v>
      </c>
      <c r="L88" s="125">
        <f>รวมแม่ฮ่องสอน!IO13</f>
        <v>2.1</v>
      </c>
      <c r="M88" s="126">
        <f>รวมแม่ฮ่องสอน!IP13</f>
        <v>-0.02</v>
      </c>
      <c r="N88" s="133">
        <f>รวมแม่ฮ่องสอน!LR13</f>
        <v>2.17</v>
      </c>
      <c r="O88" s="141">
        <f>รวมแม่ฮ่องสอน!LS13</f>
        <v>2.23</v>
      </c>
      <c r="P88" s="142">
        <f>รวมแม่ฮ่องสอน!LT13</f>
        <v>-0.06</v>
      </c>
      <c r="Q88" s="143"/>
      <c r="R88" s="143"/>
      <c r="S88" s="143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</row>
    <row r="89" spans="1:187" x14ac:dyDescent="0.35">
      <c r="A89" s="126" t="s">
        <v>224</v>
      </c>
      <c r="B89" s="115">
        <f>อุตรดิตถ์!B13</f>
        <v>1.82</v>
      </c>
      <c r="C89" s="125">
        <f>อุตรดิตถ์!C13</f>
        <v>1.87</v>
      </c>
      <c r="D89" s="126">
        <f>อุตรดิตถ์!D13</f>
        <v>-0.05</v>
      </c>
      <c r="E89" s="115">
        <f>อุตรดิตถ์!CF13</f>
        <v>1.8</v>
      </c>
      <c r="F89" s="125">
        <f>อุตรดิตถ์!CG13</f>
        <v>1.88</v>
      </c>
      <c r="G89" s="126">
        <f>อุตรดิตถ์!CH13</f>
        <v>-0.08</v>
      </c>
      <c r="H89" s="115">
        <f>อุตรดิตถ์!FJ13</f>
        <v>2</v>
      </c>
      <c r="I89" s="125">
        <f>อุตรดิตถ์!FK13</f>
        <v>2.0299999999999998</v>
      </c>
      <c r="J89" s="126">
        <f>อุตรดิตถ์!FL13</f>
        <v>-0.03</v>
      </c>
      <c r="K89" s="115">
        <f>อุตรดิตถ์!IN13</f>
        <v>1.44</v>
      </c>
      <c r="L89" s="125">
        <f>อุตรดิตถ์!IO13</f>
        <v>1.46</v>
      </c>
      <c r="M89" s="126">
        <f>อุตรดิตถ์!IP13</f>
        <v>-0.02</v>
      </c>
      <c r="N89" s="133">
        <f>อุตรดิตถ์!LR13</f>
        <v>1.73</v>
      </c>
      <c r="O89" s="141">
        <f>อุตรดิตถ์!LS13</f>
        <v>1.78</v>
      </c>
      <c r="P89" s="142">
        <f>อุตรดิตถ์!LT13</f>
        <v>-0.05</v>
      </c>
      <c r="Q89" s="143"/>
      <c r="R89" s="143"/>
      <c r="S89" s="143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</row>
    <row r="90" spans="1:187" x14ac:dyDescent="0.35">
      <c r="A90" s="126" t="s">
        <v>225</v>
      </c>
      <c r="B90" s="115">
        <f>อุทัยธานี!B13</f>
        <v>1.86</v>
      </c>
      <c r="C90" s="125">
        <f>อุทัยธานี!C13</f>
        <v>1.89</v>
      </c>
      <c r="D90" s="126">
        <f>อุทัยธานี!D13</f>
        <v>-0.03</v>
      </c>
      <c r="E90" s="115">
        <f>อุทัยธานี!CF13</f>
        <v>1.85</v>
      </c>
      <c r="F90" s="125">
        <f>อุทัยธานี!CG13</f>
        <v>1.88</v>
      </c>
      <c r="G90" s="126">
        <f>อุทัยธานี!CH13</f>
        <v>-0.03</v>
      </c>
      <c r="H90" s="115">
        <f>อุทัยธานี!FJ13</f>
        <v>1.95</v>
      </c>
      <c r="I90" s="125">
        <f>อุทัยธานี!FK13</f>
        <v>1.99</v>
      </c>
      <c r="J90" s="126">
        <f>อุทัยธานี!FL13</f>
        <v>-0.04</v>
      </c>
      <c r="K90" s="115">
        <f>อุทัยธานี!IN13</f>
        <v>2.12</v>
      </c>
      <c r="L90" s="125">
        <f>อุทัยธานี!IO13</f>
        <v>2.15</v>
      </c>
      <c r="M90" s="126">
        <f>อุทัยธานี!IP13</f>
        <v>-0.03</v>
      </c>
      <c r="N90" s="115">
        <f>อุทัยธานี!LR13</f>
        <v>1.95</v>
      </c>
      <c r="O90" s="125">
        <f>อุทัยธานี!LS13</f>
        <v>1.98</v>
      </c>
      <c r="P90" s="126">
        <f>อุทัยธานี!LT13</f>
        <v>-0.03</v>
      </c>
      <c r="Q90" s="131"/>
      <c r="R90" s="143"/>
      <c r="S90" s="143"/>
      <c r="T90" s="131"/>
      <c r="U90" s="131"/>
      <c r="V90" s="131"/>
      <c r="W90" s="131"/>
      <c r="X90" s="131"/>
      <c r="Y90" s="131"/>
      <c r="Z90" s="131"/>
      <c r="AA90" s="820"/>
      <c r="AB90" s="820"/>
      <c r="AC90" s="820"/>
      <c r="AD90" s="131"/>
      <c r="AE90" s="131"/>
    </row>
    <row r="91" spans="1:187" x14ac:dyDescent="0.35">
      <c r="A91" s="126" t="s">
        <v>226</v>
      </c>
      <c r="B91" s="115">
        <f>สุโขทัย!B13</f>
        <v>1.88</v>
      </c>
      <c r="C91" s="125">
        <f>สุโขทัย!C13</f>
        <v>1.92</v>
      </c>
      <c r="D91" s="126">
        <f>สุโขทัย!D13</f>
        <v>-0.04</v>
      </c>
      <c r="E91" s="115">
        <f>สุโขทัย!CF13</f>
        <v>1.85</v>
      </c>
      <c r="F91" s="125">
        <f>สุโขทัย!CG13</f>
        <v>1.87</v>
      </c>
      <c r="G91" s="126">
        <f>สุโขทัย!CH13</f>
        <v>-0.02</v>
      </c>
      <c r="H91" s="115">
        <f>สุโขทัย!FJ13</f>
        <v>1.7</v>
      </c>
      <c r="I91" s="125">
        <f>สุโขทัย!FK13</f>
        <v>1.73</v>
      </c>
      <c r="J91" s="126">
        <f>สุโขทัย!FL13</f>
        <v>-0.03</v>
      </c>
      <c r="K91" s="115">
        <f>สุโขทัย!IN13</f>
        <v>2.25</v>
      </c>
      <c r="L91" s="125">
        <f>สุโขทัย!IO13</f>
        <v>2.29</v>
      </c>
      <c r="M91" s="126">
        <f>สุโขทัย!IP13</f>
        <v>-0.04</v>
      </c>
      <c r="N91" s="115">
        <f>สุโขทัย!LR13</f>
        <v>1.95</v>
      </c>
      <c r="O91" s="125">
        <f>สุโขทัย!LS13</f>
        <v>1.98</v>
      </c>
      <c r="P91" s="126">
        <f>สุโขทัย!LT13</f>
        <v>-0.03</v>
      </c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</row>
    <row r="92" spans="1:187" ht="21.75" thickBot="1" x14ac:dyDescent="0.4">
      <c r="A92" s="126" t="s">
        <v>227</v>
      </c>
      <c r="B92" s="115">
        <f>น่าน!B13</f>
        <v>1.86</v>
      </c>
      <c r="C92" s="125">
        <f>น่าน!C13</f>
        <v>1.9</v>
      </c>
      <c r="D92" s="126">
        <f>น่าน!D13</f>
        <v>-0.04</v>
      </c>
      <c r="E92" s="115">
        <f>น่าน!CF13</f>
        <v>2.42</v>
      </c>
      <c r="F92" s="125">
        <f>น่าน!CG13</f>
        <v>2.46</v>
      </c>
      <c r="G92" s="126">
        <f>น่าน!CH13</f>
        <v>-0.04</v>
      </c>
      <c r="H92" s="115">
        <f>น่าน!FJ13</f>
        <v>2.0499999999999998</v>
      </c>
      <c r="I92" s="125">
        <f>น่าน!FK13</f>
        <v>2.08</v>
      </c>
      <c r="J92" s="126">
        <f>น่าน!FL13</f>
        <v>-0.03</v>
      </c>
      <c r="K92" s="115">
        <f>น่าน!IN13</f>
        <v>1.78</v>
      </c>
      <c r="L92" s="125">
        <f>น่าน!IO13</f>
        <v>1.8</v>
      </c>
      <c r="M92" s="126">
        <f>น่าน!IP13</f>
        <v>-0.02</v>
      </c>
      <c r="N92" s="115">
        <f>น่าน!LR13</f>
        <v>2</v>
      </c>
      <c r="O92" s="125">
        <f>น่าน!LS13</f>
        <v>2.0299999999999998</v>
      </c>
      <c r="P92" s="126">
        <f>น่าน!LT13</f>
        <v>-0.03</v>
      </c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</row>
    <row r="93" spans="1:187" ht="22.5" thickTop="1" thickBot="1" x14ac:dyDescent="0.4">
      <c r="A93" s="127" t="s">
        <v>262</v>
      </c>
      <c r="B93" s="128">
        <f>'รวมภาคเหนือ2562_Q1-Q4'!B13</f>
        <v>2.37</v>
      </c>
      <c r="C93" s="129">
        <f>'รวมภาคเหนือ2562_Q1-Q4'!C13</f>
        <v>2.42</v>
      </c>
      <c r="D93" s="130">
        <f>'รวมภาคเหนือ2562_Q1-Q4'!D13</f>
        <v>-0.05</v>
      </c>
      <c r="E93" s="128">
        <f>'รวมภาคเหนือ2562_Q1-Q4'!CF13</f>
        <v>2.31</v>
      </c>
      <c r="F93" s="129">
        <f>'รวมภาคเหนือ2562_Q1-Q4'!CG13</f>
        <v>2.37</v>
      </c>
      <c r="G93" s="130">
        <f>'รวมภาคเหนือ2562_Q1-Q4'!CH13</f>
        <v>-0.06</v>
      </c>
      <c r="H93" s="128">
        <f>'รวมภาคเหนือ2562_Q1-Q4'!FJ13</f>
        <v>2.4</v>
      </c>
      <c r="I93" s="129">
        <f>'รวมภาคเหนือ2562_Q1-Q4'!FK13</f>
        <v>2.42</v>
      </c>
      <c r="J93" s="130">
        <f>'รวมภาคเหนือ2562_Q1-Q4'!FL13</f>
        <v>-0.02</v>
      </c>
      <c r="K93" s="128">
        <f>'รวมภาคเหนือ2562_Q1-Q4'!IN13</f>
        <v>2.42</v>
      </c>
      <c r="L93" s="129">
        <f>'รวมภาคเหนือ2562_Q1-Q4'!IO13</f>
        <v>2.4700000000000002</v>
      </c>
      <c r="M93" s="130">
        <f>'รวมภาคเหนือ2562_Q1-Q4'!IP13</f>
        <v>-0.05</v>
      </c>
      <c r="N93" s="128">
        <f>'รวมภาคเหนือ2562_Q1-Q4'!LR13</f>
        <v>2.38</v>
      </c>
      <c r="O93" s="129">
        <f>'รวมภาคเหนือ2562_Q1-Q4'!LS13</f>
        <v>2.4300000000000002</v>
      </c>
      <c r="P93" s="130">
        <f>'รวมภาคเหนือ2562_Q1-Q4'!LT13</f>
        <v>-0.05</v>
      </c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</row>
    <row r="94" spans="1:187" s="133" customFormat="1" ht="21.75" thickTop="1" x14ac:dyDescent="0.35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</row>
    <row r="96" spans="1:187" ht="21.75" thickBot="1" x14ac:dyDescent="0.4"/>
    <row r="97" spans="1:31" ht="18" customHeight="1" thickTop="1" thickBot="1" x14ac:dyDescent="0.4">
      <c r="A97" s="829" t="s">
        <v>116</v>
      </c>
      <c r="B97" s="836" t="s">
        <v>3</v>
      </c>
      <c r="C97" s="837"/>
      <c r="D97" s="837"/>
      <c r="E97" s="837"/>
      <c r="F97" s="837"/>
      <c r="G97" s="838"/>
      <c r="H97" s="839" t="s">
        <v>4</v>
      </c>
      <c r="I97" s="840"/>
      <c r="J97" s="840"/>
      <c r="K97" s="840"/>
      <c r="L97" s="840"/>
      <c r="M97" s="841"/>
      <c r="N97" s="836" t="s">
        <v>168</v>
      </c>
      <c r="O97" s="837"/>
      <c r="P97" s="837"/>
      <c r="Q97" s="837"/>
      <c r="R97" s="837"/>
      <c r="S97" s="838"/>
      <c r="T97" s="839" t="s">
        <v>177</v>
      </c>
      <c r="U97" s="840"/>
      <c r="V97" s="840"/>
      <c r="W97" s="840"/>
      <c r="X97" s="840"/>
      <c r="Y97" s="841"/>
      <c r="Z97" s="836" t="s">
        <v>258</v>
      </c>
      <c r="AA97" s="837"/>
      <c r="AB97" s="837"/>
      <c r="AC97" s="837"/>
      <c r="AD97" s="837"/>
      <c r="AE97" s="838"/>
    </row>
    <row r="98" spans="1:31" ht="21.75" thickTop="1" x14ac:dyDescent="0.35">
      <c r="A98" s="835"/>
      <c r="B98" s="823" t="s">
        <v>87</v>
      </c>
      <c r="C98" s="824"/>
      <c r="D98" s="825"/>
      <c r="E98" s="823" t="s">
        <v>90</v>
      </c>
      <c r="F98" s="824"/>
      <c r="G98" s="825"/>
      <c r="H98" s="832" t="s">
        <v>87</v>
      </c>
      <c r="I98" s="833"/>
      <c r="J98" s="834"/>
      <c r="K98" s="832" t="s">
        <v>90</v>
      </c>
      <c r="L98" s="833"/>
      <c r="M98" s="834"/>
      <c r="N98" s="823" t="s">
        <v>87</v>
      </c>
      <c r="O98" s="824"/>
      <c r="P98" s="825"/>
      <c r="Q98" s="823" t="s">
        <v>90</v>
      </c>
      <c r="R98" s="824"/>
      <c r="S98" s="825"/>
      <c r="T98" s="832" t="s">
        <v>87</v>
      </c>
      <c r="U98" s="833"/>
      <c r="V98" s="834"/>
      <c r="W98" s="832" t="s">
        <v>90</v>
      </c>
      <c r="X98" s="833"/>
      <c r="Y98" s="834"/>
      <c r="Z98" s="823" t="s">
        <v>87</v>
      </c>
      <c r="AA98" s="824"/>
      <c r="AB98" s="825"/>
      <c r="AC98" s="823" t="s">
        <v>90</v>
      </c>
      <c r="AD98" s="824"/>
      <c r="AE98" s="825"/>
    </row>
    <row r="99" spans="1:31" ht="21.75" thickBot="1" x14ac:dyDescent="0.4">
      <c r="A99" s="830"/>
      <c r="B99" s="116">
        <v>2018</v>
      </c>
      <c r="C99" s="117">
        <v>2017</v>
      </c>
      <c r="D99" s="118" t="s">
        <v>86</v>
      </c>
      <c r="E99" s="119">
        <v>2018</v>
      </c>
      <c r="F99" s="117">
        <v>2017</v>
      </c>
      <c r="G99" s="118" t="s">
        <v>86</v>
      </c>
      <c r="H99" s="120">
        <v>2018</v>
      </c>
      <c r="I99" s="121">
        <v>2017</v>
      </c>
      <c r="J99" s="122" t="s">
        <v>86</v>
      </c>
      <c r="K99" s="120">
        <v>2018</v>
      </c>
      <c r="L99" s="121">
        <v>2017</v>
      </c>
      <c r="M99" s="122" t="s">
        <v>86</v>
      </c>
      <c r="N99" s="119">
        <v>2018</v>
      </c>
      <c r="O99" s="117">
        <v>2017</v>
      </c>
      <c r="P99" s="118" t="s">
        <v>86</v>
      </c>
      <c r="Q99" s="119">
        <v>2018</v>
      </c>
      <c r="R99" s="117">
        <v>2017</v>
      </c>
      <c r="S99" s="118" t="s">
        <v>86</v>
      </c>
      <c r="T99" s="123">
        <v>2018</v>
      </c>
      <c r="U99" s="121">
        <v>2017</v>
      </c>
      <c r="V99" s="122" t="s">
        <v>86</v>
      </c>
      <c r="W99" s="123">
        <v>2018</v>
      </c>
      <c r="X99" s="121">
        <v>2017</v>
      </c>
      <c r="Y99" s="122" t="s">
        <v>86</v>
      </c>
      <c r="Z99" s="116">
        <v>2018</v>
      </c>
      <c r="AA99" s="117">
        <v>2017</v>
      </c>
      <c r="AB99" s="118" t="s">
        <v>86</v>
      </c>
      <c r="AC99" s="116">
        <v>2018</v>
      </c>
      <c r="AD99" s="117">
        <v>2017</v>
      </c>
      <c r="AE99" s="118" t="s">
        <v>86</v>
      </c>
    </row>
    <row r="100" spans="1:31" ht="21.75" thickTop="1" x14ac:dyDescent="0.35">
      <c r="A100" s="124" t="s">
        <v>211</v>
      </c>
      <c r="B100" s="115">
        <f>กำแพงเพชร!B14</f>
        <v>1.83</v>
      </c>
      <c r="C100" s="125">
        <f>กำแพงเพชร!C14</f>
        <v>1.85</v>
      </c>
      <c r="D100" s="126">
        <f>กำแพงเพชร!D14</f>
        <v>-0.02</v>
      </c>
      <c r="E100" s="115">
        <f>กำแพงเพชร!B15</f>
        <v>2.92</v>
      </c>
      <c r="F100" s="125">
        <f>กำแพงเพชร!C15</f>
        <v>2.96</v>
      </c>
      <c r="G100" s="126">
        <f>กำแพงเพชร!D15</f>
        <v>-0.04</v>
      </c>
      <c r="H100" s="115">
        <f>กำแพงเพชร!CF14</f>
        <v>1.96</v>
      </c>
      <c r="I100" s="125">
        <f>กำแพงเพชร!CG14</f>
        <v>1.99</v>
      </c>
      <c r="J100" s="126">
        <f>กำแพงเพชร!CH14</f>
        <v>-0.03</v>
      </c>
      <c r="K100" s="115">
        <f>กำแพงเพชร!CF15</f>
        <v>1.98</v>
      </c>
      <c r="L100" s="125">
        <f>กำแพงเพชร!CG15</f>
        <v>2.02</v>
      </c>
      <c r="M100" s="126">
        <f>กำแพงเพชร!CH15</f>
        <v>-0.04</v>
      </c>
      <c r="N100" s="115">
        <f>กำแพงเพชร!FJ14</f>
        <v>1.91</v>
      </c>
      <c r="O100" s="125">
        <f>กำแพงเพชร!FK14</f>
        <v>1.94</v>
      </c>
      <c r="P100" s="126">
        <f>กำแพงเพชร!FL14</f>
        <v>-0.03</v>
      </c>
      <c r="Q100" s="115">
        <f>กำแพงเพชร!FJ15</f>
        <v>2.16</v>
      </c>
      <c r="R100" s="125">
        <f>กำแพงเพชร!FK15</f>
        <v>2.23</v>
      </c>
      <c r="S100" s="124">
        <f>กำแพงเพชร!FL15</f>
        <v>-7.0000000000000007E-2</v>
      </c>
      <c r="T100" s="115">
        <f>กำแพงเพชร!IN14</f>
        <v>2.2799999999999998</v>
      </c>
      <c r="U100" s="125">
        <f>กำแพงเพชร!IO14</f>
        <v>2.2999999999999998</v>
      </c>
      <c r="V100" s="124">
        <f>กำแพงเพชร!IP14</f>
        <v>-0.02</v>
      </c>
      <c r="W100" s="115">
        <f>กำแพงเพชร!IN15</f>
        <v>1.83</v>
      </c>
      <c r="X100" s="125">
        <f>กำแพงเพชร!IO15</f>
        <v>1.86</v>
      </c>
      <c r="Y100" s="124">
        <f>กำแพงเพชร!IP15</f>
        <v>-0.03</v>
      </c>
      <c r="Z100" s="115">
        <f>กำแพงเพชร!LR14</f>
        <v>2.02</v>
      </c>
      <c r="AA100" s="125">
        <f>กำแพงเพชร!LS14</f>
        <v>2.0499999999999998</v>
      </c>
      <c r="AB100" s="126">
        <f>กำแพงเพชร!LT14</f>
        <v>-0.03</v>
      </c>
      <c r="AC100" s="115">
        <f>กำแพงเพชร!LR15</f>
        <v>2.29</v>
      </c>
      <c r="AD100" s="125">
        <f>กำแพงเพชร!LS15</f>
        <v>2.3199999999999998</v>
      </c>
      <c r="AE100" s="124">
        <f>กำแพงเพชร!LT15</f>
        <v>-0.03</v>
      </c>
    </row>
    <row r="101" spans="1:31" x14ac:dyDescent="0.35">
      <c r="A101" s="126" t="s">
        <v>212</v>
      </c>
      <c r="B101" s="115">
        <f>เชียงราย!B14</f>
        <v>2.6</v>
      </c>
      <c r="C101" s="125">
        <f>เชียงราย!C14</f>
        <v>2.61</v>
      </c>
      <c r="D101" s="126">
        <f>เชียงราย!D14</f>
        <v>-0.01</v>
      </c>
      <c r="E101" s="115">
        <f>เชียงราย!B15</f>
        <v>2.83</v>
      </c>
      <c r="F101" s="125">
        <f>เชียงราย!C15</f>
        <v>2.82</v>
      </c>
      <c r="G101" s="126">
        <f>เชียงราย!D15</f>
        <v>0.01</v>
      </c>
      <c r="H101" s="115">
        <f>เชียงราย!CF14</f>
        <v>2.2000000000000002</v>
      </c>
      <c r="I101" s="125">
        <f>เชียงราย!CG14</f>
        <v>2.23</v>
      </c>
      <c r="J101" s="126">
        <f>เชียงราย!CH14</f>
        <v>-0.03</v>
      </c>
      <c r="K101" s="115">
        <f>เชียงราย!CF15</f>
        <v>2.92</v>
      </c>
      <c r="L101" s="125">
        <f>เชียงราย!CG15</f>
        <v>2.94</v>
      </c>
      <c r="M101" s="126">
        <f>เชียงราย!CH15</f>
        <v>-0.02</v>
      </c>
      <c r="N101" s="115">
        <f>เชียงราย!FJ14</f>
        <v>2.31</v>
      </c>
      <c r="O101" s="125">
        <f>เชียงราย!FK14</f>
        <v>2.34</v>
      </c>
      <c r="P101" s="126">
        <f>เชียงราย!FL14</f>
        <v>-0.03</v>
      </c>
      <c r="Q101" s="115">
        <f>เชียงราย!FJ15</f>
        <v>2.98</v>
      </c>
      <c r="R101" s="125">
        <f>เชียงราย!FK15</f>
        <v>3.02</v>
      </c>
      <c r="S101" s="126">
        <f>เชียงราย!FL15</f>
        <v>-0.04</v>
      </c>
      <c r="T101" s="115">
        <f>เชียงราย!IN14</f>
        <v>2.4500000000000002</v>
      </c>
      <c r="U101" s="125">
        <f>เชียงราย!IO14</f>
        <v>2.4900000000000002</v>
      </c>
      <c r="V101" s="126">
        <f>เชียงราย!IP14</f>
        <v>-0.04</v>
      </c>
      <c r="W101" s="115">
        <f>เชียงราย!IN15</f>
        <v>2.92</v>
      </c>
      <c r="X101" s="125">
        <f>เชียงราย!IO15</f>
        <v>3.12</v>
      </c>
      <c r="Y101" s="126">
        <f>เชียงราย!IP15</f>
        <v>-0.2</v>
      </c>
      <c r="Z101" s="115">
        <f>เชียงราย!LR14</f>
        <v>2.42</v>
      </c>
      <c r="AA101" s="125">
        <f>เชียงราย!LS14</f>
        <v>2.4500000000000002</v>
      </c>
      <c r="AB101" s="126">
        <f>เชียงราย!LT14</f>
        <v>-0.03</v>
      </c>
      <c r="AC101" s="115">
        <f>เชียงราย!LR15</f>
        <v>2.91</v>
      </c>
      <c r="AD101" s="125">
        <f>เชียงราย!LS15</f>
        <v>2.98</v>
      </c>
      <c r="AE101" s="126">
        <f>เชียงราย!LT15</f>
        <v>-7.0000000000000007E-2</v>
      </c>
    </row>
    <row r="102" spans="1:31" x14ac:dyDescent="0.35">
      <c r="A102" s="126" t="s">
        <v>213</v>
      </c>
      <c r="B102" s="115">
        <f>เชียงใหม่!B14</f>
        <v>2.9</v>
      </c>
      <c r="C102" s="125">
        <f>เชียงใหม่!C14</f>
        <v>2.98</v>
      </c>
      <c r="D102" s="126">
        <f>เชียงใหม่!D14</f>
        <v>-0.08</v>
      </c>
      <c r="E102" s="115">
        <f>เชียงใหม่!B15</f>
        <v>2.85</v>
      </c>
      <c r="F102" s="125">
        <f>เชียงใหม่!C15</f>
        <v>2.95</v>
      </c>
      <c r="G102" s="126">
        <f>เชียงใหม่!D15</f>
        <v>-0.1</v>
      </c>
      <c r="H102" s="115">
        <f>เชียงใหม่!CF14</f>
        <v>2.79</v>
      </c>
      <c r="I102" s="125">
        <f>เชียงใหม่!CG14</f>
        <v>2.92</v>
      </c>
      <c r="J102" s="126">
        <f>เชียงใหม่!CH14</f>
        <v>-0.13</v>
      </c>
      <c r="K102" s="115">
        <f>เชียงใหม่!CF15</f>
        <v>2.7</v>
      </c>
      <c r="L102" s="125">
        <f>เชียงใหม่!CG15</f>
        <v>2.8</v>
      </c>
      <c r="M102" s="126">
        <f>เชียงใหม่!CH15</f>
        <v>-0.1</v>
      </c>
      <c r="N102" s="115">
        <f>เชียงใหม่!FJ14</f>
        <v>2.82</v>
      </c>
      <c r="O102" s="125">
        <f>เชียงใหม่!FK14</f>
        <v>2.85</v>
      </c>
      <c r="P102" s="126">
        <f>เชียงใหม่!FL14</f>
        <v>-0.03</v>
      </c>
      <c r="Q102" s="115">
        <f>เชียงใหม่!FJ15</f>
        <v>3.15</v>
      </c>
      <c r="R102" s="125">
        <f>เชียงใหม่!FK15</f>
        <v>3.2</v>
      </c>
      <c r="S102" s="126">
        <f>เชียงใหม่!FL15</f>
        <v>-0.05</v>
      </c>
      <c r="T102" s="115">
        <f>เชียงใหม่!IN14</f>
        <v>2.91</v>
      </c>
      <c r="U102" s="125">
        <f>เชียงใหม่!IO14</f>
        <v>2.94</v>
      </c>
      <c r="V102" s="126">
        <f>เชียงใหม่!IP14</f>
        <v>-0.03</v>
      </c>
      <c r="W102" s="115">
        <f>เชียงใหม่!IN15</f>
        <v>2.97</v>
      </c>
      <c r="X102" s="125">
        <f>เชียงใหม่!IO15</f>
        <v>3.17</v>
      </c>
      <c r="Y102" s="126">
        <f>เชียงใหม่!IP15</f>
        <v>-0.2</v>
      </c>
      <c r="Z102" s="115">
        <f>เชียงใหม่!LR14</f>
        <v>2.86</v>
      </c>
      <c r="AA102" s="125">
        <f>เชียงใหม่!LS14</f>
        <v>2.93</v>
      </c>
      <c r="AB102" s="126">
        <f>เชียงใหม่!LT14</f>
        <v>-7.0000000000000007E-2</v>
      </c>
      <c r="AC102" s="115">
        <f>เชียงใหม่!LR15</f>
        <v>2.92</v>
      </c>
      <c r="AD102" s="125">
        <f>เชียงใหม่!LS15</f>
        <v>3.03</v>
      </c>
      <c r="AE102" s="126">
        <f>เชียงใหม่!LT15</f>
        <v>-0.11</v>
      </c>
    </row>
    <row r="103" spans="1:31" x14ac:dyDescent="0.35">
      <c r="A103" s="126" t="s">
        <v>214</v>
      </c>
      <c r="B103" s="115">
        <f>พิจิตร!B14</f>
        <v>2.04</v>
      </c>
      <c r="C103" s="125">
        <f>พิจิตร!C14</f>
        <v>2.08</v>
      </c>
      <c r="D103" s="126">
        <f>พิจิตร!D14</f>
        <v>-0.04</v>
      </c>
      <c r="E103" s="115">
        <f>พิจิตร!B15</f>
        <v>2.54</v>
      </c>
      <c r="F103" s="125">
        <f>พิจิตร!C15</f>
        <v>2.59</v>
      </c>
      <c r="G103" s="126">
        <f>พิจิตร!D15</f>
        <v>-0.05</v>
      </c>
      <c r="H103" s="115">
        <f>พิจิตร!CF14</f>
        <v>2.02</v>
      </c>
      <c r="I103" s="125">
        <f>พิจิตร!CG14</f>
        <v>2.0499999999999998</v>
      </c>
      <c r="J103" s="126">
        <f>พิจิตร!CH14</f>
        <v>-0.03</v>
      </c>
      <c r="K103" s="115">
        <f>พิจิตร!CF15</f>
        <v>2.09</v>
      </c>
      <c r="L103" s="125">
        <f>พิจิตร!CG15</f>
        <v>2.13</v>
      </c>
      <c r="M103" s="126">
        <f>พิจิตร!CH15</f>
        <v>-0.04</v>
      </c>
      <c r="N103" s="115">
        <f>พิจิตร!FJ14</f>
        <v>1.99</v>
      </c>
      <c r="O103" s="125">
        <f>พิจิตร!FK14</f>
        <v>2.04</v>
      </c>
      <c r="P103" s="126">
        <f>พิจิตร!FL14</f>
        <v>-0.05</v>
      </c>
      <c r="Q103" s="115">
        <f>พิจิตร!FJ15</f>
        <v>2.08</v>
      </c>
      <c r="R103" s="125">
        <f>พิจิตร!FK15</f>
        <v>2.2200000000000002</v>
      </c>
      <c r="S103" s="126">
        <f>พิจิตร!FL15</f>
        <v>-0.14000000000000001</v>
      </c>
      <c r="T103" s="115">
        <f>พิจิตร!IN14</f>
        <v>2.13</v>
      </c>
      <c r="U103" s="125">
        <f>พิจิตร!IO14</f>
        <v>2.17</v>
      </c>
      <c r="V103" s="126">
        <f>พิจิตร!IP14</f>
        <v>-0.04</v>
      </c>
      <c r="W103" s="115">
        <f>พิจิตร!IN15</f>
        <v>2.76</v>
      </c>
      <c r="X103" s="125">
        <f>พิจิตร!IO15</f>
        <v>2.85</v>
      </c>
      <c r="Y103" s="126">
        <f>พิจิตร!IP15</f>
        <v>-0.09</v>
      </c>
      <c r="Z103" s="115">
        <f>พิจิตร!LR14</f>
        <v>2.04</v>
      </c>
      <c r="AA103" s="125">
        <f>พิจิตร!LS14</f>
        <v>2.08</v>
      </c>
      <c r="AB103" s="126">
        <f>พิจิตร!LT14</f>
        <v>-0.04</v>
      </c>
      <c r="AC103" s="115">
        <f>พิจิตร!LR15</f>
        <v>2.36</v>
      </c>
      <c r="AD103" s="125">
        <f>พิจิตร!LS15</f>
        <v>2.4300000000000002</v>
      </c>
      <c r="AE103" s="126">
        <f>พิจิตร!LT15</f>
        <v>-7.0000000000000007E-2</v>
      </c>
    </row>
    <row r="104" spans="1:31" x14ac:dyDescent="0.35">
      <c r="A104" s="126" t="s">
        <v>215</v>
      </c>
      <c r="B104" s="115">
        <f>นครสวรรค์!B14</f>
        <v>1.82</v>
      </c>
      <c r="C104" s="125">
        <f>นครสวรรค์!C14</f>
        <v>1.84</v>
      </c>
      <c r="D104" s="126">
        <f>นครสวรรค์!D14</f>
        <v>-0.02</v>
      </c>
      <c r="E104" s="115">
        <f>นครสวรรค์!B15</f>
        <v>1.95</v>
      </c>
      <c r="F104" s="125">
        <f>นครสวรรค์!C15</f>
        <v>1.98</v>
      </c>
      <c r="G104" s="126">
        <f>นครสวรรค์!D15</f>
        <v>-0.03</v>
      </c>
      <c r="H104" s="115">
        <f>นครสวรรค์!CF14</f>
        <v>2.12</v>
      </c>
      <c r="I104" s="125">
        <f>นครสวรรค์!CG14</f>
        <v>2.14</v>
      </c>
      <c r="J104" s="126">
        <f>นครสวรรค์!CH14</f>
        <v>-0.02</v>
      </c>
      <c r="K104" s="115">
        <f>นครสวรรค์!CF15</f>
        <v>1.99</v>
      </c>
      <c r="L104" s="125">
        <f>นครสวรรค์!CG15</f>
        <v>2.02</v>
      </c>
      <c r="M104" s="126">
        <f>นครสวรรค์!CH15</f>
        <v>-0.03</v>
      </c>
      <c r="N104" s="115">
        <f>นครสวรรค์!FJ14</f>
        <v>1.99</v>
      </c>
      <c r="O104" s="125">
        <f>นครสวรรค์!FK14</f>
        <v>2.02</v>
      </c>
      <c r="P104" s="126">
        <f>นครสวรรค์!FL14</f>
        <v>-0.03</v>
      </c>
      <c r="Q104" s="115">
        <f>นครสวรรค์!FJ15</f>
        <v>1.85</v>
      </c>
      <c r="R104" s="125">
        <f>นครสวรรค์!FK15</f>
        <v>1.9</v>
      </c>
      <c r="S104" s="126">
        <f>นครสวรรค์!FL15</f>
        <v>-0.05</v>
      </c>
      <c r="T104" s="115">
        <f>นครสวรรค์!IN14</f>
        <v>1.92</v>
      </c>
      <c r="U104" s="125">
        <f>นครสวรรค์!IO14</f>
        <v>1.96</v>
      </c>
      <c r="V104" s="126">
        <f>นครสวรรค์!IP14</f>
        <v>-0.04</v>
      </c>
      <c r="W104" s="115">
        <f>นครสวรรค์!IN15</f>
        <v>1.95</v>
      </c>
      <c r="X104" s="125">
        <f>นครสวรรค์!IO15</f>
        <v>2.02</v>
      </c>
      <c r="Y104" s="126">
        <f>นครสวรรค์!IP15</f>
        <v>-7.0000000000000007E-2</v>
      </c>
      <c r="Z104" s="115">
        <f>นครสวรรค์!LR14</f>
        <v>1.96</v>
      </c>
      <c r="AA104" s="125">
        <f>นครสวรรค์!LS14</f>
        <v>1.98</v>
      </c>
      <c r="AB104" s="126">
        <f>นครสวรรค์!LT14</f>
        <v>-0.02</v>
      </c>
      <c r="AC104" s="115">
        <f>นครสวรรค์!LR15</f>
        <v>1.95</v>
      </c>
      <c r="AD104" s="125">
        <f>นครสวรรค์!LS15</f>
        <v>1.99</v>
      </c>
      <c r="AE104" s="126">
        <f>นครสวรรค์!LT15</f>
        <v>-0.04</v>
      </c>
    </row>
    <row r="105" spans="1:31" x14ac:dyDescent="0.35">
      <c r="A105" s="126" t="s">
        <v>216</v>
      </c>
      <c r="B105" s="115">
        <f>ตาก!B14</f>
        <v>1.87</v>
      </c>
      <c r="C105" s="125">
        <f>ตาก!C14</f>
        <v>1.89</v>
      </c>
      <c r="D105" s="126">
        <f>ตาก!D14</f>
        <v>-0.02</v>
      </c>
      <c r="E105" s="115">
        <f>ตาก!B15</f>
        <v>2.2400000000000002</v>
      </c>
      <c r="F105" s="125">
        <f>ตาก!C15</f>
        <v>2.27</v>
      </c>
      <c r="G105" s="126">
        <f>ตาก!D15</f>
        <v>-0.03</v>
      </c>
      <c r="H105" s="115">
        <f>ตาก!CF14</f>
        <v>1.89</v>
      </c>
      <c r="I105" s="125">
        <f>ตาก!CG14</f>
        <v>1.91</v>
      </c>
      <c r="J105" s="126">
        <f>ตาก!CH14</f>
        <v>-0.02</v>
      </c>
      <c r="K105" s="115">
        <f>ตาก!CF15</f>
        <v>1.87</v>
      </c>
      <c r="L105" s="125">
        <f>ตาก!CG15</f>
        <v>1.92</v>
      </c>
      <c r="M105" s="126">
        <f>ตาก!CH15</f>
        <v>-0.05</v>
      </c>
      <c r="N105" s="115">
        <f>ตาก!FJ14</f>
        <v>1.93</v>
      </c>
      <c r="O105" s="125">
        <f>ตาก!FK14</f>
        <v>1.96</v>
      </c>
      <c r="P105" s="126">
        <f>ตาก!FL14</f>
        <v>-0.03</v>
      </c>
      <c r="Q105" s="115">
        <f>ตาก!FJ15</f>
        <v>2.12</v>
      </c>
      <c r="R105" s="125">
        <f>ตาก!FK15</f>
        <v>2.17</v>
      </c>
      <c r="S105" s="126">
        <f>ตาก!FL15</f>
        <v>-0.05</v>
      </c>
      <c r="T105" s="115">
        <f>ตาก!IN14</f>
        <v>2.1800000000000002</v>
      </c>
      <c r="U105" s="125">
        <f>ตาก!IO14</f>
        <v>2.21</v>
      </c>
      <c r="V105" s="126">
        <f>ตาก!IP14</f>
        <v>-0.03</v>
      </c>
      <c r="W105" s="115">
        <f>ตาก!IN15</f>
        <v>3.09</v>
      </c>
      <c r="X105" s="125">
        <f>ตาก!IO15</f>
        <v>3.14</v>
      </c>
      <c r="Y105" s="126">
        <f>ตาก!IP15</f>
        <v>-0.05</v>
      </c>
      <c r="Z105" s="115">
        <f>ตาก!LR14</f>
        <v>1.97</v>
      </c>
      <c r="AA105" s="125">
        <f>ตาก!LS14</f>
        <v>2</v>
      </c>
      <c r="AB105" s="126">
        <f>ตาก!LT14</f>
        <v>-0.03</v>
      </c>
      <c r="AC105" s="115">
        <f>ตาก!LR15</f>
        <v>2.5</v>
      </c>
      <c r="AD105" s="125">
        <f>ตาก!LS15</f>
        <v>2.54</v>
      </c>
      <c r="AE105" s="126">
        <f>ตาก!LT15</f>
        <v>-0.04</v>
      </c>
    </row>
    <row r="106" spans="1:31" x14ac:dyDescent="0.35">
      <c r="A106" s="126" t="s">
        <v>217</v>
      </c>
      <c r="B106" s="115">
        <f>พิษณุโลก!B14</f>
        <v>2.0099999999999998</v>
      </c>
      <c r="C106" s="125">
        <f>พิษณุโลก!C14</f>
        <v>2.06</v>
      </c>
      <c r="D106" s="126">
        <f>พิษณุโลก!D14</f>
        <v>-0.05</v>
      </c>
      <c r="E106" s="115">
        <f>พิษณุโลก!B15</f>
        <v>1.93</v>
      </c>
      <c r="F106" s="125">
        <f>พิษณุโลก!C15</f>
        <v>1.95</v>
      </c>
      <c r="G106" s="126">
        <f>พิษณุโลก!D15</f>
        <v>-0.02</v>
      </c>
      <c r="H106" s="115">
        <f>พิษณุโลก!CF14</f>
        <v>1.86</v>
      </c>
      <c r="I106" s="125">
        <f>พิษณุโลก!CG14</f>
        <v>1.9</v>
      </c>
      <c r="J106" s="126">
        <f>พิษณุโลก!CH14</f>
        <v>-0.04</v>
      </c>
      <c r="K106" s="115">
        <f>พิษณุโลก!CF15</f>
        <v>1.99</v>
      </c>
      <c r="L106" s="125">
        <f>พิษณุโลก!CG15</f>
        <v>2.02</v>
      </c>
      <c r="M106" s="126">
        <f>พิษณุโลก!CH15</f>
        <v>-0.03</v>
      </c>
      <c r="N106" s="115">
        <f>พิษณุโลก!FJ14</f>
        <v>1.86</v>
      </c>
      <c r="O106" s="125">
        <f>พิษณุโลก!FK14</f>
        <v>1.89</v>
      </c>
      <c r="P106" s="126">
        <f>พิษณุโลก!FL14</f>
        <v>-0.03</v>
      </c>
      <c r="Q106" s="115">
        <f>พิษณุโลก!FJ15</f>
        <v>1.25</v>
      </c>
      <c r="R106" s="125">
        <f>พิษณุโลก!FK15</f>
        <v>1.29</v>
      </c>
      <c r="S106" s="126">
        <f>พิษณุโลก!FL15</f>
        <v>-0.04</v>
      </c>
      <c r="T106" s="115">
        <f>พิษณุโลก!IN14</f>
        <v>1.9</v>
      </c>
      <c r="U106" s="125">
        <f>พิษณุโลก!IO14</f>
        <v>1.93</v>
      </c>
      <c r="V106" s="126">
        <f>พิษณุโลก!IP14</f>
        <v>-0.03</v>
      </c>
      <c r="W106" s="115">
        <f>พิษณุโลก!IN15</f>
        <v>1.79</v>
      </c>
      <c r="X106" s="125">
        <f>พิษณุโลก!IO15</f>
        <v>1.84</v>
      </c>
      <c r="Y106" s="126">
        <f>พิษณุโลก!IP15</f>
        <v>-0.05</v>
      </c>
      <c r="Z106" s="115">
        <f>พิษณุโลก!LR14</f>
        <v>1.91</v>
      </c>
      <c r="AA106" s="125">
        <f>พิษณุโลก!LS14</f>
        <v>1.95</v>
      </c>
      <c r="AB106" s="126">
        <f>พิษณุโลก!LT14</f>
        <v>-0.04</v>
      </c>
      <c r="AC106" s="115">
        <f>พิษณุโลก!LR15</f>
        <v>1.76</v>
      </c>
      <c r="AD106" s="125">
        <f>พิษณุโลก!LS15</f>
        <v>1.79</v>
      </c>
      <c r="AE106" s="126">
        <f>พิษณุโลก!LT15</f>
        <v>-0.03</v>
      </c>
    </row>
    <row r="107" spans="1:31" x14ac:dyDescent="0.35">
      <c r="A107" s="126" t="s">
        <v>218</v>
      </c>
      <c r="B107" s="115">
        <f>พะเยา!B14</f>
        <v>2.4500000000000002</v>
      </c>
      <c r="C107" s="125">
        <f>พะเยา!C14</f>
        <v>2.52</v>
      </c>
      <c r="D107" s="126">
        <f>พะเยา!D14</f>
        <v>-7.0000000000000007E-2</v>
      </c>
      <c r="E107" s="115">
        <f>พะเยา!B15</f>
        <v>2.8</v>
      </c>
      <c r="F107" s="125">
        <f>พะเยา!C15</f>
        <v>2.84</v>
      </c>
      <c r="G107" s="126">
        <f>พะเยา!D15</f>
        <v>-0.04</v>
      </c>
      <c r="H107" s="115">
        <f>พะเยา!CF14</f>
        <v>1.89</v>
      </c>
      <c r="I107" s="125">
        <f>พะเยา!CG14</f>
        <v>1.99</v>
      </c>
      <c r="J107" s="126">
        <f>พะเยา!CH14</f>
        <v>-0.1</v>
      </c>
      <c r="K107" s="115">
        <f>พะเยา!CF15</f>
        <v>2.09</v>
      </c>
      <c r="L107" s="125">
        <f>พะเยา!CG15</f>
        <v>2.16</v>
      </c>
      <c r="M107" s="126">
        <f>พะเยา!CH15</f>
        <v>-7.0000000000000007E-2</v>
      </c>
      <c r="N107" s="115">
        <f>พะเยา!FJ14</f>
        <v>2.1800000000000002</v>
      </c>
      <c r="O107" s="125">
        <f>พะเยา!FK14</f>
        <v>2.21</v>
      </c>
      <c r="P107" s="126">
        <f>พะเยา!FL14</f>
        <v>-0.03</v>
      </c>
      <c r="Q107" s="115">
        <f>พะเยา!FJ15</f>
        <v>2.0299999999999998</v>
      </c>
      <c r="R107" s="125">
        <f>พะเยา!FK15</f>
        <v>2.08</v>
      </c>
      <c r="S107" s="126">
        <f>พะเยา!FL15</f>
        <v>-0.05</v>
      </c>
      <c r="T107" s="115">
        <f>พะเยา!IN14</f>
        <v>2.15</v>
      </c>
      <c r="U107" s="125">
        <f>พะเยา!IO14</f>
        <v>2.17</v>
      </c>
      <c r="V107" s="126">
        <f>พะเยา!IP14</f>
        <v>-0.02</v>
      </c>
      <c r="W107" s="115">
        <f>พะเยา!IN15</f>
        <v>2.69</v>
      </c>
      <c r="X107" s="125">
        <f>พะเยา!IO15</f>
        <v>2.74</v>
      </c>
      <c r="Y107" s="126">
        <f>พะเยา!IP15</f>
        <v>-0.05</v>
      </c>
      <c r="Z107" s="115">
        <f>พะเยา!LR14</f>
        <v>2.19</v>
      </c>
      <c r="AA107" s="125">
        <f>พะเยา!LS14</f>
        <v>2.2400000000000002</v>
      </c>
      <c r="AB107" s="126">
        <f>พะเยา!LT14</f>
        <v>-0.05</v>
      </c>
      <c r="AC107" s="115">
        <f>พะเยา!LR15</f>
        <v>2.6</v>
      </c>
      <c r="AD107" s="125">
        <f>พะเยา!LS15</f>
        <v>2.66</v>
      </c>
      <c r="AE107" s="126">
        <f>พะเยา!LT15</f>
        <v>-0.06</v>
      </c>
    </row>
    <row r="108" spans="1:31" x14ac:dyDescent="0.35">
      <c r="A108" s="126" t="s">
        <v>219</v>
      </c>
      <c r="B108" s="115">
        <f>เพชรบูรณ์!B14</f>
        <v>2.13</v>
      </c>
      <c r="C108" s="125">
        <f>เพชรบูรณ์!C14</f>
        <v>2.21</v>
      </c>
      <c r="D108" s="126">
        <f>เพชรบูรณ์!D14</f>
        <v>-0.08</v>
      </c>
      <c r="E108" s="115">
        <f>เพชรบูรณ์!B15</f>
        <v>2.65</v>
      </c>
      <c r="F108" s="125">
        <f>เพชรบูรณ์!C15</f>
        <v>2.68</v>
      </c>
      <c r="G108" s="126">
        <f>เพชรบูรณ์!D15</f>
        <v>-0.03</v>
      </c>
      <c r="H108" s="115">
        <f>เพชรบูรณ์!CF14</f>
        <v>2.23</v>
      </c>
      <c r="I108" s="125">
        <f>เพชรบูรณ์!CG14</f>
        <v>2.2599999999999998</v>
      </c>
      <c r="J108" s="126">
        <f>เพชรบูรณ์!CH14</f>
        <v>-0.03</v>
      </c>
      <c r="K108" s="115">
        <f>เพชรบูรณ์!CF15</f>
        <v>2.92</v>
      </c>
      <c r="L108" s="125">
        <f>เพชรบูรณ์!CG15</f>
        <v>2.94</v>
      </c>
      <c r="M108" s="126">
        <f>เพชรบูรณ์!CH15</f>
        <v>-0.02</v>
      </c>
      <c r="N108" s="115">
        <f>เพชรบูรณ์!FJ14</f>
        <v>2.08</v>
      </c>
      <c r="O108" s="125">
        <f>เพชรบูรณ์!FK14</f>
        <v>2.13</v>
      </c>
      <c r="P108" s="126">
        <f>เพชรบูรณ์!FL14</f>
        <v>-0.05</v>
      </c>
      <c r="Q108" s="115">
        <f>เพชรบูรณ์!FJ15</f>
        <v>2.87</v>
      </c>
      <c r="R108" s="125">
        <f>เพชรบูรณ์!FK15</f>
        <v>2.93</v>
      </c>
      <c r="S108" s="126">
        <f>เพชรบูรณ์!FL15</f>
        <v>-0.06</v>
      </c>
      <c r="T108" s="115">
        <f>เพชรบูรณ์!IN14</f>
        <v>2.35</v>
      </c>
      <c r="U108" s="125">
        <f>เพชรบูรณ์!IO14</f>
        <v>2.4900000000000002</v>
      </c>
      <c r="V108" s="126">
        <f>เพชรบูรณ์!IP14</f>
        <v>-0.14000000000000001</v>
      </c>
      <c r="W108" s="115">
        <f>เพชรบูรณ์!IN15</f>
        <v>2.2799999999999998</v>
      </c>
      <c r="X108" s="125">
        <f>เพชรบูรณ์!IO15</f>
        <v>2.5</v>
      </c>
      <c r="Y108" s="126">
        <f>เพชรบูรณ์!IP15</f>
        <v>-0.22</v>
      </c>
      <c r="Z108" s="115">
        <f>เพชรบูรณ์!LR14</f>
        <v>2.2200000000000002</v>
      </c>
      <c r="AA108" s="125">
        <f>เพชรบูรณ์!LS14</f>
        <v>2.2999999999999998</v>
      </c>
      <c r="AB108" s="126">
        <f>เพชรบูรณ์!LT14</f>
        <v>-0.08</v>
      </c>
      <c r="AC108" s="115">
        <f>เพชรบูรณ์!LR15</f>
        <v>2.69</v>
      </c>
      <c r="AD108" s="125">
        <f>เพชรบูรณ์!LS15</f>
        <v>2.78</v>
      </c>
      <c r="AE108" s="126">
        <f>เพชรบูรณ์!LT15</f>
        <v>-0.09</v>
      </c>
    </row>
    <row r="109" spans="1:31" x14ac:dyDescent="0.35">
      <c r="A109" s="126" t="s">
        <v>220</v>
      </c>
      <c r="B109" s="115">
        <f>แพร่!B14</f>
        <v>1.9</v>
      </c>
      <c r="C109" s="125">
        <f>แพร่!C14</f>
        <v>1.89</v>
      </c>
      <c r="D109" s="126">
        <f>แพร่!D14</f>
        <v>0.01</v>
      </c>
      <c r="E109" s="115">
        <f>แพร่!B15</f>
        <v>2.2000000000000002</v>
      </c>
      <c r="F109" s="125">
        <f>แพร่!C15</f>
        <v>2.21</v>
      </c>
      <c r="G109" s="126">
        <f>แพร่!D15</f>
        <v>-0.01</v>
      </c>
      <c r="H109" s="115">
        <f>แพร่!CF14</f>
        <v>2.0099999999999998</v>
      </c>
      <c r="I109" s="125">
        <f>แพร่!CG14</f>
        <v>2.02</v>
      </c>
      <c r="J109" s="126">
        <f>แพร่!CH14</f>
        <v>-0.01</v>
      </c>
      <c r="K109" s="115">
        <f>แพร่!CF15</f>
        <v>1.99</v>
      </c>
      <c r="L109" s="125">
        <f>แพร่!CG15</f>
        <v>2.0099999999999998</v>
      </c>
      <c r="M109" s="126">
        <f>แพร่!CH15</f>
        <v>-0.02</v>
      </c>
      <c r="N109" s="115">
        <f>แพร่!FJ14</f>
        <v>1.73</v>
      </c>
      <c r="O109" s="125">
        <f>แพร่!FK14</f>
        <v>1.75</v>
      </c>
      <c r="P109" s="126">
        <f>แพร่!FL14</f>
        <v>-0.02</v>
      </c>
      <c r="Q109" s="115">
        <f>แพร่!FJ15</f>
        <v>2.06</v>
      </c>
      <c r="R109" s="125">
        <f>แพร่!FK15</f>
        <v>2.11</v>
      </c>
      <c r="S109" s="126">
        <f>แพร่!FL15</f>
        <v>-0.05</v>
      </c>
      <c r="T109" s="115">
        <f>แพร่!IN14</f>
        <v>1.83</v>
      </c>
      <c r="U109" s="125">
        <f>แพร่!IO14</f>
        <v>1.87</v>
      </c>
      <c r="V109" s="126">
        <f>แพร่!IP14</f>
        <v>-0.04</v>
      </c>
      <c r="W109" s="115">
        <f>แพร่!IN15</f>
        <v>1.96</v>
      </c>
      <c r="X109" s="125">
        <f>แพร่!IO15</f>
        <v>2.15</v>
      </c>
      <c r="Y109" s="126">
        <f>แพร่!IP15</f>
        <v>-0.19</v>
      </c>
      <c r="Z109" s="115">
        <f>แพร่!LR14</f>
        <v>1.86</v>
      </c>
      <c r="AA109" s="125">
        <f>แพร่!LS14</f>
        <v>1.87</v>
      </c>
      <c r="AB109" s="126">
        <f>แพร่!LT14</f>
        <v>-0.01</v>
      </c>
      <c r="AC109" s="115">
        <f>แพร่!LR15</f>
        <v>2.1</v>
      </c>
      <c r="AD109" s="125">
        <f>แพร่!LS15</f>
        <v>2.15</v>
      </c>
      <c r="AE109" s="126">
        <f>แพร่!LT15</f>
        <v>-0.05</v>
      </c>
    </row>
    <row r="110" spans="1:31" x14ac:dyDescent="0.35">
      <c r="A110" s="126" t="s">
        <v>221</v>
      </c>
      <c r="B110" s="115">
        <f>ลำปาง!B14</f>
        <v>1.88</v>
      </c>
      <c r="C110" s="125">
        <f>ลำปาง!C14</f>
        <v>1.89</v>
      </c>
      <c r="D110" s="126">
        <f>ลำปาง!D14</f>
        <v>-0.01</v>
      </c>
      <c r="E110" s="115">
        <f>ลำปาง!B15</f>
        <v>1.99</v>
      </c>
      <c r="F110" s="125">
        <f>ลำปาง!C15</f>
        <v>2.0099999999999998</v>
      </c>
      <c r="G110" s="126">
        <f>ลำปาง!D15</f>
        <v>-0.02</v>
      </c>
      <c r="H110" s="115">
        <f>ลำปาง!CF14</f>
        <v>2.09</v>
      </c>
      <c r="I110" s="125">
        <f>ลำปาง!CG14</f>
        <v>2.14</v>
      </c>
      <c r="J110" s="126">
        <f>ลำปาง!CH14</f>
        <v>-0.05</v>
      </c>
      <c r="K110" s="115">
        <f>ลำปาง!CF15</f>
        <v>1.99</v>
      </c>
      <c r="L110" s="125">
        <f>ลำปาง!CG15</f>
        <v>2.0299999999999998</v>
      </c>
      <c r="M110" s="126">
        <f>ลำปาง!CH15</f>
        <v>-0.04</v>
      </c>
      <c r="N110" s="115">
        <f>ลำปาง!FJ14</f>
        <v>2.4700000000000002</v>
      </c>
      <c r="O110" s="125">
        <f>ลำปาง!FK14</f>
        <v>2.5099999999999998</v>
      </c>
      <c r="P110" s="126">
        <f>ลำปาง!FL14</f>
        <v>-0.04</v>
      </c>
      <c r="Q110" s="115">
        <f>ลำปาง!FJ15</f>
        <v>1.66</v>
      </c>
      <c r="R110" s="125">
        <f>ลำปาง!FK15</f>
        <v>1.68</v>
      </c>
      <c r="S110" s="126">
        <f>ลำปาง!FL15</f>
        <v>-0.02</v>
      </c>
      <c r="T110" s="115">
        <f>ลำปาง!IN14</f>
        <v>2.12</v>
      </c>
      <c r="U110" s="125">
        <f>ลำปาง!IO14</f>
        <v>2.17</v>
      </c>
      <c r="V110" s="126">
        <f>ลำปาง!IP14</f>
        <v>-0.05</v>
      </c>
      <c r="W110" s="115">
        <f>ลำปาง!IN15</f>
        <v>4.2699999999999996</v>
      </c>
      <c r="X110" s="125">
        <f>ลำปาง!IO15</f>
        <v>4.34</v>
      </c>
      <c r="Y110" s="126">
        <f>ลำปาง!IP15</f>
        <v>-7.0000000000000007E-2</v>
      </c>
      <c r="Z110" s="115">
        <f>ลำปาง!LR14</f>
        <v>2.12</v>
      </c>
      <c r="AA110" s="125">
        <f>ลำปาง!LS14</f>
        <v>2.16</v>
      </c>
      <c r="AB110" s="126">
        <f>ลำปาง!LT14</f>
        <v>-0.04</v>
      </c>
      <c r="AC110" s="115">
        <f>ลำปาง!LR15</f>
        <v>2.59</v>
      </c>
      <c r="AD110" s="125">
        <f>ลำปาง!LS15</f>
        <v>2.62</v>
      </c>
      <c r="AE110" s="126">
        <f>ลำปาง!LT15</f>
        <v>-0.03</v>
      </c>
    </row>
    <row r="111" spans="1:31" x14ac:dyDescent="0.35">
      <c r="A111" s="126" t="s">
        <v>222</v>
      </c>
      <c r="B111" s="115">
        <f>ลำพูน!B14</f>
        <v>1.92</v>
      </c>
      <c r="C111" s="125">
        <f>ลำพูน!C14</f>
        <v>1.95</v>
      </c>
      <c r="D111" s="126">
        <f>ลำพูน!D14</f>
        <v>-0.03</v>
      </c>
      <c r="E111" s="115">
        <f>ลำพูน!B15</f>
        <v>2.4500000000000002</v>
      </c>
      <c r="F111" s="125">
        <f>ลำพูน!C15</f>
        <v>2.4700000000000002</v>
      </c>
      <c r="G111" s="126">
        <f>ลำพูน!D15</f>
        <v>-0.02</v>
      </c>
      <c r="H111" s="115">
        <f>ลำพูน!CF14</f>
        <v>2</v>
      </c>
      <c r="I111" s="125">
        <f>ลำพูน!CG14</f>
        <v>1.97</v>
      </c>
      <c r="J111" s="126">
        <f>ลำพูน!CH14</f>
        <v>0.03</v>
      </c>
      <c r="K111" s="115">
        <f>ลำพูน!CF15</f>
        <v>1.57</v>
      </c>
      <c r="L111" s="125">
        <f>ลำพูน!CG15</f>
        <v>1.56</v>
      </c>
      <c r="M111" s="126">
        <f>ลำพูน!CH15</f>
        <v>0.01</v>
      </c>
      <c r="N111" s="115">
        <f>ลำพูน!FJ14</f>
        <v>2</v>
      </c>
      <c r="O111" s="125">
        <f>ลำพูน!FK14</f>
        <v>2.0499999999999998</v>
      </c>
      <c r="P111" s="126">
        <f>ลำพูน!FL14</f>
        <v>-0.05</v>
      </c>
      <c r="Q111" s="115">
        <f>ลำพูน!FJ15</f>
        <v>1.29</v>
      </c>
      <c r="R111" s="125">
        <f>ลำพูน!FK15</f>
        <v>1.32</v>
      </c>
      <c r="S111" s="126">
        <f>ลำพูน!FL15</f>
        <v>-0.03</v>
      </c>
      <c r="T111" s="115">
        <f>ลำพูน!IN14</f>
        <v>1.85</v>
      </c>
      <c r="U111" s="125">
        <f>ลำพูน!IO14</f>
        <v>1.87</v>
      </c>
      <c r="V111" s="126">
        <f>ลำพูน!IP14</f>
        <v>-0.02</v>
      </c>
      <c r="W111" s="115">
        <f>ลำพูน!IN15</f>
        <v>1.79</v>
      </c>
      <c r="X111" s="125">
        <f>ลำพูน!IO15</f>
        <v>1.98</v>
      </c>
      <c r="Y111" s="126">
        <f>ลำพูน!IP15</f>
        <v>-0.19</v>
      </c>
      <c r="Z111" s="115">
        <f>ลำพูน!LR14</f>
        <v>1.93</v>
      </c>
      <c r="AA111" s="125">
        <f>ลำพูน!LS14</f>
        <v>1.94</v>
      </c>
      <c r="AB111" s="126">
        <f>ลำพูน!LT14</f>
        <v>-0.01</v>
      </c>
      <c r="AC111" s="115">
        <f>ลำพูน!LR15</f>
        <v>1.94</v>
      </c>
      <c r="AD111" s="125">
        <f>ลำพูน!LS15</f>
        <v>1.99</v>
      </c>
      <c r="AE111" s="126">
        <f>ลำพูน!LT15</f>
        <v>-0.05</v>
      </c>
    </row>
    <row r="112" spans="1:31" x14ac:dyDescent="0.35">
      <c r="A112" s="126" t="s">
        <v>223</v>
      </c>
      <c r="B112" s="115">
        <f>รวมแม่ฮ่องสอน!B14</f>
        <v>1.95</v>
      </c>
      <c r="C112" s="125">
        <f>รวมแม่ฮ่องสอน!C14</f>
        <v>2</v>
      </c>
      <c r="D112" s="126">
        <f>รวมแม่ฮ่องสอน!D14</f>
        <v>-0.05</v>
      </c>
      <c r="E112" s="115">
        <f>รวมแม่ฮ่องสอน!B15</f>
        <v>2.95</v>
      </c>
      <c r="F112" s="125">
        <f>รวมแม่ฮ่องสอน!C15</f>
        <v>3.01</v>
      </c>
      <c r="G112" s="126">
        <f>รวมแม่ฮ่องสอน!D15</f>
        <v>-0.06</v>
      </c>
      <c r="H112" s="115">
        <f>รวมแม่ฮ่องสอน!CF14</f>
        <v>1.98</v>
      </c>
      <c r="I112" s="125">
        <f>รวมแม่ฮ่องสอน!CG14</f>
        <v>2.0499999999999998</v>
      </c>
      <c r="J112" s="126">
        <f>รวมแม่ฮ่องสอน!CH14</f>
        <v>-7.0000000000000007E-2</v>
      </c>
      <c r="K112" s="115">
        <f>รวมแม่ฮ่องสอน!CF15</f>
        <v>2.92</v>
      </c>
      <c r="L112" s="125">
        <f>รวมแม่ฮ่องสอน!CG15</f>
        <v>3.03</v>
      </c>
      <c r="M112" s="126">
        <f>รวมแม่ฮ่องสอน!CH15</f>
        <v>-0.11</v>
      </c>
      <c r="N112" s="115">
        <f>รวมแม่ฮ่องสอน!FJ14</f>
        <v>2.11</v>
      </c>
      <c r="O112" s="125">
        <f>รวมแม่ฮ่องสอน!FK14</f>
        <v>2.1800000000000002</v>
      </c>
      <c r="P112" s="126">
        <f>รวมแม่ฮ่องสอน!FL14</f>
        <v>-7.0000000000000007E-2</v>
      </c>
      <c r="Q112" s="115">
        <f>รวมแม่ฮ่องสอน!FJ15</f>
        <v>2.72</v>
      </c>
      <c r="R112" s="125">
        <f>รวมแม่ฮ่องสอน!FK15</f>
        <v>2.82</v>
      </c>
      <c r="S112" s="126">
        <f>รวมแม่ฮ่องสอน!FL15</f>
        <v>-0.1</v>
      </c>
      <c r="T112" s="115">
        <f>รวมแม่ฮ่องสอน!IN14</f>
        <v>1.92</v>
      </c>
      <c r="U112" s="125">
        <f>รวมแม่ฮ่องสอน!IO14</f>
        <v>1.95</v>
      </c>
      <c r="V112" s="126">
        <f>รวมแม่ฮ่องสอน!IP14</f>
        <v>-0.03</v>
      </c>
      <c r="W112" s="115">
        <f>รวมแม่ฮ่องสอน!IN15</f>
        <v>2.76</v>
      </c>
      <c r="X112" s="125">
        <f>รวมแม่ฮ่องสอน!IO15</f>
        <v>2.8</v>
      </c>
      <c r="Y112" s="126">
        <f>รวมแม่ฮ่องสอน!IP15</f>
        <v>-0.04</v>
      </c>
      <c r="Z112" s="115">
        <f>รวมแม่ฮ่องสอน!LR14</f>
        <v>1.96</v>
      </c>
      <c r="AA112" s="125">
        <f>รวมแม่ฮ่องสอน!LS14</f>
        <v>2.0099999999999998</v>
      </c>
      <c r="AB112" s="126">
        <f>รวมแม่ฮ่องสอน!LT14</f>
        <v>-0.05</v>
      </c>
      <c r="AC112" s="115">
        <f>รวมแม่ฮ่องสอน!LR15</f>
        <v>2.85</v>
      </c>
      <c r="AD112" s="125">
        <f>รวมแม่ฮ่องสอน!LS15</f>
        <v>2.92</v>
      </c>
      <c r="AE112" s="126">
        <f>รวมแม่ฮ่องสอน!LT15</f>
        <v>-7.0000000000000007E-2</v>
      </c>
    </row>
    <row r="113" spans="1:31" x14ac:dyDescent="0.35">
      <c r="A113" s="126" t="s">
        <v>224</v>
      </c>
      <c r="B113" s="115">
        <f>อุตรดิตถ์!B14</f>
        <v>1.82</v>
      </c>
      <c r="C113" s="125">
        <f>อุตรดิตถ์!C14</f>
        <v>1.87</v>
      </c>
      <c r="D113" s="126">
        <f>อุตรดิตถ์!D14</f>
        <v>-0.05</v>
      </c>
      <c r="E113" s="115">
        <f>อุตรดิตถ์!B15</f>
        <v>2.2799999999999998</v>
      </c>
      <c r="F113" s="125">
        <f>อุตรดิตถ์!C15</f>
        <v>2.31</v>
      </c>
      <c r="G113" s="126">
        <f>อุตรดิตถ์!D15</f>
        <v>-0.03</v>
      </c>
      <c r="H113" s="115">
        <f>อุตรดิตถ์!CF14</f>
        <v>1.8</v>
      </c>
      <c r="I113" s="125">
        <f>อุตรดิตถ์!CG14</f>
        <v>1.88</v>
      </c>
      <c r="J113" s="126">
        <f>อุตรดิตถ์!CH14</f>
        <v>-0.08</v>
      </c>
      <c r="K113" s="115">
        <f>อุตรดิตถ์!CF15</f>
        <v>1.46</v>
      </c>
      <c r="L113" s="125">
        <f>อุตรดิตถ์!CG15</f>
        <v>1.48</v>
      </c>
      <c r="M113" s="126">
        <f>อุตรดิตถ์!CH15</f>
        <v>-0.02</v>
      </c>
      <c r="N113" s="115">
        <f>อุตรดิตถ์!FJ14</f>
        <v>2</v>
      </c>
      <c r="O113" s="125">
        <f>อุตรดิตถ์!FK14</f>
        <v>2.0299999999999998</v>
      </c>
      <c r="P113" s="126">
        <f>อุตรดิตถ์!FL14</f>
        <v>-0.03</v>
      </c>
      <c r="Q113" s="115">
        <f>อุตรดิตถ์!FJ15</f>
        <v>1.8</v>
      </c>
      <c r="R113" s="125">
        <f>อุตรดิตถ์!FK15</f>
        <v>1.82</v>
      </c>
      <c r="S113" s="126">
        <f>อุตรดิตถ์!FL15</f>
        <v>-0.02</v>
      </c>
      <c r="T113" s="115">
        <f>อุตรดิตถ์!IN14</f>
        <v>1.44</v>
      </c>
      <c r="U113" s="125">
        <f>อุตรดิตถ์!IO14</f>
        <v>1.46</v>
      </c>
      <c r="V113" s="126">
        <f>อุตรดิตถ์!IP14</f>
        <v>-0.02</v>
      </c>
      <c r="W113" s="115">
        <f>อุตรดิตถ์!IN15</f>
        <v>1.36</v>
      </c>
      <c r="X113" s="125">
        <f>อุตรดิตถ์!IO15</f>
        <v>1.39</v>
      </c>
      <c r="Y113" s="126">
        <f>อุตรดิตถ์!IP15</f>
        <v>-0.03</v>
      </c>
      <c r="Z113" s="115">
        <f>อุตรดิตถ์!LR14</f>
        <v>1.73</v>
      </c>
      <c r="AA113" s="125">
        <f>อุตรดิตถ์!LS14</f>
        <v>1.78</v>
      </c>
      <c r="AB113" s="126">
        <f>อุตรดิตถ์!LT14</f>
        <v>-0.05</v>
      </c>
      <c r="AC113" s="115">
        <f>อุตรดิตถ์!LR15</f>
        <v>1.75</v>
      </c>
      <c r="AD113" s="125">
        <f>อุตรดิตถ์!LS15</f>
        <v>1.77</v>
      </c>
      <c r="AE113" s="126">
        <f>อุตรดิตถ์!LT15</f>
        <v>-0.02</v>
      </c>
    </row>
    <row r="114" spans="1:31" x14ac:dyDescent="0.35">
      <c r="A114" s="126" t="s">
        <v>225</v>
      </c>
      <c r="B114" s="115">
        <f>อุทัยธานี!B14</f>
        <v>1.86</v>
      </c>
      <c r="C114" s="125">
        <f>อุทัยธานี!C14</f>
        <v>1.89</v>
      </c>
      <c r="D114" s="126">
        <f>อุทัยธานี!D14</f>
        <v>-0.03</v>
      </c>
      <c r="E114" s="115">
        <f>อุทัยธานี!B15</f>
        <v>2.4900000000000002</v>
      </c>
      <c r="F114" s="125">
        <f>อุทัยธานี!C15</f>
        <v>2.5299999999999998</v>
      </c>
      <c r="G114" s="126">
        <f>อุทัยธานี!D15</f>
        <v>-0.04</v>
      </c>
      <c r="H114" s="115">
        <f>อุทัยธานี!CF14</f>
        <v>1.86</v>
      </c>
      <c r="I114" s="125">
        <f>อุทัยธานี!CG14</f>
        <v>1.89</v>
      </c>
      <c r="J114" s="126">
        <f>อุทัยธานี!CH14</f>
        <v>-0.03</v>
      </c>
      <c r="K114" s="115">
        <f>อุทัยธานี!CF15</f>
        <v>1.49</v>
      </c>
      <c r="L114" s="125">
        <f>อุทัยธานี!CG15</f>
        <v>1.51</v>
      </c>
      <c r="M114" s="126">
        <f>อุทัยธานี!CH15</f>
        <v>-0.02</v>
      </c>
      <c r="N114" s="115">
        <f>อุทัยธานี!FJ14</f>
        <v>1.95</v>
      </c>
      <c r="O114" s="125">
        <f>อุทัยธานี!FK14</f>
        <v>1.99</v>
      </c>
      <c r="P114" s="126">
        <f>อุทัยธานี!FL14</f>
        <v>-0.04</v>
      </c>
      <c r="Q114" s="115">
        <f>อุทัยธานี!FJ15</f>
        <v>2.15</v>
      </c>
      <c r="R114" s="125">
        <f>อุทัยธานี!FK15</f>
        <v>2.2000000000000002</v>
      </c>
      <c r="S114" s="126">
        <f>อุทัยธานี!FL15</f>
        <v>-0.05</v>
      </c>
      <c r="T114" s="115">
        <f>อุทัยธานี!IN14</f>
        <v>2.12</v>
      </c>
      <c r="U114" s="125">
        <f>อุทัยธานี!IO14</f>
        <v>2.15</v>
      </c>
      <c r="V114" s="126">
        <f>อุทัยธานี!IP14</f>
        <v>-0.03</v>
      </c>
      <c r="W114" s="115">
        <f>อุทัยธานี!IN15</f>
        <v>2.02</v>
      </c>
      <c r="X114" s="125">
        <f>อุทัยธานี!IO15</f>
        <v>2.08</v>
      </c>
      <c r="Y114" s="126">
        <f>อุทัยธานี!IP15</f>
        <v>-0.06</v>
      </c>
      <c r="Z114" s="115">
        <f>อุทัยธานี!LR14</f>
        <v>1.95</v>
      </c>
      <c r="AA114" s="125">
        <f>อุทัยธานี!LS14</f>
        <v>1.98</v>
      </c>
      <c r="AB114" s="126">
        <f>อุทัยธานี!LT14</f>
        <v>-0.03</v>
      </c>
      <c r="AC114" s="115">
        <f>อุทัยธานี!LR15</f>
        <v>1.94</v>
      </c>
      <c r="AD114" s="125">
        <f>อุทัยธานี!LS15</f>
        <v>1.98</v>
      </c>
      <c r="AE114" s="126">
        <f>อุทัยธานี!LT15</f>
        <v>-0.04</v>
      </c>
    </row>
    <row r="115" spans="1:31" x14ac:dyDescent="0.35">
      <c r="A115" s="126" t="s">
        <v>226</v>
      </c>
      <c r="B115" s="115">
        <f>สุโขทัย!B14</f>
        <v>1.72</v>
      </c>
      <c r="C115" s="125">
        <f>สุโขทัย!C14</f>
        <v>1.75</v>
      </c>
      <c r="D115" s="126">
        <f>สุโขทัย!D14</f>
        <v>-0.03</v>
      </c>
      <c r="E115" s="115">
        <f>สุโขทัย!B15</f>
        <v>2.2999999999999998</v>
      </c>
      <c r="F115" s="125">
        <f>สุโขทัย!C15</f>
        <v>2.35</v>
      </c>
      <c r="G115" s="126">
        <f>สุโขทัย!D15</f>
        <v>-0.05</v>
      </c>
      <c r="H115" s="115">
        <f>สุโขทัย!CF14</f>
        <v>1.79</v>
      </c>
      <c r="I115" s="125">
        <f>สุโขทัย!CG14</f>
        <v>1.81</v>
      </c>
      <c r="J115" s="126">
        <f>สุโขทัย!CH14</f>
        <v>-0.02</v>
      </c>
      <c r="K115" s="115">
        <f>สุโขทัย!CF15</f>
        <v>2.19</v>
      </c>
      <c r="L115" s="125">
        <f>สุโขทัย!CG15</f>
        <v>2.23</v>
      </c>
      <c r="M115" s="126">
        <f>สุโขทัย!CH15</f>
        <v>-0.04</v>
      </c>
      <c r="N115" s="115">
        <f>สุโขทัย!FJ14</f>
        <v>1.51</v>
      </c>
      <c r="O115" s="125">
        <f>สุโขทัย!FK14</f>
        <v>1.53</v>
      </c>
      <c r="P115" s="126">
        <f>สุโขทัย!FL14</f>
        <v>-0.02</v>
      </c>
      <c r="Q115" s="115">
        <f>สุโขทัย!FJ15</f>
        <v>2.23</v>
      </c>
      <c r="R115" s="125">
        <f>สุโขทัย!FK15</f>
        <v>2.2799999999999998</v>
      </c>
      <c r="S115" s="126">
        <f>สุโขทัย!FL15</f>
        <v>-0.05</v>
      </c>
      <c r="T115" s="115">
        <f>สุโขทัย!IN14</f>
        <v>2.33</v>
      </c>
      <c r="U115" s="125">
        <f>สุโขทัย!IO14</f>
        <v>2.36</v>
      </c>
      <c r="V115" s="126">
        <f>สุโขทัย!IP14</f>
        <v>-0.03</v>
      </c>
      <c r="W115" s="115">
        <f>สุโขทัย!IN15</f>
        <v>1.9</v>
      </c>
      <c r="X115" s="125">
        <f>สุโขทัย!IO15</f>
        <v>1.99</v>
      </c>
      <c r="Y115" s="126">
        <f>สุโขทัย!IP15</f>
        <v>-0.09</v>
      </c>
      <c r="Z115" s="115">
        <f>สุโขทัย!LR14</f>
        <v>1.9</v>
      </c>
      <c r="AA115" s="125">
        <f>สุโขทัย!LS14</f>
        <v>1.92</v>
      </c>
      <c r="AB115" s="126">
        <f>สุโขทัย!LT14</f>
        <v>-0.02</v>
      </c>
      <c r="AC115" s="115">
        <f>สุโขทัย!LR15</f>
        <v>2.16</v>
      </c>
      <c r="AD115" s="125">
        <f>สุโขทัย!LS15</f>
        <v>2.2200000000000002</v>
      </c>
      <c r="AE115" s="126">
        <f>สุโขทัย!LT15</f>
        <v>-0.06</v>
      </c>
    </row>
    <row r="116" spans="1:31" ht="21.75" thickBot="1" x14ac:dyDescent="0.4">
      <c r="A116" s="126" t="s">
        <v>227</v>
      </c>
      <c r="B116" s="115">
        <f>น่าน!B14</f>
        <v>1.85</v>
      </c>
      <c r="C116" s="125">
        <f>น่าน!C14</f>
        <v>1.89</v>
      </c>
      <c r="D116" s="126">
        <f>น่าน!D14</f>
        <v>-0.04</v>
      </c>
      <c r="E116" s="115">
        <f>น่าน!B15</f>
        <v>2.4700000000000002</v>
      </c>
      <c r="F116" s="125">
        <f>น่าน!C15</f>
        <v>2.46</v>
      </c>
      <c r="G116" s="126">
        <f>น่าน!D15</f>
        <v>0.01</v>
      </c>
      <c r="H116" s="115">
        <f>น่าน!CF14</f>
        <v>2.4300000000000002</v>
      </c>
      <c r="I116" s="125">
        <f>น่าน!CG14</f>
        <v>2.4700000000000002</v>
      </c>
      <c r="J116" s="126">
        <f>น่าน!CH14</f>
        <v>-0.04</v>
      </c>
      <c r="K116" s="115">
        <f>น่าน!CF15</f>
        <v>1.95</v>
      </c>
      <c r="L116" s="125">
        <f>น่าน!CG15</f>
        <v>1.97</v>
      </c>
      <c r="M116" s="126">
        <f>น่าน!CH15</f>
        <v>-0.02</v>
      </c>
      <c r="N116" s="115">
        <f>น่าน!FJ14</f>
        <v>2.0499999999999998</v>
      </c>
      <c r="O116" s="125">
        <f>น่าน!FK14</f>
        <v>2.08</v>
      </c>
      <c r="P116" s="126">
        <f>น่าน!FL14</f>
        <v>-0.03</v>
      </c>
      <c r="Q116" s="115">
        <f>น่าน!FJ15</f>
        <v>2.0299999999999998</v>
      </c>
      <c r="R116" s="125">
        <f>น่าน!FK15</f>
        <v>2.1</v>
      </c>
      <c r="S116" s="126">
        <f>น่าน!FL15</f>
        <v>-7.0000000000000007E-2</v>
      </c>
      <c r="T116" s="115">
        <f>น่าน!IN14</f>
        <v>1.74</v>
      </c>
      <c r="U116" s="125">
        <f>น่าน!IO14</f>
        <v>1.76</v>
      </c>
      <c r="V116" s="126">
        <f>น่าน!IP14</f>
        <v>-0.02</v>
      </c>
      <c r="W116" s="115">
        <f>น่าน!IN15</f>
        <v>3.49</v>
      </c>
      <c r="X116" s="125">
        <f>น่าน!IO15</f>
        <v>3.55</v>
      </c>
      <c r="Y116" s="126">
        <f>น่าน!IP15</f>
        <v>-0.06</v>
      </c>
      <c r="Z116" s="115">
        <f>น่าน!LR14</f>
        <v>1.99</v>
      </c>
      <c r="AA116" s="125">
        <f>น่าน!LS14</f>
        <v>2.02</v>
      </c>
      <c r="AB116" s="126">
        <f>น่าน!LT14</f>
        <v>-0.03</v>
      </c>
      <c r="AC116" s="115">
        <f>น่าน!LR15</f>
        <v>2.5299999999999998</v>
      </c>
      <c r="AD116" s="125">
        <f>น่าน!LS15</f>
        <v>2.56</v>
      </c>
      <c r="AE116" s="126">
        <f>น่าน!LT15</f>
        <v>-0.03</v>
      </c>
    </row>
    <row r="117" spans="1:31" ht="22.5" thickTop="1" thickBot="1" x14ac:dyDescent="0.4">
      <c r="A117" s="127" t="s">
        <v>262</v>
      </c>
      <c r="B117" s="128">
        <f>'รวมภาคเหนือ2562_Q1-Q4'!B14</f>
        <v>2.29</v>
      </c>
      <c r="C117" s="129">
        <f>'รวมภาคเหนือ2562_Q1-Q4'!C14</f>
        <v>2.34</v>
      </c>
      <c r="D117" s="130">
        <f>'รวมภาคเหนือ2562_Q1-Q4'!D14</f>
        <v>-0.05</v>
      </c>
      <c r="E117" s="128">
        <f>'รวมภาคเหนือ2562_Q1-Q4'!B15</f>
        <v>2.76</v>
      </c>
      <c r="F117" s="129">
        <f>'รวมภาคเหนือ2562_Q1-Q4'!C15</f>
        <v>2.83</v>
      </c>
      <c r="G117" s="130">
        <f>'รวมภาคเหนือ2562_Q1-Q4'!D15</f>
        <v>-7.0000000000000007E-2</v>
      </c>
      <c r="H117" s="128">
        <f>'รวมภาคเหนือ2562_Q1-Q4'!CF14</f>
        <v>2.2400000000000002</v>
      </c>
      <c r="I117" s="129">
        <f>'รวมภาคเหนือ2562_Q1-Q4'!CG14</f>
        <v>2.2999999999999998</v>
      </c>
      <c r="J117" s="130">
        <f>'รวมภาคเหนือ2562_Q1-Q4'!CH14</f>
        <v>-0.06</v>
      </c>
      <c r="K117" s="128">
        <f>'รวมภาคเหนือ2562_Q1-Q4'!CF15</f>
        <v>2.67</v>
      </c>
      <c r="L117" s="129">
        <f>'รวมภาคเหนือ2562_Q1-Q4'!CG15</f>
        <v>2.75</v>
      </c>
      <c r="M117" s="130">
        <f>'รวมภาคเหนือ2562_Q1-Q4'!CH15</f>
        <v>-0.08</v>
      </c>
      <c r="N117" s="128">
        <f>'รวมภาคเหนือ2562_Q1-Q4'!FJ14</f>
        <v>2.2400000000000002</v>
      </c>
      <c r="O117" s="129">
        <f>'รวมภาคเหนือ2562_Q1-Q4'!FK14</f>
        <v>2.27</v>
      </c>
      <c r="P117" s="130">
        <f>'รวมภาคเหนือ2562_Q1-Q4'!FL14</f>
        <v>-0.03</v>
      </c>
      <c r="Q117" s="128">
        <f>'รวมภาคเหนือ2562_Q1-Q4'!FJ15</f>
        <v>2.98</v>
      </c>
      <c r="R117" s="153">
        <f>'รวมภาคเหนือ2562_Q1-Q4'!FK15</f>
        <v>3.02</v>
      </c>
      <c r="S117" s="130">
        <f>'รวมภาคเหนือ2562_Q1-Q4'!FL15</f>
        <v>-0.04</v>
      </c>
      <c r="T117" s="128">
        <f>'รวมภาคเหนือ2562_Q1-Q4'!IN14</f>
        <v>2.34</v>
      </c>
      <c r="U117" s="129">
        <f>'รวมภาคเหนือ2562_Q1-Q4'!IO14</f>
        <v>2.38</v>
      </c>
      <c r="V117" s="130">
        <f>'รวมภาคเหนือ2562_Q1-Q4'!IP14</f>
        <v>-0.04</v>
      </c>
      <c r="W117" s="128">
        <f>'รวมภาคเหนือ2562_Q1-Q4'!IN15</f>
        <v>2.85</v>
      </c>
      <c r="X117" s="129">
        <f>'รวมภาคเหนือ2562_Q1-Q4'!IO15</f>
        <v>3.01</v>
      </c>
      <c r="Y117" s="130">
        <f>'รวมภาคเหนือ2562_Q1-Q4'!IP15</f>
        <v>-0.16</v>
      </c>
      <c r="Z117" s="128">
        <f>'รวมภาคเหนือ2562_Q1-Q4'!LR14</f>
        <v>2.2799999999999998</v>
      </c>
      <c r="AA117" s="129">
        <f>'รวมภาคเหนือ2562_Q1-Q4'!LS14</f>
        <v>2.33</v>
      </c>
      <c r="AB117" s="130">
        <f>'รวมภาคเหนือ2562_Q1-Q4'!LT14</f>
        <v>-0.05</v>
      </c>
      <c r="AC117" s="128">
        <f>'รวมภาคเหนือ2562_Q1-Q4'!LR15</f>
        <v>2.81</v>
      </c>
      <c r="AD117" s="129">
        <f>'รวมภาคเหนือ2562_Q1-Q4'!LS15</f>
        <v>2.91</v>
      </c>
      <c r="AE117" s="130">
        <f>'รวมภาคเหนือ2562_Q1-Q4'!LT15</f>
        <v>-0.1</v>
      </c>
    </row>
    <row r="118" spans="1:31" s="133" customFormat="1" ht="21.75" thickTop="1" x14ac:dyDescent="0.35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</row>
    <row r="119" spans="1:31" s="133" customFormat="1" x14ac:dyDescent="0.35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</row>
    <row r="120" spans="1:31" ht="12" customHeight="1" thickBot="1" x14ac:dyDescent="0.4"/>
    <row r="121" spans="1:31" ht="30" customHeight="1" thickTop="1" x14ac:dyDescent="0.35">
      <c r="A121" s="829" t="s">
        <v>259</v>
      </c>
      <c r="B121" s="823" t="s">
        <v>3</v>
      </c>
      <c r="C121" s="824"/>
      <c r="D121" s="825"/>
      <c r="E121" s="826" t="s">
        <v>4</v>
      </c>
      <c r="F121" s="827"/>
      <c r="G121" s="828"/>
      <c r="H121" s="823" t="s">
        <v>168</v>
      </c>
      <c r="I121" s="824"/>
      <c r="J121" s="825"/>
      <c r="K121" s="826" t="s">
        <v>177</v>
      </c>
      <c r="L121" s="827"/>
      <c r="M121" s="828"/>
      <c r="N121" s="823" t="s">
        <v>261</v>
      </c>
      <c r="O121" s="824"/>
      <c r="P121" s="825"/>
      <c r="Q121" s="820"/>
      <c r="R121" s="820"/>
      <c r="S121" s="820"/>
      <c r="W121" s="820"/>
      <c r="X121" s="820"/>
      <c r="Y121" s="820"/>
      <c r="Z121" s="820"/>
      <c r="AA121" s="820"/>
      <c r="AB121" s="820"/>
      <c r="AC121" s="820"/>
      <c r="AD121" s="820"/>
      <c r="AE121" s="820"/>
    </row>
    <row r="122" spans="1:31" ht="27.75" customHeight="1" thickBot="1" x14ac:dyDescent="0.4">
      <c r="A122" s="830"/>
      <c r="B122" s="116">
        <v>2018</v>
      </c>
      <c r="C122" s="117">
        <v>2017</v>
      </c>
      <c r="D122" s="118" t="s">
        <v>86</v>
      </c>
      <c r="E122" s="135">
        <v>2018</v>
      </c>
      <c r="F122" s="136">
        <v>2017</v>
      </c>
      <c r="G122" s="137" t="s">
        <v>86</v>
      </c>
      <c r="H122" s="119">
        <v>2018</v>
      </c>
      <c r="I122" s="117">
        <v>2017</v>
      </c>
      <c r="J122" s="118" t="s">
        <v>86</v>
      </c>
      <c r="K122" s="135">
        <v>2018</v>
      </c>
      <c r="L122" s="136">
        <v>2017</v>
      </c>
      <c r="M122" s="137" t="s">
        <v>86</v>
      </c>
      <c r="N122" s="119">
        <v>2018</v>
      </c>
      <c r="O122" s="117">
        <v>2017</v>
      </c>
      <c r="P122" s="118" t="s">
        <v>86</v>
      </c>
      <c r="Q122" s="138"/>
      <c r="R122" s="139"/>
      <c r="S122" s="140"/>
      <c r="T122" s="138"/>
      <c r="U122" s="139"/>
      <c r="V122" s="140"/>
      <c r="W122" s="138"/>
      <c r="X122" s="139"/>
      <c r="Y122" s="140"/>
      <c r="Z122" s="138"/>
      <c r="AA122" s="139"/>
      <c r="AB122" s="140"/>
      <c r="AC122" s="138"/>
      <c r="AD122" s="139"/>
      <c r="AE122" s="140"/>
    </row>
    <row r="123" spans="1:31" ht="21.75" thickTop="1" x14ac:dyDescent="0.35">
      <c r="A123" s="124" t="s">
        <v>211</v>
      </c>
      <c r="B123" s="115">
        <f>กำแพงเพชร!B17</f>
        <v>1361.73</v>
      </c>
      <c r="C123" s="125">
        <f>กำแพงเพชร!C17</f>
        <v>1318.1599999999999</v>
      </c>
      <c r="D123" s="126">
        <f>กำแพงเพชร!D17</f>
        <v>3.31</v>
      </c>
      <c r="E123" s="115">
        <f>กำแพงเพชร!CF17</f>
        <v>1464.8500000000001</v>
      </c>
      <c r="F123" s="125">
        <f>กำแพงเพชร!CG17</f>
        <v>1431.46</v>
      </c>
      <c r="G123" s="126">
        <f>กำแพงเพชร!CH17</f>
        <v>2.33</v>
      </c>
      <c r="H123" s="115">
        <f>กำแพงเพชร!FJ17</f>
        <v>1150.8600000000001</v>
      </c>
      <c r="I123" s="125">
        <f>กำแพงเพชร!FK17</f>
        <v>1135.73</v>
      </c>
      <c r="J123" s="126">
        <f>กำแพงเพชร!FL17</f>
        <v>1.33</v>
      </c>
      <c r="K123" s="115">
        <f>กำแพงเพชร!IN17</f>
        <v>1262.1099999999999</v>
      </c>
      <c r="L123" s="125">
        <f>กำแพงเพชร!IO17</f>
        <v>1230.46</v>
      </c>
      <c r="M123" s="126">
        <f>กำแพงเพชร!IP17</f>
        <v>2.57</v>
      </c>
      <c r="N123" s="133">
        <f>กำแพงเพชร!LR17</f>
        <v>1315.8300000000002</v>
      </c>
      <c r="O123" s="141">
        <f>กำแพงเพชร!LS17</f>
        <v>1279.9100000000003</v>
      </c>
      <c r="P123" s="142">
        <f>กำแพงเพชร!LT17</f>
        <v>2.81</v>
      </c>
      <c r="Q123" s="143"/>
      <c r="R123" s="143"/>
      <c r="S123" s="143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</row>
    <row r="124" spans="1:31" x14ac:dyDescent="0.35">
      <c r="A124" s="126" t="s">
        <v>212</v>
      </c>
      <c r="B124" s="115">
        <f>เชียงราย!B17</f>
        <v>2849.31</v>
      </c>
      <c r="C124" s="125">
        <f>เชียงราย!C17</f>
        <v>2745.4700000000003</v>
      </c>
      <c r="D124" s="144">
        <f>เชียงราย!D17</f>
        <v>3.78</v>
      </c>
      <c r="E124" s="115">
        <f>เชียงราย!CF17</f>
        <v>3464.89</v>
      </c>
      <c r="F124" s="125">
        <f>เชียงราย!CG17</f>
        <v>3398.66</v>
      </c>
      <c r="G124" s="126">
        <f>เชียงราย!CH17</f>
        <v>1.95</v>
      </c>
      <c r="H124" s="115">
        <f>เชียงราย!FJ17</f>
        <v>3500.05</v>
      </c>
      <c r="I124" s="125">
        <f>เชียงราย!FK17</f>
        <v>3439.84</v>
      </c>
      <c r="J124" s="126">
        <f>เชียงราย!FL17</f>
        <v>1.75</v>
      </c>
      <c r="K124" s="115">
        <f>เชียงราย!IN17</f>
        <v>3901.6899999999996</v>
      </c>
      <c r="L124" s="125">
        <f>เชียงราย!IO17</f>
        <v>3829.57</v>
      </c>
      <c r="M124" s="126">
        <f>เชียงราย!IP17</f>
        <v>1.88</v>
      </c>
      <c r="N124" s="133">
        <f>เชียงราย!LR17</f>
        <v>3407.1400000000003</v>
      </c>
      <c r="O124" s="141">
        <f>เชียงราย!LS17</f>
        <v>3324.3600000000006</v>
      </c>
      <c r="P124" s="142">
        <f>เชียงราย!LT17</f>
        <v>2.4900000000000002</v>
      </c>
      <c r="Q124" s="143"/>
      <c r="R124" s="143"/>
      <c r="S124" s="143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</row>
    <row r="125" spans="1:31" x14ac:dyDescent="0.35">
      <c r="A125" s="126" t="s">
        <v>213</v>
      </c>
      <c r="B125" s="115">
        <f>เชียงใหม่!B17</f>
        <v>4037.78</v>
      </c>
      <c r="C125" s="125">
        <f>เชียงใหม่!C17</f>
        <v>3906.64</v>
      </c>
      <c r="D125" s="126">
        <f>เชียงใหม่!D17</f>
        <v>3.36</v>
      </c>
      <c r="E125" s="115">
        <f>เชียงใหม่!CF17</f>
        <v>3712.5999999999995</v>
      </c>
      <c r="F125" s="125">
        <f>เชียงใหม่!CG17</f>
        <v>3626.1699999999996</v>
      </c>
      <c r="G125" s="126">
        <f>เชียงใหม่!CH17</f>
        <v>2.38</v>
      </c>
      <c r="H125" s="115">
        <f>เชียงใหม่!FJ17</f>
        <v>3915.4600000000005</v>
      </c>
      <c r="I125" s="125">
        <f>เชียงใหม่!FK17</f>
        <v>3847.56</v>
      </c>
      <c r="J125" s="126">
        <f>เชียงใหม่!FL17</f>
        <v>1.76</v>
      </c>
      <c r="K125" s="115">
        <f>เชียงใหม่!IN17</f>
        <v>4087.17</v>
      </c>
      <c r="L125" s="125">
        <f>เชียงใหม่!IO17</f>
        <v>3974.9299999999994</v>
      </c>
      <c r="M125" s="126">
        <f>เชียงใหม่!IP17</f>
        <v>2.82</v>
      </c>
      <c r="N125" s="133">
        <f>เชียงใหม่!LR17</f>
        <v>3961.1899999999996</v>
      </c>
      <c r="O125" s="141">
        <f>เชียงใหม่!LS17</f>
        <v>3856.41</v>
      </c>
      <c r="P125" s="142">
        <f>เชียงใหม่!LT17</f>
        <v>2.72</v>
      </c>
      <c r="Q125" s="143"/>
      <c r="R125" s="143"/>
      <c r="S125" s="143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</row>
    <row r="126" spans="1:31" x14ac:dyDescent="0.35">
      <c r="A126" s="126" t="s">
        <v>214</v>
      </c>
      <c r="B126" s="115">
        <f>พิจิตร!B17</f>
        <v>1170.6199999999999</v>
      </c>
      <c r="C126" s="125">
        <f>พิจิตร!C17</f>
        <v>1131.2</v>
      </c>
      <c r="D126" s="126">
        <f>พิจิตร!D17</f>
        <v>3.48</v>
      </c>
      <c r="E126" s="115">
        <f>พิจิตร!CF17</f>
        <v>941.62999999999988</v>
      </c>
      <c r="F126" s="125">
        <f>พิจิตร!CG17</f>
        <v>917.31000000000017</v>
      </c>
      <c r="G126" s="126">
        <f>พิจิตร!CH17</f>
        <v>2.65</v>
      </c>
      <c r="H126" s="115">
        <f>พิจิตร!FJ17</f>
        <v>924.78</v>
      </c>
      <c r="I126" s="125">
        <f>พิจิตร!FK17</f>
        <v>910.84</v>
      </c>
      <c r="J126" s="126">
        <f>พิจิตร!FL17</f>
        <v>1.53</v>
      </c>
      <c r="K126" s="115">
        <f>พิจิตร!IN17</f>
        <v>1231.79</v>
      </c>
      <c r="L126" s="125">
        <f>พิจิตร!IO17</f>
        <v>1198.25</v>
      </c>
      <c r="M126" s="126">
        <f>พิจิตร!IP17</f>
        <v>2.8</v>
      </c>
      <c r="N126" s="133">
        <f>พิจิตร!LR17</f>
        <v>1073.53</v>
      </c>
      <c r="O126" s="141">
        <f>พิจิตร!LS17</f>
        <v>1044.3999999999999</v>
      </c>
      <c r="P126" s="142">
        <f>พิจิตร!LT17</f>
        <v>2.79</v>
      </c>
      <c r="Q126" s="143"/>
      <c r="R126" s="143"/>
      <c r="S126" s="143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</row>
    <row r="127" spans="1:31" x14ac:dyDescent="0.35">
      <c r="A127" s="126" t="s">
        <v>215</v>
      </c>
      <c r="B127" s="115">
        <f>นครสวรรค์!B17</f>
        <v>1181.01</v>
      </c>
      <c r="C127" s="125">
        <f>นครสวรรค์!C17</f>
        <v>1142.83</v>
      </c>
      <c r="D127" s="126">
        <f>นครสวรรค์!D17</f>
        <v>3.34</v>
      </c>
      <c r="E127" s="115">
        <f>นครสวรรค์!CF17</f>
        <v>1349.5900000000001</v>
      </c>
      <c r="F127" s="125">
        <f>นครสวรรค์!CG17</f>
        <v>1314.17</v>
      </c>
      <c r="G127" s="126">
        <f>นครสวรรค์!CH17</f>
        <v>2.7</v>
      </c>
      <c r="H127" s="115">
        <f>นครสวรรค์!FJ17</f>
        <v>1123.53</v>
      </c>
      <c r="I127" s="125">
        <f>นครสวรรค์!FK17</f>
        <v>1116.4499999999998</v>
      </c>
      <c r="J127" s="126">
        <f>นครสวรรค์!FL17</f>
        <v>0.63</v>
      </c>
      <c r="K127" s="115">
        <f>นครสวรรค์!IN17</f>
        <v>1570.2299999999998</v>
      </c>
      <c r="L127" s="125">
        <f>นครสวรรค์!IO17</f>
        <v>1533.5299999999997</v>
      </c>
      <c r="M127" s="126">
        <f>นครสวรรค์!IP17</f>
        <v>2.39</v>
      </c>
      <c r="N127" s="133">
        <f>นครสวรรค์!LR17</f>
        <v>1315.2400000000002</v>
      </c>
      <c r="O127" s="141">
        <f>นครสวรรค์!LS17</f>
        <v>1287.9399999999998</v>
      </c>
      <c r="P127" s="142">
        <f>นครสวรรค์!LT17</f>
        <v>2.12</v>
      </c>
      <c r="Q127" s="143"/>
      <c r="R127" s="143"/>
      <c r="S127" s="143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</row>
    <row r="128" spans="1:31" x14ac:dyDescent="0.35">
      <c r="A128" s="126" t="s">
        <v>216</v>
      </c>
      <c r="B128" s="115">
        <f>ตาก!B17</f>
        <v>1763.17</v>
      </c>
      <c r="C128" s="125">
        <f>ตาก!C17</f>
        <v>1705.5299999999997</v>
      </c>
      <c r="D128" s="126">
        <f>ตาก!D17</f>
        <v>3.38</v>
      </c>
      <c r="E128" s="115">
        <f>ตาก!CF17</f>
        <v>1954.36</v>
      </c>
      <c r="F128" s="125">
        <f>ตาก!CG17</f>
        <v>1904.0700000000002</v>
      </c>
      <c r="G128" s="126">
        <f>ตาก!CH17</f>
        <v>2.64</v>
      </c>
      <c r="H128" s="115">
        <f>ตาก!FJ17</f>
        <v>1863.87</v>
      </c>
      <c r="I128" s="125">
        <f>ตาก!FK17</f>
        <v>1839.7700000000002</v>
      </c>
      <c r="J128" s="126">
        <f>ตาก!FL17</f>
        <v>1.31</v>
      </c>
      <c r="K128" s="115">
        <f>ตาก!IN17</f>
        <v>1769.53</v>
      </c>
      <c r="L128" s="125">
        <f>ตาก!IO17</f>
        <v>1751.1400000000003</v>
      </c>
      <c r="M128" s="126">
        <f>ตาก!IP17</f>
        <v>1.05</v>
      </c>
      <c r="N128" s="133">
        <f>ตาก!LR17</f>
        <v>1831.54</v>
      </c>
      <c r="O128" s="141">
        <f>ตาก!LS17</f>
        <v>1789.2599999999998</v>
      </c>
      <c r="P128" s="142">
        <f>ตาก!LT17</f>
        <v>2.36</v>
      </c>
      <c r="Q128" s="143"/>
      <c r="R128" s="143"/>
      <c r="S128" s="143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</row>
    <row r="129" spans="1:31" x14ac:dyDescent="0.35">
      <c r="A129" s="126" t="s">
        <v>217</v>
      </c>
      <c r="B129" s="115">
        <f>พิษณุโลก!B17</f>
        <v>1648.97</v>
      </c>
      <c r="C129" s="125">
        <f>พิษณุโลก!C17</f>
        <v>1587.18</v>
      </c>
      <c r="D129" s="126">
        <f>พิษณุโลก!D17</f>
        <v>3.89</v>
      </c>
      <c r="E129" s="115">
        <f>พิษณุโลก!CF17</f>
        <v>1458.75</v>
      </c>
      <c r="F129" s="125">
        <f>พิษณุโลก!CG17</f>
        <v>1422.56</v>
      </c>
      <c r="G129" s="126">
        <f>พิษณุโลก!CH17</f>
        <v>2.54</v>
      </c>
      <c r="H129" s="115">
        <f>พิษณุโลก!FJ17</f>
        <v>1502.8799999999999</v>
      </c>
      <c r="I129" s="125">
        <f>พิษณุโลก!FK17</f>
        <v>1473.3600000000001</v>
      </c>
      <c r="J129" s="126">
        <f>พิษณุโลก!FL17</f>
        <v>2</v>
      </c>
      <c r="K129" s="115">
        <f>พิษณุโลก!IN17</f>
        <v>1969.9500000000003</v>
      </c>
      <c r="L129" s="125">
        <f>พิษณุโลก!IO17</f>
        <v>1923.1999999999998</v>
      </c>
      <c r="M129" s="126">
        <f>พิษณุโลก!IP17</f>
        <v>2.4300000000000002</v>
      </c>
      <c r="N129" s="133">
        <f>พิษณุโลก!LR17</f>
        <v>1657.49</v>
      </c>
      <c r="O129" s="141">
        <f>พิษณุโลก!LS17</f>
        <v>1608.73</v>
      </c>
      <c r="P129" s="142">
        <f>พิษณุโลก!LT17</f>
        <v>3.03</v>
      </c>
      <c r="Q129" s="143"/>
      <c r="R129" s="143"/>
      <c r="S129" s="143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</row>
    <row r="130" spans="1:31" x14ac:dyDescent="0.35">
      <c r="A130" s="126" t="s">
        <v>218</v>
      </c>
      <c r="B130" s="115">
        <f>พะเยา!B17</f>
        <v>1123.18</v>
      </c>
      <c r="C130" s="125">
        <f>พะเยา!C17</f>
        <v>1084.4199999999998</v>
      </c>
      <c r="D130" s="126">
        <f>พะเยา!D17</f>
        <v>3.57</v>
      </c>
      <c r="E130" s="115">
        <f>พะเยา!CF17</f>
        <v>1304.9399999999998</v>
      </c>
      <c r="F130" s="125">
        <f>พะเยา!CG17</f>
        <v>1284.03</v>
      </c>
      <c r="G130" s="126">
        <f>พะเยา!CH17</f>
        <v>1.63</v>
      </c>
      <c r="H130" s="115">
        <f>พะเยา!FJ17</f>
        <v>1448.45</v>
      </c>
      <c r="I130" s="125">
        <f>พะเยา!FK17</f>
        <v>1440.3</v>
      </c>
      <c r="J130" s="126">
        <f>พะเยา!FL17</f>
        <v>0.56999999999999995</v>
      </c>
      <c r="K130" s="115">
        <f>พะเยา!IN17</f>
        <v>1528.7000000000003</v>
      </c>
      <c r="L130" s="125">
        <f>พะเยา!IO17</f>
        <v>1491.85</v>
      </c>
      <c r="M130" s="126">
        <f>พะเยา!IP17</f>
        <v>2.4700000000000002</v>
      </c>
      <c r="N130" s="133">
        <f>พะเยา!LR17</f>
        <v>1349.09</v>
      </c>
      <c r="O130" s="141">
        <f>พะเยา!LS17</f>
        <v>1320.73</v>
      </c>
      <c r="P130" s="142">
        <f>พะเยา!LT17</f>
        <v>2.15</v>
      </c>
      <c r="Q130" s="143"/>
      <c r="R130" s="143"/>
      <c r="S130" s="143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</row>
    <row r="131" spans="1:31" x14ac:dyDescent="0.35">
      <c r="A131" s="126" t="s">
        <v>219</v>
      </c>
      <c r="B131" s="115">
        <f>เพชรบูรณ์!B17</f>
        <v>1640.9299999999998</v>
      </c>
      <c r="C131" s="125">
        <f>เพชรบูรณ์!C17</f>
        <v>1579.35</v>
      </c>
      <c r="D131" s="126">
        <f>เพชรบูรณ์!D17</f>
        <v>3.9</v>
      </c>
      <c r="E131" s="115">
        <f>เพชรบูรณ์!CF17</f>
        <v>1449.37</v>
      </c>
      <c r="F131" s="125">
        <f>เพชรบูรณ์!CG17</f>
        <v>1409.22</v>
      </c>
      <c r="G131" s="126">
        <f>เพชรบูรณ์!CH17</f>
        <v>2.85</v>
      </c>
      <c r="H131" s="115">
        <f>เพชรบูรณ์!FJ17</f>
        <v>1387.0700000000002</v>
      </c>
      <c r="I131" s="125">
        <f>เพชรบูรณ์!FK17</f>
        <v>1373.58</v>
      </c>
      <c r="J131" s="126">
        <f>เพชรบูรณ์!FL17</f>
        <v>0.98</v>
      </c>
      <c r="K131" s="115">
        <f>เพชรบูรณ์!IN17</f>
        <v>1498.2</v>
      </c>
      <c r="L131" s="125">
        <f>เพชรบูรณ์!IO17</f>
        <v>1432.16</v>
      </c>
      <c r="M131" s="126">
        <f>เพชรบูรณ์!IP17</f>
        <v>4.6100000000000003</v>
      </c>
      <c r="N131" s="133">
        <f>เพชรบูรณ์!LR17</f>
        <v>1503.4199999999998</v>
      </c>
      <c r="O131" s="141">
        <f>เพชรบูรณ์!LS17</f>
        <v>1454.0400000000002</v>
      </c>
      <c r="P131" s="142">
        <f>เพชรบูรณ์!LT17</f>
        <v>3.4</v>
      </c>
      <c r="Q131" s="143"/>
      <c r="R131" s="143"/>
      <c r="S131" s="143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</row>
    <row r="132" spans="1:31" x14ac:dyDescent="0.35">
      <c r="A132" s="126" t="s">
        <v>220</v>
      </c>
      <c r="B132" s="115">
        <f>แพร่!B17</f>
        <v>1533.0700000000002</v>
      </c>
      <c r="C132" s="125">
        <f>แพร่!C17</f>
        <v>1487.7199999999998</v>
      </c>
      <c r="D132" s="126">
        <f>แพร่!D17</f>
        <v>3.05</v>
      </c>
      <c r="E132" s="115">
        <f>แพร่!CF17</f>
        <v>1350.2200000000003</v>
      </c>
      <c r="F132" s="125">
        <f>แพร่!CG17</f>
        <v>1332.1000000000001</v>
      </c>
      <c r="G132" s="126">
        <f>แพร่!CH17</f>
        <v>1.36</v>
      </c>
      <c r="H132" s="115">
        <f>แพร่!FJ17</f>
        <v>1417.1699999999998</v>
      </c>
      <c r="I132" s="125">
        <f>แพร่!FK17</f>
        <v>1409.8</v>
      </c>
      <c r="J132" s="126">
        <f>แพร่!FL17</f>
        <v>0.52</v>
      </c>
      <c r="K132" s="115">
        <f>แพร่!IN17</f>
        <v>1429</v>
      </c>
      <c r="L132" s="125">
        <f>แพร่!IO17</f>
        <v>1403.42</v>
      </c>
      <c r="M132" s="126">
        <f>แพร่!IP17</f>
        <v>1.82</v>
      </c>
      <c r="N132" s="133">
        <f>แพร่!LR17</f>
        <v>1436.4299999999998</v>
      </c>
      <c r="O132" s="141">
        <f>แพร่!LS17</f>
        <v>1413.0700000000002</v>
      </c>
      <c r="P132" s="142">
        <f>แพร่!LT17</f>
        <v>1.65</v>
      </c>
      <c r="Q132" s="143"/>
      <c r="R132" s="143"/>
      <c r="S132" s="143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</row>
    <row r="133" spans="1:31" x14ac:dyDescent="0.35">
      <c r="A133" s="126" t="s">
        <v>221</v>
      </c>
      <c r="B133" s="115">
        <f>ลำปาง!B17</f>
        <v>1873.6799999999998</v>
      </c>
      <c r="C133" s="125">
        <f>ลำปาง!C17</f>
        <v>1812.73</v>
      </c>
      <c r="D133" s="126">
        <f>ลำปาง!D17</f>
        <v>3.36</v>
      </c>
      <c r="E133" s="115">
        <f>ลำปาง!CF17</f>
        <v>1983.58</v>
      </c>
      <c r="F133" s="125">
        <f>ลำปาง!CG17</f>
        <v>1934.4699999999998</v>
      </c>
      <c r="G133" s="126">
        <f>ลำปาง!CH17</f>
        <v>2.54</v>
      </c>
      <c r="H133" s="115">
        <f>ลำปาง!FJ17</f>
        <v>1803.1</v>
      </c>
      <c r="I133" s="125">
        <f>ลำปาง!FK17</f>
        <v>1794.1299999999999</v>
      </c>
      <c r="J133" s="126">
        <f>ลำปาง!FL17</f>
        <v>0.5</v>
      </c>
      <c r="K133" s="115">
        <f>ลำปาง!IN17</f>
        <v>2265.2600000000002</v>
      </c>
      <c r="L133" s="125">
        <f>ลำปาง!IO17</f>
        <v>2245.2000000000003</v>
      </c>
      <c r="M133" s="126">
        <f>ลำปาง!IP17</f>
        <v>0.89</v>
      </c>
      <c r="N133" s="133">
        <f>ลำปาง!LR17</f>
        <v>2024.55</v>
      </c>
      <c r="O133" s="141">
        <f>ลำปาง!LS17</f>
        <v>1992.2100000000003</v>
      </c>
      <c r="P133" s="142">
        <f>ลำปาง!LT17</f>
        <v>1.62</v>
      </c>
      <c r="Q133" s="143"/>
      <c r="R133" s="143"/>
      <c r="S133" s="143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</row>
    <row r="134" spans="1:31" x14ac:dyDescent="0.35">
      <c r="A134" s="126" t="s">
        <v>222</v>
      </c>
      <c r="B134" s="115">
        <f>ลำพูน!B17</f>
        <v>1198.7099999999998</v>
      </c>
      <c r="C134" s="125">
        <f>ลำพูน!C17</f>
        <v>1162.31</v>
      </c>
      <c r="D134" s="126">
        <f>ลำพูน!D17</f>
        <v>3.13</v>
      </c>
      <c r="E134" s="115">
        <f>ลำพูน!CF17</f>
        <v>1071.6900000000003</v>
      </c>
      <c r="F134" s="125">
        <f>ลำพูน!CG17</f>
        <v>1039.26</v>
      </c>
      <c r="G134" s="126">
        <f>ลำพูน!CH17</f>
        <v>3.12</v>
      </c>
      <c r="H134" s="115">
        <f>ลำพูน!FJ17</f>
        <v>893.33</v>
      </c>
      <c r="I134" s="125">
        <f>ลำพูน!FK17</f>
        <v>881.04</v>
      </c>
      <c r="J134" s="126">
        <f>ลำพูน!FL17</f>
        <v>1.39</v>
      </c>
      <c r="K134" s="115">
        <f>ลำพูน!IN17</f>
        <v>1163.9100000000001</v>
      </c>
      <c r="L134" s="125">
        <f>ลำพูน!IO17</f>
        <v>1134.3</v>
      </c>
      <c r="M134" s="126">
        <f>ลำพูน!IP17</f>
        <v>2.61</v>
      </c>
      <c r="N134" s="133">
        <f>ลำพูน!LR17</f>
        <v>1099.55</v>
      </c>
      <c r="O134" s="141">
        <f>ลำพูน!LS17</f>
        <v>1071.76</v>
      </c>
      <c r="P134" s="142">
        <f>ลำพูน!LT17</f>
        <v>2.59</v>
      </c>
      <c r="Q134" s="143"/>
      <c r="R134" s="143"/>
      <c r="S134" s="143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</row>
    <row r="135" spans="1:31" x14ac:dyDescent="0.35">
      <c r="A135" s="126" t="s">
        <v>223</v>
      </c>
      <c r="B135" s="115">
        <f>รวมแม่ฮ่องสอน!B17</f>
        <v>2169.9700000000003</v>
      </c>
      <c r="C135" s="125">
        <f>รวมแม่ฮ่องสอน!C17</f>
        <v>2102</v>
      </c>
      <c r="D135" s="126">
        <f>รวมแม่ฮ่องสอน!D17</f>
        <v>3.23</v>
      </c>
      <c r="E135" s="115">
        <f>รวมแม่ฮ่องสอน!CF17</f>
        <v>2610.29</v>
      </c>
      <c r="F135" s="125">
        <f>รวมแม่ฮ่องสอน!CG17</f>
        <v>2560.11</v>
      </c>
      <c r="G135" s="126">
        <f>รวมแม่ฮ่องสอน!CH17</f>
        <v>1.96</v>
      </c>
      <c r="H135" s="115">
        <f>รวมแม่ฮ่องสอน!FJ17</f>
        <v>2220.7600000000002</v>
      </c>
      <c r="I135" s="125">
        <f>รวมแม่ฮ่องสอน!FK17</f>
        <v>2207.9499999999998</v>
      </c>
      <c r="J135" s="126">
        <f>รวมแม่ฮ่องสอน!FL17</f>
        <v>0.57999999999999996</v>
      </c>
      <c r="K135" s="115">
        <f>รวมแม่ฮ่องสอน!IN17</f>
        <v>2212.7599999999998</v>
      </c>
      <c r="L135" s="125">
        <f>รวมแม่ฮ่องสอน!IO17</f>
        <v>2164.7599999999998</v>
      </c>
      <c r="M135" s="126">
        <f>รวมแม่ฮ่องสอน!IP17</f>
        <v>2.2200000000000002</v>
      </c>
      <c r="N135" s="133">
        <f>รวมแม่ฮ่องสอน!LR17</f>
        <v>2272.4499999999998</v>
      </c>
      <c r="O135" s="141">
        <f>รวมแม่ฮ่องสอน!LS17</f>
        <v>2221.5099999999998</v>
      </c>
      <c r="P135" s="142">
        <f>รวมแม่ฮ่องสอน!LT17</f>
        <v>2.29</v>
      </c>
      <c r="Q135" s="143"/>
      <c r="R135" s="143"/>
      <c r="S135" s="143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</row>
    <row r="136" spans="1:31" x14ac:dyDescent="0.35">
      <c r="A136" s="126" t="s">
        <v>224</v>
      </c>
      <c r="B136" s="115">
        <f>อุตรดิตถ์!B17</f>
        <v>1342.1499999999999</v>
      </c>
      <c r="C136" s="125">
        <f>อุตรดิตถ์!C17</f>
        <v>1297.24</v>
      </c>
      <c r="D136" s="126">
        <f>อุตรดิตถ์!D17</f>
        <v>3.46</v>
      </c>
      <c r="E136" s="115">
        <f>อุตรดิตถ์!CF17</f>
        <v>1468.99</v>
      </c>
      <c r="F136" s="125">
        <f>อุตรดิตถ์!CG17</f>
        <v>1435.12</v>
      </c>
      <c r="G136" s="126">
        <f>อุตรดิตถ์!CH17</f>
        <v>2.36</v>
      </c>
      <c r="H136" s="115">
        <f>อุตรดิตถ์!FJ17</f>
        <v>1302.7399999999998</v>
      </c>
      <c r="I136" s="125">
        <f>อุตรดิตถ์!FK17</f>
        <v>1294.76</v>
      </c>
      <c r="J136" s="126">
        <f>อุตรดิตถ์!FL17</f>
        <v>0.62</v>
      </c>
      <c r="K136" s="115">
        <f>อุตรดิตถ์!IN17</f>
        <v>1341.0200000000002</v>
      </c>
      <c r="L136" s="125">
        <f>อุตรดิตถ์!IO17</f>
        <v>1310.53</v>
      </c>
      <c r="M136" s="126">
        <f>อุตรดิตถ์!IP17</f>
        <v>2.33</v>
      </c>
      <c r="N136" s="133">
        <f>อุตรดิตถ์!LR17</f>
        <v>1361.85</v>
      </c>
      <c r="O136" s="141">
        <f>อุตรดิตถ์!LS17</f>
        <v>1326.66</v>
      </c>
      <c r="P136" s="142">
        <f>อุตรดิตถ์!LT17</f>
        <v>2.65</v>
      </c>
      <c r="Q136" s="143"/>
      <c r="R136" s="143"/>
      <c r="S136" s="143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</row>
    <row r="137" spans="1:31" x14ac:dyDescent="0.35">
      <c r="A137" s="126" t="s">
        <v>225</v>
      </c>
      <c r="B137" s="115">
        <f>อุทัยธานี!B17</f>
        <v>1180.6300000000001</v>
      </c>
      <c r="C137" s="125">
        <f>อุทัยธานี!C17</f>
        <v>1165.74</v>
      </c>
      <c r="D137" s="126">
        <f>อุทัยธานี!D17</f>
        <v>1.28</v>
      </c>
      <c r="E137" s="115">
        <f>อุทัยธานี!CF17</f>
        <v>1163.28</v>
      </c>
      <c r="F137" s="125">
        <f>อุทัยธานี!CG17</f>
        <v>1158.8</v>
      </c>
      <c r="G137" s="126">
        <f>อุทัยธานี!CH17</f>
        <v>0.39</v>
      </c>
      <c r="H137" s="115">
        <f>อุทัยธานี!FJ17</f>
        <v>1172.95</v>
      </c>
      <c r="I137" s="125">
        <f>อุทัยธานี!FK17</f>
        <v>1159.3899999999999</v>
      </c>
      <c r="J137" s="126">
        <f>อุทัยธานี!FL17</f>
        <v>1.17</v>
      </c>
      <c r="K137" s="115">
        <f>อุทัยธานี!IN17</f>
        <v>1309.9599999999998</v>
      </c>
      <c r="L137" s="125">
        <f>อุทัยธานี!IO17</f>
        <v>1291.2000000000003</v>
      </c>
      <c r="M137" s="126">
        <f>อุทัยธานี!IP17</f>
        <v>1.45</v>
      </c>
      <c r="N137" s="115">
        <f>อุทัยธานี!LR17</f>
        <v>1214.8800000000001</v>
      </c>
      <c r="O137" s="125">
        <f>อุทัยธานี!LS17</f>
        <v>1200.6199999999999</v>
      </c>
      <c r="P137" s="126">
        <f>อุทัยธานี!LT17</f>
        <v>1.19</v>
      </c>
      <c r="Q137" s="131"/>
      <c r="R137" s="143"/>
      <c r="S137" s="143"/>
      <c r="T137" s="131"/>
      <c r="U137" s="131"/>
      <c r="V137" s="131"/>
      <c r="W137" s="131"/>
      <c r="X137" s="131"/>
      <c r="Y137" s="131"/>
      <c r="Z137" s="131"/>
      <c r="AA137" s="820"/>
      <c r="AB137" s="820"/>
      <c r="AC137" s="820"/>
      <c r="AD137" s="131"/>
      <c r="AE137" s="131"/>
    </row>
    <row r="138" spans="1:31" x14ac:dyDescent="0.35">
      <c r="A138" s="126" t="s">
        <v>226</v>
      </c>
      <c r="B138" s="115">
        <f>สุโขทัย!B17</f>
        <v>1525.96</v>
      </c>
      <c r="C138" s="125">
        <f>สุโขทัย!C17</f>
        <v>1471.2799999999997</v>
      </c>
      <c r="D138" s="126">
        <f>สุโขทัย!D17</f>
        <v>3.72</v>
      </c>
      <c r="E138" s="115">
        <f>สุโขทัย!CF17</f>
        <v>1430.1100000000004</v>
      </c>
      <c r="F138" s="125">
        <f>สุโขทัย!CG17</f>
        <v>1391.67</v>
      </c>
      <c r="G138" s="126">
        <f>สุโขทัย!CH17</f>
        <v>2.76</v>
      </c>
      <c r="H138" s="115">
        <f>สุโขทัย!FJ17</f>
        <v>1589.23</v>
      </c>
      <c r="I138" s="125">
        <f>สุโขทัย!FK17</f>
        <v>1572.2199999999998</v>
      </c>
      <c r="J138" s="126">
        <f>สุโขทัย!FL17</f>
        <v>1.08</v>
      </c>
      <c r="K138" s="115">
        <f>สุโขทัย!IN17</f>
        <v>1787.67</v>
      </c>
      <c r="L138" s="125">
        <f>สุโขทัย!IO17</f>
        <v>1759.53</v>
      </c>
      <c r="M138" s="126">
        <f>สุโขทัย!IP17</f>
        <v>1.6</v>
      </c>
      <c r="N138" s="115">
        <f>สุโขทัย!LR17</f>
        <v>1598.2699999999998</v>
      </c>
      <c r="O138" s="125">
        <f>สุโขทัย!LS17</f>
        <v>1564.2</v>
      </c>
      <c r="P138" s="126">
        <f>สุโขทัย!LT17</f>
        <v>2.1800000000000002</v>
      </c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</row>
    <row r="139" spans="1:31" ht="21.75" thickBot="1" x14ac:dyDescent="0.4">
      <c r="A139" s="126" t="s">
        <v>227</v>
      </c>
      <c r="B139" s="115">
        <f>น่าน!B17</f>
        <v>1696.06</v>
      </c>
      <c r="C139" s="125">
        <f>น่าน!C17</f>
        <v>1637.3999999999999</v>
      </c>
      <c r="D139" s="126">
        <f>น่าน!D17</f>
        <v>3.58</v>
      </c>
      <c r="E139" s="115">
        <f>น่าน!CF17</f>
        <v>1617.0600000000002</v>
      </c>
      <c r="F139" s="125">
        <f>น่าน!CG17</f>
        <v>1579.76</v>
      </c>
      <c r="G139" s="126">
        <f>น่าน!CH17</f>
        <v>2.36</v>
      </c>
      <c r="H139" s="115">
        <f>น่าน!FJ17</f>
        <v>1348.65</v>
      </c>
      <c r="I139" s="125">
        <f>น่าน!FK17</f>
        <v>1328.34</v>
      </c>
      <c r="J139" s="126">
        <f>น่าน!FL17</f>
        <v>1.53</v>
      </c>
      <c r="K139" s="115">
        <f>น่าน!IN17</f>
        <v>1542.66</v>
      </c>
      <c r="L139" s="125">
        <f>น่าน!IO17</f>
        <v>1512.68</v>
      </c>
      <c r="M139" s="126">
        <f>น่าน!IP17</f>
        <v>1.98</v>
      </c>
      <c r="N139" s="115">
        <f>น่าน!LR17</f>
        <v>1572.5699999999997</v>
      </c>
      <c r="O139" s="125">
        <f>น่าน!LS17</f>
        <v>1534.3599999999997</v>
      </c>
      <c r="P139" s="126">
        <f>น่าน!LT17</f>
        <v>2.4900000000000002</v>
      </c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</row>
    <row r="140" spans="1:31" ht="22.5" thickTop="1" thickBot="1" x14ac:dyDescent="0.4">
      <c r="A140" s="127" t="s">
        <v>262</v>
      </c>
      <c r="B140" s="128">
        <f>'รวมภาคเหนือ2562_Q1-Q4'!B17</f>
        <v>2685</v>
      </c>
      <c r="C140" s="129">
        <f>'รวมภาคเหนือ2562_Q1-Q4'!C17</f>
        <v>2608.41</v>
      </c>
      <c r="D140" s="130">
        <f>'รวมภาคเหนือ2562_Q1-Q4'!D17</f>
        <v>2.94</v>
      </c>
      <c r="E140" s="128">
        <f>'รวมภาคเหนือ2562_Q1-Q4'!CF17</f>
        <v>2553.3000000000002</v>
      </c>
      <c r="F140" s="129">
        <f>'รวมภาคเหนือ2562_Q1-Q4'!CG17</f>
        <v>2499.81</v>
      </c>
      <c r="G140" s="130">
        <f>'รวมภาคเหนือ2562_Q1-Q4'!CH17</f>
        <v>2.14</v>
      </c>
      <c r="H140" s="128">
        <f>'รวมภาคเหนือ2562_Q1-Q4'!FJ17</f>
        <v>2696.9500000000003</v>
      </c>
      <c r="I140" s="129">
        <f>'รวมภาคเหนือ2562_Q1-Q4'!FK17</f>
        <v>2637.4299999999994</v>
      </c>
      <c r="J140" s="130">
        <f>'รวมภาคเหนือ2562_Q1-Q4'!FL17</f>
        <v>2.2599999999999998</v>
      </c>
      <c r="K140" s="128">
        <f>'รวมภาคเหนือ2562_Q1-Q4'!IN17</f>
        <v>2899.0000000000005</v>
      </c>
      <c r="L140" s="129">
        <f>'รวมภาคเหนือ2562_Q1-Q4'!IO17</f>
        <v>2818.1499999999996</v>
      </c>
      <c r="M140" s="130">
        <f>'รวมภาคเหนือ2562_Q1-Q4'!IP17</f>
        <v>2.87</v>
      </c>
      <c r="N140" s="128">
        <f>'รวมภาคเหนือ2562_Q1-Q4'!LR17</f>
        <v>2727.72</v>
      </c>
      <c r="O140" s="129">
        <f>'รวมภาคเหนือ2562_Q1-Q4'!LS17</f>
        <v>2652.24</v>
      </c>
      <c r="P140" s="130">
        <f>'รวมภาคเหนือ2562_Q1-Q4'!LT17</f>
        <v>2.85</v>
      </c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</row>
    <row r="141" spans="1:31" s="133" customFormat="1" ht="21.75" thickTop="1" x14ac:dyDescent="0.35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</row>
    <row r="143" spans="1:31" ht="21.75" thickBot="1" x14ac:dyDescent="0.4"/>
    <row r="144" spans="1:31" ht="18" customHeight="1" thickTop="1" thickBot="1" x14ac:dyDescent="0.4">
      <c r="A144" s="829" t="s">
        <v>259</v>
      </c>
      <c r="B144" s="836" t="s">
        <v>3</v>
      </c>
      <c r="C144" s="837"/>
      <c r="D144" s="837"/>
      <c r="E144" s="837"/>
      <c r="F144" s="837"/>
      <c r="G144" s="838"/>
      <c r="H144" s="839" t="s">
        <v>4</v>
      </c>
      <c r="I144" s="840"/>
      <c r="J144" s="840"/>
      <c r="K144" s="840"/>
      <c r="L144" s="840"/>
      <c r="M144" s="841"/>
      <c r="N144" s="836" t="s">
        <v>168</v>
      </c>
      <c r="O144" s="837"/>
      <c r="P144" s="837"/>
      <c r="Q144" s="837"/>
      <c r="R144" s="837"/>
      <c r="S144" s="838"/>
      <c r="T144" s="839" t="s">
        <v>177</v>
      </c>
      <c r="U144" s="840"/>
      <c r="V144" s="840"/>
      <c r="W144" s="840"/>
      <c r="X144" s="840"/>
      <c r="Y144" s="841"/>
      <c r="Z144" s="836" t="s">
        <v>258</v>
      </c>
      <c r="AA144" s="837"/>
      <c r="AB144" s="837"/>
      <c r="AC144" s="837"/>
      <c r="AD144" s="837"/>
      <c r="AE144" s="838"/>
    </row>
    <row r="145" spans="1:31" ht="21.75" thickTop="1" x14ac:dyDescent="0.35">
      <c r="A145" s="835"/>
      <c r="B145" s="823" t="s">
        <v>87</v>
      </c>
      <c r="C145" s="824"/>
      <c r="D145" s="825"/>
      <c r="E145" s="823" t="s">
        <v>90</v>
      </c>
      <c r="F145" s="824"/>
      <c r="G145" s="825"/>
      <c r="H145" s="832" t="s">
        <v>87</v>
      </c>
      <c r="I145" s="833"/>
      <c r="J145" s="834"/>
      <c r="K145" s="832" t="s">
        <v>90</v>
      </c>
      <c r="L145" s="833"/>
      <c r="M145" s="834"/>
      <c r="N145" s="823" t="s">
        <v>87</v>
      </c>
      <c r="O145" s="824"/>
      <c r="P145" s="825"/>
      <c r="Q145" s="823" t="s">
        <v>90</v>
      </c>
      <c r="R145" s="824"/>
      <c r="S145" s="825"/>
      <c r="T145" s="832" t="s">
        <v>87</v>
      </c>
      <c r="U145" s="833"/>
      <c r="V145" s="834"/>
      <c r="W145" s="832" t="s">
        <v>90</v>
      </c>
      <c r="X145" s="833"/>
      <c r="Y145" s="834"/>
      <c r="Z145" s="823" t="s">
        <v>87</v>
      </c>
      <c r="AA145" s="824"/>
      <c r="AB145" s="825"/>
      <c r="AC145" s="823" t="s">
        <v>90</v>
      </c>
      <c r="AD145" s="824"/>
      <c r="AE145" s="825"/>
    </row>
    <row r="146" spans="1:31" ht="21.75" thickBot="1" x14ac:dyDescent="0.4">
      <c r="A146" s="830"/>
      <c r="B146" s="116">
        <v>2018</v>
      </c>
      <c r="C146" s="117">
        <v>2017</v>
      </c>
      <c r="D146" s="118" t="s">
        <v>86</v>
      </c>
      <c r="E146" s="119">
        <v>2018</v>
      </c>
      <c r="F146" s="117">
        <v>2017</v>
      </c>
      <c r="G146" s="118" t="s">
        <v>86</v>
      </c>
      <c r="H146" s="120">
        <v>2018</v>
      </c>
      <c r="I146" s="121">
        <v>2017</v>
      </c>
      <c r="J146" s="122" t="s">
        <v>86</v>
      </c>
      <c r="K146" s="120">
        <v>2018</v>
      </c>
      <c r="L146" s="121">
        <v>2017</v>
      </c>
      <c r="M146" s="122" t="s">
        <v>86</v>
      </c>
      <c r="N146" s="119">
        <v>2018</v>
      </c>
      <c r="O146" s="117">
        <v>2017</v>
      </c>
      <c r="P146" s="118" t="s">
        <v>86</v>
      </c>
      <c r="Q146" s="119">
        <v>2018</v>
      </c>
      <c r="R146" s="117">
        <v>2017</v>
      </c>
      <c r="S146" s="118" t="s">
        <v>86</v>
      </c>
      <c r="T146" s="123">
        <v>2018</v>
      </c>
      <c r="U146" s="121">
        <v>2017</v>
      </c>
      <c r="V146" s="122" t="s">
        <v>86</v>
      </c>
      <c r="W146" s="123">
        <v>2018</v>
      </c>
      <c r="X146" s="121">
        <v>2017</v>
      </c>
      <c r="Y146" s="122" t="s">
        <v>86</v>
      </c>
      <c r="Z146" s="116">
        <v>2018</v>
      </c>
      <c r="AA146" s="117">
        <v>2017</v>
      </c>
      <c r="AB146" s="118" t="s">
        <v>86</v>
      </c>
      <c r="AC146" s="116">
        <v>2018</v>
      </c>
      <c r="AD146" s="117">
        <v>2017</v>
      </c>
      <c r="AE146" s="118" t="s">
        <v>86</v>
      </c>
    </row>
    <row r="147" spans="1:31" ht="21.75" thickTop="1" x14ac:dyDescent="0.35">
      <c r="A147" s="124" t="s">
        <v>211</v>
      </c>
      <c r="B147" s="115">
        <f>กำแพงเพชร!B18</f>
        <v>1345.35</v>
      </c>
      <c r="C147" s="125">
        <f>กำแพงเพชร!C18</f>
        <v>1302.0200000000002</v>
      </c>
      <c r="D147" s="126">
        <f>กำแพงเพชร!D18</f>
        <v>3.33</v>
      </c>
      <c r="E147" s="115">
        <f>กำแพงเพชร!B19</f>
        <v>1804.1100000000001</v>
      </c>
      <c r="F147" s="125">
        <f>กำแพงเพชร!C19</f>
        <v>1748.55</v>
      </c>
      <c r="G147" s="126">
        <f>กำแพงเพชร!D19</f>
        <v>3.18</v>
      </c>
      <c r="H147" s="115">
        <f>กำแพงเพชร!CF18</f>
        <v>1470.1100000000001</v>
      </c>
      <c r="I147" s="125">
        <f>กำแพงเพชร!CG18</f>
        <v>1435.45</v>
      </c>
      <c r="J147" s="126">
        <f>กำแพงเพชร!CH18</f>
        <v>2.41</v>
      </c>
      <c r="K147" s="115">
        <f>กำแพงเพชร!CF19</f>
        <v>1320.44</v>
      </c>
      <c r="L147" s="125">
        <f>กำแพงเพชร!CG19</f>
        <v>1326.06</v>
      </c>
      <c r="M147" s="126">
        <f>กำแพงเพชร!CH19</f>
        <v>-0.42</v>
      </c>
      <c r="N147" s="115">
        <f>กำแพงเพชร!FJ18</f>
        <v>1152.17</v>
      </c>
      <c r="O147" s="125">
        <f>กำแพงเพชร!FK18</f>
        <v>1136.49</v>
      </c>
      <c r="P147" s="126">
        <f>กำแพงเพชร!FL18</f>
        <v>1.38</v>
      </c>
      <c r="Q147" s="115">
        <f>กำแพงเพชร!FJ19</f>
        <v>1101.57</v>
      </c>
      <c r="R147" s="125">
        <f>กำแพงเพชร!FK19</f>
        <v>1107.8599999999999</v>
      </c>
      <c r="S147" s="124">
        <f>กำแพงเพชร!FL19</f>
        <v>-0.56999999999999995</v>
      </c>
      <c r="T147" s="115">
        <f>กำแพงเพชร!IN18</f>
        <v>1256.2199999999998</v>
      </c>
      <c r="U147" s="125">
        <f>กำแพงเพชร!IO18</f>
        <v>1224.3200000000002</v>
      </c>
      <c r="V147" s="124">
        <f>กำแพงเพชร!IP18</f>
        <v>2.61</v>
      </c>
      <c r="W147" s="115">
        <f>กำแพงเพชร!IN19</f>
        <v>1669.17</v>
      </c>
      <c r="X147" s="125">
        <f>กำแพงเพชร!IO19</f>
        <v>1662.38</v>
      </c>
      <c r="Y147" s="124">
        <f>กำแพงเพชร!IP19</f>
        <v>0.41</v>
      </c>
      <c r="Z147" s="115">
        <f>กำแพงเพชร!LR18</f>
        <v>1310.45</v>
      </c>
      <c r="AA147" s="125">
        <f>กำแพงเพชร!LS18</f>
        <v>1274.0899999999999</v>
      </c>
      <c r="AB147" s="126">
        <f>กำแพงเพชร!LT18</f>
        <v>2.85</v>
      </c>
      <c r="AC147" s="115">
        <f>กำแพงเพชร!LR19</f>
        <v>1515.76</v>
      </c>
      <c r="AD147" s="125">
        <f>กำแพงเพชร!LS19</f>
        <v>1495.0900000000001</v>
      </c>
      <c r="AE147" s="124">
        <f>กำแพงเพชร!LT19</f>
        <v>1.38</v>
      </c>
    </row>
    <row r="148" spans="1:31" x14ac:dyDescent="0.35">
      <c r="A148" s="126" t="s">
        <v>212</v>
      </c>
      <c r="B148" s="115">
        <f>เชียงราย!B18</f>
        <v>2732.2099999999996</v>
      </c>
      <c r="C148" s="125">
        <f>เชียงราย!C18</f>
        <v>2631.29</v>
      </c>
      <c r="D148" s="126">
        <f>เชียงราย!D18</f>
        <v>3.84</v>
      </c>
      <c r="E148" s="115">
        <f>เชียงราย!B19</f>
        <v>3477.9700000000003</v>
      </c>
      <c r="F148" s="125">
        <f>เชียงราย!C19</f>
        <v>3350.08</v>
      </c>
      <c r="G148" s="126">
        <f>เชียงราย!D19</f>
        <v>3.82</v>
      </c>
      <c r="H148" s="115">
        <f>เชียงราย!CF18</f>
        <v>3198.33</v>
      </c>
      <c r="I148" s="125">
        <f>เชียงราย!CG18</f>
        <v>3132.8799999999997</v>
      </c>
      <c r="J148" s="126">
        <f>เชียงราย!CH18</f>
        <v>2.09</v>
      </c>
      <c r="K148" s="115">
        <f>เชียงราย!CF19</f>
        <v>4521.4799999999996</v>
      </c>
      <c r="L148" s="125">
        <f>เชียงราย!CG19</f>
        <v>4458.2700000000004</v>
      </c>
      <c r="M148" s="126">
        <f>เชียงราย!CH19</f>
        <v>1.42</v>
      </c>
      <c r="N148" s="115">
        <f>เชียงราย!FJ18</f>
        <v>3310.3100000000004</v>
      </c>
      <c r="O148" s="125">
        <f>เชียงราย!FK18</f>
        <v>3251.46</v>
      </c>
      <c r="P148" s="126">
        <f>เชียงราย!FL18</f>
        <v>1.81</v>
      </c>
      <c r="Q148" s="115">
        <f>เชียงราย!FJ19</f>
        <v>3994.6699999999992</v>
      </c>
      <c r="R148" s="125">
        <f>เชียงราย!FK19</f>
        <v>3958.3899999999994</v>
      </c>
      <c r="S148" s="126">
        <f>เชียงราย!FL19</f>
        <v>0.92</v>
      </c>
      <c r="T148" s="115">
        <f>เชียงราย!IN18</f>
        <v>3817.77</v>
      </c>
      <c r="U148" s="125">
        <f>เชียงราย!IO18</f>
        <v>3754.86</v>
      </c>
      <c r="V148" s="126">
        <f>เชียงราย!IP18</f>
        <v>1.68</v>
      </c>
      <c r="W148" s="115">
        <f>เชียงราย!IN19</f>
        <v>4269.53</v>
      </c>
      <c r="X148" s="125">
        <f>เชียงราย!IO19</f>
        <v>4159.9400000000005</v>
      </c>
      <c r="Y148" s="126">
        <f>เชียงราย!IP19</f>
        <v>2.63</v>
      </c>
      <c r="Z148" s="115">
        <f>เชียงราย!LR18</f>
        <v>3251.4399999999996</v>
      </c>
      <c r="AA148" s="125">
        <f>เชียงราย!LS18</f>
        <v>3171.82</v>
      </c>
      <c r="AB148" s="126">
        <f>เชียงราย!LT18</f>
        <v>2.5099999999999998</v>
      </c>
      <c r="AC148" s="115">
        <f>เชียงราย!LR19</f>
        <v>4045.72</v>
      </c>
      <c r="AD148" s="125">
        <f>เชียงราย!LS19</f>
        <v>3956.3</v>
      </c>
      <c r="AE148" s="126">
        <f>เชียงราย!LT19</f>
        <v>2.2599999999999998</v>
      </c>
    </row>
    <row r="149" spans="1:31" x14ac:dyDescent="0.35">
      <c r="A149" s="126" t="s">
        <v>213</v>
      </c>
      <c r="B149" s="115">
        <f>เชียงใหม่!B18</f>
        <v>3664.44</v>
      </c>
      <c r="C149" s="125">
        <f>เชียงใหม่!C18</f>
        <v>3563.58</v>
      </c>
      <c r="D149" s="126">
        <f>เชียงใหม่!D18</f>
        <v>2.83</v>
      </c>
      <c r="E149" s="115">
        <f>เชียงใหม่!B19</f>
        <v>4793.49</v>
      </c>
      <c r="F149" s="125">
        <f>เชียงใหม่!C19</f>
        <v>4622.59</v>
      </c>
      <c r="G149" s="126">
        <f>เชียงใหม่!D19</f>
        <v>3.7</v>
      </c>
      <c r="H149" s="115">
        <f>เชียงใหม่!CF18</f>
        <v>3357.33</v>
      </c>
      <c r="I149" s="125">
        <f>เชียงใหม่!CG18</f>
        <v>3300.75</v>
      </c>
      <c r="J149" s="126">
        <f>เชียงใหม่!CH18</f>
        <v>1.71</v>
      </c>
      <c r="K149" s="115">
        <f>เชียงใหม่!CF19</f>
        <v>4380.26</v>
      </c>
      <c r="L149" s="125">
        <f>เชียงใหม่!CG19</f>
        <v>4291.0800000000008</v>
      </c>
      <c r="M149" s="126">
        <f>เชียงใหม่!CH19</f>
        <v>2.08</v>
      </c>
      <c r="N149" s="115">
        <f>เชียงใหม่!FJ18</f>
        <v>3488.3300000000004</v>
      </c>
      <c r="O149" s="125">
        <f>เชียงใหม่!FK18</f>
        <v>3437.3199999999997</v>
      </c>
      <c r="P149" s="126">
        <f>เชียงใหม่!FL18</f>
        <v>1.48</v>
      </c>
      <c r="Q149" s="115">
        <f>เชียงใหม่!FJ19</f>
        <v>4453.3200000000006</v>
      </c>
      <c r="R149" s="125">
        <f>เชียงใหม่!FK19</f>
        <v>4414.45</v>
      </c>
      <c r="S149" s="126">
        <f>เชียงใหม่!FL19</f>
        <v>0.88</v>
      </c>
      <c r="T149" s="115">
        <f>เชียงใหม่!IN18</f>
        <v>3919.72</v>
      </c>
      <c r="U149" s="125">
        <f>เชียงใหม่!IO18</f>
        <v>3795.49</v>
      </c>
      <c r="V149" s="126">
        <f>เชียงใหม่!IP18</f>
        <v>3.27</v>
      </c>
      <c r="W149" s="115">
        <f>เชียงใหม่!IN19</f>
        <v>4506.87</v>
      </c>
      <c r="X149" s="125">
        <f>เชียงใหม่!IO19</f>
        <v>4420.1099999999997</v>
      </c>
      <c r="Y149" s="126">
        <f>เชียงใหม่!IP19</f>
        <v>1.96</v>
      </c>
      <c r="Z149" s="115">
        <f>เชียงใหม่!LR18</f>
        <v>3660.63</v>
      </c>
      <c r="AA149" s="125">
        <f>เชียงใหม่!LS18</f>
        <v>3561.9300000000003</v>
      </c>
      <c r="AB149" s="126">
        <f>เชียงใหม่!LT18</f>
        <v>2.77</v>
      </c>
      <c r="AC149" s="115">
        <f>เชียงใหม่!LR19</f>
        <v>4537.83</v>
      </c>
      <c r="AD149" s="125">
        <f>เชียงใหม่!LS19</f>
        <v>4446.3600000000006</v>
      </c>
      <c r="AE149" s="126">
        <f>เชียงใหม่!LT19</f>
        <v>2.06</v>
      </c>
    </row>
    <row r="150" spans="1:31" x14ac:dyDescent="0.35">
      <c r="A150" s="126" t="s">
        <v>214</v>
      </c>
      <c r="B150" s="115">
        <f>พิจิตร!B18</f>
        <v>1170.49</v>
      </c>
      <c r="C150" s="125">
        <f>พิจิตร!C18</f>
        <v>1131.0400000000002</v>
      </c>
      <c r="D150" s="126">
        <f>พิจิตร!D18</f>
        <v>3.49</v>
      </c>
      <c r="E150" s="115">
        <f>พิจิตร!B19</f>
        <v>1191.6500000000001</v>
      </c>
      <c r="F150" s="125">
        <f>พิจิตร!C19</f>
        <v>1158.2299999999998</v>
      </c>
      <c r="G150" s="126">
        <f>พิจิตร!D19</f>
        <v>2.89</v>
      </c>
      <c r="H150" s="115">
        <f>พิจิตร!CF18</f>
        <v>938.00000000000011</v>
      </c>
      <c r="I150" s="125">
        <f>พิจิตร!CG18</f>
        <v>913.65000000000009</v>
      </c>
      <c r="J150" s="126">
        <f>พิจิตร!CH18</f>
        <v>2.67</v>
      </c>
      <c r="K150" s="115">
        <f>พิจิตร!CF19</f>
        <v>1346.0099999999998</v>
      </c>
      <c r="L150" s="125">
        <f>พิจิตร!CG19</f>
        <v>1319.6599999999999</v>
      </c>
      <c r="M150" s="126">
        <f>พิจิตร!CH19</f>
        <v>2</v>
      </c>
      <c r="N150" s="115">
        <f>พิจิตร!FJ18</f>
        <v>924.83</v>
      </c>
      <c r="O150" s="125">
        <f>พิจิตร!FK18</f>
        <v>910.89</v>
      </c>
      <c r="P150" s="126">
        <f>พิจิตร!FL18</f>
        <v>1.53</v>
      </c>
      <c r="Q150" s="115">
        <f>พิจิตร!FJ19</f>
        <v>910.23</v>
      </c>
      <c r="R150" s="125">
        <f>พิจิตร!FK19</f>
        <v>888.53</v>
      </c>
      <c r="S150" s="126">
        <f>พิจิตร!FL19</f>
        <v>2.44</v>
      </c>
      <c r="T150" s="115">
        <f>พิจิตร!IN18</f>
        <v>1230.3400000000001</v>
      </c>
      <c r="U150" s="125">
        <f>พิจิตร!IO18</f>
        <v>1196.71</v>
      </c>
      <c r="V150" s="126">
        <f>พิจิตร!IP18</f>
        <v>2.81</v>
      </c>
      <c r="W150" s="115">
        <f>พิจิตร!IN19</f>
        <v>1500.9</v>
      </c>
      <c r="X150" s="125">
        <f>พิจิตร!IO19</f>
        <v>1476.42</v>
      </c>
      <c r="Y150" s="126">
        <f>พิจิตร!IP19</f>
        <v>1.66</v>
      </c>
      <c r="Z150" s="115">
        <f>พิจิตร!LR18</f>
        <v>1072.27</v>
      </c>
      <c r="AA150" s="125">
        <f>พิจิตร!LS18</f>
        <v>1043.1599999999999</v>
      </c>
      <c r="AB150" s="126">
        <f>พิจิตร!LT18</f>
        <v>2.79</v>
      </c>
      <c r="AC150" s="115">
        <f>พิจิตร!LR19</f>
        <v>1282.67</v>
      </c>
      <c r="AD150" s="125">
        <f>พิจิตร!LS19</f>
        <v>1253.74</v>
      </c>
      <c r="AE150" s="126">
        <f>พิจิตร!LT19</f>
        <v>2.31</v>
      </c>
    </row>
    <row r="151" spans="1:31" x14ac:dyDescent="0.35">
      <c r="A151" s="126" t="s">
        <v>215</v>
      </c>
      <c r="B151" s="115">
        <f>นครสวรรค์!B18</f>
        <v>1181.69</v>
      </c>
      <c r="C151" s="125">
        <f>นครสวรรค์!C18</f>
        <v>1143.7399999999998</v>
      </c>
      <c r="D151" s="126">
        <f>นครสวรรค์!D18</f>
        <v>3.32</v>
      </c>
      <c r="E151" s="115">
        <f>นครสวรรค์!B19</f>
        <v>1157.1799999999998</v>
      </c>
      <c r="F151" s="125">
        <f>นครสวรรค์!C19</f>
        <v>1111.8500000000001</v>
      </c>
      <c r="G151" s="126">
        <f>นครสวรรค์!D19</f>
        <v>4.08</v>
      </c>
      <c r="H151" s="115">
        <f>นครสวรรค์!CF18</f>
        <v>1346.6499999999999</v>
      </c>
      <c r="I151" s="125">
        <f>นครสวรรค์!CG18</f>
        <v>1311.26</v>
      </c>
      <c r="J151" s="126">
        <f>นครสวรรค์!CH18</f>
        <v>2.7</v>
      </c>
      <c r="K151" s="115">
        <f>นครสวรรค์!CF19</f>
        <v>1531.97</v>
      </c>
      <c r="L151" s="125">
        <f>นครสวรรค์!CG19</f>
        <v>1495.8799999999999</v>
      </c>
      <c r="M151" s="126">
        <f>นครสวรรค์!CH19</f>
        <v>2.41</v>
      </c>
      <c r="N151" s="115">
        <f>นครสวรรค์!FJ18</f>
        <v>1121.21</v>
      </c>
      <c r="O151" s="125">
        <f>นครสวรรค์!FK18</f>
        <v>1114.1299999999999</v>
      </c>
      <c r="P151" s="126">
        <f>นครสวรรค์!FL18</f>
        <v>0.64</v>
      </c>
      <c r="Q151" s="115">
        <f>นครสวรรค์!FJ19</f>
        <v>1300.02</v>
      </c>
      <c r="R151" s="125">
        <f>นครสวรรค์!FK19</f>
        <v>1291.0899999999999</v>
      </c>
      <c r="S151" s="126">
        <f>นครสวรรค์!FL19</f>
        <v>0.69</v>
      </c>
      <c r="T151" s="115">
        <f>นครสวรรค์!IN18</f>
        <v>1560.1999999999998</v>
      </c>
      <c r="U151" s="125">
        <f>นครสวรรค์!IO18</f>
        <v>1522.4</v>
      </c>
      <c r="V151" s="126">
        <f>นครสวรรค์!IP18</f>
        <v>2.48</v>
      </c>
      <c r="W151" s="115">
        <f>นครสวรรค์!IN19</f>
        <v>2228.3700000000003</v>
      </c>
      <c r="X151" s="125">
        <f>นครสวรรค์!IO19</f>
        <v>2235.13</v>
      </c>
      <c r="Y151" s="126">
        <f>นครสวรรค์!IP19</f>
        <v>-0.3</v>
      </c>
      <c r="Z151" s="115">
        <f>นครสวรรค์!LR18</f>
        <v>1312.1699999999998</v>
      </c>
      <c r="AA151" s="125">
        <f>นครสวรรค์!LS18</f>
        <v>1284.6099999999999</v>
      </c>
      <c r="AB151" s="126">
        <f>นครสวรรค์!LT18</f>
        <v>2.15</v>
      </c>
      <c r="AC151" s="115">
        <f>นครสวรรค์!LR19</f>
        <v>1478.21</v>
      </c>
      <c r="AD151" s="125">
        <f>นครสวรรค์!LS19</f>
        <v>1462.58</v>
      </c>
      <c r="AE151" s="126">
        <f>นครสวรรค์!LT19</f>
        <v>1.07</v>
      </c>
    </row>
    <row r="152" spans="1:31" x14ac:dyDescent="0.35">
      <c r="A152" s="126" t="s">
        <v>216</v>
      </c>
      <c r="B152" s="115">
        <f>ตาก!B18</f>
        <v>1751.77</v>
      </c>
      <c r="C152" s="125">
        <f>ตาก!C18</f>
        <v>1694.1899999999998</v>
      </c>
      <c r="D152" s="126">
        <f>ตาก!D18</f>
        <v>3.4</v>
      </c>
      <c r="E152" s="115">
        <f>ตาก!B19</f>
        <v>2267.4499999999998</v>
      </c>
      <c r="F152" s="125">
        <f>ตาก!C19</f>
        <v>2206.42</v>
      </c>
      <c r="G152" s="126">
        <f>ตาก!D19</f>
        <v>2.77</v>
      </c>
      <c r="H152" s="115">
        <f>ตาก!CF18</f>
        <v>1953.56</v>
      </c>
      <c r="I152" s="125">
        <f>ตาก!CG18</f>
        <v>1903.1599999999999</v>
      </c>
      <c r="J152" s="126">
        <f>ตาก!CH18</f>
        <v>2.65</v>
      </c>
      <c r="K152" s="115">
        <f>ตาก!CF19</f>
        <v>2074.66</v>
      </c>
      <c r="L152" s="125">
        <f>ตาก!CG19</f>
        <v>2036.99</v>
      </c>
      <c r="M152" s="126">
        <f>ตาก!CH19</f>
        <v>1.85</v>
      </c>
      <c r="N152" s="115">
        <f>ตาก!FJ18</f>
        <v>1867.0100000000002</v>
      </c>
      <c r="O152" s="125">
        <f>ตาก!FK18</f>
        <v>1842.62</v>
      </c>
      <c r="P152" s="126">
        <f>ตาก!FL18</f>
        <v>1.32</v>
      </c>
      <c r="Q152" s="115">
        <f>ตาก!FJ19</f>
        <v>1745.1600000000003</v>
      </c>
      <c r="R152" s="125">
        <f>ตาก!FK19</f>
        <v>1731.1899999999998</v>
      </c>
      <c r="S152" s="126">
        <f>ตาก!FL19</f>
        <v>0.81</v>
      </c>
      <c r="T152" s="115">
        <f>ตาก!IN18</f>
        <v>1749.03</v>
      </c>
      <c r="U152" s="125">
        <f>ตาก!IO18</f>
        <v>1729.84</v>
      </c>
      <c r="V152" s="126">
        <f>ตาก!IP18</f>
        <v>1.1100000000000001</v>
      </c>
      <c r="W152" s="115">
        <f>ตาก!IN19</f>
        <v>2553.66</v>
      </c>
      <c r="X152" s="125">
        <f>ตาก!IO19</f>
        <v>2548.9500000000003</v>
      </c>
      <c r="Y152" s="126">
        <f>ตาก!IP19</f>
        <v>0.18</v>
      </c>
      <c r="Z152" s="115">
        <f>ตาก!LR18</f>
        <v>1823.23</v>
      </c>
      <c r="AA152" s="125">
        <f>ตาก!LS18</f>
        <v>1780.54</v>
      </c>
      <c r="AB152" s="126">
        <f>ตาก!LT18</f>
        <v>2.4</v>
      </c>
      <c r="AC152" s="115">
        <f>ตาก!LR19</f>
        <v>2240.1199999999994</v>
      </c>
      <c r="AD152" s="125">
        <f>ตาก!LS19</f>
        <v>2215.2599999999998</v>
      </c>
      <c r="AE152" s="126">
        <f>ตาก!LT19</f>
        <v>1.1200000000000001</v>
      </c>
    </row>
    <row r="153" spans="1:31" x14ac:dyDescent="0.35">
      <c r="A153" s="126" t="s">
        <v>217</v>
      </c>
      <c r="B153" s="115">
        <f>พิษณุโลก!B18</f>
        <v>1626.6299999999999</v>
      </c>
      <c r="C153" s="125">
        <f>พิษณุโลก!C18</f>
        <v>1565.5700000000002</v>
      </c>
      <c r="D153" s="126">
        <f>พิษณุโลก!D18</f>
        <v>3.9</v>
      </c>
      <c r="E153" s="115">
        <f>พิษณุโลก!B19</f>
        <v>1972.9</v>
      </c>
      <c r="F153" s="125">
        <f>พิษณุโลก!C19</f>
        <v>1902.09</v>
      </c>
      <c r="G153" s="126">
        <f>พิษณุโลก!D19</f>
        <v>3.72</v>
      </c>
      <c r="H153" s="115">
        <f>พิษณุโลก!CF18</f>
        <v>1391.8700000000001</v>
      </c>
      <c r="I153" s="125">
        <f>พิษณุโลก!CG18</f>
        <v>1357.63</v>
      </c>
      <c r="J153" s="126">
        <f>พิษณุโลก!CH18</f>
        <v>2.52</v>
      </c>
      <c r="K153" s="115">
        <f>พิษณุโลก!CF19</f>
        <v>2682.5699999999997</v>
      </c>
      <c r="L153" s="125">
        <f>พิษณุโลก!CG19</f>
        <v>2625.1099999999997</v>
      </c>
      <c r="M153" s="126">
        <f>พิษณุโลก!CH19</f>
        <v>2.19</v>
      </c>
      <c r="N153" s="115">
        <f>พิษณุโลก!FJ18</f>
        <v>1449.0600000000002</v>
      </c>
      <c r="O153" s="125">
        <f>พิษณุโลก!FK18</f>
        <v>1417.74</v>
      </c>
      <c r="P153" s="126">
        <f>พิษณุโลก!FL18</f>
        <v>2.21</v>
      </c>
      <c r="Q153" s="115">
        <f>พิษณุโลก!FJ19</f>
        <v>2688.4799999999996</v>
      </c>
      <c r="R153" s="125">
        <f>พิษณุโลก!FK19</f>
        <v>2673.9300000000003</v>
      </c>
      <c r="S153" s="126">
        <f>พิษณุโลก!FL19</f>
        <v>0.54</v>
      </c>
      <c r="T153" s="115">
        <f>พิษณุโลก!IN18</f>
        <v>1908.73</v>
      </c>
      <c r="U153" s="125">
        <f>พิษณุโลก!IO18</f>
        <v>1861.0500000000002</v>
      </c>
      <c r="V153" s="126">
        <f>พิษณุโลก!IP18</f>
        <v>2.56</v>
      </c>
      <c r="W153" s="115">
        <f>พิษณุโลก!IN19</f>
        <v>2515.39</v>
      </c>
      <c r="X153" s="125">
        <f>พิษณุโลก!IO19</f>
        <v>2473.5300000000002</v>
      </c>
      <c r="Y153" s="126">
        <f>พิษณุโลก!IP19</f>
        <v>1.69</v>
      </c>
      <c r="Z153" s="115">
        <f>พิษณุโลก!LR18</f>
        <v>1604.25</v>
      </c>
      <c r="AA153" s="125">
        <f>พิษณุโลก!LS18</f>
        <v>1555.4099999999999</v>
      </c>
      <c r="AB153" s="126">
        <f>พิษณุโลก!LT18</f>
        <v>3.14</v>
      </c>
      <c r="AC153" s="115">
        <f>พิษณุโลก!LR19</f>
        <v>2404.31</v>
      </c>
      <c r="AD153" s="125">
        <f>พิษณุโลก!LS19</f>
        <v>2360.2199999999998</v>
      </c>
      <c r="AE153" s="126">
        <f>พิษณุโลก!LT19</f>
        <v>1.87</v>
      </c>
    </row>
    <row r="154" spans="1:31" x14ac:dyDescent="0.35">
      <c r="A154" s="126" t="s">
        <v>218</v>
      </c>
      <c r="B154" s="115">
        <f>พะเยา!B18</f>
        <v>1119.67</v>
      </c>
      <c r="C154" s="125">
        <f>พะเยา!C18</f>
        <v>1080.99</v>
      </c>
      <c r="D154" s="126">
        <f>พะเยา!D18</f>
        <v>3.58</v>
      </c>
      <c r="E154" s="115">
        <f>พะเยา!B19</f>
        <v>1236.08</v>
      </c>
      <c r="F154" s="125">
        <f>พะเยา!C19</f>
        <v>1194.0999999999999</v>
      </c>
      <c r="G154" s="126">
        <f>พะเยา!D19</f>
        <v>3.52</v>
      </c>
      <c r="H154" s="115">
        <f>พะเยา!CF18</f>
        <v>1302.21</v>
      </c>
      <c r="I154" s="125">
        <f>พะเยา!CG18</f>
        <v>1281.7499999999998</v>
      </c>
      <c r="J154" s="126">
        <f>พะเยา!CH18</f>
        <v>1.6</v>
      </c>
      <c r="K154" s="115">
        <f>พะเยา!CF19</f>
        <v>1415.7</v>
      </c>
      <c r="L154" s="125">
        <f>พะเยา!CG19</f>
        <v>1377.05</v>
      </c>
      <c r="M154" s="126">
        <f>พะเยา!CH19</f>
        <v>2.81</v>
      </c>
      <c r="N154" s="115">
        <f>พะเยา!FJ18</f>
        <v>1453.0800000000002</v>
      </c>
      <c r="O154" s="125">
        <f>พะเยา!FK18</f>
        <v>1445.29</v>
      </c>
      <c r="P154" s="126">
        <f>พะเยา!FL18</f>
        <v>0.54</v>
      </c>
      <c r="Q154" s="115">
        <f>พะเยา!FJ19</f>
        <v>1223.0299999999997</v>
      </c>
      <c r="R154" s="125">
        <f>พะเยา!FK19</f>
        <v>1191.08</v>
      </c>
      <c r="S154" s="126">
        <f>พะเยา!FL19</f>
        <v>2.68</v>
      </c>
      <c r="T154" s="115">
        <f>พะเยา!IN18</f>
        <v>1530.19</v>
      </c>
      <c r="U154" s="125">
        <f>พะเยา!IO18</f>
        <v>1492.37</v>
      </c>
      <c r="V154" s="126">
        <f>พะเยา!IP18</f>
        <v>2.5299999999999998</v>
      </c>
      <c r="W154" s="115">
        <f>พะเยา!IN19</f>
        <v>1494.52</v>
      </c>
      <c r="X154" s="125">
        <f>พะเยา!IO19</f>
        <v>1479.79</v>
      </c>
      <c r="Y154" s="126">
        <f>พะเยา!IP19</f>
        <v>1</v>
      </c>
      <c r="Z154" s="115">
        <f>พะเยา!LR18</f>
        <v>1348.67</v>
      </c>
      <c r="AA154" s="125">
        <f>พะเยา!LS18</f>
        <v>1320.3700000000001</v>
      </c>
      <c r="AB154" s="126">
        <f>พะเยา!LT18</f>
        <v>2.14</v>
      </c>
      <c r="AC154" s="115">
        <f>พะเยา!LR19</f>
        <v>1362.1</v>
      </c>
      <c r="AD154" s="125">
        <f>พะเยา!LS19</f>
        <v>1332.1499999999999</v>
      </c>
      <c r="AE154" s="126">
        <f>พะเยา!LT19</f>
        <v>2.25</v>
      </c>
    </row>
    <row r="155" spans="1:31" x14ac:dyDescent="0.35">
      <c r="A155" s="126" t="s">
        <v>219</v>
      </c>
      <c r="B155" s="115">
        <f>เพชรบูรณ์!B18</f>
        <v>1639.9699999999998</v>
      </c>
      <c r="C155" s="125">
        <f>เพชรบูรณ์!C18</f>
        <v>1578.29</v>
      </c>
      <c r="D155" s="126">
        <f>เพชรบูรณ์!D18</f>
        <v>3.91</v>
      </c>
      <c r="E155" s="115">
        <f>เพชรบูรณ์!B19</f>
        <v>1776.73</v>
      </c>
      <c r="F155" s="125">
        <f>เพชรบูรณ์!C19</f>
        <v>1726.3199999999997</v>
      </c>
      <c r="G155" s="126">
        <f>เพชรบูรณ์!D19</f>
        <v>2.92</v>
      </c>
      <c r="H155" s="115">
        <f>เพชรบูรณ์!CF18</f>
        <v>1444.5</v>
      </c>
      <c r="I155" s="125">
        <f>เพชรบูรณ์!CG18</f>
        <v>1404.37</v>
      </c>
      <c r="J155" s="126">
        <f>เพชรบูรณ์!CH18</f>
        <v>2.86</v>
      </c>
      <c r="K155" s="115">
        <f>เพชรบูรณ์!CF19</f>
        <v>1830.6</v>
      </c>
      <c r="L155" s="125">
        <f>เพชรบูรณ์!CG19</f>
        <v>1791.12</v>
      </c>
      <c r="M155" s="126">
        <f>เพชรบูรณ์!CH19</f>
        <v>2.2000000000000002</v>
      </c>
      <c r="N155" s="115">
        <f>เพชรบูรณ์!FJ18</f>
        <v>1380.1000000000001</v>
      </c>
      <c r="O155" s="125">
        <f>เพชรบูรณ์!FK18</f>
        <v>1366.3500000000001</v>
      </c>
      <c r="P155" s="126">
        <f>เพชรบูรณ์!FL18</f>
        <v>1.01</v>
      </c>
      <c r="Q155" s="115">
        <f>เพชรบูรณ์!FJ19</f>
        <v>1779.0799999999997</v>
      </c>
      <c r="R155" s="125">
        <f>เพชรบูรณ์!FK19</f>
        <v>1771.36</v>
      </c>
      <c r="S155" s="126">
        <f>เพชรบูรณ์!FL19</f>
        <v>0.44</v>
      </c>
      <c r="T155" s="115">
        <f>เพชรบูรณ์!IN18</f>
        <v>1494.69</v>
      </c>
      <c r="U155" s="125">
        <f>เพชรบูรณ์!IO18</f>
        <v>1428.38</v>
      </c>
      <c r="V155" s="126">
        <f>เพชรบูรณ์!IP18</f>
        <v>4.6399999999999997</v>
      </c>
      <c r="W155" s="115">
        <f>เพชรบูรณ์!IN19</f>
        <v>1986.3799999999999</v>
      </c>
      <c r="X155" s="125">
        <f>เพชรบูรณ์!IO19</f>
        <v>1960.01</v>
      </c>
      <c r="Y155" s="126">
        <f>เพชรบูรณ์!IP19</f>
        <v>1.35</v>
      </c>
      <c r="Z155" s="115">
        <f>เพชรบูรณ์!LR18</f>
        <v>1499.9700000000003</v>
      </c>
      <c r="AA155" s="125">
        <f>เพชรบูรณ์!LS18</f>
        <v>1450.33</v>
      </c>
      <c r="AB155" s="126">
        <f>เพชรบูรณ์!LT18</f>
        <v>3.42</v>
      </c>
      <c r="AC155" s="115">
        <f>เพชรบูรณ์!LR19</f>
        <v>1843.66</v>
      </c>
      <c r="AD155" s="125">
        <f>เพชรบูรณ์!LS19</f>
        <v>1817.8999999999999</v>
      </c>
      <c r="AE155" s="126">
        <f>เพชรบูรณ์!LT19</f>
        <v>1.42</v>
      </c>
    </row>
    <row r="156" spans="1:31" x14ac:dyDescent="0.35">
      <c r="A156" s="126" t="s">
        <v>220</v>
      </c>
      <c r="B156" s="115">
        <f>แพร่!B18</f>
        <v>1448.84</v>
      </c>
      <c r="C156" s="125">
        <f>แพร่!C18</f>
        <v>1403.3500000000001</v>
      </c>
      <c r="D156" s="126">
        <f>แพร่!D18</f>
        <v>3.24</v>
      </c>
      <c r="E156" s="115">
        <f>แพร่!B19</f>
        <v>2068.4</v>
      </c>
      <c r="F156" s="125">
        <f>แพร่!C19</f>
        <v>2004.2599999999998</v>
      </c>
      <c r="G156" s="126">
        <f>แพร่!D19</f>
        <v>3.2</v>
      </c>
      <c r="H156" s="115">
        <f>แพร่!CF18</f>
        <v>1310.0200000000002</v>
      </c>
      <c r="I156" s="125">
        <f>แพร่!CG18</f>
        <v>1294.8700000000001</v>
      </c>
      <c r="J156" s="126">
        <f>แพร่!CH18</f>
        <v>1.17</v>
      </c>
      <c r="K156" s="115">
        <f>แพร่!CF19</f>
        <v>1844.39</v>
      </c>
      <c r="L156" s="125">
        <f>แพร่!CG19</f>
        <v>1797.7</v>
      </c>
      <c r="M156" s="126">
        <f>แพร่!CH19</f>
        <v>2.6</v>
      </c>
      <c r="N156" s="115">
        <f>แพร่!FJ18</f>
        <v>1404.2800000000002</v>
      </c>
      <c r="O156" s="125">
        <f>แพร่!FK18</f>
        <v>1397.5100000000002</v>
      </c>
      <c r="P156" s="126">
        <f>แพร่!FL18</f>
        <v>0.48</v>
      </c>
      <c r="Q156" s="115">
        <f>แพร่!FJ19</f>
        <v>1663.56</v>
      </c>
      <c r="R156" s="125">
        <f>แพร่!FK19</f>
        <v>1646.4</v>
      </c>
      <c r="S156" s="126">
        <f>แพร่!FL19</f>
        <v>1.04</v>
      </c>
      <c r="T156" s="115">
        <f>แพร่!IN18</f>
        <v>1429.5100000000002</v>
      </c>
      <c r="U156" s="125">
        <f>แพร่!IO18</f>
        <v>1402.9199999999998</v>
      </c>
      <c r="V156" s="126">
        <f>แพร่!IP18</f>
        <v>1.9</v>
      </c>
      <c r="W156" s="115">
        <f>แพร่!IN19</f>
        <v>1422.3400000000001</v>
      </c>
      <c r="X156" s="125">
        <f>แพร่!IO19</f>
        <v>1410.17</v>
      </c>
      <c r="Y156" s="126">
        <f>แพร่!IP19</f>
        <v>0.86</v>
      </c>
      <c r="Z156" s="115">
        <f>แพร่!LR18</f>
        <v>1402.34</v>
      </c>
      <c r="AA156" s="125">
        <f>แพร่!LS18</f>
        <v>1380.84</v>
      </c>
      <c r="AB156" s="126">
        <f>แพร่!LT18</f>
        <v>1.56</v>
      </c>
      <c r="AC156" s="115">
        <f>แพร่!LR19</f>
        <v>1807.46</v>
      </c>
      <c r="AD156" s="125">
        <f>แพร่!LS19</f>
        <v>1761.4600000000003</v>
      </c>
      <c r="AE156" s="126">
        <f>แพร่!LT19</f>
        <v>2.61</v>
      </c>
    </row>
    <row r="157" spans="1:31" x14ac:dyDescent="0.35">
      <c r="A157" s="126" t="s">
        <v>221</v>
      </c>
      <c r="B157" s="115">
        <f>ลำปาง!B18</f>
        <v>1761.96</v>
      </c>
      <c r="C157" s="125">
        <f>ลำปาง!C18</f>
        <v>1703.87</v>
      </c>
      <c r="D157" s="126">
        <f>ลำปาง!D18</f>
        <v>3.41</v>
      </c>
      <c r="E157" s="115">
        <f>ลำปาง!B19</f>
        <v>2744.78</v>
      </c>
      <c r="F157" s="125">
        <f>ลำปาง!C19</f>
        <v>2650.61</v>
      </c>
      <c r="G157" s="126">
        <f>ลำปาง!D19</f>
        <v>3.55</v>
      </c>
      <c r="H157" s="115">
        <f>ลำปาง!CF18</f>
        <v>1934.28</v>
      </c>
      <c r="I157" s="125">
        <f>ลำปาง!CG18</f>
        <v>1885.7200000000003</v>
      </c>
      <c r="J157" s="126">
        <f>ลำปาง!CH18</f>
        <v>2.58</v>
      </c>
      <c r="K157" s="115">
        <f>ลำปาง!CF19</f>
        <v>2930.5800000000004</v>
      </c>
      <c r="L157" s="125">
        <f>ลำปาง!CG19</f>
        <v>2872.99</v>
      </c>
      <c r="M157" s="126">
        <f>ลำปาง!CH19</f>
        <v>2</v>
      </c>
      <c r="N157" s="115">
        <f>ลำปาง!FJ18</f>
        <v>1768.46</v>
      </c>
      <c r="O157" s="125">
        <f>ลำปาง!FK18</f>
        <v>1759.1599999999999</v>
      </c>
      <c r="P157" s="126">
        <f>ลำปาง!FL18</f>
        <v>0.53</v>
      </c>
      <c r="Q157" s="115">
        <f>ลำปาง!FJ19</f>
        <v>2347.3000000000002</v>
      </c>
      <c r="R157" s="125">
        <f>ลำปาง!FK19</f>
        <v>2340.52</v>
      </c>
      <c r="S157" s="126">
        <f>ลำปาง!FL19</f>
        <v>0.28999999999999998</v>
      </c>
      <c r="T157" s="115">
        <f>ลำปาง!IN18</f>
        <v>2214.9899999999998</v>
      </c>
      <c r="U157" s="125">
        <f>ลำปาง!IO18</f>
        <v>2197.8000000000002</v>
      </c>
      <c r="V157" s="126">
        <f>ลำปาง!IP18</f>
        <v>0.78</v>
      </c>
      <c r="W157" s="115">
        <f>ลำปาง!IN19</f>
        <v>2581.2599999999998</v>
      </c>
      <c r="X157" s="125">
        <f>ลำปาง!IO19</f>
        <v>2541.89</v>
      </c>
      <c r="Y157" s="126">
        <f>ลำปาง!IP19</f>
        <v>1.55</v>
      </c>
      <c r="Z157" s="115">
        <f>ลำปาง!LR18</f>
        <v>1959.47</v>
      </c>
      <c r="AA157" s="125">
        <f>ลำปาง!LS18</f>
        <v>1928.5800000000002</v>
      </c>
      <c r="AB157" s="126">
        <f>ลำปาง!LT18</f>
        <v>1.6</v>
      </c>
      <c r="AC157" s="115">
        <f>ลำปาง!LR19</f>
        <v>2624.23</v>
      </c>
      <c r="AD157" s="125">
        <f>ลำปาง!LS19</f>
        <v>2578</v>
      </c>
      <c r="AE157" s="126">
        <f>ลำปาง!LT19</f>
        <v>1.79</v>
      </c>
    </row>
    <row r="158" spans="1:31" x14ac:dyDescent="0.35">
      <c r="A158" s="126" t="s">
        <v>222</v>
      </c>
      <c r="B158" s="115">
        <f>ลำพูน!B18</f>
        <v>1182.6899999999998</v>
      </c>
      <c r="C158" s="125">
        <f>ลำพูน!C18</f>
        <v>1147.6299999999999</v>
      </c>
      <c r="D158" s="126">
        <f>ลำพูน!D18</f>
        <v>3.05</v>
      </c>
      <c r="E158" s="115">
        <f>ลำพูน!B19</f>
        <v>1482.5499999999997</v>
      </c>
      <c r="F158" s="125">
        <f>ลำพูน!C19</f>
        <v>1424.6399999999999</v>
      </c>
      <c r="G158" s="126">
        <f>ลำพูน!D19</f>
        <v>4.0599999999999996</v>
      </c>
      <c r="H158" s="115">
        <f>ลำพูน!CF18</f>
        <v>1072.02</v>
      </c>
      <c r="I158" s="125">
        <f>ลำพูน!CG18</f>
        <v>1039.8399999999999</v>
      </c>
      <c r="J158" s="126">
        <f>ลำพูน!CH18</f>
        <v>3.09</v>
      </c>
      <c r="K158" s="115">
        <f>ลำพูน!CF19</f>
        <v>1062.6699999999998</v>
      </c>
      <c r="L158" s="125">
        <f>ลำพูน!CG19</f>
        <v>1023.72</v>
      </c>
      <c r="M158" s="126">
        <f>ลำพูน!CH19</f>
        <v>3.8</v>
      </c>
      <c r="N158" s="115">
        <f>ลำพูน!FJ18</f>
        <v>893.8900000000001</v>
      </c>
      <c r="O158" s="125">
        <f>ลำพูน!FK18</f>
        <v>881.7600000000001</v>
      </c>
      <c r="P158" s="126">
        <f>ลำพูน!FL18</f>
        <v>1.38</v>
      </c>
      <c r="Q158" s="115">
        <f>ลำพูน!FJ19</f>
        <v>871.04000000000008</v>
      </c>
      <c r="R158" s="125">
        <f>ลำพูน!FK19</f>
        <v>852.38</v>
      </c>
      <c r="S158" s="126">
        <f>ลำพูน!FL19</f>
        <v>2.19</v>
      </c>
      <c r="T158" s="115">
        <f>ลำพูน!IN18</f>
        <v>1159.2400000000002</v>
      </c>
      <c r="U158" s="125">
        <f>ลำพูน!IO18</f>
        <v>1128.6200000000001</v>
      </c>
      <c r="V158" s="126">
        <f>ลำพูน!IP18</f>
        <v>2.71</v>
      </c>
      <c r="W158" s="115">
        <f>ลำพูน!IN19</f>
        <v>1271.0100000000002</v>
      </c>
      <c r="X158" s="125">
        <f>ลำพูน!IO19</f>
        <v>1264.29</v>
      </c>
      <c r="Y158" s="126">
        <f>ลำพูน!IP19</f>
        <v>0.53</v>
      </c>
      <c r="Z158" s="115">
        <f>ลำพูน!LR18</f>
        <v>1092.98</v>
      </c>
      <c r="AA158" s="125">
        <f>ลำพูน!LS18</f>
        <v>1065.42</v>
      </c>
      <c r="AB158" s="126">
        <f>ลำพูน!LT18</f>
        <v>2.59</v>
      </c>
      <c r="AC158" s="115">
        <f>ลำพูน!LR19</f>
        <v>1256.3200000000002</v>
      </c>
      <c r="AD158" s="125">
        <f>ลำพูน!LS19</f>
        <v>1223.21</v>
      </c>
      <c r="AE158" s="126">
        <f>ลำพูน!LT19</f>
        <v>2.71</v>
      </c>
    </row>
    <row r="159" spans="1:31" x14ac:dyDescent="0.35">
      <c r="A159" s="126" t="s">
        <v>223</v>
      </c>
      <c r="B159" s="115">
        <f>รวมแม่ฮ่องสอน!B18</f>
        <v>1957.4899999999996</v>
      </c>
      <c r="C159" s="125">
        <f>รวมแม่ฮ่องสอน!C18</f>
        <v>1881.46</v>
      </c>
      <c r="D159" s="126">
        <f>รวมแม่ฮ่องสอน!D18</f>
        <v>4.04</v>
      </c>
      <c r="E159" s="115">
        <f>รวมแม่ฮ่องสอน!B19</f>
        <v>2630.97</v>
      </c>
      <c r="F159" s="125">
        <f>รวมแม่ฮ่องสอน!C19</f>
        <v>2578.4199999999996</v>
      </c>
      <c r="G159" s="126">
        <f>รวมแม่ฮ่องสอน!D19</f>
        <v>2.04</v>
      </c>
      <c r="H159" s="115">
        <f>รวมแม่ฮ่องสอน!CF18</f>
        <v>2171.31</v>
      </c>
      <c r="I159" s="125">
        <f>รวมแม่ฮ่องสอน!CG18</f>
        <v>2126.02</v>
      </c>
      <c r="J159" s="126">
        <f>รวมแม่ฮ่องสอน!CH18</f>
        <v>2.13</v>
      </c>
      <c r="K159" s="115">
        <f>รวมแม่ฮ่องสอน!CF19</f>
        <v>3349.61</v>
      </c>
      <c r="L159" s="125">
        <f>รวมแม่ฮ่องสอน!CG19</f>
        <v>3283.01</v>
      </c>
      <c r="M159" s="126">
        <f>รวมแม่ฮ่องสอน!CH19</f>
        <v>2.0299999999999998</v>
      </c>
      <c r="N159" s="115">
        <f>รวมแม่ฮ่องสอน!FJ18</f>
        <v>1828.51</v>
      </c>
      <c r="O159" s="125">
        <f>รวมแม่ฮ่องสอน!FK18</f>
        <v>1805.0600000000002</v>
      </c>
      <c r="P159" s="126">
        <f>รวมแม่ฮ่องสอน!FL18</f>
        <v>1.3</v>
      </c>
      <c r="Q159" s="115">
        <f>รวมแม่ฮ่องสอน!FJ19</f>
        <v>2790.86</v>
      </c>
      <c r="R159" s="125">
        <f>รวมแม่ฮ่องสอน!FK19</f>
        <v>2790.3399999999997</v>
      </c>
      <c r="S159" s="126">
        <f>รวมแม่ฮ่องสอน!FL19</f>
        <v>0.02</v>
      </c>
      <c r="T159" s="115">
        <f>รวมแม่ฮ่องสอน!IN18</f>
        <v>2086.5100000000002</v>
      </c>
      <c r="U159" s="125">
        <f>รวมแม่ฮ่องสอน!IO18</f>
        <v>2036.5500000000002</v>
      </c>
      <c r="V159" s="126">
        <f>รวมแม่ฮ่องสอน!IP18</f>
        <v>2.4500000000000002</v>
      </c>
      <c r="W159" s="115">
        <f>รวมแม่ฮ่องสอน!IN19</f>
        <v>2599.41</v>
      </c>
      <c r="X159" s="125">
        <f>รวมแม่ฮ่องสอน!IO19</f>
        <v>2558.4600000000005</v>
      </c>
      <c r="Y159" s="126">
        <f>รวมแม่ฮ่องสอน!IP19</f>
        <v>1.6</v>
      </c>
      <c r="Z159" s="115">
        <f>รวมแม่ฮ่องสอน!LR18</f>
        <v>2029.4299999999998</v>
      </c>
      <c r="AA159" s="125">
        <f>รวมแม่ฮ่องสอน!LS18</f>
        <v>1973.1299999999999</v>
      </c>
      <c r="AB159" s="126">
        <f>รวมแม่ฮ่องสอน!LT18</f>
        <v>2.85</v>
      </c>
      <c r="AC159" s="115">
        <f>รวมแม่ฮ่องสอน!LR19</f>
        <v>2805.8900000000003</v>
      </c>
      <c r="AD159" s="125">
        <f>รวมแม่ฮ่องสอน!LS19</f>
        <v>2765.66</v>
      </c>
      <c r="AE159" s="126">
        <f>รวมแม่ฮ่องสอน!LT19</f>
        <v>1.45</v>
      </c>
    </row>
    <row r="160" spans="1:31" x14ac:dyDescent="0.35">
      <c r="A160" s="126" t="s">
        <v>224</v>
      </c>
      <c r="B160" s="115">
        <f>อุตรดิตถ์!B18</f>
        <v>1341.4499999999998</v>
      </c>
      <c r="C160" s="125">
        <f>อุตรดิตถ์!C18</f>
        <v>1296.6300000000003</v>
      </c>
      <c r="D160" s="126">
        <f>อุตรดิตถ์!D18</f>
        <v>3.46</v>
      </c>
      <c r="E160" s="115">
        <f>อุตรดิตถ์!B19</f>
        <v>1426.6099999999997</v>
      </c>
      <c r="F160" s="125">
        <f>อุตรดิตถ์!C19</f>
        <v>1372.16</v>
      </c>
      <c r="G160" s="126">
        <f>อุตรดิตถ์!D19</f>
        <v>3.97</v>
      </c>
      <c r="H160" s="115">
        <f>อุตรดิตถ์!CF18</f>
        <v>1469.6500000000003</v>
      </c>
      <c r="I160" s="125">
        <f>อุตรดิตถ์!CG18</f>
        <v>1435.77</v>
      </c>
      <c r="J160" s="126">
        <f>อุตรดิตถ์!CH18</f>
        <v>2.36</v>
      </c>
      <c r="K160" s="115">
        <f>อุตรดิตถ์!CF19</f>
        <v>1332.74</v>
      </c>
      <c r="L160" s="125">
        <f>อุตรดิตถ์!CG19</f>
        <v>1302.78</v>
      </c>
      <c r="M160" s="126">
        <f>อุตรดิตถ์!CH19</f>
        <v>2.2999999999999998</v>
      </c>
      <c r="N160" s="115">
        <f>อุตรดิตถ์!FJ18</f>
        <v>1304.43</v>
      </c>
      <c r="O160" s="125">
        <f>อุตรดิตถ์!FK18</f>
        <v>1296.26</v>
      </c>
      <c r="P160" s="126">
        <f>อุตรดิตถ์!FL18</f>
        <v>0.63</v>
      </c>
      <c r="Q160" s="115">
        <f>อุตรดิตถ์!FJ19</f>
        <v>1104</v>
      </c>
      <c r="R160" s="125">
        <f>อุตรดิตถ์!FK19</f>
        <v>1125.5900000000001</v>
      </c>
      <c r="S160" s="126">
        <f>อุตรดิตถ์!FL19</f>
        <v>-1.92</v>
      </c>
      <c r="T160" s="115">
        <f>อุตรดิตถ์!IN18</f>
        <v>1340.46</v>
      </c>
      <c r="U160" s="125">
        <f>อุตรดิตถ์!IO18</f>
        <v>1309.8599999999997</v>
      </c>
      <c r="V160" s="126">
        <f>อุตรดิตถ์!IP18</f>
        <v>2.34</v>
      </c>
      <c r="W160" s="115">
        <f>อุตรดิตถ์!IN19</f>
        <v>1426.4399999999998</v>
      </c>
      <c r="X160" s="125">
        <f>อุตรดิตถ์!IO19</f>
        <v>1415.65</v>
      </c>
      <c r="Y160" s="126">
        <f>อุตรดิตถ์!IP19</f>
        <v>0.76</v>
      </c>
      <c r="Z160" s="115">
        <f>อุตรดิตถ์!LR18</f>
        <v>1362.18</v>
      </c>
      <c r="AA160" s="125">
        <f>อุตรดิตถ์!LS18</f>
        <v>1326.8700000000001</v>
      </c>
      <c r="AB160" s="126">
        <f>อุตรดิตถ์!LT18</f>
        <v>2.66</v>
      </c>
      <c r="AC160" s="115">
        <f>อุตรดิตถ์!LR19</f>
        <v>1318.5900000000001</v>
      </c>
      <c r="AD160" s="125">
        <f>อุตรดิตถ์!LS19</f>
        <v>1297.8599999999999</v>
      </c>
      <c r="AE160" s="126">
        <f>อุตรดิตถ์!LT19</f>
        <v>1.6</v>
      </c>
    </row>
    <row r="161" spans="1:31" x14ac:dyDescent="0.35">
      <c r="A161" s="126" t="s">
        <v>225</v>
      </c>
      <c r="B161" s="115">
        <f>อุทัยธานี!B18</f>
        <v>1177.7699999999998</v>
      </c>
      <c r="C161" s="125">
        <f>อุทัยธานี!C18</f>
        <v>1162.78</v>
      </c>
      <c r="D161" s="126">
        <f>อุทัยธานี!D18</f>
        <v>1.29</v>
      </c>
      <c r="E161" s="115">
        <f>อุทัยธานี!B19</f>
        <v>1708.0199999999998</v>
      </c>
      <c r="F161" s="125">
        <f>อุทัยธานี!C19</f>
        <v>1676.0800000000004</v>
      </c>
      <c r="G161" s="126">
        <f>อุทัยธานี!D19</f>
        <v>1.91</v>
      </c>
      <c r="H161" s="115">
        <f>อุทัยธานี!CF18</f>
        <v>1157.45</v>
      </c>
      <c r="I161" s="125">
        <f>อุทัยธานี!CG18</f>
        <v>1152.5900000000001</v>
      </c>
      <c r="J161" s="126">
        <f>อุทัยธานี!CH18</f>
        <v>0.42</v>
      </c>
      <c r="K161" s="115">
        <f>อุทัยธานี!CF19</f>
        <v>1654.8700000000001</v>
      </c>
      <c r="L161" s="125">
        <f>อุทัยธานี!CG19</f>
        <v>1663.44</v>
      </c>
      <c r="M161" s="126">
        <f>อุทัยธานี!CH19</f>
        <v>-0.52</v>
      </c>
      <c r="N161" s="115">
        <f>อุทัยธานี!FJ18</f>
        <v>1166.3499999999999</v>
      </c>
      <c r="O161" s="125">
        <f>อุทัยธานี!FK18</f>
        <v>1152.2499999999998</v>
      </c>
      <c r="P161" s="126">
        <f>อุทัยธานี!FL18</f>
        <v>1.22</v>
      </c>
      <c r="Q161" s="115">
        <f>อุทัยธานี!FJ19</f>
        <v>1676.75</v>
      </c>
      <c r="R161" s="125">
        <f>อุทัยธานี!FK19</f>
        <v>1671</v>
      </c>
      <c r="S161" s="126">
        <f>อุทัยธานี!FL19</f>
        <v>0.34</v>
      </c>
      <c r="T161" s="115">
        <f>อุทัยธานี!IN18</f>
        <v>1307.17</v>
      </c>
      <c r="U161" s="125">
        <f>อุทัยธานี!IO18</f>
        <v>1288.1499999999999</v>
      </c>
      <c r="V161" s="126">
        <f>อุทัยธานี!IP18</f>
        <v>1.48</v>
      </c>
      <c r="W161" s="115">
        <f>อุทัยธานี!IN19</f>
        <v>1680.8100000000004</v>
      </c>
      <c r="X161" s="125">
        <f>อุทัยธานี!IO19</f>
        <v>1675.13</v>
      </c>
      <c r="Y161" s="126">
        <f>อุทัยธานี!IP19</f>
        <v>0.34</v>
      </c>
      <c r="Z161" s="115">
        <f>อุทัยธานี!LR18</f>
        <v>1210.74</v>
      </c>
      <c r="AA161" s="125">
        <f>อุทัยธานี!LS18</f>
        <v>1196.1600000000001</v>
      </c>
      <c r="AB161" s="126">
        <f>อุทัยธานี!LT18</f>
        <v>1.22</v>
      </c>
      <c r="AC161" s="115">
        <f>อุทัยธานี!LR19</f>
        <v>1675.37</v>
      </c>
      <c r="AD161" s="125">
        <f>อุทัยธานี!LS19</f>
        <v>1670.78</v>
      </c>
      <c r="AE161" s="126">
        <f>อุทัยธานี!LT19</f>
        <v>0.27</v>
      </c>
    </row>
    <row r="162" spans="1:31" x14ac:dyDescent="0.35">
      <c r="A162" s="126" t="s">
        <v>226</v>
      </c>
      <c r="B162" s="115">
        <f>สุโขทัย!B18</f>
        <v>1322.1499999999999</v>
      </c>
      <c r="C162" s="125">
        <f>สุโขทัย!C18</f>
        <v>1272.46</v>
      </c>
      <c r="D162" s="126">
        <f>สุโขทัย!D18</f>
        <v>3.91</v>
      </c>
      <c r="E162" s="115">
        <f>สุโขทัย!B19</f>
        <v>1911.9499999999998</v>
      </c>
      <c r="F162" s="125">
        <f>สุโขทัย!C19</f>
        <v>1844.1599999999999</v>
      </c>
      <c r="G162" s="126">
        <f>สุโขทัย!D19</f>
        <v>3.68</v>
      </c>
      <c r="H162" s="115">
        <f>สุโขทัย!CF18</f>
        <v>1326.93</v>
      </c>
      <c r="I162" s="125">
        <f>สุโขทัย!CG18</f>
        <v>1291.0999999999999</v>
      </c>
      <c r="J162" s="126">
        <f>สุโขทัย!CH18</f>
        <v>2.78</v>
      </c>
      <c r="K162" s="115">
        <f>สุโขทัย!CF19</f>
        <v>1846.5000000000002</v>
      </c>
      <c r="L162" s="125">
        <f>สุโขทัย!CG19</f>
        <v>1797.52</v>
      </c>
      <c r="M162" s="126">
        <f>สุโขทัย!CH19</f>
        <v>2.72</v>
      </c>
      <c r="N162" s="115">
        <f>สุโขทัย!FJ18</f>
        <v>1460.52</v>
      </c>
      <c r="O162" s="125">
        <f>สุโขทัย!FK18</f>
        <v>1437.39</v>
      </c>
      <c r="P162" s="126">
        <f>สุโขทัย!FL18</f>
        <v>1.61</v>
      </c>
      <c r="Q162" s="115">
        <f>สุโขทัย!FJ19</f>
        <v>1785.0100000000002</v>
      </c>
      <c r="R162" s="125">
        <f>สุโขทัย!FK19</f>
        <v>1774.6499999999996</v>
      </c>
      <c r="S162" s="126">
        <f>สุโขทัย!FL19</f>
        <v>0.57999999999999996</v>
      </c>
      <c r="T162" s="115">
        <f>สุโขทัย!IN18</f>
        <v>1782.11</v>
      </c>
      <c r="U162" s="125">
        <f>สุโขทัย!IO18</f>
        <v>1756.86</v>
      </c>
      <c r="V162" s="126">
        <f>สุโขทัย!IP18</f>
        <v>1.44</v>
      </c>
      <c r="W162" s="115">
        <f>สุโขทัย!IN19</f>
        <v>1812.92</v>
      </c>
      <c r="X162" s="125">
        <f>สุโขทัย!IO19</f>
        <v>1771.3400000000001</v>
      </c>
      <c r="Y162" s="126">
        <f>สุโขทัย!IP19</f>
        <v>2.35</v>
      </c>
      <c r="Z162" s="115">
        <f>สุโขทัย!LR18</f>
        <v>1510.22</v>
      </c>
      <c r="AA162" s="125">
        <f>สุโขทัย!LS18</f>
        <v>1478.78</v>
      </c>
      <c r="AB162" s="126">
        <f>สุโขทัย!LT18</f>
        <v>2.13</v>
      </c>
      <c r="AC162" s="115">
        <f>สุโขทัย!LR19</f>
        <v>1847.2200000000003</v>
      </c>
      <c r="AD162" s="125">
        <f>สุโขทัย!LS19</f>
        <v>1801.36</v>
      </c>
      <c r="AE162" s="126">
        <f>สุโขทัย!LT19</f>
        <v>2.5499999999999998</v>
      </c>
    </row>
    <row r="163" spans="1:31" ht="21.75" thickBot="1" x14ac:dyDescent="0.4">
      <c r="A163" s="126" t="s">
        <v>227</v>
      </c>
      <c r="B163" s="115">
        <f>น่าน!B18</f>
        <v>1680.2399999999998</v>
      </c>
      <c r="C163" s="125">
        <f>น่าน!C18</f>
        <v>1622.07</v>
      </c>
      <c r="D163" s="126">
        <f>น่าน!D18</f>
        <v>3.59</v>
      </c>
      <c r="E163" s="115">
        <f>น่าน!B19</f>
        <v>2232.9700000000003</v>
      </c>
      <c r="F163" s="125">
        <f>น่าน!C19</f>
        <v>2166.67</v>
      </c>
      <c r="G163" s="126">
        <f>น่าน!D19</f>
        <v>3.06</v>
      </c>
      <c r="H163" s="115">
        <f>น่าน!CF18</f>
        <v>1610.59</v>
      </c>
      <c r="I163" s="125">
        <f>น่าน!CG18</f>
        <v>1573.58</v>
      </c>
      <c r="J163" s="126">
        <f>น่าน!CH18</f>
        <v>2.35</v>
      </c>
      <c r="K163" s="115">
        <f>น่าน!CF19</f>
        <v>1942.5600000000002</v>
      </c>
      <c r="L163" s="125">
        <f>น่าน!CG19</f>
        <v>1892.4799999999998</v>
      </c>
      <c r="M163" s="126">
        <f>น่าน!CH19</f>
        <v>2.65</v>
      </c>
      <c r="N163" s="115">
        <f>น่าน!FJ18</f>
        <v>1338.4999999999998</v>
      </c>
      <c r="O163" s="125">
        <f>น่าน!FK18</f>
        <v>1318.0500000000002</v>
      </c>
      <c r="P163" s="126">
        <f>น่าน!FL18</f>
        <v>1.55</v>
      </c>
      <c r="Q163" s="115">
        <f>น่าน!FJ19</f>
        <v>1767.4099999999999</v>
      </c>
      <c r="R163" s="125">
        <f>น่าน!FK19</f>
        <v>1753.0400000000002</v>
      </c>
      <c r="S163" s="126">
        <f>น่าน!FL19</f>
        <v>0.82</v>
      </c>
      <c r="T163" s="115">
        <f>น่าน!IN18</f>
        <v>1524.19</v>
      </c>
      <c r="U163" s="125">
        <f>น่าน!IO18</f>
        <v>1494.0699999999997</v>
      </c>
      <c r="V163" s="126">
        <f>น่าน!IP18</f>
        <v>2.02</v>
      </c>
      <c r="W163" s="115">
        <f>น่าน!IN19</f>
        <v>1935.8399999999997</v>
      </c>
      <c r="X163" s="125">
        <f>น่าน!IO19</f>
        <v>1902.9999999999998</v>
      </c>
      <c r="Y163" s="126">
        <f>น่าน!IP19</f>
        <v>1.73</v>
      </c>
      <c r="Z163" s="115">
        <f>น่าน!LR18</f>
        <v>1559.77</v>
      </c>
      <c r="AA163" s="125">
        <f>น่าน!LS18</f>
        <v>1521.7500000000002</v>
      </c>
      <c r="AB163" s="126">
        <f>น่าน!LT18</f>
        <v>2.5</v>
      </c>
      <c r="AC163" s="115">
        <f>น่าน!LR19</f>
        <v>2000.3599999999997</v>
      </c>
      <c r="AD163" s="125">
        <f>น่าน!LS19</f>
        <v>1956.1599999999999</v>
      </c>
      <c r="AE163" s="126">
        <f>น่าน!LT19</f>
        <v>2.2599999999999998</v>
      </c>
    </row>
    <row r="164" spans="1:31" ht="22.5" thickTop="1" thickBot="1" x14ac:dyDescent="0.4">
      <c r="A164" s="127" t="s">
        <v>262</v>
      </c>
      <c r="B164" s="128">
        <f>'รวมภาคเหนือ2562_Q1-Q4'!B18</f>
        <v>2362.11</v>
      </c>
      <c r="C164" s="129">
        <f>'รวมภาคเหนือ2562_Q1-Q4'!C18</f>
        <v>2301.06</v>
      </c>
      <c r="D164" s="130">
        <f>'รวมภาคเหนือ2562_Q1-Q4'!D18</f>
        <v>2.65</v>
      </c>
      <c r="E164" s="128">
        <f>'รวมภาคเหนือ2562_Q1-Q4'!B19</f>
        <v>4098.7199999999993</v>
      </c>
      <c r="F164" s="129">
        <f>'รวมภาคเหนือ2562_Q1-Q4'!C19</f>
        <v>3964.6800000000003</v>
      </c>
      <c r="G164" s="130">
        <f>'รวมภาคเหนือ2562_Q1-Q4'!D19</f>
        <v>3.38</v>
      </c>
      <c r="H164" s="128">
        <f>'รวมภาคเหนือ2562_Q1-Q4'!CF18</f>
        <v>2217.7700000000004</v>
      </c>
      <c r="I164" s="129">
        <f>'รวมภาคเหนือ2562_Q1-Q4'!CG18</f>
        <v>2185.6600000000003</v>
      </c>
      <c r="J164" s="130">
        <f>'รวมภาคเหนือ2562_Q1-Q4'!CH18</f>
        <v>1.47</v>
      </c>
      <c r="K164" s="128">
        <f>'รวมภาคเหนือ2562_Q1-Q4'!CF19</f>
        <v>4086.99</v>
      </c>
      <c r="L164" s="129">
        <f>'รวมภาคเหนือ2562_Q1-Q4'!CG19</f>
        <v>4001.47</v>
      </c>
      <c r="M164" s="130">
        <f>'รวมภาคเหนือ2562_Q1-Q4'!CH19</f>
        <v>2.14</v>
      </c>
      <c r="N164" s="128">
        <f>'รวมภาคเหนือ2562_Q1-Q4'!FJ18</f>
        <v>2242.7399999999998</v>
      </c>
      <c r="O164" s="129">
        <f>'รวมภาคเหนือ2562_Q1-Q4'!FK18</f>
        <v>2214.4299999999998</v>
      </c>
      <c r="P164" s="130">
        <f>'รวมภาคเหนือ2562_Q1-Q4'!FL18</f>
        <v>1.28</v>
      </c>
      <c r="Q164" s="128">
        <f>'รวมภาคเหนือ2562_Q1-Q4'!FJ19</f>
        <v>4097.03</v>
      </c>
      <c r="R164" s="129">
        <f>'รวมภาคเหนือ2562_Q1-Q4'!FK19</f>
        <v>4038.12</v>
      </c>
      <c r="S164" s="130">
        <f>'รวมภาคเหนือ2562_Q1-Q4'!FL19</f>
        <v>1.46</v>
      </c>
      <c r="T164" s="128">
        <f>'รวมภาคเหนือ2562_Q1-Q4'!IN18</f>
        <v>2669.3200000000006</v>
      </c>
      <c r="U164" s="129">
        <f>'รวมภาคเหนือ2562_Q1-Q4'!IO18</f>
        <v>2587.63</v>
      </c>
      <c r="V164" s="130">
        <f>'รวมภาคเหนือ2562_Q1-Q4'!IP18</f>
        <v>3.16</v>
      </c>
      <c r="W164" s="128">
        <f>'รวมภาคเหนือ2562_Q1-Q4'!IN19</f>
        <v>4026.68</v>
      </c>
      <c r="X164" s="129">
        <f>'รวมภาคเหนือ2562_Q1-Q4'!IO19</f>
        <v>3952.7400000000007</v>
      </c>
      <c r="Y164" s="130">
        <f>'รวมภาคเหนือ2562_Q1-Q4'!IP19</f>
        <v>1.87</v>
      </c>
      <c r="Z164" s="128">
        <f>'รวมภาคเหนือ2562_Q1-Q4'!LR18</f>
        <v>2408.8100000000004</v>
      </c>
      <c r="AA164" s="129">
        <f>'รวมภาคเหนือ2562_Q1-Q4'!LS18</f>
        <v>2348.09</v>
      </c>
      <c r="AB164" s="130">
        <f>'รวมภาคเหนือ2562_Q1-Q4'!LT18</f>
        <v>2.59</v>
      </c>
      <c r="AC164" s="128">
        <f>'รวมภาคเหนือ2562_Q1-Q4'!LR19</f>
        <v>4082.0999999999995</v>
      </c>
      <c r="AD164" s="129">
        <f>'รวมภาคเหนือ2562_Q1-Q4'!LS19</f>
        <v>3977.0800000000004</v>
      </c>
      <c r="AE164" s="130">
        <f>'รวมภาคเหนือ2562_Q1-Q4'!LT19</f>
        <v>2.64</v>
      </c>
    </row>
    <row r="165" spans="1:31" ht="21.75" thickTop="1" x14ac:dyDescent="0.35"/>
    <row r="167" spans="1:31" ht="21.75" thickBot="1" x14ac:dyDescent="0.4"/>
    <row r="168" spans="1:31" ht="18" customHeight="1" thickTop="1" thickBot="1" x14ac:dyDescent="0.4">
      <c r="A168" s="829" t="s">
        <v>126</v>
      </c>
      <c r="B168" s="836" t="s">
        <v>3</v>
      </c>
      <c r="C168" s="837"/>
      <c r="D168" s="837"/>
      <c r="E168" s="837"/>
      <c r="F168" s="837"/>
      <c r="G168" s="838"/>
      <c r="H168" s="839" t="s">
        <v>4</v>
      </c>
      <c r="I168" s="840"/>
      <c r="J168" s="840"/>
      <c r="K168" s="840"/>
      <c r="L168" s="840"/>
      <c r="M168" s="841"/>
      <c r="N168" s="836" t="s">
        <v>168</v>
      </c>
      <c r="O168" s="837"/>
      <c r="P168" s="837"/>
      <c r="Q168" s="837"/>
      <c r="R168" s="837"/>
      <c r="S168" s="838"/>
      <c r="T168" s="839" t="s">
        <v>177</v>
      </c>
      <c r="U168" s="840"/>
      <c r="V168" s="840"/>
      <c r="W168" s="840"/>
      <c r="X168" s="840"/>
      <c r="Y168" s="841"/>
      <c r="Z168" s="836" t="s">
        <v>258</v>
      </c>
      <c r="AA168" s="837"/>
      <c r="AB168" s="837"/>
      <c r="AC168" s="837"/>
      <c r="AD168" s="837"/>
      <c r="AE168" s="838"/>
    </row>
    <row r="169" spans="1:31" ht="21.75" thickTop="1" x14ac:dyDescent="0.35">
      <c r="A169" s="835"/>
      <c r="B169" s="823" t="s">
        <v>87</v>
      </c>
      <c r="C169" s="824"/>
      <c r="D169" s="825"/>
      <c r="E169" s="823" t="s">
        <v>90</v>
      </c>
      <c r="F169" s="824"/>
      <c r="G169" s="825"/>
      <c r="H169" s="832" t="s">
        <v>87</v>
      </c>
      <c r="I169" s="833"/>
      <c r="J169" s="834"/>
      <c r="K169" s="832" t="s">
        <v>90</v>
      </c>
      <c r="L169" s="833"/>
      <c r="M169" s="834"/>
      <c r="N169" s="823" t="s">
        <v>87</v>
      </c>
      <c r="O169" s="824"/>
      <c r="P169" s="825"/>
      <c r="Q169" s="823" t="s">
        <v>90</v>
      </c>
      <c r="R169" s="824"/>
      <c r="S169" s="825"/>
      <c r="T169" s="832" t="s">
        <v>87</v>
      </c>
      <c r="U169" s="833"/>
      <c r="V169" s="834"/>
      <c r="W169" s="832" t="s">
        <v>90</v>
      </c>
      <c r="X169" s="833"/>
      <c r="Y169" s="834"/>
      <c r="Z169" s="823" t="s">
        <v>87</v>
      </c>
      <c r="AA169" s="824"/>
      <c r="AB169" s="825"/>
      <c r="AC169" s="823" t="s">
        <v>90</v>
      </c>
      <c r="AD169" s="824"/>
      <c r="AE169" s="825"/>
    </row>
    <row r="170" spans="1:31" ht="21.75" thickBot="1" x14ac:dyDescent="0.4">
      <c r="A170" s="830"/>
      <c r="B170" s="116">
        <v>2018</v>
      </c>
      <c r="C170" s="117">
        <v>2017</v>
      </c>
      <c r="D170" s="118" t="s">
        <v>86</v>
      </c>
      <c r="E170" s="119">
        <v>2018</v>
      </c>
      <c r="F170" s="117">
        <v>2017</v>
      </c>
      <c r="G170" s="118" t="s">
        <v>86</v>
      </c>
      <c r="H170" s="120">
        <v>2018</v>
      </c>
      <c r="I170" s="121">
        <v>2017</v>
      </c>
      <c r="J170" s="122" t="s">
        <v>86</v>
      </c>
      <c r="K170" s="120">
        <v>2018</v>
      </c>
      <c r="L170" s="121">
        <v>2017</v>
      </c>
      <c r="M170" s="122" t="s">
        <v>86</v>
      </c>
      <c r="N170" s="119">
        <v>2018</v>
      </c>
      <c r="O170" s="117">
        <v>2017</v>
      </c>
      <c r="P170" s="118" t="s">
        <v>86</v>
      </c>
      <c r="Q170" s="119">
        <v>2018</v>
      </c>
      <c r="R170" s="117">
        <v>2017</v>
      </c>
      <c r="S170" s="118" t="s">
        <v>86</v>
      </c>
      <c r="T170" s="123">
        <v>2018</v>
      </c>
      <c r="U170" s="121">
        <v>2017</v>
      </c>
      <c r="V170" s="122" t="s">
        <v>86</v>
      </c>
      <c r="W170" s="123">
        <v>2018</v>
      </c>
      <c r="X170" s="121">
        <v>2017</v>
      </c>
      <c r="Y170" s="122" t="s">
        <v>86</v>
      </c>
      <c r="Z170" s="116">
        <v>2018</v>
      </c>
      <c r="AA170" s="117">
        <v>2017</v>
      </c>
      <c r="AB170" s="118" t="s">
        <v>86</v>
      </c>
      <c r="AC170" s="116">
        <v>2018</v>
      </c>
      <c r="AD170" s="117">
        <v>2017</v>
      </c>
      <c r="AE170" s="118" t="s">
        <v>86</v>
      </c>
    </row>
    <row r="171" spans="1:31" ht="21.75" thickTop="1" x14ac:dyDescent="0.35">
      <c r="A171" s="124" t="s">
        <v>211</v>
      </c>
      <c r="B171" s="115">
        <f>กำแพงเพชร!B28</f>
        <v>403.09000000000003</v>
      </c>
      <c r="C171" s="125">
        <f>กำแพงเพชร!C28</f>
        <v>385.75</v>
      </c>
      <c r="D171" s="126">
        <f>กำแพงเพชร!D28</f>
        <v>4.5</v>
      </c>
      <c r="E171" s="115">
        <f>กำแพงเพชร!B29</f>
        <v>20</v>
      </c>
      <c r="F171" s="125">
        <f>กำแพงเพชร!C29</f>
        <v>19.419999999999998</v>
      </c>
      <c r="G171" s="126">
        <f>กำแพงเพชร!D29</f>
        <v>2.99</v>
      </c>
      <c r="H171" s="115">
        <f>กำแพงเพชร!CF28</f>
        <v>414.16</v>
      </c>
      <c r="I171" s="125">
        <f>กำแพงเพชร!CG28</f>
        <v>403.5</v>
      </c>
      <c r="J171" s="126">
        <f>กำแพงเพชร!CH28</f>
        <v>2.64</v>
      </c>
      <c r="K171" s="115">
        <f>กำแพงเพชร!CF29</f>
        <v>13.569999999999999</v>
      </c>
      <c r="L171" s="125">
        <f>กำแพงเพชร!CG29</f>
        <v>14.040000000000001</v>
      </c>
      <c r="M171" s="126">
        <f>กำแพงเพชร!CH29</f>
        <v>-3.35</v>
      </c>
      <c r="N171" s="115">
        <f>กำแพงเพชร!FJ28</f>
        <v>227.35000000000002</v>
      </c>
      <c r="O171" s="125">
        <f>กำแพงเพชร!FK28</f>
        <v>235.63</v>
      </c>
      <c r="P171" s="126">
        <f>กำแพงเพชร!FL28</f>
        <v>-3.51</v>
      </c>
      <c r="Q171" s="115">
        <f>กำแพงเพชร!FJ29</f>
        <v>5.7</v>
      </c>
      <c r="R171" s="125">
        <f>กำแพงเพชร!FK29</f>
        <v>6.06</v>
      </c>
      <c r="S171" s="124">
        <f>กำแพงเพชร!FL29</f>
        <v>-5.94</v>
      </c>
      <c r="T171" s="145">
        <f>กำแพงเพชร!IN28</f>
        <v>565.22</v>
      </c>
      <c r="U171" s="125">
        <f>กำแพงเพชร!IO28</f>
        <v>556.54</v>
      </c>
      <c r="V171" s="124">
        <f>กำแพงเพชร!IP28</f>
        <v>1.56</v>
      </c>
      <c r="W171" s="145">
        <f>กำแพงเพชร!IN29</f>
        <v>10.92</v>
      </c>
      <c r="X171" s="125">
        <f>กำแพงเพชร!IO29</f>
        <v>10.76</v>
      </c>
      <c r="Y171" s="124">
        <f>กำแพงเพชร!IP29</f>
        <v>1.49</v>
      </c>
      <c r="Z171" s="115">
        <f>กำแพงเพชร!LR28</f>
        <v>1609.82</v>
      </c>
      <c r="AA171" s="125">
        <f>กำแพงเพชร!LS28</f>
        <v>1581.42</v>
      </c>
      <c r="AB171" s="124">
        <f>กำแพงเพชร!LT28</f>
        <v>1.8</v>
      </c>
      <c r="AC171" s="115">
        <f>กำแพงเพชร!LR29</f>
        <v>50.19</v>
      </c>
      <c r="AD171" s="125">
        <f>กำแพงเพชร!LS29</f>
        <v>50.28</v>
      </c>
      <c r="AE171" s="126">
        <f>กำแพงเพชร!LT29</f>
        <v>-0.18</v>
      </c>
    </row>
    <row r="172" spans="1:31" x14ac:dyDescent="0.35">
      <c r="A172" s="126" t="s">
        <v>212</v>
      </c>
      <c r="B172" s="115">
        <f>เชียงราย!B28</f>
        <v>6435.13</v>
      </c>
      <c r="C172" s="125">
        <f>เชียงราย!C28</f>
        <v>6069.49</v>
      </c>
      <c r="D172" s="126">
        <f>เชียงราย!D28</f>
        <v>6.02</v>
      </c>
      <c r="E172" s="115">
        <f>เชียงราย!B29</f>
        <v>1524.45</v>
      </c>
      <c r="F172" s="125">
        <f>เชียงราย!C29</f>
        <v>1455.93</v>
      </c>
      <c r="G172" s="126">
        <f>เชียงราย!D29</f>
        <v>4.71</v>
      </c>
      <c r="H172" s="115">
        <f>เชียงราย!CF28</f>
        <v>4248.6500000000005</v>
      </c>
      <c r="I172" s="125">
        <f>เชียงราย!CG28</f>
        <v>4237.2</v>
      </c>
      <c r="J172" s="126">
        <f>เชียงราย!CH28</f>
        <v>0.27</v>
      </c>
      <c r="K172" s="115">
        <f>เชียงราย!CF29</f>
        <v>1513.21</v>
      </c>
      <c r="L172" s="125">
        <f>เชียงราย!CG29</f>
        <v>1508.6</v>
      </c>
      <c r="M172" s="126">
        <f>เชียงราย!CH29</f>
        <v>0.31</v>
      </c>
      <c r="N172" s="115">
        <f>เชียงราย!FJ28</f>
        <v>3698.16</v>
      </c>
      <c r="O172" s="125">
        <f>เชียงราย!FK28</f>
        <v>3763.5199999999995</v>
      </c>
      <c r="P172" s="126">
        <f>เชียงราย!FL28</f>
        <v>-1.74</v>
      </c>
      <c r="Q172" s="115">
        <f>เชียงราย!FJ29</f>
        <v>1715.4500000000003</v>
      </c>
      <c r="R172" s="125">
        <f>เชียงราย!FK29</f>
        <v>1668.94</v>
      </c>
      <c r="S172" s="126">
        <f>เชียงราย!FL29</f>
        <v>2.79</v>
      </c>
      <c r="T172" s="145">
        <f>เชียงราย!IN28</f>
        <v>8092.28</v>
      </c>
      <c r="U172" s="125">
        <f>เชียงราย!IO28</f>
        <v>7924.9500000000007</v>
      </c>
      <c r="V172" s="126">
        <f>เชียงราย!IP28</f>
        <v>2.11</v>
      </c>
      <c r="W172" s="145">
        <f>เชียงราย!IN29</f>
        <v>2064.38</v>
      </c>
      <c r="X172" s="125">
        <f>เชียงราย!IO29</f>
        <v>1989.08</v>
      </c>
      <c r="Y172" s="126">
        <f>เชียงราย!IP29</f>
        <v>3.79</v>
      </c>
      <c r="Z172" s="115">
        <f>เชียงราย!LR28</f>
        <v>22474.22</v>
      </c>
      <c r="AA172" s="125">
        <f>เชียงราย!LS28</f>
        <v>21995.16</v>
      </c>
      <c r="AB172" s="126">
        <f>เชียงราย!LT28</f>
        <v>2.1800000000000002</v>
      </c>
      <c r="AC172" s="115">
        <f>เชียงราย!LR29</f>
        <v>6817.49</v>
      </c>
      <c r="AD172" s="125">
        <f>เชียงราย!LS29</f>
        <v>6622.55</v>
      </c>
      <c r="AE172" s="126">
        <f>เชียงราย!LT29</f>
        <v>2.94</v>
      </c>
    </row>
    <row r="173" spans="1:31" x14ac:dyDescent="0.35">
      <c r="A173" s="126" t="s">
        <v>213</v>
      </c>
      <c r="B173" s="115">
        <f>เชียงใหม่!B28</f>
        <v>19061.53</v>
      </c>
      <c r="C173" s="125">
        <f>เชียงใหม่!C28</f>
        <v>18972.739999999998</v>
      </c>
      <c r="D173" s="126">
        <f>เชียงใหม่!D28</f>
        <v>0.47</v>
      </c>
      <c r="E173" s="115">
        <f>เชียงใหม่!B29</f>
        <v>12310.72</v>
      </c>
      <c r="F173" s="125">
        <f>เชียงใหม่!C29</f>
        <v>11801.38</v>
      </c>
      <c r="G173" s="126">
        <f>เชียงใหม่!D29</f>
        <v>4.32</v>
      </c>
      <c r="H173" s="115">
        <f>เชียงใหม่!CF28</f>
        <v>12920.22</v>
      </c>
      <c r="I173" s="125">
        <f>เชียงใหม่!CG28</f>
        <v>13052.810000000001</v>
      </c>
      <c r="J173" s="126">
        <f>เชียงใหม่!CH28</f>
        <v>-1.02</v>
      </c>
      <c r="K173" s="115">
        <f>เชียงใหม่!CF29</f>
        <v>8959.24</v>
      </c>
      <c r="L173" s="125">
        <f>เชียงใหม่!CG29</f>
        <v>8303.69</v>
      </c>
      <c r="M173" s="126">
        <f>เชียงใหม่!CH29</f>
        <v>7.89</v>
      </c>
      <c r="N173" s="115">
        <f>เชียงใหม่!FJ28</f>
        <v>10839.35</v>
      </c>
      <c r="O173" s="125">
        <f>เชียงใหม่!FK28</f>
        <v>11054.35</v>
      </c>
      <c r="P173" s="126">
        <f>เชียงใหม่!FL28</f>
        <v>-1.94</v>
      </c>
      <c r="Q173" s="115">
        <f>เชียงใหม่!FJ29</f>
        <v>10976.899999999998</v>
      </c>
      <c r="R173" s="125">
        <f>เชียงใหม่!FK29</f>
        <v>10286.870000000001</v>
      </c>
      <c r="S173" s="126">
        <f>เชียงใหม่!FL29</f>
        <v>6.71</v>
      </c>
      <c r="T173" s="145">
        <f>เชียงใหม่!IN28</f>
        <v>24410.39</v>
      </c>
      <c r="U173" s="125">
        <f>เชียงใหม่!IO28</f>
        <v>23229.670000000002</v>
      </c>
      <c r="V173" s="126">
        <f>เชียงใหม่!IP28</f>
        <v>5.08</v>
      </c>
      <c r="W173" s="145">
        <f>เชียงใหม่!IN29</f>
        <v>11191.98</v>
      </c>
      <c r="X173" s="125">
        <f>เชียงใหม่!IO29</f>
        <v>10923.81</v>
      </c>
      <c r="Y173" s="126">
        <f>เชียงใหม่!IP29</f>
        <v>2.4500000000000002</v>
      </c>
      <c r="Z173" s="115">
        <f>เชียงใหม่!LR28</f>
        <v>67231.489999999991</v>
      </c>
      <c r="AA173" s="125">
        <f>เชียงใหม่!LS28</f>
        <v>66309.569999999992</v>
      </c>
      <c r="AB173" s="126">
        <f>เชียงใหม่!LT28</f>
        <v>1.39</v>
      </c>
      <c r="AC173" s="115">
        <f>เชียงใหม่!LR29</f>
        <v>43438.84</v>
      </c>
      <c r="AD173" s="125">
        <f>เชียงใหม่!LS29</f>
        <v>41315.75</v>
      </c>
      <c r="AE173" s="126">
        <f>เชียงใหม่!LT29</f>
        <v>5.14</v>
      </c>
    </row>
    <row r="174" spans="1:31" x14ac:dyDescent="0.35">
      <c r="A174" s="126" t="s">
        <v>214</v>
      </c>
      <c r="B174" s="115">
        <f>พิจิตร!B28</f>
        <v>386.66</v>
      </c>
      <c r="C174" s="125">
        <f>พิจิตร!C28</f>
        <v>380.24</v>
      </c>
      <c r="D174" s="126">
        <f>พิจิตร!D28</f>
        <v>1.69</v>
      </c>
      <c r="E174" s="115">
        <f>พิจิตร!B29</f>
        <v>2.54</v>
      </c>
      <c r="F174" s="125">
        <f>พิจิตร!C29</f>
        <v>2.4700000000000002</v>
      </c>
      <c r="G174" s="126">
        <f>พิจิตร!D29</f>
        <v>2.83</v>
      </c>
      <c r="H174" s="115">
        <f>พิจิตร!CF28</f>
        <v>295.29999999999995</v>
      </c>
      <c r="I174" s="125">
        <f>พิจิตร!CG28</f>
        <v>287.49</v>
      </c>
      <c r="J174" s="126">
        <f>พิจิตร!CH28</f>
        <v>2.72</v>
      </c>
      <c r="K174" s="115">
        <f>พิจิตร!CF29</f>
        <v>3.8100000000000005</v>
      </c>
      <c r="L174" s="125">
        <f>พิจิตร!CG29</f>
        <v>3.79</v>
      </c>
      <c r="M174" s="126">
        <f>พิจิตร!CH29</f>
        <v>0.53</v>
      </c>
      <c r="N174" s="115">
        <f>พิจิตร!FJ28</f>
        <v>333.83000000000004</v>
      </c>
      <c r="O174" s="125">
        <f>พิจิตร!FK28</f>
        <v>348.75</v>
      </c>
      <c r="P174" s="126">
        <f>พิจิตร!FL28</f>
        <v>-4.28</v>
      </c>
      <c r="Q174" s="115">
        <f>พิจิตร!FJ29</f>
        <v>1.1300000000000001</v>
      </c>
      <c r="R174" s="125">
        <f>พิจิตร!FK29</f>
        <v>1.1100000000000001</v>
      </c>
      <c r="S174" s="126">
        <f>พิจิตร!FL29</f>
        <v>1.8</v>
      </c>
      <c r="T174" s="145">
        <f>พิจิตร!IN28</f>
        <v>472.68000000000006</v>
      </c>
      <c r="U174" s="125">
        <f>พิจิตร!IO28</f>
        <v>463.44000000000005</v>
      </c>
      <c r="V174" s="126">
        <f>พิจิตร!IP28</f>
        <v>1.99</v>
      </c>
      <c r="W174" s="145">
        <f>พิจิตร!IN29</f>
        <v>3.12</v>
      </c>
      <c r="X174" s="125">
        <f>พิจิตร!IO29</f>
        <v>3.13</v>
      </c>
      <c r="Y174" s="126">
        <f>พิจิตร!IP29</f>
        <v>-0.32</v>
      </c>
      <c r="Z174" s="115">
        <f>พิจิตร!LR28</f>
        <v>1488.4699999999998</v>
      </c>
      <c r="AA174" s="125">
        <f>พิจิตร!LS28</f>
        <v>1479.92</v>
      </c>
      <c r="AB174" s="126">
        <f>พิจิตร!LT28</f>
        <v>0.57999999999999996</v>
      </c>
      <c r="AC174" s="115">
        <f>พิจิตร!LR29</f>
        <v>10.6</v>
      </c>
      <c r="AD174" s="125">
        <f>พิจิตร!LS29</f>
        <v>10.5</v>
      </c>
      <c r="AE174" s="126">
        <f>พิจิตร!LT29</f>
        <v>0.95</v>
      </c>
    </row>
    <row r="175" spans="1:31" x14ac:dyDescent="0.35">
      <c r="A175" s="126" t="s">
        <v>215</v>
      </c>
      <c r="B175" s="115">
        <f>นครสวรรค์!B28</f>
        <v>960.95</v>
      </c>
      <c r="C175" s="125">
        <f>นครสวรรค์!C28</f>
        <v>904.07999999999981</v>
      </c>
      <c r="D175" s="126">
        <f>นครสวรรค์!D28</f>
        <v>6.29</v>
      </c>
      <c r="E175" s="115">
        <f>นครสวรรค์!B29</f>
        <v>27.39</v>
      </c>
      <c r="F175" s="125">
        <f>นครสวรรค์!C29</f>
        <v>25.59</v>
      </c>
      <c r="G175" s="126">
        <f>นครสวรรค์!D29</f>
        <v>7.03</v>
      </c>
      <c r="H175" s="115">
        <f>นครสวรรค์!CF28</f>
        <v>1317.63</v>
      </c>
      <c r="I175" s="125">
        <f>นครสวรรค์!CG28</f>
        <v>1259.17</v>
      </c>
      <c r="J175" s="126">
        <f>นครสวรรค์!CH28</f>
        <v>4.6399999999999997</v>
      </c>
      <c r="K175" s="115">
        <f>นครสวรรค์!CF29</f>
        <v>24.03</v>
      </c>
      <c r="L175" s="125">
        <f>นครสวรรค์!CG29</f>
        <v>23.090000000000003</v>
      </c>
      <c r="M175" s="126">
        <f>นครสวรรค์!CH29</f>
        <v>4.07</v>
      </c>
      <c r="N175" s="115">
        <f>นครสวรรค์!FJ28</f>
        <v>540.38</v>
      </c>
      <c r="O175" s="125">
        <f>นครสวรรค์!FK28</f>
        <v>551.2700000000001</v>
      </c>
      <c r="P175" s="126">
        <f>นครสวรรค์!FL28</f>
        <v>-1.98</v>
      </c>
      <c r="Q175" s="115">
        <f>นครสวรรค์!FJ29</f>
        <v>8.2399999999999984</v>
      </c>
      <c r="R175" s="125">
        <f>นครสวรรค์!FK29</f>
        <v>8.4899999999999984</v>
      </c>
      <c r="S175" s="126">
        <f>นครสวรรค์!FL29</f>
        <v>-2.94</v>
      </c>
      <c r="T175" s="145">
        <f>นครสวรรค์!IN28</f>
        <v>1079.1300000000001</v>
      </c>
      <c r="U175" s="125">
        <f>นครสวรรค์!IO28</f>
        <v>1067.6400000000001</v>
      </c>
      <c r="V175" s="126">
        <f>นครสวรรค์!IP28</f>
        <v>1.08</v>
      </c>
      <c r="W175" s="145">
        <f>นครสวรรค์!IN29</f>
        <v>23.450000000000003</v>
      </c>
      <c r="X175" s="125">
        <f>นครสวรรค์!IO29</f>
        <v>24.82</v>
      </c>
      <c r="Y175" s="126">
        <f>นครสวรรค์!IP29</f>
        <v>-5.52</v>
      </c>
      <c r="Z175" s="115">
        <f>นครสวรรค์!LR28</f>
        <v>3898.0900000000006</v>
      </c>
      <c r="AA175" s="125">
        <f>นครสวรรค์!LS28</f>
        <v>3782.16</v>
      </c>
      <c r="AB175" s="126">
        <f>นครสวรรค์!LT28</f>
        <v>3.07</v>
      </c>
      <c r="AC175" s="115">
        <f>นครสวรรค์!LR29</f>
        <v>83.11</v>
      </c>
      <c r="AD175" s="125">
        <f>นครสวรรค์!LS29</f>
        <v>81.990000000000009</v>
      </c>
      <c r="AE175" s="126">
        <f>นครสวรรค์!LT29</f>
        <v>1.37</v>
      </c>
    </row>
    <row r="176" spans="1:31" x14ac:dyDescent="0.35">
      <c r="A176" s="126" t="s">
        <v>216</v>
      </c>
      <c r="B176" s="115">
        <f>ตาก!B28</f>
        <v>1900.5300000000002</v>
      </c>
      <c r="C176" s="125">
        <f>ตาก!C28</f>
        <v>1806.5700000000002</v>
      </c>
      <c r="D176" s="126">
        <f>ตาก!D28</f>
        <v>5.2</v>
      </c>
      <c r="E176" s="115">
        <f>ตาก!B29</f>
        <v>55.68</v>
      </c>
      <c r="F176" s="125">
        <f>ตาก!C29</f>
        <v>53.260000000000005</v>
      </c>
      <c r="G176" s="126">
        <f>ตาก!D29</f>
        <v>4.54</v>
      </c>
      <c r="H176" s="115">
        <f>ตาก!CF28</f>
        <v>1924.48</v>
      </c>
      <c r="I176" s="125">
        <f>ตาก!CG28</f>
        <v>1843.5199999999998</v>
      </c>
      <c r="J176" s="126">
        <f>ตาก!CH28</f>
        <v>4.3899999999999997</v>
      </c>
      <c r="K176" s="115">
        <f>ตาก!CF29</f>
        <v>13.879999999999999</v>
      </c>
      <c r="L176" s="125">
        <f>ตาก!CG29</f>
        <v>13.34</v>
      </c>
      <c r="M176" s="126">
        <f>ตาก!CH29</f>
        <v>4.05</v>
      </c>
      <c r="N176" s="115">
        <f>ตาก!FJ28</f>
        <v>1263.8999999999999</v>
      </c>
      <c r="O176" s="125">
        <f>ตาก!FK28</f>
        <v>1286.3900000000001</v>
      </c>
      <c r="P176" s="126">
        <f>ตาก!FL28</f>
        <v>-1.75</v>
      </c>
      <c r="Q176" s="115">
        <f>ตาก!FJ29</f>
        <v>31.06</v>
      </c>
      <c r="R176" s="125">
        <f>ตาก!FK29</f>
        <v>31.63</v>
      </c>
      <c r="S176" s="126">
        <f>ตาก!FL29</f>
        <v>-1.8</v>
      </c>
      <c r="T176" s="145">
        <f>ตาก!IN28</f>
        <v>2026.63</v>
      </c>
      <c r="U176" s="125">
        <f>ตาก!IO28</f>
        <v>1980.31</v>
      </c>
      <c r="V176" s="126">
        <f>ตาก!IP28</f>
        <v>2.34</v>
      </c>
      <c r="W176" s="145">
        <f>ตาก!IN29</f>
        <v>77.31</v>
      </c>
      <c r="X176" s="125">
        <f>ตาก!IO29</f>
        <v>77.83</v>
      </c>
      <c r="Y176" s="126">
        <f>ตาก!IP29</f>
        <v>-0.67</v>
      </c>
      <c r="Z176" s="115">
        <f>ตาก!LR28</f>
        <v>7115.5399999999991</v>
      </c>
      <c r="AA176" s="125">
        <f>ตาก!LS28</f>
        <v>6916.7900000000009</v>
      </c>
      <c r="AB176" s="126">
        <f>ตาก!LT28</f>
        <v>2.87</v>
      </c>
      <c r="AC176" s="115">
        <f>ตาก!LR29</f>
        <v>177.93</v>
      </c>
      <c r="AD176" s="125">
        <f>ตาก!LS29</f>
        <v>176.06</v>
      </c>
      <c r="AE176" s="126">
        <f>ตาก!LT29</f>
        <v>1.06</v>
      </c>
    </row>
    <row r="177" spans="1:31" x14ac:dyDescent="0.35">
      <c r="A177" s="126" t="s">
        <v>217</v>
      </c>
      <c r="B177" s="115">
        <f>พิษณุโลก!B28</f>
        <v>2470.5100000000002</v>
      </c>
      <c r="C177" s="125">
        <f>พิษณุโลก!C28</f>
        <v>2351.9</v>
      </c>
      <c r="D177" s="126">
        <f>พิษณุโลก!D28</f>
        <v>5.04</v>
      </c>
      <c r="E177" s="115">
        <f>พิษณุโลก!B29</f>
        <v>207.03</v>
      </c>
      <c r="F177" s="125">
        <f>พิษณุโลก!C29</f>
        <v>196.12</v>
      </c>
      <c r="G177" s="126">
        <f>พิษณุโลก!D29</f>
        <v>5.56</v>
      </c>
      <c r="H177" s="115">
        <f>พิษณุโลก!CF28</f>
        <v>1624.79</v>
      </c>
      <c r="I177" s="125">
        <f>พิษณุโลก!CG28</f>
        <v>1593.6899999999998</v>
      </c>
      <c r="J177" s="126">
        <f>พิษณุโลก!CH28</f>
        <v>1.95</v>
      </c>
      <c r="K177" s="115">
        <f>พิษณุโลก!CF29</f>
        <v>170.58</v>
      </c>
      <c r="L177" s="125">
        <f>พิษณุโลก!CG29</f>
        <v>166.31</v>
      </c>
      <c r="M177" s="126">
        <f>พิษณุโลก!CH29</f>
        <v>2.57</v>
      </c>
      <c r="N177" s="115">
        <f>พิษณุโลก!FJ28</f>
        <v>1404.41</v>
      </c>
      <c r="O177" s="125">
        <f>พิษณุโลก!FK28</f>
        <v>1420.1399999999999</v>
      </c>
      <c r="P177" s="126">
        <f>พิษณุโลก!FL28</f>
        <v>-1.1100000000000001</v>
      </c>
      <c r="Q177" s="115">
        <f>พิษณุโลก!FJ29</f>
        <v>118.52000000000001</v>
      </c>
      <c r="R177" s="125">
        <f>พิษณุโลก!FK29</f>
        <v>123.96</v>
      </c>
      <c r="S177" s="126">
        <f>พิษณุโลก!FL29</f>
        <v>-4.3899999999999997</v>
      </c>
      <c r="T177" s="145">
        <f>พิษณุโลก!IN28</f>
        <v>2229.21</v>
      </c>
      <c r="U177" s="125">
        <f>พิษณุโลก!IO28</f>
        <v>2155.56</v>
      </c>
      <c r="V177" s="126">
        <f>พิษณุโลก!IP28</f>
        <v>3.42</v>
      </c>
      <c r="W177" s="145">
        <f>พิษณุโลก!IN29</f>
        <v>329.97</v>
      </c>
      <c r="X177" s="125">
        <f>พิษณุโลก!IO29</f>
        <v>323.22000000000003</v>
      </c>
      <c r="Y177" s="126">
        <f>พิษณุโลก!IP29</f>
        <v>2.09</v>
      </c>
      <c r="Z177" s="115">
        <f>พิษณุโลก!LR28</f>
        <v>7728.9199999999992</v>
      </c>
      <c r="AA177" s="125">
        <f>พิษณุโลก!LS28</f>
        <v>7521.29</v>
      </c>
      <c r="AB177" s="126">
        <f>พิษณุโลก!LT28</f>
        <v>2.76</v>
      </c>
      <c r="AC177" s="115">
        <f>พิษณุโลก!LR29</f>
        <v>826.10000000000014</v>
      </c>
      <c r="AD177" s="125">
        <f>พิษณุโลก!LS29</f>
        <v>809.6099999999999</v>
      </c>
      <c r="AE177" s="126">
        <f>พิษณุโลก!LT29</f>
        <v>2.04</v>
      </c>
    </row>
    <row r="178" spans="1:31" x14ac:dyDescent="0.35">
      <c r="A178" s="126" t="s">
        <v>218</v>
      </c>
      <c r="B178" s="115">
        <f>พะเยา!B28</f>
        <v>358.09</v>
      </c>
      <c r="C178" s="125">
        <f>พะเยา!C28</f>
        <v>348.81999999999994</v>
      </c>
      <c r="D178" s="126">
        <f>พะเยา!D28</f>
        <v>2.66</v>
      </c>
      <c r="E178" s="115">
        <f>พะเยา!B29</f>
        <v>12.329999999999998</v>
      </c>
      <c r="F178" s="125">
        <f>พะเยา!C29</f>
        <v>12.05</v>
      </c>
      <c r="G178" s="126">
        <f>พะเยา!D29</f>
        <v>2.3199999999999998</v>
      </c>
      <c r="H178" s="115">
        <f>พะเยา!CF28</f>
        <v>197.37</v>
      </c>
      <c r="I178" s="125">
        <f>พะเยา!CG28</f>
        <v>202.22000000000003</v>
      </c>
      <c r="J178" s="126">
        <f>พะเยา!CH28</f>
        <v>-2.4</v>
      </c>
      <c r="K178" s="115">
        <f>พะเยา!CF29</f>
        <v>5.2399999999999993</v>
      </c>
      <c r="L178" s="125">
        <f>พะเยา!CG29</f>
        <v>5.2899999999999991</v>
      </c>
      <c r="M178" s="126">
        <f>พะเยา!CH29</f>
        <v>-0.95</v>
      </c>
      <c r="N178" s="115">
        <f>พะเยา!FJ28</f>
        <v>339.68000000000006</v>
      </c>
      <c r="O178" s="125">
        <f>พะเยา!FK28</f>
        <v>347.27000000000004</v>
      </c>
      <c r="P178" s="126">
        <f>พะเยา!FL28</f>
        <v>-2.19</v>
      </c>
      <c r="Q178" s="115">
        <f>พะเยา!FJ29</f>
        <v>5.870000000000001</v>
      </c>
      <c r="R178" s="125">
        <f>พะเยา!FK29</f>
        <v>5.6999999999999993</v>
      </c>
      <c r="S178" s="126">
        <f>พะเยา!FL29</f>
        <v>2.98</v>
      </c>
      <c r="T178" s="145">
        <f>พะเยา!IN28</f>
        <v>464.79</v>
      </c>
      <c r="U178" s="125">
        <f>พะเยา!IO28</f>
        <v>456.25</v>
      </c>
      <c r="V178" s="126">
        <f>พะเยา!IP28</f>
        <v>1.87</v>
      </c>
      <c r="W178" s="145">
        <f>พะเยา!IN29</f>
        <v>19.789999999999996</v>
      </c>
      <c r="X178" s="125">
        <f>พะเยา!IO29</f>
        <v>19.57</v>
      </c>
      <c r="Y178" s="126">
        <f>พะเยา!IP29</f>
        <v>1.1200000000000001</v>
      </c>
      <c r="Z178" s="115">
        <f>พะเยา!LR28</f>
        <v>1359.9299999999998</v>
      </c>
      <c r="AA178" s="125">
        <f>พะเยา!LS28</f>
        <v>1354.56</v>
      </c>
      <c r="AB178" s="126">
        <f>พะเยา!LT28</f>
        <v>0.4</v>
      </c>
      <c r="AC178" s="115">
        <f>พะเยา!LR29</f>
        <v>43.23</v>
      </c>
      <c r="AD178" s="125">
        <f>พะเยา!LS29</f>
        <v>42.61</v>
      </c>
      <c r="AE178" s="126">
        <f>พะเยา!LT29</f>
        <v>1.46</v>
      </c>
    </row>
    <row r="179" spans="1:31" x14ac:dyDescent="0.35">
      <c r="A179" s="126" t="s">
        <v>219</v>
      </c>
      <c r="B179" s="115">
        <f>เพชรบูรณ์!B28</f>
        <v>2163.83</v>
      </c>
      <c r="C179" s="125">
        <f>เพชรบูรณ์!C28</f>
        <v>2060.5099999999998</v>
      </c>
      <c r="D179" s="126">
        <f>เพชรบูรณ์!D28</f>
        <v>5.01</v>
      </c>
      <c r="E179" s="115">
        <f>เพชรบูรณ์!B29</f>
        <v>16.71</v>
      </c>
      <c r="F179" s="125">
        <f>เพชรบูรณ์!C29</f>
        <v>16.010000000000002</v>
      </c>
      <c r="G179" s="126">
        <f>เพชรบูรณ์!D29</f>
        <v>4.37</v>
      </c>
      <c r="H179" s="115">
        <f>เพชรบูรณ์!CF28</f>
        <v>1651.5300000000002</v>
      </c>
      <c r="I179" s="125">
        <f>เพชรบูรณ์!CG28</f>
        <v>1578.55</v>
      </c>
      <c r="J179" s="126">
        <f>เพชรบูรณ์!CH28</f>
        <v>4.62</v>
      </c>
      <c r="K179" s="115">
        <f>เพชรบูรณ์!CF29</f>
        <v>26.7</v>
      </c>
      <c r="L179" s="125">
        <f>เพชรบูรณ์!CG29</f>
        <v>25.630000000000003</v>
      </c>
      <c r="M179" s="126">
        <f>เพชรบูรณ์!CH29</f>
        <v>4.17</v>
      </c>
      <c r="N179" s="115">
        <f>เพชรบูรณ์!FJ28</f>
        <v>1143.4900000000002</v>
      </c>
      <c r="O179" s="125">
        <f>เพชรบูรณ์!FK28</f>
        <v>1185.5</v>
      </c>
      <c r="P179" s="126">
        <f>เพชรบูรณ์!FL28</f>
        <v>-3.54</v>
      </c>
      <c r="Q179" s="115">
        <f>เพชรบูรณ์!FJ29</f>
        <v>26.24</v>
      </c>
      <c r="R179" s="125">
        <f>เพชรบูรณ์!FK29</f>
        <v>27.919999999999998</v>
      </c>
      <c r="S179" s="126">
        <f>เพชรบูรณ์!FL29</f>
        <v>-6.02</v>
      </c>
      <c r="T179" s="145">
        <f>เพชรบูรณ์!IN28</f>
        <v>2627.16</v>
      </c>
      <c r="U179" s="125">
        <f>เพชรบูรณ์!IO28</f>
        <v>2613.9</v>
      </c>
      <c r="V179" s="126">
        <f>เพชรบูรณ์!IP28</f>
        <v>0.51</v>
      </c>
      <c r="W179" s="145">
        <f>เพชรบูรณ์!IN29</f>
        <v>25.189999999999998</v>
      </c>
      <c r="X179" s="125">
        <f>เพชรบูรณ์!IO29</f>
        <v>25.680000000000003</v>
      </c>
      <c r="Y179" s="126">
        <f>เพชรบูรณ์!IP29</f>
        <v>-1.91</v>
      </c>
      <c r="Z179" s="115">
        <f>เพชรบูรณ์!LR28</f>
        <v>7586.0099999999993</v>
      </c>
      <c r="AA179" s="125">
        <f>เพชรบูรณ์!LS28</f>
        <v>7438.46</v>
      </c>
      <c r="AB179" s="126">
        <f>เพชรบูรณ์!LT28</f>
        <v>1.98</v>
      </c>
      <c r="AC179" s="115">
        <f>เพชรบูรณ์!LR29</f>
        <v>94.840000000000018</v>
      </c>
      <c r="AD179" s="125">
        <f>เพชรบูรณ์!LS29</f>
        <v>95.240000000000009</v>
      </c>
      <c r="AE179" s="126">
        <f>เพชรบูรณ์!LT29</f>
        <v>-0.42</v>
      </c>
    </row>
    <row r="180" spans="1:31" x14ac:dyDescent="0.35">
      <c r="A180" s="126" t="s">
        <v>220</v>
      </c>
      <c r="B180" s="115">
        <f>แพร่!B28</f>
        <v>409.09999999999997</v>
      </c>
      <c r="C180" s="125">
        <f>แพร่!C28</f>
        <v>380.34</v>
      </c>
      <c r="D180" s="126">
        <f>แพร่!D28</f>
        <v>7.56</v>
      </c>
      <c r="E180" s="115">
        <f>แพร่!B29</f>
        <v>92</v>
      </c>
      <c r="F180" s="125">
        <f>แพร่!C29</f>
        <v>89.04</v>
      </c>
      <c r="G180" s="126">
        <f>แพร่!D29</f>
        <v>3.32</v>
      </c>
      <c r="H180" s="115">
        <f>แพร่!CF28</f>
        <v>299.51000000000005</v>
      </c>
      <c r="I180" s="125">
        <f>แพร่!CG28</f>
        <v>292.51</v>
      </c>
      <c r="J180" s="126">
        <f>แพร่!CH28</f>
        <v>2.39</v>
      </c>
      <c r="K180" s="115">
        <f>แพร่!CF29</f>
        <v>34.299999999999997</v>
      </c>
      <c r="L180" s="125">
        <f>แพร่!CG29</f>
        <v>32.49</v>
      </c>
      <c r="M180" s="126">
        <f>แพร่!CH29</f>
        <v>5.57</v>
      </c>
      <c r="N180" s="115">
        <f>แพร่!FJ28</f>
        <v>339.34</v>
      </c>
      <c r="O180" s="125">
        <f>แพร่!FK28</f>
        <v>349.64000000000004</v>
      </c>
      <c r="P180" s="126">
        <f>แพร่!FL28</f>
        <v>-2.95</v>
      </c>
      <c r="Q180" s="115">
        <f>แพร่!FJ29</f>
        <v>21.009999999999998</v>
      </c>
      <c r="R180" s="125">
        <f>แพร่!FK29</f>
        <v>21.39</v>
      </c>
      <c r="S180" s="126">
        <f>แพร่!FL29</f>
        <v>-1.78</v>
      </c>
      <c r="T180" s="145">
        <f>แพร่!IN28</f>
        <v>526.25</v>
      </c>
      <c r="U180" s="125">
        <f>แพร่!IO28</f>
        <v>518.07999999999993</v>
      </c>
      <c r="V180" s="126">
        <f>แพร่!IP28</f>
        <v>1.58</v>
      </c>
      <c r="W180" s="145">
        <f>แพร่!IN29</f>
        <v>39.18</v>
      </c>
      <c r="X180" s="125">
        <f>แพร่!IO29</f>
        <v>38.900000000000006</v>
      </c>
      <c r="Y180" s="126">
        <f>แพร่!IP29</f>
        <v>0.72</v>
      </c>
      <c r="Z180" s="115">
        <f>แพร่!LR28</f>
        <v>1574.2</v>
      </c>
      <c r="AA180" s="125">
        <f>แพร่!LS28</f>
        <v>1540.57</v>
      </c>
      <c r="AB180" s="126">
        <f>แพร่!LT28</f>
        <v>2.1800000000000002</v>
      </c>
      <c r="AC180" s="115">
        <f>แพร่!LR29</f>
        <v>186.49</v>
      </c>
      <c r="AD180" s="125">
        <f>แพร่!LS29</f>
        <v>181.82</v>
      </c>
      <c r="AE180" s="126">
        <f>แพร่!LT29</f>
        <v>2.57</v>
      </c>
    </row>
    <row r="181" spans="1:31" x14ac:dyDescent="0.35">
      <c r="A181" s="126" t="s">
        <v>221</v>
      </c>
      <c r="B181" s="115">
        <f>ลำปาง!B28</f>
        <v>736.51</v>
      </c>
      <c r="C181" s="125">
        <f>ลำปาง!C28</f>
        <v>690.83999999999992</v>
      </c>
      <c r="D181" s="126">
        <f>ลำปาง!D28</f>
        <v>6.61</v>
      </c>
      <c r="E181" s="115">
        <f>ลำปาง!B29</f>
        <v>147.09</v>
      </c>
      <c r="F181" s="125">
        <f>ลำปาง!C29</f>
        <v>139.62</v>
      </c>
      <c r="G181" s="126">
        <f>ลำปาง!D29</f>
        <v>5.35</v>
      </c>
      <c r="H181" s="115">
        <f>ลำปาง!CF28</f>
        <v>794.78</v>
      </c>
      <c r="I181" s="125">
        <f>ลำปาง!CG28</f>
        <v>766.29</v>
      </c>
      <c r="J181" s="126">
        <f>ลำปาง!CH28</f>
        <v>3.72</v>
      </c>
      <c r="K181" s="115">
        <f>ลำปาง!CF29</f>
        <v>62.84</v>
      </c>
      <c r="L181" s="125">
        <f>ลำปาง!CG29</f>
        <v>60.540000000000006</v>
      </c>
      <c r="M181" s="126">
        <f>ลำปาง!CH29</f>
        <v>3.8</v>
      </c>
      <c r="N181" s="115">
        <f>ลำปาง!FJ28</f>
        <v>770.99</v>
      </c>
      <c r="O181" s="125">
        <f>ลำปาง!FK28</f>
        <v>782.81999999999994</v>
      </c>
      <c r="P181" s="126">
        <f>ลำปาง!FL28</f>
        <v>-1.51</v>
      </c>
      <c r="Q181" s="115">
        <f>ลำปาง!FJ29</f>
        <v>65.099999999999994</v>
      </c>
      <c r="R181" s="125">
        <f>ลำปาง!FK29</f>
        <v>66.53</v>
      </c>
      <c r="S181" s="126">
        <f>ลำปาง!FL29</f>
        <v>-2.15</v>
      </c>
      <c r="T181" s="145">
        <f>ลำปาง!IN28</f>
        <v>1496.95</v>
      </c>
      <c r="U181" s="125">
        <f>ลำปาง!IO28</f>
        <v>1470.74</v>
      </c>
      <c r="V181" s="126">
        <f>ลำปาง!IP28</f>
        <v>1.78</v>
      </c>
      <c r="W181" s="145">
        <f>ลำปาง!IN29</f>
        <v>277.31</v>
      </c>
      <c r="X181" s="125">
        <f>ลำปาง!IO29</f>
        <v>272.06</v>
      </c>
      <c r="Y181" s="126">
        <f>ลำปาง!IP29</f>
        <v>1.93</v>
      </c>
      <c r="Z181" s="115">
        <f>ลำปาง!LR28</f>
        <v>3799.23</v>
      </c>
      <c r="AA181" s="125">
        <f>ลำปาง!LS28</f>
        <v>3710.69</v>
      </c>
      <c r="AB181" s="126">
        <f>ลำปาง!LT28</f>
        <v>2.39</v>
      </c>
      <c r="AC181" s="115">
        <f>ลำปาง!LR29</f>
        <v>552.34</v>
      </c>
      <c r="AD181" s="125">
        <f>ลำปาง!LS29</f>
        <v>538.75</v>
      </c>
      <c r="AE181" s="126">
        <f>ลำปาง!LT29</f>
        <v>2.52</v>
      </c>
    </row>
    <row r="182" spans="1:31" x14ac:dyDescent="0.35">
      <c r="A182" s="126" t="s">
        <v>222</v>
      </c>
      <c r="B182" s="115">
        <f>ลำพูน!B28</f>
        <v>456.53999999999996</v>
      </c>
      <c r="C182" s="125">
        <f>ลำพูน!C28</f>
        <v>432.21000000000009</v>
      </c>
      <c r="D182" s="126">
        <f>ลำพูน!D28</f>
        <v>5.63</v>
      </c>
      <c r="E182" s="115">
        <f>ลำพูน!B29</f>
        <v>32.31</v>
      </c>
      <c r="F182" s="125">
        <f>ลำพูน!C29</f>
        <v>29.979999999999997</v>
      </c>
      <c r="G182" s="126">
        <f>ลำพูน!D29</f>
        <v>7.77</v>
      </c>
      <c r="H182" s="115">
        <f>ลำพูน!CF28</f>
        <v>355.4</v>
      </c>
      <c r="I182" s="125">
        <f>ลำพูน!CG28</f>
        <v>328.99</v>
      </c>
      <c r="J182" s="126">
        <f>ลำพูน!CH28</f>
        <v>8.0299999999999994</v>
      </c>
      <c r="K182" s="115">
        <f>ลำพูน!CF29</f>
        <v>13.170000000000002</v>
      </c>
      <c r="L182" s="125">
        <f>ลำพูน!CG29</f>
        <v>12.07</v>
      </c>
      <c r="M182" s="126">
        <f>ลำพูน!CH29</f>
        <v>9.11</v>
      </c>
      <c r="N182" s="115">
        <f>ลำพูน!FJ28</f>
        <v>257.78000000000003</v>
      </c>
      <c r="O182" s="125">
        <f>ลำพูน!FK28</f>
        <v>254.72000000000003</v>
      </c>
      <c r="P182" s="126">
        <f>ลำพูน!FL28</f>
        <v>1.2</v>
      </c>
      <c r="Q182" s="115">
        <f>ลำพูน!FJ29</f>
        <v>6.3999999999999995</v>
      </c>
      <c r="R182" s="125">
        <f>ลำพูน!FK29</f>
        <v>6.3500000000000005</v>
      </c>
      <c r="S182" s="126">
        <f>ลำพูน!FL29</f>
        <v>0.79</v>
      </c>
      <c r="T182" s="145">
        <f>ลำพูน!IN28</f>
        <v>535.41</v>
      </c>
      <c r="U182" s="125">
        <f>ลำพูน!IO28</f>
        <v>510.60999999999996</v>
      </c>
      <c r="V182" s="126">
        <f>ลำพูน!IP28</f>
        <v>4.8600000000000003</v>
      </c>
      <c r="W182" s="145">
        <f>ลำพูน!IN29</f>
        <v>25.61</v>
      </c>
      <c r="X182" s="125">
        <f>ลำพูน!IO29</f>
        <v>24.98</v>
      </c>
      <c r="Y182" s="126">
        <f>ลำพูน!IP29</f>
        <v>2.52</v>
      </c>
      <c r="Z182" s="115">
        <f>ลำพูน!LR28</f>
        <v>1605.13</v>
      </c>
      <c r="AA182" s="125">
        <f>ลำพูน!LS28</f>
        <v>1526.5300000000002</v>
      </c>
      <c r="AB182" s="126">
        <f>ลำพูน!LT28</f>
        <v>5.15</v>
      </c>
      <c r="AC182" s="115">
        <f>ลำพูน!LR29</f>
        <v>77.490000000000009</v>
      </c>
      <c r="AD182" s="125">
        <f>ลำพูน!LS29</f>
        <v>73.38</v>
      </c>
      <c r="AE182" s="126">
        <f>ลำพูน!LT29</f>
        <v>5.6</v>
      </c>
    </row>
    <row r="183" spans="1:31" x14ac:dyDescent="0.35">
      <c r="A183" s="126" t="s">
        <v>223</v>
      </c>
      <c r="B183" s="115">
        <f>รวมแม่ฮ่องสอน!B28</f>
        <v>1033.49</v>
      </c>
      <c r="C183" s="125">
        <f>รวมแม่ฮ่องสอน!C28</f>
        <v>969.99000000000012</v>
      </c>
      <c r="D183" s="126">
        <f>รวมแม่ฮ่องสอน!D28</f>
        <v>6.55</v>
      </c>
      <c r="E183" s="115">
        <f>รวมแม่ฮ่องสอน!B29</f>
        <v>640.21</v>
      </c>
      <c r="F183" s="125">
        <f>รวมแม่ฮ่องสอน!C29</f>
        <v>615.30999999999995</v>
      </c>
      <c r="G183" s="126">
        <f>รวมแม่ฮ่องสอน!D29</f>
        <v>4.05</v>
      </c>
      <c r="H183" s="115">
        <f>รวมแม่ฮ่องสอน!CF28</f>
        <v>587.96</v>
      </c>
      <c r="I183" s="125">
        <f>รวมแม่ฮ่องสอน!CG28</f>
        <v>587.83000000000004</v>
      </c>
      <c r="J183" s="126">
        <f>รวมแม่ฮ่องสอน!CH28</f>
        <v>0.02</v>
      </c>
      <c r="K183" s="115">
        <f>รวมแม่ฮ่องสอน!CF29</f>
        <v>538.54999999999995</v>
      </c>
      <c r="L183" s="125">
        <f>รวมแม่ฮ่องสอน!CG29</f>
        <v>545.09999999999991</v>
      </c>
      <c r="M183" s="126">
        <f>รวมแม่ฮ่องสอน!CH29</f>
        <v>-1.2</v>
      </c>
      <c r="N183" s="115">
        <f>รวมแม่ฮ่องสอน!FJ28</f>
        <v>321.67999999999995</v>
      </c>
      <c r="O183" s="125">
        <f>รวมแม่ฮ่องสอน!FK28</f>
        <v>319.18999999999994</v>
      </c>
      <c r="P183" s="126">
        <f>รวมแม่ฮ่องสอน!FL28</f>
        <v>0.78</v>
      </c>
      <c r="Q183" s="115">
        <f>รวมแม่ฮ่องสอน!FJ29</f>
        <v>337.79</v>
      </c>
      <c r="R183" s="125">
        <f>รวมแม่ฮ่องสอน!FK29</f>
        <v>341.32</v>
      </c>
      <c r="S183" s="126">
        <f>รวมแม่ฮ่องสอน!FL29</f>
        <v>-1.03</v>
      </c>
      <c r="T183" s="145">
        <f>รวมแม่ฮ่องสอน!IN28</f>
        <v>1310.99</v>
      </c>
      <c r="U183" s="154">
        <f>รวมแม่ฮ่องสอน!IO28</f>
        <v>1304.1000000000001</v>
      </c>
      <c r="V183" s="126">
        <f>รวมแม่ฮ่องสอน!IP28</f>
        <v>0.53</v>
      </c>
      <c r="W183" s="145">
        <f>รวมแม่ฮ่องสอน!IN29</f>
        <v>533.18999999999994</v>
      </c>
      <c r="X183" s="154">
        <f>รวมแม่ฮ่องสอน!IO29</f>
        <v>533.44000000000005</v>
      </c>
      <c r="Y183" s="126">
        <f>รวมแม่ฮ่องสอน!IP29</f>
        <v>-0.05</v>
      </c>
      <c r="Z183" s="115">
        <f>รวมแม่ฮ่องสอน!LR28</f>
        <v>3254.12</v>
      </c>
      <c r="AA183" s="125">
        <f>รวมแม่ฮ่องสอน!LS28</f>
        <v>3181.1099999999997</v>
      </c>
      <c r="AB183" s="126">
        <f>รวมแม่ฮ่องสอน!LT28</f>
        <v>2.2999999999999998</v>
      </c>
      <c r="AC183" s="115">
        <f>รวมแม่ฮ่องสอน!LR29</f>
        <v>2049.7400000000002</v>
      </c>
      <c r="AD183" s="125">
        <f>รวมแม่ฮ่องสอน!LS29</f>
        <v>2035.17</v>
      </c>
      <c r="AE183" s="126">
        <f>รวมแม่ฮ่องสอน!LT29</f>
        <v>0.72</v>
      </c>
    </row>
    <row r="184" spans="1:31" x14ac:dyDescent="0.35">
      <c r="A184" s="126" t="s">
        <v>224</v>
      </c>
      <c r="B184" s="115">
        <f>อุตรดิตถ์!B28</f>
        <v>685.44</v>
      </c>
      <c r="C184" s="125">
        <f>อุตรดิตถ์!C28</f>
        <v>665.87</v>
      </c>
      <c r="D184" s="126">
        <f>อุตรดิตถ์!D28</f>
        <v>2.94</v>
      </c>
      <c r="E184" s="115">
        <f>อุตรดิตถ์!B29</f>
        <v>5.9300000000000006</v>
      </c>
      <c r="F184" s="125">
        <f>อุตรดิตถ์!C29</f>
        <v>5.6400000000000006</v>
      </c>
      <c r="G184" s="126">
        <f>อุตรดิตถ์!D29</f>
        <v>5.14</v>
      </c>
      <c r="H184" s="115">
        <f>อุตรดิตถ์!CF28</f>
        <v>501.76</v>
      </c>
      <c r="I184" s="125">
        <f>อุตรดิตถ์!CG28</f>
        <v>490.56</v>
      </c>
      <c r="J184" s="126">
        <f>อุตรดิตถ์!CH28</f>
        <v>2.2799999999999998</v>
      </c>
      <c r="K184" s="115">
        <f>อุตรดิตถ์!CF29</f>
        <v>2.2200000000000002</v>
      </c>
      <c r="L184" s="125">
        <f>อุตรดิตถ์!CG29</f>
        <v>2.1900000000000004</v>
      </c>
      <c r="M184" s="126">
        <f>อุตรดิตถ์!CH29</f>
        <v>1.37</v>
      </c>
      <c r="N184" s="115">
        <f>อุตรดิตถ์!FJ28</f>
        <v>504.69</v>
      </c>
      <c r="O184" s="125">
        <f>อุตรดิตถ์!FK28</f>
        <v>515.23</v>
      </c>
      <c r="P184" s="126">
        <f>อุตรดิตถ์!FL28</f>
        <v>-2.0499999999999998</v>
      </c>
      <c r="Q184" s="115">
        <f>อุตรดิตถ์!FJ29</f>
        <v>3.6300000000000003</v>
      </c>
      <c r="R184" s="125">
        <f>อุตรดิตถ์!FK29</f>
        <v>3.9600000000000004</v>
      </c>
      <c r="S184" s="126">
        <f>อุตรดิตถ์!FL29</f>
        <v>-8.33</v>
      </c>
      <c r="T184" s="145">
        <f>อุตรดิตถ์!IN28</f>
        <v>533.58000000000004</v>
      </c>
      <c r="U184" s="125">
        <f>อุตรดิตถ์!IO28</f>
        <v>529.32999999999993</v>
      </c>
      <c r="V184" s="126">
        <f>อุตรดิตถ์!IP28</f>
        <v>0.8</v>
      </c>
      <c r="W184" s="145">
        <f>อุตรดิตถ์!IN29</f>
        <v>3.55</v>
      </c>
      <c r="X184" s="125">
        <f>อุตรดิตถ์!IO29</f>
        <v>3.6300000000000003</v>
      </c>
      <c r="Y184" s="126">
        <f>อุตรดิตถ์!IP29</f>
        <v>-2.2000000000000002</v>
      </c>
      <c r="Z184" s="115">
        <f>อุตรดิตถ์!LR28</f>
        <v>2225.4700000000003</v>
      </c>
      <c r="AA184" s="125">
        <f>อุตรดิตถ์!LS28</f>
        <v>2200.9900000000002</v>
      </c>
      <c r="AB184" s="126">
        <f>อุตรดิตถ์!LT28</f>
        <v>1.1100000000000001</v>
      </c>
      <c r="AC184" s="115">
        <f>อุตรดิตถ์!LR29</f>
        <v>15.33</v>
      </c>
      <c r="AD184" s="125">
        <f>อุตรดิตถ์!LS29</f>
        <v>15.420000000000003</v>
      </c>
      <c r="AE184" s="126">
        <f>อุตรดิตถ์!LT29</f>
        <v>-0.57999999999999996</v>
      </c>
    </row>
    <row r="185" spans="1:31" x14ac:dyDescent="0.35">
      <c r="A185" s="126" t="s">
        <v>225</v>
      </c>
      <c r="B185" s="115">
        <f>อุทัยธานี!B28</f>
        <v>361.02000000000004</v>
      </c>
      <c r="C185" s="125">
        <f>อุทัยธานี!C28</f>
        <v>375.77999999999992</v>
      </c>
      <c r="D185" s="126">
        <f>อุทัยธานี!D28</f>
        <v>-3.93</v>
      </c>
      <c r="E185" s="115">
        <f>อุทัยธานี!B29</f>
        <v>2.86</v>
      </c>
      <c r="F185" s="125">
        <f>อุทัยธานี!C29</f>
        <v>3.1300000000000003</v>
      </c>
      <c r="G185" s="126">
        <f>อุทัยธานี!D29</f>
        <v>-8.6300000000000008</v>
      </c>
      <c r="H185" s="115">
        <f>อุทัยธานี!CF28</f>
        <v>293.02999999999997</v>
      </c>
      <c r="I185" s="125">
        <f>อุทัยธานี!CG28</f>
        <v>306.78999999999996</v>
      </c>
      <c r="J185" s="126">
        <f>อุทัยธานี!CH28</f>
        <v>-4.49</v>
      </c>
      <c r="K185" s="115">
        <f>อุทัยธานี!CF29</f>
        <v>4.9399999999999995</v>
      </c>
      <c r="L185" s="125">
        <f>อุทัยธานี!CG29</f>
        <v>5.46</v>
      </c>
      <c r="M185" s="126">
        <f>อุทัยธานี!CH29</f>
        <v>-9.52</v>
      </c>
      <c r="N185" s="115">
        <f>อุทัยธานี!FJ28</f>
        <v>248.38</v>
      </c>
      <c r="O185" s="125">
        <f>อุทัยธานี!FK28</f>
        <v>256.41000000000003</v>
      </c>
      <c r="P185" s="126">
        <f>อุทัยธานี!FL28</f>
        <v>-3.13</v>
      </c>
      <c r="Q185" s="115">
        <f>อุทัยธานี!FJ29</f>
        <v>4.6900000000000004</v>
      </c>
      <c r="R185" s="125">
        <f>อุทัยธานี!FK29</f>
        <v>5.18</v>
      </c>
      <c r="S185" s="126">
        <f>อุทัยธานี!FL29</f>
        <v>-9.4600000000000009</v>
      </c>
      <c r="T185" s="145">
        <f>อุทัยธานี!IN28</f>
        <v>435.37</v>
      </c>
      <c r="U185" s="125">
        <f>อุทัยธานี!IO28</f>
        <v>440.12</v>
      </c>
      <c r="V185" s="126">
        <f>อุทัยธานี!IP28</f>
        <v>-1.08</v>
      </c>
      <c r="W185" s="145">
        <f>อุทัยธานี!IN29</f>
        <v>4.18</v>
      </c>
      <c r="X185" s="125">
        <f>อุทัยธานี!IO29</f>
        <v>4.5200000000000005</v>
      </c>
      <c r="Y185" s="126">
        <f>อุทัยธานี!IP29</f>
        <v>-7.52</v>
      </c>
      <c r="Z185" s="115">
        <f>อุทัยธานี!LR28</f>
        <v>1337.7999999999997</v>
      </c>
      <c r="AA185" s="125">
        <f>อุทัยธานี!LS28</f>
        <v>1379.1</v>
      </c>
      <c r="AB185" s="126">
        <f>อุทัยธานี!LT28</f>
        <v>-2.99</v>
      </c>
      <c r="AC185" s="115">
        <f>อุทัยธานี!LR29</f>
        <v>16.669999999999998</v>
      </c>
      <c r="AD185" s="125">
        <f>อุทัยธานี!LS29</f>
        <v>18.29</v>
      </c>
      <c r="AE185" s="126">
        <f>อุทัยธานี!LT29</f>
        <v>-8.86</v>
      </c>
    </row>
    <row r="186" spans="1:31" x14ac:dyDescent="0.35">
      <c r="A186" s="126" t="s">
        <v>226</v>
      </c>
      <c r="B186" s="115">
        <f>สุโขทัย!B28</f>
        <v>536.5200000000001</v>
      </c>
      <c r="C186" s="125">
        <f>สุโขทัย!C28</f>
        <v>502.54</v>
      </c>
      <c r="D186" s="126">
        <f>สุโขทัย!D28</f>
        <v>6.76</v>
      </c>
      <c r="E186" s="115">
        <f>สุโขทัย!B29</f>
        <v>408.69</v>
      </c>
      <c r="F186" s="125">
        <f>สุโขทัย!C29</f>
        <v>387.19</v>
      </c>
      <c r="G186" s="126">
        <f>สุโขทัย!D29</f>
        <v>5.55</v>
      </c>
      <c r="H186" s="115">
        <f>สุโขทัย!CF28</f>
        <v>643.15000000000009</v>
      </c>
      <c r="I186" s="125">
        <f>สุโขทัย!CG28</f>
        <v>615.73</v>
      </c>
      <c r="J186" s="126">
        <f>สุโขทัย!CH28</f>
        <v>4.45</v>
      </c>
      <c r="K186" s="115">
        <f>สุโขทัย!CF29</f>
        <v>221.82000000000002</v>
      </c>
      <c r="L186" s="125">
        <f>สุโขทัย!CG29</f>
        <v>212.98999999999998</v>
      </c>
      <c r="M186" s="126">
        <f>สุโขทัย!CH29</f>
        <v>4.1500000000000004</v>
      </c>
      <c r="N186" s="115">
        <f>สุโขทัย!FJ28</f>
        <v>344.00000000000006</v>
      </c>
      <c r="O186" s="125">
        <f>สุโขทัย!FK28</f>
        <v>345.62</v>
      </c>
      <c r="P186" s="126">
        <f>สุโขทัย!FL28</f>
        <v>-0.47</v>
      </c>
      <c r="Q186" s="115">
        <f>สุโขทัย!FJ29</f>
        <v>276.46000000000004</v>
      </c>
      <c r="R186" s="125">
        <f>สุโขทัย!FK29</f>
        <v>283.41000000000003</v>
      </c>
      <c r="S186" s="126">
        <f>สุโขทัย!FL29</f>
        <v>-2.4500000000000002</v>
      </c>
      <c r="T186" s="145">
        <f>สุโขทัย!IN28</f>
        <v>1189.4800000000002</v>
      </c>
      <c r="U186" s="125">
        <f>สุโขทัย!IO28</f>
        <v>1145.3000000000002</v>
      </c>
      <c r="V186" s="126">
        <f>สุโขทัย!IP28</f>
        <v>3.86</v>
      </c>
      <c r="W186" s="145">
        <f>สุโขทัย!IN29</f>
        <v>266.81</v>
      </c>
      <c r="X186" s="125">
        <f>สุโขทัย!IO29</f>
        <v>261.20000000000005</v>
      </c>
      <c r="Y186" s="126">
        <f>สุโขทัย!IP29</f>
        <v>2.15</v>
      </c>
      <c r="Z186" s="115">
        <f>สุโขทัย!LR28</f>
        <v>2713.15</v>
      </c>
      <c r="AA186" s="125">
        <f>สุโขทัย!LS28</f>
        <v>2609.19</v>
      </c>
      <c r="AB186" s="126">
        <f>สุโขทัย!LT28</f>
        <v>3.98</v>
      </c>
      <c r="AC186" s="115">
        <f>สุโขทัย!LR29</f>
        <v>1173.7799999999997</v>
      </c>
      <c r="AD186" s="125">
        <f>สุโขทัย!LS29</f>
        <v>1144.7900000000002</v>
      </c>
      <c r="AE186" s="126">
        <f>สุโขทัย!LT29</f>
        <v>2.5299999999999998</v>
      </c>
    </row>
    <row r="187" spans="1:31" ht="21.75" thickBot="1" x14ac:dyDescent="0.4">
      <c r="A187" s="126" t="s">
        <v>227</v>
      </c>
      <c r="B187" s="115">
        <f>น่าน!B28</f>
        <v>849.87</v>
      </c>
      <c r="C187" s="125">
        <f>น่าน!C28</f>
        <v>821.82999999999993</v>
      </c>
      <c r="D187" s="126">
        <f>น่าน!D28</f>
        <v>3.41</v>
      </c>
      <c r="E187" s="115">
        <f>น่าน!B29</f>
        <v>33.260000000000005</v>
      </c>
      <c r="F187" s="125">
        <f>น่าน!C29</f>
        <v>31.840000000000003</v>
      </c>
      <c r="G187" s="126">
        <f>น่าน!D29</f>
        <v>4.46</v>
      </c>
      <c r="H187" s="115">
        <f>น่าน!CF28</f>
        <v>768.88</v>
      </c>
      <c r="I187" s="125">
        <f>น่าน!CG28</f>
        <v>749.51</v>
      </c>
      <c r="J187" s="126">
        <f>น่าน!CH28</f>
        <v>2.58</v>
      </c>
      <c r="K187" s="115">
        <f>น่าน!CF29</f>
        <v>18.479999999999997</v>
      </c>
      <c r="L187" s="125">
        <f>น่าน!CG29</f>
        <v>17.830000000000002</v>
      </c>
      <c r="M187" s="126">
        <f>น่าน!CH29</f>
        <v>3.65</v>
      </c>
      <c r="N187" s="115">
        <f>น่าน!FJ28</f>
        <v>398.36000000000007</v>
      </c>
      <c r="O187" s="125">
        <f>น่าน!FK28</f>
        <v>411.07000000000005</v>
      </c>
      <c r="P187" s="126">
        <f>น่าน!FL28</f>
        <v>-3.09</v>
      </c>
      <c r="Q187" s="115">
        <f>น่าน!FJ29</f>
        <v>12.760000000000002</v>
      </c>
      <c r="R187" s="125">
        <f>น่าน!FK29</f>
        <v>13.259999999999998</v>
      </c>
      <c r="S187" s="126">
        <f>น่าน!FL29</f>
        <v>-3.77</v>
      </c>
      <c r="T187" s="145">
        <f>น่าน!IN28</f>
        <v>606.20000000000005</v>
      </c>
      <c r="U187" s="125">
        <f>น่าน!IO28</f>
        <v>589.99</v>
      </c>
      <c r="V187" s="126">
        <f>น่าน!IP28</f>
        <v>2.75</v>
      </c>
      <c r="W187" s="145">
        <f>น่าน!IN29</f>
        <v>36.1</v>
      </c>
      <c r="X187" s="125">
        <f>น่าน!IO29</f>
        <v>35.79</v>
      </c>
      <c r="Y187" s="126">
        <f>น่าน!IP29</f>
        <v>0.87</v>
      </c>
      <c r="Z187" s="115">
        <f>น่าน!LR28</f>
        <v>2623.3100000000004</v>
      </c>
      <c r="AA187" s="125">
        <f>น่าน!LS28</f>
        <v>2572.3999999999996</v>
      </c>
      <c r="AB187" s="126">
        <f>น่าน!LT28</f>
        <v>1.98</v>
      </c>
      <c r="AC187" s="115">
        <f>น่าน!LR29</f>
        <v>100.60000000000001</v>
      </c>
      <c r="AD187" s="125">
        <f>น่าน!LS29</f>
        <v>98.72</v>
      </c>
      <c r="AE187" s="126">
        <f>น่าน!LT29</f>
        <v>1.9</v>
      </c>
    </row>
    <row r="188" spans="1:31" ht="22.5" thickTop="1" thickBot="1" x14ac:dyDescent="0.4">
      <c r="A188" s="127" t="s">
        <v>262</v>
      </c>
      <c r="B188" s="128">
        <f>'รวมภาคเหนือ2562_Q1-Q4'!B28</f>
        <v>39208.810000000005</v>
      </c>
      <c r="C188" s="129">
        <f>'รวมภาคเหนือ2562_Q1-Q4'!C28</f>
        <v>38119.499999999993</v>
      </c>
      <c r="D188" s="130">
        <f>'รวมภาคเหนือ2562_Q1-Q4'!D28</f>
        <v>2.86</v>
      </c>
      <c r="E188" s="128">
        <f>'รวมภาคเหนือ2562_Q1-Q4'!B29</f>
        <v>15539.2</v>
      </c>
      <c r="F188" s="129">
        <f>'รวมภาคเหนือ2562_Q1-Q4'!C29</f>
        <v>14883.980000000001</v>
      </c>
      <c r="G188" s="130">
        <f>'รวมภาคเหนือ2562_Q1-Q4'!D29</f>
        <v>4.4000000000000004</v>
      </c>
      <c r="H188" s="128">
        <f>'รวมภาคเหนือ2562_Q1-Q4'!CF28</f>
        <v>28838.6</v>
      </c>
      <c r="I188" s="129">
        <f>'รวมภาคเหนือ2562_Q1-Q4'!CG28</f>
        <v>28596.360000000008</v>
      </c>
      <c r="J188" s="130">
        <f>'รวมภาคเหนือ2562_Q1-Q4'!CH28</f>
        <v>0.85</v>
      </c>
      <c r="K188" s="128">
        <f>'รวมภาคเหนือ2562_Q1-Q4'!CF29</f>
        <v>11626.58</v>
      </c>
      <c r="L188" s="129">
        <f>'รวมภาคเหนือ2562_Q1-Q4'!CG29</f>
        <v>10952.45</v>
      </c>
      <c r="M188" s="130">
        <f>'รวมภาคเหนือ2562_Q1-Q4'!CH29</f>
        <v>6.16</v>
      </c>
      <c r="N188" s="128">
        <f>'รวมภาคเหนือ2562_Q1-Q4'!FJ28</f>
        <v>22975.770000000004</v>
      </c>
      <c r="O188" s="129">
        <f>'รวมภาคเหนือ2562_Q1-Q4'!FK28</f>
        <v>23427.519999999997</v>
      </c>
      <c r="P188" s="130">
        <f>'รวมภาคเหนือ2562_Q1-Q4'!FL28</f>
        <v>-1.93</v>
      </c>
      <c r="Q188" s="128">
        <f>'รวมภาคเหนือ2562_Q1-Q4'!FJ29</f>
        <v>13616.949999999997</v>
      </c>
      <c r="R188" s="129">
        <f>'รวมภาคเหนือ2562_Q1-Q4'!FK29</f>
        <v>12902.080000000002</v>
      </c>
      <c r="S188" s="130">
        <f>'รวมภาคเหนือ2562_Q1-Q4'!FL29</f>
        <v>5.54</v>
      </c>
      <c r="T188" s="146">
        <f>'รวมภาคเหนือ2562_Q1-Q4'!IN28</f>
        <v>48601.720000000008</v>
      </c>
      <c r="U188" s="155">
        <f>'รวมภาคเหนือ2562_Q1-Q4'!IO28</f>
        <v>46956.529999999992</v>
      </c>
      <c r="V188" s="130">
        <f>'รวมภาคเหนือ2562_Q1-Q4'!IP28</f>
        <v>3.5</v>
      </c>
      <c r="W188" s="146">
        <f>'รวมภาคเหนือ2562_Q1-Q4'!IN29</f>
        <v>14932.04</v>
      </c>
      <c r="X188" s="155">
        <f>'รวมภาคเหนือ2562_Q1-Q4'!IO29</f>
        <v>14572.420000000002</v>
      </c>
      <c r="Y188" s="130">
        <f>'รวมภาคเหนือ2562_Q1-Q4'!IP29</f>
        <v>2.4700000000000002</v>
      </c>
      <c r="Z188" s="128">
        <f>'รวมภาคเหนือ2562_Q1-Q4'!LR28</f>
        <v>139624.9</v>
      </c>
      <c r="AA188" s="129">
        <f>'รวมภาคเหนือ2562_Q1-Q4'!LS28</f>
        <v>137099.91</v>
      </c>
      <c r="AB188" s="130">
        <f>'รวมภาคเหนือ2562_Q1-Q4'!LT28</f>
        <v>1.84</v>
      </c>
      <c r="AC188" s="147">
        <f>'รวมภาคเหนือ2562_Q1-Q4'!LR29</f>
        <v>55714.76999999999</v>
      </c>
      <c r="AD188" s="129">
        <f>'รวมภาคเหนือ2562_Q1-Q4'!LS29</f>
        <v>53310.93</v>
      </c>
      <c r="AE188" s="130">
        <f>'รวมภาคเหนือ2562_Q1-Q4'!LT29</f>
        <v>4.51</v>
      </c>
    </row>
    <row r="189" spans="1:31" ht="21.75" thickTop="1" x14ac:dyDescent="0.35"/>
    <row r="191" spans="1:31" ht="21.75" thickBot="1" x14ac:dyDescent="0.4">
      <c r="A191" s="134"/>
      <c r="B191" s="134"/>
      <c r="H191" s="133"/>
      <c r="I191" s="133"/>
      <c r="J191" s="133"/>
      <c r="K191" s="133"/>
      <c r="L191" s="133"/>
      <c r="M191" s="133"/>
      <c r="N191" s="131"/>
      <c r="O191" s="131"/>
      <c r="P191" s="131"/>
      <c r="Q191" s="143"/>
      <c r="R191" s="143"/>
      <c r="S191" s="143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</row>
    <row r="192" spans="1:31" ht="21.75" thickTop="1" x14ac:dyDescent="0.35">
      <c r="A192" s="829" t="s">
        <v>260</v>
      </c>
      <c r="B192" s="831" t="s">
        <v>3</v>
      </c>
      <c r="C192" s="824"/>
      <c r="D192" s="825"/>
      <c r="E192" s="826" t="s">
        <v>4</v>
      </c>
      <c r="F192" s="827"/>
      <c r="G192" s="828"/>
      <c r="H192" s="823" t="s">
        <v>168</v>
      </c>
      <c r="I192" s="824"/>
      <c r="J192" s="825"/>
      <c r="K192" s="826" t="s">
        <v>177</v>
      </c>
      <c r="L192" s="827"/>
      <c r="M192" s="828"/>
      <c r="N192" s="823" t="s">
        <v>261</v>
      </c>
      <c r="O192" s="824"/>
      <c r="P192" s="825"/>
      <c r="Q192" s="820"/>
      <c r="R192" s="820"/>
      <c r="S192" s="820"/>
      <c r="W192" s="820"/>
      <c r="X192" s="820"/>
      <c r="Y192" s="820"/>
      <c r="Z192" s="820"/>
      <c r="AA192" s="820"/>
      <c r="AB192" s="820"/>
      <c r="AC192" s="820"/>
      <c r="AD192" s="820"/>
      <c r="AE192" s="820"/>
    </row>
    <row r="193" spans="1:31" ht="21.75" thickBot="1" x14ac:dyDescent="0.4">
      <c r="A193" s="830"/>
      <c r="B193" s="116">
        <v>2018</v>
      </c>
      <c r="C193" s="117">
        <v>2017</v>
      </c>
      <c r="D193" s="118" t="s">
        <v>86</v>
      </c>
      <c r="E193" s="135">
        <v>2018</v>
      </c>
      <c r="F193" s="136">
        <v>2017</v>
      </c>
      <c r="G193" s="137" t="s">
        <v>86</v>
      </c>
      <c r="H193" s="119">
        <v>2018</v>
      </c>
      <c r="I193" s="117">
        <v>2017</v>
      </c>
      <c r="J193" s="118" t="s">
        <v>86</v>
      </c>
      <c r="K193" s="135">
        <v>2018</v>
      </c>
      <c r="L193" s="136">
        <v>2017</v>
      </c>
      <c r="M193" s="137" t="s">
        <v>86</v>
      </c>
      <c r="N193" s="119">
        <v>2018</v>
      </c>
      <c r="O193" s="117">
        <v>2017</v>
      </c>
      <c r="P193" s="118" t="s">
        <v>86</v>
      </c>
      <c r="Q193" s="138"/>
      <c r="R193" s="139"/>
      <c r="S193" s="140"/>
      <c r="T193" s="138"/>
      <c r="U193" s="139"/>
      <c r="V193" s="140"/>
      <c r="W193" s="138"/>
      <c r="X193" s="139"/>
      <c r="Y193" s="140"/>
      <c r="Z193" s="138"/>
      <c r="AA193" s="139"/>
      <c r="AB193" s="140"/>
      <c r="AC193" s="138"/>
      <c r="AD193" s="139"/>
      <c r="AE193" s="140"/>
    </row>
    <row r="194" spans="1:31" ht="21.75" thickTop="1" x14ac:dyDescent="0.35">
      <c r="A194" s="124" t="s">
        <v>211</v>
      </c>
      <c r="B194" s="148">
        <f>กำแพงเพชร!B32</f>
        <v>54.12</v>
      </c>
      <c r="C194" s="125">
        <f>กำแพงเพชร!C32</f>
        <v>54.66</v>
      </c>
      <c r="D194" s="126">
        <f>กำแพงเพชร!D32</f>
        <v>-0.54</v>
      </c>
      <c r="E194" s="148">
        <f>กำแพงเพชร!CF32</f>
        <v>45.35</v>
      </c>
      <c r="F194" s="125">
        <f>กำแพงเพชร!CG32</f>
        <v>46.61</v>
      </c>
      <c r="G194" s="126">
        <f>กำแพงเพชร!CH32</f>
        <v>-1.26</v>
      </c>
      <c r="H194" s="148">
        <f>กำแพงเพชร!FJ32</f>
        <v>37.89</v>
      </c>
      <c r="I194" s="125">
        <f>กำแพงเพชร!FK32</f>
        <v>41.35</v>
      </c>
      <c r="J194" s="126">
        <f>กำแพงเพชร!FL32</f>
        <v>-3.46</v>
      </c>
      <c r="K194" s="148">
        <f>กำแพงเพชร!IN32</f>
        <v>53.41</v>
      </c>
      <c r="L194" s="125">
        <f>กำแพงเพชร!IO32</f>
        <v>55.07</v>
      </c>
      <c r="M194" s="126">
        <f>กำแพงเพชร!IP32</f>
        <v>-1.66</v>
      </c>
      <c r="N194" s="149">
        <f>กำแพงเพชร!LR32</f>
        <v>47.69</v>
      </c>
      <c r="O194" s="156">
        <f>กำแพงเพชร!LS32</f>
        <v>49.42</v>
      </c>
      <c r="P194" s="142">
        <f>กำแพงเพชร!LT32</f>
        <v>-1.73</v>
      </c>
      <c r="Q194" s="143"/>
      <c r="R194" s="143"/>
      <c r="S194" s="143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</row>
    <row r="195" spans="1:31" x14ac:dyDescent="0.35">
      <c r="A195" s="126" t="s">
        <v>212</v>
      </c>
      <c r="B195" s="148">
        <f>เชียงราย!B32</f>
        <v>67.38</v>
      </c>
      <c r="C195" s="125">
        <f>เชียงราย!C32</f>
        <v>67.680000000000007</v>
      </c>
      <c r="D195" s="126">
        <f>เชียงราย!D32</f>
        <v>-0.3</v>
      </c>
      <c r="E195" s="148">
        <f>เชียงราย!CF32</f>
        <v>44.05</v>
      </c>
      <c r="F195" s="125">
        <f>เชียงราย!CG32</f>
        <v>45.18</v>
      </c>
      <c r="G195" s="126">
        <f>เชียงราย!CH32</f>
        <v>-1.1299999999999999</v>
      </c>
      <c r="H195" s="148">
        <f>เชียงราย!FJ32</f>
        <v>43.29</v>
      </c>
      <c r="I195" s="125">
        <f>เชียงราย!FK32</f>
        <v>43.6</v>
      </c>
      <c r="J195" s="126">
        <f>เชียงราย!FL32</f>
        <v>-0.31</v>
      </c>
      <c r="K195" s="148">
        <f>เชียงราย!IN32</f>
        <v>64.95</v>
      </c>
      <c r="L195" s="125">
        <f>เชียงราย!IO32</f>
        <v>63.4</v>
      </c>
      <c r="M195" s="126">
        <f>เชียงราย!IP32</f>
        <v>1.55</v>
      </c>
      <c r="N195" s="149">
        <f>เชียงราย!LR32</f>
        <v>54.92</v>
      </c>
      <c r="O195" s="156">
        <f>เชียงราย!LS32</f>
        <v>54.96</v>
      </c>
      <c r="P195" s="142">
        <f>เชียงราย!LT32</f>
        <v>-0.04</v>
      </c>
      <c r="Q195" s="143"/>
      <c r="R195" s="143"/>
      <c r="S195" s="143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</row>
    <row r="196" spans="1:31" x14ac:dyDescent="0.35">
      <c r="A196" s="126" t="s">
        <v>213</v>
      </c>
      <c r="B196" s="148">
        <f>เชียงใหม่!B32</f>
        <v>80.760000000000005</v>
      </c>
      <c r="C196" s="125">
        <f>เชียงใหม่!C32</f>
        <v>85.41</v>
      </c>
      <c r="D196" s="126">
        <f>เชียงใหม่!D32</f>
        <v>-4.6500000000000004</v>
      </c>
      <c r="E196" s="148">
        <f>เชียงใหม่!CF32</f>
        <v>69.11</v>
      </c>
      <c r="F196" s="125">
        <f>เชียงใหม่!CG32</f>
        <v>71.180000000000007</v>
      </c>
      <c r="G196" s="126">
        <f>เชียงใหม่!CH32</f>
        <v>-2.0699999999999998</v>
      </c>
      <c r="H196" s="148">
        <f>เชียงใหม่!FJ32</f>
        <v>65.459999999999994</v>
      </c>
      <c r="I196" s="125">
        <f>เชียงใหม่!FK32</f>
        <v>66.180000000000007</v>
      </c>
      <c r="J196" s="126">
        <f>เชียงใหม่!FL32</f>
        <v>-0.72</v>
      </c>
      <c r="K196" s="148">
        <f>เชียงใหม่!IN32</f>
        <v>81.77</v>
      </c>
      <c r="L196" s="125">
        <f>เชียงใหม่!IO32</f>
        <v>81.319999999999993</v>
      </c>
      <c r="M196" s="126">
        <f>เชียงใหม่!IP32</f>
        <v>0.45</v>
      </c>
      <c r="N196" s="149">
        <f>เชียงใหม่!LR32</f>
        <v>74.28</v>
      </c>
      <c r="O196" s="156">
        <f>เชียงใหม่!LS32</f>
        <v>76.02</v>
      </c>
      <c r="P196" s="142">
        <f>เชียงใหม่!LT32</f>
        <v>-1.74</v>
      </c>
      <c r="Q196" s="143"/>
      <c r="R196" s="143"/>
      <c r="S196" s="143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</row>
    <row r="197" spans="1:31" x14ac:dyDescent="0.35">
      <c r="A197" s="126" t="s">
        <v>214</v>
      </c>
      <c r="B197" s="148">
        <f>พิจิตร!B32</f>
        <v>55.66</v>
      </c>
      <c r="C197" s="125">
        <f>พิจิตร!C32</f>
        <v>56.97</v>
      </c>
      <c r="D197" s="126">
        <f>พิจิตร!D32</f>
        <v>-1.31</v>
      </c>
      <c r="E197" s="148">
        <f>พิจิตร!CF32</f>
        <v>48.4</v>
      </c>
      <c r="F197" s="125">
        <f>พิจิตร!CG32</f>
        <v>48.02</v>
      </c>
      <c r="G197" s="126">
        <f>พิจิตร!CH32</f>
        <v>0.38</v>
      </c>
      <c r="H197" s="148">
        <f>พิจิตร!FJ32</f>
        <v>46.43</v>
      </c>
      <c r="I197" s="125">
        <f>พิจิตร!FK32</f>
        <v>49.22</v>
      </c>
      <c r="J197" s="126">
        <f>พิจิตร!FL32</f>
        <v>-2.79</v>
      </c>
      <c r="K197" s="148">
        <f>พิจิตร!IN32</f>
        <v>49.72</v>
      </c>
      <c r="L197" s="125">
        <f>พิจิตร!IO32</f>
        <v>50.09</v>
      </c>
      <c r="M197" s="126">
        <f>พิจิตร!IP32</f>
        <v>-0.37</v>
      </c>
      <c r="N197" s="149">
        <f>พิจิตร!LR32</f>
        <v>50.05</v>
      </c>
      <c r="O197" s="156">
        <f>พิจิตร!LS32</f>
        <v>51.07</v>
      </c>
      <c r="P197" s="142">
        <f>พิจิตร!LT32</f>
        <v>-1.02</v>
      </c>
      <c r="Q197" s="143"/>
      <c r="R197" s="143"/>
      <c r="S197" s="143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</row>
    <row r="198" spans="1:31" x14ac:dyDescent="0.35">
      <c r="A198" s="126" t="s">
        <v>215</v>
      </c>
      <c r="B198" s="148">
        <f>นครสวรรค์!B32</f>
        <v>61.2</v>
      </c>
      <c r="C198" s="125">
        <f>นครสวรรค์!C32</f>
        <v>59</v>
      </c>
      <c r="D198" s="126">
        <f>นครสวรรค์!D32</f>
        <v>2.2000000000000002</v>
      </c>
      <c r="E198" s="148">
        <f>นครสวรรค์!CF32</f>
        <v>50.89</v>
      </c>
      <c r="F198" s="125">
        <f>นครสวรรค์!CG32</f>
        <v>49.64</v>
      </c>
      <c r="G198" s="126">
        <f>นครสวรรค์!CH32</f>
        <v>1.25</v>
      </c>
      <c r="H198" s="148">
        <f>นครสวรรค์!FJ32</f>
        <v>45.44</v>
      </c>
      <c r="I198" s="125">
        <f>นครสวรรค์!FK32</f>
        <v>47.09</v>
      </c>
      <c r="J198" s="126">
        <f>นครสวรรค์!FL32</f>
        <v>-1.65</v>
      </c>
      <c r="K198" s="148">
        <f>นครสวรรค์!IN32</f>
        <v>52.02</v>
      </c>
      <c r="L198" s="125">
        <f>นครสวรรค์!IO32</f>
        <v>52.84</v>
      </c>
      <c r="M198" s="126">
        <f>นครสวรรค์!IP32</f>
        <v>-0.82</v>
      </c>
      <c r="N198" s="149">
        <f>นครสวรรค์!LR32</f>
        <v>52.39</v>
      </c>
      <c r="O198" s="156">
        <f>นครสวรรค์!LS32</f>
        <v>52.14</v>
      </c>
      <c r="P198" s="142">
        <f>นครสวรรค์!LT32</f>
        <v>0.25</v>
      </c>
      <c r="Q198" s="143"/>
      <c r="R198" s="143"/>
      <c r="S198" s="143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</row>
    <row r="199" spans="1:31" x14ac:dyDescent="0.35">
      <c r="A199" s="126" t="s">
        <v>216</v>
      </c>
      <c r="B199" s="148">
        <f>ตาก!B32</f>
        <v>72.11</v>
      </c>
      <c r="C199" s="125">
        <f>ตาก!C32</f>
        <v>70.34</v>
      </c>
      <c r="D199" s="126">
        <f>ตาก!D32</f>
        <v>1.77</v>
      </c>
      <c r="E199" s="148">
        <f>ตาก!CF32</f>
        <v>63.65</v>
      </c>
      <c r="F199" s="125">
        <f>ตาก!CG32</f>
        <v>61.83</v>
      </c>
      <c r="G199" s="126">
        <f>ตาก!CH32</f>
        <v>1.82</v>
      </c>
      <c r="H199" s="148">
        <f>ตาก!FJ32</f>
        <v>52.8</v>
      </c>
      <c r="I199" s="125">
        <f>ตาก!FK32</f>
        <v>53.82</v>
      </c>
      <c r="J199" s="126">
        <f>ตาก!FL32</f>
        <v>-1.02</v>
      </c>
      <c r="K199" s="148">
        <f>ตาก!IN32</f>
        <v>68.23</v>
      </c>
      <c r="L199" s="125">
        <f>ตาก!IO32</f>
        <v>67.66</v>
      </c>
      <c r="M199" s="126">
        <f>ตาก!IP32</f>
        <v>0.56999999999999995</v>
      </c>
      <c r="N199" s="149">
        <f>ตาก!LR32</f>
        <v>64.2</v>
      </c>
      <c r="O199" s="156">
        <f>ตาก!LS32</f>
        <v>63.41</v>
      </c>
      <c r="P199" s="142">
        <f>ตาก!LT32</f>
        <v>0.79</v>
      </c>
      <c r="Q199" s="143"/>
      <c r="R199" s="143"/>
      <c r="S199" s="143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</row>
    <row r="200" spans="1:31" x14ac:dyDescent="0.35">
      <c r="A200" s="126" t="s">
        <v>217</v>
      </c>
      <c r="B200" s="148">
        <f>พิษณุโลก!B32</f>
        <v>65.819999999999993</v>
      </c>
      <c r="C200" s="125">
        <f>พิษณุโลก!C32</f>
        <v>64.92</v>
      </c>
      <c r="D200" s="126">
        <f>พิษณุโลก!D32</f>
        <v>0.9</v>
      </c>
      <c r="E200" s="148">
        <f>พิษณุโลก!CF32</f>
        <v>54.37</v>
      </c>
      <c r="F200" s="125">
        <f>พิษณุโลก!CG32</f>
        <v>53.76</v>
      </c>
      <c r="G200" s="126">
        <f>พิษณุโลก!CH32</f>
        <v>0.61</v>
      </c>
      <c r="H200" s="148">
        <f>พิษณุโลก!FJ32</f>
        <v>53.22</v>
      </c>
      <c r="I200" s="125">
        <f>พิษณุโลก!FK32</f>
        <v>55.58</v>
      </c>
      <c r="J200" s="126">
        <f>พิษณุโลก!FL32</f>
        <v>-2.36</v>
      </c>
      <c r="K200" s="148">
        <f>พิษณุโลก!IN32</f>
        <v>58.79</v>
      </c>
      <c r="L200" s="125">
        <f>พิษณุโลก!IO32</f>
        <v>57.63</v>
      </c>
      <c r="M200" s="126">
        <f>พิษณุโลก!IP32</f>
        <v>1.1599999999999999</v>
      </c>
      <c r="N200" s="149">
        <f>พิษณุโลก!LR32</f>
        <v>58.05</v>
      </c>
      <c r="O200" s="156">
        <f>พิษณุโลก!LS32</f>
        <v>57.98</v>
      </c>
      <c r="P200" s="142">
        <f>พิษณุโลก!LT32</f>
        <v>7.0000000000000007E-2</v>
      </c>
      <c r="Q200" s="143"/>
      <c r="R200" s="143"/>
      <c r="S200" s="143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</row>
    <row r="201" spans="1:31" x14ac:dyDescent="0.35">
      <c r="A201" s="126" t="s">
        <v>218</v>
      </c>
      <c r="B201" s="148">
        <f>พะเยา!B32</f>
        <v>59.5</v>
      </c>
      <c r="C201" s="125">
        <f>พะเยา!C32</f>
        <v>61.59</v>
      </c>
      <c r="D201" s="126">
        <f>พะเยา!D32</f>
        <v>-2.09</v>
      </c>
      <c r="E201" s="148">
        <f>พะเยา!CF32</f>
        <v>41.46</v>
      </c>
      <c r="F201" s="125">
        <f>พะเยา!CG32</f>
        <v>42.14</v>
      </c>
      <c r="G201" s="126">
        <f>พะเยา!CH32</f>
        <v>-0.68</v>
      </c>
      <c r="H201" s="148">
        <f>พะเยา!FJ32</f>
        <v>40.119999999999997</v>
      </c>
      <c r="I201" s="125">
        <f>พะเยา!FK32</f>
        <v>42.02</v>
      </c>
      <c r="J201" s="126">
        <f>พะเยา!FL32</f>
        <v>-1.9</v>
      </c>
      <c r="K201" s="148">
        <f>พะเยา!IN32</f>
        <v>49.76</v>
      </c>
      <c r="L201" s="125">
        <f>พะเยา!IO32</f>
        <v>50.91</v>
      </c>
      <c r="M201" s="126">
        <f>พะเยา!IP32</f>
        <v>-1.1499999999999999</v>
      </c>
      <c r="N201" s="149">
        <f>พะเยา!LR32</f>
        <v>47.71</v>
      </c>
      <c r="O201" s="156">
        <f>พะเยา!LS32</f>
        <v>49.17</v>
      </c>
      <c r="P201" s="142">
        <f>พะเยา!LT32</f>
        <v>-1.46</v>
      </c>
      <c r="Q201" s="143"/>
      <c r="R201" s="143"/>
      <c r="S201" s="143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</row>
    <row r="202" spans="1:31" x14ac:dyDescent="0.35">
      <c r="A202" s="126" t="s">
        <v>219</v>
      </c>
      <c r="B202" s="148">
        <f>เพชรบูรณ์!B32</f>
        <v>64.66</v>
      </c>
      <c r="C202" s="125">
        <f>เพชรบูรณ์!C32</f>
        <v>63.49</v>
      </c>
      <c r="D202" s="126">
        <f>เพชรบูรณ์!D32</f>
        <v>1.17</v>
      </c>
      <c r="E202" s="148">
        <f>เพชรบูรณ์!CF32</f>
        <v>45.03</v>
      </c>
      <c r="F202" s="125">
        <f>เพชรบูรณ์!CG32</f>
        <v>43.85</v>
      </c>
      <c r="G202" s="126">
        <f>เพชรบูรณ์!CH32</f>
        <v>1.18</v>
      </c>
      <c r="H202" s="148">
        <f>เพชรบูรณ์!FJ32</f>
        <v>44.06</v>
      </c>
      <c r="I202" s="125">
        <f>เพชรบูรณ์!FK32</f>
        <v>47.67</v>
      </c>
      <c r="J202" s="126">
        <f>เพชรบูรณ์!FL32</f>
        <v>-3.61</v>
      </c>
      <c r="K202" s="148">
        <f>เพชรบูรณ์!IN32</f>
        <v>68.58</v>
      </c>
      <c r="L202" s="125">
        <f>เพชรบูรณ์!IO32</f>
        <v>68.02</v>
      </c>
      <c r="M202" s="126">
        <f>เพชรบูรณ์!IP32</f>
        <v>0.56000000000000005</v>
      </c>
      <c r="N202" s="149">
        <f>เพชรบูรณ์!LR32</f>
        <v>55.58</v>
      </c>
      <c r="O202" s="156">
        <f>เพชรบูรณ์!LS32</f>
        <v>55.76</v>
      </c>
      <c r="P202" s="142">
        <f>เพชรบูรณ์!LT32</f>
        <v>-0.18</v>
      </c>
      <c r="Q202" s="143"/>
      <c r="R202" s="143"/>
      <c r="S202" s="143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</row>
    <row r="203" spans="1:31" x14ac:dyDescent="0.35">
      <c r="A203" s="126" t="s">
        <v>220</v>
      </c>
      <c r="B203" s="148">
        <f>แพร่!B32</f>
        <v>61.17</v>
      </c>
      <c r="C203" s="125">
        <f>แพร่!C32</f>
        <v>61.08</v>
      </c>
      <c r="D203" s="126">
        <f>แพร่!D32</f>
        <v>0.09</v>
      </c>
      <c r="E203" s="148">
        <f>แพร่!CF32</f>
        <v>50.22</v>
      </c>
      <c r="F203" s="125">
        <f>แพร่!CG32</f>
        <v>49.06</v>
      </c>
      <c r="G203" s="126">
        <f>แพร่!CH32</f>
        <v>1.1599999999999999</v>
      </c>
      <c r="H203" s="148">
        <f>แพร่!FJ32</f>
        <v>43.1</v>
      </c>
      <c r="I203" s="125">
        <f>แพร่!FK32</f>
        <v>45.97</v>
      </c>
      <c r="J203" s="126">
        <f>แพร่!FL32</f>
        <v>-2.87</v>
      </c>
      <c r="K203" s="148">
        <f>แพร่!IN32</f>
        <v>56.64</v>
      </c>
      <c r="L203" s="125">
        <f>แพร่!IO32</f>
        <v>56.49</v>
      </c>
      <c r="M203" s="126">
        <f>แพร่!IP32</f>
        <v>0.15</v>
      </c>
      <c r="N203" s="149">
        <f>แพร่!LR32</f>
        <v>52.78</v>
      </c>
      <c r="O203" s="156">
        <f>แพร่!LS32</f>
        <v>53.15</v>
      </c>
      <c r="P203" s="142">
        <f>แพร่!LT32</f>
        <v>-0.37</v>
      </c>
      <c r="Q203" s="143"/>
      <c r="R203" s="143"/>
      <c r="S203" s="143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</row>
    <row r="204" spans="1:31" x14ac:dyDescent="0.35">
      <c r="A204" s="126" t="s">
        <v>221</v>
      </c>
      <c r="B204" s="148">
        <f>ลำปาง!B32</f>
        <v>69.11</v>
      </c>
      <c r="C204" s="125">
        <f>ลำปาง!C32</f>
        <v>67.290000000000006</v>
      </c>
      <c r="D204" s="126">
        <f>ลำปาง!D32</f>
        <v>1.82</v>
      </c>
      <c r="E204" s="148">
        <f>ลำปาง!CF32</f>
        <v>61.06</v>
      </c>
      <c r="F204" s="125">
        <f>ลำปาง!CG32</f>
        <v>60.68</v>
      </c>
      <c r="G204" s="126">
        <f>ลำปาง!CH32</f>
        <v>0.38</v>
      </c>
      <c r="H204" s="115">
        <f>ลำปาง!FJ32</f>
        <v>48.47</v>
      </c>
      <c r="I204" s="125">
        <f>ลำปาง!FK32</f>
        <v>50.38</v>
      </c>
      <c r="J204" s="126">
        <f>ลำปาง!FL32</f>
        <v>-1.91</v>
      </c>
      <c r="K204" s="148">
        <f>ลำปาง!IN32</f>
        <v>66.08</v>
      </c>
      <c r="L204" s="125">
        <f>ลำปาง!IO32</f>
        <v>65</v>
      </c>
      <c r="M204" s="126">
        <f>ลำปาง!IP32</f>
        <v>1.08</v>
      </c>
      <c r="N204" s="149">
        <f>ลำปาง!LR32</f>
        <v>61.18</v>
      </c>
      <c r="O204" s="156">
        <f>ลำปาง!LS32</f>
        <v>60.84</v>
      </c>
      <c r="P204" s="142">
        <f>ลำปาง!LT32</f>
        <v>0.34</v>
      </c>
      <c r="Q204" s="143"/>
      <c r="R204" s="143"/>
      <c r="S204" s="143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</row>
    <row r="205" spans="1:31" x14ac:dyDescent="0.35">
      <c r="A205" s="126" t="s">
        <v>222</v>
      </c>
      <c r="B205" s="148">
        <f>ลำพูน!B32</f>
        <v>60.47</v>
      </c>
      <c r="C205" s="125">
        <f>ลำพูน!C32</f>
        <v>59.78</v>
      </c>
      <c r="D205" s="126">
        <f>ลำพูน!D32</f>
        <v>0.69</v>
      </c>
      <c r="E205" s="148">
        <f>ลำพูน!CF32</f>
        <v>56.08</v>
      </c>
      <c r="F205" s="125">
        <f>ลำพูน!CG32</f>
        <v>55.98</v>
      </c>
      <c r="G205" s="126">
        <f>ลำพูน!CH32</f>
        <v>0.1</v>
      </c>
      <c r="H205" s="115">
        <f>ลำพูน!FJ32</f>
        <v>44.96</v>
      </c>
      <c r="I205" s="125">
        <f>ลำพูน!FK32</f>
        <v>47.19</v>
      </c>
      <c r="J205" s="126">
        <f>ลำพูน!FL32</f>
        <v>-2.23</v>
      </c>
      <c r="K205" s="148">
        <f>ลำพูน!IN32</f>
        <v>57.5</v>
      </c>
      <c r="L205" s="125">
        <f>ลำพูน!IO32</f>
        <v>57.7</v>
      </c>
      <c r="M205" s="126">
        <f>ลำพูน!IP32</f>
        <v>-0.2</v>
      </c>
      <c r="N205" s="149">
        <f>ลำพูน!LR32</f>
        <v>54.75</v>
      </c>
      <c r="O205" s="156">
        <f>ลำพูน!LS32</f>
        <v>55.16</v>
      </c>
      <c r="P205" s="142">
        <f>ลำพูน!LT32</f>
        <v>-0.41</v>
      </c>
      <c r="Q205" s="143"/>
      <c r="R205" s="143"/>
      <c r="S205" s="143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</row>
    <row r="206" spans="1:31" x14ac:dyDescent="0.35">
      <c r="A206" s="126" t="s">
        <v>223</v>
      </c>
      <c r="B206" s="148">
        <f>รวมแม่ฮ่องสอน!B32</f>
        <v>65.42</v>
      </c>
      <c r="C206" s="125">
        <f>รวมแม่ฮ่องสอน!C32</f>
        <v>67.040000000000006</v>
      </c>
      <c r="D206" s="126">
        <f>รวมแม่ฮ่องสอน!D32</f>
        <v>-1.62</v>
      </c>
      <c r="E206" s="148">
        <f>รวมแม่ฮ่องสอน!CF32</f>
        <v>32</v>
      </c>
      <c r="F206" s="125">
        <f>รวมแม่ฮ่องสอน!CG32</f>
        <v>34.659999999999997</v>
      </c>
      <c r="G206" s="126">
        <f>รวมแม่ฮ่องสอน!CH32</f>
        <v>-2.66</v>
      </c>
      <c r="H206" s="148">
        <f>รวมแม่ฮ่องสอน!FJ32</f>
        <v>30.03</v>
      </c>
      <c r="I206" s="125">
        <f>รวมแม่ฮ่องสอน!FK32</f>
        <v>32.590000000000003</v>
      </c>
      <c r="J206" s="126">
        <f>รวมแม่ฮ่องสอน!FL32</f>
        <v>-2.56</v>
      </c>
      <c r="K206" s="148">
        <f>รวมแม่ฮ่องสอน!IN32</f>
        <v>63.08</v>
      </c>
      <c r="L206" s="125">
        <f>รวมแม่ฮ่องสอน!IO32</f>
        <v>66.180000000000007</v>
      </c>
      <c r="M206" s="126">
        <f>รวมแม่ฮ่องสอน!IP32</f>
        <v>-3.1</v>
      </c>
      <c r="N206" s="149">
        <f>รวมแม่ฮ่องสอน!LR32</f>
        <v>47.48</v>
      </c>
      <c r="O206" s="156">
        <f>รวมแม่ฮ่องสอน!LS32</f>
        <v>49.94</v>
      </c>
      <c r="P206" s="142">
        <f>รวมแม่ฮ่องสอน!LT32</f>
        <v>-2.46</v>
      </c>
      <c r="Q206" s="143"/>
      <c r="R206" s="143"/>
      <c r="S206" s="143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</row>
    <row r="207" spans="1:31" x14ac:dyDescent="0.35">
      <c r="A207" s="126" t="s">
        <v>224</v>
      </c>
      <c r="B207" s="148">
        <f>อุตรดิตถ์!B32</f>
        <v>58.97</v>
      </c>
      <c r="C207" s="125">
        <f>อุตรดิตถ์!C32</f>
        <v>59.84</v>
      </c>
      <c r="D207" s="126">
        <f>อุตรดิตถ์!D32</f>
        <v>-0.87</v>
      </c>
      <c r="E207" s="148">
        <f>อุตรดิตถ์!CF32</f>
        <v>53.41</v>
      </c>
      <c r="F207" s="125">
        <f>อุตรดิตถ์!CG32</f>
        <v>53.52</v>
      </c>
      <c r="G207" s="126">
        <f>อุตรดิตถ์!CH32</f>
        <v>-0.11</v>
      </c>
      <c r="H207" s="115">
        <f>อุตรดิตถ์!FJ32</f>
        <v>46.47</v>
      </c>
      <c r="I207" s="125">
        <f>อุตรดิตถ์!FK32</f>
        <v>48.78</v>
      </c>
      <c r="J207" s="126">
        <f>อุตรดิตถ์!FL32</f>
        <v>-2.31</v>
      </c>
      <c r="K207" s="148">
        <f>อุตรดิตถ์!IN32</f>
        <v>53.38</v>
      </c>
      <c r="L207" s="125">
        <f>อุตรดิตถ์!IO32</f>
        <v>54.95</v>
      </c>
      <c r="M207" s="126">
        <f>อุตรดิตถ์!IP32</f>
        <v>-1.57</v>
      </c>
      <c r="N207" s="149">
        <f>อุตรดิตถ์!LR32</f>
        <v>53.06</v>
      </c>
      <c r="O207" s="156">
        <f>อุตรดิตถ์!LS32</f>
        <v>54.27</v>
      </c>
      <c r="P207" s="142">
        <f>อุตรดิตถ์!LT32</f>
        <v>-1.21</v>
      </c>
      <c r="Q207" s="143"/>
      <c r="R207" s="143"/>
      <c r="S207" s="143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</row>
    <row r="208" spans="1:31" x14ac:dyDescent="0.35">
      <c r="A208" s="126" t="s">
        <v>225</v>
      </c>
      <c r="B208" s="148">
        <f>อุทัยธานี!B32</f>
        <v>52.61</v>
      </c>
      <c r="C208" s="125">
        <f>อุทัยธานี!C32</f>
        <v>52.58</v>
      </c>
      <c r="D208" s="126">
        <f>อุทัยธานี!D32</f>
        <v>0.03</v>
      </c>
      <c r="E208" s="148">
        <f>อุทัยธานี!CF32</f>
        <v>46.01</v>
      </c>
      <c r="F208" s="125">
        <f>อุทัยธานี!CG32</f>
        <v>44.83</v>
      </c>
      <c r="G208" s="126">
        <f>อุทัยธานี!CH32</f>
        <v>1.18</v>
      </c>
      <c r="H208" s="115">
        <f>อุทัยธานี!FJ32</f>
        <v>42.26</v>
      </c>
      <c r="I208" s="125">
        <f>อุทัยธานี!FK32</f>
        <v>43.22</v>
      </c>
      <c r="J208" s="126">
        <f>อุทัยธานี!FL32</f>
        <v>-0.96</v>
      </c>
      <c r="K208" s="148">
        <f>อุทัยธานี!IN32</f>
        <v>51.45</v>
      </c>
      <c r="L208" s="125">
        <f>อุทัยธานี!IO32</f>
        <v>49.77</v>
      </c>
      <c r="M208" s="126">
        <f>อุทัยธานี!IP32</f>
        <v>1.68</v>
      </c>
      <c r="N208" s="148">
        <f>อุทัยธานี!LR32</f>
        <v>48.08</v>
      </c>
      <c r="O208" s="157">
        <f>อุทัยธานี!LS32</f>
        <v>47.6</v>
      </c>
      <c r="P208" s="126">
        <f>อุทัยธานี!LT32</f>
        <v>0.48</v>
      </c>
      <c r="Q208" s="131"/>
      <c r="R208" s="143"/>
      <c r="S208" s="143"/>
      <c r="T208" s="131"/>
      <c r="U208" s="131"/>
      <c r="V208" s="131"/>
      <c r="W208" s="131"/>
      <c r="X208" s="131"/>
      <c r="Y208" s="131"/>
      <c r="Z208" s="131"/>
      <c r="AA208" s="820"/>
      <c r="AB208" s="820"/>
      <c r="AC208" s="820"/>
      <c r="AD208" s="131"/>
      <c r="AE208" s="131"/>
    </row>
    <row r="209" spans="1:31" x14ac:dyDescent="0.35">
      <c r="A209" s="126" t="s">
        <v>226</v>
      </c>
      <c r="B209" s="148">
        <f>สุโขทัย!B32</f>
        <v>66.83</v>
      </c>
      <c r="C209" s="125">
        <f>สุโขทัย!C32</f>
        <v>66.11</v>
      </c>
      <c r="D209" s="126">
        <f>สุโขทัย!D32</f>
        <v>0.72</v>
      </c>
      <c r="E209" s="148">
        <f>สุโขทัย!CF32</f>
        <v>58.38</v>
      </c>
      <c r="F209" s="125">
        <f>สุโขทัย!CG32</f>
        <v>57.46</v>
      </c>
      <c r="G209" s="126">
        <f>สุโขทัย!CH32</f>
        <v>0.92</v>
      </c>
      <c r="H209" s="115">
        <f>สุโขทัย!FJ32</f>
        <v>52.03</v>
      </c>
      <c r="I209" s="125">
        <f>สุโขทัย!FK32</f>
        <v>54.64</v>
      </c>
      <c r="J209" s="126">
        <f>สุโขทัย!FL32</f>
        <v>-2.61</v>
      </c>
      <c r="K209" s="148">
        <f>สุโขทัย!IN32</f>
        <v>66.25</v>
      </c>
      <c r="L209" s="125">
        <f>สุโขทัย!IO32</f>
        <v>66.56</v>
      </c>
      <c r="M209" s="126">
        <f>สุโขทัย!IP32</f>
        <v>-0.31</v>
      </c>
      <c r="N209" s="148">
        <f>สุโขทัย!LR32</f>
        <v>60.87</v>
      </c>
      <c r="O209" s="157">
        <f>สุโขทัย!LS32</f>
        <v>61.19</v>
      </c>
      <c r="P209" s="126">
        <f>สุโขทัย!LT32</f>
        <v>-0.32</v>
      </c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</row>
    <row r="210" spans="1:31" ht="21.75" thickBot="1" x14ac:dyDescent="0.4">
      <c r="A210" s="126" t="s">
        <v>227</v>
      </c>
      <c r="B210" s="148">
        <f>น่าน!B32</f>
        <v>72.150000000000006</v>
      </c>
      <c r="C210" s="125">
        <f>น่าน!C32</f>
        <v>72.930000000000007</v>
      </c>
      <c r="D210" s="126">
        <f>น่าน!D32</f>
        <v>-0.78</v>
      </c>
      <c r="E210" s="148">
        <f>น่าน!CF32</f>
        <v>58.48</v>
      </c>
      <c r="F210" s="125">
        <f>น่าน!CG32</f>
        <v>59.16</v>
      </c>
      <c r="G210" s="126">
        <f>น่าน!CH32</f>
        <v>-0.68</v>
      </c>
      <c r="H210" s="115">
        <f>น่าน!FJ32</f>
        <v>49.62</v>
      </c>
      <c r="I210" s="125">
        <f>น่าน!FK32</f>
        <v>53.06</v>
      </c>
      <c r="J210" s="126">
        <f>น่าน!FL32</f>
        <v>-3.44</v>
      </c>
      <c r="K210" s="148">
        <f>น่าน!IN32</f>
        <v>57.85</v>
      </c>
      <c r="L210" s="125">
        <f>น่าน!IO32</f>
        <v>57.08</v>
      </c>
      <c r="M210" s="126">
        <f>น่าน!IP32</f>
        <v>0.77</v>
      </c>
      <c r="N210" s="148">
        <f>น่าน!LR32</f>
        <v>59.53</v>
      </c>
      <c r="O210" s="157">
        <f>น่าน!LS32</f>
        <v>60.56</v>
      </c>
      <c r="P210" s="126">
        <f>น่าน!LT32</f>
        <v>-1.03</v>
      </c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</row>
    <row r="211" spans="1:31" ht="22.5" thickTop="1" thickBot="1" x14ac:dyDescent="0.4">
      <c r="A211" s="127" t="s">
        <v>262</v>
      </c>
      <c r="B211" s="128">
        <f>'รวมภาคเหนือ2562_Q1-Q4'!B32</f>
        <v>70.64</v>
      </c>
      <c r="C211" s="129">
        <f>'รวมภาคเหนือ2562_Q1-Q4'!C32</f>
        <v>71.88</v>
      </c>
      <c r="D211" s="130">
        <f>'รวมภาคเหนือ2562_Q1-Q4'!D32</f>
        <v>-1.24</v>
      </c>
      <c r="E211" s="128">
        <f>'รวมภาคเหนือ2562_Q1-Q4'!CF32</f>
        <v>56.18</v>
      </c>
      <c r="F211" s="129">
        <f>'รวมภาคเหนือ2562_Q1-Q4'!CG32</f>
        <v>56.73</v>
      </c>
      <c r="G211" s="130">
        <f>'รวมภาคเหนือ2562_Q1-Q4'!CH32</f>
        <v>-0.55000000000000004</v>
      </c>
      <c r="H211" s="128">
        <f>'รวมภาคเหนือ2562_Q1-Q4'!FJ32</f>
        <v>52.17</v>
      </c>
      <c r="I211" s="129">
        <f>'รวมภาคเหนือ2562_Q1-Q4'!FK32</f>
        <v>53.45</v>
      </c>
      <c r="J211" s="130">
        <f>'รวมภาคเหนือ2562_Q1-Q4'!FL32</f>
        <v>-1.28</v>
      </c>
      <c r="K211" s="128">
        <f>'รวมภาคเหนือ2562_Q1-Q4'!IN32</f>
        <v>68.64</v>
      </c>
      <c r="L211" s="129">
        <f>'รวมภาคเหนือ2562_Q1-Q4'!IO32</f>
        <v>68.099999999999994</v>
      </c>
      <c r="M211" s="130">
        <f>'รวมภาคเหนือ2562_Q1-Q4'!IP32</f>
        <v>0.54</v>
      </c>
      <c r="N211" s="150">
        <f>'รวมภาคเหนือ2562_Q1-Q4'!LR32</f>
        <v>61.91</v>
      </c>
      <c r="O211" s="158">
        <f>'รวมภาคเหนือ2562_Q1-Q4'!LS32</f>
        <v>62.54</v>
      </c>
      <c r="P211" s="130">
        <f>'รวมภาคเหนือ2562_Q1-Q4'!LT32</f>
        <v>-0.63</v>
      </c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</row>
    <row r="212" spans="1:31" ht="21.75" thickTop="1" x14ac:dyDescent="0.35"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</row>
    <row r="213" spans="1:31" x14ac:dyDescent="0.35">
      <c r="Q213" s="133"/>
      <c r="R213" s="133"/>
      <c r="S213" s="133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</row>
    <row r="214" spans="1:31" ht="21.75" thickBot="1" x14ac:dyDescent="0.4">
      <c r="B214" s="134"/>
    </row>
    <row r="215" spans="1:31" ht="21.75" thickTop="1" x14ac:dyDescent="0.35">
      <c r="A215" s="829" t="s">
        <v>88</v>
      </c>
      <c r="B215" s="831" t="s">
        <v>3</v>
      </c>
      <c r="C215" s="824"/>
      <c r="D215" s="825"/>
      <c r="E215" s="826" t="s">
        <v>4</v>
      </c>
      <c r="F215" s="827"/>
      <c r="G215" s="828"/>
      <c r="H215" s="823" t="s">
        <v>168</v>
      </c>
      <c r="I215" s="824"/>
      <c r="J215" s="825"/>
      <c r="K215" s="826" t="s">
        <v>177</v>
      </c>
      <c r="L215" s="827"/>
      <c r="M215" s="828"/>
      <c r="N215" s="820"/>
      <c r="O215" s="820"/>
      <c r="P215" s="820"/>
      <c r="Q215" s="820"/>
      <c r="R215" s="820"/>
      <c r="S215" s="820"/>
      <c r="W215" s="820"/>
      <c r="X215" s="820"/>
      <c r="Y215" s="820"/>
      <c r="Z215" s="820"/>
      <c r="AA215" s="820"/>
      <c r="AB215" s="820"/>
      <c r="AC215" s="820"/>
      <c r="AD215" s="820"/>
      <c r="AE215" s="820"/>
    </row>
    <row r="216" spans="1:31" ht="21.75" thickBot="1" x14ac:dyDescent="0.4">
      <c r="A216" s="830"/>
      <c r="B216" s="116">
        <v>2018</v>
      </c>
      <c r="C216" s="117">
        <v>2017</v>
      </c>
      <c r="D216" s="118" t="s">
        <v>86</v>
      </c>
      <c r="E216" s="135">
        <v>2018</v>
      </c>
      <c r="F216" s="136">
        <v>2017</v>
      </c>
      <c r="G216" s="137" t="s">
        <v>86</v>
      </c>
      <c r="H216" s="119">
        <v>2018</v>
      </c>
      <c r="I216" s="117">
        <v>2017</v>
      </c>
      <c r="J216" s="118" t="s">
        <v>86</v>
      </c>
      <c r="K216" s="135">
        <v>2018</v>
      </c>
      <c r="L216" s="136">
        <v>2017</v>
      </c>
      <c r="M216" s="137" t="s">
        <v>86</v>
      </c>
      <c r="N216" s="138"/>
      <c r="O216" s="139"/>
      <c r="P216" s="140"/>
      <c r="Q216" s="138"/>
      <c r="R216" s="139"/>
      <c r="S216" s="140"/>
      <c r="T216" s="138"/>
      <c r="U216" s="139"/>
      <c r="V216" s="140"/>
      <c r="W216" s="138"/>
      <c r="X216" s="139"/>
      <c r="Y216" s="140"/>
      <c r="Z216" s="138"/>
      <c r="AA216" s="139"/>
      <c r="AB216" s="140"/>
      <c r="AC216" s="138"/>
      <c r="AD216" s="139"/>
      <c r="AE216" s="140"/>
    </row>
    <row r="217" spans="1:31" ht="21.75" thickTop="1" x14ac:dyDescent="0.35">
      <c r="A217" s="124" t="s">
        <v>211</v>
      </c>
      <c r="B217" s="151">
        <f>กำแพงเพชร!AH5</f>
        <v>121</v>
      </c>
      <c r="C217" s="125">
        <f>กำแพงเพชร!AI5</f>
        <v>118</v>
      </c>
      <c r="D217" s="126">
        <f>กำแพงเพชร!AJ5</f>
        <v>2.54</v>
      </c>
      <c r="E217" s="148">
        <f>กำแพงเพชร!DL5</f>
        <v>121</v>
      </c>
      <c r="F217" s="125">
        <f>กำแพงเพชร!DM5</f>
        <v>118</v>
      </c>
      <c r="G217" s="126">
        <f>กำแพงเพชร!DN5</f>
        <v>2.54</v>
      </c>
      <c r="H217" s="148">
        <f>กำแพงเพชร!GP5</f>
        <v>121</v>
      </c>
      <c r="I217" s="125">
        <f>กำแพงเพชร!GQ5</f>
        <v>118</v>
      </c>
      <c r="J217" s="126">
        <f>กำแพงเพชร!GR5</f>
        <v>2.54</v>
      </c>
      <c r="K217" s="148">
        <f>กำแพงเพชร!JT5</f>
        <v>121</v>
      </c>
      <c r="L217" s="125">
        <f>กำแพงเพชร!JU5</f>
        <v>118</v>
      </c>
      <c r="M217" s="126">
        <f>กำแพงเพชร!JV5</f>
        <v>2.54</v>
      </c>
      <c r="N217" s="131"/>
      <c r="O217" s="131"/>
      <c r="P217" s="131"/>
      <c r="Q217" s="143"/>
      <c r="R217" s="143"/>
      <c r="S217" s="143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</row>
    <row r="218" spans="1:31" ht="18" customHeight="1" x14ac:dyDescent="0.35">
      <c r="A218" s="126" t="s">
        <v>212</v>
      </c>
      <c r="B218" s="151">
        <f>เชียงราย!AH5</f>
        <v>669</v>
      </c>
      <c r="C218" s="125">
        <f>เชียงราย!AI5</f>
        <v>664</v>
      </c>
      <c r="D218" s="126">
        <f>เชียงราย!AJ5</f>
        <v>0.75</v>
      </c>
      <c r="E218" s="148">
        <f>เชียงราย!DL5</f>
        <v>669</v>
      </c>
      <c r="F218" s="125">
        <f>เชียงราย!DM5</f>
        <v>664</v>
      </c>
      <c r="G218" s="126">
        <f>เชียงราย!DN5</f>
        <v>0.75</v>
      </c>
      <c r="H218" s="148">
        <f>เชียงราย!GP5</f>
        <v>669</v>
      </c>
      <c r="I218" s="125">
        <f>เชียงราย!GQ5</f>
        <v>664</v>
      </c>
      <c r="J218" s="126">
        <f>เชียงราย!GR5</f>
        <v>0.75</v>
      </c>
      <c r="K218" s="148">
        <f>เชียงราย!JT5</f>
        <v>669</v>
      </c>
      <c r="L218" s="125">
        <f>เชียงราย!JU5</f>
        <v>664</v>
      </c>
      <c r="M218" s="126">
        <f>เชียงราย!JV5</f>
        <v>0.75</v>
      </c>
      <c r="N218" s="131"/>
      <c r="O218" s="131"/>
      <c r="P218" s="131"/>
      <c r="Q218" s="143"/>
      <c r="R218" s="143"/>
      <c r="S218" s="143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</row>
    <row r="219" spans="1:31" x14ac:dyDescent="0.35">
      <c r="A219" s="126" t="s">
        <v>213</v>
      </c>
      <c r="B219" s="151">
        <f>เชียงใหม่!AH5</f>
        <v>1009</v>
      </c>
      <c r="C219" s="125">
        <f>เชียงใหม่!AI5</f>
        <v>960</v>
      </c>
      <c r="D219" s="126">
        <f>เชียงใหม่!AJ5</f>
        <v>5.0999999999999996</v>
      </c>
      <c r="E219" s="148">
        <f>เชียงใหม่!DL5</f>
        <v>1009</v>
      </c>
      <c r="F219" s="125">
        <f>เชียงใหม่!DM5</f>
        <v>960</v>
      </c>
      <c r="G219" s="126">
        <f>เชียงใหม่!DN5</f>
        <v>5.0999999999999996</v>
      </c>
      <c r="H219" s="148">
        <f>เชียงใหม่!GP5</f>
        <v>1009</v>
      </c>
      <c r="I219" s="125">
        <f>เชียงใหม่!GQ5</f>
        <v>960</v>
      </c>
      <c r="J219" s="126">
        <f>เชียงใหม่!GR5</f>
        <v>5.0999999999999996</v>
      </c>
      <c r="K219" s="148">
        <f>เชียงใหม่!JT5</f>
        <v>1009</v>
      </c>
      <c r="L219" s="125">
        <f>เชียงใหม่!JU5</f>
        <v>960</v>
      </c>
      <c r="M219" s="126">
        <f>เชียงใหม่!JV5</f>
        <v>5.0999999999999996</v>
      </c>
      <c r="N219" s="131"/>
      <c r="O219" s="131"/>
      <c r="P219" s="131"/>
      <c r="Q219" s="143"/>
      <c r="R219" s="143"/>
      <c r="S219" s="143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</row>
    <row r="220" spans="1:31" x14ac:dyDescent="0.35">
      <c r="A220" s="126" t="s">
        <v>214</v>
      </c>
      <c r="B220" s="151">
        <f>พิจิตร!AH5</f>
        <v>79</v>
      </c>
      <c r="C220" s="125">
        <f>พิจิตร!AI5</f>
        <v>78</v>
      </c>
      <c r="D220" s="126">
        <f>พิจิตร!AJ5</f>
        <v>1.28</v>
      </c>
      <c r="E220" s="148">
        <f>พิจิตร!DL5</f>
        <v>79</v>
      </c>
      <c r="F220" s="125">
        <f>พิจิตร!DM5</f>
        <v>78</v>
      </c>
      <c r="G220" s="126">
        <f>พิจิตร!DN5</f>
        <v>1.28</v>
      </c>
      <c r="H220" s="148">
        <f>พิจิตร!GP5</f>
        <v>79</v>
      </c>
      <c r="I220" s="125">
        <f>พิจิตร!GQ5</f>
        <v>78</v>
      </c>
      <c r="J220" s="126">
        <f>พิจิตร!GR5</f>
        <v>1.28</v>
      </c>
      <c r="K220" s="148">
        <f>พิจิตร!JT5</f>
        <v>79</v>
      </c>
      <c r="L220" s="125">
        <f>พิจิตร!JU5</f>
        <v>78</v>
      </c>
      <c r="M220" s="126">
        <f>พิจิตร!JV5</f>
        <v>1.28</v>
      </c>
      <c r="N220" s="131"/>
      <c r="O220" s="131"/>
      <c r="P220" s="131"/>
      <c r="Q220" s="143"/>
      <c r="R220" s="143"/>
      <c r="S220" s="143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</row>
    <row r="221" spans="1:31" x14ac:dyDescent="0.35">
      <c r="A221" s="126" t="s">
        <v>215</v>
      </c>
      <c r="B221" s="151">
        <f>นครสวรรค์!AH5</f>
        <v>176</v>
      </c>
      <c r="C221" s="125">
        <f>นครสวรรค์!AI5</f>
        <v>174</v>
      </c>
      <c r="D221" s="126">
        <f>นครสวรรค์!AJ5</f>
        <v>1.1499999999999999</v>
      </c>
      <c r="E221" s="148">
        <f>นครสวรรค์!DL5</f>
        <v>176</v>
      </c>
      <c r="F221" s="125">
        <f>นครสวรรค์!DM5</f>
        <v>174</v>
      </c>
      <c r="G221" s="126">
        <f>นครสวรรค์!DN5</f>
        <v>1.1499999999999999</v>
      </c>
      <c r="H221" s="148">
        <f>นครสวรรค์!GP5</f>
        <v>176</v>
      </c>
      <c r="I221" s="125">
        <f>นครสวรรค์!GQ5</f>
        <v>174</v>
      </c>
      <c r="J221" s="126">
        <f>นครสวรรค์!GR5</f>
        <v>1.1499999999999999</v>
      </c>
      <c r="K221" s="148">
        <f>นครสวรรค์!JT5</f>
        <v>176</v>
      </c>
      <c r="L221" s="125">
        <f>นครสวรรค์!JU5</f>
        <v>174</v>
      </c>
      <c r="M221" s="126">
        <f>นครสวรรค์!JV5</f>
        <v>1.1499999999999999</v>
      </c>
      <c r="N221" s="131"/>
      <c r="O221" s="131"/>
      <c r="P221" s="131"/>
      <c r="Q221" s="143"/>
      <c r="R221" s="143"/>
      <c r="S221" s="143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</row>
    <row r="222" spans="1:31" x14ac:dyDescent="0.35">
      <c r="A222" s="126" t="s">
        <v>216</v>
      </c>
      <c r="B222" s="151">
        <f>ตาก!AH5</f>
        <v>244</v>
      </c>
      <c r="C222" s="125">
        <f>ตาก!AI5</f>
        <v>245</v>
      </c>
      <c r="D222" s="126">
        <f>ตาก!AJ5</f>
        <v>-0.41</v>
      </c>
      <c r="E222" s="148">
        <f>ตาก!DL5</f>
        <v>244</v>
      </c>
      <c r="F222" s="125">
        <f>ตาก!DM5</f>
        <v>245</v>
      </c>
      <c r="G222" s="126">
        <f>ตาก!DN5</f>
        <v>-0.41</v>
      </c>
      <c r="H222" s="148">
        <f>ตาก!GP5</f>
        <v>244</v>
      </c>
      <c r="I222" s="125">
        <f>ตาก!GQ5</f>
        <v>245</v>
      </c>
      <c r="J222" s="126">
        <f>ตาก!GR5</f>
        <v>-0.41</v>
      </c>
      <c r="K222" s="148">
        <f>ตาก!JT5</f>
        <v>244</v>
      </c>
      <c r="L222" s="125">
        <f>ตาก!JU5</f>
        <v>245</v>
      </c>
      <c r="M222" s="126">
        <f>ตาก!JV5</f>
        <v>-0.41</v>
      </c>
      <c r="N222" s="131"/>
      <c r="O222" s="131"/>
      <c r="P222" s="131"/>
      <c r="Q222" s="143"/>
      <c r="R222" s="143"/>
      <c r="S222" s="143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</row>
    <row r="223" spans="1:31" x14ac:dyDescent="0.35">
      <c r="A223" s="126" t="s">
        <v>217</v>
      </c>
      <c r="B223" s="151">
        <f>พิษณุโลก!AH5</f>
        <v>158</v>
      </c>
      <c r="C223" s="125">
        <f>พิษณุโลก!AI5</f>
        <v>146</v>
      </c>
      <c r="D223" s="126">
        <f>พิษณุโลก!AJ5</f>
        <v>8.2200000000000006</v>
      </c>
      <c r="E223" s="148">
        <f>พิษณุโลก!DL5</f>
        <v>158</v>
      </c>
      <c r="F223" s="125">
        <f>พิษณุโลก!DM5</f>
        <v>146</v>
      </c>
      <c r="G223" s="126">
        <f>พิษณุโลก!DN5</f>
        <v>8.2200000000000006</v>
      </c>
      <c r="H223" s="148">
        <f>พิษณุโลก!GP5</f>
        <v>158</v>
      </c>
      <c r="I223" s="125">
        <f>พิษณุโลก!GQ5</f>
        <v>146</v>
      </c>
      <c r="J223" s="126">
        <f>พิษณุโลก!GR5</f>
        <v>8.2200000000000006</v>
      </c>
      <c r="K223" s="148">
        <f>พิษณุโลก!JT5</f>
        <v>158</v>
      </c>
      <c r="L223" s="125">
        <f>พิษณุโลก!JU5</f>
        <v>146</v>
      </c>
      <c r="M223" s="126">
        <f>พิษณุโลก!JV5</f>
        <v>8.2200000000000006</v>
      </c>
      <c r="N223" s="131"/>
      <c r="O223" s="131"/>
      <c r="P223" s="131"/>
      <c r="Q223" s="143"/>
      <c r="R223" s="143"/>
      <c r="S223" s="143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</row>
    <row r="224" spans="1:31" x14ac:dyDescent="0.35">
      <c r="A224" s="126" t="s">
        <v>218</v>
      </c>
      <c r="B224" s="151">
        <f>พะเยา!AH5</f>
        <v>77</v>
      </c>
      <c r="C224" s="125">
        <f>พะเยา!AI5</f>
        <v>72</v>
      </c>
      <c r="D224" s="126">
        <f>พะเยา!AJ5</f>
        <v>6.94</v>
      </c>
      <c r="E224" s="148">
        <f>พะเยา!DL5</f>
        <v>77</v>
      </c>
      <c r="F224" s="125">
        <f>พะเยา!DM5</f>
        <v>72</v>
      </c>
      <c r="G224" s="126">
        <f>พะเยา!DN5</f>
        <v>6.94</v>
      </c>
      <c r="H224" s="148">
        <f>พะเยา!GP5</f>
        <v>77</v>
      </c>
      <c r="I224" s="125">
        <f>พะเยา!GQ5</f>
        <v>72</v>
      </c>
      <c r="J224" s="126">
        <f>พะเยา!GR5</f>
        <v>6.94</v>
      </c>
      <c r="K224" s="148">
        <f>พะเยา!JT5</f>
        <v>77</v>
      </c>
      <c r="L224" s="125">
        <f>พะเยา!JU5</f>
        <v>72</v>
      </c>
      <c r="M224" s="126">
        <f>พะเยา!JV5</f>
        <v>6.94</v>
      </c>
      <c r="N224" s="131"/>
      <c r="O224" s="131"/>
      <c r="P224" s="131"/>
      <c r="Q224" s="143"/>
      <c r="R224" s="143"/>
      <c r="S224" s="143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</row>
    <row r="225" spans="1:31" x14ac:dyDescent="0.35">
      <c r="A225" s="126" t="s">
        <v>219</v>
      </c>
      <c r="B225" s="151">
        <f>เพชรบูรณ์!AH5</f>
        <v>460</v>
      </c>
      <c r="C225" s="125">
        <f>เพชรบูรณ์!AI5</f>
        <v>462</v>
      </c>
      <c r="D225" s="126">
        <f>เพชรบูรณ์!AJ5</f>
        <v>-0.43</v>
      </c>
      <c r="E225" s="148">
        <f>เพชรบูรณ์!DL5</f>
        <v>460</v>
      </c>
      <c r="F225" s="125">
        <f>เพชรบูรณ์!DM5</f>
        <v>462</v>
      </c>
      <c r="G225" s="126">
        <f>เพชรบูรณ์!DN5</f>
        <v>-0.43</v>
      </c>
      <c r="H225" s="148">
        <f>เพชรบูรณ์!GP5</f>
        <v>460</v>
      </c>
      <c r="I225" s="125">
        <f>เพชรบูรณ์!GQ5</f>
        <v>462</v>
      </c>
      <c r="J225" s="126">
        <f>เพชรบูรณ์!GR5</f>
        <v>-0.43</v>
      </c>
      <c r="K225" s="148">
        <f>เพชรบูรณ์!JT5</f>
        <v>460</v>
      </c>
      <c r="L225" s="125">
        <f>เพชรบูรณ์!JU5</f>
        <v>462</v>
      </c>
      <c r="M225" s="126">
        <f>เพชรบูรณ์!JV5</f>
        <v>-0.43</v>
      </c>
      <c r="N225" s="131"/>
      <c r="O225" s="131"/>
      <c r="P225" s="131"/>
      <c r="Q225" s="143"/>
      <c r="R225" s="143"/>
      <c r="S225" s="143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</row>
    <row r="226" spans="1:31" x14ac:dyDescent="0.35">
      <c r="A226" s="126" t="s">
        <v>220</v>
      </c>
      <c r="B226" s="151">
        <f>แพร่!AH5</f>
        <v>66</v>
      </c>
      <c r="C226" s="125">
        <f>แพร่!AI5</f>
        <v>65</v>
      </c>
      <c r="D226" s="126">
        <f>แพร่!AJ5</f>
        <v>1.54</v>
      </c>
      <c r="E226" s="148">
        <f>แพร่!DL5</f>
        <v>66</v>
      </c>
      <c r="F226" s="125">
        <f>แพร่!DM5</f>
        <v>65</v>
      </c>
      <c r="G226" s="126">
        <f>แพร่!DN5</f>
        <v>1.54</v>
      </c>
      <c r="H226" s="148">
        <f>แพร่!GP5</f>
        <v>66</v>
      </c>
      <c r="I226" s="125">
        <f>แพร่!GQ5</f>
        <v>65</v>
      </c>
      <c r="J226" s="126">
        <f>แพร่!GR5</f>
        <v>1.54</v>
      </c>
      <c r="K226" s="148">
        <f>แพร่!JT5</f>
        <v>66</v>
      </c>
      <c r="L226" s="125">
        <f>แพร่!JU5</f>
        <v>65</v>
      </c>
      <c r="M226" s="126">
        <f>แพร่!JV5</f>
        <v>1.54</v>
      </c>
      <c r="N226" s="131"/>
      <c r="O226" s="131"/>
      <c r="P226" s="131"/>
      <c r="Q226" s="143"/>
      <c r="R226" s="143"/>
      <c r="S226" s="143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</row>
    <row r="227" spans="1:31" x14ac:dyDescent="0.35">
      <c r="A227" s="126" t="s">
        <v>221</v>
      </c>
      <c r="B227" s="151">
        <f>ลำปาง!AH5</f>
        <v>94</v>
      </c>
      <c r="C227" s="125">
        <f>ลำปาง!AI5</f>
        <v>90</v>
      </c>
      <c r="D227" s="126">
        <f>ลำปาง!AJ5</f>
        <v>4.4400000000000004</v>
      </c>
      <c r="E227" s="148">
        <f>ลำปาง!DL5</f>
        <v>94</v>
      </c>
      <c r="F227" s="125">
        <f>ลำปาง!DM5</f>
        <v>90</v>
      </c>
      <c r="G227" s="126">
        <f>ลำปาง!DN5</f>
        <v>4.4400000000000004</v>
      </c>
      <c r="H227" s="148">
        <f>ลำปาง!GP5</f>
        <v>94</v>
      </c>
      <c r="I227" s="125">
        <f>ลำปาง!GQ5</f>
        <v>90</v>
      </c>
      <c r="J227" s="126">
        <f>ลำปาง!GR5</f>
        <v>4.4400000000000004</v>
      </c>
      <c r="K227" s="148">
        <f>ลำปาง!JT5</f>
        <v>94</v>
      </c>
      <c r="L227" s="125">
        <f>ลำปาง!JU5</f>
        <v>90</v>
      </c>
      <c r="M227" s="126">
        <f>ลำปาง!JV5</f>
        <v>4.4400000000000004</v>
      </c>
      <c r="N227" s="131"/>
      <c r="O227" s="131"/>
      <c r="P227" s="131"/>
      <c r="Q227" s="143"/>
      <c r="R227" s="143"/>
      <c r="S227" s="143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</row>
    <row r="228" spans="1:31" x14ac:dyDescent="0.35">
      <c r="A228" s="126" t="s">
        <v>222</v>
      </c>
      <c r="B228" s="151">
        <f>ลำพูน!AH5</f>
        <v>59</v>
      </c>
      <c r="C228" s="125">
        <f>ลำพูน!AI5</f>
        <v>48</v>
      </c>
      <c r="D228" s="126">
        <f>ลำพูน!AJ5</f>
        <v>22.92</v>
      </c>
      <c r="E228" s="148">
        <f>ลำพูน!DL5</f>
        <v>59</v>
      </c>
      <c r="F228" s="125">
        <f>ลำพูน!DM5</f>
        <v>48</v>
      </c>
      <c r="G228" s="126">
        <f>ลำพูน!DN5</f>
        <v>22.92</v>
      </c>
      <c r="H228" s="148">
        <f>ลำพูน!GP5</f>
        <v>59</v>
      </c>
      <c r="I228" s="125">
        <f>ลำพูน!GQ5</f>
        <v>48</v>
      </c>
      <c r="J228" s="126">
        <f>ลำพูน!GR5</f>
        <v>22.92</v>
      </c>
      <c r="K228" s="148">
        <f>ลำพูน!JT5</f>
        <v>59</v>
      </c>
      <c r="L228" s="125">
        <f>ลำพูน!JU5</f>
        <v>48</v>
      </c>
      <c r="M228" s="126">
        <f>ลำพูน!JV5</f>
        <v>22.92</v>
      </c>
      <c r="N228" s="131"/>
      <c r="O228" s="131"/>
      <c r="P228" s="131"/>
      <c r="Q228" s="143"/>
      <c r="R228" s="143"/>
      <c r="S228" s="143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</row>
    <row r="229" spans="1:31" x14ac:dyDescent="0.35">
      <c r="A229" s="126" t="s">
        <v>223</v>
      </c>
      <c r="B229" s="151">
        <f>รวมแม่ฮ่องสอน!AH5</f>
        <v>440</v>
      </c>
      <c r="C229" s="125">
        <f>รวมแม่ฮ่องสอน!AI5</f>
        <v>442</v>
      </c>
      <c r="D229" s="126">
        <f>รวมแม่ฮ่องสอน!AJ5</f>
        <v>-0.45</v>
      </c>
      <c r="E229" s="148">
        <f>รวมแม่ฮ่องสอน!DL5</f>
        <v>440</v>
      </c>
      <c r="F229" s="125">
        <f>รวมแม่ฮ่องสอน!DM5</f>
        <v>442</v>
      </c>
      <c r="G229" s="126">
        <f>รวมแม่ฮ่องสอน!DN5</f>
        <v>-0.45</v>
      </c>
      <c r="H229" s="148">
        <f>รวมแม่ฮ่องสอน!GP5</f>
        <v>440</v>
      </c>
      <c r="I229" s="125">
        <f>รวมแม่ฮ่องสอน!GQ5</f>
        <v>442</v>
      </c>
      <c r="J229" s="126">
        <f>รวมแม่ฮ่องสอน!GR5</f>
        <v>-0.45</v>
      </c>
      <c r="K229" s="148">
        <f>รวมแม่ฮ่องสอน!JT5</f>
        <v>440</v>
      </c>
      <c r="L229" s="125">
        <f>รวมแม่ฮ่องสอน!JU5</f>
        <v>442</v>
      </c>
      <c r="M229" s="126">
        <f>รวมแม่ฮ่องสอน!JV5</f>
        <v>-0.45</v>
      </c>
      <c r="N229" s="131"/>
      <c r="O229" s="131"/>
      <c r="P229" s="131"/>
      <c r="Q229" s="143"/>
      <c r="R229" s="143"/>
      <c r="S229" s="143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</row>
    <row r="230" spans="1:31" x14ac:dyDescent="0.35">
      <c r="A230" s="126" t="s">
        <v>224</v>
      </c>
      <c r="B230" s="151">
        <f>อุตรดิตถ์!AH5</f>
        <v>134</v>
      </c>
      <c r="C230" s="125">
        <f>อุตรดิตถ์!AI5</f>
        <v>127</v>
      </c>
      <c r="D230" s="126">
        <f>อุตรดิตถ์!AJ5</f>
        <v>5.51</v>
      </c>
      <c r="E230" s="148">
        <f>อุตรดิตถ์!DL5</f>
        <v>134</v>
      </c>
      <c r="F230" s="125">
        <f>อุตรดิตถ์!DM5</f>
        <v>127</v>
      </c>
      <c r="G230" s="126">
        <f>อุตรดิตถ์!DN5</f>
        <v>5.51</v>
      </c>
      <c r="H230" s="148">
        <f>อุตรดิตถ์!GP5</f>
        <v>134</v>
      </c>
      <c r="I230" s="125">
        <f>อุตรดิตถ์!GQ5</f>
        <v>127</v>
      </c>
      <c r="J230" s="126">
        <f>อุตรดิตถ์!GR5</f>
        <v>5.51</v>
      </c>
      <c r="K230" s="148">
        <f>อุตรดิตถ์!JT5</f>
        <v>134</v>
      </c>
      <c r="L230" s="125">
        <f>อุตรดิตถ์!JU5</f>
        <v>127</v>
      </c>
      <c r="M230" s="126">
        <f>อุตรดิตถ์!JV5</f>
        <v>5.51</v>
      </c>
      <c r="N230" s="131"/>
      <c r="O230" s="131"/>
      <c r="P230" s="131"/>
      <c r="Q230" s="143"/>
      <c r="R230" s="143"/>
      <c r="S230" s="143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</row>
    <row r="231" spans="1:31" x14ac:dyDescent="0.35">
      <c r="A231" s="126" t="s">
        <v>225</v>
      </c>
      <c r="B231" s="151">
        <f>อุทัยธานี!AH5</f>
        <v>85</v>
      </c>
      <c r="C231" s="125">
        <f>อุทัยธานี!AI5</f>
        <v>79</v>
      </c>
      <c r="D231" s="126">
        <f>อุทัยธานี!AJ5</f>
        <v>7.59</v>
      </c>
      <c r="E231" s="148">
        <f>อุทัยธานี!DL5</f>
        <v>85</v>
      </c>
      <c r="F231" s="125">
        <f>อุทัยธานี!DM5</f>
        <v>79</v>
      </c>
      <c r="G231" s="126">
        <f>อุทัยธานี!DN5</f>
        <v>7.59</v>
      </c>
      <c r="H231" s="148">
        <f>อุทัยธานี!GP5</f>
        <v>85</v>
      </c>
      <c r="I231" s="125">
        <f>อุทัยธานี!GQ5</f>
        <v>79</v>
      </c>
      <c r="J231" s="126">
        <f>อุทัยธานี!GR5</f>
        <v>7.59</v>
      </c>
      <c r="K231" s="148">
        <f>อุทัยธานี!JT5</f>
        <v>85</v>
      </c>
      <c r="L231" s="125">
        <f>อุทัยธานี!JU5</f>
        <v>79</v>
      </c>
      <c r="M231" s="126">
        <f>อุทัยธานี!JV5</f>
        <v>7.59</v>
      </c>
      <c r="N231" s="131"/>
      <c r="O231" s="131"/>
      <c r="P231" s="131"/>
      <c r="Q231" s="131"/>
      <c r="R231" s="143"/>
      <c r="S231" s="143"/>
      <c r="T231" s="131"/>
      <c r="U231" s="131"/>
      <c r="V231" s="131"/>
      <c r="W231" s="131"/>
      <c r="X231" s="131"/>
      <c r="Y231" s="131"/>
      <c r="Z231" s="131"/>
      <c r="AA231" s="820"/>
      <c r="AB231" s="820"/>
      <c r="AC231" s="820"/>
      <c r="AD231" s="131"/>
      <c r="AE231" s="131"/>
    </row>
    <row r="232" spans="1:31" x14ac:dyDescent="0.35">
      <c r="A232" s="126" t="s">
        <v>226</v>
      </c>
      <c r="B232" s="151">
        <f>สุโขทัย!AH5</f>
        <v>167</v>
      </c>
      <c r="C232" s="125">
        <f>สุโขทัย!AI5</f>
        <v>152</v>
      </c>
      <c r="D232" s="126">
        <f>สุโขทัย!AJ5</f>
        <v>9.8699999999999992</v>
      </c>
      <c r="E232" s="148">
        <f>สุโขทัย!DL5</f>
        <v>167</v>
      </c>
      <c r="F232" s="125">
        <f>สุโขทัย!DM5</f>
        <v>152</v>
      </c>
      <c r="G232" s="126">
        <f>สุโขทัย!DN5</f>
        <v>9.8699999999999992</v>
      </c>
      <c r="H232" s="148">
        <f>สุโขทัย!GP5</f>
        <v>167</v>
      </c>
      <c r="I232" s="125">
        <f>สุโขทัย!GQ5</f>
        <v>152</v>
      </c>
      <c r="J232" s="126">
        <f>สุโขทัย!GR5</f>
        <v>9.8699999999999992</v>
      </c>
      <c r="K232" s="148">
        <f>สุโขทัย!JT5</f>
        <v>167</v>
      </c>
      <c r="L232" s="125">
        <f>สุโขทัย!JU5</f>
        <v>152</v>
      </c>
      <c r="M232" s="126">
        <f>สุโขทัย!JV5</f>
        <v>9.8699999999999992</v>
      </c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</row>
    <row r="233" spans="1:31" ht="21.75" thickBot="1" x14ac:dyDescent="0.4">
      <c r="A233" s="126" t="s">
        <v>227</v>
      </c>
      <c r="B233" s="151">
        <f>น่าน!AH5</f>
        <v>216</v>
      </c>
      <c r="C233" s="125">
        <f>น่าน!AI5</f>
        <v>208</v>
      </c>
      <c r="D233" s="126">
        <f>น่าน!AJ5</f>
        <v>3.85</v>
      </c>
      <c r="E233" s="148">
        <f>น่าน!DL5</f>
        <v>216</v>
      </c>
      <c r="F233" s="125">
        <f>น่าน!DM5</f>
        <v>208</v>
      </c>
      <c r="G233" s="126">
        <f>น่าน!DN5</f>
        <v>3.85</v>
      </c>
      <c r="H233" s="148">
        <f>น่าน!GP5</f>
        <v>216</v>
      </c>
      <c r="I233" s="125">
        <f>น่าน!GQ5</f>
        <v>208</v>
      </c>
      <c r="J233" s="126">
        <f>น่าน!GR5</f>
        <v>3.85</v>
      </c>
      <c r="K233" s="148">
        <f>น่าน!JT5</f>
        <v>216</v>
      </c>
      <c r="L233" s="125">
        <f>น่าน!JU5</f>
        <v>208</v>
      </c>
      <c r="M233" s="126">
        <f>น่าน!JV5</f>
        <v>3.85</v>
      </c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</row>
    <row r="234" spans="1:31" ht="22.5" thickTop="1" thickBot="1" x14ac:dyDescent="0.4">
      <c r="A234" s="127" t="s">
        <v>262</v>
      </c>
      <c r="B234" s="152">
        <f>'รวมภาคเหนือ2562_Q1-Q4'!AH5</f>
        <v>4254</v>
      </c>
      <c r="C234" s="129">
        <f>'รวมภาคเหนือ2562_Q1-Q4'!AI5</f>
        <v>4130</v>
      </c>
      <c r="D234" s="130">
        <f>'รวมภาคเหนือ2562_Q1-Q4'!AJ5</f>
        <v>3</v>
      </c>
      <c r="E234" s="128">
        <f>'รวมภาคเหนือ2562_Q1-Q4'!DL5</f>
        <v>4254</v>
      </c>
      <c r="F234" s="129">
        <f>'รวมภาคเหนือ2562_Q1-Q4'!DM5</f>
        <v>4130</v>
      </c>
      <c r="G234" s="130">
        <f>'รวมภาคเหนือ2562_Q1-Q4'!DN5</f>
        <v>3</v>
      </c>
      <c r="H234" s="128">
        <f>'รวมภาคเหนือ2562_Q1-Q4'!GP5</f>
        <v>4254</v>
      </c>
      <c r="I234" s="129">
        <f>'รวมภาคเหนือ2562_Q1-Q4'!GQ5</f>
        <v>4130</v>
      </c>
      <c r="J234" s="130">
        <f>'รวมภาคเหนือ2562_Q1-Q4'!GR5</f>
        <v>3</v>
      </c>
      <c r="K234" s="128">
        <f>'รวมภาคเหนือ2562_Q1-Q4'!JT5</f>
        <v>4254</v>
      </c>
      <c r="L234" s="129">
        <f>'รวมภาคเหนือ2562_Q1-Q4'!JU5</f>
        <v>4130</v>
      </c>
      <c r="M234" s="130">
        <f>'รวมภาคเหนือ2562_Q1-Q4'!JV5</f>
        <v>3</v>
      </c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</row>
    <row r="235" spans="1:31" ht="21.75" thickTop="1" x14ac:dyDescent="0.35"/>
    <row r="237" spans="1:31" ht="21.75" thickBot="1" x14ac:dyDescent="0.4"/>
    <row r="238" spans="1:31" ht="21.75" thickTop="1" x14ac:dyDescent="0.35">
      <c r="A238" s="821" t="s">
        <v>129</v>
      </c>
      <c r="B238" s="823" t="s">
        <v>3</v>
      </c>
      <c r="C238" s="824"/>
      <c r="D238" s="825"/>
      <c r="E238" s="826" t="s">
        <v>4</v>
      </c>
      <c r="F238" s="827"/>
      <c r="G238" s="828"/>
      <c r="H238" s="823" t="s">
        <v>168</v>
      </c>
      <c r="I238" s="824"/>
      <c r="J238" s="825"/>
      <c r="K238" s="826" t="s">
        <v>177</v>
      </c>
      <c r="L238" s="827"/>
      <c r="M238" s="828"/>
      <c r="N238" s="820"/>
      <c r="O238" s="820"/>
      <c r="P238" s="820"/>
      <c r="Q238" s="820"/>
      <c r="R238" s="820"/>
      <c r="S238" s="820"/>
      <c r="W238" s="820"/>
      <c r="X238" s="820"/>
      <c r="Y238" s="820"/>
      <c r="Z238" s="820"/>
      <c r="AA238" s="820"/>
      <c r="AB238" s="820"/>
      <c r="AC238" s="820"/>
      <c r="AD238" s="820"/>
      <c r="AE238" s="820"/>
    </row>
    <row r="239" spans="1:31" ht="21.75" thickBot="1" x14ac:dyDescent="0.4">
      <c r="A239" s="822"/>
      <c r="B239" s="116">
        <v>2018</v>
      </c>
      <c r="C239" s="117">
        <v>2017</v>
      </c>
      <c r="D239" s="118" t="s">
        <v>86</v>
      </c>
      <c r="E239" s="135">
        <v>2018</v>
      </c>
      <c r="F239" s="136">
        <v>2017</v>
      </c>
      <c r="G239" s="137" t="s">
        <v>86</v>
      </c>
      <c r="H239" s="119">
        <v>2018</v>
      </c>
      <c r="I239" s="117">
        <v>2017</v>
      </c>
      <c r="J239" s="118" t="s">
        <v>86</v>
      </c>
      <c r="K239" s="135">
        <v>2018</v>
      </c>
      <c r="L239" s="136">
        <v>2017</v>
      </c>
      <c r="M239" s="137" t="s">
        <v>86</v>
      </c>
      <c r="N239" s="138"/>
      <c r="O239" s="139"/>
      <c r="P239" s="140"/>
      <c r="Q239" s="138"/>
      <c r="R239" s="139"/>
      <c r="S239" s="140"/>
      <c r="T239" s="138"/>
      <c r="U239" s="139"/>
      <c r="V239" s="140"/>
      <c r="W239" s="138"/>
      <c r="X239" s="139"/>
      <c r="Y239" s="140"/>
      <c r="Z239" s="138"/>
      <c r="AA239" s="139"/>
      <c r="AB239" s="140"/>
      <c r="AC239" s="138"/>
      <c r="AD239" s="139"/>
      <c r="AE239" s="140"/>
    </row>
    <row r="240" spans="1:31" ht="21.75" thickTop="1" x14ac:dyDescent="0.35">
      <c r="A240" s="124" t="s">
        <v>211</v>
      </c>
      <c r="B240" s="151">
        <f>กำแพงเพชร!B31</f>
        <v>2430</v>
      </c>
      <c r="C240" s="125">
        <f>กำแพงเพชร!C31</f>
        <v>2382</v>
      </c>
      <c r="D240" s="126">
        <f>กำแพงเพชร!D31</f>
        <v>2.02</v>
      </c>
      <c r="E240" s="148">
        <f>กำแพงเพชร!CF31</f>
        <v>2430</v>
      </c>
      <c r="F240" s="125">
        <f>กำแพงเพชร!CG31</f>
        <v>2382</v>
      </c>
      <c r="G240" s="126">
        <f>กำแพงเพชร!CH31</f>
        <v>2.02</v>
      </c>
      <c r="H240" s="148">
        <f>กำแพงเพชร!FJ31</f>
        <v>2430</v>
      </c>
      <c r="I240" s="125">
        <f>กำแพงเพชร!FK31</f>
        <v>2382</v>
      </c>
      <c r="J240" s="126">
        <f>กำแพงเพชร!FL31</f>
        <v>2.02</v>
      </c>
      <c r="K240" s="115">
        <f>กำแพงเพชร!IN31</f>
        <v>2430</v>
      </c>
      <c r="L240" s="125">
        <f>กำแพงเพชร!IO31</f>
        <v>2382</v>
      </c>
      <c r="M240" s="126">
        <f>กำแพงเพชร!IP31</f>
        <v>2.02</v>
      </c>
      <c r="N240" s="131"/>
      <c r="O240" s="131"/>
      <c r="P240" s="131"/>
      <c r="Q240" s="143"/>
      <c r="R240" s="143"/>
      <c r="S240" s="143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</row>
    <row r="241" spans="1:31" x14ac:dyDescent="0.35">
      <c r="A241" s="126" t="s">
        <v>212</v>
      </c>
      <c r="B241" s="151">
        <f>เชียงราย!B31</f>
        <v>17053</v>
      </c>
      <c r="C241" s="125">
        <f>เชียงราย!C31</f>
        <v>17003</v>
      </c>
      <c r="D241" s="126">
        <f>เชียงราย!D31</f>
        <v>0.28999999999999998</v>
      </c>
      <c r="E241" s="148">
        <f>เชียงราย!CF31</f>
        <v>17053</v>
      </c>
      <c r="F241" s="125">
        <f>เชียงราย!CG31</f>
        <v>17003</v>
      </c>
      <c r="G241" s="126">
        <f>เชียงราย!CH31</f>
        <v>0.28999999999999998</v>
      </c>
      <c r="H241" s="148">
        <f>เชียงราย!FJ31</f>
        <v>17053</v>
      </c>
      <c r="I241" s="125">
        <f>เชียงราย!FK31</f>
        <v>17003</v>
      </c>
      <c r="J241" s="126">
        <f>เชียงราย!FL31</f>
        <v>0.28999999999999998</v>
      </c>
      <c r="K241" s="115">
        <f>เชียงราย!IN31</f>
        <v>17053</v>
      </c>
      <c r="L241" s="125">
        <f>เชียงราย!IO31</f>
        <v>17003</v>
      </c>
      <c r="M241" s="126">
        <f>เชียงราย!IP31</f>
        <v>0.28999999999999998</v>
      </c>
      <c r="N241" s="131"/>
      <c r="O241" s="131"/>
      <c r="P241" s="131"/>
      <c r="Q241" s="143"/>
      <c r="R241" s="143"/>
      <c r="S241" s="143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</row>
    <row r="242" spans="1:31" x14ac:dyDescent="0.35">
      <c r="A242" s="126" t="s">
        <v>213</v>
      </c>
      <c r="B242" s="151">
        <f>เชียงใหม่!B31</f>
        <v>38757</v>
      </c>
      <c r="C242" s="125">
        <f>เชียงใหม่!C31</f>
        <v>36186</v>
      </c>
      <c r="D242" s="126">
        <f>เชียงใหม่!D31</f>
        <v>7.1</v>
      </c>
      <c r="E242" s="148">
        <f>เชียงใหม่!CF31</f>
        <v>38757</v>
      </c>
      <c r="F242" s="125">
        <f>เชียงใหม่!CG31</f>
        <v>36186</v>
      </c>
      <c r="G242" s="126">
        <f>เชียงใหม่!CH31</f>
        <v>7.1</v>
      </c>
      <c r="H242" s="148">
        <f>เชียงใหม่!FJ31</f>
        <v>38757</v>
      </c>
      <c r="I242" s="125">
        <f>เชียงใหม่!FK31</f>
        <v>36186</v>
      </c>
      <c r="J242" s="126">
        <f>เชียงใหม่!FL31</f>
        <v>7.1</v>
      </c>
      <c r="K242" s="148">
        <f>เชียงใหม่!IN31</f>
        <v>38757</v>
      </c>
      <c r="L242" s="125">
        <f>เชียงใหม่!IO31</f>
        <v>36186</v>
      </c>
      <c r="M242" s="126">
        <f>เชียงใหม่!IP31</f>
        <v>7.1</v>
      </c>
      <c r="N242" s="131"/>
      <c r="O242" s="131"/>
      <c r="P242" s="131"/>
      <c r="Q242" s="143"/>
      <c r="R242" s="143"/>
      <c r="S242" s="143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</row>
    <row r="243" spans="1:31" x14ac:dyDescent="0.35">
      <c r="A243" s="126" t="s">
        <v>214</v>
      </c>
      <c r="B243" s="151">
        <f>พิจิตร!B31</f>
        <v>1901</v>
      </c>
      <c r="C243" s="125">
        <f>พิจิตร!C31</f>
        <v>1913</v>
      </c>
      <c r="D243" s="126">
        <f>พิจิตร!D31</f>
        <v>-0.63</v>
      </c>
      <c r="E243" s="148">
        <f>พิจิตร!CF31</f>
        <v>1901</v>
      </c>
      <c r="F243" s="125">
        <f>พิจิตร!CG31</f>
        <v>1913</v>
      </c>
      <c r="G243" s="126">
        <f>พิจิตร!CH31</f>
        <v>-0.63</v>
      </c>
      <c r="H243" s="148">
        <f>พิจิตร!FJ31</f>
        <v>1901</v>
      </c>
      <c r="I243" s="125">
        <f>พิจิตร!FK31</f>
        <v>1913</v>
      </c>
      <c r="J243" s="126">
        <f>พิจิตร!FL31</f>
        <v>-0.63</v>
      </c>
      <c r="K243" s="115">
        <f>พิจิตร!IN31</f>
        <v>1901</v>
      </c>
      <c r="L243" s="125">
        <f>พิจิตร!IO31</f>
        <v>1913</v>
      </c>
      <c r="M243" s="126">
        <f>พิจิตร!IP31</f>
        <v>-0.63</v>
      </c>
      <c r="N243" s="131"/>
      <c r="O243" s="131"/>
      <c r="P243" s="131"/>
      <c r="Q243" s="143"/>
      <c r="R243" s="143"/>
      <c r="S243" s="143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</row>
    <row r="244" spans="1:31" x14ac:dyDescent="0.35">
      <c r="A244" s="126" t="s">
        <v>215</v>
      </c>
      <c r="B244" s="151">
        <f>นครสวรรค์!B31</f>
        <v>4655</v>
      </c>
      <c r="C244" s="125">
        <f>นครสวรรค์!C31</f>
        <v>4618</v>
      </c>
      <c r="D244" s="126">
        <f>นครสวรรค์!D31</f>
        <v>0.8</v>
      </c>
      <c r="E244" s="148">
        <f>นครสวรรค์!CF31</f>
        <v>4655</v>
      </c>
      <c r="F244" s="125">
        <f>นครสวรรค์!CG31</f>
        <v>4618</v>
      </c>
      <c r="G244" s="126">
        <f>นครสวรรค์!CH31</f>
        <v>0.8</v>
      </c>
      <c r="H244" s="148">
        <f>นครสวรรค์!FJ31</f>
        <v>4655</v>
      </c>
      <c r="I244" s="125">
        <f>นครสวรรค์!FK31</f>
        <v>4618</v>
      </c>
      <c r="J244" s="126">
        <f>นครสวรรค์!FL31</f>
        <v>0.8</v>
      </c>
      <c r="K244" s="115">
        <f>นครสวรรค์!IN31</f>
        <v>4655</v>
      </c>
      <c r="L244" s="125">
        <f>นครสวรรค์!IO31</f>
        <v>4618</v>
      </c>
      <c r="M244" s="126">
        <f>นครสวรรค์!IP31</f>
        <v>0.8</v>
      </c>
      <c r="N244" s="131"/>
      <c r="O244" s="131"/>
      <c r="P244" s="131"/>
      <c r="Q244" s="143"/>
      <c r="R244" s="143"/>
      <c r="S244" s="143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</row>
    <row r="245" spans="1:31" x14ac:dyDescent="0.35">
      <c r="A245" s="126" t="s">
        <v>216</v>
      </c>
      <c r="B245" s="151">
        <f>ตาก!B31</f>
        <v>6491</v>
      </c>
      <c r="C245" s="125">
        <f>ตาก!C31</f>
        <v>6522</v>
      </c>
      <c r="D245" s="126">
        <f>ตาก!D31</f>
        <v>-0.48</v>
      </c>
      <c r="E245" s="148">
        <f>ตาก!CF31</f>
        <v>6491</v>
      </c>
      <c r="F245" s="125">
        <f>ตาก!CG31</f>
        <v>6522</v>
      </c>
      <c r="G245" s="126">
        <f>ตาก!CH31</f>
        <v>-0.48</v>
      </c>
      <c r="H245" s="148">
        <f>ตาก!FJ31</f>
        <v>6491</v>
      </c>
      <c r="I245" s="125">
        <f>ตาก!FK31</f>
        <v>6522</v>
      </c>
      <c r="J245" s="126">
        <f>ตาก!FL31</f>
        <v>-0.48</v>
      </c>
      <c r="K245" s="115">
        <f>ตาก!IN31</f>
        <v>6491</v>
      </c>
      <c r="L245" s="125">
        <f>ตาก!IO31</f>
        <v>6522</v>
      </c>
      <c r="M245" s="126">
        <f>ตาก!IP31</f>
        <v>-0.48</v>
      </c>
      <c r="N245" s="131"/>
      <c r="O245" s="131"/>
      <c r="P245" s="131"/>
      <c r="Q245" s="143"/>
      <c r="R245" s="143"/>
      <c r="S245" s="143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</row>
    <row r="246" spans="1:31" x14ac:dyDescent="0.35">
      <c r="A246" s="126" t="s">
        <v>217</v>
      </c>
      <c r="B246" s="151">
        <f>พิษณุโลก!B31</f>
        <v>6731</v>
      </c>
      <c r="C246" s="125">
        <f>พิษณุโลก!C31</f>
        <v>6403</v>
      </c>
      <c r="D246" s="126">
        <f>พิษณุโลก!D31</f>
        <v>5.12</v>
      </c>
      <c r="E246" s="148">
        <f>พิษณุโลก!CF31</f>
        <v>6731</v>
      </c>
      <c r="F246" s="125">
        <f>พิษณุโลก!CG31</f>
        <v>6403</v>
      </c>
      <c r="G246" s="126">
        <f>พิษณุโลก!CH31</f>
        <v>5.12</v>
      </c>
      <c r="H246" s="148">
        <f>พิษณุโลก!FJ31</f>
        <v>6731</v>
      </c>
      <c r="I246" s="125">
        <f>พิษณุโลก!FK31</f>
        <v>6403</v>
      </c>
      <c r="J246" s="126">
        <f>พิษณุโลก!FL31</f>
        <v>5.12</v>
      </c>
      <c r="K246" s="148">
        <f>พิษณุโลก!IN31</f>
        <v>6731</v>
      </c>
      <c r="L246" s="125">
        <f>พิษณุโลก!IO31</f>
        <v>6403</v>
      </c>
      <c r="M246" s="126">
        <f>พิษณุโลก!IP31</f>
        <v>5.12</v>
      </c>
      <c r="N246" s="131"/>
      <c r="O246" s="131"/>
      <c r="P246" s="131"/>
      <c r="Q246" s="143"/>
      <c r="R246" s="143"/>
      <c r="S246" s="143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</row>
    <row r="247" spans="1:31" x14ac:dyDescent="0.35">
      <c r="A247" s="126" t="s">
        <v>218</v>
      </c>
      <c r="B247" s="151">
        <f>พะเยา!B31</f>
        <v>1552</v>
      </c>
      <c r="C247" s="125">
        <f>พะเยา!C31</f>
        <v>1491</v>
      </c>
      <c r="D247" s="126">
        <f>พะเยา!D31</f>
        <v>4.09</v>
      </c>
      <c r="E247" s="148">
        <f>พะเยา!CF31</f>
        <v>1552</v>
      </c>
      <c r="F247" s="125">
        <f>พะเยา!CG31</f>
        <v>1491</v>
      </c>
      <c r="G247" s="126">
        <f>พะเยา!CH31</f>
        <v>4.09</v>
      </c>
      <c r="H247" s="148">
        <f>พะเยา!FJ31</f>
        <v>1552</v>
      </c>
      <c r="I247" s="125">
        <f>พะเยา!FK31</f>
        <v>1491</v>
      </c>
      <c r="J247" s="126">
        <f>พะเยา!FL31</f>
        <v>4.09</v>
      </c>
      <c r="K247" s="115">
        <f>พะเยา!IN31</f>
        <v>1552</v>
      </c>
      <c r="L247" s="125">
        <f>พะเยา!IO31</f>
        <v>1491</v>
      </c>
      <c r="M247" s="126">
        <f>พะเยา!IP31</f>
        <v>4.09</v>
      </c>
      <c r="N247" s="131"/>
      <c r="O247" s="131"/>
      <c r="P247" s="131"/>
      <c r="Q247" s="143"/>
      <c r="R247" s="143"/>
      <c r="S247" s="143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</row>
    <row r="248" spans="1:31" x14ac:dyDescent="0.35">
      <c r="A248" s="126" t="s">
        <v>219</v>
      </c>
      <c r="B248" s="151">
        <f>เพชรบูรณ์!B31</f>
        <v>6659</v>
      </c>
      <c r="C248" s="125">
        <f>เพชรบูรณ์!C31</f>
        <v>6332</v>
      </c>
      <c r="D248" s="126">
        <f>เพชรบูรณ์!D31</f>
        <v>5.16</v>
      </c>
      <c r="E248" s="148">
        <f>เพชรบูรณ์!CF31</f>
        <v>6659</v>
      </c>
      <c r="F248" s="125">
        <f>เพชรบูรณ์!CG31</f>
        <v>6332</v>
      </c>
      <c r="G248" s="126">
        <f>เพชรบูรณ์!CH31</f>
        <v>5.16</v>
      </c>
      <c r="H248" s="148">
        <f>เพชรบูรณ์!FJ31</f>
        <v>6659</v>
      </c>
      <c r="I248" s="125">
        <f>เพชรบูรณ์!FK31</f>
        <v>6332</v>
      </c>
      <c r="J248" s="126">
        <f>เพชรบูรณ์!FL31</f>
        <v>5.16</v>
      </c>
      <c r="K248" s="115">
        <f>เพชรบูรณ์!IN31</f>
        <v>6659</v>
      </c>
      <c r="L248" s="125">
        <f>เพชรบูรณ์!IO31</f>
        <v>6332</v>
      </c>
      <c r="M248" s="126">
        <f>เพชรบูรณ์!IP31</f>
        <v>5.16</v>
      </c>
      <c r="N248" s="131"/>
      <c r="O248" s="131"/>
      <c r="P248" s="131"/>
      <c r="Q248" s="143"/>
      <c r="R248" s="143"/>
      <c r="S248" s="143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</row>
    <row r="249" spans="1:31" x14ac:dyDescent="0.35">
      <c r="A249" s="126" t="s">
        <v>220</v>
      </c>
      <c r="B249" s="151">
        <f>แพร่!B31</f>
        <v>1789</v>
      </c>
      <c r="C249" s="125">
        <f>แพร่!C31</f>
        <v>1714</v>
      </c>
      <c r="D249" s="126">
        <f>แพร่!D31</f>
        <v>4.38</v>
      </c>
      <c r="E249" s="148">
        <f>แพร่!CF31</f>
        <v>1789</v>
      </c>
      <c r="F249" s="125">
        <f>แพร่!CG31</f>
        <v>1714</v>
      </c>
      <c r="G249" s="126">
        <f>แพร่!CH31</f>
        <v>4.38</v>
      </c>
      <c r="H249" s="148">
        <f>แพร่!FJ31</f>
        <v>1789</v>
      </c>
      <c r="I249" s="125">
        <f>แพร่!FK31</f>
        <v>1714</v>
      </c>
      <c r="J249" s="126">
        <f>แพร่!FL31</f>
        <v>4.38</v>
      </c>
      <c r="K249" s="115">
        <f>แพร่!IN31</f>
        <v>1789</v>
      </c>
      <c r="L249" s="125">
        <f>แพร่!IO31</f>
        <v>1714</v>
      </c>
      <c r="M249" s="126">
        <f>แพร่!IP31</f>
        <v>4.38</v>
      </c>
      <c r="N249" s="131"/>
      <c r="O249" s="131"/>
      <c r="P249" s="131"/>
      <c r="Q249" s="143"/>
      <c r="R249" s="143"/>
      <c r="S249" s="143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</row>
    <row r="250" spans="1:31" x14ac:dyDescent="0.35">
      <c r="A250" s="126" t="s">
        <v>221</v>
      </c>
      <c r="B250" s="151">
        <f>ลำปาง!B31</f>
        <v>2869</v>
      </c>
      <c r="C250" s="125">
        <f>ลำปาง!C31</f>
        <v>2807</v>
      </c>
      <c r="D250" s="126">
        <f>ลำปาง!D31</f>
        <v>2.21</v>
      </c>
      <c r="E250" s="148">
        <f>ลำปาง!CF31</f>
        <v>2869</v>
      </c>
      <c r="F250" s="125">
        <f>ลำปาง!CG31</f>
        <v>2807</v>
      </c>
      <c r="G250" s="126">
        <f>ลำปาง!CH31</f>
        <v>2.21</v>
      </c>
      <c r="H250" s="115">
        <f>ลำปาง!FJ31</f>
        <v>2869</v>
      </c>
      <c r="I250" s="125">
        <f>ลำปาง!FK31</f>
        <v>2807</v>
      </c>
      <c r="J250" s="126">
        <f>ลำปาง!FL31</f>
        <v>2.21</v>
      </c>
      <c r="K250" s="115">
        <f>ลำปาง!IN31</f>
        <v>2869</v>
      </c>
      <c r="L250" s="125">
        <f>ลำปาง!IO31</f>
        <v>2807</v>
      </c>
      <c r="M250" s="126">
        <f>ลำปาง!IP31</f>
        <v>2.21</v>
      </c>
      <c r="N250" s="131"/>
      <c r="O250" s="131"/>
      <c r="P250" s="131"/>
      <c r="Q250" s="143"/>
      <c r="R250" s="143"/>
      <c r="S250" s="143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</row>
    <row r="251" spans="1:31" x14ac:dyDescent="0.35">
      <c r="A251" s="126" t="s">
        <v>222</v>
      </c>
      <c r="B251" s="151">
        <f>ลำพูน!B31</f>
        <v>1294</v>
      </c>
      <c r="C251" s="125">
        <f>ลำพูน!C31</f>
        <v>1150</v>
      </c>
      <c r="D251" s="126">
        <f>ลำพูน!D31</f>
        <v>12.52</v>
      </c>
      <c r="E251" s="148">
        <f>ลำพูน!CF31</f>
        <v>1294</v>
      </c>
      <c r="F251" s="125">
        <f>ลำพูน!CG31</f>
        <v>1150</v>
      </c>
      <c r="G251" s="126">
        <f>ลำพูน!CH31</f>
        <v>12.52</v>
      </c>
      <c r="H251" s="115">
        <f>ลำพูน!FJ31</f>
        <v>1294</v>
      </c>
      <c r="I251" s="125">
        <f>ลำพูน!FK31</f>
        <v>1150</v>
      </c>
      <c r="J251" s="126">
        <f>ลำพูน!FL31</f>
        <v>12.52</v>
      </c>
      <c r="K251" s="115">
        <f>ลำพูน!IN31</f>
        <v>1294</v>
      </c>
      <c r="L251" s="125">
        <f>ลำพูน!IO31</f>
        <v>1150</v>
      </c>
      <c r="M251" s="126">
        <f>ลำพูน!IP31</f>
        <v>12.52</v>
      </c>
      <c r="N251" s="131"/>
      <c r="O251" s="131"/>
      <c r="P251" s="131"/>
      <c r="Q251" s="143"/>
      <c r="R251" s="143"/>
      <c r="S251" s="143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</row>
    <row r="252" spans="1:31" x14ac:dyDescent="0.35">
      <c r="A252" s="126" t="s">
        <v>223</v>
      </c>
      <c r="B252" s="151">
        <f>รวมแม่ฮ่องสอน!B31</f>
        <v>6560</v>
      </c>
      <c r="C252" s="125">
        <f>รวมแม่ฮ่องสอน!C31</f>
        <v>6156</v>
      </c>
      <c r="D252" s="126">
        <f>รวมแม่ฮ่องสอน!D31</f>
        <v>6.56</v>
      </c>
      <c r="E252" s="148">
        <f>รวมแม่ฮ่องสอน!CF31</f>
        <v>6560</v>
      </c>
      <c r="F252" s="125">
        <f>รวมแม่ฮ่องสอน!CG31</f>
        <v>6156</v>
      </c>
      <c r="G252" s="126">
        <f>รวมแม่ฮ่องสอน!CH31</f>
        <v>6.56</v>
      </c>
      <c r="H252" s="148">
        <f>รวมแม่ฮ่องสอน!FJ31</f>
        <v>6560</v>
      </c>
      <c r="I252" s="125">
        <f>รวมแม่ฮ่องสอน!FK31</f>
        <v>6156</v>
      </c>
      <c r="J252" s="126">
        <f>รวมแม่ฮ่องสอน!FL31</f>
        <v>6.56</v>
      </c>
      <c r="K252" s="148">
        <f>รวมแม่ฮ่องสอน!IN31</f>
        <v>6560</v>
      </c>
      <c r="L252" s="125">
        <f>รวมแม่ฮ่องสอน!IO31</f>
        <v>6156</v>
      </c>
      <c r="M252" s="126">
        <f>รวมแม่ฮ่องสอน!IP31</f>
        <v>6.56</v>
      </c>
      <c r="N252" s="131"/>
      <c r="O252" s="131"/>
      <c r="P252" s="131"/>
      <c r="Q252" s="143"/>
      <c r="R252" s="143"/>
      <c r="S252" s="143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</row>
    <row r="253" spans="1:31" x14ac:dyDescent="0.35">
      <c r="A253" s="126" t="s">
        <v>224</v>
      </c>
      <c r="B253" s="151">
        <f>อุตรดิตถ์!B31</f>
        <v>2995</v>
      </c>
      <c r="C253" s="125">
        <f>อุตรดิตถ์!C31</f>
        <v>2842</v>
      </c>
      <c r="D253" s="126">
        <f>อุตรดิตถ์!D31</f>
        <v>5.38</v>
      </c>
      <c r="E253" s="148">
        <f>อุตรดิตถ์!CF31</f>
        <v>2995</v>
      </c>
      <c r="F253" s="125">
        <f>อุตรดิตถ์!CG31</f>
        <v>2842</v>
      </c>
      <c r="G253" s="126">
        <f>อุตรดิตถ์!CH31</f>
        <v>5.38</v>
      </c>
      <c r="H253" s="115">
        <f>อุตรดิตถ์!FJ31</f>
        <v>2995</v>
      </c>
      <c r="I253" s="125">
        <f>อุตรดิตถ์!FK31</f>
        <v>2842</v>
      </c>
      <c r="J253" s="126">
        <f>อุตรดิตถ์!FL31</f>
        <v>5.38</v>
      </c>
      <c r="K253" s="115">
        <f>อุตรดิตถ์!IN31</f>
        <v>2995</v>
      </c>
      <c r="L253" s="125">
        <f>อุตรดิตถ์!IO31</f>
        <v>2842</v>
      </c>
      <c r="M253" s="126">
        <f>อุตรดิตถ์!IP31</f>
        <v>5.38</v>
      </c>
      <c r="N253" s="131"/>
      <c r="O253" s="131"/>
      <c r="P253" s="131"/>
      <c r="Q253" s="143"/>
      <c r="R253" s="143"/>
      <c r="S253" s="143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</row>
    <row r="254" spans="1:31" x14ac:dyDescent="0.35">
      <c r="A254" s="126" t="s">
        <v>225</v>
      </c>
      <c r="B254" s="151">
        <f>อุทัยธานี!B31</f>
        <v>1807</v>
      </c>
      <c r="C254" s="125">
        <f>อุทัยธานี!C31</f>
        <v>2117</v>
      </c>
      <c r="D254" s="126">
        <f>อุทัยธานี!D31</f>
        <v>-14.64</v>
      </c>
      <c r="E254" s="148">
        <f>อุทัยธานี!CF31</f>
        <v>1807</v>
      </c>
      <c r="F254" s="125">
        <f>อุทัยธานี!CG31</f>
        <v>2117</v>
      </c>
      <c r="G254" s="126">
        <f>อุทัยธานี!CH31</f>
        <v>-14.64</v>
      </c>
      <c r="H254" s="115">
        <f>อุทัยธานี!FJ31</f>
        <v>1807</v>
      </c>
      <c r="I254" s="125">
        <f>อุทัยธานี!FK31</f>
        <v>2117</v>
      </c>
      <c r="J254" s="126">
        <f>อุทัยธานี!FL31</f>
        <v>-14.64</v>
      </c>
      <c r="K254" s="115">
        <f>อุทัยธานี!IN31</f>
        <v>1807</v>
      </c>
      <c r="L254" s="125">
        <f>อุทัยธานี!IO31</f>
        <v>2117</v>
      </c>
      <c r="M254" s="126">
        <f>อุทัยธานี!IP31</f>
        <v>-14.64</v>
      </c>
      <c r="N254" s="131"/>
      <c r="O254" s="131"/>
      <c r="P254" s="131"/>
      <c r="Q254" s="131"/>
      <c r="R254" s="143"/>
      <c r="S254" s="143"/>
      <c r="T254" s="131"/>
      <c r="U254" s="131"/>
      <c r="V254" s="131"/>
      <c r="W254" s="131"/>
      <c r="X254" s="131"/>
      <c r="Y254" s="131"/>
      <c r="Z254" s="131"/>
      <c r="AA254" s="820"/>
      <c r="AB254" s="820"/>
      <c r="AC254" s="820"/>
      <c r="AD254" s="131"/>
      <c r="AE254" s="131"/>
    </row>
    <row r="255" spans="1:31" x14ac:dyDescent="0.35">
      <c r="A255" s="126" t="s">
        <v>226</v>
      </c>
      <c r="B255" s="151">
        <f>สุโขทัย!B31</f>
        <v>3364</v>
      </c>
      <c r="C255" s="125">
        <f>สุโขทัย!C31</f>
        <v>3213</v>
      </c>
      <c r="D255" s="126">
        <f>สุโขทัย!D31</f>
        <v>4.7</v>
      </c>
      <c r="E255" s="148">
        <f>สุโขทัย!CF31</f>
        <v>3364</v>
      </c>
      <c r="F255" s="125">
        <f>สุโขทัย!CG31</f>
        <v>3213</v>
      </c>
      <c r="G255" s="126">
        <f>สุโขทัย!CH31</f>
        <v>4.7</v>
      </c>
      <c r="H255" s="115">
        <f>สุโขทัย!FJ31</f>
        <v>3364</v>
      </c>
      <c r="I255" s="125">
        <f>สุโขทัย!FK31</f>
        <v>3213</v>
      </c>
      <c r="J255" s="126">
        <f>สุโขทัย!FL31</f>
        <v>4.7</v>
      </c>
      <c r="K255" s="115">
        <f>สุโขทัย!IN31</f>
        <v>3364</v>
      </c>
      <c r="L255" s="125">
        <f>สุโขทัย!IO31</f>
        <v>3213</v>
      </c>
      <c r="M255" s="126">
        <f>สุโขทัย!IP31</f>
        <v>4.7</v>
      </c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</row>
    <row r="256" spans="1:31" ht="21.75" thickBot="1" x14ac:dyDescent="0.4">
      <c r="A256" s="126" t="s">
        <v>227</v>
      </c>
      <c r="B256" s="151">
        <f>น่าน!B31</f>
        <v>3054</v>
      </c>
      <c r="C256" s="125">
        <f>น่าน!C31</f>
        <v>2951</v>
      </c>
      <c r="D256" s="126">
        <f>น่าน!D31</f>
        <v>3.49</v>
      </c>
      <c r="E256" s="148">
        <f>น่าน!CF31</f>
        <v>3054</v>
      </c>
      <c r="F256" s="125">
        <f>น่าน!CG31</f>
        <v>2951</v>
      </c>
      <c r="G256" s="126">
        <f>น่าน!CH31</f>
        <v>3.49</v>
      </c>
      <c r="H256" s="115">
        <f>น่าน!FJ31</f>
        <v>3054</v>
      </c>
      <c r="I256" s="125">
        <f>น่าน!FK31</f>
        <v>2951</v>
      </c>
      <c r="J256" s="126">
        <f>น่าน!FL31</f>
        <v>3.49</v>
      </c>
      <c r="K256" s="115">
        <f>น่าน!IN31</f>
        <v>3054</v>
      </c>
      <c r="L256" s="125">
        <f>น่าน!IO31</f>
        <v>2951</v>
      </c>
      <c r="M256" s="126">
        <f>น่าน!IP31</f>
        <v>3.49</v>
      </c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</row>
    <row r="257" spans="1:31" ht="22.5" thickTop="1" thickBot="1" x14ac:dyDescent="0.4">
      <c r="A257" s="127" t="s">
        <v>262</v>
      </c>
      <c r="B257" s="152">
        <f>'รวมภาคเหนือ2562_Q1-Q4'!B6</f>
        <v>1533941</v>
      </c>
      <c r="C257" s="129">
        <f>'รวมภาคเหนือ2562_Q1-Q4'!C6</f>
        <v>1488079</v>
      </c>
      <c r="D257" s="130">
        <f>'รวมภาคเหนือ2562_Q1-Q4'!D6</f>
        <v>3.08</v>
      </c>
      <c r="E257" s="128">
        <f>'รวมภาคเหนือ2562_Q1-Q4'!CF6</f>
        <v>1128883</v>
      </c>
      <c r="F257" s="129">
        <f>'รวมภาคเหนือ2562_Q1-Q4'!CG6</f>
        <v>1058112</v>
      </c>
      <c r="G257" s="130">
        <f>'รวมภาคเหนือ2562_Q1-Q4'!CH6</f>
        <v>6.69</v>
      </c>
      <c r="H257" s="128">
        <f>'รวมภาคเหนือ2562_Q1-Q4'!FJ6</f>
        <v>1218232</v>
      </c>
      <c r="I257" s="129">
        <f>'รวมภาคเหนือ2562_Q1-Q4'!FK6</f>
        <v>1160583</v>
      </c>
      <c r="J257" s="130">
        <f>'รวมภาคเหนือ2562_Q1-Q4'!FL6</f>
        <v>4.97</v>
      </c>
      <c r="K257" s="128">
        <f>'รวมภาคเหนือ2562_Q1-Q4'!IN6</f>
        <v>1553456</v>
      </c>
      <c r="L257" s="129">
        <f>'รวมภาคเหนือ2562_Q1-Q4'!IO6</f>
        <v>1471044</v>
      </c>
      <c r="M257" s="130">
        <f>'รวมภาคเหนือ2562_Q1-Q4'!IP6</f>
        <v>5.6</v>
      </c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</row>
    <row r="258" spans="1:31" ht="21.75" thickTop="1" x14ac:dyDescent="0.35"/>
  </sheetData>
  <mergeCells count="151">
    <mergeCell ref="AA137:AC137"/>
    <mergeCell ref="AC74:AE74"/>
    <mergeCell ref="AA90:AC90"/>
    <mergeCell ref="A121:A122"/>
    <mergeCell ref="B121:D121"/>
    <mergeCell ref="E121:G121"/>
    <mergeCell ref="H121:J121"/>
    <mergeCell ref="K121:M121"/>
    <mergeCell ref="N121:P121"/>
    <mergeCell ref="Q121:S121"/>
    <mergeCell ref="W121:Y121"/>
    <mergeCell ref="Z121:AB121"/>
    <mergeCell ref="AC121:AE121"/>
    <mergeCell ref="A74:A75"/>
    <mergeCell ref="B74:D74"/>
    <mergeCell ref="E74:G74"/>
    <mergeCell ref="H74:J74"/>
    <mergeCell ref="K74:M74"/>
    <mergeCell ref="N74:P74"/>
    <mergeCell ref="Q74:S74"/>
    <mergeCell ref="W74:Y74"/>
    <mergeCell ref="Z74:AB74"/>
    <mergeCell ref="N98:P98"/>
    <mergeCell ref="Q98:S98"/>
    <mergeCell ref="N3:P3"/>
    <mergeCell ref="Q3:S3"/>
    <mergeCell ref="T3:V3"/>
    <mergeCell ref="W3:Y3"/>
    <mergeCell ref="Z3:AB3"/>
    <mergeCell ref="AC3:AE3"/>
    <mergeCell ref="A2:A4"/>
    <mergeCell ref="B2:G2"/>
    <mergeCell ref="H2:M2"/>
    <mergeCell ref="N2:S2"/>
    <mergeCell ref="T2:Y2"/>
    <mergeCell ref="Z2:AE2"/>
    <mergeCell ref="B3:D3"/>
    <mergeCell ref="E3:G3"/>
    <mergeCell ref="H3:J3"/>
    <mergeCell ref="K3:M3"/>
    <mergeCell ref="N27:P27"/>
    <mergeCell ref="Q27:S27"/>
    <mergeCell ref="T27:V27"/>
    <mergeCell ref="W27:Y27"/>
    <mergeCell ref="Z27:AB27"/>
    <mergeCell ref="AC27:AE27"/>
    <mergeCell ref="A26:A28"/>
    <mergeCell ref="B26:G26"/>
    <mergeCell ref="H26:M26"/>
    <mergeCell ref="N26:S26"/>
    <mergeCell ref="T26:Y26"/>
    <mergeCell ref="Z26:AE26"/>
    <mergeCell ref="B27:D27"/>
    <mergeCell ref="E27:G27"/>
    <mergeCell ref="H27:J27"/>
    <mergeCell ref="K27:M27"/>
    <mergeCell ref="N51:P51"/>
    <mergeCell ref="Q51:S51"/>
    <mergeCell ref="T51:V51"/>
    <mergeCell ref="W51:Y51"/>
    <mergeCell ref="Z51:AB51"/>
    <mergeCell ref="AC51:AE51"/>
    <mergeCell ref="A50:A52"/>
    <mergeCell ref="B50:G50"/>
    <mergeCell ref="H50:M50"/>
    <mergeCell ref="N50:S50"/>
    <mergeCell ref="T50:Y50"/>
    <mergeCell ref="Z50:AE50"/>
    <mergeCell ref="B51:D51"/>
    <mergeCell ref="E51:G51"/>
    <mergeCell ref="H51:J51"/>
    <mergeCell ref="K51:M51"/>
    <mergeCell ref="T98:V98"/>
    <mergeCell ref="W98:Y98"/>
    <mergeCell ref="Z98:AB98"/>
    <mergeCell ref="AC98:AE98"/>
    <mergeCell ref="A97:A99"/>
    <mergeCell ref="B97:G97"/>
    <mergeCell ref="H97:M97"/>
    <mergeCell ref="N97:S97"/>
    <mergeCell ref="T97:Y97"/>
    <mergeCell ref="Z97:AE97"/>
    <mergeCell ref="B98:D98"/>
    <mergeCell ref="E98:G98"/>
    <mergeCell ref="H98:J98"/>
    <mergeCell ref="K98:M98"/>
    <mergeCell ref="N145:P145"/>
    <mergeCell ref="Q145:S145"/>
    <mergeCell ref="T145:V145"/>
    <mergeCell ref="W145:Y145"/>
    <mergeCell ref="Z145:AB145"/>
    <mergeCell ref="AC145:AE145"/>
    <mergeCell ref="A144:A146"/>
    <mergeCell ref="B144:G144"/>
    <mergeCell ref="H144:M144"/>
    <mergeCell ref="N144:S144"/>
    <mergeCell ref="T144:Y144"/>
    <mergeCell ref="Z144:AE144"/>
    <mergeCell ref="B145:D145"/>
    <mergeCell ref="E145:G145"/>
    <mergeCell ref="H145:J145"/>
    <mergeCell ref="K145:M145"/>
    <mergeCell ref="N169:P169"/>
    <mergeCell ref="Q169:S169"/>
    <mergeCell ref="T169:V169"/>
    <mergeCell ref="W169:Y169"/>
    <mergeCell ref="Z169:AB169"/>
    <mergeCell ref="AC169:AE169"/>
    <mergeCell ref="A168:A170"/>
    <mergeCell ref="B168:G168"/>
    <mergeCell ref="H168:M168"/>
    <mergeCell ref="N168:S168"/>
    <mergeCell ref="T168:Y168"/>
    <mergeCell ref="Z168:AE168"/>
    <mergeCell ref="B169:D169"/>
    <mergeCell ref="E169:G169"/>
    <mergeCell ref="H169:J169"/>
    <mergeCell ref="K169:M169"/>
    <mergeCell ref="A215:A216"/>
    <mergeCell ref="B215:D215"/>
    <mergeCell ref="E215:G215"/>
    <mergeCell ref="H215:J215"/>
    <mergeCell ref="K215:M215"/>
    <mergeCell ref="A192:A193"/>
    <mergeCell ref="B192:D192"/>
    <mergeCell ref="E192:G192"/>
    <mergeCell ref="H192:J192"/>
    <mergeCell ref="K192:M192"/>
    <mergeCell ref="N215:P215"/>
    <mergeCell ref="Q215:S215"/>
    <mergeCell ref="W215:Y215"/>
    <mergeCell ref="Z215:AB215"/>
    <mergeCell ref="AC215:AE215"/>
    <mergeCell ref="AA231:AC231"/>
    <mergeCell ref="Q192:S192"/>
    <mergeCell ref="W192:Y192"/>
    <mergeCell ref="Z192:AB192"/>
    <mergeCell ref="AC192:AE192"/>
    <mergeCell ref="AA208:AC208"/>
    <mergeCell ref="N192:P192"/>
    <mergeCell ref="Q238:S238"/>
    <mergeCell ref="W238:Y238"/>
    <mergeCell ref="Z238:AB238"/>
    <mergeCell ref="AC238:AE238"/>
    <mergeCell ref="AA254:AC254"/>
    <mergeCell ref="A238:A239"/>
    <mergeCell ref="B238:D238"/>
    <mergeCell ref="E238:G238"/>
    <mergeCell ref="H238:J238"/>
    <mergeCell ref="K238:M238"/>
    <mergeCell ref="N238:P238"/>
  </mergeCells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I531"/>
  <sheetViews>
    <sheetView topLeftCell="A274" workbookViewId="0">
      <selection activeCell="M281" sqref="M281"/>
    </sheetView>
  </sheetViews>
  <sheetFormatPr defaultRowHeight="14.25" x14ac:dyDescent="0.2"/>
  <sheetData>
    <row r="1" hidden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hidden="1" x14ac:dyDescent="0.2"/>
    <row r="18" hidden="1" x14ac:dyDescent="0.2"/>
    <row r="19" hidden="1" x14ac:dyDescent="0.2"/>
    <row r="20" hidden="1" x14ac:dyDescent="0.2"/>
    <row r="21" hidden="1" x14ac:dyDescent="0.2"/>
    <row r="22" hidden="1" x14ac:dyDescent="0.2"/>
    <row r="23" hidden="1" x14ac:dyDescent="0.2"/>
    <row r="24" hidden="1" x14ac:dyDescent="0.2"/>
    <row r="25" hidden="1" x14ac:dyDescent="0.2"/>
    <row r="26" hidden="1" x14ac:dyDescent="0.2"/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spans="1:106" hidden="1" x14ac:dyDescent="0.2"/>
    <row r="274" spans="1:106" ht="15" thickBot="1" x14ac:dyDescent="0.25"/>
    <row r="275" spans="1:106" s="115" customFormat="1" ht="18" customHeight="1" thickTop="1" thickBot="1" x14ac:dyDescent="0.4">
      <c r="A275" s="821" t="s">
        <v>7</v>
      </c>
      <c r="B275" s="836" t="s">
        <v>3</v>
      </c>
      <c r="C275" s="837"/>
      <c r="D275" s="837"/>
      <c r="E275" s="837"/>
      <c r="F275" s="837"/>
      <c r="G275" s="838"/>
      <c r="H275" s="839" t="s">
        <v>4</v>
      </c>
      <c r="I275" s="840"/>
      <c r="J275" s="840"/>
      <c r="K275" s="840"/>
      <c r="L275" s="840"/>
      <c r="M275" s="841"/>
      <c r="N275" s="836" t="s">
        <v>168</v>
      </c>
      <c r="O275" s="837"/>
      <c r="P275" s="837"/>
      <c r="Q275" s="837"/>
      <c r="R275" s="837"/>
      <c r="S275" s="838"/>
      <c r="T275" s="839" t="s">
        <v>177</v>
      </c>
      <c r="U275" s="840"/>
      <c r="V275" s="840"/>
      <c r="W275" s="840"/>
      <c r="X275" s="840"/>
      <c r="Y275" s="841"/>
      <c r="Z275" s="836" t="s">
        <v>258</v>
      </c>
      <c r="AA275" s="837"/>
      <c r="AB275" s="837"/>
      <c r="AC275" s="837"/>
      <c r="AD275" s="837"/>
      <c r="AE275" s="838"/>
    </row>
    <row r="276" spans="1:106" s="115" customFormat="1" ht="21.75" thickTop="1" x14ac:dyDescent="0.35">
      <c r="A276" s="842"/>
      <c r="B276" s="823" t="s">
        <v>87</v>
      </c>
      <c r="C276" s="824"/>
      <c r="D276" s="825"/>
      <c r="E276" s="823" t="s">
        <v>90</v>
      </c>
      <c r="F276" s="824"/>
      <c r="G276" s="825"/>
      <c r="H276" s="832" t="s">
        <v>87</v>
      </c>
      <c r="I276" s="833"/>
      <c r="J276" s="834"/>
      <c r="K276" s="832" t="s">
        <v>90</v>
      </c>
      <c r="L276" s="833"/>
      <c r="M276" s="834"/>
      <c r="N276" s="823" t="s">
        <v>87</v>
      </c>
      <c r="O276" s="824"/>
      <c r="P276" s="825"/>
      <c r="Q276" s="823" t="s">
        <v>90</v>
      </c>
      <c r="R276" s="824"/>
      <c r="S276" s="825"/>
      <c r="T276" s="832" t="s">
        <v>87</v>
      </c>
      <c r="U276" s="833"/>
      <c r="V276" s="834"/>
      <c r="W276" s="832" t="s">
        <v>90</v>
      </c>
      <c r="X276" s="833"/>
      <c r="Y276" s="834"/>
      <c r="Z276" s="823" t="s">
        <v>87</v>
      </c>
      <c r="AA276" s="824"/>
      <c r="AB276" s="825"/>
      <c r="AC276" s="823" t="s">
        <v>90</v>
      </c>
      <c r="AD276" s="824"/>
      <c r="AE276" s="825"/>
    </row>
    <row r="277" spans="1:106" s="115" customFormat="1" ht="21.75" thickBot="1" x14ac:dyDescent="0.4">
      <c r="A277" s="822"/>
      <c r="B277" s="116">
        <v>2018</v>
      </c>
      <c r="C277" s="117">
        <v>2017</v>
      </c>
      <c r="D277" s="118" t="s">
        <v>86</v>
      </c>
      <c r="E277" s="119">
        <v>2018</v>
      </c>
      <c r="F277" s="117">
        <v>2017</v>
      </c>
      <c r="G277" s="118" t="s">
        <v>86</v>
      </c>
      <c r="H277" s="120">
        <v>2018</v>
      </c>
      <c r="I277" s="121">
        <v>2017</v>
      </c>
      <c r="J277" s="122" t="s">
        <v>86</v>
      </c>
      <c r="K277" s="120">
        <v>2018</v>
      </c>
      <c r="L277" s="121">
        <v>2017</v>
      </c>
      <c r="M277" s="122" t="s">
        <v>86</v>
      </c>
      <c r="N277" s="119">
        <v>2018</v>
      </c>
      <c r="O277" s="117">
        <v>2017</v>
      </c>
      <c r="P277" s="118" t="s">
        <v>86</v>
      </c>
      <c r="Q277" s="119">
        <v>2018</v>
      </c>
      <c r="R277" s="117">
        <v>2017</v>
      </c>
      <c r="S277" s="118" t="s">
        <v>86</v>
      </c>
      <c r="T277" s="123">
        <v>2018</v>
      </c>
      <c r="U277" s="121">
        <v>2017</v>
      </c>
      <c r="V277" s="122" t="s">
        <v>86</v>
      </c>
      <c r="W277" s="123">
        <v>2018</v>
      </c>
      <c r="X277" s="121">
        <v>2017</v>
      </c>
      <c r="Y277" s="122" t="s">
        <v>86</v>
      </c>
      <c r="Z277" s="116">
        <v>2018</v>
      </c>
      <c r="AA277" s="117">
        <v>2017</v>
      </c>
      <c r="AB277" s="118" t="s">
        <v>86</v>
      </c>
      <c r="AC277" s="116">
        <v>2018</v>
      </c>
      <c r="AD277" s="117">
        <v>2017</v>
      </c>
      <c r="AE277" s="118" t="s">
        <v>86</v>
      </c>
      <c r="CH277" s="115" t="s">
        <v>86</v>
      </c>
    </row>
    <row r="278" spans="1:106" s="115" customFormat="1" ht="21.75" thickTop="1" x14ac:dyDescent="0.35">
      <c r="A278" s="124" t="s">
        <v>211</v>
      </c>
      <c r="B278" s="115" t="e">
        <f>กำแพงเพชร!#REF!</f>
        <v>#REF!</v>
      </c>
      <c r="C278" s="125" t="e">
        <f>กำแพงเพชร!#REF!</f>
        <v>#REF!</v>
      </c>
      <c r="D278" s="126" t="e">
        <f>กำแพงเพชร!#REF!</f>
        <v>#REF!</v>
      </c>
      <c r="E278" s="115" t="e">
        <f>กำแพงเพชร!#REF!</f>
        <v>#REF!</v>
      </c>
      <c r="F278" s="125" t="e">
        <f>กำแพงเพชร!#REF!</f>
        <v>#REF!</v>
      </c>
      <c r="G278" s="126" t="e">
        <f>กำแพงเพชร!#REF!</f>
        <v>#REF!</v>
      </c>
      <c r="H278" s="115" t="e">
        <f>กำแพงเพชร!#REF!</f>
        <v>#REF!</v>
      </c>
      <c r="I278" s="125" t="e">
        <f>กำแพงเพชร!#REF!</f>
        <v>#REF!</v>
      </c>
      <c r="J278" s="126" t="e">
        <f>กำแพงเพชร!#REF!</f>
        <v>#REF!</v>
      </c>
      <c r="K278" s="115" t="e">
        <f>กำแพงเพชร!#REF!</f>
        <v>#REF!</v>
      </c>
      <c r="L278" s="125" t="e">
        <f>กำแพงเพชร!#REF!</f>
        <v>#REF!</v>
      </c>
      <c r="M278" s="126" t="e">
        <f>กำแพงเพชร!#REF!</f>
        <v>#REF!</v>
      </c>
      <c r="N278" s="115" t="e">
        <f>กำแพงเพชร!#REF!</f>
        <v>#REF!</v>
      </c>
      <c r="O278" s="125" t="e">
        <f>กำแพงเพชร!#REF!</f>
        <v>#REF!</v>
      </c>
      <c r="P278" s="126" t="e">
        <f>กำแพงเพชร!#REF!</f>
        <v>#REF!</v>
      </c>
      <c r="Q278" s="115" t="e">
        <f>กำแพงเพชร!#REF!</f>
        <v>#REF!</v>
      </c>
      <c r="R278" s="125" t="e">
        <f>กำแพงเพชร!#REF!</f>
        <v>#REF!</v>
      </c>
      <c r="S278" s="124" t="e">
        <f>กำแพงเพชร!#REF!</f>
        <v>#REF!</v>
      </c>
      <c r="T278" s="115" t="e">
        <f>กำแพงเพชร!#REF!</f>
        <v>#REF!</v>
      </c>
      <c r="U278" s="125" t="e">
        <f>กำแพงเพชร!#REF!</f>
        <v>#REF!</v>
      </c>
      <c r="V278" s="126" t="e">
        <f>กำแพงเพชร!#REF!</f>
        <v>#REF!</v>
      </c>
      <c r="W278" s="115" t="e">
        <f>กำแพงเพชร!#REF!</f>
        <v>#REF!</v>
      </c>
      <c r="X278" s="125" t="e">
        <f>กำแพงเพชร!#REF!</f>
        <v>#REF!</v>
      </c>
      <c r="Y278" s="124" t="e">
        <f>กำแพงเพชร!#REF!</f>
        <v>#REF!</v>
      </c>
      <c r="Z278" s="115" t="e">
        <f>กำแพงเพชร!#REF!</f>
        <v>#REF!</v>
      </c>
      <c r="AA278" s="125" t="e">
        <f>กำแพงเพชร!#REF!</f>
        <v>#REF!</v>
      </c>
      <c r="AB278" s="126" t="e">
        <f>กำแพงเพชร!#REF!</f>
        <v>#REF!</v>
      </c>
      <c r="AC278" s="115" t="e">
        <f>กำแพงเพชร!#REF!</f>
        <v>#REF!</v>
      </c>
      <c r="AD278" s="125" t="e">
        <f>กำแพงเพชร!#REF!</f>
        <v>#REF!</v>
      </c>
      <c r="AE278" s="124" t="e">
        <f>กำแพงเพชร!#REF!</f>
        <v>#REF!</v>
      </c>
      <c r="CH278" s="115" t="e">
        <f>กำแพงเพชร!#REF!</f>
        <v>#REF!</v>
      </c>
      <c r="CT278" s="115">
        <v>2561</v>
      </c>
      <c r="CU278" s="115">
        <v>2560</v>
      </c>
      <c r="CV278" s="115" t="s">
        <v>86</v>
      </c>
      <c r="CW278" s="115">
        <v>2561</v>
      </c>
      <c r="CX278" s="115">
        <v>2560</v>
      </c>
      <c r="CY278" s="115" t="s">
        <v>86</v>
      </c>
      <c r="CZ278" s="115">
        <v>2561</v>
      </c>
      <c r="DA278" s="115">
        <v>2560</v>
      </c>
      <c r="DB278" s="115" t="s">
        <v>86</v>
      </c>
    </row>
    <row r="279" spans="1:106" s="115" customFormat="1" ht="21" x14ac:dyDescent="0.35">
      <c r="A279" s="126" t="s">
        <v>212</v>
      </c>
      <c r="B279" s="115" t="e">
        <f>เชียงราย!#REF!</f>
        <v>#REF!</v>
      </c>
      <c r="C279" s="125" t="e">
        <f>เชียงราย!#REF!</f>
        <v>#REF!</v>
      </c>
      <c r="D279" s="126" t="e">
        <f>เชียงราย!#REF!</f>
        <v>#REF!</v>
      </c>
      <c r="E279" s="115" t="e">
        <f>เชียงราย!#REF!</f>
        <v>#REF!</v>
      </c>
      <c r="F279" s="125" t="e">
        <f>เชียงราย!#REF!</f>
        <v>#REF!</v>
      </c>
      <c r="G279" s="126" t="e">
        <f>เชียงราย!#REF!</f>
        <v>#REF!</v>
      </c>
      <c r="H279" s="115" t="e">
        <f>เชียงราย!#REF!</f>
        <v>#REF!</v>
      </c>
      <c r="I279" s="125" t="e">
        <f>เชียงราย!#REF!</f>
        <v>#REF!</v>
      </c>
      <c r="J279" s="126" t="e">
        <f>เชียงราย!#REF!</f>
        <v>#REF!</v>
      </c>
      <c r="K279" s="115" t="e">
        <f>เชียงราย!#REF!</f>
        <v>#REF!</v>
      </c>
      <c r="L279" s="125" t="e">
        <f>เชียงราย!#REF!</f>
        <v>#REF!</v>
      </c>
      <c r="M279" s="126" t="e">
        <f>เชียงราย!#REF!</f>
        <v>#REF!</v>
      </c>
      <c r="N279" s="115" t="e">
        <f>เชียงราย!#REF!</f>
        <v>#REF!</v>
      </c>
      <c r="O279" s="125" t="e">
        <f>เชียงราย!#REF!</f>
        <v>#REF!</v>
      </c>
      <c r="P279" s="126" t="e">
        <f>เชียงราย!#REF!</f>
        <v>#REF!</v>
      </c>
      <c r="Q279" s="115" t="e">
        <f>เชียงราย!#REF!</f>
        <v>#REF!</v>
      </c>
      <c r="R279" s="125" t="e">
        <f>เชียงราย!#REF!</f>
        <v>#REF!</v>
      </c>
      <c r="S279" s="126" t="e">
        <f>เชียงราย!#REF!</f>
        <v>#REF!</v>
      </c>
      <c r="T279" s="115" t="e">
        <f>เชียงราย!#REF!</f>
        <v>#REF!</v>
      </c>
      <c r="U279" s="125" t="e">
        <f>เชียงราย!#REF!</f>
        <v>#REF!</v>
      </c>
      <c r="V279" s="126" t="e">
        <f>เชียงราย!#REF!</f>
        <v>#REF!</v>
      </c>
      <c r="W279" s="115" t="e">
        <f>เชียงราย!#REF!</f>
        <v>#REF!</v>
      </c>
      <c r="X279" s="125" t="e">
        <f>เชียงราย!#REF!</f>
        <v>#REF!</v>
      </c>
      <c r="Y279" s="126" t="e">
        <f>เชียงราย!#REF!</f>
        <v>#REF!</v>
      </c>
      <c r="Z279" s="115" t="e">
        <f>เชียงราย!#REF!</f>
        <v>#REF!</v>
      </c>
      <c r="AA279" s="125" t="e">
        <f>เชียงราย!#REF!</f>
        <v>#REF!</v>
      </c>
      <c r="AB279" s="126" t="e">
        <f>เชียงราย!#REF!</f>
        <v>#REF!</v>
      </c>
      <c r="AC279" s="115" t="e">
        <f>เชียงราย!#REF!</f>
        <v>#REF!</v>
      </c>
      <c r="AD279" s="125" t="e">
        <f>เชียงราย!#REF!</f>
        <v>#REF!</v>
      </c>
      <c r="AE279" s="126" t="e">
        <f>เชียงราย!#REF!</f>
        <v>#REF!</v>
      </c>
      <c r="CH279" s="115" t="e">
        <f>เชียงราย!#REF!</f>
        <v>#REF!</v>
      </c>
    </row>
    <row r="280" spans="1:106" s="115" customFormat="1" ht="21" x14ac:dyDescent="0.35">
      <c r="A280" s="126" t="s">
        <v>213</v>
      </c>
      <c r="B280" s="115" t="e">
        <f>เชียงใหม่!#REF!</f>
        <v>#REF!</v>
      </c>
      <c r="C280" s="125" t="e">
        <f>เชียงใหม่!#REF!</f>
        <v>#REF!</v>
      </c>
      <c r="D280" s="126" t="e">
        <f>เชียงใหม่!#REF!</f>
        <v>#REF!</v>
      </c>
      <c r="E280" s="115" t="e">
        <f>เชียงใหม่!#REF!</f>
        <v>#REF!</v>
      </c>
      <c r="F280" s="125" t="e">
        <f>เชียงใหม่!#REF!</f>
        <v>#REF!</v>
      </c>
      <c r="G280" s="126" t="e">
        <f>เชียงใหม่!#REF!</f>
        <v>#REF!</v>
      </c>
      <c r="H280" s="115" t="e">
        <f>เชียงใหม่!#REF!</f>
        <v>#REF!</v>
      </c>
      <c r="I280" s="125" t="e">
        <f>เชียงใหม่!#REF!</f>
        <v>#REF!</v>
      </c>
      <c r="J280" s="126" t="e">
        <f>เชียงใหม่!#REF!</f>
        <v>#REF!</v>
      </c>
      <c r="K280" s="115" t="e">
        <f>เชียงใหม่!#REF!</f>
        <v>#REF!</v>
      </c>
      <c r="L280" s="125" t="e">
        <f>เชียงใหม่!#REF!</f>
        <v>#REF!</v>
      </c>
      <c r="M280" s="126" t="e">
        <f>เชียงใหม่!#REF!</f>
        <v>#REF!</v>
      </c>
      <c r="N280" s="115" t="e">
        <f>เชียงใหม่!#REF!</f>
        <v>#REF!</v>
      </c>
      <c r="O280" s="125" t="e">
        <f>เชียงใหม่!#REF!</f>
        <v>#REF!</v>
      </c>
      <c r="P280" s="126" t="e">
        <f>เชียงใหม่!#REF!</f>
        <v>#REF!</v>
      </c>
      <c r="Q280" s="115" t="e">
        <f>เชียงใหม่!#REF!</f>
        <v>#REF!</v>
      </c>
      <c r="R280" s="125" t="e">
        <f>เชียงใหม่!#REF!</f>
        <v>#REF!</v>
      </c>
      <c r="S280" s="126" t="e">
        <f>เชียงใหม่!#REF!</f>
        <v>#REF!</v>
      </c>
      <c r="T280" s="115" t="e">
        <f>เชียงใหม่!#REF!</f>
        <v>#REF!</v>
      </c>
      <c r="U280" s="125" t="e">
        <f>เชียงใหม่!#REF!</f>
        <v>#REF!</v>
      </c>
      <c r="V280" s="126" t="e">
        <f>เชียงใหม่!#REF!</f>
        <v>#REF!</v>
      </c>
      <c r="W280" s="115" t="e">
        <f>เชียงใหม่!#REF!</f>
        <v>#REF!</v>
      </c>
      <c r="X280" s="125" t="e">
        <f>เชียงใหม่!#REF!</f>
        <v>#REF!</v>
      </c>
      <c r="Y280" s="126" t="e">
        <f>เชียงใหม่!#REF!</f>
        <v>#REF!</v>
      </c>
      <c r="Z280" s="115" t="e">
        <f>เชียงใหม่!#REF!</f>
        <v>#REF!</v>
      </c>
      <c r="AA280" s="125" t="e">
        <f>เชียงใหม่!#REF!</f>
        <v>#REF!</v>
      </c>
      <c r="AB280" s="126" t="e">
        <f>เชียงใหม่!#REF!</f>
        <v>#REF!</v>
      </c>
      <c r="AC280" s="115" t="e">
        <f>เชียงใหม่!#REF!</f>
        <v>#REF!</v>
      </c>
      <c r="AD280" s="125" t="e">
        <f>เชียงใหม่!#REF!</f>
        <v>#REF!</v>
      </c>
      <c r="AE280" s="126" t="e">
        <f>เชียงใหม่!#REF!</f>
        <v>#REF!</v>
      </c>
      <c r="CH280" s="115" t="e">
        <f>เชียงใหม่!#REF!</f>
        <v>#REF!</v>
      </c>
    </row>
    <row r="281" spans="1:106" s="115" customFormat="1" ht="21" x14ac:dyDescent="0.35">
      <c r="A281" s="126" t="s">
        <v>214</v>
      </c>
      <c r="B281" s="115" t="e">
        <f>พิจิตร!#REF!</f>
        <v>#REF!</v>
      </c>
      <c r="C281" s="125" t="e">
        <f>พิจิตร!#REF!</f>
        <v>#REF!</v>
      </c>
      <c r="D281" s="126" t="e">
        <f>พิจิตร!#REF!</f>
        <v>#REF!</v>
      </c>
      <c r="E281" s="115" t="e">
        <f>พิจิตร!#REF!</f>
        <v>#REF!</v>
      </c>
      <c r="F281" s="125" t="e">
        <f>พิจิตร!#REF!</f>
        <v>#REF!</v>
      </c>
      <c r="G281" s="126" t="e">
        <f>พิจิตร!#REF!</f>
        <v>#REF!</v>
      </c>
      <c r="H281" s="115" t="e">
        <f>พิจิตร!#REF!</f>
        <v>#REF!</v>
      </c>
      <c r="I281" s="125" t="e">
        <f>พิจิตร!#REF!</f>
        <v>#REF!</v>
      </c>
      <c r="J281" s="126" t="e">
        <f>พิจิตร!#REF!</f>
        <v>#REF!</v>
      </c>
      <c r="K281" s="115" t="e">
        <f>พิจิตร!#REF!</f>
        <v>#REF!</v>
      </c>
      <c r="L281" s="125" t="e">
        <f>พิจิตร!#REF!</f>
        <v>#REF!</v>
      </c>
      <c r="M281" s="126" t="e">
        <f>พิจิตร!#REF!</f>
        <v>#REF!</v>
      </c>
      <c r="N281" s="115" t="e">
        <f>พิจิตร!#REF!</f>
        <v>#REF!</v>
      </c>
      <c r="O281" s="125" t="e">
        <f>พิจิตร!#REF!</f>
        <v>#REF!</v>
      </c>
      <c r="P281" s="126" t="e">
        <f>พิจิตร!#REF!</f>
        <v>#REF!</v>
      </c>
      <c r="Q281" s="115" t="e">
        <f>พิจิตร!#REF!</f>
        <v>#REF!</v>
      </c>
      <c r="R281" s="125" t="e">
        <f>พิจิตร!#REF!</f>
        <v>#REF!</v>
      </c>
      <c r="S281" s="126" t="e">
        <f>พิจิตร!#REF!</f>
        <v>#REF!</v>
      </c>
      <c r="T281" s="115" t="e">
        <f>พิจิตร!#REF!</f>
        <v>#REF!</v>
      </c>
      <c r="U281" s="125" t="e">
        <f>พิจิตร!#REF!</f>
        <v>#REF!</v>
      </c>
      <c r="V281" s="126" t="e">
        <f>พิจิตร!#REF!</f>
        <v>#REF!</v>
      </c>
      <c r="W281" s="115" t="e">
        <f>พิจิตร!#REF!</f>
        <v>#REF!</v>
      </c>
      <c r="X281" s="125" t="e">
        <f>พิจิตร!#REF!</f>
        <v>#REF!</v>
      </c>
      <c r="Y281" s="126" t="e">
        <f>พิจิตร!#REF!</f>
        <v>#REF!</v>
      </c>
      <c r="Z281" s="115" t="e">
        <f>พิจิตร!#REF!</f>
        <v>#REF!</v>
      </c>
      <c r="AA281" s="125" t="e">
        <f>พิจิตร!#REF!</f>
        <v>#REF!</v>
      </c>
      <c r="AB281" s="126" t="e">
        <f>พิจิตร!#REF!</f>
        <v>#REF!</v>
      </c>
      <c r="AC281" s="115" t="e">
        <f>พิจิตร!#REF!</f>
        <v>#REF!</v>
      </c>
      <c r="AD281" s="125" t="e">
        <f>พิจิตร!#REF!</f>
        <v>#REF!</v>
      </c>
      <c r="AE281" s="126" t="e">
        <f>พิจิตร!#REF!</f>
        <v>#REF!</v>
      </c>
      <c r="CH281" s="115" t="e">
        <f>พิจิตร!#REF!</f>
        <v>#REF!</v>
      </c>
    </row>
    <row r="282" spans="1:106" s="115" customFormat="1" ht="21" x14ac:dyDescent="0.35">
      <c r="A282" s="126" t="s">
        <v>215</v>
      </c>
      <c r="B282" s="115" t="e">
        <f>นครสวรรค์!#REF!</f>
        <v>#REF!</v>
      </c>
      <c r="C282" s="125" t="e">
        <f>นครสวรรค์!#REF!</f>
        <v>#REF!</v>
      </c>
      <c r="D282" s="126" t="e">
        <f>นครสวรรค์!#REF!</f>
        <v>#REF!</v>
      </c>
      <c r="E282" s="115" t="e">
        <f>นครสวรรค์!#REF!</f>
        <v>#REF!</v>
      </c>
      <c r="F282" s="125" t="e">
        <f>นครสวรรค์!#REF!</f>
        <v>#REF!</v>
      </c>
      <c r="G282" s="126" t="e">
        <f>นครสวรรค์!#REF!</f>
        <v>#REF!</v>
      </c>
      <c r="H282" s="115" t="e">
        <f>นครสวรรค์!#REF!</f>
        <v>#REF!</v>
      </c>
      <c r="I282" s="125" t="e">
        <f>นครสวรรค์!#REF!</f>
        <v>#REF!</v>
      </c>
      <c r="J282" s="126" t="e">
        <f>นครสวรรค์!#REF!</f>
        <v>#REF!</v>
      </c>
      <c r="K282" s="115" t="e">
        <f>นครสวรรค์!#REF!</f>
        <v>#REF!</v>
      </c>
      <c r="L282" s="125" t="e">
        <f>นครสวรรค์!#REF!</f>
        <v>#REF!</v>
      </c>
      <c r="M282" s="126" t="e">
        <f>นครสวรรค์!#REF!</f>
        <v>#REF!</v>
      </c>
      <c r="N282" s="115" t="e">
        <f>นครสวรรค์!#REF!</f>
        <v>#REF!</v>
      </c>
      <c r="O282" s="125" t="e">
        <f>นครสวรรค์!#REF!</f>
        <v>#REF!</v>
      </c>
      <c r="P282" s="126" t="e">
        <f>นครสวรรค์!#REF!</f>
        <v>#REF!</v>
      </c>
      <c r="Q282" s="115" t="e">
        <f>นครสวรรค์!#REF!</f>
        <v>#REF!</v>
      </c>
      <c r="R282" s="125" t="e">
        <f>นครสวรรค์!#REF!</f>
        <v>#REF!</v>
      </c>
      <c r="S282" s="126" t="e">
        <f>นครสวรรค์!#REF!</f>
        <v>#REF!</v>
      </c>
      <c r="T282" s="115" t="e">
        <f>นครสวรรค์!#REF!</f>
        <v>#REF!</v>
      </c>
      <c r="U282" s="125" t="e">
        <f>นครสวรรค์!#REF!</f>
        <v>#REF!</v>
      </c>
      <c r="V282" s="126" t="e">
        <f>นครสวรรค์!#REF!</f>
        <v>#REF!</v>
      </c>
      <c r="W282" s="115" t="e">
        <f>นครสวรรค์!#REF!</f>
        <v>#REF!</v>
      </c>
      <c r="X282" s="125" t="e">
        <f>นครสวรรค์!#REF!</f>
        <v>#REF!</v>
      </c>
      <c r="Y282" s="126" t="e">
        <f>นครสวรรค์!#REF!</f>
        <v>#REF!</v>
      </c>
      <c r="Z282" s="115" t="e">
        <f>นครสวรรค์!#REF!</f>
        <v>#REF!</v>
      </c>
      <c r="AA282" s="125" t="e">
        <f>นครสวรรค์!#REF!</f>
        <v>#REF!</v>
      </c>
      <c r="AB282" s="126" t="e">
        <f>นครสวรรค์!#REF!</f>
        <v>#REF!</v>
      </c>
      <c r="AC282" s="115" t="e">
        <f>นครสวรรค์!#REF!</f>
        <v>#REF!</v>
      </c>
      <c r="AD282" s="125" t="e">
        <f>นครสวรรค์!#REF!</f>
        <v>#REF!</v>
      </c>
      <c r="AE282" s="126" t="e">
        <f>นครสวรรค์!#REF!</f>
        <v>#REF!</v>
      </c>
      <c r="CH282" s="115" t="e">
        <f>นครสวรรค์!#REF!</f>
        <v>#REF!</v>
      </c>
    </row>
    <row r="283" spans="1:106" s="115" customFormat="1" ht="21" x14ac:dyDescent="0.35">
      <c r="A283" s="126" t="s">
        <v>216</v>
      </c>
      <c r="B283" s="115" t="e">
        <f>ตาก!#REF!</f>
        <v>#REF!</v>
      </c>
      <c r="C283" s="125" t="e">
        <f>ตาก!#REF!</f>
        <v>#REF!</v>
      </c>
      <c r="D283" s="126" t="e">
        <f>ตาก!#REF!</f>
        <v>#REF!</v>
      </c>
      <c r="E283" s="115" t="e">
        <f>ตาก!#REF!</f>
        <v>#REF!</v>
      </c>
      <c r="F283" s="125" t="e">
        <f>ตาก!#REF!</f>
        <v>#REF!</v>
      </c>
      <c r="G283" s="126" t="e">
        <f>ตาก!#REF!</f>
        <v>#REF!</v>
      </c>
      <c r="H283" s="115" t="e">
        <f>ตาก!#REF!</f>
        <v>#REF!</v>
      </c>
      <c r="I283" s="125" t="e">
        <f>ตาก!#REF!</f>
        <v>#REF!</v>
      </c>
      <c r="J283" s="126" t="e">
        <f>ตาก!#REF!</f>
        <v>#REF!</v>
      </c>
      <c r="K283" s="115" t="e">
        <f>ตาก!#REF!</f>
        <v>#REF!</v>
      </c>
      <c r="L283" s="125" t="e">
        <f>ตาก!#REF!</f>
        <v>#REF!</v>
      </c>
      <c r="M283" s="126" t="e">
        <f>ตาก!#REF!</f>
        <v>#REF!</v>
      </c>
      <c r="N283" s="115" t="e">
        <f>ตาก!#REF!</f>
        <v>#REF!</v>
      </c>
      <c r="O283" s="125" t="e">
        <f>ตาก!#REF!</f>
        <v>#REF!</v>
      </c>
      <c r="P283" s="126" t="e">
        <f>ตาก!#REF!</f>
        <v>#REF!</v>
      </c>
      <c r="Q283" s="115" t="e">
        <f>ตาก!#REF!</f>
        <v>#REF!</v>
      </c>
      <c r="R283" s="125" t="e">
        <f>ตาก!#REF!</f>
        <v>#REF!</v>
      </c>
      <c r="S283" s="126" t="e">
        <f>ตาก!#REF!</f>
        <v>#REF!</v>
      </c>
      <c r="T283" s="115" t="e">
        <f>ตาก!#REF!</f>
        <v>#REF!</v>
      </c>
      <c r="U283" s="125" t="e">
        <f>ตาก!#REF!</f>
        <v>#REF!</v>
      </c>
      <c r="V283" s="126" t="e">
        <f>ตาก!#REF!</f>
        <v>#REF!</v>
      </c>
      <c r="W283" s="115" t="e">
        <f>ตาก!#REF!</f>
        <v>#REF!</v>
      </c>
      <c r="X283" s="125" t="e">
        <f>ตาก!#REF!</f>
        <v>#REF!</v>
      </c>
      <c r="Y283" s="126" t="e">
        <f>ตาก!#REF!</f>
        <v>#REF!</v>
      </c>
      <c r="Z283" s="115" t="e">
        <f>ตาก!#REF!</f>
        <v>#REF!</v>
      </c>
      <c r="AA283" s="125" t="e">
        <f>ตาก!#REF!</f>
        <v>#REF!</v>
      </c>
      <c r="AB283" s="126" t="e">
        <f>ตาก!#REF!</f>
        <v>#REF!</v>
      </c>
      <c r="AC283" s="115" t="e">
        <f>ตาก!#REF!</f>
        <v>#REF!</v>
      </c>
      <c r="AD283" s="125" t="e">
        <f>ตาก!#REF!</f>
        <v>#REF!</v>
      </c>
      <c r="AE283" s="126" t="e">
        <f>ตาก!#REF!</f>
        <v>#REF!</v>
      </c>
      <c r="CH283" s="115" t="e">
        <f>ตาก!#REF!</f>
        <v>#REF!</v>
      </c>
    </row>
    <row r="284" spans="1:106" s="115" customFormat="1" ht="21" x14ac:dyDescent="0.35">
      <c r="A284" s="126" t="s">
        <v>217</v>
      </c>
      <c r="B284" s="115" t="e">
        <f>พิษณุโลก!#REF!</f>
        <v>#REF!</v>
      </c>
      <c r="C284" s="125" t="e">
        <f>พิษณุโลก!#REF!</f>
        <v>#REF!</v>
      </c>
      <c r="D284" s="126" t="e">
        <f>พิษณุโลก!#REF!</f>
        <v>#REF!</v>
      </c>
      <c r="E284" s="115" t="e">
        <f>พิษณุโลก!#REF!</f>
        <v>#REF!</v>
      </c>
      <c r="F284" s="125" t="e">
        <f>พิษณุโลก!#REF!</f>
        <v>#REF!</v>
      </c>
      <c r="G284" s="126" t="e">
        <f>พิษณุโลก!#REF!</f>
        <v>#REF!</v>
      </c>
      <c r="H284" s="115" t="e">
        <f>พิษณุโลก!#REF!</f>
        <v>#REF!</v>
      </c>
      <c r="I284" s="125" t="e">
        <f>พิษณุโลก!#REF!</f>
        <v>#REF!</v>
      </c>
      <c r="J284" s="126" t="e">
        <f>พิษณุโลก!#REF!</f>
        <v>#REF!</v>
      </c>
      <c r="K284" s="115" t="e">
        <f>พิษณุโลก!#REF!</f>
        <v>#REF!</v>
      </c>
      <c r="L284" s="125" t="e">
        <f>พิษณุโลก!#REF!</f>
        <v>#REF!</v>
      </c>
      <c r="M284" s="126" t="e">
        <f>พิษณุโลก!#REF!</f>
        <v>#REF!</v>
      </c>
      <c r="N284" s="115" t="e">
        <f>พิษณุโลก!#REF!</f>
        <v>#REF!</v>
      </c>
      <c r="O284" s="125" t="e">
        <f>พิษณุโลก!#REF!</f>
        <v>#REF!</v>
      </c>
      <c r="P284" s="126" t="e">
        <f>พิษณุโลก!#REF!</f>
        <v>#REF!</v>
      </c>
      <c r="Q284" s="115" t="e">
        <f>พิษณุโลก!#REF!</f>
        <v>#REF!</v>
      </c>
      <c r="R284" s="125" t="e">
        <f>พิษณุโลก!#REF!</f>
        <v>#REF!</v>
      </c>
      <c r="S284" s="126" t="e">
        <f>พิษณุโลก!#REF!</f>
        <v>#REF!</v>
      </c>
      <c r="T284" s="115" t="e">
        <f>พิษณุโลก!#REF!</f>
        <v>#REF!</v>
      </c>
      <c r="U284" s="125" t="e">
        <f>พิษณุโลก!#REF!</f>
        <v>#REF!</v>
      </c>
      <c r="V284" s="126" t="e">
        <f>พิษณุโลก!#REF!</f>
        <v>#REF!</v>
      </c>
      <c r="W284" s="115" t="e">
        <f>พิษณุโลก!#REF!</f>
        <v>#REF!</v>
      </c>
      <c r="X284" s="125" t="e">
        <f>พิษณุโลก!#REF!</f>
        <v>#REF!</v>
      </c>
      <c r="Y284" s="126" t="e">
        <f>พิษณุโลก!#REF!</f>
        <v>#REF!</v>
      </c>
      <c r="Z284" s="115" t="e">
        <f>พิษณุโลก!#REF!</f>
        <v>#REF!</v>
      </c>
      <c r="AA284" s="125" t="e">
        <f>พิษณุโลก!#REF!</f>
        <v>#REF!</v>
      </c>
      <c r="AB284" s="126" t="e">
        <f>พิษณุโลก!#REF!</f>
        <v>#REF!</v>
      </c>
      <c r="AC284" s="115" t="e">
        <f>พิษณุโลก!#REF!</f>
        <v>#REF!</v>
      </c>
      <c r="AD284" s="125" t="e">
        <f>พิษณุโลก!#REF!</f>
        <v>#REF!</v>
      </c>
      <c r="AE284" s="126" t="e">
        <f>พิษณุโลก!#REF!</f>
        <v>#REF!</v>
      </c>
      <c r="CH284" s="115" t="e">
        <f>พิษณุโลก!#REF!</f>
        <v>#REF!</v>
      </c>
    </row>
    <row r="285" spans="1:106" s="115" customFormat="1" ht="21" x14ac:dyDescent="0.35">
      <c r="A285" s="126" t="s">
        <v>218</v>
      </c>
      <c r="B285" s="115" t="e">
        <f>พะเยา!#REF!</f>
        <v>#REF!</v>
      </c>
      <c r="C285" s="125" t="e">
        <f>พะเยา!#REF!</f>
        <v>#REF!</v>
      </c>
      <c r="D285" s="126" t="e">
        <f>พะเยา!#REF!</f>
        <v>#REF!</v>
      </c>
      <c r="E285" s="115" t="e">
        <f>พะเยา!#REF!</f>
        <v>#REF!</v>
      </c>
      <c r="F285" s="125" t="e">
        <f>พะเยา!#REF!</f>
        <v>#REF!</v>
      </c>
      <c r="G285" s="126" t="e">
        <f>พะเยา!#REF!</f>
        <v>#REF!</v>
      </c>
      <c r="H285" s="115" t="e">
        <f>พะเยา!#REF!</f>
        <v>#REF!</v>
      </c>
      <c r="I285" s="125" t="e">
        <f>พะเยา!#REF!</f>
        <v>#REF!</v>
      </c>
      <c r="J285" s="126" t="e">
        <f>พะเยา!#REF!</f>
        <v>#REF!</v>
      </c>
      <c r="K285" s="115" t="e">
        <f>พะเยา!#REF!</f>
        <v>#REF!</v>
      </c>
      <c r="L285" s="125" t="e">
        <f>พะเยา!#REF!</f>
        <v>#REF!</v>
      </c>
      <c r="M285" s="126" t="e">
        <f>พะเยา!#REF!</f>
        <v>#REF!</v>
      </c>
      <c r="N285" s="115" t="e">
        <f>พะเยา!#REF!</f>
        <v>#REF!</v>
      </c>
      <c r="O285" s="125" t="e">
        <f>พะเยา!#REF!</f>
        <v>#REF!</v>
      </c>
      <c r="P285" s="126" t="e">
        <f>พะเยา!#REF!</f>
        <v>#REF!</v>
      </c>
      <c r="Q285" s="115" t="e">
        <f>พะเยา!#REF!</f>
        <v>#REF!</v>
      </c>
      <c r="R285" s="125" t="e">
        <f>พะเยา!#REF!</f>
        <v>#REF!</v>
      </c>
      <c r="S285" s="126" t="e">
        <f>พะเยา!#REF!</f>
        <v>#REF!</v>
      </c>
      <c r="T285" s="115" t="e">
        <f>พะเยา!#REF!</f>
        <v>#REF!</v>
      </c>
      <c r="U285" s="125" t="e">
        <f>พะเยา!#REF!</f>
        <v>#REF!</v>
      </c>
      <c r="V285" s="126" t="e">
        <f>พะเยา!#REF!</f>
        <v>#REF!</v>
      </c>
      <c r="W285" s="115" t="e">
        <f>พะเยา!#REF!</f>
        <v>#REF!</v>
      </c>
      <c r="X285" s="125" t="e">
        <f>พะเยา!#REF!</f>
        <v>#REF!</v>
      </c>
      <c r="Y285" s="126" t="e">
        <f>พะเยา!#REF!</f>
        <v>#REF!</v>
      </c>
      <c r="Z285" s="115" t="e">
        <f>พะเยา!#REF!</f>
        <v>#REF!</v>
      </c>
      <c r="AA285" s="125" t="e">
        <f>พะเยา!#REF!</f>
        <v>#REF!</v>
      </c>
      <c r="AB285" s="126" t="e">
        <f>พะเยา!#REF!</f>
        <v>#REF!</v>
      </c>
      <c r="AC285" s="115" t="e">
        <f>พะเยา!#REF!</f>
        <v>#REF!</v>
      </c>
      <c r="AD285" s="125" t="e">
        <f>พะเยา!#REF!</f>
        <v>#REF!</v>
      </c>
      <c r="AE285" s="126" t="e">
        <f>พะเยา!#REF!</f>
        <v>#REF!</v>
      </c>
      <c r="CH285" s="115" t="e">
        <f>พะเยา!#REF!</f>
        <v>#REF!</v>
      </c>
    </row>
    <row r="286" spans="1:106" s="115" customFormat="1" ht="21" x14ac:dyDescent="0.35">
      <c r="A286" s="126" t="s">
        <v>219</v>
      </c>
      <c r="B286" s="115" t="e">
        <f>เพชรบูรณ์!#REF!</f>
        <v>#REF!</v>
      </c>
      <c r="C286" s="125" t="e">
        <f>เพชรบูรณ์!#REF!</f>
        <v>#REF!</v>
      </c>
      <c r="D286" s="126" t="e">
        <f>เพชรบูรณ์!#REF!</f>
        <v>#REF!</v>
      </c>
      <c r="E286" s="115" t="e">
        <f>เพชรบูรณ์!#REF!</f>
        <v>#REF!</v>
      </c>
      <c r="F286" s="125" t="e">
        <f>เพชรบูรณ์!#REF!</f>
        <v>#REF!</v>
      </c>
      <c r="G286" s="126" t="e">
        <f>เพชรบูรณ์!#REF!</f>
        <v>#REF!</v>
      </c>
      <c r="H286" s="115" t="e">
        <f>เพชรบูรณ์!#REF!</f>
        <v>#REF!</v>
      </c>
      <c r="I286" s="125" t="e">
        <f>เพชรบูรณ์!#REF!</f>
        <v>#REF!</v>
      </c>
      <c r="J286" s="126" t="e">
        <f>เพชรบูรณ์!#REF!</f>
        <v>#REF!</v>
      </c>
      <c r="K286" s="115" t="e">
        <f>เพชรบูรณ์!#REF!</f>
        <v>#REF!</v>
      </c>
      <c r="L286" s="125" t="e">
        <f>เพชรบูรณ์!#REF!</f>
        <v>#REF!</v>
      </c>
      <c r="M286" s="126" t="e">
        <f>เพชรบูรณ์!#REF!</f>
        <v>#REF!</v>
      </c>
      <c r="N286" s="115" t="e">
        <f>เพชรบูรณ์!#REF!</f>
        <v>#REF!</v>
      </c>
      <c r="O286" s="125" t="e">
        <f>เพชรบูรณ์!#REF!</f>
        <v>#REF!</v>
      </c>
      <c r="P286" s="126" t="e">
        <f>เพชรบูรณ์!#REF!</f>
        <v>#REF!</v>
      </c>
      <c r="Q286" s="115" t="e">
        <f>เพชรบูรณ์!#REF!</f>
        <v>#REF!</v>
      </c>
      <c r="R286" s="125" t="e">
        <f>เพชรบูรณ์!#REF!</f>
        <v>#REF!</v>
      </c>
      <c r="S286" s="126" t="e">
        <f>เพชรบูรณ์!#REF!</f>
        <v>#REF!</v>
      </c>
      <c r="T286" s="115" t="e">
        <f>เพชรบูรณ์!#REF!</f>
        <v>#REF!</v>
      </c>
      <c r="U286" s="125" t="e">
        <f>เพชรบูรณ์!#REF!</f>
        <v>#REF!</v>
      </c>
      <c r="V286" s="126" t="e">
        <f>เพชรบูรณ์!#REF!</f>
        <v>#REF!</v>
      </c>
      <c r="W286" s="115" t="e">
        <f>เพชรบูรณ์!#REF!</f>
        <v>#REF!</v>
      </c>
      <c r="X286" s="125" t="e">
        <f>เพชรบูรณ์!#REF!</f>
        <v>#REF!</v>
      </c>
      <c r="Y286" s="126" t="e">
        <f>เพชรบูรณ์!#REF!</f>
        <v>#REF!</v>
      </c>
      <c r="Z286" s="115" t="e">
        <f>เพชรบูรณ์!#REF!</f>
        <v>#REF!</v>
      </c>
      <c r="AA286" s="125" t="e">
        <f>เพชรบูรณ์!#REF!</f>
        <v>#REF!</v>
      </c>
      <c r="AB286" s="126" t="e">
        <f>เพชรบูรณ์!#REF!</f>
        <v>#REF!</v>
      </c>
      <c r="AC286" s="115" t="e">
        <f>เพชรบูรณ์!#REF!</f>
        <v>#REF!</v>
      </c>
      <c r="AD286" s="125" t="e">
        <f>เพชรบูรณ์!#REF!</f>
        <v>#REF!</v>
      </c>
      <c r="AE286" s="126" t="e">
        <f>เพชรบูรณ์!#REF!</f>
        <v>#REF!</v>
      </c>
      <c r="CH286" s="115" t="e">
        <f>เพชรบูรณ์!#REF!</f>
        <v>#REF!</v>
      </c>
    </row>
    <row r="287" spans="1:106" s="115" customFormat="1" ht="21" x14ac:dyDescent="0.35">
      <c r="A287" s="126" t="s">
        <v>220</v>
      </c>
      <c r="B287" s="115" t="e">
        <f>แพร่!#REF!</f>
        <v>#REF!</v>
      </c>
      <c r="C287" s="125" t="e">
        <f>แพร่!#REF!</f>
        <v>#REF!</v>
      </c>
      <c r="D287" s="126" t="e">
        <f>แพร่!#REF!</f>
        <v>#REF!</v>
      </c>
      <c r="E287" s="115" t="e">
        <f>แพร่!#REF!</f>
        <v>#REF!</v>
      </c>
      <c r="F287" s="125" t="e">
        <f>แพร่!#REF!</f>
        <v>#REF!</v>
      </c>
      <c r="G287" s="126" t="e">
        <f>แพร่!#REF!</f>
        <v>#REF!</v>
      </c>
      <c r="H287" s="115" t="e">
        <f>แพร่!#REF!</f>
        <v>#REF!</v>
      </c>
      <c r="I287" s="125" t="e">
        <f>แพร่!#REF!</f>
        <v>#REF!</v>
      </c>
      <c r="J287" s="126" t="e">
        <f>แพร่!#REF!</f>
        <v>#REF!</v>
      </c>
      <c r="K287" s="115" t="e">
        <f>แพร่!#REF!</f>
        <v>#REF!</v>
      </c>
      <c r="L287" s="125" t="e">
        <f>แพร่!#REF!</f>
        <v>#REF!</v>
      </c>
      <c r="M287" s="126" t="e">
        <f>แพร่!#REF!</f>
        <v>#REF!</v>
      </c>
      <c r="N287" s="115" t="e">
        <f>แพร่!#REF!</f>
        <v>#REF!</v>
      </c>
      <c r="O287" s="125" t="e">
        <f>แพร่!#REF!</f>
        <v>#REF!</v>
      </c>
      <c r="P287" s="126" t="e">
        <f>แพร่!#REF!</f>
        <v>#REF!</v>
      </c>
      <c r="Q287" s="115" t="e">
        <f>แพร่!#REF!</f>
        <v>#REF!</v>
      </c>
      <c r="R287" s="125" t="e">
        <f>แพร่!#REF!</f>
        <v>#REF!</v>
      </c>
      <c r="S287" s="126" t="e">
        <f>แพร่!#REF!</f>
        <v>#REF!</v>
      </c>
      <c r="T287" s="115" t="e">
        <f>แพร่!#REF!</f>
        <v>#REF!</v>
      </c>
      <c r="U287" s="125" t="e">
        <f>แพร่!#REF!</f>
        <v>#REF!</v>
      </c>
      <c r="V287" s="126" t="e">
        <f>แพร่!#REF!</f>
        <v>#REF!</v>
      </c>
      <c r="W287" s="115" t="e">
        <f>แพร่!#REF!</f>
        <v>#REF!</v>
      </c>
      <c r="X287" s="125" t="e">
        <f>แพร่!#REF!</f>
        <v>#REF!</v>
      </c>
      <c r="Y287" s="126" t="e">
        <f>แพร่!#REF!</f>
        <v>#REF!</v>
      </c>
      <c r="Z287" s="115" t="e">
        <f>แพร่!#REF!</f>
        <v>#REF!</v>
      </c>
      <c r="AA287" s="125" t="e">
        <f>แพร่!#REF!</f>
        <v>#REF!</v>
      </c>
      <c r="AB287" s="126" t="e">
        <f>แพร่!#REF!</f>
        <v>#REF!</v>
      </c>
      <c r="AC287" s="115" t="e">
        <f>แพร่!#REF!</f>
        <v>#REF!</v>
      </c>
      <c r="AD287" s="125" t="e">
        <f>แพร่!#REF!</f>
        <v>#REF!</v>
      </c>
      <c r="AE287" s="126" t="e">
        <f>แพร่!#REF!</f>
        <v>#REF!</v>
      </c>
      <c r="CH287" s="115" t="e">
        <f>แพร่!#REF!</f>
        <v>#REF!</v>
      </c>
    </row>
    <row r="288" spans="1:106" s="115" customFormat="1" ht="21" x14ac:dyDescent="0.35">
      <c r="A288" s="126" t="s">
        <v>221</v>
      </c>
      <c r="B288" s="115" t="e">
        <f>ลำปาง!#REF!</f>
        <v>#REF!</v>
      </c>
      <c r="C288" s="125" t="e">
        <f>ลำปาง!#REF!</f>
        <v>#REF!</v>
      </c>
      <c r="D288" s="126" t="e">
        <f>ลำปาง!#REF!</f>
        <v>#REF!</v>
      </c>
      <c r="E288" s="115" t="e">
        <f>ลำปาง!#REF!</f>
        <v>#REF!</v>
      </c>
      <c r="F288" s="125" t="e">
        <f>ลำปาง!#REF!</f>
        <v>#REF!</v>
      </c>
      <c r="G288" s="126" t="e">
        <f>ลำปาง!#REF!</f>
        <v>#REF!</v>
      </c>
      <c r="H288" s="115" t="e">
        <f>ลำปาง!#REF!</f>
        <v>#REF!</v>
      </c>
      <c r="I288" s="125" t="e">
        <f>ลำปาง!#REF!</f>
        <v>#REF!</v>
      </c>
      <c r="J288" s="126" t="e">
        <f>ลำปาง!#REF!</f>
        <v>#REF!</v>
      </c>
      <c r="K288" s="115" t="e">
        <f>ลำปาง!#REF!</f>
        <v>#REF!</v>
      </c>
      <c r="L288" s="125" t="e">
        <f>ลำปาง!#REF!</f>
        <v>#REF!</v>
      </c>
      <c r="M288" s="126" t="e">
        <f>ลำปาง!#REF!</f>
        <v>#REF!</v>
      </c>
      <c r="N288" s="115" t="e">
        <f>ลำปาง!#REF!</f>
        <v>#REF!</v>
      </c>
      <c r="O288" s="125" t="e">
        <f>ลำปาง!#REF!</f>
        <v>#REF!</v>
      </c>
      <c r="P288" s="126" t="e">
        <f>ลำปาง!#REF!</f>
        <v>#REF!</v>
      </c>
      <c r="Q288" s="115" t="e">
        <f>ลำปาง!#REF!</f>
        <v>#REF!</v>
      </c>
      <c r="R288" s="125" t="e">
        <f>ลำปาง!#REF!</f>
        <v>#REF!</v>
      </c>
      <c r="S288" s="126" t="e">
        <f>ลำปาง!#REF!</f>
        <v>#REF!</v>
      </c>
      <c r="T288" s="115" t="e">
        <f>ลำปาง!#REF!</f>
        <v>#REF!</v>
      </c>
      <c r="U288" s="125" t="e">
        <f>ลำปาง!#REF!</f>
        <v>#REF!</v>
      </c>
      <c r="V288" s="126" t="e">
        <f>ลำปาง!#REF!</f>
        <v>#REF!</v>
      </c>
      <c r="W288" s="115" t="e">
        <f>ลำปาง!#REF!</f>
        <v>#REF!</v>
      </c>
      <c r="X288" s="125" t="e">
        <f>ลำปาง!#REF!</f>
        <v>#REF!</v>
      </c>
      <c r="Y288" s="126" t="e">
        <f>ลำปาง!#REF!</f>
        <v>#REF!</v>
      </c>
      <c r="Z288" s="115" t="e">
        <f>ลำปาง!#REF!</f>
        <v>#REF!</v>
      </c>
      <c r="AA288" s="125" t="e">
        <f>ลำปาง!#REF!</f>
        <v>#REF!</v>
      </c>
      <c r="AB288" s="126" t="e">
        <f>ลำปาง!#REF!</f>
        <v>#REF!</v>
      </c>
      <c r="AC288" s="115" t="e">
        <f>ลำปาง!#REF!</f>
        <v>#REF!</v>
      </c>
      <c r="AD288" s="125" t="e">
        <f>ลำปาง!#REF!</f>
        <v>#REF!</v>
      </c>
      <c r="AE288" s="126" t="e">
        <f>ลำปาง!#REF!</f>
        <v>#REF!</v>
      </c>
      <c r="CH288" s="115" t="e">
        <f>ลำปาง!#REF!</f>
        <v>#REF!</v>
      </c>
    </row>
    <row r="289" spans="1:86" s="115" customFormat="1" ht="21" x14ac:dyDescent="0.35">
      <c r="A289" s="126" t="s">
        <v>222</v>
      </c>
      <c r="B289" s="115" t="e">
        <f>ลำพูน!#REF!</f>
        <v>#REF!</v>
      </c>
      <c r="C289" s="125" t="e">
        <f>ลำพูน!#REF!</f>
        <v>#REF!</v>
      </c>
      <c r="D289" s="126" t="e">
        <f>ลำพูน!#REF!</f>
        <v>#REF!</v>
      </c>
      <c r="E289" s="115" t="e">
        <f>ลำพูน!#REF!</f>
        <v>#REF!</v>
      </c>
      <c r="F289" s="125" t="e">
        <f>ลำพูน!#REF!</f>
        <v>#REF!</v>
      </c>
      <c r="G289" s="126" t="e">
        <f>ลำพูน!#REF!</f>
        <v>#REF!</v>
      </c>
      <c r="H289" s="115" t="e">
        <f>ลำพูน!#REF!</f>
        <v>#REF!</v>
      </c>
      <c r="I289" s="125" t="e">
        <f>ลำพูน!#REF!</f>
        <v>#REF!</v>
      </c>
      <c r="J289" s="126" t="e">
        <f>ลำพูน!#REF!</f>
        <v>#REF!</v>
      </c>
      <c r="K289" s="115" t="e">
        <f>ลำพูน!#REF!</f>
        <v>#REF!</v>
      </c>
      <c r="L289" s="125" t="e">
        <f>ลำพูน!#REF!</f>
        <v>#REF!</v>
      </c>
      <c r="M289" s="126" t="e">
        <f>ลำพูน!#REF!</f>
        <v>#REF!</v>
      </c>
      <c r="N289" s="115" t="e">
        <f>ลำพูน!#REF!</f>
        <v>#REF!</v>
      </c>
      <c r="O289" s="125" t="e">
        <f>ลำพูน!#REF!</f>
        <v>#REF!</v>
      </c>
      <c r="P289" s="126" t="e">
        <f>ลำพูน!#REF!</f>
        <v>#REF!</v>
      </c>
      <c r="Q289" s="115" t="e">
        <f>ลำพูน!#REF!</f>
        <v>#REF!</v>
      </c>
      <c r="R289" s="125" t="e">
        <f>ลำพูน!#REF!</f>
        <v>#REF!</v>
      </c>
      <c r="S289" s="126" t="e">
        <f>ลำพูน!#REF!</f>
        <v>#REF!</v>
      </c>
      <c r="T289" s="115" t="e">
        <f>ลำพูน!#REF!</f>
        <v>#REF!</v>
      </c>
      <c r="U289" s="125" t="e">
        <f>ลำพูน!#REF!</f>
        <v>#REF!</v>
      </c>
      <c r="V289" s="126" t="e">
        <f>ลำพูน!#REF!</f>
        <v>#REF!</v>
      </c>
      <c r="W289" s="115" t="e">
        <f>ลำพูน!#REF!</f>
        <v>#REF!</v>
      </c>
      <c r="X289" s="125" t="e">
        <f>ลำพูน!#REF!</f>
        <v>#REF!</v>
      </c>
      <c r="Y289" s="126" t="e">
        <f>ลำพูน!#REF!</f>
        <v>#REF!</v>
      </c>
      <c r="Z289" s="115" t="e">
        <f>ลำพูน!#REF!</f>
        <v>#REF!</v>
      </c>
      <c r="AA289" s="125" t="e">
        <f>ลำพูน!#REF!</f>
        <v>#REF!</v>
      </c>
      <c r="AB289" s="126" t="e">
        <f>ลำพูน!#REF!</f>
        <v>#REF!</v>
      </c>
      <c r="AC289" s="115" t="e">
        <f>ลำพูน!#REF!</f>
        <v>#REF!</v>
      </c>
      <c r="AD289" s="125" t="e">
        <f>ลำพูน!#REF!</f>
        <v>#REF!</v>
      </c>
      <c r="AE289" s="126" t="e">
        <f>ลำพูน!#REF!</f>
        <v>#REF!</v>
      </c>
      <c r="CH289" s="115" t="e">
        <f>ลำพูน!#REF!</f>
        <v>#REF!</v>
      </c>
    </row>
    <row r="290" spans="1:86" s="115" customFormat="1" ht="21" x14ac:dyDescent="0.35">
      <c r="A290" s="126" t="s">
        <v>223</v>
      </c>
      <c r="B290" s="115" t="e">
        <f>รวมแม่ฮ่องสอน!#REF!</f>
        <v>#REF!</v>
      </c>
      <c r="C290" s="125" t="e">
        <f>รวมแม่ฮ่องสอน!#REF!</f>
        <v>#REF!</v>
      </c>
      <c r="D290" s="126" t="e">
        <f>รวมแม่ฮ่องสอน!#REF!</f>
        <v>#REF!</v>
      </c>
      <c r="E290" s="115" t="e">
        <f>รวมแม่ฮ่องสอน!#REF!</f>
        <v>#REF!</v>
      </c>
      <c r="F290" s="125" t="e">
        <f>รวมแม่ฮ่องสอน!#REF!</f>
        <v>#REF!</v>
      </c>
      <c r="G290" s="126" t="e">
        <f>รวมแม่ฮ่องสอน!#REF!</f>
        <v>#REF!</v>
      </c>
      <c r="H290" s="115" t="e">
        <f>รวมแม่ฮ่องสอน!#REF!</f>
        <v>#REF!</v>
      </c>
      <c r="I290" s="125" t="e">
        <f>รวมแม่ฮ่องสอน!#REF!</f>
        <v>#REF!</v>
      </c>
      <c r="J290" s="126" t="e">
        <f>รวมแม่ฮ่องสอน!#REF!</f>
        <v>#REF!</v>
      </c>
      <c r="K290" s="115" t="e">
        <f>รวมแม่ฮ่องสอน!#REF!</f>
        <v>#REF!</v>
      </c>
      <c r="L290" s="125" t="e">
        <f>รวมแม่ฮ่องสอน!#REF!</f>
        <v>#REF!</v>
      </c>
      <c r="M290" s="126" t="e">
        <f>รวมแม่ฮ่องสอน!#REF!</f>
        <v>#REF!</v>
      </c>
      <c r="N290" s="115" t="e">
        <f>รวมแม่ฮ่องสอน!#REF!</f>
        <v>#REF!</v>
      </c>
      <c r="O290" s="125" t="e">
        <f>รวมแม่ฮ่องสอน!#REF!</f>
        <v>#REF!</v>
      </c>
      <c r="P290" s="126" t="e">
        <f>รวมแม่ฮ่องสอน!#REF!</f>
        <v>#REF!</v>
      </c>
      <c r="Q290" s="115" t="e">
        <f>รวมแม่ฮ่องสอน!#REF!</f>
        <v>#REF!</v>
      </c>
      <c r="R290" s="125" t="e">
        <f>รวมแม่ฮ่องสอน!#REF!</f>
        <v>#REF!</v>
      </c>
      <c r="S290" s="126" t="e">
        <f>รวมแม่ฮ่องสอน!#REF!</f>
        <v>#REF!</v>
      </c>
      <c r="T290" s="115" t="e">
        <f>รวมแม่ฮ่องสอน!#REF!</f>
        <v>#REF!</v>
      </c>
      <c r="U290" s="125" t="e">
        <f>รวมแม่ฮ่องสอน!#REF!</f>
        <v>#REF!</v>
      </c>
      <c r="V290" s="126" t="e">
        <f>รวมแม่ฮ่องสอน!#REF!</f>
        <v>#REF!</v>
      </c>
      <c r="W290" s="115" t="e">
        <f>รวมแม่ฮ่องสอน!#REF!</f>
        <v>#REF!</v>
      </c>
      <c r="X290" s="125" t="e">
        <f>รวมแม่ฮ่องสอน!#REF!</f>
        <v>#REF!</v>
      </c>
      <c r="Y290" s="126" t="e">
        <f>รวมแม่ฮ่องสอน!#REF!</f>
        <v>#REF!</v>
      </c>
      <c r="Z290" s="115" t="e">
        <f>รวมแม่ฮ่องสอน!#REF!</f>
        <v>#REF!</v>
      </c>
      <c r="AA290" s="125" t="e">
        <f>รวมแม่ฮ่องสอน!#REF!</f>
        <v>#REF!</v>
      </c>
      <c r="AB290" s="126" t="e">
        <f>รวมแม่ฮ่องสอน!#REF!</f>
        <v>#REF!</v>
      </c>
      <c r="AC290" s="115" t="e">
        <f>รวมแม่ฮ่องสอน!#REF!</f>
        <v>#REF!</v>
      </c>
      <c r="AD290" s="125" t="e">
        <f>รวมแม่ฮ่องสอน!#REF!</f>
        <v>#REF!</v>
      </c>
      <c r="AE290" s="126" t="e">
        <f>รวมแม่ฮ่องสอน!#REF!</f>
        <v>#REF!</v>
      </c>
      <c r="CH290" s="115" t="e">
        <f>รวมแม่ฮ่องสอน!#REF!</f>
        <v>#REF!</v>
      </c>
    </row>
    <row r="291" spans="1:86" s="115" customFormat="1" ht="21" x14ac:dyDescent="0.35">
      <c r="A291" s="126" t="s">
        <v>224</v>
      </c>
      <c r="B291" s="115" t="e">
        <f>อุตรดิตถ์!#REF!</f>
        <v>#REF!</v>
      </c>
      <c r="C291" s="125" t="e">
        <f>อุตรดิตถ์!#REF!</f>
        <v>#REF!</v>
      </c>
      <c r="D291" s="126" t="e">
        <f>อุตรดิตถ์!#REF!</f>
        <v>#REF!</v>
      </c>
      <c r="E291" s="115" t="e">
        <f>อุตรดิตถ์!#REF!</f>
        <v>#REF!</v>
      </c>
      <c r="F291" s="125" t="e">
        <f>อุตรดิตถ์!#REF!</f>
        <v>#REF!</v>
      </c>
      <c r="G291" s="126" t="e">
        <f>อุตรดิตถ์!#REF!</f>
        <v>#REF!</v>
      </c>
      <c r="H291" s="115" t="e">
        <f>อุตรดิตถ์!#REF!</f>
        <v>#REF!</v>
      </c>
      <c r="I291" s="125" t="e">
        <f>อุตรดิตถ์!#REF!</f>
        <v>#REF!</v>
      </c>
      <c r="J291" s="126" t="e">
        <f>อุตรดิตถ์!#REF!</f>
        <v>#REF!</v>
      </c>
      <c r="K291" s="115" t="e">
        <f>อุตรดิตถ์!#REF!</f>
        <v>#REF!</v>
      </c>
      <c r="L291" s="125" t="e">
        <f>อุตรดิตถ์!#REF!</f>
        <v>#REF!</v>
      </c>
      <c r="M291" s="126" t="e">
        <f>อุตรดิตถ์!#REF!</f>
        <v>#REF!</v>
      </c>
      <c r="N291" s="115" t="e">
        <f>อุตรดิตถ์!#REF!</f>
        <v>#REF!</v>
      </c>
      <c r="O291" s="125" t="e">
        <f>อุตรดิตถ์!#REF!</f>
        <v>#REF!</v>
      </c>
      <c r="P291" s="126" t="e">
        <f>อุตรดิตถ์!#REF!</f>
        <v>#REF!</v>
      </c>
      <c r="Q291" s="115" t="e">
        <f>อุตรดิตถ์!#REF!</f>
        <v>#REF!</v>
      </c>
      <c r="R291" s="125" t="e">
        <f>อุตรดิตถ์!#REF!</f>
        <v>#REF!</v>
      </c>
      <c r="S291" s="126" t="e">
        <f>อุตรดิตถ์!#REF!</f>
        <v>#REF!</v>
      </c>
      <c r="T291" s="115" t="e">
        <f>อุตรดิตถ์!#REF!</f>
        <v>#REF!</v>
      </c>
      <c r="U291" s="125" t="e">
        <f>อุตรดิตถ์!#REF!</f>
        <v>#REF!</v>
      </c>
      <c r="V291" s="126" t="e">
        <f>อุตรดิตถ์!#REF!</f>
        <v>#REF!</v>
      </c>
      <c r="W291" s="115" t="e">
        <f>อุตรดิตถ์!#REF!</f>
        <v>#REF!</v>
      </c>
      <c r="X291" s="125" t="e">
        <f>อุตรดิตถ์!#REF!</f>
        <v>#REF!</v>
      </c>
      <c r="Y291" s="126" t="e">
        <f>อุตรดิตถ์!#REF!</f>
        <v>#REF!</v>
      </c>
      <c r="Z291" s="115" t="e">
        <f>อุตรดิตถ์!#REF!</f>
        <v>#REF!</v>
      </c>
      <c r="AA291" s="125" t="e">
        <f>อุตรดิตถ์!#REF!</f>
        <v>#REF!</v>
      </c>
      <c r="AB291" s="126" t="e">
        <f>อุตรดิตถ์!#REF!</f>
        <v>#REF!</v>
      </c>
      <c r="AC291" s="115" t="e">
        <f>อุตรดิตถ์!#REF!</f>
        <v>#REF!</v>
      </c>
      <c r="AD291" s="125" t="e">
        <f>อุตรดิตถ์!#REF!</f>
        <v>#REF!</v>
      </c>
      <c r="AE291" s="126" t="e">
        <f>อุตรดิตถ์!#REF!</f>
        <v>#REF!</v>
      </c>
      <c r="CH291" s="115" t="e">
        <f>อุตรดิตถ์!#REF!</f>
        <v>#REF!</v>
      </c>
    </row>
    <row r="292" spans="1:86" s="115" customFormat="1" ht="21" x14ac:dyDescent="0.35">
      <c r="A292" s="126" t="s">
        <v>225</v>
      </c>
      <c r="B292" s="115" t="e">
        <f>อุทัยธานี!#REF!</f>
        <v>#REF!</v>
      </c>
      <c r="C292" s="125" t="e">
        <f>อุทัยธานี!#REF!</f>
        <v>#REF!</v>
      </c>
      <c r="D292" s="126" t="e">
        <f>อุทัยธานี!#REF!</f>
        <v>#REF!</v>
      </c>
      <c r="E292" s="115" t="e">
        <f>อุทัยธานี!#REF!</f>
        <v>#REF!</v>
      </c>
      <c r="F292" s="125" t="e">
        <f>อุทัยธานี!#REF!</f>
        <v>#REF!</v>
      </c>
      <c r="G292" s="126" t="e">
        <f>อุทัยธานี!#REF!</f>
        <v>#REF!</v>
      </c>
      <c r="H292" s="115" t="e">
        <f>อุทัยธานี!#REF!</f>
        <v>#REF!</v>
      </c>
      <c r="I292" s="125" t="e">
        <f>อุทัยธานี!#REF!</f>
        <v>#REF!</v>
      </c>
      <c r="J292" s="126" t="e">
        <f>อุทัยธานี!#REF!</f>
        <v>#REF!</v>
      </c>
      <c r="K292" s="115" t="e">
        <f>อุทัยธานี!#REF!</f>
        <v>#REF!</v>
      </c>
      <c r="L292" s="125" t="e">
        <f>อุทัยธานี!#REF!</f>
        <v>#REF!</v>
      </c>
      <c r="M292" s="126" t="e">
        <f>อุทัยธานี!#REF!</f>
        <v>#REF!</v>
      </c>
      <c r="N292" s="115" t="e">
        <f>อุทัยธานี!#REF!</f>
        <v>#REF!</v>
      </c>
      <c r="O292" s="125" t="e">
        <f>อุทัยธานี!#REF!</f>
        <v>#REF!</v>
      </c>
      <c r="P292" s="126" t="e">
        <f>อุทัยธานี!#REF!</f>
        <v>#REF!</v>
      </c>
      <c r="Q292" s="115" t="e">
        <f>อุทัยธานี!#REF!</f>
        <v>#REF!</v>
      </c>
      <c r="R292" s="125" t="e">
        <f>อุทัยธานี!#REF!</f>
        <v>#REF!</v>
      </c>
      <c r="S292" s="126" t="e">
        <f>อุทัยธานี!#REF!</f>
        <v>#REF!</v>
      </c>
      <c r="T292" s="115" t="e">
        <f>อุทัยธานี!#REF!</f>
        <v>#REF!</v>
      </c>
      <c r="U292" s="125" t="e">
        <f>อุทัยธานี!#REF!</f>
        <v>#REF!</v>
      </c>
      <c r="V292" s="126" t="e">
        <f>อุทัยธานี!#REF!</f>
        <v>#REF!</v>
      </c>
      <c r="W292" s="115" t="e">
        <f>อุทัยธานี!#REF!</f>
        <v>#REF!</v>
      </c>
      <c r="X292" s="125" t="e">
        <f>อุทัยธานี!#REF!</f>
        <v>#REF!</v>
      </c>
      <c r="Y292" s="126" t="e">
        <f>อุทัยธานี!#REF!</f>
        <v>#REF!</v>
      </c>
      <c r="Z292" s="115" t="e">
        <f>อุทัยธานี!#REF!</f>
        <v>#REF!</v>
      </c>
      <c r="AA292" s="125" t="e">
        <f>อุทัยธานี!#REF!</f>
        <v>#REF!</v>
      </c>
      <c r="AB292" s="126" t="e">
        <f>อุทัยธานี!#REF!</f>
        <v>#REF!</v>
      </c>
      <c r="AC292" s="115" t="e">
        <f>อุทัยธานี!#REF!</f>
        <v>#REF!</v>
      </c>
      <c r="AD292" s="125" t="e">
        <f>อุทัยธานี!#REF!</f>
        <v>#REF!</v>
      </c>
      <c r="AE292" s="126" t="e">
        <f>อุทัยธานี!#REF!</f>
        <v>#REF!</v>
      </c>
      <c r="CH292" s="115" t="e">
        <f>อุทัยธานี!#REF!</f>
        <v>#REF!</v>
      </c>
    </row>
    <row r="293" spans="1:86" s="115" customFormat="1" ht="21" x14ac:dyDescent="0.35">
      <c r="A293" s="126" t="s">
        <v>226</v>
      </c>
      <c r="B293" s="115" t="e">
        <f>สุโขทัย!#REF!</f>
        <v>#REF!</v>
      </c>
      <c r="C293" s="125" t="e">
        <f>สุโขทัย!#REF!</f>
        <v>#REF!</v>
      </c>
      <c r="D293" s="126" t="e">
        <f>สุโขทัย!#REF!</f>
        <v>#REF!</v>
      </c>
      <c r="E293" s="115" t="e">
        <f>สุโขทัย!#REF!</f>
        <v>#REF!</v>
      </c>
      <c r="F293" s="125" t="e">
        <f>สุโขทัย!#REF!</f>
        <v>#REF!</v>
      </c>
      <c r="G293" s="126" t="e">
        <f>สุโขทัย!#REF!</f>
        <v>#REF!</v>
      </c>
      <c r="H293" s="115" t="e">
        <f>สุโขทัย!#REF!</f>
        <v>#REF!</v>
      </c>
      <c r="I293" s="125" t="e">
        <f>สุโขทัย!#REF!</f>
        <v>#REF!</v>
      </c>
      <c r="J293" s="126" t="e">
        <f>สุโขทัย!#REF!</f>
        <v>#REF!</v>
      </c>
      <c r="K293" s="115" t="e">
        <f>สุโขทัย!#REF!</f>
        <v>#REF!</v>
      </c>
      <c r="L293" s="125" t="e">
        <f>สุโขทัย!#REF!</f>
        <v>#REF!</v>
      </c>
      <c r="M293" s="126" t="e">
        <f>สุโขทัย!#REF!</f>
        <v>#REF!</v>
      </c>
      <c r="N293" s="115" t="e">
        <f>สุโขทัย!#REF!</f>
        <v>#REF!</v>
      </c>
      <c r="O293" s="125" t="e">
        <f>สุโขทัย!#REF!</f>
        <v>#REF!</v>
      </c>
      <c r="P293" s="126" t="e">
        <f>สุโขทัย!#REF!</f>
        <v>#REF!</v>
      </c>
      <c r="Q293" s="115" t="e">
        <f>สุโขทัย!#REF!</f>
        <v>#REF!</v>
      </c>
      <c r="R293" s="125" t="e">
        <f>สุโขทัย!#REF!</f>
        <v>#REF!</v>
      </c>
      <c r="S293" s="126" t="e">
        <f>สุโขทัย!#REF!</f>
        <v>#REF!</v>
      </c>
      <c r="T293" s="115" t="e">
        <f>สุโขทัย!#REF!</f>
        <v>#REF!</v>
      </c>
      <c r="U293" s="125" t="e">
        <f>สุโขทัย!#REF!</f>
        <v>#REF!</v>
      </c>
      <c r="V293" s="126" t="e">
        <f>สุโขทัย!#REF!</f>
        <v>#REF!</v>
      </c>
      <c r="W293" s="115" t="e">
        <f>สุโขทัย!#REF!</f>
        <v>#REF!</v>
      </c>
      <c r="X293" s="125" t="e">
        <f>สุโขทัย!#REF!</f>
        <v>#REF!</v>
      </c>
      <c r="Y293" s="126" t="e">
        <f>สุโขทัย!#REF!</f>
        <v>#REF!</v>
      </c>
      <c r="Z293" s="115" t="e">
        <f>สุโขทัย!#REF!</f>
        <v>#REF!</v>
      </c>
      <c r="AA293" s="125" t="e">
        <f>สุโขทัย!#REF!</f>
        <v>#REF!</v>
      </c>
      <c r="AB293" s="126" t="e">
        <f>สุโขทัย!#REF!</f>
        <v>#REF!</v>
      </c>
      <c r="AC293" s="115" t="e">
        <f>สุโขทัย!#REF!</f>
        <v>#REF!</v>
      </c>
      <c r="AD293" s="125" t="e">
        <f>สุโขทัย!#REF!</f>
        <v>#REF!</v>
      </c>
      <c r="AE293" s="126" t="e">
        <f>สุโขทัย!#REF!</f>
        <v>#REF!</v>
      </c>
      <c r="CH293" s="115" t="e">
        <f>สุโขทัย!#REF!</f>
        <v>#REF!</v>
      </c>
    </row>
    <row r="294" spans="1:86" s="115" customFormat="1" ht="21.75" thickBot="1" x14ac:dyDescent="0.4">
      <c r="A294" s="126" t="s">
        <v>227</v>
      </c>
      <c r="B294" s="115" t="e">
        <f>น่าน!#REF!</f>
        <v>#REF!</v>
      </c>
      <c r="C294" s="125" t="e">
        <f>น่าน!#REF!</f>
        <v>#REF!</v>
      </c>
      <c r="D294" s="126" t="e">
        <f>น่าน!#REF!</f>
        <v>#REF!</v>
      </c>
      <c r="E294" s="115" t="e">
        <f>น่าน!#REF!</f>
        <v>#REF!</v>
      </c>
      <c r="F294" s="125" t="e">
        <f>น่าน!#REF!</f>
        <v>#REF!</v>
      </c>
      <c r="G294" s="126" t="e">
        <f>น่าน!#REF!</f>
        <v>#REF!</v>
      </c>
      <c r="H294" s="115" t="e">
        <f>น่าน!#REF!</f>
        <v>#REF!</v>
      </c>
      <c r="I294" s="125" t="e">
        <f>น่าน!#REF!</f>
        <v>#REF!</v>
      </c>
      <c r="J294" s="126" t="e">
        <f>น่าน!#REF!</f>
        <v>#REF!</v>
      </c>
      <c r="K294" s="115" t="e">
        <f>น่าน!#REF!</f>
        <v>#REF!</v>
      </c>
      <c r="L294" s="125" t="e">
        <f>น่าน!#REF!</f>
        <v>#REF!</v>
      </c>
      <c r="M294" s="126" t="e">
        <f>น่าน!#REF!</f>
        <v>#REF!</v>
      </c>
      <c r="N294" s="115" t="e">
        <f>น่าน!#REF!</f>
        <v>#REF!</v>
      </c>
      <c r="O294" s="125" t="e">
        <f>น่าน!#REF!</f>
        <v>#REF!</v>
      </c>
      <c r="P294" s="126" t="e">
        <f>น่าน!#REF!</f>
        <v>#REF!</v>
      </c>
      <c r="Q294" s="115" t="e">
        <f>น่าน!#REF!</f>
        <v>#REF!</v>
      </c>
      <c r="R294" s="125" t="e">
        <f>น่าน!#REF!</f>
        <v>#REF!</v>
      </c>
      <c r="S294" s="126" t="e">
        <f>น่าน!#REF!</f>
        <v>#REF!</v>
      </c>
      <c r="T294" s="115" t="e">
        <f>น่าน!#REF!</f>
        <v>#REF!</v>
      </c>
      <c r="U294" s="125" t="e">
        <f>น่าน!#REF!</f>
        <v>#REF!</v>
      </c>
      <c r="V294" s="126" t="e">
        <f>น่าน!#REF!</f>
        <v>#REF!</v>
      </c>
      <c r="W294" s="115" t="e">
        <f>น่าน!#REF!</f>
        <v>#REF!</v>
      </c>
      <c r="X294" s="125" t="e">
        <f>น่าน!#REF!</f>
        <v>#REF!</v>
      </c>
      <c r="Y294" s="126" t="e">
        <f>น่าน!#REF!</f>
        <v>#REF!</v>
      </c>
      <c r="Z294" s="115" t="e">
        <f>น่าน!#REF!</f>
        <v>#REF!</v>
      </c>
      <c r="AA294" s="125" t="e">
        <f>น่าน!#REF!</f>
        <v>#REF!</v>
      </c>
      <c r="AB294" s="126" t="e">
        <f>น่าน!#REF!</f>
        <v>#REF!</v>
      </c>
      <c r="AC294" s="115" t="e">
        <f>น่าน!#REF!</f>
        <v>#REF!</v>
      </c>
      <c r="AD294" s="125" t="e">
        <f>น่าน!#REF!</f>
        <v>#REF!</v>
      </c>
      <c r="AE294" s="126" t="e">
        <f>น่าน!#REF!</f>
        <v>#REF!</v>
      </c>
      <c r="CH294" s="115" t="e">
        <f>น่าน!#REF!</f>
        <v>#REF!</v>
      </c>
    </row>
    <row r="295" spans="1:86" s="115" customFormat="1" ht="22.5" thickTop="1" thickBot="1" x14ac:dyDescent="0.4">
      <c r="A295" s="127" t="s">
        <v>262</v>
      </c>
      <c r="B295" s="128" t="e">
        <f>'รวมภาคเหนือ2562_Q1-Q4'!#REF!</f>
        <v>#REF!</v>
      </c>
      <c r="C295" s="129" t="e">
        <f>'รวมภาคเหนือ2562_Q1-Q4'!#REF!</f>
        <v>#REF!</v>
      </c>
      <c r="D295" s="130" t="e">
        <f>'รวมภาคเหนือ2562_Q1-Q4'!#REF!</f>
        <v>#REF!</v>
      </c>
      <c r="E295" s="128" t="e">
        <f>'รวมภาคเหนือ2562_Q1-Q4'!#REF!</f>
        <v>#REF!</v>
      </c>
      <c r="F295" s="129" t="e">
        <f>'รวมภาคเหนือ2562_Q1-Q4'!#REF!</f>
        <v>#REF!</v>
      </c>
      <c r="G295" s="130" t="e">
        <f>'รวมภาคเหนือ2562_Q1-Q4'!#REF!</f>
        <v>#REF!</v>
      </c>
      <c r="H295" s="128" t="e">
        <f>'รวมภาคเหนือ2562_Q1-Q4'!#REF!</f>
        <v>#REF!</v>
      </c>
      <c r="I295" s="129" t="e">
        <f>'รวมภาคเหนือ2562_Q1-Q4'!#REF!</f>
        <v>#REF!</v>
      </c>
      <c r="J295" s="130" t="e">
        <f>'รวมภาคเหนือ2562_Q1-Q4'!#REF!</f>
        <v>#REF!</v>
      </c>
      <c r="K295" s="128" t="e">
        <f>'รวมภาคเหนือ2562_Q1-Q4'!#REF!</f>
        <v>#REF!</v>
      </c>
      <c r="L295" s="129" t="e">
        <f>'รวมภาคเหนือ2562_Q1-Q4'!#REF!</f>
        <v>#REF!</v>
      </c>
      <c r="M295" s="130" t="e">
        <f>'รวมภาคเหนือ2562_Q1-Q4'!#REF!</f>
        <v>#REF!</v>
      </c>
      <c r="N295" s="128" t="e">
        <f>'รวมภาคเหนือ2562_Q1-Q4'!#REF!</f>
        <v>#REF!</v>
      </c>
      <c r="O295" s="129" t="e">
        <f>'รวมภาคเหนือ2562_Q1-Q4'!#REF!</f>
        <v>#REF!</v>
      </c>
      <c r="P295" s="130" t="e">
        <f>'รวมภาคเหนือ2562_Q1-Q4'!#REF!</f>
        <v>#REF!</v>
      </c>
      <c r="Q295" s="128" t="e">
        <f>'รวมภาคเหนือ2562_Q1-Q4'!#REF!</f>
        <v>#REF!</v>
      </c>
      <c r="R295" s="129" t="e">
        <f>'รวมภาคเหนือ2562_Q1-Q4'!#REF!</f>
        <v>#REF!</v>
      </c>
      <c r="S295" s="130" t="e">
        <f>'รวมภาคเหนือ2562_Q1-Q4'!#REF!</f>
        <v>#REF!</v>
      </c>
      <c r="T295" s="128" t="e">
        <f>'รวมภาคเหนือ2562_Q1-Q4'!#REF!</f>
        <v>#REF!</v>
      </c>
      <c r="U295" s="129" t="e">
        <f>'รวมภาคเหนือ2562_Q1-Q4'!#REF!</f>
        <v>#REF!</v>
      </c>
      <c r="V295" s="130" t="e">
        <f>'รวมภาคเหนือ2562_Q1-Q4'!#REF!</f>
        <v>#REF!</v>
      </c>
      <c r="W295" s="128" t="e">
        <f>'รวมภาคเหนือ2562_Q1-Q4'!#REF!</f>
        <v>#REF!</v>
      </c>
      <c r="X295" s="129" t="e">
        <f>'รวมภาคเหนือ2562_Q1-Q4'!#REF!</f>
        <v>#REF!</v>
      </c>
      <c r="Y295" s="130" t="e">
        <f>'รวมภาคเหนือ2562_Q1-Q4'!#REF!</f>
        <v>#REF!</v>
      </c>
      <c r="Z295" s="128" t="e">
        <f>'รวมภาคเหนือ2562_Q1-Q4'!#REF!</f>
        <v>#REF!</v>
      </c>
      <c r="AA295" s="129" t="e">
        <f>'รวมภาคเหนือ2562_Q1-Q4'!#REF!</f>
        <v>#REF!</v>
      </c>
      <c r="AB295" s="130" t="e">
        <f>'รวมภาคเหนือ2562_Q1-Q4'!#REF!</f>
        <v>#REF!</v>
      </c>
      <c r="AC295" s="128" t="e">
        <f>'รวมภาคเหนือ2562_Q1-Q4'!#REF!</f>
        <v>#REF!</v>
      </c>
      <c r="AD295" s="129" t="e">
        <f>'รวมภาคเหนือ2562_Q1-Q4'!#REF!</f>
        <v>#REF!</v>
      </c>
      <c r="AE295" s="130" t="e">
        <f>'รวมภาคเหนือ2562_Q1-Q4'!#REF!</f>
        <v>#REF!</v>
      </c>
      <c r="CH295" s="115" t="e">
        <f>'รวมภาคเหนือ2562_Q1-Q4'!#REF!</f>
        <v>#REF!</v>
      </c>
    </row>
    <row r="296" spans="1:86" s="115" customFormat="1" ht="21.75" thickTop="1" x14ac:dyDescent="0.35"/>
    <row r="297" spans="1:86" s="115" customFormat="1" ht="21" x14ac:dyDescent="0.35"/>
    <row r="298" spans="1:86" s="115" customFormat="1" ht="21.75" thickBot="1" x14ac:dyDescent="0.4"/>
    <row r="299" spans="1:86" s="115" customFormat="1" ht="18" customHeight="1" thickTop="1" thickBot="1" x14ac:dyDescent="0.4">
      <c r="A299" s="821" t="s">
        <v>94</v>
      </c>
      <c r="B299" s="836" t="s">
        <v>3</v>
      </c>
      <c r="C299" s="837"/>
      <c r="D299" s="837"/>
      <c r="E299" s="837"/>
      <c r="F299" s="837"/>
      <c r="G299" s="838"/>
      <c r="H299" s="839" t="s">
        <v>4</v>
      </c>
      <c r="I299" s="840"/>
      <c r="J299" s="840"/>
      <c r="K299" s="840"/>
      <c r="L299" s="840"/>
      <c r="M299" s="841"/>
      <c r="N299" s="836" t="s">
        <v>168</v>
      </c>
      <c r="O299" s="837"/>
      <c r="P299" s="837"/>
      <c r="Q299" s="837"/>
      <c r="R299" s="837"/>
      <c r="S299" s="838"/>
      <c r="T299" s="839" t="s">
        <v>177</v>
      </c>
      <c r="U299" s="840"/>
      <c r="V299" s="840"/>
      <c r="W299" s="840"/>
      <c r="X299" s="840"/>
      <c r="Y299" s="841"/>
      <c r="Z299" s="836" t="s">
        <v>258</v>
      </c>
      <c r="AA299" s="837"/>
      <c r="AB299" s="837"/>
      <c r="AC299" s="837"/>
      <c r="AD299" s="837"/>
      <c r="AE299" s="838"/>
    </row>
    <row r="300" spans="1:86" s="115" customFormat="1" ht="21.75" thickTop="1" x14ac:dyDescent="0.35">
      <c r="A300" s="842"/>
      <c r="B300" s="823" t="s">
        <v>87</v>
      </c>
      <c r="C300" s="824"/>
      <c r="D300" s="825"/>
      <c r="E300" s="823" t="s">
        <v>90</v>
      </c>
      <c r="F300" s="824"/>
      <c r="G300" s="825"/>
      <c r="H300" s="832" t="s">
        <v>87</v>
      </c>
      <c r="I300" s="833"/>
      <c r="J300" s="834"/>
      <c r="K300" s="832" t="s">
        <v>90</v>
      </c>
      <c r="L300" s="833"/>
      <c r="M300" s="834"/>
      <c r="N300" s="823" t="s">
        <v>87</v>
      </c>
      <c r="O300" s="824"/>
      <c r="P300" s="825"/>
      <c r="Q300" s="823" t="s">
        <v>90</v>
      </c>
      <c r="R300" s="824"/>
      <c r="S300" s="825"/>
      <c r="T300" s="832" t="s">
        <v>87</v>
      </c>
      <c r="U300" s="833"/>
      <c r="V300" s="834"/>
      <c r="W300" s="832" t="s">
        <v>90</v>
      </c>
      <c r="X300" s="833"/>
      <c r="Y300" s="834"/>
      <c r="Z300" s="823" t="s">
        <v>87</v>
      </c>
      <c r="AA300" s="824"/>
      <c r="AB300" s="825"/>
      <c r="AC300" s="823" t="s">
        <v>90</v>
      </c>
      <c r="AD300" s="824"/>
      <c r="AE300" s="825"/>
    </row>
    <row r="301" spans="1:86" s="115" customFormat="1" ht="21.75" thickBot="1" x14ac:dyDescent="0.4">
      <c r="A301" s="822"/>
      <c r="B301" s="116">
        <v>2018</v>
      </c>
      <c r="C301" s="117">
        <v>2017</v>
      </c>
      <c r="D301" s="118" t="s">
        <v>86</v>
      </c>
      <c r="E301" s="119">
        <v>2018</v>
      </c>
      <c r="F301" s="117">
        <v>2017</v>
      </c>
      <c r="G301" s="118" t="s">
        <v>86</v>
      </c>
      <c r="H301" s="120">
        <v>2018</v>
      </c>
      <c r="I301" s="121">
        <v>2017</v>
      </c>
      <c r="J301" s="122" t="s">
        <v>86</v>
      </c>
      <c r="K301" s="120">
        <v>2018</v>
      </c>
      <c r="L301" s="121">
        <v>2017</v>
      </c>
      <c r="M301" s="122" t="s">
        <v>86</v>
      </c>
      <c r="N301" s="119">
        <v>2018</v>
      </c>
      <c r="O301" s="117">
        <v>2017</v>
      </c>
      <c r="P301" s="118" t="s">
        <v>86</v>
      </c>
      <c r="Q301" s="119">
        <v>2018</v>
      </c>
      <c r="R301" s="117">
        <v>2017</v>
      </c>
      <c r="S301" s="118" t="s">
        <v>86</v>
      </c>
      <c r="T301" s="123">
        <v>2018</v>
      </c>
      <c r="U301" s="121">
        <v>2017</v>
      </c>
      <c r="V301" s="122" t="s">
        <v>86</v>
      </c>
      <c r="W301" s="123">
        <v>2018</v>
      </c>
      <c r="X301" s="121">
        <v>2017</v>
      </c>
      <c r="Y301" s="122" t="s">
        <v>86</v>
      </c>
      <c r="Z301" s="116">
        <v>2018</v>
      </c>
      <c r="AA301" s="117">
        <v>2017</v>
      </c>
      <c r="AB301" s="118" t="s">
        <v>86</v>
      </c>
      <c r="AC301" s="116">
        <v>2018</v>
      </c>
      <c r="AD301" s="117">
        <v>2017</v>
      </c>
      <c r="AE301" s="118" t="s">
        <v>86</v>
      </c>
      <c r="CH301" s="115" t="s">
        <v>86</v>
      </c>
    </row>
    <row r="302" spans="1:86" s="115" customFormat="1" ht="21.75" thickTop="1" x14ac:dyDescent="0.35">
      <c r="A302" s="124" t="s">
        <v>211</v>
      </c>
      <c r="B302" s="115" t="e">
        <f>กำแพงเพชร!#REF!</f>
        <v>#REF!</v>
      </c>
      <c r="C302" s="125" t="e">
        <f>กำแพงเพชร!#REF!</f>
        <v>#REF!</v>
      </c>
      <c r="D302" s="126" t="e">
        <f>กำแพงเพชร!#REF!</f>
        <v>#REF!</v>
      </c>
      <c r="E302" s="115" t="e">
        <f>กำแพงเพชร!#REF!</f>
        <v>#REF!</v>
      </c>
      <c r="F302" s="125" t="e">
        <f>กำแพงเพชร!#REF!</f>
        <v>#REF!</v>
      </c>
      <c r="G302" s="126" t="e">
        <f>กำแพงเพชร!#REF!</f>
        <v>#REF!</v>
      </c>
      <c r="H302" s="115" t="e">
        <f>กำแพงเพชร!#REF!</f>
        <v>#REF!</v>
      </c>
      <c r="I302" s="125" t="e">
        <f>กำแพงเพชร!#REF!</f>
        <v>#REF!</v>
      </c>
      <c r="J302" s="126" t="e">
        <f>กำแพงเพชร!#REF!</f>
        <v>#REF!</v>
      </c>
      <c r="K302" s="115" t="e">
        <f>กำแพงเพชร!#REF!</f>
        <v>#REF!</v>
      </c>
      <c r="L302" s="125" t="e">
        <f>กำแพงเพชร!#REF!</f>
        <v>#REF!</v>
      </c>
      <c r="M302" s="126" t="e">
        <f>กำแพงเพชร!#REF!</f>
        <v>#REF!</v>
      </c>
      <c r="N302" s="115" t="e">
        <f>กำแพงเพชร!#REF!</f>
        <v>#REF!</v>
      </c>
      <c r="O302" s="125" t="e">
        <f>กำแพงเพชร!#REF!</f>
        <v>#REF!</v>
      </c>
      <c r="P302" s="126" t="e">
        <f>กำแพงเพชร!#REF!</f>
        <v>#REF!</v>
      </c>
      <c r="Q302" s="115" t="e">
        <f>กำแพงเพชร!#REF!</f>
        <v>#REF!</v>
      </c>
      <c r="R302" s="125" t="e">
        <f>กำแพงเพชร!#REF!</f>
        <v>#REF!</v>
      </c>
      <c r="S302" s="124" t="e">
        <f>กำแพงเพชร!#REF!</f>
        <v>#REF!</v>
      </c>
      <c r="T302" s="115" t="e">
        <f>กำแพงเพชร!#REF!</f>
        <v>#REF!</v>
      </c>
      <c r="U302" s="125" t="e">
        <f>กำแพงเพชร!#REF!</f>
        <v>#REF!</v>
      </c>
      <c r="V302" s="126" t="e">
        <f>กำแพงเพชร!#REF!</f>
        <v>#REF!</v>
      </c>
      <c r="W302" s="115" t="e">
        <f>กำแพงเพชร!#REF!</f>
        <v>#REF!</v>
      </c>
      <c r="X302" s="125" t="e">
        <f>กำแพงเพชร!#REF!</f>
        <v>#REF!</v>
      </c>
      <c r="Y302" s="124" t="e">
        <f>กำแพงเพชร!#REF!</f>
        <v>#REF!</v>
      </c>
      <c r="Z302" s="115" t="e">
        <f>กำแพงเพชร!#REF!</f>
        <v>#REF!</v>
      </c>
      <c r="AA302" s="125" t="e">
        <f>กำแพงเพชร!#REF!</f>
        <v>#REF!</v>
      </c>
      <c r="AB302" s="126" t="e">
        <f>กำแพงเพชร!#REF!</f>
        <v>#REF!</v>
      </c>
      <c r="AC302" s="115" t="e">
        <f>กำแพงเพชร!#REF!</f>
        <v>#REF!</v>
      </c>
      <c r="AD302" s="125" t="e">
        <f>กำแพงเพชร!#REF!</f>
        <v>#REF!</v>
      </c>
      <c r="AE302" s="124" t="e">
        <f>กำแพงเพชร!#REF!</f>
        <v>#REF!</v>
      </c>
      <c r="CH302" s="115" t="e">
        <f>กำแพงเพชร!#REF!</f>
        <v>#REF!</v>
      </c>
    </row>
    <row r="303" spans="1:86" s="115" customFormat="1" ht="21" x14ac:dyDescent="0.35">
      <c r="A303" s="126" t="s">
        <v>212</v>
      </c>
      <c r="B303" s="115" t="e">
        <f>เชียงราย!#REF!</f>
        <v>#REF!</v>
      </c>
      <c r="C303" s="125" t="e">
        <f>เชียงราย!#REF!</f>
        <v>#REF!</v>
      </c>
      <c r="D303" s="126" t="e">
        <f>เชียงราย!#REF!</f>
        <v>#REF!</v>
      </c>
      <c r="E303" s="115" t="e">
        <f>เชียงราย!#REF!</f>
        <v>#REF!</v>
      </c>
      <c r="F303" s="125" t="e">
        <f>เชียงราย!#REF!</f>
        <v>#REF!</v>
      </c>
      <c r="G303" s="126" t="e">
        <f>เชียงราย!#REF!</f>
        <v>#REF!</v>
      </c>
      <c r="H303" s="115" t="e">
        <f>เชียงราย!#REF!</f>
        <v>#REF!</v>
      </c>
      <c r="I303" s="125" t="e">
        <f>เชียงราย!#REF!</f>
        <v>#REF!</v>
      </c>
      <c r="J303" s="126" t="e">
        <f>เชียงราย!#REF!</f>
        <v>#REF!</v>
      </c>
      <c r="K303" s="115" t="e">
        <f>เชียงราย!#REF!</f>
        <v>#REF!</v>
      </c>
      <c r="L303" s="125" t="e">
        <f>เชียงราย!#REF!</f>
        <v>#REF!</v>
      </c>
      <c r="M303" s="126" t="e">
        <f>เชียงราย!#REF!</f>
        <v>#REF!</v>
      </c>
      <c r="N303" s="115" t="e">
        <f>เชียงราย!#REF!</f>
        <v>#REF!</v>
      </c>
      <c r="O303" s="125" t="e">
        <f>เชียงราย!#REF!</f>
        <v>#REF!</v>
      </c>
      <c r="P303" s="126" t="e">
        <f>เชียงราย!#REF!</f>
        <v>#REF!</v>
      </c>
      <c r="Q303" s="115" t="e">
        <f>เชียงราย!#REF!</f>
        <v>#REF!</v>
      </c>
      <c r="R303" s="125" t="e">
        <f>เชียงราย!#REF!</f>
        <v>#REF!</v>
      </c>
      <c r="S303" s="126" t="e">
        <f>เชียงราย!#REF!</f>
        <v>#REF!</v>
      </c>
      <c r="T303" s="115" t="e">
        <f>เชียงราย!#REF!</f>
        <v>#REF!</v>
      </c>
      <c r="U303" s="125" t="e">
        <f>เชียงราย!#REF!</f>
        <v>#REF!</v>
      </c>
      <c r="V303" s="126" t="e">
        <f>เชียงราย!#REF!</f>
        <v>#REF!</v>
      </c>
      <c r="W303" s="115" t="e">
        <f>เชียงราย!#REF!</f>
        <v>#REF!</v>
      </c>
      <c r="X303" s="125" t="e">
        <f>เชียงราย!#REF!</f>
        <v>#REF!</v>
      </c>
      <c r="Y303" s="126" t="e">
        <f>เชียงราย!#REF!</f>
        <v>#REF!</v>
      </c>
      <c r="Z303" s="115" t="e">
        <f>เชียงราย!#REF!</f>
        <v>#REF!</v>
      </c>
      <c r="AA303" s="125" t="e">
        <f>เชียงราย!#REF!</f>
        <v>#REF!</v>
      </c>
      <c r="AB303" s="126" t="e">
        <f>เชียงราย!#REF!</f>
        <v>#REF!</v>
      </c>
      <c r="AC303" s="115" t="e">
        <f>เชียงราย!#REF!</f>
        <v>#REF!</v>
      </c>
      <c r="AD303" s="125" t="e">
        <f>เชียงราย!#REF!</f>
        <v>#REF!</v>
      </c>
      <c r="AE303" s="126" t="e">
        <f>เชียงราย!#REF!</f>
        <v>#REF!</v>
      </c>
      <c r="CH303" s="115" t="e">
        <f>เชียงราย!#REF!</f>
        <v>#REF!</v>
      </c>
    </row>
    <row r="304" spans="1:86" s="115" customFormat="1" ht="21" x14ac:dyDescent="0.35">
      <c r="A304" s="126" t="s">
        <v>213</v>
      </c>
      <c r="B304" s="115" t="e">
        <f>เชียงใหม่!#REF!</f>
        <v>#REF!</v>
      </c>
      <c r="C304" s="125" t="e">
        <f>เชียงใหม่!#REF!</f>
        <v>#REF!</v>
      </c>
      <c r="D304" s="126" t="e">
        <f>เชียงใหม่!#REF!</f>
        <v>#REF!</v>
      </c>
      <c r="E304" s="115" t="e">
        <f>เชียงใหม่!#REF!</f>
        <v>#REF!</v>
      </c>
      <c r="F304" s="125" t="e">
        <f>เชียงใหม่!#REF!</f>
        <v>#REF!</v>
      </c>
      <c r="G304" s="126" t="e">
        <f>เชียงใหม่!#REF!</f>
        <v>#REF!</v>
      </c>
      <c r="H304" s="115" t="e">
        <f>เชียงใหม่!#REF!</f>
        <v>#REF!</v>
      </c>
      <c r="I304" s="125" t="e">
        <f>เชียงใหม่!#REF!</f>
        <v>#REF!</v>
      </c>
      <c r="J304" s="126" t="e">
        <f>เชียงใหม่!#REF!</f>
        <v>#REF!</v>
      </c>
      <c r="K304" s="115" t="e">
        <f>เชียงใหม่!#REF!</f>
        <v>#REF!</v>
      </c>
      <c r="L304" s="125" t="e">
        <f>เชียงใหม่!#REF!</f>
        <v>#REF!</v>
      </c>
      <c r="M304" s="126" t="e">
        <f>เชียงใหม่!#REF!</f>
        <v>#REF!</v>
      </c>
      <c r="N304" s="115" t="e">
        <f>เชียงใหม่!#REF!</f>
        <v>#REF!</v>
      </c>
      <c r="O304" s="125" t="e">
        <f>เชียงใหม่!#REF!</f>
        <v>#REF!</v>
      </c>
      <c r="P304" s="126" t="e">
        <f>เชียงใหม่!#REF!</f>
        <v>#REF!</v>
      </c>
      <c r="Q304" s="115" t="e">
        <f>เชียงใหม่!#REF!</f>
        <v>#REF!</v>
      </c>
      <c r="R304" s="125" t="e">
        <f>เชียงใหม่!#REF!</f>
        <v>#REF!</v>
      </c>
      <c r="S304" s="126" t="e">
        <f>เชียงใหม่!#REF!</f>
        <v>#REF!</v>
      </c>
      <c r="T304" s="115" t="e">
        <f>เชียงใหม่!#REF!</f>
        <v>#REF!</v>
      </c>
      <c r="U304" s="125" t="e">
        <f>เชียงใหม่!#REF!</f>
        <v>#REF!</v>
      </c>
      <c r="V304" s="126" t="e">
        <f>เชียงใหม่!#REF!</f>
        <v>#REF!</v>
      </c>
      <c r="W304" s="115" t="e">
        <f>เชียงใหม่!#REF!</f>
        <v>#REF!</v>
      </c>
      <c r="X304" s="125" t="e">
        <f>เชียงใหม่!#REF!</f>
        <v>#REF!</v>
      </c>
      <c r="Y304" s="126" t="e">
        <f>เชียงใหม่!#REF!</f>
        <v>#REF!</v>
      </c>
      <c r="Z304" s="115" t="e">
        <f>เชียงใหม่!#REF!</f>
        <v>#REF!</v>
      </c>
      <c r="AA304" s="125" t="e">
        <f>เชียงใหม่!#REF!</f>
        <v>#REF!</v>
      </c>
      <c r="AB304" s="126" t="e">
        <f>เชียงใหม่!#REF!</f>
        <v>#REF!</v>
      </c>
      <c r="AC304" s="115" t="e">
        <f>เชียงใหม่!#REF!</f>
        <v>#REF!</v>
      </c>
      <c r="AD304" s="125" t="e">
        <f>เชียงใหม่!#REF!</f>
        <v>#REF!</v>
      </c>
      <c r="AE304" s="126" t="e">
        <f>เชียงใหม่!#REF!</f>
        <v>#REF!</v>
      </c>
      <c r="CH304" s="115" t="e">
        <f>เชียงใหม่!#REF!</f>
        <v>#REF!</v>
      </c>
    </row>
    <row r="305" spans="1:86" s="115" customFormat="1" ht="21" x14ac:dyDescent="0.35">
      <c r="A305" s="126" t="s">
        <v>214</v>
      </c>
      <c r="B305" s="115" t="e">
        <f>พิจิตร!#REF!</f>
        <v>#REF!</v>
      </c>
      <c r="C305" s="125" t="e">
        <f>พิจิตร!#REF!</f>
        <v>#REF!</v>
      </c>
      <c r="D305" s="126" t="e">
        <f>พิจิตร!#REF!</f>
        <v>#REF!</v>
      </c>
      <c r="E305" s="115" t="e">
        <f>พิจิตร!#REF!</f>
        <v>#REF!</v>
      </c>
      <c r="F305" s="125" t="e">
        <f>พิจิตร!#REF!</f>
        <v>#REF!</v>
      </c>
      <c r="G305" s="126" t="e">
        <f>พิจิตร!#REF!</f>
        <v>#REF!</v>
      </c>
      <c r="H305" s="115" t="e">
        <f>พิจิตร!#REF!</f>
        <v>#REF!</v>
      </c>
      <c r="I305" s="125" t="e">
        <f>พิจิตร!#REF!</f>
        <v>#REF!</v>
      </c>
      <c r="J305" s="126" t="e">
        <f>พิจิตร!#REF!</f>
        <v>#REF!</v>
      </c>
      <c r="K305" s="115" t="e">
        <f>พิจิตร!#REF!</f>
        <v>#REF!</v>
      </c>
      <c r="L305" s="125" t="e">
        <f>พิจิตร!#REF!</f>
        <v>#REF!</v>
      </c>
      <c r="M305" s="126" t="e">
        <f>พิจิตร!#REF!</f>
        <v>#REF!</v>
      </c>
      <c r="N305" s="115" t="e">
        <f>พิจิตร!#REF!</f>
        <v>#REF!</v>
      </c>
      <c r="O305" s="125" t="e">
        <f>พิจิตร!#REF!</f>
        <v>#REF!</v>
      </c>
      <c r="P305" s="126" t="e">
        <f>พิจิตร!#REF!</f>
        <v>#REF!</v>
      </c>
      <c r="Q305" s="115" t="e">
        <f>พิจิตร!#REF!</f>
        <v>#REF!</v>
      </c>
      <c r="R305" s="125" t="e">
        <f>พิจิตร!#REF!</f>
        <v>#REF!</v>
      </c>
      <c r="S305" s="126" t="e">
        <f>พิจิตร!#REF!</f>
        <v>#REF!</v>
      </c>
      <c r="T305" s="115" t="e">
        <f>พิจิตร!#REF!</f>
        <v>#REF!</v>
      </c>
      <c r="U305" s="125" t="e">
        <f>พิจิตร!#REF!</f>
        <v>#REF!</v>
      </c>
      <c r="V305" s="126" t="e">
        <f>พิจิตร!#REF!</f>
        <v>#REF!</v>
      </c>
      <c r="W305" s="115" t="e">
        <f>พิจิตร!#REF!</f>
        <v>#REF!</v>
      </c>
      <c r="X305" s="125" t="e">
        <f>พิจิตร!#REF!</f>
        <v>#REF!</v>
      </c>
      <c r="Y305" s="126" t="e">
        <f>พิจิตร!#REF!</f>
        <v>#REF!</v>
      </c>
      <c r="Z305" s="115" t="e">
        <f>พิจิตร!#REF!</f>
        <v>#REF!</v>
      </c>
      <c r="AA305" s="125" t="e">
        <f>พิจิตร!#REF!</f>
        <v>#REF!</v>
      </c>
      <c r="AB305" s="126" t="e">
        <f>พิจิตร!#REF!</f>
        <v>#REF!</v>
      </c>
      <c r="AC305" s="115" t="e">
        <f>พิจิตร!#REF!</f>
        <v>#REF!</v>
      </c>
      <c r="AD305" s="125" t="e">
        <f>พิจิตร!#REF!</f>
        <v>#REF!</v>
      </c>
      <c r="AE305" s="126" t="e">
        <f>พิจิตร!#REF!</f>
        <v>#REF!</v>
      </c>
      <c r="CH305" s="115" t="e">
        <f>พิจิตร!#REF!</f>
        <v>#REF!</v>
      </c>
    </row>
    <row r="306" spans="1:86" s="115" customFormat="1" ht="21" x14ac:dyDescent="0.35">
      <c r="A306" s="126" t="s">
        <v>215</v>
      </c>
      <c r="B306" s="115" t="e">
        <f>นครสวรรค์!#REF!</f>
        <v>#REF!</v>
      </c>
      <c r="C306" s="125" t="e">
        <f>นครสวรรค์!#REF!</f>
        <v>#REF!</v>
      </c>
      <c r="D306" s="126" t="e">
        <f>นครสวรรค์!#REF!</f>
        <v>#REF!</v>
      </c>
      <c r="E306" s="115" t="e">
        <f>นครสวรรค์!#REF!</f>
        <v>#REF!</v>
      </c>
      <c r="F306" s="125" t="e">
        <f>นครสวรรค์!#REF!</f>
        <v>#REF!</v>
      </c>
      <c r="G306" s="126" t="e">
        <f>นครสวรรค์!#REF!</f>
        <v>#REF!</v>
      </c>
      <c r="H306" s="115" t="e">
        <f>นครสวรรค์!#REF!</f>
        <v>#REF!</v>
      </c>
      <c r="I306" s="125" t="e">
        <f>นครสวรรค์!#REF!</f>
        <v>#REF!</v>
      </c>
      <c r="J306" s="126" t="e">
        <f>นครสวรรค์!#REF!</f>
        <v>#REF!</v>
      </c>
      <c r="K306" s="115" t="e">
        <f>นครสวรรค์!#REF!</f>
        <v>#REF!</v>
      </c>
      <c r="L306" s="125" t="e">
        <f>นครสวรรค์!#REF!</f>
        <v>#REF!</v>
      </c>
      <c r="M306" s="126" t="e">
        <f>นครสวรรค์!#REF!</f>
        <v>#REF!</v>
      </c>
      <c r="N306" s="115" t="e">
        <f>นครสวรรค์!#REF!</f>
        <v>#REF!</v>
      </c>
      <c r="O306" s="125" t="e">
        <f>นครสวรรค์!#REF!</f>
        <v>#REF!</v>
      </c>
      <c r="P306" s="126" t="e">
        <f>นครสวรรค์!#REF!</f>
        <v>#REF!</v>
      </c>
      <c r="Q306" s="115" t="e">
        <f>นครสวรรค์!#REF!</f>
        <v>#REF!</v>
      </c>
      <c r="R306" s="125" t="e">
        <f>นครสวรรค์!#REF!</f>
        <v>#REF!</v>
      </c>
      <c r="S306" s="126" t="e">
        <f>นครสวรรค์!#REF!</f>
        <v>#REF!</v>
      </c>
      <c r="T306" s="115" t="e">
        <f>นครสวรรค์!#REF!</f>
        <v>#REF!</v>
      </c>
      <c r="U306" s="125" t="e">
        <f>นครสวรรค์!#REF!</f>
        <v>#REF!</v>
      </c>
      <c r="V306" s="126" t="e">
        <f>นครสวรรค์!#REF!</f>
        <v>#REF!</v>
      </c>
      <c r="W306" s="115" t="e">
        <f>นครสวรรค์!#REF!</f>
        <v>#REF!</v>
      </c>
      <c r="X306" s="125" t="e">
        <f>นครสวรรค์!#REF!</f>
        <v>#REF!</v>
      </c>
      <c r="Y306" s="126" t="e">
        <f>นครสวรรค์!#REF!</f>
        <v>#REF!</v>
      </c>
      <c r="Z306" s="115" t="e">
        <f>นครสวรรค์!#REF!</f>
        <v>#REF!</v>
      </c>
      <c r="AA306" s="125" t="e">
        <f>นครสวรรค์!#REF!</f>
        <v>#REF!</v>
      </c>
      <c r="AB306" s="126" t="e">
        <f>นครสวรรค์!#REF!</f>
        <v>#REF!</v>
      </c>
      <c r="AC306" s="115" t="e">
        <f>นครสวรรค์!#REF!</f>
        <v>#REF!</v>
      </c>
      <c r="AD306" s="125" t="e">
        <f>นครสวรรค์!#REF!</f>
        <v>#REF!</v>
      </c>
      <c r="AE306" s="126" t="e">
        <f>นครสวรรค์!#REF!</f>
        <v>#REF!</v>
      </c>
      <c r="CH306" s="115" t="e">
        <f>นครสวรรค์!#REF!</f>
        <v>#REF!</v>
      </c>
    </row>
    <row r="307" spans="1:86" s="115" customFormat="1" ht="21" x14ac:dyDescent="0.35">
      <c r="A307" s="126" t="s">
        <v>216</v>
      </c>
      <c r="B307" s="115" t="e">
        <f>ตาก!#REF!</f>
        <v>#REF!</v>
      </c>
      <c r="C307" s="125" t="e">
        <f>ตาก!#REF!</f>
        <v>#REF!</v>
      </c>
      <c r="D307" s="126" t="e">
        <f>ตาก!#REF!</f>
        <v>#REF!</v>
      </c>
      <c r="E307" s="115" t="e">
        <f>ตาก!#REF!</f>
        <v>#REF!</v>
      </c>
      <c r="F307" s="125" t="e">
        <f>ตาก!#REF!</f>
        <v>#REF!</v>
      </c>
      <c r="G307" s="126" t="e">
        <f>ตาก!#REF!</f>
        <v>#REF!</v>
      </c>
      <c r="H307" s="115" t="e">
        <f>ตาก!#REF!</f>
        <v>#REF!</v>
      </c>
      <c r="I307" s="125" t="e">
        <f>ตาก!#REF!</f>
        <v>#REF!</v>
      </c>
      <c r="J307" s="126" t="e">
        <f>ตาก!#REF!</f>
        <v>#REF!</v>
      </c>
      <c r="K307" s="115" t="e">
        <f>ตาก!#REF!</f>
        <v>#REF!</v>
      </c>
      <c r="L307" s="125" t="e">
        <f>ตาก!#REF!</f>
        <v>#REF!</v>
      </c>
      <c r="M307" s="126" t="e">
        <f>ตาก!#REF!</f>
        <v>#REF!</v>
      </c>
      <c r="N307" s="115" t="e">
        <f>ตาก!#REF!</f>
        <v>#REF!</v>
      </c>
      <c r="O307" s="125" t="e">
        <f>ตาก!#REF!</f>
        <v>#REF!</v>
      </c>
      <c r="P307" s="126" t="e">
        <f>ตาก!#REF!</f>
        <v>#REF!</v>
      </c>
      <c r="Q307" s="115" t="e">
        <f>ตาก!#REF!</f>
        <v>#REF!</v>
      </c>
      <c r="R307" s="125" t="e">
        <f>ตาก!#REF!</f>
        <v>#REF!</v>
      </c>
      <c r="S307" s="126" t="e">
        <f>ตาก!#REF!</f>
        <v>#REF!</v>
      </c>
      <c r="T307" s="115" t="e">
        <f>ตาก!#REF!</f>
        <v>#REF!</v>
      </c>
      <c r="U307" s="125" t="e">
        <f>ตาก!#REF!</f>
        <v>#REF!</v>
      </c>
      <c r="V307" s="126" t="e">
        <f>ตาก!#REF!</f>
        <v>#REF!</v>
      </c>
      <c r="W307" s="115" t="e">
        <f>ตาก!#REF!</f>
        <v>#REF!</v>
      </c>
      <c r="X307" s="125" t="e">
        <f>ตาก!#REF!</f>
        <v>#REF!</v>
      </c>
      <c r="Y307" s="126" t="e">
        <f>ตาก!#REF!</f>
        <v>#REF!</v>
      </c>
      <c r="Z307" s="115" t="e">
        <f>ตาก!#REF!</f>
        <v>#REF!</v>
      </c>
      <c r="AA307" s="125" t="e">
        <f>ตาก!#REF!</f>
        <v>#REF!</v>
      </c>
      <c r="AB307" s="126" t="e">
        <f>ตาก!#REF!</f>
        <v>#REF!</v>
      </c>
      <c r="AC307" s="115" t="e">
        <f>ตาก!#REF!</f>
        <v>#REF!</v>
      </c>
      <c r="AD307" s="125" t="e">
        <f>ตาก!#REF!</f>
        <v>#REF!</v>
      </c>
      <c r="AE307" s="126" t="e">
        <f>ตาก!#REF!</f>
        <v>#REF!</v>
      </c>
      <c r="CH307" s="115" t="e">
        <f>ตาก!#REF!</f>
        <v>#REF!</v>
      </c>
    </row>
    <row r="308" spans="1:86" s="115" customFormat="1" ht="21" x14ac:dyDescent="0.35">
      <c r="A308" s="126" t="s">
        <v>217</v>
      </c>
      <c r="B308" s="115" t="e">
        <f>พิษณุโลก!#REF!</f>
        <v>#REF!</v>
      </c>
      <c r="C308" s="125" t="e">
        <f>พิษณุโลก!#REF!</f>
        <v>#REF!</v>
      </c>
      <c r="D308" s="126" t="e">
        <f>พิษณุโลก!#REF!</f>
        <v>#REF!</v>
      </c>
      <c r="E308" s="115" t="e">
        <f>พิษณุโลก!#REF!</f>
        <v>#REF!</v>
      </c>
      <c r="F308" s="125" t="e">
        <f>พิษณุโลก!#REF!</f>
        <v>#REF!</v>
      </c>
      <c r="G308" s="126" t="e">
        <f>พิษณุโลก!#REF!</f>
        <v>#REF!</v>
      </c>
      <c r="H308" s="115" t="e">
        <f>พิษณุโลก!#REF!</f>
        <v>#REF!</v>
      </c>
      <c r="I308" s="125" t="e">
        <f>พิษณุโลก!#REF!</f>
        <v>#REF!</v>
      </c>
      <c r="J308" s="126" t="e">
        <f>พิษณุโลก!#REF!</f>
        <v>#REF!</v>
      </c>
      <c r="K308" s="115" t="e">
        <f>พิษณุโลก!#REF!</f>
        <v>#REF!</v>
      </c>
      <c r="L308" s="125" t="e">
        <f>พิษณุโลก!#REF!</f>
        <v>#REF!</v>
      </c>
      <c r="M308" s="126" t="e">
        <f>พิษณุโลก!#REF!</f>
        <v>#REF!</v>
      </c>
      <c r="N308" s="115" t="e">
        <f>พิษณุโลก!#REF!</f>
        <v>#REF!</v>
      </c>
      <c r="O308" s="125" t="e">
        <f>พิษณุโลก!#REF!</f>
        <v>#REF!</v>
      </c>
      <c r="P308" s="126" t="e">
        <f>พิษณุโลก!#REF!</f>
        <v>#REF!</v>
      </c>
      <c r="Q308" s="115" t="e">
        <f>พิษณุโลก!#REF!</f>
        <v>#REF!</v>
      </c>
      <c r="R308" s="125" t="e">
        <f>พิษณุโลก!#REF!</f>
        <v>#REF!</v>
      </c>
      <c r="S308" s="126" t="e">
        <f>พิษณุโลก!#REF!</f>
        <v>#REF!</v>
      </c>
      <c r="T308" s="115" t="e">
        <f>พิษณุโลก!#REF!</f>
        <v>#REF!</v>
      </c>
      <c r="U308" s="125" t="e">
        <f>พิษณุโลก!#REF!</f>
        <v>#REF!</v>
      </c>
      <c r="V308" s="126" t="e">
        <f>พิษณุโลก!#REF!</f>
        <v>#REF!</v>
      </c>
      <c r="W308" s="115" t="e">
        <f>พิษณุโลก!#REF!</f>
        <v>#REF!</v>
      </c>
      <c r="X308" s="125" t="e">
        <f>พิษณุโลก!#REF!</f>
        <v>#REF!</v>
      </c>
      <c r="Y308" s="126" t="e">
        <f>พิษณุโลก!#REF!</f>
        <v>#REF!</v>
      </c>
      <c r="Z308" s="115" t="e">
        <f>พิษณุโลก!#REF!</f>
        <v>#REF!</v>
      </c>
      <c r="AA308" s="125" t="e">
        <f>พิษณุโลก!#REF!</f>
        <v>#REF!</v>
      </c>
      <c r="AB308" s="126" t="e">
        <f>พิษณุโลก!#REF!</f>
        <v>#REF!</v>
      </c>
      <c r="AC308" s="115" t="e">
        <f>พิษณุโลก!#REF!</f>
        <v>#REF!</v>
      </c>
      <c r="AD308" s="125" t="e">
        <f>พิษณุโลก!#REF!</f>
        <v>#REF!</v>
      </c>
      <c r="AE308" s="126" t="e">
        <f>พิษณุโลก!#REF!</f>
        <v>#REF!</v>
      </c>
      <c r="CH308" s="115" t="e">
        <f>พิษณุโลก!#REF!</f>
        <v>#REF!</v>
      </c>
    </row>
    <row r="309" spans="1:86" s="115" customFormat="1" ht="21" x14ac:dyDescent="0.35">
      <c r="A309" s="126" t="s">
        <v>218</v>
      </c>
      <c r="B309" s="115" t="e">
        <f>พะเยา!#REF!</f>
        <v>#REF!</v>
      </c>
      <c r="C309" s="125" t="e">
        <f>พะเยา!#REF!</f>
        <v>#REF!</v>
      </c>
      <c r="D309" s="126" t="e">
        <f>พะเยา!#REF!</f>
        <v>#REF!</v>
      </c>
      <c r="E309" s="115" t="e">
        <f>พะเยา!#REF!</f>
        <v>#REF!</v>
      </c>
      <c r="F309" s="125" t="e">
        <f>พะเยา!#REF!</f>
        <v>#REF!</v>
      </c>
      <c r="G309" s="126" t="e">
        <f>พะเยา!#REF!</f>
        <v>#REF!</v>
      </c>
      <c r="H309" s="115" t="e">
        <f>พะเยา!#REF!</f>
        <v>#REF!</v>
      </c>
      <c r="I309" s="125" t="e">
        <f>พะเยา!#REF!</f>
        <v>#REF!</v>
      </c>
      <c r="J309" s="126" t="e">
        <f>พะเยา!#REF!</f>
        <v>#REF!</v>
      </c>
      <c r="K309" s="115" t="e">
        <f>พะเยา!#REF!</f>
        <v>#REF!</v>
      </c>
      <c r="L309" s="125" t="e">
        <f>พะเยา!#REF!</f>
        <v>#REF!</v>
      </c>
      <c r="M309" s="126" t="e">
        <f>พะเยา!#REF!</f>
        <v>#REF!</v>
      </c>
      <c r="N309" s="115" t="e">
        <f>พะเยา!#REF!</f>
        <v>#REF!</v>
      </c>
      <c r="O309" s="125" t="e">
        <f>พะเยา!#REF!</f>
        <v>#REF!</v>
      </c>
      <c r="P309" s="126" t="e">
        <f>พะเยา!#REF!</f>
        <v>#REF!</v>
      </c>
      <c r="Q309" s="115" t="e">
        <f>พะเยา!#REF!</f>
        <v>#REF!</v>
      </c>
      <c r="R309" s="125" t="e">
        <f>พะเยา!#REF!</f>
        <v>#REF!</v>
      </c>
      <c r="S309" s="126" t="e">
        <f>พะเยา!#REF!</f>
        <v>#REF!</v>
      </c>
      <c r="T309" s="115" t="e">
        <f>พะเยา!#REF!</f>
        <v>#REF!</v>
      </c>
      <c r="U309" s="125" t="e">
        <f>พะเยา!#REF!</f>
        <v>#REF!</v>
      </c>
      <c r="V309" s="126" t="e">
        <f>พะเยา!#REF!</f>
        <v>#REF!</v>
      </c>
      <c r="W309" s="115" t="e">
        <f>พะเยา!#REF!</f>
        <v>#REF!</v>
      </c>
      <c r="X309" s="125" t="e">
        <f>พะเยา!#REF!</f>
        <v>#REF!</v>
      </c>
      <c r="Y309" s="126" t="e">
        <f>พะเยา!#REF!</f>
        <v>#REF!</v>
      </c>
      <c r="Z309" s="115" t="e">
        <f>พะเยา!#REF!</f>
        <v>#REF!</v>
      </c>
      <c r="AA309" s="125" t="e">
        <f>พะเยา!#REF!</f>
        <v>#REF!</v>
      </c>
      <c r="AB309" s="126" t="e">
        <f>พะเยา!#REF!</f>
        <v>#REF!</v>
      </c>
      <c r="AC309" s="115" t="e">
        <f>พะเยา!#REF!</f>
        <v>#REF!</v>
      </c>
      <c r="AD309" s="125" t="e">
        <f>พะเยา!#REF!</f>
        <v>#REF!</v>
      </c>
      <c r="AE309" s="126" t="e">
        <f>พะเยา!#REF!</f>
        <v>#REF!</v>
      </c>
    </row>
    <row r="310" spans="1:86" s="115" customFormat="1" ht="21" x14ac:dyDescent="0.35">
      <c r="A310" s="126" t="s">
        <v>219</v>
      </c>
      <c r="B310" s="115" t="e">
        <f>เพชรบูรณ์!#REF!</f>
        <v>#REF!</v>
      </c>
      <c r="C310" s="125" t="e">
        <f>เพชรบูรณ์!#REF!</f>
        <v>#REF!</v>
      </c>
      <c r="D310" s="126" t="e">
        <f>เพชรบูรณ์!#REF!</f>
        <v>#REF!</v>
      </c>
      <c r="E310" s="115" t="e">
        <f>เพชรบูรณ์!#REF!</f>
        <v>#REF!</v>
      </c>
      <c r="F310" s="125" t="e">
        <f>เพชรบูรณ์!#REF!</f>
        <v>#REF!</v>
      </c>
      <c r="G310" s="126" t="e">
        <f>เพชรบูรณ์!#REF!</f>
        <v>#REF!</v>
      </c>
      <c r="H310" s="115" t="e">
        <f>เพชรบูรณ์!#REF!</f>
        <v>#REF!</v>
      </c>
      <c r="I310" s="125" t="e">
        <f>เพชรบูรณ์!#REF!</f>
        <v>#REF!</v>
      </c>
      <c r="J310" s="126" t="e">
        <f>เพชรบูรณ์!#REF!</f>
        <v>#REF!</v>
      </c>
      <c r="K310" s="115" t="e">
        <f>เพชรบูรณ์!#REF!</f>
        <v>#REF!</v>
      </c>
      <c r="L310" s="125" t="e">
        <f>เพชรบูรณ์!#REF!</f>
        <v>#REF!</v>
      </c>
      <c r="M310" s="126" t="e">
        <f>เพชรบูรณ์!#REF!</f>
        <v>#REF!</v>
      </c>
      <c r="N310" s="115" t="e">
        <f>เพชรบูรณ์!#REF!</f>
        <v>#REF!</v>
      </c>
      <c r="O310" s="125" t="e">
        <f>เพชรบูรณ์!#REF!</f>
        <v>#REF!</v>
      </c>
      <c r="P310" s="126" t="e">
        <f>เพชรบูรณ์!#REF!</f>
        <v>#REF!</v>
      </c>
      <c r="Q310" s="115" t="e">
        <f>เพชรบูรณ์!#REF!</f>
        <v>#REF!</v>
      </c>
      <c r="R310" s="125" t="e">
        <f>เพชรบูรณ์!#REF!</f>
        <v>#REF!</v>
      </c>
      <c r="S310" s="126" t="e">
        <f>เพชรบูรณ์!#REF!</f>
        <v>#REF!</v>
      </c>
      <c r="T310" s="115" t="e">
        <f>เพชรบูรณ์!#REF!</f>
        <v>#REF!</v>
      </c>
      <c r="U310" s="125" t="e">
        <f>เพชรบูรณ์!#REF!</f>
        <v>#REF!</v>
      </c>
      <c r="V310" s="126" t="e">
        <f>เพชรบูรณ์!#REF!</f>
        <v>#REF!</v>
      </c>
      <c r="W310" s="115" t="e">
        <f>เพชรบูรณ์!#REF!</f>
        <v>#REF!</v>
      </c>
      <c r="X310" s="125" t="e">
        <f>เพชรบูรณ์!#REF!</f>
        <v>#REF!</v>
      </c>
      <c r="Y310" s="126" t="e">
        <f>เพชรบูรณ์!#REF!</f>
        <v>#REF!</v>
      </c>
      <c r="Z310" s="115" t="e">
        <f>เพชรบูรณ์!#REF!</f>
        <v>#REF!</v>
      </c>
      <c r="AA310" s="125" t="e">
        <f>เพชรบูรณ์!#REF!</f>
        <v>#REF!</v>
      </c>
      <c r="AB310" s="126" t="e">
        <f>เพชรบูรณ์!#REF!</f>
        <v>#REF!</v>
      </c>
      <c r="AC310" s="115" t="e">
        <f>เพชรบูรณ์!#REF!</f>
        <v>#REF!</v>
      </c>
      <c r="AD310" s="125" t="e">
        <f>เพชรบูรณ์!#REF!</f>
        <v>#REF!</v>
      </c>
      <c r="AE310" s="126" t="e">
        <f>เพชรบูรณ์!#REF!</f>
        <v>#REF!</v>
      </c>
    </row>
    <row r="311" spans="1:86" s="115" customFormat="1" ht="21" x14ac:dyDescent="0.35">
      <c r="A311" s="126" t="s">
        <v>220</v>
      </c>
      <c r="B311" s="115" t="e">
        <f>แพร่!#REF!</f>
        <v>#REF!</v>
      </c>
      <c r="C311" s="125" t="e">
        <f>แพร่!#REF!</f>
        <v>#REF!</v>
      </c>
      <c r="D311" s="126" t="e">
        <f>แพร่!#REF!</f>
        <v>#REF!</v>
      </c>
      <c r="E311" s="115" t="e">
        <f>แพร่!#REF!</f>
        <v>#REF!</v>
      </c>
      <c r="F311" s="125" t="e">
        <f>แพร่!#REF!</f>
        <v>#REF!</v>
      </c>
      <c r="G311" s="126" t="e">
        <f>แพร่!#REF!</f>
        <v>#REF!</v>
      </c>
      <c r="H311" s="115" t="e">
        <f>แพร่!#REF!</f>
        <v>#REF!</v>
      </c>
      <c r="I311" s="125" t="e">
        <f>แพร่!#REF!</f>
        <v>#REF!</v>
      </c>
      <c r="J311" s="126" t="e">
        <f>แพร่!#REF!</f>
        <v>#REF!</v>
      </c>
      <c r="K311" s="115" t="e">
        <f>แพร่!#REF!</f>
        <v>#REF!</v>
      </c>
      <c r="L311" s="125" t="e">
        <f>แพร่!#REF!</f>
        <v>#REF!</v>
      </c>
      <c r="M311" s="126" t="e">
        <f>แพร่!#REF!</f>
        <v>#REF!</v>
      </c>
      <c r="N311" s="115" t="e">
        <f>แพร่!#REF!</f>
        <v>#REF!</v>
      </c>
      <c r="O311" s="125" t="e">
        <f>แพร่!#REF!</f>
        <v>#REF!</v>
      </c>
      <c r="P311" s="126" t="e">
        <f>แพร่!#REF!</f>
        <v>#REF!</v>
      </c>
      <c r="Q311" s="115" t="e">
        <f>แพร่!#REF!</f>
        <v>#REF!</v>
      </c>
      <c r="R311" s="125" t="e">
        <f>แพร่!#REF!</f>
        <v>#REF!</v>
      </c>
      <c r="S311" s="126" t="e">
        <f>แพร่!#REF!</f>
        <v>#REF!</v>
      </c>
      <c r="T311" s="115" t="e">
        <f>แพร่!#REF!</f>
        <v>#REF!</v>
      </c>
      <c r="U311" s="125" t="e">
        <f>แพร่!#REF!</f>
        <v>#REF!</v>
      </c>
      <c r="V311" s="126" t="e">
        <f>แพร่!#REF!</f>
        <v>#REF!</v>
      </c>
      <c r="W311" s="115" t="e">
        <f>แพร่!#REF!</f>
        <v>#REF!</v>
      </c>
      <c r="X311" s="125" t="e">
        <f>แพร่!#REF!</f>
        <v>#REF!</v>
      </c>
      <c r="Y311" s="126" t="e">
        <f>แพร่!#REF!</f>
        <v>#REF!</v>
      </c>
      <c r="Z311" s="115" t="e">
        <f>แพร่!#REF!</f>
        <v>#REF!</v>
      </c>
      <c r="AA311" s="125" t="e">
        <f>แพร่!#REF!</f>
        <v>#REF!</v>
      </c>
      <c r="AB311" s="126" t="e">
        <f>แพร่!#REF!</f>
        <v>#REF!</v>
      </c>
      <c r="AC311" s="115" t="e">
        <f>แพร่!#REF!</f>
        <v>#REF!</v>
      </c>
      <c r="AD311" s="125" t="e">
        <f>แพร่!#REF!</f>
        <v>#REF!</v>
      </c>
      <c r="AE311" s="126" t="e">
        <f>แพร่!#REF!</f>
        <v>#REF!</v>
      </c>
    </row>
    <row r="312" spans="1:86" s="115" customFormat="1" ht="21" x14ac:dyDescent="0.35">
      <c r="A312" s="126" t="s">
        <v>221</v>
      </c>
      <c r="B312" s="115" t="e">
        <f>ลำปาง!#REF!</f>
        <v>#REF!</v>
      </c>
      <c r="C312" s="125" t="e">
        <f>ลำปาง!#REF!</f>
        <v>#REF!</v>
      </c>
      <c r="D312" s="126" t="e">
        <f>ลำปาง!#REF!</f>
        <v>#REF!</v>
      </c>
      <c r="E312" s="115" t="e">
        <f>ลำปาง!#REF!</f>
        <v>#REF!</v>
      </c>
      <c r="F312" s="125" t="e">
        <f>ลำปาง!#REF!</f>
        <v>#REF!</v>
      </c>
      <c r="G312" s="126" t="e">
        <f>ลำปาง!#REF!</f>
        <v>#REF!</v>
      </c>
      <c r="H312" s="115" t="e">
        <f>ลำปาง!#REF!</f>
        <v>#REF!</v>
      </c>
      <c r="I312" s="125" t="e">
        <f>ลำปาง!#REF!</f>
        <v>#REF!</v>
      </c>
      <c r="J312" s="126" t="e">
        <f>ลำปาง!#REF!</f>
        <v>#REF!</v>
      </c>
      <c r="K312" s="115" t="e">
        <f>ลำปาง!#REF!</f>
        <v>#REF!</v>
      </c>
      <c r="L312" s="125" t="e">
        <f>ลำปาง!#REF!</f>
        <v>#REF!</v>
      </c>
      <c r="M312" s="126" t="e">
        <f>ลำปาง!#REF!</f>
        <v>#REF!</v>
      </c>
      <c r="N312" s="115" t="e">
        <f>ลำปาง!#REF!</f>
        <v>#REF!</v>
      </c>
      <c r="O312" s="125" t="e">
        <f>ลำปาง!#REF!</f>
        <v>#REF!</v>
      </c>
      <c r="P312" s="126" t="e">
        <f>ลำปาง!#REF!</f>
        <v>#REF!</v>
      </c>
      <c r="Q312" s="115" t="e">
        <f>ลำปาง!#REF!</f>
        <v>#REF!</v>
      </c>
      <c r="R312" s="125" t="e">
        <f>ลำปาง!#REF!</f>
        <v>#REF!</v>
      </c>
      <c r="S312" s="126" t="e">
        <f>ลำปาง!#REF!</f>
        <v>#REF!</v>
      </c>
      <c r="T312" s="115" t="e">
        <f>ลำปาง!#REF!</f>
        <v>#REF!</v>
      </c>
      <c r="U312" s="125" t="e">
        <f>ลำปาง!#REF!</f>
        <v>#REF!</v>
      </c>
      <c r="V312" s="126" t="e">
        <f>ลำปาง!#REF!</f>
        <v>#REF!</v>
      </c>
      <c r="W312" s="115" t="e">
        <f>ลำปาง!#REF!</f>
        <v>#REF!</v>
      </c>
      <c r="X312" s="125" t="e">
        <f>ลำปาง!#REF!</f>
        <v>#REF!</v>
      </c>
      <c r="Y312" s="126" t="e">
        <f>ลำปาง!#REF!</f>
        <v>#REF!</v>
      </c>
      <c r="Z312" s="115" t="e">
        <f>ลำปาง!#REF!</f>
        <v>#REF!</v>
      </c>
      <c r="AA312" s="125" t="e">
        <f>ลำปาง!#REF!</f>
        <v>#REF!</v>
      </c>
      <c r="AB312" s="126" t="e">
        <f>ลำปาง!#REF!</f>
        <v>#REF!</v>
      </c>
      <c r="AC312" s="115" t="e">
        <f>ลำปาง!#REF!</f>
        <v>#REF!</v>
      </c>
      <c r="AD312" s="125" t="e">
        <f>ลำปาง!#REF!</f>
        <v>#REF!</v>
      </c>
      <c r="AE312" s="126" t="e">
        <f>ลำปาง!#REF!</f>
        <v>#REF!</v>
      </c>
    </row>
    <row r="313" spans="1:86" s="115" customFormat="1" ht="21" x14ac:dyDescent="0.35">
      <c r="A313" s="126" t="s">
        <v>222</v>
      </c>
      <c r="B313" s="115" t="e">
        <f>ลำพูน!#REF!</f>
        <v>#REF!</v>
      </c>
      <c r="C313" s="125" t="e">
        <f>ลำพูน!#REF!</f>
        <v>#REF!</v>
      </c>
      <c r="D313" s="126" t="e">
        <f>ลำพูน!#REF!</f>
        <v>#REF!</v>
      </c>
      <c r="E313" s="115" t="e">
        <f>ลำพูน!#REF!</f>
        <v>#REF!</v>
      </c>
      <c r="F313" s="125" t="e">
        <f>ลำพูน!#REF!</f>
        <v>#REF!</v>
      </c>
      <c r="G313" s="126" t="e">
        <f>ลำพูน!#REF!</f>
        <v>#REF!</v>
      </c>
      <c r="H313" s="115" t="e">
        <f>ลำพูน!#REF!</f>
        <v>#REF!</v>
      </c>
      <c r="I313" s="125" t="e">
        <f>ลำพูน!#REF!</f>
        <v>#REF!</v>
      </c>
      <c r="J313" s="126" t="e">
        <f>ลำพูน!#REF!</f>
        <v>#REF!</v>
      </c>
      <c r="K313" s="115" t="e">
        <f>ลำพูน!#REF!</f>
        <v>#REF!</v>
      </c>
      <c r="L313" s="125" t="e">
        <f>ลำพูน!#REF!</f>
        <v>#REF!</v>
      </c>
      <c r="M313" s="126" t="e">
        <f>ลำพูน!#REF!</f>
        <v>#REF!</v>
      </c>
      <c r="N313" s="115" t="e">
        <f>ลำพูน!#REF!</f>
        <v>#REF!</v>
      </c>
      <c r="O313" s="125" t="e">
        <f>ลำพูน!#REF!</f>
        <v>#REF!</v>
      </c>
      <c r="P313" s="126" t="e">
        <f>ลำพูน!#REF!</f>
        <v>#REF!</v>
      </c>
      <c r="Q313" s="115" t="e">
        <f>ลำพูน!#REF!</f>
        <v>#REF!</v>
      </c>
      <c r="R313" s="125" t="e">
        <f>ลำพูน!#REF!</f>
        <v>#REF!</v>
      </c>
      <c r="S313" s="126" t="e">
        <f>ลำพูน!#REF!</f>
        <v>#REF!</v>
      </c>
      <c r="T313" s="115" t="e">
        <f>ลำพูน!#REF!</f>
        <v>#REF!</v>
      </c>
      <c r="U313" s="125" t="e">
        <f>ลำพูน!#REF!</f>
        <v>#REF!</v>
      </c>
      <c r="V313" s="126" t="e">
        <f>ลำพูน!#REF!</f>
        <v>#REF!</v>
      </c>
      <c r="W313" s="115" t="e">
        <f>ลำพูน!#REF!</f>
        <v>#REF!</v>
      </c>
      <c r="X313" s="125" t="e">
        <f>ลำพูน!#REF!</f>
        <v>#REF!</v>
      </c>
      <c r="Y313" s="126" t="e">
        <f>ลำพูน!#REF!</f>
        <v>#REF!</v>
      </c>
      <c r="Z313" s="115" t="e">
        <f>ลำพูน!#REF!</f>
        <v>#REF!</v>
      </c>
      <c r="AA313" s="125" t="e">
        <f>ลำพูน!#REF!</f>
        <v>#REF!</v>
      </c>
      <c r="AB313" s="126" t="e">
        <f>ลำพูน!#REF!</f>
        <v>#REF!</v>
      </c>
      <c r="AC313" s="115" t="e">
        <f>ลำพูน!#REF!</f>
        <v>#REF!</v>
      </c>
      <c r="AD313" s="125" t="e">
        <f>ลำพูน!#REF!</f>
        <v>#REF!</v>
      </c>
      <c r="AE313" s="126" t="e">
        <f>ลำพูน!#REF!</f>
        <v>#REF!</v>
      </c>
    </row>
    <row r="314" spans="1:86" s="115" customFormat="1" ht="21" x14ac:dyDescent="0.35">
      <c r="A314" s="126" t="s">
        <v>223</v>
      </c>
      <c r="B314" s="115" t="e">
        <f>รวมแม่ฮ่องสอน!#REF!</f>
        <v>#REF!</v>
      </c>
      <c r="C314" s="125" t="e">
        <f>รวมแม่ฮ่องสอน!#REF!</f>
        <v>#REF!</v>
      </c>
      <c r="D314" s="126" t="e">
        <f>รวมแม่ฮ่องสอน!#REF!</f>
        <v>#REF!</v>
      </c>
      <c r="E314" s="115" t="e">
        <f>รวมแม่ฮ่องสอน!#REF!</f>
        <v>#REF!</v>
      </c>
      <c r="F314" s="125" t="e">
        <f>รวมแม่ฮ่องสอน!#REF!</f>
        <v>#REF!</v>
      </c>
      <c r="G314" s="126" t="e">
        <f>รวมแม่ฮ่องสอน!#REF!</f>
        <v>#REF!</v>
      </c>
      <c r="H314" s="115" t="e">
        <f>รวมแม่ฮ่องสอน!#REF!</f>
        <v>#REF!</v>
      </c>
      <c r="I314" s="125" t="e">
        <f>รวมแม่ฮ่องสอน!#REF!</f>
        <v>#REF!</v>
      </c>
      <c r="J314" s="126" t="e">
        <f>รวมแม่ฮ่องสอน!#REF!</f>
        <v>#REF!</v>
      </c>
      <c r="K314" s="115" t="e">
        <f>รวมแม่ฮ่องสอน!#REF!</f>
        <v>#REF!</v>
      </c>
      <c r="L314" s="125" t="e">
        <f>รวมแม่ฮ่องสอน!#REF!</f>
        <v>#REF!</v>
      </c>
      <c r="M314" s="126" t="e">
        <f>รวมแม่ฮ่องสอน!#REF!</f>
        <v>#REF!</v>
      </c>
      <c r="N314" s="115" t="e">
        <f>รวมแม่ฮ่องสอน!#REF!</f>
        <v>#REF!</v>
      </c>
      <c r="O314" s="125" t="e">
        <f>รวมแม่ฮ่องสอน!#REF!</f>
        <v>#REF!</v>
      </c>
      <c r="P314" s="126" t="e">
        <f>รวมแม่ฮ่องสอน!#REF!</f>
        <v>#REF!</v>
      </c>
      <c r="Q314" s="115" t="e">
        <f>รวมแม่ฮ่องสอน!#REF!</f>
        <v>#REF!</v>
      </c>
      <c r="R314" s="125" t="e">
        <f>รวมแม่ฮ่องสอน!#REF!</f>
        <v>#REF!</v>
      </c>
      <c r="S314" s="126" t="e">
        <f>รวมแม่ฮ่องสอน!#REF!</f>
        <v>#REF!</v>
      </c>
      <c r="T314" s="115" t="e">
        <f>รวมแม่ฮ่องสอน!#REF!</f>
        <v>#REF!</v>
      </c>
      <c r="U314" s="125" t="e">
        <f>รวมแม่ฮ่องสอน!#REF!</f>
        <v>#REF!</v>
      </c>
      <c r="V314" s="126" t="e">
        <f>รวมแม่ฮ่องสอน!#REF!</f>
        <v>#REF!</v>
      </c>
      <c r="W314" s="115" t="e">
        <f>รวมแม่ฮ่องสอน!#REF!</f>
        <v>#REF!</v>
      </c>
      <c r="X314" s="125" t="e">
        <f>รวมแม่ฮ่องสอน!#REF!</f>
        <v>#REF!</v>
      </c>
      <c r="Y314" s="126" t="e">
        <f>รวมแม่ฮ่องสอน!#REF!</f>
        <v>#REF!</v>
      </c>
      <c r="Z314" s="115" t="e">
        <f>รวมแม่ฮ่องสอน!#REF!</f>
        <v>#REF!</v>
      </c>
      <c r="AA314" s="125" t="e">
        <f>รวมแม่ฮ่องสอน!#REF!</f>
        <v>#REF!</v>
      </c>
      <c r="AB314" s="126" t="e">
        <f>รวมแม่ฮ่องสอน!#REF!</f>
        <v>#REF!</v>
      </c>
      <c r="AC314" s="115" t="e">
        <f>รวมแม่ฮ่องสอน!#REF!</f>
        <v>#REF!</v>
      </c>
      <c r="AD314" s="125" t="e">
        <f>รวมแม่ฮ่องสอน!#REF!</f>
        <v>#REF!</v>
      </c>
      <c r="AE314" s="126" t="e">
        <f>รวมแม่ฮ่องสอน!#REF!</f>
        <v>#REF!</v>
      </c>
    </row>
    <row r="315" spans="1:86" s="115" customFormat="1" ht="21" x14ac:dyDescent="0.35">
      <c r="A315" s="126" t="s">
        <v>224</v>
      </c>
      <c r="B315" s="115" t="e">
        <f>อุตรดิตถ์!#REF!</f>
        <v>#REF!</v>
      </c>
      <c r="C315" s="125" t="e">
        <f>อุตรดิตถ์!#REF!</f>
        <v>#REF!</v>
      </c>
      <c r="D315" s="126" t="e">
        <f>อุตรดิตถ์!#REF!</f>
        <v>#REF!</v>
      </c>
      <c r="E315" s="115" t="e">
        <f>อุตรดิตถ์!#REF!</f>
        <v>#REF!</v>
      </c>
      <c r="F315" s="125" t="e">
        <f>อุตรดิตถ์!#REF!</f>
        <v>#REF!</v>
      </c>
      <c r="G315" s="126" t="e">
        <f>อุตรดิตถ์!#REF!</f>
        <v>#REF!</v>
      </c>
      <c r="H315" s="115" t="e">
        <f>อุตรดิตถ์!#REF!</f>
        <v>#REF!</v>
      </c>
      <c r="I315" s="125" t="e">
        <f>อุตรดิตถ์!#REF!</f>
        <v>#REF!</v>
      </c>
      <c r="J315" s="126" t="e">
        <f>อุตรดิตถ์!#REF!</f>
        <v>#REF!</v>
      </c>
      <c r="K315" s="115" t="e">
        <f>อุตรดิตถ์!#REF!</f>
        <v>#REF!</v>
      </c>
      <c r="L315" s="125" t="e">
        <f>อุตรดิตถ์!#REF!</f>
        <v>#REF!</v>
      </c>
      <c r="M315" s="126" t="e">
        <f>อุตรดิตถ์!#REF!</f>
        <v>#REF!</v>
      </c>
      <c r="N315" s="115" t="e">
        <f>อุตรดิตถ์!#REF!</f>
        <v>#REF!</v>
      </c>
      <c r="O315" s="125" t="e">
        <f>อุตรดิตถ์!#REF!</f>
        <v>#REF!</v>
      </c>
      <c r="P315" s="126" t="e">
        <f>อุตรดิตถ์!#REF!</f>
        <v>#REF!</v>
      </c>
      <c r="Q315" s="115" t="e">
        <f>อุตรดิตถ์!#REF!</f>
        <v>#REF!</v>
      </c>
      <c r="R315" s="125" t="e">
        <f>อุตรดิตถ์!#REF!</f>
        <v>#REF!</v>
      </c>
      <c r="S315" s="126" t="e">
        <f>อุตรดิตถ์!#REF!</f>
        <v>#REF!</v>
      </c>
      <c r="T315" s="115" t="e">
        <f>อุตรดิตถ์!#REF!</f>
        <v>#REF!</v>
      </c>
      <c r="U315" s="125" t="e">
        <f>อุตรดิตถ์!#REF!</f>
        <v>#REF!</v>
      </c>
      <c r="V315" s="126" t="e">
        <f>อุตรดิตถ์!#REF!</f>
        <v>#REF!</v>
      </c>
      <c r="W315" s="115" t="e">
        <f>อุตรดิตถ์!#REF!</f>
        <v>#REF!</v>
      </c>
      <c r="X315" s="125" t="e">
        <f>อุตรดิตถ์!#REF!</f>
        <v>#REF!</v>
      </c>
      <c r="Y315" s="126" t="e">
        <f>อุตรดิตถ์!#REF!</f>
        <v>#REF!</v>
      </c>
      <c r="Z315" s="115" t="e">
        <f>อุตรดิตถ์!#REF!</f>
        <v>#REF!</v>
      </c>
      <c r="AA315" s="125" t="e">
        <f>อุตรดิตถ์!#REF!</f>
        <v>#REF!</v>
      </c>
      <c r="AB315" s="126" t="e">
        <f>อุตรดิตถ์!#REF!</f>
        <v>#REF!</v>
      </c>
      <c r="AC315" s="115" t="e">
        <f>อุตรดิตถ์!#REF!</f>
        <v>#REF!</v>
      </c>
      <c r="AD315" s="125" t="e">
        <f>อุตรดิตถ์!#REF!</f>
        <v>#REF!</v>
      </c>
      <c r="AE315" s="126" t="e">
        <f>อุตรดิตถ์!#REF!</f>
        <v>#REF!</v>
      </c>
    </row>
    <row r="316" spans="1:86" s="115" customFormat="1" ht="21" x14ac:dyDescent="0.35">
      <c r="A316" s="126" t="s">
        <v>225</v>
      </c>
      <c r="B316" s="115" t="e">
        <f>อุทัยธานี!#REF!</f>
        <v>#REF!</v>
      </c>
      <c r="C316" s="125" t="e">
        <f>อุทัยธานี!#REF!</f>
        <v>#REF!</v>
      </c>
      <c r="D316" s="126" t="e">
        <f>อุทัยธานี!#REF!</f>
        <v>#REF!</v>
      </c>
      <c r="E316" s="115" t="e">
        <f>อุทัยธานี!#REF!</f>
        <v>#REF!</v>
      </c>
      <c r="F316" s="125" t="e">
        <f>อุทัยธานี!#REF!</f>
        <v>#REF!</v>
      </c>
      <c r="G316" s="126" t="e">
        <f>อุทัยธานี!#REF!</f>
        <v>#REF!</v>
      </c>
      <c r="H316" s="115" t="e">
        <f>อุทัยธานี!#REF!</f>
        <v>#REF!</v>
      </c>
      <c r="I316" s="125" t="e">
        <f>อุทัยธานี!#REF!</f>
        <v>#REF!</v>
      </c>
      <c r="J316" s="126" t="e">
        <f>อุทัยธานี!#REF!</f>
        <v>#REF!</v>
      </c>
      <c r="K316" s="115" t="e">
        <f>อุทัยธานี!#REF!</f>
        <v>#REF!</v>
      </c>
      <c r="L316" s="125" t="e">
        <f>อุทัยธานี!#REF!</f>
        <v>#REF!</v>
      </c>
      <c r="M316" s="126" t="e">
        <f>อุทัยธานี!#REF!</f>
        <v>#REF!</v>
      </c>
      <c r="N316" s="115" t="e">
        <f>อุทัยธานี!#REF!</f>
        <v>#REF!</v>
      </c>
      <c r="O316" s="125" t="e">
        <f>อุทัยธานี!#REF!</f>
        <v>#REF!</v>
      </c>
      <c r="P316" s="126" t="e">
        <f>อุทัยธานี!#REF!</f>
        <v>#REF!</v>
      </c>
      <c r="Q316" s="115" t="e">
        <f>อุทัยธานี!#REF!</f>
        <v>#REF!</v>
      </c>
      <c r="R316" s="125" t="e">
        <f>อุทัยธานี!#REF!</f>
        <v>#REF!</v>
      </c>
      <c r="S316" s="126" t="e">
        <f>อุทัยธานี!#REF!</f>
        <v>#REF!</v>
      </c>
      <c r="T316" s="115" t="e">
        <f>อุทัยธานี!#REF!</f>
        <v>#REF!</v>
      </c>
      <c r="U316" s="125" t="e">
        <f>อุทัยธานี!#REF!</f>
        <v>#REF!</v>
      </c>
      <c r="V316" s="126" t="e">
        <f>อุทัยธานี!#REF!</f>
        <v>#REF!</v>
      </c>
      <c r="W316" s="115" t="e">
        <f>อุทัยธานี!#REF!</f>
        <v>#REF!</v>
      </c>
      <c r="X316" s="125" t="e">
        <f>อุทัยธานี!#REF!</f>
        <v>#REF!</v>
      </c>
      <c r="Y316" s="126" t="e">
        <f>อุทัยธานี!#REF!</f>
        <v>#REF!</v>
      </c>
      <c r="Z316" s="115" t="e">
        <f>อุทัยธานี!#REF!</f>
        <v>#REF!</v>
      </c>
      <c r="AA316" s="125" t="e">
        <f>อุทัยธานี!#REF!</f>
        <v>#REF!</v>
      </c>
      <c r="AB316" s="126" t="e">
        <f>อุทัยธานี!#REF!</f>
        <v>#REF!</v>
      </c>
      <c r="AC316" s="115" t="e">
        <f>อุทัยธานี!#REF!</f>
        <v>#REF!</v>
      </c>
      <c r="AD316" s="125" t="e">
        <f>อุทัยธานี!#REF!</f>
        <v>#REF!</v>
      </c>
      <c r="AE316" s="126" t="e">
        <f>อุทัยธานี!#REF!</f>
        <v>#REF!</v>
      </c>
    </row>
    <row r="317" spans="1:86" s="115" customFormat="1" ht="21" x14ac:dyDescent="0.35">
      <c r="A317" s="126" t="s">
        <v>226</v>
      </c>
      <c r="B317" s="115" t="e">
        <f>สุโขทัย!#REF!</f>
        <v>#REF!</v>
      </c>
      <c r="C317" s="125" t="e">
        <f>สุโขทัย!#REF!</f>
        <v>#REF!</v>
      </c>
      <c r="D317" s="126" t="e">
        <f>สุโขทัย!#REF!</f>
        <v>#REF!</v>
      </c>
      <c r="E317" s="115" t="e">
        <f>สุโขทัย!#REF!</f>
        <v>#REF!</v>
      </c>
      <c r="F317" s="125" t="e">
        <f>สุโขทัย!#REF!</f>
        <v>#REF!</v>
      </c>
      <c r="G317" s="126" t="e">
        <f>สุโขทัย!#REF!</f>
        <v>#REF!</v>
      </c>
      <c r="H317" s="115" t="e">
        <f>สุโขทัย!#REF!</f>
        <v>#REF!</v>
      </c>
      <c r="I317" s="125" t="e">
        <f>สุโขทัย!#REF!</f>
        <v>#REF!</v>
      </c>
      <c r="J317" s="126" t="e">
        <f>สุโขทัย!#REF!</f>
        <v>#REF!</v>
      </c>
      <c r="K317" s="115" t="e">
        <f>สุโขทัย!#REF!</f>
        <v>#REF!</v>
      </c>
      <c r="L317" s="125" t="e">
        <f>สุโขทัย!#REF!</f>
        <v>#REF!</v>
      </c>
      <c r="M317" s="126" t="e">
        <f>สุโขทัย!#REF!</f>
        <v>#REF!</v>
      </c>
      <c r="N317" s="115" t="e">
        <f>สุโขทัย!#REF!</f>
        <v>#REF!</v>
      </c>
      <c r="O317" s="125" t="e">
        <f>สุโขทัย!#REF!</f>
        <v>#REF!</v>
      </c>
      <c r="P317" s="126" t="e">
        <f>สุโขทัย!#REF!</f>
        <v>#REF!</v>
      </c>
      <c r="Q317" s="115" t="e">
        <f>สุโขทัย!#REF!</f>
        <v>#REF!</v>
      </c>
      <c r="R317" s="125" t="e">
        <f>สุโขทัย!#REF!</f>
        <v>#REF!</v>
      </c>
      <c r="S317" s="126" t="e">
        <f>สุโขทัย!#REF!</f>
        <v>#REF!</v>
      </c>
      <c r="T317" s="115" t="e">
        <f>สุโขทัย!#REF!</f>
        <v>#REF!</v>
      </c>
      <c r="U317" s="125" t="e">
        <f>สุโขทัย!#REF!</f>
        <v>#REF!</v>
      </c>
      <c r="V317" s="126" t="e">
        <f>สุโขทัย!#REF!</f>
        <v>#REF!</v>
      </c>
      <c r="W317" s="115" t="e">
        <f>สุโขทัย!#REF!</f>
        <v>#REF!</v>
      </c>
      <c r="X317" s="125" t="e">
        <f>สุโขทัย!#REF!</f>
        <v>#REF!</v>
      </c>
      <c r="Y317" s="126" t="e">
        <f>สุโขทัย!#REF!</f>
        <v>#REF!</v>
      </c>
      <c r="Z317" s="115" t="e">
        <f>สุโขทัย!#REF!</f>
        <v>#REF!</v>
      </c>
      <c r="AA317" s="125" t="e">
        <f>สุโขทัย!#REF!</f>
        <v>#REF!</v>
      </c>
      <c r="AB317" s="126" t="e">
        <f>สุโขทัย!#REF!</f>
        <v>#REF!</v>
      </c>
      <c r="AC317" s="115" t="e">
        <f>สุโขทัย!#REF!</f>
        <v>#REF!</v>
      </c>
      <c r="AD317" s="125" t="e">
        <f>สุโขทัย!#REF!</f>
        <v>#REF!</v>
      </c>
      <c r="AE317" s="126" t="e">
        <f>สุโขทัย!#REF!</f>
        <v>#REF!</v>
      </c>
    </row>
    <row r="318" spans="1:86" s="115" customFormat="1" ht="21.75" thickBot="1" x14ac:dyDescent="0.4">
      <c r="A318" s="126" t="s">
        <v>227</v>
      </c>
      <c r="B318" s="115" t="e">
        <f>น่าน!#REF!</f>
        <v>#REF!</v>
      </c>
      <c r="C318" s="125" t="e">
        <f>น่าน!#REF!</f>
        <v>#REF!</v>
      </c>
      <c r="D318" s="126" t="e">
        <f>น่าน!#REF!</f>
        <v>#REF!</v>
      </c>
      <c r="E318" s="115" t="e">
        <f>น่าน!#REF!</f>
        <v>#REF!</v>
      </c>
      <c r="F318" s="125" t="e">
        <f>น่าน!#REF!</f>
        <v>#REF!</v>
      </c>
      <c r="G318" s="126" t="e">
        <f>น่าน!#REF!</f>
        <v>#REF!</v>
      </c>
      <c r="H318" s="115" t="e">
        <f>น่าน!#REF!</f>
        <v>#REF!</v>
      </c>
      <c r="I318" s="125" t="e">
        <f>น่าน!#REF!</f>
        <v>#REF!</v>
      </c>
      <c r="J318" s="126" t="e">
        <f>น่าน!#REF!</f>
        <v>#REF!</v>
      </c>
      <c r="K318" s="115" t="e">
        <f>น่าน!#REF!</f>
        <v>#REF!</v>
      </c>
      <c r="L318" s="125" t="e">
        <f>น่าน!#REF!</f>
        <v>#REF!</v>
      </c>
      <c r="M318" s="126" t="e">
        <f>น่าน!#REF!</f>
        <v>#REF!</v>
      </c>
      <c r="N318" s="115" t="e">
        <f>น่าน!#REF!</f>
        <v>#REF!</v>
      </c>
      <c r="O318" s="125" t="e">
        <f>น่าน!#REF!</f>
        <v>#REF!</v>
      </c>
      <c r="P318" s="126" t="e">
        <f>น่าน!#REF!</f>
        <v>#REF!</v>
      </c>
      <c r="Q318" s="115" t="e">
        <f>น่าน!#REF!</f>
        <v>#REF!</v>
      </c>
      <c r="R318" s="125" t="e">
        <f>น่าน!#REF!</f>
        <v>#REF!</v>
      </c>
      <c r="S318" s="126" t="e">
        <f>น่าน!#REF!</f>
        <v>#REF!</v>
      </c>
      <c r="T318" s="115" t="e">
        <f>น่าน!#REF!</f>
        <v>#REF!</v>
      </c>
      <c r="U318" s="125" t="e">
        <f>น่าน!#REF!</f>
        <v>#REF!</v>
      </c>
      <c r="V318" s="126" t="e">
        <f>น่าน!#REF!</f>
        <v>#REF!</v>
      </c>
      <c r="W318" s="115" t="e">
        <f>น่าน!#REF!</f>
        <v>#REF!</v>
      </c>
      <c r="X318" s="125" t="e">
        <f>น่าน!#REF!</f>
        <v>#REF!</v>
      </c>
      <c r="Y318" s="126" t="e">
        <f>น่าน!#REF!</f>
        <v>#REF!</v>
      </c>
      <c r="Z318" s="115" t="e">
        <f>น่าน!#REF!</f>
        <v>#REF!</v>
      </c>
      <c r="AA318" s="125" t="e">
        <f>น่าน!#REF!</f>
        <v>#REF!</v>
      </c>
      <c r="AB318" s="126" t="e">
        <f>น่าน!#REF!</f>
        <v>#REF!</v>
      </c>
      <c r="AC318" s="115" t="e">
        <f>น่าน!#REF!</f>
        <v>#REF!</v>
      </c>
      <c r="AD318" s="125" t="e">
        <f>น่าน!#REF!</f>
        <v>#REF!</v>
      </c>
      <c r="AE318" s="126" t="e">
        <f>น่าน!#REF!</f>
        <v>#REF!</v>
      </c>
    </row>
    <row r="319" spans="1:86" s="115" customFormat="1" ht="22.5" thickTop="1" thickBot="1" x14ac:dyDescent="0.4">
      <c r="A319" s="127" t="s">
        <v>262</v>
      </c>
      <c r="B319" s="128" t="e">
        <f>'รวมภาคเหนือ2562_Q1-Q4'!#REF!</f>
        <v>#REF!</v>
      </c>
      <c r="C319" s="129" t="e">
        <f>'รวมภาคเหนือ2562_Q1-Q4'!#REF!</f>
        <v>#REF!</v>
      </c>
      <c r="D319" s="130" t="e">
        <f>'รวมภาคเหนือ2562_Q1-Q4'!#REF!</f>
        <v>#REF!</v>
      </c>
      <c r="E319" s="128" t="e">
        <f>'รวมภาคเหนือ2562_Q1-Q4'!#REF!</f>
        <v>#REF!</v>
      </c>
      <c r="F319" s="129" t="e">
        <f>'รวมภาคเหนือ2562_Q1-Q4'!#REF!</f>
        <v>#REF!</v>
      </c>
      <c r="G319" s="130" t="e">
        <f>'รวมภาคเหนือ2562_Q1-Q4'!#REF!</f>
        <v>#REF!</v>
      </c>
      <c r="H319" s="128" t="e">
        <f>'รวมภาคเหนือ2562_Q1-Q4'!#REF!</f>
        <v>#REF!</v>
      </c>
      <c r="I319" s="129" t="e">
        <f>'รวมภาคเหนือ2562_Q1-Q4'!#REF!</f>
        <v>#REF!</v>
      </c>
      <c r="J319" s="130" t="e">
        <f>'รวมภาคเหนือ2562_Q1-Q4'!#REF!</f>
        <v>#REF!</v>
      </c>
      <c r="K319" s="128" t="e">
        <f>'รวมภาคเหนือ2562_Q1-Q4'!#REF!</f>
        <v>#REF!</v>
      </c>
      <c r="L319" s="129" t="e">
        <f>'รวมภาคเหนือ2562_Q1-Q4'!#REF!</f>
        <v>#REF!</v>
      </c>
      <c r="M319" s="130" t="e">
        <f>'รวมภาคเหนือ2562_Q1-Q4'!#REF!</f>
        <v>#REF!</v>
      </c>
      <c r="N319" s="128" t="e">
        <f>'รวมภาคเหนือ2562_Q1-Q4'!#REF!</f>
        <v>#REF!</v>
      </c>
      <c r="O319" s="129" t="e">
        <f>'รวมภาคเหนือ2562_Q1-Q4'!#REF!</f>
        <v>#REF!</v>
      </c>
      <c r="P319" s="130" t="e">
        <f>'รวมภาคเหนือ2562_Q1-Q4'!#REF!</f>
        <v>#REF!</v>
      </c>
      <c r="Q319" s="128" t="e">
        <f>'รวมภาคเหนือ2562_Q1-Q4'!#REF!</f>
        <v>#REF!</v>
      </c>
      <c r="R319" s="129" t="e">
        <f>'รวมภาคเหนือ2562_Q1-Q4'!#REF!</f>
        <v>#REF!</v>
      </c>
      <c r="S319" s="130" t="e">
        <f>'รวมภาคเหนือ2562_Q1-Q4'!#REF!</f>
        <v>#REF!</v>
      </c>
      <c r="T319" s="128" t="e">
        <f>'รวมภาคเหนือ2562_Q1-Q4'!#REF!</f>
        <v>#REF!</v>
      </c>
      <c r="U319" s="129" t="e">
        <f>'รวมภาคเหนือ2562_Q1-Q4'!#REF!</f>
        <v>#REF!</v>
      </c>
      <c r="V319" s="130" t="e">
        <f>'รวมภาคเหนือ2562_Q1-Q4'!#REF!</f>
        <v>#REF!</v>
      </c>
      <c r="W319" s="128" t="e">
        <f>'รวมภาคเหนือ2562_Q1-Q4'!#REF!</f>
        <v>#REF!</v>
      </c>
      <c r="X319" s="129" t="e">
        <f>'รวมภาคเหนือ2562_Q1-Q4'!#REF!</f>
        <v>#REF!</v>
      </c>
      <c r="Y319" s="130" t="e">
        <f>'รวมภาคเหนือ2562_Q1-Q4'!#REF!</f>
        <v>#REF!</v>
      </c>
      <c r="Z319" s="128" t="e">
        <f>'รวมภาคเหนือ2562_Q1-Q4'!#REF!</f>
        <v>#REF!</v>
      </c>
      <c r="AA319" s="129" t="e">
        <f>'รวมภาคเหนือ2562_Q1-Q4'!#REF!</f>
        <v>#REF!</v>
      </c>
      <c r="AB319" s="130" t="e">
        <f>'รวมภาคเหนือ2562_Q1-Q4'!#REF!</f>
        <v>#REF!</v>
      </c>
      <c r="AC319" s="128" t="e">
        <f>'รวมภาคเหนือ2562_Q1-Q4'!#REF!</f>
        <v>#REF!</v>
      </c>
      <c r="AD319" s="129" t="e">
        <f>'รวมภาคเหนือ2562_Q1-Q4'!#REF!</f>
        <v>#REF!</v>
      </c>
      <c r="AE319" s="130" t="e">
        <f>'รวมภาคเหนือ2562_Q1-Q4'!#REF!</f>
        <v>#REF!</v>
      </c>
    </row>
    <row r="320" spans="1:86" s="115" customFormat="1" ht="21.75" thickTop="1" x14ac:dyDescent="0.35"/>
    <row r="321" spans="1:269" s="115" customFormat="1" ht="21" x14ac:dyDescent="0.35"/>
    <row r="322" spans="1:269" s="115" customFormat="1" ht="21.75" thickBot="1" x14ac:dyDescent="0.4"/>
    <row r="323" spans="1:269" s="115" customFormat="1" ht="18" customHeight="1" thickTop="1" thickBot="1" x14ac:dyDescent="0.4">
      <c r="A323" s="821" t="s">
        <v>107</v>
      </c>
      <c r="B323" s="836" t="s">
        <v>3</v>
      </c>
      <c r="C323" s="837"/>
      <c r="D323" s="837"/>
      <c r="E323" s="837"/>
      <c r="F323" s="837"/>
      <c r="G323" s="838"/>
      <c r="H323" s="839" t="s">
        <v>4</v>
      </c>
      <c r="I323" s="840"/>
      <c r="J323" s="840"/>
      <c r="K323" s="840"/>
      <c r="L323" s="840"/>
      <c r="M323" s="841"/>
      <c r="N323" s="836" t="s">
        <v>168</v>
      </c>
      <c r="O323" s="837"/>
      <c r="P323" s="837"/>
      <c r="Q323" s="837"/>
      <c r="R323" s="837"/>
      <c r="S323" s="838"/>
      <c r="T323" s="839" t="s">
        <v>177</v>
      </c>
      <c r="U323" s="840"/>
      <c r="V323" s="840"/>
      <c r="W323" s="840"/>
      <c r="X323" s="840"/>
      <c r="Y323" s="841"/>
      <c r="Z323" s="836" t="s">
        <v>258</v>
      </c>
      <c r="AA323" s="837"/>
      <c r="AB323" s="837"/>
      <c r="AC323" s="837"/>
      <c r="AD323" s="837"/>
      <c r="AE323" s="838"/>
    </row>
    <row r="324" spans="1:269" s="115" customFormat="1" ht="21.75" thickTop="1" x14ac:dyDescent="0.35">
      <c r="A324" s="842"/>
      <c r="B324" s="823" t="s">
        <v>87</v>
      </c>
      <c r="C324" s="824"/>
      <c r="D324" s="825"/>
      <c r="E324" s="823" t="s">
        <v>90</v>
      </c>
      <c r="F324" s="824"/>
      <c r="G324" s="825"/>
      <c r="H324" s="832" t="s">
        <v>87</v>
      </c>
      <c r="I324" s="833"/>
      <c r="J324" s="834"/>
      <c r="K324" s="832" t="s">
        <v>90</v>
      </c>
      <c r="L324" s="833"/>
      <c r="M324" s="834"/>
      <c r="N324" s="823" t="s">
        <v>87</v>
      </c>
      <c r="O324" s="824"/>
      <c r="P324" s="825"/>
      <c r="Q324" s="823" t="s">
        <v>90</v>
      </c>
      <c r="R324" s="824"/>
      <c r="S324" s="825"/>
      <c r="T324" s="832" t="s">
        <v>87</v>
      </c>
      <c r="U324" s="833"/>
      <c r="V324" s="834"/>
      <c r="W324" s="832" t="s">
        <v>90</v>
      </c>
      <c r="X324" s="833"/>
      <c r="Y324" s="834"/>
      <c r="Z324" s="823" t="s">
        <v>87</v>
      </c>
      <c r="AA324" s="824"/>
      <c r="AB324" s="825"/>
      <c r="AC324" s="823" t="s">
        <v>90</v>
      </c>
      <c r="AD324" s="824"/>
      <c r="AE324" s="825"/>
    </row>
    <row r="325" spans="1:269" s="115" customFormat="1" ht="21.75" thickBot="1" x14ac:dyDescent="0.4">
      <c r="A325" s="822"/>
      <c r="B325" s="116">
        <v>2018</v>
      </c>
      <c r="C325" s="117">
        <v>2017</v>
      </c>
      <c r="D325" s="118" t="s">
        <v>86</v>
      </c>
      <c r="E325" s="119">
        <v>2018</v>
      </c>
      <c r="F325" s="117">
        <v>2017</v>
      </c>
      <c r="G325" s="118" t="s">
        <v>86</v>
      </c>
      <c r="H325" s="120">
        <v>2018</v>
      </c>
      <c r="I325" s="121">
        <v>2017</v>
      </c>
      <c r="J325" s="122" t="s">
        <v>86</v>
      </c>
      <c r="K325" s="120">
        <v>2018</v>
      </c>
      <c r="L325" s="121">
        <v>2017</v>
      </c>
      <c r="M325" s="122" t="s">
        <v>86</v>
      </c>
      <c r="N325" s="119">
        <v>2018</v>
      </c>
      <c r="O325" s="117">
        <v>2017</v>
      </c>
      <c r="P325" s="118" t="s">
        <v>86</v>
      </c>
      <c r="Q325" s="119">
        <v>2018</v>
      </c>
      <c r="R325" s="117">
        <v>2017</v>
      </c>
      <c r="S325" s="118" t="s">
        <v>86</v>
      </c>
      <c r="T325" s="123">
        <v>2018</v>
      </c>
      <c r="U325" s="121">
        <v>2017</v>
      </c>
      <c r="V325" s="122" t="s">
        <v>86</v>
      </c>
      <c r="W325" s="123">
        <v>2018</v>
      </c>
      <c r="X325" s="121">
        <v>2017</v>
      </c>
      <c r="Y325" s="122" t="s">
        <v>86</v>
      </c>
      <c r="Z325" s="116">
        <v>2018</v>
      </c>
      <c r="AA325" s="117">
        <v>2017</v>
      </c>
      <c r="AB325" s="118" t="s">
        <v>86</v>
      </c>
      <c r="AC325" s="116">
        <v>2018</v>
      </c>
      <c r="AD325" s="117">
        <v>2017</v>
      </c>
      <c r="AE325" s="118" t="s">
        <v>86</v>
      </c>
    </row>
    <row r="326" spans="1:269" s="115" customFormat="1" ht="21.75" thickTop="1" x14ac:dyDescent="0.35">
      <c r="A326" s="124" t="s">
        <v>211</v>
      </c>
      <c r="B326" s="115" t="e">
        <f>กำแพงเพชร!#REF!</f>
        <v>#REF!</v>
      </c>
      <c r="C326" s="125" t="e">
        <f>กำแพงเพชร!#REF!</f>
        <v>#REF!</v>
      </c>
      <c r="D326" s="126" t="e">
        <f>กำแพงเพชร!#REF!</f>
        <v>#REF!</v>
      </c>
      <c r="E326" s="115" t="e">
        <f>กำแพงเพชร!#REF!</f>
        <v>#REF!</v>
      </c>
      <c r="F326" s="125" t="e">
        <f>กำแพงเพชร!#REF!</f>
        <v>#REF!</v>
      </c>
      <c r="G326" s="126" t="e">
        <f>กำแพงเพชร!#REF!</f>
        <v>#REF!</v>
      </c>
      <c r="H326" s="115" t="e">
        <f>กำแพงเพชร!#REF!</f>
        <v>#REF!</v>
      </c>
      <c r="I326" s="125" t="e">
        <f>กำแพงเพชร!#REF!</f>
        <v>#REF!</v>
      </c>
      <c r="J326" s="126" t="e">
        <f>กำแพงเพชร!#REF!</f>
        <v>#REF!</v>
      </c>
      <c r="K326" s="115" t="e">
        <f>กำแพงเพชร!#REF!</f>
        <v>#REF!</v>
      </c>
      <c r="L326" s="125" t="e">
        <f>กำแพงเพชร!#REF!</f>
        <v>#REF!</v>
      </c>
      <c r="M326" s="126" t="e">
        <f>กำแพงเพชร!#REF!</f>
        <v>#REF!</v>
      </c>
      <c r="N326" s="115" t="e">
        <f>กำแพงเพชร!#REF!</f>
        <v>#REF!</v>
      </c>
      <c r="O326" s="125" t="e">
        <f>กำแพงเพชร!#REF!</f>
        <v>#REF!</v>
      </c>
      <c r="P326" s="126" t="e">
        <f>กำแพงเพชร!#REF!</f>
        <v>#REF!</v>
      </c>
      <c r="Q326" s="115" t="e">
        <f>กำแพงเพชร!#REF!</f>
        <v>#REF!</v>
      </c>
      <c r="R326" s="125" t="e">
        <f>กำแพงเพชร!#REF!</f>
        <v>#REF!</v>
      </c>
      <c r="S326" s="124" t="e">
        <f>กำแพงเพชร!#REF!</f>
        <v>#REF!</v>
      </c>
      <c r="T326" s="115" t="e">
        <f>กำแพงเพชร!#REF!</f>
        <v>#REF!</v>
      </c>
      <c r="U326" s="125" t="e">
        <f>กำแพงเพชร!#REF!</f>
        <v>#REF!</v>
      </c>
      <c r="V326" s="126" t="e">
        <f>กำแพงเพชร!#REF!</f>
        <v>#REF!</v>
      </c>
      <c r="W326" s="115" t="e">
        <f>กำแพงเพชร!#REF!</f>
        <v>#REF!</v>
      </c>
      <c r="X326" s="125" t="e">
        <f>กำแพงเพชร!#REF!</f>
        <v>#REF!</v>
      </c>
      <c r="Y326" s="124" t="e">
        <f>กำแพงเพชร!#REF!</f>
        <v>#REF!</v>
      </c>
      <c r="Z326" s="115" t="e">
        <f>กำแพงเพชร!#REF!</f>
        <v>#REF!</v>
      </c>
      <c r="AA326" s="125" t="e">
        <f>กำแพงเพชร!#REF!</f>
        <v>#REF!</v>
      </c>
      <c r="AB326" s="126" t="e">
        <f>กำแพงเพชร!#REF!</f>
        <v>#REF!</v>
      </c>
      <c r="AC326" s="115" t="e">
        <f>กำแพงเพชร!#REF!</f>
        <v>#REF!</v>
      </c>
      <c r="AD326" s="125" t="e">
        <f>กำแพงเพชร!#REF!</f>
        <v>#REF!</v>
      </c>
      <c r="AE326" s="124" t="e">
        <f>กำแพงเพชร!#REF!</f>
        <v>#REF!</v>
      </c>
      <c r="FX326" s="115">
        <f>FX278</f>
        <v>0</v>
      </c>
      <c r="FY326" s="115">
        <f t="shared" ref="FY326:GF326" si="0">FY278</f>
        <v>0</v>
      </c>
      <c r="FZ326" s="115">
        <f t="shared" si="0"/>
        <v>0</v>
      </c>
      <c r="GA326" s="115">
        <f t="shared" si="0"/>
        <v>0</v>
      </c>
      <c r="GB326" s="115">
        <f t="shared" si="0"/>
        <v>0</v>
      </c>
      <c r="GC326" s="115">
        <f t="shared" si="0"/>
        <v>0</v>
      </c>
      <c r="GD326" s="115">
        <f t="shared" si="0"/>
        <v>0</v>
      </c>
      <c r="GE326" s="115">
        <f t="shared" si="0"/>
        <v>0</v>
      </c>
      <c r="GF326" s="115">
        <f t="shared" si="0"/>
        <v>0</v>
      </c>
    </row>
    <row r="327" spans="1:269" s="115" customFormat="1" ht="21" x14ac:dyDescent="0.35">
      <c r="A327" s="126" t="s">
        <v>212</v>
      </c>
      <c r="B327" s="115" t="e">
        <f>เชียงราย!#REF!</f>
        <v>#REF!</v>
      </c>
      <c r="C327" s="125" t="e">
        <f>เชียงราย!#REF!</f>
        <v>#REF!</v>
      </c>
      <c r="D327" s="126" t="e">
        <f>เชียงราย!#REF!</f>
        <v>#REF!</v>
      </c>
      <c r="E327" s="115" t="e">
        <f>เชียงราย!#REF!</f>
        <v>#REF!</v>
      </c>
      <c r="F327" s="125" t="e">
        <f>เชียงราย!#REF!</f>
        <v>#REF!</v>
      </c>
      <c r="G327" s="126" t="e">
        <f>เชียงราย!#REF!</f>
        <v>#REF!</v>
      </c>
      <c r="H327" s="115" t="e">
        <f>เชียงราย!#REF!</f>
        <v>#REF!</v>
      </c>
      <c r="I327" s="125" t="e">
        <f>เชียงราย!#REF!</f>
        <v>#REF!</v>
      </c>
      <c r="J327" s="126" t="e">
        <f>เชียงราย!#REF!</f>
        <v>#REF!</v>
      </c>
      <c r="K327" s="115" t="e">
        <f>เชียงราย!#REF!</f>
        <v>#REF!</v>
      </c>
      <c r="L327" s="125" t="e">
        <f>เชียงราย!#REF!</f>
        <v>#REF!</v>
      </c>
      <c r="M327" s="126" t="e">
        <f>เชียงราย!#REF!</f>
        <v>#REF!</v>
      </c>
      <c r="N327" s="115" t="e">
        <f>เชียงราย!#REF!</f>
        <v>#REF!</v>
      </c>
      <c r="O327" s="125" t="e">
        <f>เชียงราย!#REF!</f>
        <v>#REF!</v>
      </c>
      <c r="P327" s="126" t="e">
        <f>เชียงราย!#REF!</f>
        <v>#REF!</v>
      </c>
      <c r="Q327" s="115" t="e">
        <f>เชียงราย!#REF!</f>
        <v>#REF!</v>
      </c>
      <c r="R327" s="125" t="e">
        <f>เชียงราย!#REF!</f>
        <v>#REF!</v>
      </c>
      <c r="S327" s="126" t="e">
        <f>เชียงราย!#REF!</f>
        <v>#REF!</v>
      </c>
      <c r="T327" s="115" t="e">
        <f>เชียงราย!#REF!</f>
        <v>#REF!</v>
      </c>
      <c r="U327" s="125" t="e">
        <f>เชียงราย!#REF!</f>
        <v>#REF!</v>
      </c>
      <c r="V327" s="126" t="e">
        <f>เชียงราย!#REF!</f>
        <v>#REF!</v>
      </c>
      <c r="W327" s="115" t="e">
        <f>เชียงราย!#REF!</f>
        <v>#REF!</v>
      </c>
      <c r="X327" s="125" t="e">
        <f>เชียงราย!#REF!</f>
        <v>#REF!</v>
      </c>
      <c r="Y327" s="126" t="e">
        <f>เชียงราย!#REF!</f>
        <v>#REF!</v>
      </c>
      <c r="Z327" s="115" t="e">
        <f>เชียงราย!#REF!</f>
        <v>#REF!</v>
      </c>
      <c r="AA327" s="125" t="e">
        <f>เชียงราย!#REF!</f>
        <v>#REF!</v>
      </c>
      <c r="AB327" s="126" t="e">
        <f>เชียงราย!#REF!</f>
        <v>#REF!</v>
      </c>
      <c r="AC327" s="115" t="e">
        <f>เชียงราย!#REF!</f>
        <v>#REF!</v>
      </c>
      <c r="AD327" s="125" t="e">
        <f>เชียงราย!#REF!</f>
        <v>#REF!</v>
      </c>
      <c r="AE327" s="126" t="e">
        <f>เชียงราย!#REF!</f>
        <v>#REF!</v>
      </c>
      <c r="FX327" s="115">
        <f>ROUND(FX279*FM$52/10^6,2)</f>
        <v>0</v>
      </c>
      <c r="FY327" s="115">
        <f>ROUND(FY279*FN$52/10^6,2)</f>
        <v>0</v>
      </c>
      <c r="GA327" s="115">
        <f t="shared" ref="GA327:GB333" si="1">ROUND(GA279*FJ$11/10^6,2)</f>
        <v>0</v>
      </c>
      <c r="GB327" s="115">
        <f t="shared" si="1"/>
        <v>0</v>
      </c>
      <c r="GD327" s="115">
        <f>FX327+GA327</f>
        <v>0</v>
      </c>
      <c r="GE327" s="115">
        <f>FY327+GB327</f>
        <v>0</v>
      </c>
      <c r="JB327" s="115">
        <f t="shared" ref="JB327:JC333" si="2">ROUND(JB279*IQ$52/10^6,2)</f>
        <v>0</v>
      </c>
      <c r="JC327" s="115">
        <f t="shared" si="2"/>
        <v>0</v>
      </c>
      <c r="JE327" s="115">
        <f t="shared" ref="JE327:JF333" si="3">ROUND(JE279*IN$11/10^6,2)</f>
        <v>0</v>
      </c>
      <c r="JF327" s="115">
        <f t="shared" si="3"/>
        <v>0</v>
      </c>
      <c r="JH327" s="115">
        <f>JB327+JE327</f>
        <v>0</v>
      </c>
      <c r="JI327" s="115">
        <f>JC327+JF327</f>
        <v>0</v>
      </c>
    </row>
    <row r="328" spans="1:269" s="115" customFormat="1" ht="21" x14ac:dyDescent="0.35">
      <c r="A328" s="126" t="s">
        <v>213</v>
      </c>
      <c r="B328" s="115" t="e">
        <f>เชียงใหม่!#REF!</f>
        <v>#REF!</v>
      </c>
      <c r="C328" s="125" t="e">
        <f>เชียงใหม่!#REF!</f>
        <v>#REF!</v>
      </c>
      <c r="D328" s="126" t="e">
        <f>เชียงใหม่!#REF!</f>
        <v>#REF!</v>
      </c>
      <c r="E328" s="115" t="e">
        <f>เชียงใหม่!#REF!</f>
        <v>#REF!</v>
      </c>
      <c r="F328" s="125" t="e">
        <f>เชียงใหม่!#REF!</f>
        <v>#REF!</v>
      </c>
      <c r="G328" s="126" t="e">
        <f>เชียงใหม่!#REF!</f>
        <v>#REF!</v>
      </c>
      <c r="H328" s="115" t="e">
        <f>เชียงใหม่!#REF!</f>
        <v>#REF!</v>
      </c>
      <c r="I328" s="125" t="e">
        <f>เชียงใหม่!#REF!</f>
        <v>#REF!</v>
      </c>
      <c r="J328" s="126" t="e">
        <f>เชียงใหม่!#REF!</f>
        <v>#REF!</v>
      </c>
      <c r="K328" s="115" t="e">
        <f>เชียงใหม่!#REF!</f>
        <v>#REF!</v>
      </c>
      <c r="L328" s="125" t="e">
        <f>เชียงใหม่!#REF!</f>
        <v>#REF!</v>
      </c>
      <c r="M328" s="126" t="e">
        <f>เชียงใหม่!#REF!</f>
        <v>#REF!</v>
      </c>
      <c r="N328" s="115" t="e">
        <f>เชียงใหม่!#REF!</f>
        <v>#REF!</v>
      </c>
      <c r="O328" s="125" t="e">
        <f>เชียงใหม่!#REF!</f>
        <v>#REF!</v>
      </c>
      <c r="P328" s="126" t="e">
        <f>เชียงใหม่!#REF!</f>
        <v>#REF!</v>
      </c>
      <c r="Q328" s="115" t="e">
        <f>เชียงใหม่!#REF!</f>
        <v>#REF!</v>
      </c>
      <c r="R328" s="125" t="e">
        <f>เชียงใหม่!#REF!</f>
        <v>#REF!</v>
      </c>
      <c r="S328" s="126" t="e">
        <f>เชียงใหม่!#REF!</f>
        <v>#REF!</v>
      </c>
      <c r="T328" s="115" t="e">
        <f>เชียงใหม่!#REF!</f>
        <v>#REF!</v>
      </c>
      <c r="U328" s="125" t="e">
        <f>เชียงใหม่!#REF!</f>
        <v>#REF!</v>
      </c>
      <c r="V328" s="126" t="e">
        <f>เชียงใหม่!#REF!</f>
        <v>#REF!</v>
      </c>
      <c r="W328" s="115" t="e">
        <f>เชียงใหม่!#REF!</f>
        <v>#REF!</v>
      </c>
      <c r="X328" s="125" t="e">
        <f>เชียงใหม่!#REF!</f>
        <v>#REF!</v>
      </c>
      <c r="Y328" s="126" t="e">
        <f>เชียงใหม่!#REF!</f>
        <v>#REF!</v>
      </c>
      <c r="Z328" s="115" t="e">
        <f>เชียงใหม่!#REF!</f>
        <v>#REF!</v>
      </c>
      <c r="AA328" s="125" t="e">
        <f>เชียงใหม่!#REF!</f>
        <v>#REF!</v>
      </c>
      <c r="AB328" s="126" t="e">
        <f>เชียงใหม่!#REF!</f>
        <v>#REF!</v>
      </c>
      <c r="AC328" s="115" t="e">
        <f>เชียงใหม่!#REF!</f>
        <v>#REF!</v>
      </c>
      <c r="AD328" s="125" t="e">
        <f>เชียงใหม่!#REF!</f>
        <v>#REF!</v>
      </c>
      <c r="AE328" s="126" t="e">
        <f>เชียงใหม่!#REF!</f>
        <v>#REF!</v>
      </c>
      <c r="FX328" s="115">
        <f t="shared" ref="FX328:FY333" si="4">ROUND(FX280*FM$52/10^6,2)</f>
        <v>0</v>
      </c>
      <c r="FY328" s="115">
        <f t="shared" si="4"/>
        <v>0</v>
      </c>
      <c r="GA328" s="115">
        <f t="shared" si="1"/>
        <v>0</v>
      </c>
      <c r="GB328" s="115">
        <f t="shared" si="1"/>
        <v>0</v>
      </c>
      <c r="GD328" s="115">
        <f t="shared" ref="GD328:GE333" si="5">FX328+GA328</f>
        <v>0</v>
      </c>
      <c r="GE328" s="115">
        <f t="shared" si="5"/>
        <v>0</v>
      </c>
      <c r="JB328" s="115">
        <f t="shared" si="2"/>
        <v>0</v>
      </c>
      <c r="JC328" s="115">
        <f t="shared" si="2"/>
        <v>0</v>
      </c>
      <c r="JE328" s="115">
        <f t="shared" si="3"/>
        <v>0</v>
      </c>
      <c r="JF328" s="115">
        <f t="shared" si="3"/>
        <v>0</v>
      </c>
      <c r="JH328" s="115">
        <f t="shared" ref="JH328:JI333" si="6">JB328+JE328</f>
        <v>0</v>
      </c>
      <c r="JI328" s="115">
        <f t="shared" si="6"/>
        <v>0</v>
      </c>
    </row>
    <row r="329" spans="1:269" s="115" customFormat="1" ht="21" x14ac:dyDescent="0.35">
      <c r="A329" s="126" t="s">
        <v>214</v>
      </c>
      <c r="B329" s="115" t="e">
        <f>พิจิตร!#REF!</f>
        <v>#REF!</v>
      </c>
      <c r="C329" s="125" t="e">
        <f>พิจิตร!#REF!</f>
        <v>#REF!</v>
      </c>
      <c r="D329" s="126" t="e">
        <f>พิจิตร!#REF!</f>
        <v>#REF!</v>
      </c>
      <c r="E329" s="115" t="e">
        <f>พิจิตร!#REF!</f>
        <v>#REF!</v>
      </c>
      <c r="F329" s="125" t="e">
        <f>พิจิตร!#REF!</f>
        <v>#REF!</v>
      </c>
      <c r="G329" s="126" t="e">
        <f>พิจิตร!#REF!</f>
        <v>#REF!</v>
      </c>
      <c r="H329" s="115" t="e">
        <f>พิจิตร!#REF!</f>
        <v>#REF!</v>
      </c>
      <c r="I329" s="125" t="e">
        <f>พิจิตร!#REF!</f>
        <v>#REF!</v>
      </c>
      <c r="J329" s="126" t="e">
        <f>พิจิตร!#REF!</f>
        <v>#REF!</v>
      </c>
      <c r="K329" s="115" t="e">
        <f>พิจิตร!#REF!</f>
        <v>#REF!</v>
      </c>
      <c r="L329" s="125" t="e">
        <f>พิจิตร!#REF!</f>
        <v>#REF!</v>
      </c>
      <c r="M329" s="126" t="e">
        <f>พิจิตร!#REF!</f>
        <v>#REF!</v>
      </c>
      <c r="N329" s="115" t="e">
        <f>พิจิตร!#REF!</f>
        <v>#REF!</v>
      </c>
      <c r="O329" s="125" t="e">
        <f>พิจิตร!#REF!</f>
        <v>#REF!</v>
      </c>
      <c r="P329" s="126" t="e">
        <f>พิจิตร!#REF!</f>
        <v>#REF!</v>
      </c>
      <c r="Q329" s="115" t="e">
        <f>พิจิตร!#REF!</f>
        <v>#REF!</v>
      </c>
      <c r="R329" s="125" t="e">
        <f>พิจิตร!#REF!</f>
        <v>#REF!</v>
      </c>
      <c r="S329" s="126" t="e">
        <f>พิจิตร!#REF!</f>
        <v>#REF!</v>
      </c>
      <c r="T329" s="115" t="e">
        <f>พิจิตร!#REF!</f>
        <v>#REF!</v>
      </c>
      <c r="U329" s="125" t="e">
        <f>พิจิตร!#REF!</f>
        <v>#REF!</v>
      </c>
      <c r="V329" s="126" t="e">
        <f>พิจิตร!#REF!</f>
        <v>#REF!</v>
      </c>
      <c r="W329" s="115" t="e">
        <f>พิจิตร!#REF!</f>
        <v>#REF!</v>
      </c>
      <c r="X329" s="125" t="e">
        <f>พิจิตร!#REF!</f>
        <v>#REF!</v>
      </c>
      <c r="Y329" s="126" t="e">
        <f>พิจิตร!#REF!</f>
        <v>#REF!</v>
      </c>
      <c r="Z329" s="115" t="e">
        <f>พิจิตร!#REF!</f>
        <v>#REF!</v>
      </c>
      <c r="AA329" s="125" t="e">
        <f>พิจิตร!#REF!</f>
        <v>#REF!</v>
      </c>
      <c r="AB329" s="126" t="e">
        <f>พิจิตร!#REF!</f>
        <v>#REF!</v>
      </c>
      <c r="AC329" s="115" t="e">
        <f>พิจิตร!#REF!</f>
        <v>#REF!</v>
      </c>
      <c r="AD329" s="125" t="e">
        <f>พิจิตร!#REF!</f>
        <v>#REF!</v>
      </c>
      <c r="AE329" s="126" t="e">
        <f>พิจิตร!#REF!</f>
        <v>#REF!</v>
      </c>
      <c r="FX329" s="115">
        <f t="shared" si="4"/>
        <v>0</v>
      </c>
      <c r="FY329" s="115">
        <f t="shared" si="4"/>
        <v>0</v>
      </c>
      <c r="GA329" s="115">
        <f t="shared" si="1"/>
        <v>0</v>
      </c>
      <c r="GB329" s="115">
        <f t="shared" si="1"/>
        <v>0</v>
      </c>
      <c r="GD329" s="115">
        <f t="shared" si="5"/>
        <v>0</v>
      </c>
      <c r="GE329" s="115">
        <f t="shared" si="5"/>
        <v>0</v>
      </c>
      <c r="JB329" s="115">
        <f t="shared" si="2"/>
        <v>0</v>
      </c>
      <c r="JC329" s="115">
        <f t="shared" si="2"/>
        <v>0</v>
      </c>
      <c r="JE329" s="115">
        <f t="shared" si="3"/>
        <v>0</v>
      </c>
      <c r="JF329" s="115">
        <f t="shared" si="3"/>
        <v>0</v>
      </c>
      <c r="JH329" s="115">
        <f t="shared" si="6"/>
        <v>0</v>
      </c>
      <c r="JI329" s="115">
        <f t="shared" si="6"/>
        <v>0</v>
      </c>
    </row>
    <row r="330" spans="1:269" s="115" customFormat="1" ht="21" x14ac:dyDescent="0.35">
      <c r="A330" s="126" t="s">
        <v>215</v>
      </c>
      <c r="B330" s="115" t="e">
        <f>นครสวรรค์!#REF!</f>
        <v>#REF!</v>
      </c>
      <c r="C330" s="125" t="e">
        <f>นครสวรรค์!#REF!</f>
        <v>#REF!</v>
      </c>
      <c r="D330" s="126" t="e">
        <f>นครสวรรค์!#REF!</f>
        <v>#REF!</v>
      </c>
      <c r="E330" s="115" t="e">
        <f>นครสวรรค์!#REF!</f>
        <v>#REF!</v>
      </c>
      <c r="F330" s="125" t="e">
        <f>นครสวรรค์!#REF!</f>
        <v>#REF!</v>
      </c>
      <c r="G330" s="126" t="e">
        <f>นครสวรรค์!#REF!</f>
        <v>#REF!</v>
      </c>
      <c r="H330" s="115" t="e">
        <f>นครสวรรค์!#REF!</f>
        <v>#REF!</v>
      </c>
      <c r="I330" s="125" t="e">
        <f>นครสวรรค์!#REF!</f>
        <v>#REF!</v>
      </c>
      <c r="J330" s="126" t="e">
        <f>นครสวรรค์!#REF!</f>
        <v>#REF!</v>
      </c>
      <c r="K330" s="115" t="e">
        <f>นครสวรรค์!#REF!</f>
        <v>#REF!</v>
      </c>
      <c r="L330" s="125" t="e">
        <f>นครสวรรค์!#REF!</f>
        <v>#REF!</v>
      </c>
      <c r="M330" s="126" t="e">
        <f>นครสวรรค์!#REF!</f>
        <v>#REF!</v>
      </c>
      <c r="N330" s="115" t="e">
        <f>นครสวรรค์!#REF!</f>
        <v>#REF!</v>
      </c>
      <c r="O330" s="125" t="e">
        <f>นครสวรรค์!#REF!</f>
        <v>#REF!</v>
      </c>
      <c r="P330" s="126" t="e">
        <f>นครสวรรค์!#REF!</f>
        <v>#REF!</v>
      </c>
      <c r="Q330" s="115" t="e">
        <f>นครสวรรค์!#REF!</f>
        <v>#REF!</v>
      </c>
      <c r="R330" s="125" t="e">
        <f>นครสวรรค์!#REF!</f>
        <v>#REF!</v>
      </c>
      <c r="S330" s="126" t="e">
        <f>นครสวรรค์!#REF!</f>
        <v>#REF!</v>
      </c>
      <c r="T330" s="115" t="e">
        <f>นครสวรรค์!#REF!</f>
        <v>#REF!</v>
      </c>
      <c r="U330" s="125" t="e">
        <f>นครสวรรค์!#REF!</f>
        <v>#REF!</v>
      </c>
      <c r="V330" s="126" t="e">
        <f>นครสวรรค์!#REF!</f>
        <v>#REF!</v>
      </c>
      <c r="W330" s="115" t="e">
        <f>นครสวรรค์!#REF!</f>
        <v>#REF!</v>
      </c>
      <c r="X330" s="125" t="e">
        <f>นครสวรรค์!#REF!</f>
        <v>#REF!</v>
      </c>
      <c r="Y330" s="126" t="e">
        <f>นครสวรรค์!#REF!</f>
        <v>#REF!</v>
      </c>
      <c r="Z330" s="115" t="e">
        <f>นครสวรรค์!#REF!</f>
        <v>#REF!</v>
      </c>
      <c r="AA330" s="125" t="e">
        <f>นครสวรรค์!#REF!</f>
        <v>#REF!</v>
      </c>
      <c r="AB330" s="126" t="e">
        <f>นครสวรรค์!#REF!</f>
        <v>#REF!</v>
      </c>
      <c r="AC330" s="115" t="e">
        <f>นครสวรรค์!#REF!</f>
        <v>#REF!</v>
      </c>
      <c r="AD330" s="125" t="e">
        <f>นครสวรรค์!#REF!</f>
        <v>#REF!</v>
      </c>
      <c r="AE330" s="126" t="e">
        <f>นครสวรรค์!#REF!</f>
        <v>#REF!</v>
      </c>
      <c r="FX330" s="115">
        <f t="shared" si="4"/>
        <v>0</v>
      </c>
      <c r="FY330" s="115">
        <f t="shared" si="4"/>
        <v>0</v>
      </c>
      <c r="GA330" s="115">
        <f t="shared" si="1"/>
        <v>0</v>
      </c>
      <c r="GB330" s="115">
        <f t="shared" si="1"/>
        <v>0</v>
      </c>
      <c r="GD330" s="115">
        <f t="shared" si="5"/>
        <v>0</v>
      </c>
      <c r="GE330" s="115">
        <f t="shared" si="5"/>
        <v>0</v>
      </c>
      <c r="JB330" s="115">
        <f t="shared" si="2"/>
        <v>0</v>
      </c>
      <c r="JC330" s="115">
        <f t="shared" si="2"/>
        <v>0</v>
      </c>
      <c r="JE330" s="115">
        <f t="shared" si="3"/>
        <v>0</v>
      </c>
      <c r="JF330" s="115">
        <f t="shared" si="3"/>
        <v>0</v>
      </c>
      <c r="JH330" s="115">
        <f t="shared" si="6"/>
        <v>0</v>
      </c>
      <c r="JI330" s="115">
        <f t="shared" si="6"/>
        <v>0</v>
      </c>
    </row>
    <row r="331" spans="1:269" s="115" customFormat="1" ht="21" x14ac:dyDescent="0.35">
      <c r="A331" s="126" t="s">
        <v>216</v>
      </c>
      <c r="B331" s="115" t="e">
        <f>ตาก!#REF!</f>
        <v>#REF!</v>
      </c>
      <c r="C331" s="125" t="e">
        <f>ตาก!#REF!</f>
        <v>#REF!</v>
      </c>
      <c r="D331" s="126" t="e">
        <f>ตาก!#REF!</f>
        <v>#REF!</v>
      </c>
      <c r="E331" s="115" t="e">
        <f>ตาก!#REF!</f>
        <v>#REF!</v>
      </c>
      <c r="F331" s="125" t="e">
        <f>ตาก!#REF!</f>
        <v>#REF!</v>
      </c>
      <c r="G331" s="126" t="e">
        <f>ตาก!#REF!</f>
        <v>#REF!</v>
      </c>
      <c r="H331" s="115" t="e">
        <f>ตาก!#REF!</f>
        <v>#REF!</v>
      </c>
      <c r="I331" s="125" t="e">
        <f>ตาก!#REF!</f>
        <v>#REF!</v>
      </c>
      <c r="J331" s="126" t="e">
        <f>ตาก!#REF!</f>
        <v>#REF!</v>
      </c>
      <c r="K331" s="115" t="e">
        <f>ตาก!#REF!</f>
        <v>#REF!</v>
      </c>
      <c r="L331" s="125" t="e">
        <f>ตาก!#REF!</f>
        <v>#REF!</v>
      </c>
      <c r="M331" s="126" t="e">
        <f>ตาก!#REF!</f>
        <v>#REF!</v>
      </c>
      <c r="N331" s="115" t="e">
        <f>ตาก!#REF!</f>
        <v>#REF!</v>
      </c>
      <c r="O331" s="125" t="e">
        <f>ตาก!#REF!</f>
        <v>#REF!</v>
      </c>
      <c r="P331" s="126" t="e">
        <f>ตาก!#REF!</f>
        <v>#REF!</v>
      </c>
      <c r="Q331" s="115" t="e">
        <f>ตาก!#REF!</f>
        <v>#REF!</v>
      </c>
      <c r="R331" s="125" t="e">
        <f>ตาก!#REF!</f>
        <v>#REF!</v>
      </c>
      <c r="S331" s="126" t="e">
        <f>ตาก!#REF!</f>
        <v>#REF!</v>
      </c>
      <c r="T331" s="115" t="e">
        <f>ตาก!#REF!</f>
        <v>#REF!</v>
      </c>
      <c r="U331" s="125" t="e">
        <f>ตาก!#REF!</f>
        <v>#REF!</v>
      </c>
      <c r="V331" s="126" t="e">
        <f>ตาก!#REF!</f>
        <v>#REF!</v>
      </c>
      <c r="W331" s="115" t="e">
        <f>ตาก!#REF!</f>
        <v>#REF!</v>
      </c>
      <c r="X331" s="125" t="e">
        <f>ตาก!#REF!</f>
        <v>#REF!</v>
      </c>
      <c r="Y331" s="126" t="e">
        <f>ตาก!#REF!</f>
        <v>#REF!</v>
      </c>
      <c r="Z331" s="115" t="e">
        <f>ตาก!#REF!</f>
        <v>#REF!</v>
      </c>
      <c r="AA331" s="125" t="e">
        <f>ตาก!#REF!</f>
        <v>#REF!</v>
      </c>
      <c r="AB331" s="126" t="e">
        <f>ตาก!#REF!</f>
        <v>#REF!</v>
      </c>
      <c r="AC331" s="115" t="e">
        <f>ตาก!#REF!</f>
        <v>#REF!</v>
      </c>
      <c r="AD331" s="125" t="e">
        <f>ตาก!#REF!</f>
        <v>#REF!</v>
      </c>
      <c r="AE331" s="126" t="e">
        <f>ตาก!#REF!</f>
        <v>#REF!</v>
      </c>
      <c r="FX331" s="115">
        <f t="shared" si="4"/>
        <v>0</v>
      </c>
      <c r="FY331" s="115">
        <f t="shared" si="4"/>
        <v>0</v>
      </c>
      <c r="GA331" s="115">
        <f t="shared" si="1"/>
        <v>0</v>
      </c>
      <c r="GB331" s="115">
        <f t="shared" si="1"/>
        <v>0</v>
      </c>
      <c r="GD331" s="115">
        <f t="shared" si="5"/>
        <v>0</v>
      </c>
      <c r="GE331" s="115">
        <f t="shared" si="5"/>
        <v>0</v>
      </c>
      <c r="JB331" s="115">
        <f t="shared" si="2"/>
        <v>0</v>
      </c>
      <c r="JC331" s="115">
        <f t="shared" si="2"/>
        <v>0</v>
      </c>
      <c r="JE331" s="115">
        <f t="shared" si="3"/>
        <v>0</v>
      </c>
      <c r="JF331" s="115">
        <f t="shared" si="3"/>
        <v>0</v>
      </c>
      <c r="JH331" s="115">
        <f t="shared" si="6"/>
        <v>0</v>
      </c>
      <c r="JI331" s="115">
        <f t="shared" si="6"/>
        <v>0</v>
      </c>
    </row>
    <row r="332" spans="1:269" s="115" customFormat="1" ht="21" x14ac:dyDescent="0.35">
      <c r="A332" s="126" t="s">
        <v>217</v>
      </c>
      <c r="B332" s="115" t="e">
        <f>พิษณุโลก!#REF!</f>
        <v>#REF!</v>
      </c>
      <c r="C332" s="125" t="e">
        <f>พิษณุโลก!#REF!</f>
        <v>#REF!</v>
      </c>
      <c r="D332" s="126" t="e">
        <f>พิษณุโลก!#REF!</f>
        <v>#REF!</v>
      </c>
      <c r="E332" s="115" t="e">
        <f>พิษณุโลก!#REF!</f>
        <v>#REF!</v>
      </c>
      <c r="F332" s="125" t="e">
        <f>พิษณุโลก!#REF!</f>
        <v>#REF!</v>
      </c>
      <c r="G332" s="126" t="e">
        <f>พิษณุโลก!#REF!</f>
        <v>#REF!</v>
      </c>
      <c r="H332" s="115" t="e">
        <f>พิษณุโลก!#REF!</f>
        <v>#REF!</v>
      </c>
      <c r="I332" s="125" t="e">
        <f>พิษณุโลก!#REF!</f>
        <v>#REF!</v>
      </c>
      <c r="J332" s="126" t="e">
        <f>พิษณุโลก!#REF!</f>
        <v>#REF!</v>
      </c>
      <c r="K332" s="115" t="e">
        <f>พิษณุโลก!#REF!</f>
        <v>#REF!</v>
      </c>
      <c r="L332" s="125" t="e">
        <f>พิษณุโลก!#REF!</f>
        <v>#REF!</v>
      </c>
      <c r="M332" s="126" t="e">
        <f>พิษณุโลก!#REF!</f>
        <v>#REF!</v>
      </c>
      <c r="N332" s="115" t="e">
        <f>พิษณุโลก!#REF!</f>
        <v>#REF!</v>
      </c>
      <c r="O332" s="125" t="e">
        <f>พิษณุโลก!#REF!</f>
        <v>#REF!</v>
      </c>
      <c r="P332" s="126" t="e">
        <f>พิษณุโลก!#REF!</f>
        <v>#REF!</v>
      </c>
      <c r="Q332" s="115" t="e">
        <f>พิษณุโลก!#REF!</f>
        <v>#REF!</v>
      </c>
      <c r="R332" s="125" t="e">
        <f>พิษณุโลก!#REF!</f>
        <v>#REF!</v>
      </c>
      <c r="S332" s="126" t="e">
        <f>พิษณุโลก!#REF!</f>
        <v>#REF!</v>
      </c>
      <c r="T332" s="115" t="e">
        <f>พิษณุโลก!#REF!</f>
        <v>#REF!</v>
      </c>
      <c r="U332" s="125" t="e">
        <f>พิษณุโลก!#REF!</f>
        <v>#REF!</v>
      </c>
      <c r="V332" s="126" t="e">
        <f>พิษณุโลก!#REF!</f>
        <v>#REF!</v>
      </c>
      <c r="W332" s="115" t="e">
        <f>พิษณุโลก!#REF!</f>
        <v>#REF!</v>
      </c>
      <c r="X332" s="125" t="e">
        <f>พิษณุโลก!#REF!</f>
        <v>#REF!</v>
      </c>
      <c r="Y332" s="126" t="e">
        <f>พิษณุโลก!#REF!</f>
        <v>#REF!</v>
      </c>
      <c r="Z332" s="115" t="e">
        <f>พิษณุโลก!#REF!</f>
        <v>#REF!</v>
      </c>
      <c r="AA332" s="125" t="e">
        <f>พิษณุโลก!#REF!</f>
        <v>#REF!</v>
      </c>
      <c r="AB332" s="126" t="e">
        <f>พิษณุโลก!#REF!</f>
        <v>#REF!</v>
      </c>
      <c r="AC332" s="115" t="e">
        <f>พิษณุโลก!#REF!</f>
        <v>#REF!</v>
      </c>
      <c r="AD332" s="125" t="e">
        <f>พิษณุโลก!#REF!</f>
        <v>#REF!</v>
      </c>
      <c r="AE332" s="126" t="e">
        <f>พิษณุโลก!#REF!</f>
        <v>#REF!</v>
      </c>
      <c r="FX332" s="115">
        <f t="shared" si="4"/>
        <v>0</v>
      </c>
      <c r="FY332" s="115">
        <f t="shared" si="4"/>
        <v>0</v>
      </c>
      <c r="GA332" s="115">
        <f t="shared" si="1"/>
        <v>0</v>
      </c>
      <c r="GB332" s="115">
        <f t="shared" si="1"/>
        <v>0</v>
      </c>
      <c r="GD332" s="115">
        <f t="shared" si="5"/>
        <v>0</v>
      </c>
      <c r="GE332" s="115">
        <f t="shared" si="5"/>
        <v>0</v>
      </c>
      <c r="JB332" s="115">
        <f t="shared" si="2"/>
        <v>0</v>
      </c>
      <c r="JC332" s="115">
        <f t="shared" si="2"/>
        <v>0</v>
      </c>
      <c r="JE332" s="115">
        <f t="shared" si="3"/>
        <v>0</v>
      </c>
      <c r="JF332" s="115">
        <f t="shared" si="3"/>
        <v>0</v>
      </c>
      <c r="JH332" s="115">
        <f t="shared" si="6"/>
        <v>0</v>
      </c>
      <c r="JI332" s="115">
        <f t="shared" si="6"/>
        <v>0</v>
      </c>
    </row>
    <row r="333" spans="1:269" s="115" customFormat="1" ht="21" x14ac:dyDescent="0.35">
      <c r="A333" s="126" t="s">
        <v>218</v>
      </c>
      <c r="B333" s="115" t="e">
        <f>พะเยา!#REF!</f>
        <v>#REF!</v>
      </c>
      <c r="C333" s="125" t="e">
        <f>พะเยา!#REF!</f>
        <v>#REF!</v>
      </c>
      <c r="D333" s="126" t="e">
        <f>พะเยา!#REF!</f>
        <v>#REF!</v>
      </c>
      <c r="E333" s="115" t="e">
        <f>พะเยา!#REF!</f>
        <v>#REF!</v>
      </c>
      <c r="F333" s="125" t="e">
        <f>พะเยา!#REF!</f>
        <v>#REF!</v>
      </c>
      <c r="G333" s="126" t="e">
        <f>พะเยา!#REF!</f>
        <v>#REF!</v>
      </c>
      <c r="H333" s="115" t="e">
        <f>พะเยา!#REF!</f>
        <v>#REF!</v>
      </c>
      <c r="I333" s="125" t="e">
        <f>พะเยา!#REF!</f>
        <v>#REF!</v>
      </c>
      <c r="J333" s="126" t="e">
        <f>พะเยา!#REF!</f>
        <v>#REF!</v>
      </c>
      <c r="K333" s="115" t="e">
        <f>พะเยา!#REF!</f>
        <v>#REF!</v>
      </c>
      <c r="L333" s="125" t="e">
        <f>พะเยา!#REF!</f>
        <v>#REF!</v>
      </c>
      <c r="M333" s="126" t="e">
        <f>พะเยา!#REF!</f>
        <v>#REF!</v>
      </c>
      <c r="N333" s="115" t="e">
        <f>พะเยา!#REF!</f>
        <v>#REF!</v>
      </c>
      <c r="O333" s="125" t="e">
        <f>พะเยา!#REF!</f>
        <v>#REF!</v>
      </c>
      <c r="P333" s="126" t="e">
        <f>พะเยา!#REF!</f>
        <v>#REF!</v>
      </c>
      <c r="Q333" s="115" t="e">
        <f>พะเยา!#REF!</f>
        <v>#REF!</v>
      </c>
      <c r="R333" s="125" t="e">
        <f>พะเยา!#REF!</f>
        <v>#REF!</v>
      </c>
      <c r="S333" s="126" t="e">
        <f>พะเยา!#REF!</f>
        <v>#REF!</v>
      </c>
      <c r="T333" s="115" t="e">
        <f>พะเยา!#REF!</f>
        <v>#REF!</v>
      </c>
      <c r="U333" s="125" t="e">
        <f>พะเยา!#REF!</f>
        <v>#REF!</v>
      </c>
      <c r="V333" s="126" t="e">
        <f>พะเยา!#REF!</f>
        <v>#REF!</v>
      </c>
      <c r="W333" s="115" t="e">
        <f>พะเยา!#REF!</f>
        <v>#REF!</v>
      </c>
      <c r="X333" s="125" t="e">
        <f>พะเยา!#REF!</f>
        <v>#REF!</v>
      </c>
      <c r="Y333" s="126" t="e">
        <f>พะเยา!#REF!</f>
        <v>#REF!</v>
      </c>
      <c r="Z333" s="115" t="e">
        <f>พะเยา!#REF!</f>
        <v>#REF!</v>
      </c>
      <c r="AA333" s="125" t="e">
        <f>พะเยา!#REF!</f>
        <v>#REF!</v>
      </c>
      <c r="AB333" s="126" t="e">
        <f>พะเยา!#REF!</f>
        <v>#REF!</v>
      </c>
      <c r="AC333" s="115" t="e">
        <f>พะเยา!#REF!</f>
        <v>#REF!</v>
      </c>
      <c r="AD333" s="125" t="e">
        <f>พะเยา!#REF!</f>
        <v>#REF!</v>
      </c>
      <c r="AE333" s="126" t="e">
        <f>พะเยา!#REF!</f>
        <v>#REF!</v>
      </c>
      <c r="FX333" s="115">
        <f t="shared" si="4"/>
        <v>0</v>
      </c>
      <c r="FY333" s="115">
        <f t="shared" si="4"/>
        <v>0</v>
      </c>
      <c r="GA333" s="115">
        <f t="shared" si="1"/>
        <v>0</v>
      </c>
      <c r="GB333" s="115">
        <f t="shared" si="1"/>
        <v>0</v>
      </c>
      <c r="GD333" s="115">
        <f t="shared" si="5"/>
        <v>0</v>
      </c>
      <c r="GE333" s="115">
        <f t="shared" si="5"/>
        <v>0</v>
      </c>
      <c r="JB333" s="115">
        <f t="shared" si="2"/>
        <v>0</v>
      </c>
      <c r="JC333" s="115">
        <f t="shared" si="2"/>
        <v>0</v>
      </c>
      <c r="JE333" s="115">
        <f t="shared" si="3"/>
        <v>0</v>
      </c>
      <c r="JF333" s="115">
        <f t="shared" si="3"/>
        <v>0</v>
      </c>
      <c r="JH333" s="115">
        <f t="shared" si="6"/>
        <v>0</v>
      </c>
      <c r="JI333" s="115">
        <f t="shared" si="6"/>
        <v>0</v>
      </c>
    </row>
    <row r="334" spans="1:269" s="115" customFormat="1" ht="21" x14ac:dyDescent="0.35">
      <c r="A334" s="126" t="s">
        <v>219</v>
      </c>
      <c r="B334" s="115" t="e">
        <f>เพชรบูรณ์!#REF!</f>
        <v>#REF!</v>
      </c>
      <c r="C334" s="125" t="e">
        <f>เพชรบูรณ์!#REF!</f>
        <v>#REF!</v>
      </c>
      <c r="D334" s="126" t="e">
        <f>เพชรบูรณ์!#REF!</f>
        <v>#REF!</v>
      </c>
      <c r="E334" s="115" t="e">
        <f>เพชรบูรณ์!#REF!</f>
        <v>#REF!</v>
      </c>
      <c r="F334" s="125" t="e">
        <f>เพชรบูรณ์!#REF!</f>
        <v>#REF!</v>
      </c>
      <c r="G334" s="126" t="e">
        <f>เพชรบูรณ์!#REF!</f>
        <v>#REF!</v>
      </c>
      <c r="H334" s="115" t="e">
        <f>เพชรบูรณ์!#REF!</f>
        <v>#REF!</v>
      </c>
      <c r="I334" s="125" t="e">
        <f>เพชรบูรณ์!#REF!</f>
        <v>#REF!</v>
      </c>
      <c r="J334" s="126" t="e">
        <f>เพชรบูรณ์!#REF!</f>
        <v>#REF!</v>
      </c>
      <c r="K334" s="115" t="e">
        <f>เพชรบูรณ์!#REF!</f>
        <v>#REF!</v>
      </c>
      <c r="L334" s="125" t="e">
        <f>เพชรบูรณ์!#REF!</f>
        <v>#REF!</v>
      </c>
      <c r="M334" s="126" t="e">
        <f>เพชรบูรณ์!#REF!</f>
        <v>#REF!</v>
      </c>
      <c r="N334" s="115" t="e">
        <f>เพชรบูรณ์!#REF!</f>
        <v>#REF!</v>
      </c>
      <c r="O334" s="125" t="e">
        <f>เพชรบูรณ์!#REF!</f>
        <v>#REF!</v>
      </c>
      <c r="P334" s="126" t="e">
        <f>เพชรบูรณ์!#REF!</f>
        <v>#REF!</v>
      </c>
      <c r="Q334" s="115" t="e">
        <f>เพชรบูรณ์!#REF!</f>
        <v>#REF!</v>
      </c>
      <c r="R334" s="125" t="e">
        <f>เพชรบูรณ์!#REF!</f>
        <v>#REF!</v>
      </c>
      <c r="S334" s="126" t="e">
        <f>เพชรบูรณ์!#REF!</f>
        <v>#REF!</v>
      </c>
      <c r="T334" s="115" t="e">
        <f>เพชรบูรณ์!#REF!</f>
        <v>#REF!</v>
      </c>
      <c r="U334" s="125" t="e">
        <f>เพชรบูรณ์!#REF!</f>
        <v>#REF!</v>
      </c>
      <c r="V334" s="126" t="e">
        <f>เพชรบูรณ์!#REF!</f>
        <v>#REF!</v>
      </c>
      <c r="W334" s="115" t="e">
        <f>เพชรบูรณ์!#REF!</f>
        <v>#REF!</v>
      </c>
      <c r="X334" s="125" t="e">
        <f>เพชรบูรณ์!#REF!</f>
        <v>#REF!</v>
      </c>
      <c r="Y334" s="126" t="e">
        <f>เพชรบูรณ์!#REF!</f>
        <v>#REF!</v>
      </c>
      <c r="Z334" s="115" t="e">
        <f>เพชรบูรณ์!#REF!</f>
        <v>#REF!</v>
      </c>
      <c r="AA334" s="125" t="e">
        <f>เพชรบูรณ์!#REF!</f>
        <v>#REF!</v>
      </c>
      <c r="AB334" s="126" t="e">
        <f>เพชรบูรณ์!#REF!</f>
        <v>#REF!</v>
      </c>
      <c r="AC334" s="115" t="e">
        <f>เพชรบูรณ์!#REF!</f>
        <v>#REF!</v>
      </c>
      <c r="AD334" s="125" t="e">
        <f>เพชรบูรณ์!#REF!</f>
        <v>#REF!</v>
      </c>
      <c r="AE334" s="126" t="e">
        <f>เพชรบูรณ์!#REF!</f>
        <v>#REF!</v>
      </c>
      <c r="FX334" s="115">
        <f>SUM(FX327:FX333)</f>
        <v>0</v>
      </c>
      <c r="FY334" s="115">
        <f>SUM(FY327:FY333)</f>
        <v>0</v>
      </c>
      <c r="GA334" s="115">
        <f>SUM(GA327:GA333)</f>
        <v>0</v>
      </c>
      <c r="GB334" s="115">
        <f>SUM(GB327:GB333)</f>
        <v>0</v>
      </c>
      <c r="GD334" s="115">
        <f>SUM(GD327:GD333)</f>
        <v>0</v>
      </c>
      <c r="GE334" s="115">
        <f>SUM(GE327:GE333)</f>
        <v>0</v>
      </c>
      <c r="JB334" s="115">
        <f>SUM(JB327:JB333)</f>
        <v>0</v>
      </c>
      <c r="JC334" s="115">
        <f>SUM(JC327:JC333)</f>
        <v>0</v>
      </c>
      <c r="JE334" s="115">
        <f>SUM(JE327:JE333)</f>
        <v>0</v>
      </c>
      <c r="JF334" s="115">
        <f>SUM(JF327:JF333)</f>
        <v>0</v>
      </c>
      <c r="JH334" s="115">
        <f>SUM(JH327:JH333)</f>
        <v>0</v>
      </c>
      <c r="JI334" s="115">
        <f>SUM(JI327:JI333)</f>
        <v>0</v>
      </c>
    </row>
    <row r="335" spans="1:269" s="115" customFormat="1" ht="21" x14ac:dyDescent="0.35">
      <c r="A335" s="126" t="s">
        <v>220</v>
      </c>
      <c r="B335" s="115" t="e">
        <f>แพร่!#REF!</f>
        <v>#REF!</v>
      </c>
      <c r="C335" s="125" t="e">
        <f>แพร่!#REF!</f>
        <v>#REF!</v>
      </c>
      <c r="D335" s="126" t="e">
        <f>แพร่!#REF!</f>
        <v>#REF!</v>
      </c>
      <c r="E335" s="115" t="e">
        <f>แพร่!#REF!</f>
        <v>#REF!</v>
      </c>
      <c r="F335" s="125" t="e">
        <f>แพร่!#REF!</f>
        <v>#REF!</v>
      </c>
      <c r="G335" s="126" t="e">
        <f>แพร่!#REF!</f>
        <v>#REF!</v>
      </c>
      <c r="H335" s="115" t="e">
        <f>แพร่!#REF!</f>
        <v>#REF!</v>
      </c>
      <c r="I335" s="125" t="e">
        <f>แพร่!#REF!</f>
        <v>#REF!</v>
      </c>
      <c r="J335" s="126" t="e">
        <f>แพร่!#REF!</f>
        <v>#REF!</v>
      </c>
      <c r="K335" s="115" t="e">
        <f>แพร่!#REF!</f>
        <v>#REF!</v>
      </c>
      <c r="L335" s="125" t="e">
        <f>แพร่!#REF!</f>
        <v>#REF!</v>
      </c>
      <c r="M335" s="126" t="e">
        <f>แพร่!#REF!</f>
        <v>#REF!</v>
      </c>
      <c r="N335" s="115" t="e">
        <f>แพร่!#REF!</f>
        <v>#REF!</v>
      </c>
      <c r="O335" s="125" t="e">
        <f>แพร่!#REF!</f>
        <v>#REF!</v>
      </c>
      <c r="P335" s="126" t="e">
        <f>แพร่!#REF!</f>
        <v>#REF!</v>
      </c>
      <c r="Q335" s="115" t="e">
        <f>แพร่!#REF!</f>
        <v>#REF!</v>
      </c>
      <c r="R335" s="125" t="e">
        <f>แพร่!#REF!</f>
        <v>#REF!</v>
      </c>
      <c r="S335" s="126" t="e">
        <f>แพร่!#REF!</f>
        <v>#REF!</v>
      </c>
      <c r="T335" s="115" t="e">
        <f>แพร่!#REF!</f>
        <v>#REF!</v>
      </c>
      <c r="U335" s="125" t="e">
        <f>แพร่!#REF!</f>
        <v>#REF!</v>
      </c>
      <c r="V335" s="126" t="e">
        <f>แพร่!#REF!</f>
        <v>#REF!</v>
      </c>
      <c r="W335" s="115" t="e">
        <f>แพร่!#REF!</f>
        <v>#REF!</v>
      </c>
      <c r="X335" s="125" t="e">
        <f>แพร่!#REF!</f>
        <v>#REF!</v>
      </c>
      <c r="Y335" s="126" t="e">
        <f>แพร่!#REF!</f>
        <v>#REF!</v>
      </c>
      <c r="Z335" s="115" t="e">
        <f>แพร่!#REF!</f>
        <v>#REF!</v>
      </c>
      <c r="AA335" s="125" t="e">
        <f>แพร่!#REF!</f>
        <v>#REF!</v>
      </c>
      <c r="AB335" s="126" t="e">
        <f>แพร่!#REF!</f>
        <v>#REF!</v>
      </c>
      <c r="AC335" s="115" t="e">
        <f>แพร่!#REF!</f>
        <v>#REF!</v>
      </c>
      <c r="AD335" s="125" t="e">
        <f>แพร่!#REF!</f>
        <v>#REF!</v>
      </c>
      <c r="AE335" s="126" t="e">
        <f>แพร่!#REF!</f>
        <v>#REF!</v>
      </c>
    </row>
    <row r="336" spans="1:269" s="115" customFormat="1" ht="21" x14ac:dyDescent="0.35">
      <c r="A336" s="126" t="s">
        <v>221</v>
      </c>
      <c r="B336" s="115" t="e">
        <f>ลำปาง!#REF!</f>
        <v>#REF!</v>
      </c>
      <c r="C336" s="125" t="e">
        <f>ลำปาง!#REF!</f>
        <v>#REF!</v>
      </c>
      <c r="D336" s="126" t="e">
        <f>ลำปาง!#REF!</f>
        <v>#REF!</v>
      </c>
      <c r="E336" s="115" t="e">
        <f>ลำปาง!#REF!</f>
        <v>#REF!</v>
      </c>
      <c r="F336" s="125" t="e">
        <f>ลำปาง!#REF!</f>
        <v>#REF!</v>
      </c>
      <c r="G336" s="126" t="e">
        <f>ลำปาง!#REF!</f>
        <v>#REF!</v>
      </c>
      <c r="H336" s="115" t="e">
        <f>ลำปาง!#REF!</f>
        <v>#REF!</v>
      </c>
      <c r="I336" s="125" t="e">
        <f>ลำปาง!#REF!</f>
        <v>#REF!</v>
      </c>
      <c r="J336" s="126" t="e">
        <f>ลำปาง!#REF!</f>
        <v>#REF!</v>
      </c>
      <c r="K336" s="115" t="e">
        <f>ลำปาง!#REF!</f>
        <v>#REF!</v>
      </c>
      <c r="L336" s="125" t="e">
        <f>ลำปาง!#REF!</f>
        <v>#REF!</v>
      </c>
      <c r="M336" s="126" t="e">
        <f>ลำปาง!#REF!</f>
        <v>#REF!</v>
      </c>
      <c r="N336" s="115" t="e">
        <f>ลำปาง!#REF!</f>
        <v>#REF!</v>
      </c>
      <c r="O336" s="125" t="e">
        <f>ลำปาง!#REF!</f>
        <v>#REF!</v>
      </c>
      <c r="P336" s="126" t="e">
        <f>ลำปาง!#REF!</f>
        <v>#REF!</v>
      </c>
      <c r="Q336" s="115" t="e">
        <f>ลำปาง!#REF!</f>
        <v>#REF!</v>
      </c>
      <c r="R336" s="125" t="e">
        <f>ลำปาง!#REF!</f>
        <v>#REF!</v>
      </c>
      <c r="S336" s="126" t="e">
        <f>ลำปาง!#REF!</f>
        <v>#REF!</v>
      </c>
      <c r="T336" s="115" t="e">
        <f>ลำปาง!#REF!</f>
        <v>#REF!</v>
      </c>
      <c r="U336" s="125" t="e">
        <f>ลำปาง!#REF!</f>
        <v>#REF!</v>
      </c>
      <c r="V336" s="126" t="e">
        <f>ลำปาง!#REF!</f>
        <v>#REF!</v>
      </c>
      <c r="W336" s="115" t="e">
        <f>ลำปาง!#REF!</f>
        <v>#REF!</v>
      </c>
      <c r="X336" s="125" t="e">
        <f>ลำปาง!#REF!</f>
        <v>#REF!</v>
      </c>
      <c r="Y336" s="126" t="e">
        <f>ลำปาง!#REF!</f>
        <v>#REF!</v>
      </c>
      <c r="Z336" s="115" t="e">
        <f>ลำปาง!#REF!</f>
        <v>#REF!</v>
      </c>
      <c r="AA336" s="125" t="e">
        <f>ลำปาง!#REF!</f>
        <v>#REF!</v>
      </c>
      <c r="AB336" s="126" t="e">
        <f>ลำปาง!#REF!</f>
        <v>#REF!</v>
      </c>
      <c r="AC336" s="115" t="e">
        <f>ลำปาง!#REF!</f>
        <v>#REF!</v>
      </c>
      <c r="AD336" s="125" t="e">
        <f>ลำปาง!#REF!</f>
        <v>#REF!</v>
      </c>
      <c r="AE336" s="126" t="e">
        <f>ลำปาง!#REF!</f>
        <v>#REF!</v>
      </c>
      <c r="GF336" s="115" t="s">
        <v>80</v>
      </c>
    </row>
    <row r="337" spans="1:269" s="115" customFormat="1" ht="21" x14ac:dyDescent="0.35">
      <c r="A337" s="126" t="s">
        <v>222</v>
      </c>
      <c r="B337" s="115" t="e">
        <f>ลำพูน!#REF!</f>
        <v>#REF!</v>
      </c>
      <c r="C337" s="125" t="e">
        <f>ลำพูน!#REF!</f>
        <v>#REF!</v>
      </c>
      <c r="D337" s="126" t="e">
        <f>ลำพูน!#REF!</f>
        <v>#REF!</v>
      </c>
      <c r="E337" s="115" t="e">
        <f>ลำพูน!#REF!</f>
        <v>#REF!</v>
      </c>
      <c r="F337" s="125" t="e">
        <f>ลำพูน!#REF!</f>
        <v>#REF!</v>
      </c>
      <c r="G337" s="126" t="e">
        <f>ลำพูน!#REF!</f>
        <v>#REF!</v>
      </c>
      <c r="H337" s="115" t="e">
        <f>ลำพูน!#REF!</f>
        <v>#REF!</v>
      </c>
      <c r="I337" s="125" t="e">
        <f>ลำพูน!#REF!</f>
        <v>#REF!</v>
      </c>
      <c r="J337" s="126" t="e">
        <f>ลำพูน!#REF!</f>
        <v>#REF!</v>
      </c>
      <c r="K337" s="115" t="e">
        <f>ลำพูน!#REF!</f>
        <v>#REF!</v>
      </c>
      <c r="L337" s="125" t="e">
        <f>ลำพูน!#REF!</f>
        <v>#REF!</v>
      </c>
      <c r="M337" s="126" t="e">
        <f>ลำพูน!#REF!</f>
        <v>#REF!</v>
      </c>
      <c r="N337" s="115" t="e">
        <f>ลำพูน!#REF!</f>
        <v>#REF!</v>
      </c>
      <c r="O337" s="125" t="e">
        <f>ลำพูน!#REF!</f>
        <v>#REF!</v>
      </c>
      <c r="P337" s="126" t="e">
        <f>ลำพูน!#REF!</f>
        <v>#REF!</v>
      </c>
      <c r="Q337" s="115" t="e">
        <f>ลำพูน!#REF!</f>
        <v>#REF!</v>
      </c>
      <c r="R337" s="125" t="e">
        <f>ลำพูน!#REF!</f>
        <v>#REF!</v>
      </c>
      <c r="S337" s="126" t="e">
        <f>ลำพูน!#REF!</f>
        <v>#REF!</v>
      </c>
      <c r="T337" s="115" t="e">
        <f>ลำพูน!#REF!</f>
        <v>#REF!</v>
      </c>
      <c r="U337" s="125" t="e">
        <f>ลำพูน!#REF!</f>
        <v>#REF!</v>
      </c>
      <c r="V337" s="126" t="e">
        <f>ลำพูน!#REF!</f>
        <v>#REF!</v>
      </c>
      <c r="W337" s="115" t="e">
        <f>ลำพูน!#REF!</f>
        <v>#REF!</v>
      </c>
      <c r="X337" s="125" t="e">
        <f>ลำพูน!#REF!</f>
        <v>#REF!</v>
      </c>
      <c r="Y337" s="126" t="e">
        <f>ลำพูน!#REF!</f>
        <v>#REF!</v>
      </c>
      <c r="Z337" s="115" t="e">
        <f>ลำพูน!#REF!</f>
        <v>#REF!</v>
      </c>
      <c r="AA337" s="125" t="e">
        <f>ลำพูน!#REF!</f>
        <v>#REF!</v>
      </c>
      <c r="AB337" s="126" t="e">
        <f>ลำพูน!#REF!</f>
        <v>#REF!</v>
      </c>
      <c r="AC337" s="115" t="e">
        <f>ลำพูน!#REF!</f>
        <v>#REF!</v>
      </c>
      <c r="AD337" s="125" t="e">
        <f>ลำพูน!#REF!</f>
        <v>#REF!</v>
      </c>
      <c r="AE337" s="126" t="e">
        <f>ลำพูน!#REF!</f>
        <v>#REF!</v>
      </c>
      <c r="FX337" s="115" t="s">
        <v>9</v>
      </c>
      <c r="FY337" s="115" t="s">
        <v>9</v>
      </c>
      <c r="GA337" s="115" t="s">
        <v>10</v>
      </c>
      <c r="GB337" s="115" t="s">
        <v>10</v>
      </c>
      <c r="GD337" s="115" t="s">
        <v>85</v>
      </c>
      <c r="GE337" s="115" t="s">
        <v>85</v>
      </c>
    </row>
    <row r="338" spans="1:269" s="115" customFormat="1" ht="21" x14ac:dyDescent="0.35">
      <c r="A338" s="126" t="s">
        <v>223</v>
      </c>
      <c r="B338" s="115" t="e">
        <f>รวมแม่ฮ่องสอน!#REF!</f>
        <v>#REF!</v>
      </c>
      <c r="C338" s="125" t="e">
        <f>รวมแม่ฮ่องสอน!#REF!</f>
        <v>#REF!</v>
      </c>
      <c r="D338" s="126" t="e">
        <f>รวมแม่ฮ่องสอน!#REF!</f>
        <v>#REF!</v>
      </c>
      <c r="E338" s="115" t="e">
        <f>รวมแม่ฮ่องสอน!#REF!</f>
        <v>#REF!</v>
      </c>
      <c r="F338" s="125" t="e">
        <f>รวมแม่ฮ่องสอน!#REF!</f>
        <v>#REF!</v>
      </c>
      <c r="G338" s="126" t="e">
        <f>รวมแม่ฮ่องสอน!#REF!</f>
        <v>#REF!</v>
      </c>
      <c r="H338" s="115" t="e">
        <f>รวมแม่ฮ่องสอน!#REF!</f>
        <v>#REF!</v>
      </c>
      <c r="I338" s="125" t="e">
        <f>รวมแม่ฮ่องสอน!#REF!</f>
        <v>#REF!</v>
      </c>
      <c r="J338" s="126" t="e">
        <f>รวมแม่ฮ่องสอน!#REF!</f>
        <v>#REF!</v>
      </c>
      <c r="K338" s="115" t="e">
        <f>รวมแม่ฮ่องสอน!#REF!</f>
        <v>#REF!</v>
      </c>
      <c r="L338" s="125" t="e">
        <f>รวมแม่ฮ่องสอน!#REF!</f>
        <v>#REF!</v>
      </c>
      <c r="M338" s="126" t="e">
        <f>รวมแม่ฮ่องสอน!#REF!</f>
        <v>#REF!</v>
      </c>
      <c r="N338" s="115" t="e">
        <f>รวมแม่ฮ่องสอน!#REF!</f>
        <v>#REF!</v>
      </c>
      <c r="O338" s="125" t="e">
        <f>รวมแม่ฮ่องสอน!#REF!</f>
        <v>#REF!</v>
      </c>
      <c r="P338" s="126" t="e">
        <f>รวมแม่ฮ่องสอน!#REF!</f>
        <v>#REF!</v>
      </c>
      <c r="Q338" s="115" t="e">
        <f>รวมแม่ฮ่องสอน!#REF!</f>
        <v>#REF!</v>
      </c>
      <c r="R338" s="125" t="e">
        <f>รวมแม่ฮ่องสอน!#REF!</f>
        <v>#REF!</v>
      </c>
      <c r="S338" s="126" t="e">
        <f>รวมแม่ฮ่องสอน!#REF!</f>
        <v>#REF!</v>
      </c>
      <c r="T338" s="115" t="e">
        <f>รวมแม่ฮ่องสอน!#REF!</f>
        <v>#REF!</v>
      </c>
      <c r="U338" s="125" t="e">
        <f>รวมแม่ฮ่องสอน!#REF!</f>
        <v>#REF!</v>
      </c>
      <c r="V338" s="126" t="e">
        <f>รวมแม่ฮ่องสอน!#REF!</f>
        <v>#REF!</v>
      </c>
      <c r="W338" s="115" t="e">
        <f>รวมแม่ฮ่องสอน!#REF!</f>
        <v>#REF!</v>
      </c>
      <c r="X338" s="125" t="e">
        <f>รวมแม่ฮ่องสอน!#REF!</f>
        <v>#REF!</v>
      </c>
      <c r="Y338" s="126" t="e">
        <f>รวมแม่ฮ่องสอน!#REF!</f>
        <v>#REF!</v>
      </c>
      <c r="Z338" s="115" t="e">
        <f>รวมแม่ฮ่องสอน!#REF!</f>
        <v>#REF!</v>
      </c>
      <c r="AA338" s="125" t="e">
        <f>รวมแม่ฮ่องสอน!#REF!</f>
        <v>#REF!</v>
      </c>
      <c r="AB338" s="126" t="e">
        <f>รวมแม่ฮ่องสอน!#REF!</f>
        <v>#REF!</v>
      </c>
      <c r="AC338" s="115" t="e">
        <f>รวมแม่ฮ่องสอน!#REF!</f>
        <v>#REF!</v>
      </c>
      <c r="AD338" s="125" t="e">
        <f>รวมแม่ฮ่องสอน!#REF!</f>
        <v>#REF!</v>
      </c>
      <c r="AE338" s="126" t="e">
        <f>รวมแม่ฮ่องสอน!#REF!</f>
        <v>#REF!</v>
      </c>
      <c r="FX338" s="115">
        <f>FX278</f>
        <v>0</v>
      </c>
      <c r="FY338" s="115">
        <f t="shared" ref="FY338:GF338" si="7">FY278</f>
        <v>0</v>
      </c>
      <c r="FZ338" s="115">
        <f t="shared" si="7"/>
        <v>0</v>
      </c>
      <c r="GA338" s="115">
        <f t="shared" si="7"/>
        <v>0</v>
      </c>
      <c r="GB338" s="115">
        <f t="shared" si="7"/>
        <v>0</v>
      </c>
      <c r="GC338" s="115">
        <f t="shared" si="7"/>
        <v>0</v>
      </c>
      <c r="GD338" s="115">
        <f t="shared" si="7"/>
        <v>0</v>
      </c>
      <c r="GE338" s="115">
        <f t="shared" si="7"/>
        <v>0</v>
      </c>
      <c r="GF338" s="115">
        <f t="shared" si="7"/>
        <v>0</v>
      </c>
    </row>
    <row r="339" spans="1:269" s="115" customFormat="1" ht="21" x14ac:dyDescent="0.35">
      <c r="A339" s="126" t="s">
        <v>224</v>
      </c>
      <c r="B339" s="115" t="e">
        <f>อุตรดิตถ์!#REF!</f>
        <v>#REF!</v>
      </c>
      <c r="C339" s="125" t="e">
        <f>อุตรดิตถ์!#REF!</f>
        <v>#REF!</v>
      </c>
      <c r="D339" s="126" t="e">
        <f>อุตรดิตถ์!#REF!</f>
        <v>#REF!</v>
      </c>
      <c r="E339" s="115" t="e">
        <f>อุตรดิตถ์!#REF!</f>
        <v>#REF!</v>
      </c>
      <c r="F339" s="125" t="e">
        <f>อุตรดิตถ์!#REF!</f>
        <v>#REF!</v>
      </c>
      <c r="G339" s="126" t="e">
        <f>อุตรดิตถ์!#REF!</f>
        <v>#REF!</v>
      </c>
      <c r="H339" s="115" t="e">
        <f>อุตรดิตถ์!#REF!</f>
        <v>#REF!</v>
      </c>
      <c r="I339" s="125" t="e">
        <f>อุตรดิตถ์!#REF!</f>
        <v>#REF!</v>
      </c>
      <c r="J339" s="126" t="e">
        <f>อุตรดิตถ์!#REF!</f>
        <v>#REF!</v>
      </c>
      <c r="K339" s="115" t="e">
        <f>อุตรดิตถ์!#REF!</f>
        <v>#REF!</v>
      </c>
      <c r="L339" s="125" t="e">
        <f>อุตรดิตถ์!#REF!</f>
        <v>#REF!</v>
      </c>
      <c r="M339" s="126" t="e">
        <f>อุตรดิตถ์!#REF!</f>
        <v>#REF!</v>
      </c>
      <c r="N339" s="115" t="e">
        <f>อุตรดิตถ์!#REF!</f>
        <v>#REF!</v>
      </c>
      <c r="O339" s="125" t="e">
        <f>อุตรดิตถ์!#REF!</f>
        <v>#REF!</v>
      </c>
      <c r="P339" s="126" t="e">
        <f>อุตรดิตถ์!#REF!</f>
        <v>#REF!</v>
      </c>
      <c r="Q339" s="115" t="e">
        <f>อุตรดิตถ์!#REF!</f>
        <v>#REF!</v>
      </c>
      <c r="R339" s="125" t="e">
        <f>อุตรดิตถ์!#REF!</f>
        <v>#REF!</v>
      </c>
      <c r="S339" s="126" t="e">
        <f>อุตรดิตถ์!#REF!</f>
        <v>#REF!</v>
      </c>
      <c r="T339" s="115" t="e">
        <f>อุตรดิตถ์!#REF!</f>
        <v>#REF!</v>
      </c>
      <c r="U339" s="125" t="e">
        <f>อุตรดิตถ์!#REF!</f>
        <v>#REF!</v>
      </c>
      <c r="V339" s="126" t="e">
        <f>อุตรดิตถ์!#REF!</f>
        <v>#REF!</v>
      </c>
      <c r="W339" s="115" t="e">
        <f>อุตรดิตถ์!#REF!</f>
        <v>#REF!</v>
      </c>
      <c r="X339" s="125" t="e">
        <f>อุตรดิตถ์!#REF!</f>
        <v>#REF!</v>
      </c>
      <c r="Y339" s="126" t="e">
        <f>อุตรดิตถ์!#REF!</f>
        <v>#REF!</v>
      </c>
      <c r="Z339" s="115" t="e">
        <f>อุตรดิตถ์!#REF!</f>
        <v>#REF!</v>
      </c>
      <c r="AA339" s="125" t="e">
        <f>อุตรดิตถ์!#REF!</f>
        <v>#REF!</v>
      </c>
      <c r="AB339" s="126" t="e">
        <f>อุตรดิตถ์!#REF!</f>
        <v>#REF!</v>
      </c>
      <c r="AC339" s="115" t="e">
        <f>อุตรดิตถ์!#REF!</f>
        <v>#REF!</v>
      </c>
      <c r="AD339" s="125" t="e">
        <f>อุตรดิตถ์!#REF!</f>
        <v>#REF!</v>
      </c>
      <c r="AE339" s="126" t="e">
        <f>อุตรดิตถ์!#REF!</f>
        <v>#REF!</v>
      </c>
      <c r="FX339" s="115">
        <f>ROUND(FX291*FM$53/10^6,2)</f>
        <v>0</v>
      </c>
      <c r="FY339" s="115">
        <f>ROUND(FY291*FN$53/10^6,2)</f>
        <v>0</v>
      </c>
      <c r="GA339" s="115">
        <f>ROUND(GA291*FJ$12/10^6,2)</f>
        <v>0</v>
      </c>
      <c r="GB339" s="115">
        <f>ROUND(GB291*FK$12/10^6,2)</f>
        <v>0</v>
      </c>
      <c r="GD339" s="115">
        <f>FX339+GA339</f>
        <v>0</v>
      </c>
      <c r="GE339" s="115">
        <f>FY339+GB339</f>
        <v>0</v>
      </c>
      <c r="JB339" s="115">
        <f>ROUND(JB291*IQ$53/10^6,2)</f>
        <v>0</v>
      </c>
      <c r="JC339" s="115">
        <f>ROUND(JC291*IR$53/10^6,2)</f>
        <v>0</v>
      </c>
      <c r="JE339" s="115">
        <f>ROUND(JE291*IN$12/10^6,2)</f>
        <v>0</v>
      </c>
      <c r="JF339" s="115">
        <f>ROUND(JF291*IO$12/10^6,2)</f>
        <v>0</v>
      </c>
      <c r="JH339" s="115">
        <f>JB339+JE339</f>
        <v>0</v>
      </c>
      <c r="JI339" s="115">
        <f>JC339+JF339</f>
        <v>0</v>
      </c>
    </row>
    <row r="340" spans="1:269" s="115" customFormat="1" ht="21" x14ac:dyDescent="0.35">
      <c r="A340" s="126" t="s">
        <v>225</v>
      </c>
      <c r="B340" s="115" t="e">
        <f>อุทัยธานี!#REF!</f>
        <v>#REF!</v>
      </c>
      <c r="C340" s="125" t="e">
        <f>อุทัยธานี!#REF!</f>
        <v>#REF!</v>
      </c>
      <c r="D340" s="126" t="e">
        <f>อุทัยธานี!#REF!</f>
        <v>#REF!</v>
      </c>
      <c r="E340" s="115" t="e">
        <f>อุทัยธานี!#REF!</f>
        <v>#REF!</v>
      </c>
      <c r="F340" s="125" t="e">
        <f>อุทัยธานี!#REF!</f>
        <v>#REF!</v>
      </c>
      <c r="G340" s="126" t="e">
        <f>อุทัยธานี!#REF!</f>
        <v>#REF!</v>
      </c>
      <c r="H340" s="115" t="e">
        <f>อุทัยธานี!#REF!</f>
        <v>#REF!</v>
      </c>
      <c r="I340" s="125" t="e">
        <f>อุทัยธานี!#REF!</f>
        <v>#REF!</v>
      </c>
      <c r="J340" s="126" t="e">
        <f>อุทัยธานี!#REF!</f>
        <v>#REF!</v>
      </c>
      <c r="K340" s="115" t="e">
        <f>อุทัยธานี!#REF!</f>
        <v>#REF!</v>
      </c>
      <c r="L340" s="125" t="e">
        <f>อุทัยธานี!#REF!</f>
        <v>#REF!</v>
      </c>
      <c r="M340" s="126" t="e">
        <f>อุทัยธานี!#REF!</f>
        <v>#REF!</v>
      </c>
      <c r="N340" s="115" t="e">
        <f>อุทัยธานี!#REF!</f>
        <v>#REF!</v>
      </c>
      <c r="O340" s="125" t="e">
        <f>อุทัยธานี!#REF!</f>
        <v>#REF!</v>
      </c>
      <c r="P340" s="126" t="e">
        <f>อุทัยธานี!#REF!</f>
        <v>#REF!</v>
      </c>
      <c r="Q340" s="115" t="e">
        <f>อุทัยธานี!#REF!</f>
        <v>#REF!</v>
      </c>
      <c r="R340" s="125" t="e">
        <f>อุทัยธานี!#REF!</f>
        <v>#REF!</v>
      </c>
      <c r="S340" s="126" t="e">
        <f>อุทัยธานี!#REF!</f>
        <v>#REF!</v>
      </c>
      <c r="T340" s="115" t="e">
        <f>อุทัยธานี!#REF!</f>
        <v>#REF!</v>
      </c>
      <c r="U340" s="125" t="e">
        <f>อุทัยธานี!#REF!</f>
        <v>#REF!</v>
      </c>
      <c r="V340" s="126" t="e">
        <f>อุทัยธานี!#REF!</f>
        <v>#REF!</v>
      </c>
      <c r="W340" s="115" t="e">
        <f>อุทัยธานี!#REF!</f>
        <v>#REF!</v>
      </c>
      <c r="X340" s="125" t="e">
        <f>อุทัยธานี!#REF!</f>
        <v>#REF!</v>
      </c>
      <c r="Y340" s="126" t="e">
        <f>อุทัยธานี!#REF!</f>
        <v>#REF!</v>
      </c>
      <c r="Z340" s="115" t="e">
        <f>อุทัยธานี!#REF!</f>
        <v>#REF!</v>
      </c>
      <c r="AA340" s="125" t="e">
        <f>อุทัยธานี!#REF!</f>
        <v>#REF!</v>
      </c>
      <c r="AB340" s="126" t="e">
        <f>อุทัยธานี!#REF!</f>
        <v>#REF!</v>
      </c>
      <c r="AC340" s="115" t="e">
        <f>อุทัยธานี!#REF!</f>
        <v>#REF!</v>
      </c>
      <c r="AD340" s="125" t="e">
        <f>อุทัยธานี!#REF!</f>
        <v>#REF!</v>
      </c>
      <c r="AE340" s="126" t="e">
        <f>อุทัยธานี!#REF!</f>
        <v>#REF!</v>
      </c>
      <c r="FX340" s="115">
        <f t="shared" ref="FX340:FY345" si="8">ROUND(FX292*FM$53/10^6,2)</f>
        <v>0</v>
      </c>
      <c r="FY340" s="115">
        <f t="shared" si="8"/>
        <v>0</v>
      </c>
      <c r="GA340" s="115">
        <f t="shared" ref="GA340:GB345" si="9">ROUND(GA292*FJ$12/10^6,2)</f>
        <v>0</v>
      </c>
      <c r="GB340" s="115">
        <f t="shared" si="9"/>
        <v>0</v>
      </c>
      <c r="GD340" s="115">
        <f t="shared" ref="GD340:GE345" si="10">FX340+GA340</f>
        <v>0</v>
      </c>
      <c r="GE340" s="115">
        <f t="shared" si="10"/>
        <v>0</v>
      </c>
      <c r="JB340" s="115">
        <f t="shared" ref="JB340:JC345" si="11">ROUND(JB292*IQ$53/10^6,2)</f>
        <v>0</v>
      </c>
      <c r="JC340" s="115">
        <f t="shared" si="11"/>
        <v>0</v>
      </c>
      <c r="JE340" s="115">
        <f t="shared" ref="JE340:JF345" si="12">ROUND(JE292*IN$12/10^6,2)</f>
        <v>0</v>
      </c>
      <c r="JF340" s="115">
        <f t="shared" si="12"/>
        <v>0</v>
      </c>
      <c r="JH340" s="115">
        <f t="shared" ref="JH340:JI345" si="13">JB340+JE340</f>
        <v>0</v>
      </c>
      <c r="JI340" s="115">
        <f t="shared" si="13"/>
        <v>0</v>
      </c>
    </row>
    <row r="341" spans="1:269" s="115" customFormat="1" ht="21" x14ac:dyDescent="0.35">
      <c r="A341" s="126" t="s">
        <v>226</v>
      </c>
      <c r="B341" s="115" t="e">
        <f>สุโขทัย!#REF!</f>
        <v>#REF!</v>
      </c>
      <c r="C341" s="125" t="e">
        <f>สุโขทัย!#REF!</f>
        <v>#REF!</v>
      </c>
      <c r="D341" s="126" t="e">
        <f>สุโขทัย!#REF!</f>
        <v>#REF!</v>
      </c>
      <c r="E341" s="115" t="e">
        <f>สุโขทัย!#REF!</f>
        <v>#REF!</v>
      </c>
      <c r="F341" s="125" t="e">
        <f>สุโขทัย!#REF!</f>
        <v>#REF!</v>
      </c>
      <c r="G341" s="126" t="e">
        <f>สุโขทัย!#REF!</f>
        <v>#REF!</v>
      </c>
      <c r="H341" s="115" t="e">
        <f>สุโขทัย!#REF!</f>
        <v>#REF!</v>
      </c>
      <c r="I341" s="125" t="e">
        <f>สุโขทัย!#REF!</f>
        <v>#REF!</v>
      </c>
      <c r="J341" s="126" t="e">
        <f>สุโขทัย!#REF!</f>
        <v>#REF!</v>
      </c>
      <c r="K341" s="115" t="e">
        <f>สุโขทัย!#REF!</f>
        <v>#REF!</v>
      </c>
      <c r="L341" s="125" t="e">
        <f>สุโขทัย!#REF!</f>
        <v>#REF!</v>
      </c>
      <c r="M341" s="126" t="e">
        <f>สุโขทัย!#REF!</f>
        <v>#REF!</v>
      </c>
      <c r="N341" s="115" t="e">
        <f>สุโขทัย!#REF!</f>
        <v>#REF!</v>
      </c>
      <c r="O341" s="125" t="e">
        <f>สุโขทัย!#REF!</f>
        <v>#REF!</v>
      </c>
      <c r="P341" s="126" t="e">
        <f>สุโขทัย!#REF!</f>
        <v>#REF!</v>
      </c>
      <c r="Q341" s="115" t="e">
        <f>สุโขทัย!#REF!</f>
        <v>#REF!</v>
      </c>
      <c r="R341" s="125" t="e">
        <f>สุโขทัย!#REF!</f>
        <v>#REF!</v>
      </c>
      <c r="S341" s="126" t="e">
        <f>สุโขทัย!#REF!</f>
        <v>#REF!</v>
      </c>
      <c r="T341" s="115" t="e">
        <f>สุโขทัย!#REF!</f>
        <v>#REF!</v>
      </c>
      <c r="U341" s="125" t="e">
        <f>สุโขทัย!#REF!</f>
        <v>#REF!</v>
      </c>
      <c r="V341" s="126" t="e">
        <f>สุโขทัย!#REF!</f>
        <v>#REF!</v>
      </c>
      <c r="W341" s="115" t="e">
        <f>สุโขทัย!#REF!</f>
        <v>#REF!</v>
      </c>
      <c r="X341" s="125" t="e">
        <f>สุโขทัย!#REF!</f>
        <v>#REF!</v>
      </c>
      <c r="Y341" s="126" t="e">
        <f>สุโขทัย!#REF!</f>
        <v>#REF!</v>
      </c>
      <c r="Z341" s="115" t="e">
        <f>สุโขทัย!#REF!</f>
        <v>#REF!</v>
      </c>
      <c r="AA341" s="125" t="e">
        <f>สุโขทัย!#REF!</f>
        <v>#REF!</v>
      </c>
      <c r="AB341" s="126" t="e">
        <f>สุโขทัย!#REF!</f>
        <v>#REF!</v>
      </c>
      <c r="AC341" s="115" t="e">
        <f>สุโขทัย!#REF!</f>
        <v>#REF!</v>
      </c>
      <c r="AD341" s="125" t="e">
        <f>สุโขทัย!#REF!</f>
        <v>#REF!</v>
      </c>
      <c r="AE341" s="126" t="e">
        <f>สุโขทัย!#REF!</f>
        <v>#REF!</v>
      </c>
      <c r="FX341" s="115">
        <f t="shared" si="8"/>
        <v>0</v>
      </c>
      <c r="FY341" s="115">
        <f t="shared" si="8"/>
        <v>0</v>
      </c>
      <c r="GA341" s="115">
        <f t="shared" si="9"/>
        <v>0</v>
      </c>
      <c r="GB341" s="115">
        <f t="shared" si="9"/>
        <v>0</v>
      </c>
      <c r="GD341" s="115">
        <f t="shared" si="10"/>
        <v>0</v>
      </c>
      <c r="GE341" s="115">
        <f t="shared" si="10"/>
        <v>0</v>
      </c>
      <c r="JB341" s="115">
        <f t="shared" si="11"/>
        <v>0</v>
      </c>
      <c r="JC341" s="115">
        <f t="shared" si="11"/>
        <v>0</v>
      </c>
      <c r="JE341" s="115">
        <f t="shared" si="12"/>
        <v>0</v>
      </c>
      <c r="JF341" s="115">
        <f t="shared" si="12"/>
        <v>0</v>
      </c>
      <c r="JH341" s="115">
        <f t="shared" si="13"/>
        <v>0</v>
      </c>
      <c r="JI341" s="115">
        <f t="shared" si="13"/>
        <v>0</v>
      </c>
    </row>
    <row r="342" spans="1:269" s="115" customFormat="1" ht="21.75" thickBot="1" x14ac:dyDescent="0.4">
      <c r="A342" s="126" t="s">
        <v>227</v>
      </c>
      <c r="B342" s="115" t="e">
        <f>น่าน!#REF!</f>
        <v>#REF!</v>
      </c>
      <c r="C342" s="125" t="e">
        <f>น่าน!#REF!</f>
        <v>#REF!</v>
      </c>
      <c r="D342" s="126" t="e">
        <f>น่าน!#REF!</f>
        <v>#REF!</v>
      </c>
      <c r="E342" s="115" t="e">
        <f>น่าน!#REF!</f>
        <v>#REF!</v>
      </c>
      <c r="F342" s="125" t="e">
        <f>น่าน!#REF!</f>
        <v>#REF!</v>
      </c>
      <c r="G342" s="126" t="e">
        <f>น่าน!#REF!</f>
        <v>#REF!</v>
      </c>
      <c r="H342" s="115" t="e">
        <f>น่าน!#REF!</f>
        <v>#REF!</v>
      </c>
      <c r="I342" s="125" t="e">
        <f>น่าน!#REF!</f>
        <v>#REF!</v>
      </c>
      <c r="J342" s="126" t="e">
        <f>น่าน!#REF!</f>
        <v>#REF!</v>
      </c>
      <c r="K342" s="115" t="e">
        <f>น่าน!#REF!</f>
        <v>#REF!</v>
      </c>
      <c r="L342" s="125" t="e">
        <f>น่าน!#REF!</f>
        <v>#REF!</v>
      </c>
      <c r="M342" s="126" t="e">
        <f>น่าน!#REF!</f>
        <v>#REF!</v>
      </c>
      <c r="N342" s="115" t="e">
        <f>น่าน!#REF!</f>
        <v>#REF!</v>
      </c>
      <c r="O342" s="125" t="e">
        <f>น่าน!#REF!</f>
        <v>#REF!</v>
      </c>
      <c r="P342" s="126" t="e">
        <f>น่าน!#REF!</f>
        <v>#REF!</v>
      </c>
      <c r="Q342" s="115" t="e">
        <f>น่าน!#REF!</f>
        <v>#REF!</v>
      </c>
      <c r="R342" s="125" t="e">
        <f>น่าน!#REF!</f>
        <v>#REF!</v>
      </c>
      <c r="S342" s="126" t="e">
        <f>น่าน!#REF!</f>
        <v>#REF!</v>
      </c>
      <c r="T342" s="115" t="e">
        <f>น่าน!#REF!</f>
        <v>#REF!</v>
      </c>
      <c r="U342" s="125" t="e">
        <f>น่าน!#REF!</f>
        <v>#REF!</v>
      </c>
      <c r="V342" s="126" t="e">
        <f>น่าน!#REF!</f>
        <v>#REF!</v>
      </c>
      <c r="W342" s="115" t="e">
        <f>น่าน!#REF!</f>
        <v>#REF!</v>
      </c>
      <c r="X342" s="125" t="e">
        <f>น่าน!#REF!</f>
        <v>#REF!</v>
      </c>
      <c r="Y342" s="126" t="e">
        <f>น่าน!#REF!</f>
        <v>#REF!</v>
      </c>
      <c r="Z342" s="115" t="e">
        <f>น่าน!#REF!</f>
        <v>#REF!</v>
      </c>
      <c r="AA342" s="125" t="e">
        <f>น่าน!#REF!</f>
        <v>#REF!</v>
      </c>
      <c r="AB342" s="126" t="e">
        <f>น่าน!#REF!</f>
        <v>#REF!</v>
      </c>
      <c r="AC342" s="115" t="e">
        <f>น่าน!#REF!</f>
        <v>#REF!</v>
      </c>
      <c r="AD342" s="125" t="e">
        <f>น่าน!#REF!</f>
        <v>#REF!</v>
      </c>
      <c r="AE342" s="126" t="e">
        <f>น่าน!#REF!</f>
        <v>#REF!</v>
      </c>
      <c r="FX342" s="115">
        <f t="shared" si="8"/>
        <v>0</v>
      </c>
      <c r="FY342" s="115">
        <f t="shared" si="8"/>
        <v>0</v>
      </c>
      <c r="GA342" s="115">
        <f t="shared" si="9"/>
        <v>0</v>
      </c>
      <c r="GB342" s="115">
        <f t="shared" si="9"/>
        <v>0</v>
      </c>
      <c r="GD342" s="115">
        <f t="shared" si="10"/>
        <v>0</v>
      </c>
      <c r="GE342" s="115">
        <f t="shared" si="10"/>
        <v>0</v>
      </c>
      <c r="JB342" s="115">
        <f t="shared" si="11"/>
        <v>0</v>
      </c>
      <c r="JC342" s="115">
        <f t="shared" si="11"/>
        <v>0</v>
      </c>
      <c r="JE342" s="115">
        <f t="shared" si="12"/>
        <v>0</v>
      </c>
      <c r="JF342" s="115">
        <f t="shared" si="12"/>
        <v>0</v>
      </c>
      <c r="JH342" s="115">
        <f t="shared" si="13"/>
        <v>0</v>
      </c>
      <c r="JI342" s="115">
        <f t="shared" si="13"/>
        <v>0</v>
      </c>
    </row>
    <row r="343" spans="1:269" s="115" customFormat="1" ht="22.5" thickTop="1" thickBot="1" x14ac:dyDescent="0.4">
      <c r="A343" s="127" t="s">
        <v>262</v>
      </c>
      <c r="B343" s="128" t="e">
        <f>'รวมภาคเหนือ2562_Q1-Q4'!#REF!</f>
        <v>#REF!</v>
      </c>
      <c r="C343" s="129" t="e">
        <f>'รวมภาคเหนือ2562_Q1-Q4'!#REF!</f>
        <v>#REF!</v>
      </c>
      <c r="D343" s="130" t="e">
        <f>'รวมภาคเหนือ2562_Q1-Q4'!#REF!</f>
        <v>#REF!</v>
      </c>
      <c r="E343" s="128" t="e">
        <f>'รวมภาคเหนือ2562_Q1-Q4'!#REF!</f>
        <v>#REF!</v>
      </c>
      <c r="F343" s="129" t="e">
        <f>'รวมภาคเหนือ2562_Q1-Q4'!#REF!</f>
        <v>#REF!</v>
      </c>
      <c r="G343" s="130" t="e">
        <f>'รวมภาคเหนือ2562_Q1-Q4'!#REF!</f>
        <v>#REF!</v>
      </c>
      <c r="H343" s="128" t="e">
        <f>'รวมภาคเหนือ2562_Q1-Q4'!#REF!</f>
        <v>#REF!</v>
      </c>
      <c r="I343" s="129" t="e">
        <f>'รวมภาคเหนือ2562_Q1-Q4'!#REF!</f>
        <v>#REF!</v>
      </c>
      <c r="J343" s="130" t="e">
        <f>'รวมภาคเหนือ2562_Q1-Q4'!#REF!</f>
        <v>#REF!</v>
      </c>
      <c r="K343" s="128" t="e">
        <f>'รวมภาคเหนือ2562_Q1-Q4'!#REF!</f>
        <v>#REF!</v>
      </c>
      <c r="L343" s="129" t="e">
        <f>'รวมภาคเหนือ2562_Q1-Q4'!#REF!</f>
        <v>#REF!</v>
      </c>
      <c r="M343" s="130" t="e">
        <f>'รวมภาคเหนือ2562_Q1-Q4'!#REF!</f>
        <v>#REF!</v>
      </c>
      <c r="N343" s="128" t="e">
        <f>'รวมภาคเหนือ2562_Q1-Q4'!#REF!</f>
        <v>#REF!</v>
      </c>
      <c r="O343" s="129" t="e">
        <f>'รวมภาคเหนือ2562_Q1-Q4'!#REF!</f>
        <v>#REF!</v>
      </c>
      <c r="P343" s="130" t="e">
        <f>'รวมภาคเหนือ2562_Q1-Q4'!#REF!</f>
        <v>#REF!</v>
      </c>
      <c r="Q343" s="128" t="e">
        <f>'รวมภาคเหนือ2562_Q1-Q4'!#REF!</f>
        <v>#REF!</v>
      </c>
      <c r="R343" s="129" t="e">
        <f>'รวมภาคเหนือ2562_Q1-Q4'!#REF!</f>
        <v>#REF!</v>
      </c>
      <c r="S343" s="130" t="e">
        <f>'รวมภาคเหนือ2562_Q1-Q4'!#REF!</f>
        <v>#REF!</v>
      </c>
      <c r="T343" s="128" t="e">
        <f>'รวมภาคเหนือ2562_Q1-Q4'!#REF!</f>
        <v>#REF!</v>
      </c>
      <c r="U343" s="129" t="e">
        <f>'รวมภาคเหนือ2562_Q1-Q4'!#REF!</f>
        <v>#REF!</v>
      </c>
      <c r="V343" s="130" t="e">
        <f>'รวมภาคเหนือ2562_Q1-Q4'!#REF!</f>
        <v>#REF!</v>
      </c>
      <c r="W343" s="128" t="e">
        <f>'รวมภาคเหนือ2562_Q1-Q4'!#REF!</f>
        <v>#REF!</v>
      </c>
      <c r="X343" s="129" t="e">
        <f>'รวมภาคเหนือ2562_Q1-Q4'!#REF!</f>
        <v>#REF!</v>
      </c>
      <c r="Y343" s="130" t="e">
        <f>'รวมภาคเหนือ2562_Q1-Q4'!#REF!</f>
        <v>#REF!</v>
      </c>
      <c r="Z343" s="128" t="e">
        <f>'รวมภาคเหนือ2562_Q1-Q4'!#REF!</f>
        <v>#REF!</v>
      </c>
      <c r="AA343" s="129" t="e">
        <f>'รวมภาคเหนือ2562_Q1-Q4'!#REF!</f>
        <v>#REF!</v>
      </c>
      <c r="AB343" s="130" t="e">
        <f>'รวมภาคเหนือ2562_Q1-Q4'!#REF!</f>
        <v>#REF!</v>
      </c>
      <c r="AC343" s="128" t="e">
        <f>'รวมภาคเหนือ2562_Q1-Q4'!#REF!</f>
        <v>#REF!</v>
      </c>
      <c r="AD343" s="129" t="e">
        <f>'รวมภาคเหนือ2562_Q1-Q4'!#REF!</f>
        <v>#REF!</v>
      </c>
      <c r="AE343" s="130" t="e">
        <f>'รวมภาคเหนือ2562_Q1-Q4'!#REF!</f>
        <v>#REF!</v>
      </c>
      <c r="FX343" s="115">
        <f t="shared" si="8"/>
        <v>0</v>
      </c>
      <c r="FY343" s="115">
        <f t="shared" si="8"/>
        <v>0</v>
      </c>
      <c r="GA343" s="115">
        <f t="shared" si="9"/>
        <v>0</v>
      </c>
      <c r="GB343" s="115">
        <f t="shared" si="9"/>
        <v>0</v>
      </c>
      <c r="GD343" s="115">
        <f t="shared" si="10"/>
        <v>0</v>
      </c>
      <c r="GE343" s="115">
        <f t="shared" si="10"/>
        <v>0</v>
      </c>
      <c r="JB343" s="115">
        <f t="shared" si="11"/>
        <v>0</v>
      </c>
      <c r="JC343" s="115">
        <f t="shared" si="11"/>
        <v>0</v>
      </c>
      <c r="JE343" s="115">
        <f t="shared" si="12"/>
        <v>0</v>
      </c>
      <c r="JF343" s="115">
        <f t="shared" si="12"/>
        <v>0</v>
      </c>
      <c r="JH343" s="115">
        <f t="shared" si="13"/>
        <v>0</v>
      </c>
      <c r="JI343" s="115">
        <f t="shared" si="13"/>
        <v>0</v>
      </c>
    </row>
    <row r="344" spans="1:269" s="133" customFormat="1" ht="21.75" thickTop="1" x14ac:dyDescent="0.35">
      <c r="A344" s="131"/>
      <c r="B344" s="132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FX344" s="133">
        <f t="shared" si="8"/>
        <v>0</v>
      </c>
      <c r="FY344" s="133">
        <f t="shared" si="8"/>
        <v>0</v>
      </c>
      <c r="GA344" s="133">
        <f t="shared" si="9"/>
        <v>0</v>
      </c>
      <c r="GB344" s="133">
        <f t="shared" si="9"/>
        <v>0</v>
      </c>
      <c r="GD344" s="133">
        <f t="shared" si="10"/>
        <v>0</v>
      </c>
      <c r="GE344" s="133">
        <f t="shared" si="10"/>
        <v>0</v>
      </c>
      <c r="JB344" s="133">
        <f t="shared" si="11"/>
        <v>0</v>
      </c>
      <c r="JC344" s="133">
        <f t="shared" si="11"/>
        <v>0</v>
      </c>
      <c r="JE344" s="133">
        <f t="shared" si="12"/>
        <v>0</v>
      </c>
      <c r="JF344" s="133">
        <f t="shared" si="12"/>
        <v>0</v>
      </c>
      <c r="JH344" s="133">
        <f t="shared" si="13"/>
        <v>0</v>
      </c>
      <c r="JI344" s="133">
        <f t="shared" si="13"/>
        <v>0</v>
      </c>
    </row>
    <row r="345" spans="1:269" s="133" customFormat="1" ht="21" x14ac:dyDescent="0.35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FX345" s="133">
        <f t="shared" si="8"/>
        <v>0</v>
      </c>
      <c r="FY345" s="133">
        <f t="shared" si="8"/>
        <v>0</v>
      </c>
      <c r="GA345" s="133">
        <f t="shared" si="9"/>
        <v>0</v>
      </c>
      <c r="GB345" s="133">
        <f t="shared" si="9"/>
        <v>0</v>
      </c>
      <c r="GD345" s="133">
        <f t="shared" si="10"/>
        <v>0</v>
      </c>
      <c r="GE345" s="133">
        <f t="shared" si="10"/>
        <v>0</v>
      </c>
      <c r="JB345" s="133">
        <f t="shared" si="11"/>
        <v>0</v>
      </c>
      <c r="JC345" s="133">
        <f t="shared" si="11"/>
        <v>0</v>
      </c>
      <c r="JE345" s="133">
        <f t="shared" si="12"/>
        <v>0</v>
      </c>
      <c r="JF345" s="133">
        <f t="shared" si="12"/>
        <v>0</v>
      </c>
      <c r="JH345" s="133">
        <f t="shared" si="13"/>
        <v>0</v>
      </c>
      <c r="JI345" s="133">
        <f t="shared" si="13"/>
        <v>0</v>
      </c>
    </row>
    <row r="346" spans="1:269" s="115" customFormat="1" ht="21.75" thickBot="1" x14ac:dyDescent="0.4">
      <c r="B346" s="134"/>
      <c r="FX346" s="115">
        <f>SUM(FX339:FX345)</f>
        <v>0</v>
      </c>
      <c r="FY346" s="115">
        <f>SUM(FY339:FY345)</f>
        <v>0</v>
      </c>
      <c r="GA346" s="115">
        <f>SUM(GA339:GA345)</f>
        <v>0</v>
      </c>
      <c r="GB346" s="115">
        <f>SUM(GB339:GB345)</f>
        <v>0</v>
      </c>
      <c r="GD346" s="115">
        <f>SUM(GD339:GD345)</f>
        <v>0</v>
      </c>
      <c r="GE346" s="115">
        <f>SUM(GE339:GE345)</f>
        <v>0</v>
      </c>
      <c r="JB346" s="115">
        <f>SUM(JB339:JB345)</f>
        <v>0</v>
      </c>
      <c r="JC346" s="115">
        <f>SUM(JC339:JC345)</f>
        <v>0</v>
      </c>
      <c r="JE346" s="115">
        <f>SUM(JE339:JE345)</f>
        <v>0</v>
      </c>
      <c r="JF346" s="115">
        <f>SUM(JF339:JF345)</f>
        <v>0</v>
      </c>
      <c r="JH346" s="115">
        <f>SUM(JH339:JH345)</f>
        <v>0</v>
      </c>
      <c r="JI346" s="115">
        <f>SUM(JI339:JI345)</f>
        <v>0</v>
      </c>
    </row>
    <row r="347" spans="1:269" s="115" customFormat="1" ht="21.75" thickTop="1" x14ac:dyDescent="0.35">
      <c r="A347" s="829" t="s">
        <v>116</v>
      </c>
      <c r="B347" s="831" t="s">
        <v>3</v>
      </c>
      <c r="C347" s="824"/>
      <c r="D347" s="825"/>
      <c r="E347" s="826" t="s">
        <v>4</v>
      </c>
      <c r="F347" s="827"/>
      <c r="G347" s="828"/>
      <c r="H347" s="823" t="s">
        <v>168</v>
      </c>
      <c r="I347" s="824"/>
      <c r="J347" s="825"/>
      <c r="K347" s="826" t="s">
        <v>177</v>
      </c>
      <c r="L347" s="827"/>
      <c r="M347" s="828"/>
      <c r="N347" s="823" t="s">
        <v>261</v>
      </c>
      <c r="O347" s="824"/>
      <c r="P347" s="825"/>
      <c r="Q347" s="820"/>
      <c r="R347" s="820"/>
      <c r="S347" s="820"/>
      <c r="W347" s="820"/>
      <c r="X347" s="820"/>
      <c r="Y347" s="820"/>
      <c r="Z347" s="820"/>
      <c r="AA347" s="820"/>
      <c r="AB347" s="820"/>
      <c r="AC347" s="820"/>
      <c r="AD347" s="820"/>
      <c r="AE347" s="820"/>
    </row>
    <row r="348" spans="1:269" s="115" customFormat="1" ht="21.75" thickBot="1" x14ac:dyDescent="0.4">
      <c r="A348" s="830"/>
      <c r="B348" s="116">
        <v>2018</v>
      </c>
      <c r="C348" s="117">
        <v>2017</v>
      </c>
      <c r="D348" s="118" t="s">
        <v>86</v>
      </c>
      <c r="E348" s="135">
        <v>2018</v>
      </c>
      <c r="F348" s="136">
        <v>2017</v>
      </c>
      <c r="G348" s="137" t="s">
        <v>86</v>
      </c>
      <c r="H348" s="119">
        <v>2018</v>
      </c>
      <c r="I348" s="117">
        <v>2017</v>
      </c>
      <c r="J348" s="118" t="s">
        <v>86</v>
      </c>
      <c r="K348" s="135">
        <v>2018</v>
      </c>
      <c r="L348" s="136">
        <v>2017</v>
      </c>
      <c r="M348" s="137" t="s">
        <v>86</v>
      </c>
      <c r="N348" s="119">
        <v>2018</v>
      </c>
      <c r="O348" s="117">
        <v>2017</v>
      </c>
      <c r="P348" s="118" t="s">
        <v>86</v>
      </c>
      <c r="Q348" s="138"/>
      <c r="R348" s="139"/>
      <c r="S348" s="140"/>
      <c r="T348" s="138"/>
      <c r="U348" s="139"/>
      <c r="V348" s="140"/>
      <c r="W348" s="138"/>
      <c r="X348" s="139"/>
      <c r="Y348" s="140"/>
      <c r="Z348" s="138"/>
      <c r="AA348" s="139"/>
      <c r="AB348" s="140"/>
      <c r="AC348" s="138"/>
      <c r="AD348" s="139"/>
      <c r="AE348" s="140"/>
      <c r="GF348" s="115" t="s">
        <v>80</v>
      </c>
    </row>
    <row r="349" spans="1:269" s="115" customFormat="1" ht="21.75" thickTop="1" x14ac:dyDescent="0.35">
      <c r="A349" s="124" t="s">
        <v>211</v>
      </c>
      <c r="B349" s="115" t="e">
        <f>กำแพงเพชร!#REF!</f>
        <v>#REF!</v>
      </c>
      <c r="C349" s="125" t="e">
        <f>กำแพงเพชร!#REF!</f>
        <v>#REF!</v>
      </c>
      <c r="D349" s="126" t="e">
        <f>กำแพงเพชร!#REF!</f>
        <v>#REF!</v>
      </c>
      <c r="E349" s="115" t="e">
        <f>กำแพงเพชร!#REF!</f>
        <v>#REF!</v>
      </c>
      <c r="F349" s="125" t="e">
        <f>กำแพงเพชร!#REF!</f>
        <v>#REF!</v>
      </c>
      <c r="G349" s="126" t="e">
        <f>กำแพงเพชร!#REF!</f>
        <v>#REF!</v>
      </c>
      <c r="H349" s="115" t="e">
        <f>กำแพงเพชร!#REF!</f>
        <v>#REF!</v>
      </c>
      <c r="I349" s="125" t="e">
        <f>กำแพงเพชร!#REF!</f>
        <v>#REF!</v>
      </c>
      <c r="J349" s="126" t="e">
        <f>กำแพงเพชร!#REF!</f>
        <v>#REF!</v>
      </c>
      <c r="K349" s="115" t="e">
        <f>กำแพงเพชร!#REF!</f>
        <v>#REF!</v>
      </c>
      <c r="L349" s="125" t="e">
        <f>กำแพงเพชร!#REF!</f>
        <v>#REF!</v>
      </c>
      <c r="M349" s="126" t="e">
        <f>กำแพงเพชร!#REF!</f>
        <v>#REF!</v>
      </c>
      <c r="N349" s="133" t="e">
        <f>กำแพงเพชร!#REF!</f>
        <v>#REF!</v>
      </c>
      <c r="O349" s="141" t="e">
        <f>กำแพงเพชร!#REF!</f>
        <v>#REF!</v>
      </c>
      <c r="P349" s="142" t="e">
        <f>กำแพงเพชร!#REF!</f>
        <v>#REF!</v>
      </c>
      <c r="Q349" s="143"/>
      <c r="R349" s="143"/>
      <c r="S349" s="143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FX349" s="115" t="s">
        <v>9</v>
      </c>
      <c r="FY349" s="115" t="s">
        <v>9</v>
      </c>
      <c r="GA349" s="115" t="s">
        <v>10</v>
      </c>
      <c r="GB349" s="115" t="s">
        <v>10</v>
      </c>
      <c r="GD349" s="115" t="s">
        <v>85</v>
      </c>
      <c r="GE349" s="115" t="s">
        <v>85</v>
      </c>
    </row>
    <row r="350" spans="1:269" s="115" customFormat="1" ht="21" x14ac:dyDescent="0.35">
      <c r="A350" s="126" t="s">
        <v>212</v>
      </c>
      <c r="B350" s="115" t="e">
        <f>เชียงราย!#REF!</f>
        <v>#REF!</v>
      </c>
      <c r="C350" s="125" t="e">
        <f>เชียงราย!#REF!</f>
        <v>#REF!</v>
      </c>
      <c r="D350" s="126" t="e">
        <f>เชียงราย!#REF!</f>
        <v>#REF!</v>
      </c>
      <c r="E350" s="115" t="e">
        <f>เชียงราย!#REF!</f>
        <v>#REF!</v>
      </c>
      <c r="F350" s="125" t="e">
        <f>เชียงราย!#REF!</f>
        <v>#REF!</v>
      </c>
      <c r="G350" s="126" t="e">
        <f>เชียงราย!#REF!</f>
        <v>#REF!</v>
      </c>
      <c r="H350" s="115" t="e">
        <f>เชียงราย!#REF!</f>
        <v>#REF!</v>
      </c>
      <c r="I350" s="125" t="e">
        <f>เชียงราย!#REF!</f>
        <v>#REF!</v>
      </c>
      <c r="J350" s="126" t="e">
        <f>เชียงราย!#REF!</f>
        <v>#REF!</v>
      </c>
      <c r="K350" s="115" t="e">
        <f>เชียงราย!#REF!</f>
        <v>#REF!</v>
      </c>
      <c r="L350" s="125" t="e">
        <f>เชียงราย!#REF!</f>
        <v>#REF!</v>
      </c>
      <c r="M350" s="126" t="e">
        <f>เชียงราย!#REF!</f>
        <v>#REF!</v>
      </c>
      <c r="N350" s="133" t="e">
        <f>เชียงราย!#REF!</f>
        <v>#REF!</v>
      </c>
      <c r="O350" s="141" t="e">
        <f>เชียงราย!#REF!</f>
        <v>#REF!</v>
      </c>
      <c r="P350" s="142" t="e">
        <f>เชียงราย!#REF!</f>
        <v>#REF!</v>
      </c>
      <c r="Q350" s="143"/>
      <c r="R350" s="143"/>
      <c r="S350" s="143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FX350" s="115">
        <f>FX278</f>
        <v>0</v>
      </c>
      <c r="FY350" s="115">
        <f t="shared" ref="FY350:GF350" si="14">FY278</f>
        <v>0</v>
      </c>
      <c r="FZ350" s="115">
        <f t="shared" si="14"/>
        <v>0</v>
      </c>
      <c r="GA350" s="115">
        <f t="shared" si="14"/>
        <v>0</v>
      </c>
      <c r="GB350" s="115">
        <f t="shared" si="14"/>
        <v>0</v>
      </c>
      <c r="GC350" s="115">
        <f t="shared" si="14"/>
        <v>0</v>
      </c>
      <c r="GD350" s="115">
        <f t="shared" si="14"/>
        <v>0</v>
      </c>
      <c r="GE350" s="115">
        <f t="shared" si="14"/>
        <v>0</v>
      </c>
      <c r="GF350" s="115">
        <f t="shared" si="14"/>
        <v>0</v>
      </c>
    </row>
    <row r="351" spans="1:269" s="115" customFormat="1" ht="21" x14ac:dyDescent="0.35">
      <c r="A351" s="126" t="s">
        <v>213</v>
      </c>
      <c r="B351" s="115" t="e">
        <f>เชียงใหม่!#REF!</f>
        <v>#REF!</v>
      </c>
      <c r="C351" s="125" t="e">
        <f>เชียงใหม่!#REF!</f>
        <v>#REF!</v>
      </c>
      <c r="D351" s="126" t="e">
        <f>เชียงใหม่!#REF!</f>
        <v>#REF!</v>
      </c>
      <c r="E351" s="115" t="e">
        <f>เชียงใหม่!#REF!</f>
        <v>#REF!</v>
      </c>
      <c r="F351" s="125" t="e">
        <f>เชียงใหม่!#REF!</f>
        <v>#REF!</v>
      </c>
      <c r="G351" s="126" t="e">
        <f>เชียงใหม่!#REF!</f>
        <v>#REF!</v>
      </c>
      <c r="H351" s="115" t="e">
        <f>เชียงใหม่!#REF!</f>
        <v>#REF!</v>
      </c>
      <c r="I351" s="125" t="e">
        <f>เชียงใหม่!#REF!</f>
        <v>#REF!</v>
      </c>
      <c r="J351" s="126" t="e">
        <f>เชียงใหม่!#REF!</f>
        <v>#REF!</v>
      </c>
      <c r="K351" s="115" t="e">
        <f>เชียงใหม่!#REF!</f>
        <v>#REF!</v>
      </c>
      <c r="L351" s="125" t="e">
        <f>เชียงใหม่!#REF!</f>
        <v>#REF!</v>
      </c>
      <c r="M351" s="126" t="e">
        <f>เชียงใหม่!#REF!</f>
        <v>#REF!</v>
      </c>
      <c r="N351" s="133" t="e">
        <f>เชียงใหม่!#REF!</f>
        <v>#REF!</v>
      </c>
      <c r="O351" s="141" t="e">
        <f>เชียงใหม่!#REF!</f>
        <v>#REF!</v>
      </c>
      <c r="P351" s="142" t="e">
        <f>เชียงใหม่!#REF!</f>
        <v>#REF!</v>
      </c>
      <c r="Q351" s="143"/>
      <c r="R351" s="143"/>
      <c r="S351" s="143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FX351" s="115">
        <f>FX327+FX339</f>
        <v>0</v>
      </c>
      <c r="FY351" s="115">
        <f>FY327+FY339</f>
        <v>0</v>
      </c>
      <c r="GA351" s="115">
        <f>GA327+GA339</f>
        <v>0</v>
      </c>
      <c r="GB351" s="115">
        <f>GB327+GB339</f>
        <v>0</v>
      </c>
      <c r="GD351" s="115">
        <f>FX351+GA351</f>
        <v>0</v>
      </c>
      <c r="GE351" s="115">
        <f>FY351+GB351</f>
        <v>0</v>
      </c>
    </row>
    <row r="352" spans="1:269" s="115" customFormat="1" ht="21" x14ac:dyDescent="0.35">
      <c r="A352" s="126" t="s">
        <v>214</v>
      </c>
      <c r="B352" s="115" t="e">
        <f>พิจิตร!#REF!</f>
        <v>#REF!</v>
      </c>
      <c r="C352" s="125" t="e">
        <f>พิจิตร!#REF!</f>
        <v>#REF!</v>
      </c>
      <c r="D352" s="126" t="e">
        <f>พิจิตร!#REF!</f>
        <v>#REF!</v>
      </c>
      <c r="E352" s="115" t="e">
        <f>พิจิตร!#REF!</f>
        <v>#REF!</v>
      </c>
      <c r="F352" s="125" t="e">
        <f>พิจิตร!#REF!</f>
        <v>#REF!</v>
      </c>
      <c r="G352" s="126" t="e">
        <f>พิจิตร!#REF!</f>
        <v>#REF!</v>
      </c>
      <c r="H352" s="115" t="e">
        <f>พิจิตร!#REF!</f>
        <v>#REF!</v>
      </c>
      <c r="I352" s="125" t="e">
        <f>พิจิตร!#REF!</f>
        <v>#REF!</v>
      </c>
      <c r="J352" s="126" t="e">
        <f>พิจิตร!#REF!</f>
        <v>#REF!</v>
      </c>
      <c r="K352" s="115" t="e">
        <f>พิจิตร!#REF!</f>
        <v>#REF!</v>
      </c>
      <c r="L352" s="125" t="e">
        <f>พิจิตร!#REF!</f>
        <v>#REF!</v>
      </c>
      <c r="M352" s="126" t="e">
        <f>พิจิตร!#REF!</f>
        <v>#REF!</v>
      </c>
      <c r="N352" s="133" t="e">
        <f>พิจิตร!#REF!</f>
        <v>#REF!</v>
      </c>
      <c r="O352" s="141" t="e">
        <f>พิจิตร!#REF!</f>
        <v>#REF!</v>
      </c>
      <c r="P352" s="142" t="e">
        <f>พิจิตร!#REF!</f>
        <v>#REF!</v>
      </c>
      <c r="Q352" s="143"/>
      <c r="R352" s="143"/>
      <c r="S352" s="143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FX352" s="115">
        <f t="shared" ref="FX352:FY357" si="15">FX328+FX340</f>
        <v>0</v>
      </c>
      <c r="FY352" s="115">
        <f t="shared" si="15"/>
        <v>0</v>
      </c>
      <c r="GA352" s="115">
        <f t="shared" ref="GA352:GB357" si="16">GA328+GA340</f>
        <v>0</v>
      </c>
      <c r="GB352" s="115">
        <f t="shared" si="16"/>
        <v>0</v>
      </c>
      <c r="GD352" s="115">
        <f t="shared" ref="GD352:GE357" si="17">FX352+GA352</f>
        <v>0</v>
      </c>
      <c r="GE352" s="115">
        <f t="shared" si="17"/>
        <v>0</v>
      </c>
    </row>
    <row r="353" spans="1:187" s="115" customFormat="1" ht="21" x14ac:dyDescent="0.35">
      <c r="A353" s="126" t="s">
        <v>215</v>
      </c>
      <c r="B353" s="115" t="e">
        <f>นครสวรรค์!#REF!</f>
        <v>#REF!</v>
      </c>
      <c r="C353" s="125" t="e">
        <f>นครสวรรค์!#REF!</f>
        <v>#REF!</v>
      </c>
      <c r="D353" s="126" t="e">
        <f>นครสวรรค์!#REF!</f>
        <v>#REF!</v>
      </c>
      <c r="E353" s="115" t="e">
        <f>นครสวรรค์!#REF!</f>
        <v>#REF!</v>
      </c>
      <c r="F353" s="125" t="e">
        <f>นครสวรรค์!#REF!</f>
        <v>#REF!</v>
      </c>
      <c r="G353" s="126" t="e">
        <f>นครสวรรค์!#REF!</f>
        <v>#REF!</v>
      </c>
      <c r="H353" s="115" t="e">
        <f>นครสวรรค์!#REF!</f>
        <v>#REF!</v>
      </c>
      <c r="I353" s="125" t="e">
        <f>นครสวรรค์!#REF!</f>
        <v>#REF!</v>
      </c>
      <c r="J353" s="126" t="e">
        <f>นครสวรรค์!#REF!</f>
        <v>#REF!</v>
      </c>
      <c r="K353" s="115" t="e">
        <f>นครสวรรค์!#REF!</f>
        <v>#REF!</v>
      </c>
      <c r="L353" s="125" t="e">
        <f>นครสวรรค์!#REF!</f>
        <v>#REF!</v>
      </c>
      <c r="M353" s="126" t="e">
        <f>นครสวรรค์!#REF!</f>
        <v>#REF!</v>
      </c>
      <c r="N353" s="133" t="e">
        <f>นครสวรรค์!#REF!</f>
        <v>#REF!</v>
      </c>
      <c r="O353" s="141" t="e">
        <f>นครสวรรค์!#REF!</f>
        <v>#REF!</v>
      </c>
      <c r="P353" s="142" t="e">
        <f>นครสวรรค์!#REF!</f>
        <v>#REF!</v>
      </c>
      <c r="Q353" s="143"/>
      <c r="R353" s="143"/>
      <c r="S353" s="143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FX353" s="115">
        <f t="shared" si="15"/>
        <v>0</v>
      </c>
      <c r="FY353" s="115">
        <f t="shared" si="15"/>
        <v>0</v>
      </c>
      <c r="GA353" s="115">
        <f t="shared" si="16"/>
        <v>0</v>
      </c>
      <c r="GB353" s="115">
        <f t="shared" si="16"/>
        <v>0</v>
      </c>
      <c r="GD353" s="115">
        <f t="shared" si="17"/>
        <v>0</v>
      </c>
      <c r="GE353" s="115">
        <f t="shared" si="17"/>
        <v>0</v>
      </c>
    </row>
    <row r="354" spans="1:187" s="115" customFormat="1" ht="21" x14ac:dyDescent="0.35">
      <c r="A354" s="126" t="s">
        <v>216</v>
      </c>
      <c r="B354" s="115" t="e">
        <f>ตาก!#REF!</f>
        <v>#REF!</v>
      </c>
      <c r="C354" s="125" t="e">
        <f>ตาก!#REF!</f>
        <v>#REF!</v>
      </c>
      <c r="D354" s="126" t="e">
        <f>ตาก!#REF!</f>
        <v>#REF!</v>
      </c>
      <c r="E354" s="115" t="e">
        <f>ตาก!#REF!</f>
        <v>#REF!</v>
      </c>
      <c r="F354" s="125" t="e">
        <f>ตาก!#REF!</f>
        <v>#REF!</v>
      </c>
      <c r="G354" s="126" t="e">
        <f>ตาก!#REF!</f>
        <v>#REF!</v>
      </c>
      <c r="H354" s="115" t="e">
        <f>ตาก!#REF!</f>
        <v>#REF!</v>
      </c>
      <c r="I354" s="125" t="e">
        <f>ตาก!#REF!</f>
        <v>#REF!</v>
      </c>
      <c r="J354" s="126" t="e">
        <f>ตาก!#REF!</f>
        <v>#REF!</v>
      </c>
      <c r="K354" s="115" t="e">
        <f>ตาก!#REF!</f>
        <v>#REF!</v>
      </c>
      <c r="L354" s="125" t="e">
        <f>ตาก!#REF!</f>
        <v>#REF!</v>
      </c>
      <c r="M354" s="126" t="e">
        <f>ตาก!#REF!</f>
        <v>#REF!</v>
      </c>
      <c r="N354" s="133" t="e">
        <f>ตาก!#REF!</f>
        <v>#REF!</v>
      </c>
      <c r="O354" s="141" t="e">
        <f>ตาก!#REF!</f>
        <v>#REF!</v>
      </c>
      <c r="P354" s="142" t="e">
        <f>ตาก!#REF!</f>
        <v>#REF!</v>
      </c>
      <c r="Q354" s="143"/>
      <c r="R354" s="143"/>
      <c r="S354" s="143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FX354" s="115">
        <f t="shared" si="15"/>
        <v>0</v>
      </c>
      <c r="FY354" s="115">
        <f t="shared" si="15"/>
        <v>0</v>
      </c>
      <c r="GA354" s="115">
        <f t="shared" si="16"/>
        <v>0</v>
      </c>
      <c r="GB354" s="115">
        <f t="shared" si="16"/>
        <v>0</v>
      </c>
      <c r="GD354" s="115">
        <f t="shared" si="17"/>
        <v>0</v>
      </c>
      <c r="GE354" s="115">
        <f t="shared" si="17"/>
        <v>0</v>
      </c>
    </row>
    <row r="355" spans="1:187" s="115" customFormat="1" ht="21" x14ac:dyDescent="0.35">
      <c r="A355" s="126" t="s">
        <v>217</v>
      </c>
      <c r="B355" s="115" t="e">
        <f>พิษณุโลก!#REF!</f>
        <v>#REF!</v>
      </c>
      <c r="C355" s="125" t="e">
        <f>พิษณุโลก!#REF!</f>
        <v>#REF!</v>
      </c>
      <c r="D355" s="126" t="e">
        <f>พิษณุโลก!#REF!</f>
        <v>#REF!</v>
      </c>
      <c r="E355" s="115" t="e">
        <f>พิษณุโลก!#REF!</f>
        <v>#REF!</v>
      </c>
      <c r="F355" s="125" t="e">
        <f>พิษณุโลก!#REF!</f>
        <v>#REF!</v>
      </c>
      <c r="G355" s="126" t="e">
        <f>พิษณุโลก!#REF!</f>
        <v>#REF!</v>
      </c>
      <c r="H355" s="115" t="e">
        <f>พิษณุโลก!#REF!</f>
        <v>#REF!</v>
      </c>
      <c r="I355" s="125" t="e">
        <f>พิษณุโลก!#REF!</f>
        <v>#REF!</v>
      </c>
      <c r="J355" s="126" t="e">
        <f>พิษณุโลก!#REF!</f>
        <v>#REF!</v>
      </c>
      <c r="K355" s="115" t="e">
        <f>พิษณุโลก!#REF!</f>
        <v>#REF!</v>
      </c>
      <c r="L355" s="125" t="e">
        <f>พิษณุโลก!#REF!</f>
        <v>#REF!</v>
      </c>
      <c r="M355" s="126" t="e">
        <f>พิษณุโลก!#REF!</f>
        <v>#REF!</v>
      </c>
      <c r="N355" s="133" t="e">
        <f>พิษณุโลก!#REF!</f>
        <v>#REF!</v>
      </c>
      <c r="O355" s="141" t="e">
        <f>พิษณุโลก!#REF!</f>
        <v>#REF!</v>
      </c>
      <c r="P355" s="142" t="e">
        <f>พิษณุโลก!#REF!</f>
        <v>#REF!</v>
      </c>
      <c r="Q355" s="143"/>
      <c r="R355" s="143"/>
      <c r="S355" s="143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FX355" s="115">
        <f t="shared" si="15"/>
        <v>0</v>
      </c>
      <c r="FY355" s="115">
        <f t="shared" si="15"/>
        <v>0</v>
      </c>
      <c r="GA355" s="115">
        <f t="shared" si="16"/>
        <v>0</v>
      </c>
      <c r="GB355" s="115">
        <f t="shared" si="16"/>
        <v>0</v>
      </c>
      <c r="GD355" s="115">
        <f t="shared" si="17"/>
        <v>0</v>
      </c>
      <c r="GE355" s="115">
        <f t="shared" si="17"/>
        <v>0</v>
      </c>
    </row>
    <row r="356" spans="1:187" s="115" customFormat="1" ht="21" x14ac:dyDescent="0.35">
      <c r="A356" s="126" t="s">
        <v>218</v>
      </c>
      <c r="B356" s="115" t="e">
        <f>พะเยา!#REF!</f>
        <v>#REF!</v>
      </c>
      <c r="C356" s="125" t="e">
        <f>พะเยา!#REF!</f>
        <v>#REF!</v>
      </c>
      <c r="D356" s="126" t="e">
        <f>พะเยา!#REF!</f>
        <v>#REF!</v>
      </c>
      <c r="E356" s="115" t="e">
        <f>พะเยา!#REF!</f>
        <v>#REF!</v>
      </c>
      <c r="F356" s="125" t="e">
        <f>พะเยา!#REF!</f>
        <v>#REF!</v>
      </c>
      <c r="G356" s="126" t="e">
        <f>พะเยา!#REF!</f>
        <v>#REF!</v>
      </c>
      <c r="H356" s="115" t="e">
        <f>พะเยา!#REF!</f>
        <v>#REF!</v>
      </c>
      <c r="I356" s="125" t="e">
        <f>พะเยา!#REF!</f>
        <v>#REF!</v>
      </c>
      <c r="J356" s="126" t="e">
        <f>พะเยา!#REF!</f>
        <v>#REF!</v>
      </c>
      <c r="K356" s="115" t="e">
        <f>พะเยา!#REF!</f>
        <v>#REF!</v>
      </c>
      <c r="L356" s="125" t="e">
        <f>พะเยา!#REF!</f>
        <v>#REF!</v>
      </c>
      <c r="M356" s="126" t="e">
        <f>พะเยา!#REF!</f>
        <v>#REF!</v>
      </c>
      <c r="N356" s="133" t="e">
        <f>พะเยา!#REF!</f>
        <v>#REF!</v>
      </c>
      <c r="O356" s="141" t="e">
        <f>พะเยา!#REF!</f>
        <v>#REF!</v>
      </c>
      <c r="P356" s="142" t="e">
        <f>พะเยา!#REF!</f>
        <v>#REF!</v>
      </c>
      <c r="Q356" s="143"/>
      <c r="R356" s="143"/>
      <c r="S356" s="143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FX356" s="115">
        <f t="shared" si="15"/>
        <v>0</v>
      </c>
      <c r="FY356" s="115">
        <f t="shared" si="15"/>
        <v>0</v>
      </c>
      <c r="GA356" s="115">
        <f t="shared" si="16"/>
        <v>0</v>
      </c>
      <c r="GB356" s="115">
        <f t="shared" si="16"/>
        <v>0</v>
      </c>
      <c r="GD356" s="115">
        <f t="shared" si="17"/>
        <v>0</v>
      </c>
      <c r="GE356" s="115">
        <f t="shared" si="17"/>
        <v>0</v>
      </c>
    </row>
    <row r="357" spans="1:187" s="115" customFormat="1" ht="21" x14ac:dyDescent="0.35">
      <c r="A357" s="126" t="s">
        <v>219</v>
      </c>
      <c r="B357" s="115" t="e">
        <f>เพชรบูรณ์!#REF!</f>
        <v>#REF!</v>
      </c>
      <c r="C357" s="125" t="e">
        <f>เพชรบูรณ์!#REF!</f>
        <v>#REF!</v>
      </c>
      <c r="D357" s="126" t="e">
        <f>เพชรบูรณ์!#REF!</f>
        <v>#REF!</v>
      </c>
      <c r="E357" s="115" t="e">
        <f>เพชรบูรณ์!#REF!</f>
        <v>#REF!</v>
      </c>
      <c r="F357" s="125" t="e">
        <f>เพชรบูรณ์!#REF!</f>
        <v>#REF!</v>
      </c>
      <c r="G357" s="126" t="e">
        <f>เพชรบูรณ์!#REF!</f>
        <v>#REF!</v>
      </c>
      <c r="H357" s="115" t="e">
        <f>เพชรบูรณ์!#REF!</f>
        <v>#REF!</v>
      </c>
      <c r="I357" s="125" t="e">
        <f>เพชรบูรณ์!#REF!</f>
        <v>#REF!</v>
      </c>
      <c r="J357" s="126" t="e">
        <f>เพชรบูรณ์!#REF!</f>
        <v>#REF!</v>
      </c>
      <c r="K357" s="115" t="e">
        <f>เพชรบูรณ์!#REF!</f>
        <v>#REF!</v>
      </c>
      <c r="L357" s="125" t="e">
        <f>เพชรบูรณ์!#REF!</f>
        <v>#REF!</v>
      </c>
      <c r="M357" s="126" t="e">
        <f>เพชรบูรณ์!#REF!</f>
        <v>#REF!</v>
      </c>
      <c r="N357" s="133" t="e">
        <f>เพชรบูรณ์!#REF!</f>
        <v>#REF!</v>
      </c>
      <c r="O357" s="141" t="e">
        <f>เพชรบูรณ์!#REF!</f>
        <v>#REF!</v>
      </c>
      <c r="P357" s="142" t="e">
        <f>เพชรบูรณ์!#REF!</f>
        <v>#REF!</v>
      </c>
      <c r="Q357" s="143"/>
      <c r="R357" s="143"/>
      <c r="S357" s="143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FX357" s="115">
        <f t="shared" si="15"/>
        <v>0</v>
      </c>
      <c r="FY357" s="115">
        <f t="shared" si="15"/>
        <v>0</v>
      </c>
      <c r="GA357" s="115">
        <f t="shared" si="16"/>
        <v>0</v>
      </c>
      <c r="GB357" s="115">
        <f t="shared" si="16"/>
        <v>0</v>
      </c>
      <c r="GD357" s="115">
        <f t="shared" si="17"/>
        <v>0</v>
      </c>
      <c r="GE357" s="115">
        <f t="shared" si="17"/>
        <v>0</v>
      </c>
    </row>
    <row r="358" spans="1:187" s="115" customFormat="1" ht="21" x14ac:dyDescent="0.35">
      <c r="A358" s="126" t="s">
        <v>220</v>
      </c>
      <c r="B358" s="115" t="e">
        <f>แพร่!#REF!</f>
        <v>#REF!</v>
      </c>
      <c r="C358" s="125" t="e">
        <f>แพร่!#REF!</f>
        <v>#REF!</v>
      </c>
      <c r="D358" s="126" t="e">
        <f>แพร่!#REF!</f>
        <v>#REF!</v>
      </c>
      <c r="E358" s="115" t="e">
        <f>แพร่!#REF!</f>
        <v>#REF!</v>
      </c>
      <c r="F358" s="125" t="e">
        <f>แพร่!#REF!</f>
        <v>#REF!</v>
      </c>
      <c r="G358" s="126" t="e">
        <f>แพร่!#REF!</f>
        <v>#REF!</v>
      </c>
      <c r="H358" s="115" t="e">
        <f>แพร่!#REF!</f>
        <v>#REF!</v>
      </c>
      <c r="I358" s="125" t="e">
        <f>แพร่!#REF!</f>
        <v>#REF!</v>
      </c>
      <c r="J358" s="126" t="e">
        <f>แพร่!#REF!</f>
        <v>#REF!</v>
      </c>
      <c r="K358" s="115" t="e">
        <f>แพร่!#REF!</f>
        <v>#REF!</v>
      </c>
      <c r="L358" s="125" t="e">
        <f>แพร่!#REF!</f>
        <v>#REF!</v>
      </c>
      <c r="M358" s="126" t="e">
        <f>แพร่!#REF!</f>
        <v>#REF!</v>
      </c>
      <c r="N358" s="133" t="e">
        <f>แพร่!#REF!</f>
        <v>#REF!</v>
      </c>
      <c r="O358" s="141" t="e">
        <f>แพร่!#REF!</f>
        <v>#REF!</v>
      </c>
      <c r="P358" s="142" t="e">
        <f>แพร่!#REF!</f>
        <v>#REF!</v>
      </c>
      <c r="Q358" s="143"/>
      <c r="R358" s="143"/>
      <c r="S358" s="143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FX358" s="115">
        <f>SUM(FX351:FX357)</f>
        <v>0</v>
      </c>
      <c r="FY358" s="115">
        <f>SUM(FY351:FY357)</f>
        <v>0</v>
      </c>
      <c r="GA358" s="115">
        <f>SUM(GA351:GA357)</f>
        <v>0</v>
      </c>
      <c r="GB358" s="115">
        <f>SUM(GB351:GB357)</f>
        <v>0</v>
      </c>
      <c r="GD358" s="115">
        <f>SUM(GD351:GD357)</f>
        <v>0</v>
      </c>
      <c r="GE358" s="115">
        <f>SUM(GE351:GE357)</f>
        <v>0</v>
      </c>
    </row>
    <row r="359" spans="1:187" s="115" customFormat="1" ht="21" x14ac:dyDescent="0.35">
      <c r="A359" s="126" t="s">
        <v>221</v>
      </c>
      <c r="B359" s="115" t="e">
        <f>ลำปาง!#REF!</f>
        <v>#REF!</v>
      </c>
      <c r="C359" s="125" t="e">
        <f>ลำปาง!#REF!</f>
        <v>#REF!</v>
      </c>
      <c r="D359" s="126" t="e">
        <f>ลำปาง!#REF!</f>
        <v>#REF!</v>
      </c>
      <c r="E359" s="115" t="e">
        <f>ลำปาง!#REF!</f>
        <v>#REF!</v>
      </c>
      <c r="F359" s="125" t="e">
        <f>ลำปาง!#REF!</f>
        <v>#REF!</v>
      </c>
      <c r="G359" s="126" t="e">
        <f>ลำปาง!#REF!</f>
        <v>#REF!</v>
      </c>
      <c r="H359" s="115" t="e">
        <f>ลำปาง!#REF!</f>
        <v>#REF!</v>
      </c>
      <c r="I359" s="125" t="e">
        <f>ลำปาง!#REF!</f>
        <v>#REF!</v>
      </c>
      <c r="J359" s="126" t="e">
        <f>ลำปาง!#REF!</f>
        <v>#REF!</v>
      </c>
      <c r="K359" s="115" t="e">
        <f>ลำปาง!#REF!</f>
        <v>#REF!</v>
      </c>
      <c r="L359" s="125" t="e">
        <f>ลำปาง!#REF!</f>
        <v>#REF!</v>
      </c>
      <c r="M359" s="126" t="e">
        <f>ลำปาง!#REF!</f>
        <v>#REF!</v>
      </c>
      <c r="N359" s="133" t="e">
        <f>ลำปาง!#REF!</f>
        <v>#REF!</v>
      </c>
      <c r="O359" s="141" t="e">
        <f>ลำปาง!#REF!</f>
        <v>#REF!</v>
      </c>
      <c r="P359" s="142" t="e">
        <f>ลำปาง!#REF!</f>
        <v>#REF!</v>
      </c>
      <c r="Q359" s="143"/>
      <c r="R359" s="143"/>
      <c r="S359" s="143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</row>
    <row r="360" spans="1:187" s="115" customFormat="1" ht="21" x14ac:dyDescent="0.35">
      <c r="A360" s="126" t="s">
        <v>222</v>
      </c>
      <c r="B360" s="115" t="e">
        <f>ลำพูน!#REF!</f>
        <v>#REF!</v>
      </c>
      <c r="C360" s="125" t="e">
        <f>ลำพูน!#REF!</f>
        <v>#REF!</v>
      </c>
      <c r="D360" s="126" t="e">
        <f>ลำพูน!#REF!</f>
        <v>#REF!</v>
      </c>
      <c r="E360" s="115" t="e">
        <f>ลำพูน!#REF!</f>
        <v>#REF!</v>
      </c>
      <c r="F360" s="125" t="e">
        <f>ลำพูน!#REF!</f>
        <v>#REF!</v>
      </c>
      <c r="G360" s="126" t="e">
        <f>ลำพูน!#REF!</f>
        <v>#REF!</v>
      </c>
      <c r="H360" s="115" t="e">
        <f>ลำพูน!#REF!</f>
        <v>#REF!</v>
      </c>
      <c r="I360" s="125" t="e">
        <f>ลำพูน!#REF!</f>
        <v>#REF!</v>
      </c>
      <c r="J360" s="126" t="e">
        <f>ลำพูน!#REF!</f>
        <v>#REF!</v>
      </c>
      <c r="K360" s="115" t="e">
        <f>ลำพูน!#REF!</f>
        <v>#REF!</v>
      </c>
      <c r="L360" s="125" t="e">
        <f>ลำพูน!#REF!</f>
        <v>#REF!</v>
      </c>
      <c r="M360" s="126" t="e">
        <f>ลำพูน!#REF!</f>
        <v>#REF!</v>
      </c>
      <c r="N360" s="133" t="e">
        <f>ลำพูน!#REF!</f>
        <v>#REF!</v>
      </c>
      <c r="O360" s="141" t="e">
        <f>ลำพูน!#REF!</f>
        <v>#REF!</v>
      </c>
      <c r="P360" s="142" t="e">
        <f>ลำพูน!#REF!</f>
        <v>#REF!</v>
      </c>
      <c r="Q360" s="143"/>
      <c r="R360" s="143"/>
      <c r="S360" s="143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</row>
    <row r="361" spans="1:187" s="115" customFormat="1" ht="21" x14ac:dyDescent="0.35">
      <c r="A361" s="126" t="s">
        <v>223</v>
      </c>
      <c r="B361" s="115" t="e">
        <f>รวมแม่ฮ่องสอน!#REF!</f>
        <v>#REF!</v>
      </c>
      <c r="C361" s="125" t="e">
        <f>รวมแม่ฮ่องสอน!#REF!</f>
        <v>#REF!</v>
      </c>
      <c r="D361" s="126" t="e">
        <f>รวมแม่ฮ่องสอน!#REF!</f>
        <v>#REF!</v>
      </c>
      <c r="E361" s="115" t="e">
        <f>รวมแม่ฮ่องสอน!#REF!</f>
        <v>#REF!</v>
      </c>
      <c r="F361" s="125" t="e">
        <f>รวมแม่ฮ่องสอน!#REF!</f>
        <v>#REF!</v>
      </c>
      <c r="G361" s="126" t="e">
        <f>รวมแม่ฮ่องสอน!#REF!</f>
        <v>#REF!</v>
      </c>
      <c r="H361" s="115" t="e">
        <f>รวมแม่ฮ่องสอน!#REF!</f>
        <v>#REF!</v>
      </c>
      <c r="I361" s="125" t="e">
        <f>รวมแม่ฮ่องสอน!#REF!</f>
        <v>#REF!</v>
      </c>
      <c r="J361" s="126" t="e">
        <f>รวมแม่ฮ่องสอน!#REF!</f>
        <v>#REF!</v>
      </c>
      <c r="K361" s="115" t="e">
        <f>รวมแม่ฮ่องสอน!#REF!</f>
        <v>#REF!</v>
      </c>
      <c r="L361" s="125" t="e">
        <f>รวมแม่ฮ่องสอน!#REF!</f>
        <v>#REF!</v>
      </c>
      <c r="M361" s="126" t="e">
        <f>รวมแม่ฮ่องสอน!#REF!</f>
        <v>#REF!</v>
      </c>
      <c r="N361" s="133" t="e">
        <f>รวมแม่ฮ่องสอน!#REF!</f>
        <v>#REF!</v>
      </c>
      <c r="O361" s="141" t="e">
        <f>รวมแม่ฮ่องสอน!#REF!</f>
        <v>#REF!</v>
      </c>
      <c r="P361" s="142" t="e">
        <f>รวมแม่ฮ่องสอน!#REF!</f>
        <v>#REF!</v>
      </c>
      <c r="Q361" s="143"/>
      <c r="R361" s="143"/>
      <c r="S361" s="143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</row>
    <row r="362" spans="1:187" s="115" customFormat="1" ht="21" x14ac:dyDescent="0.35">
      <c r="A362" s="126" t="s">
        <v>224</v>
      </c>
      <c r="B362" s="115" t="e">
        <f>อุตรดิตถ์!#REF!</f>
        <v>#REF!</v>
      </c>
      <c r="C362" s="125" t="e">
        <f>อุตรดิตถ์!#REF!</f>
        <v>#REF!</v>
      </c>
      <c r="D362" s="126" t="e">
        <f>อุตรดิตถ์!#REF!</f>
        <v>#REF!</v>
      </c>
      <c r="E362" s="115" t="e">
        <f>อุตรดิตถ์!#REF!</f>
        <v>#REF!</v>
      </c>
      <c r="F362" s="125" t="e">
        <f>อุตรดิตถ์!#REF!</f>
        <v>#REF!</v>
      </c>
      <c r="G362" s="126" t="e">
        <f>อุตรดิตถ์!#REF!</f>
        <v>#REF!</v>
      </c>
      <c r="H362" s="115" t="e">
        <f>อุตรดิตถ์!#REF!</f>
        <v>#REF!</v>
      </c>
      <c r="I362" s="125" t="e">
        <f>อุตรดิตถ์!#REF!</f>
        <v>#REF!</v>
      </c>
      <c r="J362" s="126" t="e">
        <f>อุตรดิตถ์!#REF!</f>
        <v>#REF!</v>
      </c>
      <c r="K362" s="115" t="e">
        <f>อุตรดิตถ์!#REF!</f>
        <v>#REF!</v>
      </c>
      <c r="L362" s="125" t="e">
        <f>อุตรดิตถ์!#REF!</f>
        <v>#REF!</v>
      </c>
      <c r="M362" s="126" t="e">
        <f>อุตรดิตถ์!#REF!</f>
        <v>#REF!</v>
      </c>
      <c r="N362" s="133" t="e">
        <f>อุตรดิตถ์!#REF!</f>
        <v>#REF!</v>
      </c>
      <c r="O362" s="141" t="e">
        <f>อุตรดิตถ์!#REF!</f>
        <v>#REF!</v>
      </c>
      <c r="P362" s="142" t="e">
        <f>อุตรดิตถ์!#REF!</f>
        <v>#REF!</v>
      </c>
      <c r="Q362" s="143"/>
      <c r="R362" s="143"/>
      <c r="S362" s="143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</row>
    <row r="363" spans="1:187" s="115" customFormat="1" ht="21" x14ac:dyDescent="0.35">
      <c r="A363" s="126" t="s">
        <v>225</v>
      </c>
      <c r="B363" s="115" t="e">
        <f>อุทัยธานี!#REF!</f>
        <v>#REF!</v>
      </c>
      <c r="C363" s="125" t="e">
        <f>อุทัยธานี!#REF!</f>
        <v>#REF!</v>
      </c>
      <c r="D363" s="126" t="e">
        <f>อุทัยธานี!#REF!</f>
        <v>#REF!</v>
      </c>
      <c r="E363" s="115" t="e">
        <f>อุทัยธานี!#REF!</f>
        <v>#REF!</v>
      </c>
      <c r="F363" s="125" t="e">
        <f>อุทัยธานี!#REF!</f>
        <v>#REF!</v>
      </c>
      <c r="G363" s="126" t="e">
        <f>อุทัยธานี!#REF!</f>
        <v>#REF!</v>
      </c>
      <c r="H363" s="115" t="e">
        <f>อุทัยธานี!#REF!</f>
        <v>#REF!</v>
      </c>
      <c r="I363" s="125" t="e">
        <f>อุทัยธานี!#REF!</f>
        <v>#REF!</v>
      </c>
      <c r="J363" s="126" t="e">
        <f>อุทัยธานี!#REF!</f>
        <v>#REF!</v>
      </c>
      <c r="K363" s="115" t="e">
        <f>อุทัยธานี!#REF!</f>
        <v>#REF!</v>
      </c>
      <c r="L363" s="125" t="e">
        <f>อุทัยธานี!#REF!</f>
        <v>#REF!</v>
      </c>
      <c r="M363" s="126" t="e">
        <f>อุทัยธานี!#REF!</f>
        <v>#REF!</v>
      </c>
      <c r="N363" s="115" t="e">
        <f>อุทัยธานี!#REF!</f>
        <v>#REF!</v>
      </c>
      <c r="O363" s="125" t="e">
        <f>อุทัยธานี!#REF!</f>
        <v>#REF!</v>
      </c>
      <c r="P363" s="126" t="e">
        <f>อุทัยธานี!#REF!</f>
        <v>#REF!</v>
      </c>
      <c r="Q363" s="131"/>
      <c r="R363" s="143"/>
      <c r="S363" s="143"/>
      <c r="T363" s="131"/>
      <c r="U363" s="131"/>
      <c r="V363" s="131"/>
      <c r="W363" s="131"/>
      <c r="X363" s="131"/>
      <c r="Y363" s="131"/>
      <c r="Z363" s="131"/>
      <c r="AA363" s="820"/>
      <c r="AB363" s="820"/>
      <c r="AC363" s="820"/>
      <c r="AD363" s="131"/>
      <c r="AE363" s="131"/>
    </row>
    <row r="364" spans="1:187" s="115" customFormat="1" ht="21" x14ac:dyDescent="0.35">
      <c r="A364" s="126" t="s">
        <v>226</v>
      </c>
      <c r="B364" s="115" t="e">
        <f>สุโขทัย!#REF!</f>
        <v>#REF!</v>
      </c>
      <c r="C364" s="125" t="e">
        <f>สุโขทัย!#REF!</f>
        <v>#REF!</v>
      </c>
      <c r="D364" s="126" t="e">
        <f>สุโขทัย!#REF!</f>
        <v>#REF!</v>
      </c>
      <c r="E364" s="115" t="e">
        <f>สุโขทัย!#REF!</f>
        <v>#REF!</v>
      </c>
      <c r="F364" s="125" t="e">
        <f>สุโขทัย!#REF!</f>
        <v>#REF!</v>
      </c>
      <c r="G364" s="126" t="e">
        <f>สุโขทัย!#REF!</f>
        <v>#REF!</v>
      </c>
      <c r="H364" s="115" t="e">
        <f>สุโขทัย!#REF!</f>
        <v>#REF!</v>
      </c>
      <c r="I364" s="125" t="e">
        <f>สุโขทัย!#REF!</f>
        <v>#REF!</v>
      </c>
      <c r="J364" s="126" t="e">
        <f>สุโขทัย!#REF!</f>
        <v>#REF!</v>
      </c>
      <c r="K364" s="115" t="e">
        <f>สุโขทัย!#REF!</f>
        <v>#REF!</v>
      </c>
      <c r="L364" s="125" t="e">
        <f>สุโขทัย!#REF!</f>
        <v>#REF!</v>
      </c>
      <c r="M364" s="126" t="e">
        <f>สุโขทัย!#REF!</f>
        <v>#REF!</v>
      </c>
      <c r="N364" s="115" t="e">
        <f>สุโขทัย!#REF!</f>
        <v>#REF!</v>
      </c>
      <c r="O364" s="125" t="e">
        <f>สุโขทัย!#REF!</f>
        <v>#REF!</v>
      </c>
      <c r="P364" s="126" t="e">
        <f>สุโขทัย!#REF!</f>
        <v>#REF!</v>
      </c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</row>
    <row r="365" spans="1:187" s="115" customFormat="1" ht="21.75" thickBot="1" x14ac:dyDescent="0.4">
      <c r="A365" s="126" t="s">
        <v>227</v>
      </c>
      <c r="B365" s="115" t="e">
        <f>น่าน!#REF!</f>
        <v>#REF!</v>
      </c>
      <c r="C365" s="125" t="e">
        <f>น่าน!#REF!</f>
        <v>#REF!</v>
      </c>
      <c r="D365" s="126" t="e">
        <f>น่าน!#REF!</f>
        <v>#REF!</v>
      </c>
      <c r="E365" s="115" t="e">
        <f>น่าน!#REF!</f>
        <v>#REF!</v>
      </c>
      <c r="F365" s="125" t="e">
        <f>น่าน!#REF!</f>
        <v>#REF!</v>
      </c>
      <c r="G365" s="126" t="e">
        <f>น่าน!#REF!</f>
        <v>#REF!</v>
      </c>
      <c r="H365" s="115" t="e">
        <f>น่าน!#REF!</f>
        <v>#REF!</v>
      </c>
      <c r="I365" s="125" t="e">
        <f>น่าน!#REF!</f>
        <v>#REF!</v>
      </c>
      <c r="J365" s="126" t="e">
        <f>น่าน!#REF!</f>
        <v>#REF!</v>
      </c>
      <c r="K365" s="115" t="e">
        <f>น่าน!#REF!</f>
        <v>#REF!</v>
      </c>
      <c r="L365" s="125" t="e">
        <f>น่าน!#REF!</f>
        <v>#REF!</v>
      </c>
      <c r="M365" s="126" t="e">
        <f>น่าน!#REF!</f>
        <v>#REF!</v>
      </c>
      <c r="N365" s="115" t="e">
        <f>น่าน!#REF!</f>
        <v>#REF!</v>
      </c>
      <c r="O365" s="125" t="e">
        <f>น่าน!#REF!</f>
        <v>#REF!</v>
      </c>
      <c r="P365" s="126" t="e">
        <f>น่าน!#REF!</f>
        <v>#REF!</v>
      </c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</row>
    <row r="366" spans="1:187" s="115" customFormat="1" ht="22.5" thickTop="1" thickBot="1" x14ac:dyDescent="0.4">
      <c r="A366" s="127" t="s">
        <v>262</v>
      </c>
      <c r="B366" s="128" t="e">
        <f>'รวมภาคเหนือ2562_Q1-Q4'!#REF!</f>
        <v>#REF!</v>
      </c>
      <c r="C366" s="129" t="e">
        <f>'รวมภาคเหนือ2562_Q1-Q4'!#REF!</f>
        <v>#REF!</v>
      </c>
      <c r="D366" s="130" t="e">
        <f>'รวมภาคเหนือ2562_Q1-Q4'!#REF!</f>
        <v>#REF!</v>
      </c>
      <c r="E366" s="128" t="e">
        <f>'รวมภาคเหนือ2562_Q1-Q4'!#REF!</f>
        <v>#REF!</v>
      </c>
      <c r="F366" s="129" t="e">
        <f>'รวมภาคเหนือ2562_Q1-Q4'!#REF!</f>
        <v>#REF!</v>
      </c>
      <c r="G366" s="130" t="e">
        <f>'รวมภาคเหนือ2562_Q1-Q4'!#REF!</f>
        <v>#REF!</v>
      </c>
      <c r="H366" s="128" t="e">
        <f>'รวมภาคเหนือ2562_Q1-Q4'!#REF!</f>
        <v>#REF!</v>
      </c>
      <c r="I366" s="129" t="e">
        <f>'รวมภาคเหนือ2562_Q1-Q4'!#REF!</f>
        <v>#REF!</v>
      </c>
      <c r="J366" s="130" t="e">
        <f>'รวมภาคเหนือ2562_Q1-Q4'!#REF!</f>
        <v>#REF!</v>
      </c>
      <c r="K366" s="128" t="e">
        <f>'รวมภาคเหนือ2562_Q1-Q4'!#REF!</f>
        <v>#REF!</v>
      </c>
      <c r="L366" s="129" t="e">
        <f>'รวมภาคเหนือ2562_Q1-Q4'!#REF!</f>
        <v>#REF!</v>
      </c>
      <c r="M366" s="130" t="e">
        <f>'รวมภาคเหนือ2562_Q1-Q4'!#REF!</f>
        <v>#REF!</v>
      </c>
      <c r="N366" s="128" t="e">
        <f>'รวมภาคเหนือ2562_Q1-Q4'!#REF!</f>
        <v>#REF!</v>
      </c>
      <c r="O366" s="129" t="e">
        <f>'รวมภาคเหนือ2562_Q1-Q4'!#REF!</f>
        <v>#REF!</v>
      </c>
      <c r="P366" s="130" t="e">
        <f>'รวมภาคเหนือ2562_Q1-Q4'!#REF!</f>
        <v>#REF!</v>
      </c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</row>
    <row r="367" spans="1:187" s="133" customFormat="1" ht="21.75" thickTop="1" x14ac:dyDescent="0.35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</row>
    <row r="368" spans="1:187" s="115" customFormat="1" ht="21" x14ac:dyDescent="0.35"/>
    <row r="369" spans="1:31" s="115" customFormat="1" ht="21.75" thickBot="1" x14ac:dyDescent="0.4"/>
    <row r="370" spans="1:31" s="115" customFormat="1" ht="18" customHeight="1" thickTop="1" thickBot="1" x14ac:dyDescent="0.4">
      <c r="A370" s="829" t="s">
        <v>116</v>
      </c>
      <c r="B370" s="836" t="s">
        <v>3</v>
      </c>
      <c r="C370" s="837"/>
      <c r="D370" s="837"/>
      <c r="E370" s="837"/>
      <c r="F370" s="837"/>
      <c r="G370" s="838"/>
      <c r="H370" s="839" t="s">
        <v>4</v>
      </c>
      <c r="I370" s="840"/>
      <c r="J370" s="840"/>
      <c r="K370" s="840"/>
      <c r="L370" s="840"/>
      <c r="M370" s="841"/>
      <c r="N370" s="836" t="s">
        <v>168</v>
      </c>
      <c r="O370" s="837"/>
      <c r="P370" s="837"/>
      <c r="Q370" s="837"/>
      <c r="R370" s="837"/>
      <c r="S370" s="838"/>
      <c r="T370" s="839" t="s">
        <v>177</v>
      </c>
      <c r="U370" s="840"/>
      <c r="V370" s="840"/>
      <c r="W370" s="840"/>
      <c r="X370" s="840"/>
      <c r="Y370" s="841"/>
      <c r="Z370" s="836" t="s">
        <v>258</v>
      </c>
      <c r="AA370" s="837"/>
      <c r="AB370" s="837"/>
      <c r="AC370" s="837"/>
      <c r="AD370" s="837"/>
      <c r="AE370" s="838"/>
    </row>
    <row r="371" spans="1:31" s="115" customFormat="1" ht="21.75" thickTop="1" x14ac:dyDescent="0.35">
      <c r="A371" s="835"/>
      <c r="B371" s="823" t="s">
        <v>87</v>
      </c>
      <c r="C371" s="824"/>
      <c r="D371" s="825"/>
      <c r="E371" s="823" t="s">
        <v>90</v>
      </c>
      <c r="F371" s="824"/>
      <c r="G371" s="825"/>
      <c r="H371" s="832" t="s">
        <v>87</v>
      </c>
      <c r="I371" s="833"/>
      <c r="J371" s="834"/>
      <c r="K371" s="832" t="s">
        <v>90</v>
      </c>
      <c r="L371" s="833"/>
      <c r="M371" s="834"/>
      <c r="N371" s="823" t="s">
        <v>87</v>
      </c>
      <c r="O371" s="824"/>
      <c r="P371" s="825"/>
      <c r="Q371" s="823" t="s">
        <v>90</v>
      </c>
      <c r="R371" s="824"/>
      <c r="S371" s="825"/>
      <c r="T371" s="832" t="s">
        <v>87</v>
      </c>
      <c r="U371" s="833"/>
      <c r="V371" s="834"/>
      <c r="W371" s="832" t="s">
        <v>90</v>
      </c>
      <c r="X371" s="833"/>
      <c r="Y371" s="834"/>
      <c r="Z371" s="823" t="s">
        <v>87</v>
      </c>
      <c r="AA371" s="824"/>
      <c r="AB371" s="825"/>
      <c r="AC371" s="823" t="s">
        <v>90</v>
      </c>
      <c r="AD371" s="824"/>
      <c r="AE371" s="825"/>
    </row>
    <row r="372" spans="1:31" s="115" customFormat="1" ht="21.75" thickBot="1" x14ac:dyDescent="0.4">
      <c r="A372" s="830"/>
      <c r="B372" s="116">
        <v>2018</v>
      </c>
      <c r="C372" s="117">
        <v>2017</v>
      </c>
      <c r="D372" s="118" t="s">
        <v>86</v>
      </c>
      <c r="E372" s="119">
        <v>2018</v>
      </c>
      <c r="F372" s="117">
        <v>2017</v>
      </c>
      <c r="G372" s="118" t="s">
        <v>86</v>
      </c>
      <c r="H372" s="120">
        <v>2018</v>
      </c>
      <c r="I372" s="121">
        <v>2017</v>
      </c>
      <c r="J372" s="122" t="s">
        <v>86</v>
      </c>
      <c r="K372" s="120">
        <v>2018</v>
      </c>
      <c r="L372" s="121">
        <v>2017</v>
      </c>
      <c r="M372" s="122" t="s">
        <v>86</v>
      </c>
      <c r="N372" s="119">
        <v>2018</v>
      </c>
      <c r="O372" s="117">
        <v>2017</v>
      </c>
      <c r="P372" s="118" t="s">
        <v>86</v>
      </c>
      <c r="Q372" s="119">
        <v>2018</v>
      </c>
      <c r="R372" s="117">
        <v>2017</v>
      </c>
      <c r="S372" s="118" t="s">
        <v>86</v>
      </c>
      <c r="T372" s="123">
        <v>2018</v>
      </c>
      <c r="U372" s="121">
        <v>2017</v>
      </c>
      <c r="V372" s="122" t="s">
        <v>86</v>
      </c>
      <c r="W372" s="123">
        <v>2018</v>
      </c>
      <c r="X372" s="121">
        <v>2017</v>
      </c>
      <c r="Y372" s="122" t="s">
        <v>86</v>
      </c>
      <c r="Z372" s="116">
        <v>2018</v>
      </c>
      <c r="AA372" s="117">
        <v>2017</v>
      </c>
      <c r="AB372" s="118" t="s">
        <v>86</v>
      </c>
      <c r="AC372" s="116">
        <v>2018</v>
      </c>
      <c r="AD372" s="117">
        <v>2017</v>
      </c>
      <c r="AE372" s="118" t="s">
        <v>86</v>
      </c>
    </row>
    <row r="373" spans="1:31" s="115" customFormat="1" ht="21.75" thickTop="1" x14ac:dyDescent="0.35">
      <c r="A373" s="124" t="s">
        <v>211</v>
      </c>
      <c r="B373" s="115" t="e">
        <f>กำแพงเพชร!#REF!</f>
        <v>#REF!</v>
      </c>
      <c r="C373" s="125" t="e">
        <f>กำแพงเพชร!#REF!</f>
        <v>#REF!</v>
      </c>
      <c r="D373" s="126" t="e">
        <f>กำแพงเพชร!#REF!</f>
        <v>#REF!</v>
      </c>
      <c r="E373" s="115" t="e">
        <f>กำแพงเพชร!#REF!</f>
        <v>#REF!</v>
      </c>
      <c r="F373" s="125" t="e">
        <f>กำแพงเพชร!#REF!</f>
        <v>#REF!</v>
      </c>
      <c r="G373" s="126" t="e">
        <f>กำแพงเพชร!#REF!</f>
        <v>#REF!</v>
      </c>
      <c r="H373" s="115" t="e">
        <f>กำแพงเพชร!#REF!</f>
        <v>#REF!</v>
      </c>
      <c r="I373" s="125" t="e">
        <f>กำแพงเพชร!#REF!</f>
        <v>#REF!</v>
      </c>
      <c r="J373" s="126" t="e">
        <f>กำแพงเพชร!#REF!</f>
        <v>#REF!</v>
      </c>
      <c r="K373" s="115" t="e">
        <f>กำแพงเพชร!#REF!</f>
        <v>#REF!</v>
      </c>
      <c r="L373" s="125" t="e">
        <f>กำแพงเพชร!#REF!</f>
        <v>#REF!</v>
      </c>
      <c r="M373" s="126" t="e">
        <f>กำแพงเพชร!#REF!</f>
        <v>#REF!</v>
      </c>
      <c r="N373" s="115" t="e">
        <f>กำแพงเพชร!#REF!</f>
        <v>#REF!</v>
      </c>
      <c r="O373" s="125" t="e">
        <f>กำแพงเพชร!#REF!</f>
        <v>#REF!</v>
      </c>
      <c r="P373" s="126" t="e">
        <f>กำแพงเพชร!#REF!</f>
        <v>#REF!</v>
      </c>
      <c r="Q373" s="115" t="e">
        <f>กำแพงเพชร!#REF!</f>
        <v>#REF!</v>
      </c>
      <c r="R373" s="125" t="e">
        <f>กำแพงเพชร!#REF!</f>
        <v>#REF!</v>
      </c>
      <c r="S373" s="124" t="e">
        <f>กำแพงเพชร!#REF!</f>
        <v>#REF!</v>
      </c>
      <c r="T373" s="115" t="e">
        <f>กำแพงเพชร!#REF!</f>
        <v>#REF!</v>
      </c>
      <c r="U373" s="125" t="e">
        <f>กำแพงเพชร!#REF!</f>
        <v>#REF!</v>
      </c>
      <c r="V373" s="124" t="e">
        <f>กำแพงเพชร!#REF!</f>
        <v>#REF!</v>
      </c>
      <c r="W373" s="115" t="e">
        <f>กำแพงเพชร!#REF!</f>
        <v>#REF!</v>
      </c>
      <c r="X373" s="125" t="e">
        <f>กำแพงเพชร!#REF!</f>
        <v>#REF!</v>
      </c>
      <c r="Y373" s="124" t="e">
        <f>กำแพงเพชร!#REF!</f>
        <v>#REF!</v>
      </c>
      <c r="Z373" s="115" t="e">
        <f>กำแพงเพชร!#REF!</f>
        <v>#REF!</v>
      </c>
      <c r="AA373" s="125" t="e">
        <f>กำแพงเพชร!#REF!</f>
        <v>#REF!</v>
      </c>
      <c r="AB373" s="126" t="e">
        <f>กำแพงเพชร!#REF!</f>
        <v>#REF!</v>
      </c>
      <c r="AC373" s="115" t="e">
        <f>กำแพงเพชร!#REF!</f>
        <v>#REF!</v>
      </c>
      <c r="AD373" s="125" t="e">
        <f>กำแพงเพชร!#REF!</f>
        <v>#REF!</v>
      </c>
      <c r="AE373" s="124" t="e">
        <f>กำแพงเพชร!#REF!</f>
        <v>#REF!</v>
      </c>
    </row>
    <row r="374" spans="1:31" s="115" customFormat="1" ht="21" x14ac:dyDescent="0.35">
      <c r="A374" s="126" t="s">
        <v>212</v>
      </c>
      <c r="B374" s="115" t="e">
        <f>เชียงราย!#REF!</f>
        <v>#REF!</v>
      </c>
      <c r="C374" s="125" t="e">
        <f>เชียงราย!#REF!</f>
        <v>#REF!</v>
      </c>
      <c r="D374" s="126" t="e">
        <f>เชียงราย!#REF!</f>
        <v>#REF!</v>
      </c>
      <c r="E374" s="115" t="e">
        <f>เชียงราย!#REF!</f>
        <v>#REF!</v>
      </c>
      <c r="F374" s="125" t="e">
        <f>เชียงราย!#REF!</f>
        <v>#REF!</v>
      </c>
      <c r="G374" s="126" t="e">
        <f>เชียงราย!#REF!</f>
        <v>#REF!</v>
      </c>
      <c r="H374" s="115" t="e">
        <f>เชียงราย!#REF!</f>
        <v>#REF!</v>
      </c>
      <c r="I374" s="125" t="e">
        <f>เชียงราย!#REF!</f>
        <v>#REF!</v>
      </c>
      <c r="J374" s="126" t="e">
        <f>เชียงราย!#REF!</f>
        <v>#REF!</v>
      </c>
      <c r="K374" s="115" t="e">
        <f>เชียงราย!#REF!</f>
        <v>#REF!</v>
      </c>
      <c r="L374" s="125" t="e">
        <f>เชียงราย!#REF!</f>
        <v>#REF!</v>
      </c>
      <c r="M374" s="126" t="e">
        <f>เชียงราย!#REF!</f>
        <v>#REF!</v>
      </c>
      <c r="N374" s="115" t="e">
        <f>เชียงราย!#REF!</f>
        <v>#REF!</v>
      </c>
      <c r="O374" s="125" t="e">
        <f>เชียงราย!#REF!</f>
        <v>#REF!</v>
      </c>
      <c r="P374" s="126" t="e">
        <f>เชียงราย!#REF!</f>
        <v>#REF!</v>
      </c>
      <c r="Q374" s="115" t="e">
        <f>เชียงราย!#REF!</f>
        <v>#REF!</v>
      </c>
      <c r="R374" s="125" t="e">
        <f>เชียงราย!#REF!</f>
        <v>#REF!</v>
      </c>
      <c r="S374" s="126" t="e">
        <f>เชียงราย!#REF!</f>
        <v>#REF!</v>
      </c>
      <c r="T374" s="115" t="e">
        <f>เชียงราย!#REF!</f>
        <v>#REF!</v>
      </c>
      <c r="U374" s="125" t="e">
        <f>เชียงราย!#REF!</f>
        <v>#REF!</v>
      </c>
      <c r="V374" s="126" t="e">
        <f>เชียงราย!#REF!</f>
        <v>#REF!</v>
      </c>
      <c r="W374" s="115" t="e">
        <f>เชียงราย!#REF!</f>
        <v>#REF!</v>
      </c>
      <c r="X374" s="125" t="e">
        <f>เชียงราย!#REF!</f>
        <v>#REF!</v>
      </c>
      <c r="Y374" s="126" t="e">
        <f>เชียงราย!#REF!</f>
        <v>#REF!</v>
      </c>
      <c r="Z374" s="115" t="e">
        <f>เชียงราย!#REF!</f>
        <v>#REF!</v>
      </c>
      <c r="AA374" s="125" t="e">
        <f>เชียงราย!#REF!</f>
        <v>#REF!</v>
      </c>
      <c r="AB374" s="126" t="e">
        <f>เชียงราย!#REF!</f>
        <v>#REF!</v>
      </c>
      <c r="AC374" s="115" t="e">
        <f>เชียงราย!#REF!</f>
        <v>#REF!</v>
      </c>
      <c r="AD374" s="125" t="e">
        <f>เชียงราย!#REF!</f>
        <v>#REF!</v>
      </c>
      <c r="AE374" s="126" t="e">
        <f>เชียงราย!#REF!</f>
        <v>#REF!</v>
      </c>
    </row>
    <row r="375" spans="1:31" s="115" customFormat="1" ht="21" x14ac:dyDescent="0.35">
      <c r="A375" s="126" t="s">
        <v>213</v>
      </c>
      <c r="B375" s="115" t="e">
        <f>เชียงใหม่!#REF!</f>
        <v>#REF!</v>
      </c>
      <c r="C375" s="125" t="e">
        <f>เชียงใหม่!#REF!</f>
        <v>#REF!</v>
      </c>
      <c r="D375" s="126" t="e">
        <f>เชียงใหม่!#REF!</f>
        <v>#REF!</v>
      </c>
      <c r="E375" s="115" t="e">
        <f>เชียงใหม่!#REF!</f>
        <v>#REF!</v>
      </c>
      <c r="F375" s="125" t="e">
        <f>เชียงใหม่!#REF!</f>
        <v>#REF!</v>
      </c>
      <c r="G375" s="126" t="e">
        <f>เชียงใหม่!#REF!</f>
        <v>#REF!</v>
      </c>
      <c r="H375" s="115" t="e">
        <f>เชียงใหม่!#REF!</f>
        <v>#REF!</v>
      </c>
      <c r="I375" s="125" t="e">
        <f>เชียงใหม่!#REF!</f>
        <v>#REF!</v>
      </c>
      <c r="J375" s="126" t="e">
        <f>เชียงใหม่!#REF!</f>
        <v>#REF!</v>
      </c>
      <c r="K375" s="115" t="e">
        <f>เชียงใหม่!#REF!</f>
        <v>#REF!</v>
      </c>
      <c r="L375" s="125" t="e">
        <f>เชียงใหม่!#REF!</f>
        <v>#REF!</v>
      </c>
      <c r="M375" s="126" t="e">
        <f>เชียงใหม่!#REF!</f>
        <v>#REF!</v>
      </c>
      <c r="N375" s="115" t="e">
        <f>เชียงใหม่!#REF!</f>
        <v>#REF!</v>
      </c>
      <c r="O375" s="125" t="e">
        <f>เชียงใหม่!#REF!</f>
        <v>#REF!</v>
      </c>
      <c r="P375" s="126" t="e">
        <f>เชียงใหม่!#REF!</f>
        <v>#REF!</v>
      </c>
      <c r="Q375" s="115" t="e">
        <f>เชียงใหม่!#REF!</f>
        <v>#REF!</v>
      </c>
      <c r="R375" s="125" t="e">
        <f>เชียงใหม่!#REF!</f>
        <v>#REF!</v>
      </c>
      <c r="S375" s="126" t="e">
        <f>เชียงใหม่!#REF!</f>
        <v>#REF!</v>
      </c>
      <c r="T375" s="115" t="e">
        <f>เชียงใหม่!#REF!</f>
        <v>#REF!</v>
      </c>
      <c r="U375" s="125" t="e">
        <f>เชียงใหม่!#REF!</f>
        <v>#REF!</v>
      </c>
      <c r="V375" s="126" t="e">
        <f>เชียงใหม่!#REF!</f>
        <v>#REF!</v>
      </c>
      <c r="W375" s="115" t="e">
        <f>เชียงใหม่!#REF!</f>
        <v>#REF!</v>
      </c>
      <c r="X375" s="125" t="e">
        <f>เชียงใหม่!#REF!</f>
        <v>#REF!</v>
      </c>
      <c r="Y375" s="126" t="e">
        <f>เชียงใหม่!#REF!</f>
        <v>#REF!</v>
      </c>
      <c r="Z375" s="115" t="e">
        <f>เชียงใหม่!#REF!</f>
        <v>#REF!</v>
      </c>
      <c r="AA375" s="125" t="e">
        <f>เชียงใหม่!#REF!</f>
        <v>#REF!</v>
      </c>
      <c r="AB375" s="126" t="e">
        <f>เชียงใหม่!#REF!</f>
        <v>#REF!</v>
      </c>
      <c r="AC375" s="115" t="e">
        <f>เชียงใหม่!#REF!</f>
        <v>#REF!</v>
      </c>
      <c r="AD375" s="125" t="e">
        <f>เชียงใหม่!#REF!</f>
        <v>#REF!</v>
      </c>
      <c r="AE375" s="126" t="e">
        <f>เชียงใหม่!#REF!</f>
        <v>#REF!</v>
      </c>
    </row>
    <row r="376" spans="1:31" s="115" customFormat="1" ht="21" x14ac:dyDescent="0.35">
      <c r="A376" s="126" t="s">
        <v>214</v>
      </c>
      <c r="B376" s="115" t="e">
        <f>พิจิตร!#REF!</f>
        <v>#REF!</v>
      </c>
      <c r="C376" s="125" t="e">
        <f>พิจิตร!#REF!</f>
        <v>#REF!</v>
      </c>
      <c r="D376" s="126" t="e">
        <f>พิจิตร!#REF!</f>
        <v>#REF!</v>
      </c>
      <c r="E376" s="115" t="e">
        <f>พิจิตร!#REF!</f>
        <v>#REF!</v>
      </c>
      <c r="F376" s="125" t="e">
        <f>พิจิตร!#REF!</f>
        <v>#REF!</v>
      </c>
      <c r="G376" s="126" t="e">
        <f>พิจิตร!#REF!</f>
        <v>#REF!</v>
      </c>
      <c r="H376" s="115" t="e">
        <f>พิจิตร!#REF!</f>
        <v>#REF!</v>
      </c>
      <c r="I376" s="125" t="e">
        <f>พิจิตร!#REF!</f>
        <v>#REF!</v>
      </c>
      <c r="J376" s="126" t="e">
        <f>พิจิตร!#REF!</f>
        <v>#REF!</v>
      </c>
      <c r="K376" s="115" t="e">
        <f>พิจิตร!#REF!</f>
        <v>#REF!</v>
      </c>
      <c r="L376" s="125" t="e">
        <f>พิจิตร!#REF!</f>
        <v>#REF!</v>
      </c>
      <c r="M376" s="126" t="e">
        <f>พิจิตร!#REF!</f>
        <v>#REF!</v>
      </c>
      <c r="N376" s="115" t="e">
        <f>พิจิตร!#REF!</f>
        <v>#REF!</v>
      </c>
      <c r="O376" s="125" t="e">
        <f>พิจิตร!#REF!</f>
        <v>#REF!</v>
      </c>
      <c r="P376" s="126" t="e">
        <f>พิจิตร!#REF!</f>
        <v>#REF!</v>
      </c>
      <c r="Q376" s="115" t="e">
        <f>พิจิตร!#REF!</f>
        <v>#REF!</v>
      </c>
      <c r="R376" s="125" t="e">
        <f>พิจิตร!#REF!</f>
        <v>#REF!</v>
      </c>
      <c r="S376" s="126" t="e">
        <f>พิจิตร!#REF!</f>
        <v>#REF!</v>
      </c>
      <c r="T376" s="115" t="e">
        <f>พิจิตร!#REF!</f>
        <v>#REF!</v>
      </c>
      <c r="U376" s="125" t="e">
        <f>พิจิตร!#REF!</f>
        <v>#REF!</v>
      </c>
      <c r="V376" s="126" t="e">
        <f>พิจิตร!#REF!</f>
        <v>#REF!</v>
      </c>
      <c r="W376" s="115" t="e">
        <f>พิจิตร!#REF!</f>
        <v>#REF!</v>
      </c>
      <c r="X376" s="125" t="e">
        <f>พิจิตร!#REF!</f>
        <v>#REF!</v>
      </c>
      <c r="Y376" s="126" t="e">
        <f>พิจิตร!#REF!</f>
        <v>#REF!</v>
      </c>
      <c r="Z376" s="115" t="e">
        <f>พิจิตร!#REF!</f>
        <v>#REF!</v>
      </c>
      <c r="AA376" s="125" t="e">
        <f>พิจิตร!#REF!</f>
        <v>#REF!</v>
      </c>
      <c r="AB376" s="126" t="e">
        <f>พิจิตร!#REF!</f>
        <v>#REF!</v>
      </c>
      <c r="AC376" s="115" t="e">
        <f>พิจิตร!#REF!</f>
        <v>#REF!</v>
      </c>
      <c r="AD376" s="125" t="e">
        <f>พิจิตร!#REF!</f>
        <v>#REF!</v>
      </c>
      <c r="AE376" s="126" t="e">
        <f>พิจิตร!#REF!</f>
        <v>#REF!</v>
      </c>
    </row>
    <row r="377" spans="1:31" s="115" customFormat="1" ht="21" x14ac:dyDescent="0.35">
      <c r="A377" s="126" t="s">
        <v>215</v>
      </c>
      <c r="B377" s="115" t="e">
        <f>นครสวรรค์!#REF!</f>
        <v>#REF!</v>
      </c>
      <c r="C377" s="125" t="e">
        <f>นครสวรรค์!#REF!</f>
        <v>#REF!</v>
      </c>
      <c r="D377" s="126" t="e">
        <f>นครสวรรค์!#REF!</f>
        <v>#REF!</v>
      </c>
      <c r="E377" s="115" t="e">
        <f>นครสวรรค์!#REF!</f>
        <v>#REF!</v>
      </c>
      <c r="F377" s="125" t="e">
        <f>นครสวรรค์!#REF!</f>
        <v>#REF!</v>
      </c>
      <c r="G377" s="126" t="e">
        <f>นครสวรรค์!#REF!</f>
        <v>#REF!</v>
      </c>
      <c r="H377" s="115" t="e">
        <f>นครสวรรค์!#REF!</f>
        <v>#REF!</v>
      </c>
      <c r="I377" s="125" t="e">
        <f>นครสวรรค์!#REF!</f>
        <v>#REF!</v>
      </c>
      <c r="J377" s="126" t="e">
        <f>นครสวรรค์!#REF!</f>
        <v>#REF!</v>
      </c>
      <c r="K377" s="115" t="e">
        <f>นครสวรรค์!#REF!</f>
        <v>#REF!</v>
      </c>
      <c r="L377" s="125" t="e">
        <f>นครสวรรค์!#REF!</f>
        <v>#REF!</v>
      </c>
      <c r="M377" s="126" t="e">
        <f>นครสวรรค์!#REF!</f>
        <v>#REF!</v>
      </c>
      <c r="N377" s="115" t="e">
        <f>นครสวรรค์!#REF!</f>
        <v>#REF!</v>
      </c>
      <c r="O377" s="125" t="e">
        <f>นครสวรรค์!#REF!</f>
        <v>#REF!</v>
      </c>
      <c r="P377" s="126" t="e">
        <f>นครสวรรค์!#REF!</f>
        <v>#REF!</v>
      </c>
      <c r="Q377" s="115" t="e">
        <f>นครสวรรค์!#REF!</f>
        <v>#REF!</v>
      </c>
      <c r="R377" s="125" t="e">
        <f>นครสวรรค์!#REF!</f>
        <v>#REF!</v>
      </c>
      <c r="S377" s="126" t="e">
        <f>นครสวรรค์!#REF!</f>
        <v>#REF!</v>
      </c>
      <c r="T377" s="115" t="e">
        <f>นครสวรรค์!#REF!</f>
        <v>#REF!</v>
      </c>
      <c r="U377" s="125" t="e">
        <f>นครสวรรค์!#REF!</f>
        <v>#REF!</v>
      </c>
      <c r="V377" s="126" t="e">
        <f>นครสวรรค์!#REF!</f>
        <v>#REF!</v>
      </c>
      <c r="W377" s="115" t="e">
        <f>นครสวรรค์!#REF!</f>
        <v>#REF!</v>
      </c>
      <c r="X377" s="125" t="e">
        <f>นครสวรรค์!#REF!</f>
        <v>#REF!</v>
      </c>
      <c r="Y377" s="126" t="e">
        <f>นครสวรรค์!#REF!</f>
        <v>#REF!</v>
      </c>
      <c r="Z377" s="115" t="e">
        <f>นครสวรรค์!#REF!</f>
        <v>#REF!</v>
      </c>
      <c r="AA377" s="125" t="e">
        <f>นครสวรรค์!#REF!</f>
        <v>#REF!</v>
      </c>
      <c r="AB377" s="126" t="e">
        <f>นครสวรรค์!#REF!</f>
        <v>#REF!</v>
      </c>
      <c r="AC377" s="115" t="e">
        <f>นครสวรรค์!#REF!</f>
        <v>#REF!</v>
      </c>
      <c r="AD377" s="125" t="e">
        <f>นครสวรรค์!#REF!</f>
        <v>#REF!</v>
      </c>
      <c r="AE377" s="126" t="e">
        <f>นครสวรรค์!#REF!</f>
        <v>#REF!</v>
      </c>
    </row>
    <row r="378" spans="1:31" s="115" customFormat="1" ht="21" x14ac:dyDescent="0.35">
      <c r="A378" s="126" t="s">
        <v>216</v>
      </c>
      <c r="B378" s="115" t="e">
        <f>ตาก!#REF!</f>
        <v>#REF!</v>
      </c>
      <c r="C378" s="125" t="e">
        <f>ตาก!#REF!</f>
        <v>#REF!</v>
      </c>
      <c r="D378" s="126" t="e">
        <f>ตาก!#REF!</f>
        <v>#REF!</v>
      </c>
      <c r="E378" s="115" t="e">
        <f>ตาก!#REF!</f>
        <v>#REF!</v>
      </c>
      <c r="F378" s="125" t="e">
        <f>ตาก!#REF!</f>
        <v>#REF!</v>
      </c>
      <c r="G378" s="126" t="e">
        <f>ตาก!#REF!</f>
        <v>#REF!</v>
      </c>
      <c r="H378" s="115" t="e">
        <f>ตาก!#REF!</f>
        <v>#REF!</v>
      </c>
      <c r="I378" s="125" t="e">
        <f>ตาก!#REF!</f>
        <v>#REF!</v>
      </c>
      <c r="J378" s="126" t="e">
        <f>ตาก!#REF!</f>
        <v>#REF!</v>
      </c>
      <c r="K378" s="115" t="e">
        <f>ตาก!#REF!</f>
        <v>#REF!</v>
      </c>
      <c r="L378" s="125" t="e">
        <f>ตาก!#REF!</f>
        <v>#REF!</v>
      </c>
      <c r="M378" s="126" t="e">
        <f>ตาก!#REF!</f>
        <v>#REF!</v>
      </c>
      <c r="N378" s="115" t="e">
        <f>ตาก!#REF!</f>
        <v>#REF!</v>
      </c>
      <c r="O378" s="125" t="e">
        <f>ตาก!#REF!</f>
        <v>#REF!</v>
      </c>
      <c r="P378" s="126" t="e">
        <f>ตาก!#REF!</f>
        <v>#REF!</v>
      </c>
      <c r="Q378" s="115" t="e">
        <f>ตาก!#REF!</f>
        <v>#REF!</v>
      </c>
      <c r="R378" s="125" t="e">
        <f>ตาก!#REF!</f>
        <v>#REF!</v>
      </c>
      <c r="S378" s="126" t="e">
        <f>ตาก!#REF!</f>
        <v>#REF!</v>
      </c>
      <c r="T378" s="115" t="e">
        <f>ตาก!#REF!</f>
        <v>#REF!</v>
      </c>
      <c r="U378" s="125" t="e">
        <f>ตาก!#REF!</f>
        <v>#REF!</v>
      </c>
      <c r="V378" s="126" t="e">
        <f>ตาก!#REF!</f>
        <v>#REF!</v>
      </c>
      <c r="W378" s="115" t="e">
        <f>ตาก!#REF!</f>
        <v>#REF!</v>
      </c>
      <c r="X378" s="125" t="e">
        <f>ตาก!#REF!</f>
        <v>#REF!</v>
      </c>
      <c r="Y378" s="126" t="e">
        <f>ตาก!#REF!</f>
        <v>#REF!</v>
      </c>
      <c r="Z378" s="115" t="e">
        <f>ตาก!#REF!</f>
        <v>#REF!</v>
      </c>
      <c r="AA378" s="125" t="e">
        <f>ตาก!#REF!</f>
        <v>#REF!</v>
      </c>
      <c r="AB378" s="126" t="e">
        <f>ตาก!#REF!</f>
        <v>#REF!</v>
      </c>
      <c r="AC378" s="115" t="e">
        <f>ตาก!#REF!</f>
        <v>#REF!</v>
      </c>
      <c r="AD378" s="125" t="e">
        <f>ตาก!#REF!</f>
        <v>#REF!</v>
      </c>
      <c r="AE378" s="126" t="e">
        <f>ตาก!#REF!</f>
        <v>#REF!</v>
      </c>
    </row>
    <row r="379" spans="1:31" s="115" customFormat="1" ht="21" x14ac:dyDescent="0.35">
      <c r="A379" s="126" t="s">
        <v>217</v>
      </c>
      <c r="B379" s="115" t="e">
        <f>พิษณุโลก!#REF!</f>
        <v>#REF!</v>
      </c>
      <c r="C379" s="125" t="e">
        <f>พิษณุโลก!#REF!</f>
        <v>#REF!</v>
      </c>
      <c r="D379" s="126" t="e">
        <f>พิษณุโลก!#REF!</f>
        <v>#REF!</v>
      </c>
      <c r="E379" s="115" t="e">
        <f>พิษณุโลก!#REF!</f>
        <v>#REF!</v>
      </c>
      <c r="F379" s="125" t="e">
        <f>พิษณุโลก!#REF!</f>
        <v>#REF!</v>
      </c>
      <c r="G379" s="126" t="e">
        <f>พิษณุโลก!#REF!</f>
        <v>#REF!</v>
      </c>
      <c r="H379" s="115" t="e">
        <f>พิษณุโลก!#REF!</f>
        <v>#REF!</v>
      </c>
      <c r="I379" s="125" t="e">
        <f>พิษณุโลก!#REF!</f>
        <v>#REF!</v>
      </c>
      <c r="J379" s="126" t="e">
        <f>พิษณุโลก!#REF!</f>
        <v>#REF!</v>
      </c>
      <c r="K379" s="115" t="e">
        <f>พิษณุโลก!#REF!</f>
        <v>#REF!</v>
      </c>
      <c r="L379" s="125" t="e">
        <f>พิษณุโลก!#REF!</f>
        <v>#REF!</v>
      </c>
      <c r="M379" s="126" t="e">
        <f>พิษณุโลก!#REF!</f>
        <v>#REF!</v>
      </c>
      <c r="N379" s="115" t="e">
        <f>พิษณุโลก!#REF!</f>
        <v>#REF!</v>
      </c>
      <c r="O379" s="125" t="e">
        <f>พิษณุโลก!#REF!</f>
        <v>#REF!</v>
      </c>
      <c r="P379" s="126" t="e">
        <f>พิษณุโลก!#REF!</f>
        <v>#REF!</v>
      </c>
      <c r="Q379" s="115" t="e">
        <f>พิษณุโลก!#REF!</f>
        <v>#REF!</v>
      </c>
      <c r="R379" s="125" t="e">
        <f>พิษณุโลก!#REF!</f>
        <v>#REF!</v>
      </c>
      <c r="S379" s="126" t="e">
        <f>พิษณุโลก!#REF!</f>
        <v>#REF!</v>
      </c>
      <c r="T379" s="115" t="e">
        <f>พิษณุโลก!#REF!</f>
        <v>#REF!</v>
      </c>
      <c r="U379" s="125" t="e">
        <f>พิษณุโลก!#REF!</f>
        <v>#REF!</v>
      </c>
      <c r="V379" s="126" t="e">
        <f>พิษณุโลก!#REF!</f>
        <v>#REF!</v>
      </c>
      <c r="W379" s="115" t="e">
        <f>พิษณุโลก!#REF!</f>
        <v>#REF!</v>
      </c>
      <c r="X379" s="125" t="e">
        <f>พิษณุโลก!#REF!</f>
        <v>#REF!</v>
      </c>
      <c r="Y379" s="126" t="e">
        <f>พิษณุโลก!#REF!</f>
        <v>#REF!</v>
      </c>
      <c r="Z379" s="115" t="e">
        <f>พิษณุโลก!#REF!</f>
        <v>#REF!</v>
      </c>
      <c r="AA379" s="125" t="e">
        <f>พิษณุโลก!#REF!</f>
        <v>#REF!</v>
      </c>
      <c r="AB379" s="126" t="e">
        <f>พิษณุโลก!#REF!</f>
        <v>#REF!</v>
      </c>
      <c r="AC379" s="115" t="e">
        <f>พิษณุโลก!#REF!</f>
        <v>#REF!</v>
      </c>
      <c r="AD379" s="125" t="e">
        <f>พิษณุโลก!#REF!</f>
        <v>#REF!</v>
      </c>
      <c r="AE379" s="126" t="e">
        <f>พิษณุโลก!#REF!</f>
        <v>#REF!</v>
      </c>
    </row>
    <row r="380" spans="1:31" s="115" customFormat="1" ht="21" x14ac:dyDescent="0.35">
      <c r="A380" s="126" t="s">
        <v>218</v>
      </c>
      <c r="B380" s="115" t="e">
        <f>พะเยา!#REF!</f>
        <v>#REF!</v>
      </c>
      <c r="C380" s="125" t="e">
        <f>พะเยา!#REF!</f>
        <v>#REF!</v>
      </c>
      <c r="D380" s="126" t="e">
        <f>พะเยา!#REF!</f>
        <v>#REF!</v>
      </c>
      <c r="E380" s="115" t="e">
        <f>พะเยา!#REF!</f>
        <v>#REF!</v>
      </c>
      <c r="F380" s="125" t="e">
        <f>พะเยา!#REF!</f>
        <v>#REF!</v>
      </c>
      <c r="G380" s="126" t="e">
        <f>พะเยา!#REF!</f>
        <v>#REF!</v>
      </c>
      <c r="H380" s="115" t="e">
        <f>พะเยา!#REF!</f>
        <v>#REF!</v>
      </c>
      <c r="I380" s="125" t="e">
        <f>พะเยา!#REF!</f>
        <v>#REF!</v>
      </c>
      <c r="J380" s="126" t="e">
        <f>พะเยา!#REF!</f>
        <v>#REF!</v>
      </c>
      <c r="K380" s="115" t="e">
        <f>พะเยา!#REF!</f>
        <v>#REF!</v>
      </c>
      <c r="L380" s="125" t="e">
        <f>พะเยา!#REF!</f>
        <v>#REF!</v>
      </c>
      <c r="M380" s="126" t="e">
        <f>พะเยา!#REF!</f>
        <v>#REF!</v>
      </c>
      <c r="N380" s="115" t="e">
        <f>พะเยา!#REF!</f>
        <v>#REF!</v>
      </c>
      <c r="O380" s="125" t="e">
        <f>พะเยา!#REF!</f>
        <v>#REF!</v>
      </c>
      <c r="P380" s="126" t="e">
        <f>พะเยา!#REF!</f>
        <v>#REF!</v>
      </c>
      <c r="Q380" s="115" t="e">
        <f>พะเยา!#REF!</f>
        <v>#REF!</v>
      </c>
      <c r="R380" s="125" t="e">
        <f>พะเยา!#REF!</f>
        <v>#REF!</v>
      </c>
      <c r="S380" s="126" t="e">
        <f>พะเยา!#REF!</f>
        <v>#REF!</v>
      </c>
      <c r="T380" s="115" t="e">
        <f>พะเยา!#REF!</f>
        <v>#REF!</v>
      </c>
      <c r="U380" s="125" t="e">
        <f>พะเยา!#REF!</f>
        <v>#REF!</v>
      </c>
      <c r="V380" s="126" t="e">
        <f>พะเยา!#REF!</f>
        <v>#REF!</v>
      </c>
      <c r="W380" s="115" t="e">
        <f>พะเยา!#REF!</f>
        <v>#REF!</v>
      </c>
      <c r="X380" s="125" t="e">
        <f>พะเยา!#REF!</f>
        <v>#REF!</v>
      </c>
      <c r="Y380" s="126" t="e">
        <f>พะเยา!#REF!</f>
        <v>#REF!</v>
      </c>
      <c r="Z380" s="115" t="e">
        <f>พะเยา!#REF!</f>
        <v>#REF!</v>
      </c>
      <c r="AA380" s="125" t="e">
        <f>พะเยา!#REF!</f>
        <v>#REF!</v>
      </c>
      <c r="AB380" s="126" t="e">
        <f>พะเยา!#REF!</f>
        <v>#REF!</v>
      </c>
      <c r="AC380" s="115" t="e">
        <f>พะเยา!#REF!</f>
        <v>#REF!</v>
      </c>
      <c r="AD380" s="125" t="e">
        <f>พะเยา!#REF!</f>
        <v>#REF!</v>
      </c>
      <c r="AE380" s="126" t="e">
        <f>พะเยา!#REF!</f>
        <v>#REF!</v>
      </c>
    </row>
    <row r="381" spans="1:31" s="115" customFormat="1" ht="21" x14ac:dyDescent="0.35">
      <c r="A381" s="126" t="s">
        <v>219</v>
      </c>
      <c r="B381" s="115" t="e">
        <f>เพชรบูรณ์!#REF!</f>
        <v>#REF!</v>
      </c>
      <c r="C381" s="125" t="e">
        <f>เพชรบูรณ์!#REF!</f>
        <v>#REF!</v>
      </c>
      <c r="D381" s="126" t="e">
        <f>เพชรบูรณ์!#REF!</f>
        <v>#REF!</v>
      </c>
      <c r="E381" s="115" t="e">
        <f>เพชรบูรณ์!#REF!</f>
        <v>#REF!</v>
      </c>
      <c r="F381" s="125" t="e">
        <f>เพชรบูรณ์!#REF!</f>
        <v>#REF!</v>
      </c>
      <c r="G381" s="126" t="e">
        <f>เพชรบูรณ์!#REF!</f>
        <v>#REF!</v>
      </c>
      <c r="H381" s="115" t="e">
        <f>เพชรบูรณ์!#REF!</f>
        <v>#REF!</v>
      </c>
      <c r="I381" s="125" t="e">
        <f>เพชรบูรณ์!#REF!</f>
        <v>#REF!</v>
      </c>
      <c r="J381" s="126" t="e">
        <f>เพชรบูรณ์!#REF!</f>
        <v>#REF!</v>
      </c>
      <c r="K381" s="115" t="e">
        <f>เพชรบูรณ์!#REF!</f>
        <v>#REF!</v>
      </c>
      <c r="L381" s="125" t="e">
        <f>เพชรบูรณ์!#REF!</f>
        <v>#REF!</v>
      </c>
      <c r="M381" s="126" t="e">
        <f>เพชรบูรณ์!#REF!</f>
        <v>#REF!</v>
      </c>
      <c r="N381" s="115" t="e">
        <f>เพชรบูรณ์!#REF!</f>
        <v>#REF!</v>
      </c>
      <c r="O381" s="125" t="e">
        <f>เพชรบูรณ์!#REF!</f>
        <v>#REF!</v>
      </c>
      <c r="P381" s="126" t="e">
        <f>เพชรบูรณ์!#REF!</f>
        <v>#REF!</v>
      </c>
      <c r="Q381" s="115" t="e">
        <f>เพชรบูรณ์!#REF!</f>
        <v>#REF!</v>
      </c>
      <c r="R381" s="125" t="e">
        <f>เพชรบูรณ์!#REF!</f>
        <v>#REF!</v>
      </c>
      <c r="S381" s="126" t="e">
        <f>เพชรบูรณ์!#REF!</f>
        <v>#REF!</v>
      </c>
      <c r="T381" s="115" t="e">
        <f>เพชรบูรณ์!#REF!</f>
        <v>#REF!</v>
      </c>
      <c r="U381" s="125" t="e">
        <f>เพชรบูรณ์!#REF!</f>
        <v>#REF!</v>
      </c>
      <c r="V381" s="126" t="e">
        <f>เพชรบูรณ์!#REF!</f>
        <v>#REF!</v>
      </c>
      <c r="W381" s="115" t="e">
        <f>เพชรบูรณ์!#REF!</f>
        <v>#REF!</v>
      </c>
      <c r="X381" s="125" t="e">
        <f>เพชรบูรณ์!#REF!</f>
        <v>#REF!</v>
      </c>
      <c r="Y381" s="126" t="e">
        <f>เพชรบูรณ์!#REF!</f>
        <v>#REF!</v>
      </c>
      <c r="Z381" s="115" t="e">
        <f>เพชรบูรณ์!#REF!</f>
        <v>#REF!</v>
      </c>
      <c r="AA381" s="125" t="e">
        <f>เพชรบูรณ์!#REF!</f>
        <v>#REF!</v>
      </c>
      <c r="AB381" s="126" t="e">
        <f>เพชรบูรณ์!#REF!</f>
        <v>#REF!</v>
      </c>
      <c r="AC381" s="115" t="e">
        <f>เพชรบูรณ์!#REF!</f>
        <v>#REF!</v>
      </c>
      <c r="AD381" s="125" t="e">
        <f>เพชรบูรณ์!#REF!</f>
        <v>#REF!</v>
      </c>
      <c r="AE381" s="126" t="e">
        <f>เพชรบูรณ์!#REF!</f>
        <v>#REF!</v>
      </c>
    </row>
    <row r="382" spans="1:31" s="115" customFormat="1" ht="21" x14ac:dyDescent="0.35">
      <c r="A382" s="126" t="s">
        <v>220</v>
      </c>
      <c r="B382" s="115" t="e">
        <f>แพร่!#REF!</f>
        <v>#REF!</v>
      </c>
      <c r="C382" s="125" t="e">
        <f>แพร่!#REF!</f>
        <v>#REF!</v>
      </c>
      <c r="D382" s="126" t="e">
        <f>แพร่!#REF!</f>
        <v>#REF!</v>
      </c>
      <c r="E382" s="115" t="e">
        <f>แพร่!#REF!</f>
        <v>#REF!</v>
      </c>
      <c r="F382" s="125" t="e">
        <f>แพร่!#REF!</f>
        <v>#REF!</v>
      </c>
      <c r="G382" s="126" t="e">
        <f>แพร่!#REF!</f>
        <v>#REF!</v>
      </c>
      <c r="H382" s="115" t="e">
        <f>แพร่!#REF!</f>
        <v>#REF!</v>
      </c>
      <c r="I382" s="125" t="e">
        <f>แพร่!#REF!</f>
        <v>#REF!</v>
      </c>
      <c r="J382" s="126" t="e">
        <f>แพร่!#REF!</f>
        <v>#REF!</v>
      </c>
      <c r="K382" s="115" t="e">
        <f>แพร่!#REF!</f>
        <v>#REF!</v>
      </c>
      <c r="L382" s="125" t="e">
        <f>แพร่!#REF!</f>
        <v>#REF!</v>
      </c>
      <c r="M382" s="126" t="e">
        <f>แพร่!#REF!</f>
        <v>#REF!</v>
      </c>
      <c r="N382" s="115" t="e">
        <f>แพร่!#REF!</f>
        <v>#REF!</v>
      </c>
      <c r="O382" s="125" t="e">
        <f>แพร่!#REF!</f>
        <v>#REF!</v>
      </c>
      <c r="P382" s="126" t="e">
        <f>แพร่!#REF!</f>
        <v>#REF!</v>
      </c>
      <c r="Q382" s="115" t="e">
        <f>แพร่!#REF!</f>
        <v>#REF!</v>
      </c>
      <c r="R382" s="125" t="e">
        <f>แพร่!#REF!</f>
        <v>#REF!</v>
      </c>
      <c r="S382" s="126" t="e">
        <f>แพร่!#REF!</f>
        <v>#REF!</v>
      </c>
      <c r="T382" s="115" t="e">
        <f>แพร่!#REF!</f>
        <v>#REF!</v>
      </c>
      <c r="U382" s="125" t="e">
        <f>แพร่!#REF!</f>
        <v>#REF!</v>
      </c>
      <c r="V382" s="126" t="e">
        <f>แพร่!#REF!</f>
        <v>#REF!</v>
      </c>
      <c r="W382" s="115" t="e">
        <f>แพร่!#REF!</f>
        <v>#REF!</v>
      </c>
      <c r="X382" s="125" t="e">
        <f>แพร่!#REF!</f>
        <v>#REF!</v>
      </c>
      <c r="Y382" s="126" t="e">
        <f>แพร่!#REF!</f>
        <v>#REF!</v>
      </c>
      <c r="Z382" s="115" t="e">
        <f>แพร่!#REF!</f>
        <v>#REF!</v>
      </c>
      <c r="AA382" s="125" t="e">
        <f>แพร่!#REF!</f>
        <v>#REF!</v>
      </c>
      <c r="AB382" s="126" t="e">
        <f>แพร่!#REF!</f>
        <v>#REF!</v>
      </c>
      <c r="AC382" s="115" t="e">
        <f>แพร่!#REF!</f>
        <v>#REF!</v>
      </c>
      <c r="AD382" s="125" t="e">
        <f>แพร่!#REF!</f>
        <v>#REF!</v>
      </c>
      <c r="AE382" s="126" t="e">
        <f>แพร่!#REF!</f>
        <v>#REF!</v>
      </c>
    </row>
    <row r="383" spans="1:31" s="115" customFormat="1" ht="21" x14ac:dyDescent="0.35">
      <c r="A383" s="126" t="s">
        <v>221</v>
      </c>
      <c r="B383" s="115" t="e">
        <f>ลำปาง!#REF!</f>
        <v>#REF!</v>
      </c>
      <c r="C383" s="125" t="e">
        <f>ลำปาง!#REF!</f>
        <v>#REF!</v>
      </c>
      <c r="D383" s="126" t="e">
        <f>ลำปาง!#REF!</f>
        <v>#REF!</v>
      </c>
      <c r="E383" s="115" t="e">
        <f>ลำปาง!#REF!</f>
        <v>#REF!</v>
      </c>
      <c r="F383" s="125" t="e">
        <f>ลำปาง!#REF!</f>
        <v>#REF!</v>
      </c>
      <c r="G383" s="126" t="e">
        <f>ลำปาง!#REF!</f>
        <v>#REF!</v>
      </c>
      <c r="H383" s="115" t="e">
        <f>ลำปาง!#REF!</f>
        <v>#REF!</v>
      </c>
      <c r="I383" s="125" t="e">
        <f>ลำปาง!#REF!</f>
        <v>#REF!</v>
      </c>
      <c r="J383" s="126" t="e">
        <f>ลำปาง!#REF!</f>
        <v>#REF!</v>
      </c>
      <c r="K383" s="115" t="e">
        <f>ลำปาง!#REF!</f>
        <v>#REF!</v>
      </c>
      <c r="L383" s="125" t="e">
        <f>ลำปาง!#REF!</f>
        <v>#REF!</v>
      </c>
      <c r="M383" s="126" t="e">
        <f>ลำปาง!#REF!</f>
        <v>#REF!</v>
      </c>
      <c r="N383" s="115" t="e">
        <f>ลำปาง!#REF!</f>
        <v>#REF!</v>
      </c>
      <c r="O383" s="125" t="e">
        <f>ลำปาง!#REF!</f>
        <v>#REF!</v>
      </c>
      <c r="P383" s="126" t="e">
        <f>ลำปาง!#REF!</f>
        <v>#REF!</v>
      </c>
      <c r="Q383" s="115" t="e">
        <f>ลำปาง!#REF!</f>
        <v>#REF!</v>
      </c>
      <c r="R383" s="125" t="e">
        <f>ลำปาง!#REF!</f>
        <v>#REF!</v>
      </c>
      <c r="S383" s="126" t="e">
        <f>ลำปาง!#REF!</f>
        <v>#REF!</v>
      </c>
      <c r="T383" s="115" t="e">
        <f>ลำปาง!#REF!</f>
        <v>#REF!</v>
      </c>
      <c r="U383" s="125" t="e">
        <f>ลำปาง!#REF!</f>
        <v>#REF!</v>
      </c>
      <c r="V383" s="126" t="e">
        <f>ลำปาง!#REF!</f>
        <v>#REF!</v>
      </c>
      <c r="W383" s="115" t="e">
        <f>ลำปาง!#REF!</f>
        <v>#REF!</v>
      </c>
      <c r="X383" s="125" t="e">
        <f>ลำปาง!#REF!</f>
        <v>#REF!</v>
      </c>
      <c r="Y383" s="126" t="e">
        <f>ลำปาง!#REF!</f>
        <v>#REF!</v>
      </c>
      <c r="Z383" s="115" t="e">
        <f>ลำปาง!#REF!</f>
        <v>#REF!</v>
      </c>
      <c r="AA383" s="125" t="e">
        <f>ลำปาง!#REF!</f>
        <v>#REF!</v>
      </c>
      <c r="AB383" s="126" t="e">
        <f>ลำปาง!#REF!</f>
        <v>#REF!</v>
      </c>
      <c r="AC383" s="115" t="e">
        <f>ลำปาง!#REF!</f>
        <v>#REF!</v>
      </c>
      <c r="AD383" s="125" t="e">
        <f>ลำปาง!#REF!</f>
        <v>#REF!</v>
      </c>
      <c r="AE383" s="126" t="e">
        <f>ลำปาง!#REF!</f>
        <v>#REF!</v>
      </c>
    </row>
    <row r="384" spans="1:31" s="115" customFormat="1" ht="21" x14ac:dyDescent="0.35">
      <c r="A384" s="126" t="s">
        <v>222</v>
      </c>
      <c r="B384" s="115" t="e">
        <f>ลำพูน!#REF!</f>
        <v>#REF!</v>
      </c>
      <c r="C384" s="125" t="e">
        <f>ลำพูน!#REF!</f>
        <v>#REF!</v>
      </c>
      <c r="D384" s="126" t="e">
        <f>ลำพูน!#REF!</f>
        <v>#REF!</v>
      </c>
      <c r="E384" s="115" t="e">
        <f>ลำพูน!#REF!</f>
        <v>#REF!</v>
      </c>
      <c r="F384" s="125" t="e">
        <f>ลำพูน!#REF!</f>
        <v>#REF!</v>
      </c>
      <c r="G384" s="126" t="e">
        <f>ลำพูน!#REF!</f>
        <v>#REF!</v>
      </c>
      <c r="H384" s="115" t="e">
        <f>ลำพูน!#REF!</f>
        <v>#REF!</v>
      </c>
      <c r="I384" s="125" t="e">
        <f>ลำพูน!#REF!</f>
        <v>#REF!</v>
      </c>
      <c r="J384" s="126" t="e">
        <f>ลำพูน!#REF!</f>
        <v>#REF!</v>
      </c>
      <c r="K384" s="115" t="e">
        <f>ลำพูน!#REF!</f>
        <v>#REF!</v>
      </c>
      <c r="L384" s="125" t="e">
        <f>ลำพูน!#REF!</f>
        <v>#REF!</v>
      </c>
      <c r="M384" s="126" t="e">
        <f>ลำพูน!#REF!</f>
        <v>#REF!</v>
      </c>
      <c r="N384" s="115" t="e">
        <f>ลำพูน!#REF!</f>
        <v>#REF!</v>
      </c>
      <c r="O384" s="125" t="e">
        <f>ลำพูน!#REF!</f>
        <v>#REF!</v>
      </c>
      <c r="P384" s="126" t="e">
        <f>ลำพูน!#REF!</f>
        <v>#REF!</v>
      </c>
      <c r="Q384" s="115" t="e">
        <f>ลำพูน!#REF!</f>
        <v>#REF!</v>
      </c>
      <c r="R384" s="125" t="e">
        <f>ลำพูน!#REF!</f>
        <v>#REF!</v>
      </c>
      <c r="S384" s="126" t="e">
        <f>ลำพูน!#REF!</f>
        <v>#REF!</v>
      </c>
      <c r="T384" s="115" t="e">
        <f>ลำพูน!#REF!</f>
        <v>#REF!</v>
      </c>
      <c r="U384" s="125" t="e">
        <f>ลำพูน!#REF!</f>
        <v>#REF!</v>
      </c>
      <c r="V384" s="126" t="e">
        <f>ลำพูน!#REF!</f>
        <v>#REF!</v>
      </c>
      <c r="W384" s="115" t="e">
        <f>ลำพูน!#REF!</f>
        <v>#REF!</v>
      </c>
      <c r="X384" s="125" t="e">
        <f>ลำพูน!#REF!</f>
        <v>#REF!</v>
      </c>
      <c r="Y384" s="126" t="e">
        <f>ลำพูน!#REF!</f>
        <v>#REF!</v>
      </c>
      <c r="Z384" s="115" t="e">
        <f>ลำพูน!#REF!</f>
        <v>#REF!</v>
      </c>
      <c r="AA384" s="125" t="e">
        <f>ลำพูน!#REF!</f>
        <v>#REF!</v>
      </c>
      <c r="AB384" s="126" t="e">
        <f>ลำพูน!#REF!</f>
        <v>#REF!</v>
      </c>
      <c r="AC384" s="115" t="e">
        <f>ลำพูน!#REF!</f>
        <v>#REF!</v>
      </c>
      <c r="AD384" s="125" t="e">
        <f>ลำพูน!#REF!</f>
        <v>#REF!</v>
      </c>
      <c r="AE384" s="126" t="e">
        <f>ลำพูน!#REF!</f>
        <v>#REF!</v>
      </c>
    </row>
    <row r="385" spans="1:31" s="115" customFormat="1" ht="21" x14ac:dyDescent="0.35">
      <c r="A385" s="126" t="s">
        <v>223</v>
      </c>
      <c r="B385" s="115" t="e">
        <f>รวมแม่ฮ่องสอน!#REF!</f>
        <v>#REF!</v>
      </c>
      <c r="C385" s="125" t="e">
        <f>รวมแม่ฮ่องสอน!#REF!</f>
        <v>#REF!</v>
      </c>
      <c r="D385" s="126" t="e">
        <f>รวมแม่ฮ่องสอน!#REF!</f>
        <v>#REF!</v>
      </c>
      <c r="E385" s="115" t="e">
        <f>รวมแม่ฮ่องสอน!#REF!</f>
        <v>#REF!</v>
      </c>
      <c r="F385" s="125" t="e">
        <f>รวมแม่ฮ่องสอน!#REF!</f>
        <v>#REF!</v>
      </c>
      <c r="G385" s="126" t="e">
        <f>รวมแม่ฮ่องสอน!#REF!</f>
        <v>#REF!</v>
      </c>
      <c r="H385" s="115" t="e">
        <f>รวมแม่ฮ่องสอน!#REF!</f>
        <v>#REF!</v>
      </c>
      <c r="I385" s="125" t="e">
        <f>รวมแม่ฮ่องสอน!#REF!</f>
        <v>#REF!</v>
      </c>
      <c r="J385" s="126" t="e">
        <f>รวมแม่ฮ่องสอน!#REF!</f>
        <v>#REF!</v>
      </c>
      <c r="K385" s="115" t="e">
        <f>รวมแม่ฮ่องสอน!#REF!</f>
        <v>#REF!</v>
      </c>
      <c r="L385" s="125" t="e">
        <f>รวมแม่ฮ่องสอน!#REF!</f>
        <v>#REF!</v>
      </c>
      <c r="M385" s="126" t="e">
        <f>รวมแม่ฮ่องสอน!#REF!</f>
        <v>#REF!</v>
      </c>
      <c r="N385" s="115" t="e">
        <f>รวมแม่ฮ่องสอน!#REF!</f>
        <v>#REF!</v>
      </c>
      <c r="O385" s="125" t="e">
        <f>รวมแม่ฮ่องสอน!#REF!</f>
        <v>#REF!</v>
      </c>
      <c r="P385" s="126" t="e">
        <f>รวมแม่ฮ่องสอน!#REF!</f>
        <v>#REF!</v>
      </c>
      <c r="Q385" s="115" t="e">
        <f>รวมแม่ฮ่องสอน!#REF!</f>
        <v>#REF!</v>
      </c>
      <c r="R385" s="125" t="e">
        <f>รวมแม่ฮ่องสอน!#REF!</f>
        <v>#REF!</v>
      </c>
      <c r="S385" s="126" t="e">
        <f>รวมแม่ฮ่องสอน!#REF!</f>
        <v>#REF!</v>
      </c>
      <c r="T385" s="115" t="e">
        <f>รวมแม่ฮ่องสอน!#REF!</f>
        <v>#REF!</v>
      </c>
      <c r="U385" s="125" t="e">
        <f>รวมแม่ฮ่องสอน!#REF!</f>
        <v>#REF!</v>
      </c>
      <c r="V385" s="126" t="e">
        <f>รวมแม่ฮ่องสอน!#REF!</f>
        <v>#REF!</v>
      </c>
      <c r="W385" s="115" t="e">
        <f>รวมแม่ฮ่องสอน!#REF!</f>
        <v>#REF!</v>
      </c>
      <c r="X385" s="125" t="e">
        <f>รวมแม่ฮ่องสอน!#REF!</f>
        <v>#REF!</v>
      </c>
      <c r="Y385" s="126" t="e">
        <f>รวมแม่ฮ่องสอน!#REF!</f>
        <v>#REF!</v>
      </c>
      <c r="Z385" s="115" t="e">
        <f>รวมแม่ฮ่องสอน!#REF!</f>
        <v>#REF!</v>
      </c>
      <c r="AA385" s="125" t="e">
        <f>รวมแม่ฮ่องสอน!#REF!</f>
        <v>#REF!</v>
      </c>
      <c r="AB385" s="126" t="e">
        <f>รวมแม่ฮ่องสอน!#REF!</f>
        <v>#REF!</v>
      </c>
      <c r="AC385" s="115" t="e">
        <f>รวมแม่ฮ่องสอน!#REF!</f>
        <v>#REF!</v>
      </c>
      <c r="AD385" s="125" t="e">
        <f>รวมแม่ฮ่องสอน!#REF!</f>
        <v>#REF!</v>
      </c>
      <c r="AE385" s="126" t="e">
        <f>รวมแม่ฮ่องสอน!#REF!</f>
        <v>#REF!</v>
      </c>
    </row>
    <row r="386" spans="1:31" s="115" customFormat="1" ht="21" x14ac:dyDescent="0.35">
      <c r="A386" s="126" t="s">
        <v>224</v>
      </c>
      <c r="B386" s="115" t="e">
        <f>อุตรดิตถ์!#REF!</f>
        <v>#REF!</v>
      </c>
      <c r="C386" s="125" t="e">
        <f>อุตรดิตถ์!#REF!</f>
        <v>#REF!</v>
      </c>
      <c r="D386" s="126" t="e">
        <f>อุตรดิตถ์!#REF!</f>
        <v>#REF!</v>
      </c>
      <c r="E386" s="115" t="e">
        <f>อุตรดิตถ์!#REF!</f>
        <v>#REF!</v>
      </c>
      <c r="F386" s="125" t="e">
        <f>อุตรดิตถ์!#REF!</f>
        <v>#REF!</v>
      </c>
      <c r="G386" s="126" t="e">
        <f>อุตรดิตถ์!#REF!</f>
        <v>#REF!</v>
      </c>
      <c r="H386" s="115" t="e">
        <f>อุตรดิตถ์!#REF!</f>
        <v>#REF!</v>
      </c>
      <c r="I386" s="125" t="e">
        <f>อุตรดิตถ์!#REF!</f>
        <v>#REF!</v>
      </c>
      <c r="J386" s="126" t="e">
        <f>อุตรดิตถ์!#REF!</f>
        <v>#REF!</v>
      </c>
      <c r="K386" s="115" t="e">
        <f>อุตรดิตถ์!#REF!</f>
        <v>#REF!</v>
      </c>
      <c r="L386" s="125" t="e">
        <f>อุตรดิตถ์!#REF!</f>
        <v>#REF!</v>
      </c>
      <c r="M386" s="126" t="e">
        <f>อุตรดิตถ์!#REF!</f>
        <v>#REF!</v>
      </c>
      <c r="N386" s="115" t="e">
        <f>อุตรดิตถ์!#REF!</f>
        <v>#REF!</v>
      </c>
      <c r="O386" s="125" t="e">
        <f>อุตรดิตถ์!#REF!</f>
        <v>#REF!</v>
      </c>
      <c r="P386" s="126" t="e">
        <f>อุตรดิตถ์!#REF!</f>
        <v>#REF!</v>
      </c>
      <c r="Q386" s="115" t="e">
        <f>อุตรดิตถ์!#REF!</f>
        <v>#REF!</v>
      </c>
      <c r="R386" s="125" t="e">
        <f>อุตรดิตถ์!#REF!</f>
        <v>#REF!</v>
      </c>
      <c r="S386" s="126" t="e">
        <f>อุตรดิตถ์!#REF!</f>
        <v>#REF!</v>
      </c>
      <c r="T386" s="115" t="e">
        <f>อุตรดิตถ์!#REF!</f>
        <v>#REF!</v>
      </c>
      <c r="U386" s="125" t="e">
        <f>อุตรดิตถ์!#REF!</f>
        <v>#REF!</v>
      </c>
      <c r="V386" s="126" t="e">
        <f>อุตรดิตถ์!#REF!</f>
        <v>#REF!</v>
      </c>
      <c r="W386" s="115" t="e">
        <f>อุตรดิตถ์!#REF!</f>
        <v>#REF!</v>
      </c>
      <c r="X386" s="125" t="e">
        <f>อุตรดิตถ์!#REF!</f>
        <v>#REF!</v>
      </c>
      <c r="Y386" s="126" t="e">
        <f>อุตรดิตถ์!#REF!</f>
        <v>#REF!</v>
      </c>
      <c r="Z386" s="115" t="e">
        <f>อุตรดิตถ์!#REF!</f>
        <v>#REF!</v>
      </c>
      <c r="AA386" s="125" t="e">
        <f>อุตรดิตถ์!#REF!</f>
        <v>#REF!</v>
      </c>
      <c r="AB386" s="126" t="e">
        <f>อุตรดิตถ์!#REF!</f>
        <v>#REF!</v>
      </c>
      <c r="AC386" s="115" t="e">
        <f>อุตรดิตถ์!#REF!</f>
        <v>#REF!</v>
      </c>
      <c r="AD386" s="125" t="e">
        <f>อุตรดิตถ์!#REF!</f>
        <v>#REF!</v>
      </c>
      <c r="AE386" s="126" t="e">
        <f>อุตรดิตถ์!#REF!</f>
        <v>#REF!</v>
      </c>
    </row>
    <row r="387" spans="1:31" s="115" customFormat="1" ht="21" x14ac:dyDescent="0.35">
      <c r="A387" s="126" t="s">
        <v>225</v>
      </c>
      <c r="B387" s="115" t="e">
        <f>อุทัยธานี!#REF!</f>
        <v>#REF!</v>
      </c>
      <c r="C387" s="125" t="e">
        <f>อุทัยธานี!#REF!</f>
        <v>#REF!</v>
      </c>
      <c r="D387" s="126" t="e">
        <f>อุทัยธานี!#REF!</f>
        <v>#REF!</v>
      </c>
      <c r="E387" s="115" t="e">
        <f>อุทัยธานี!#REF!</f>
        <v>#REF!</v>
      </c>
      <c r="F387" s="125" t="e">
        <f>อุทัยธานี!#REF!</f>
        <v>#REF!</v>
      </c>
      <c r="G387" s="126" t="e">
        <f>อุทัยธานี!#REF!</f>
        <v>#REF!</v>
      </c>
      <c r="H387" s="115" t="e">
        <f>อุทัยธานี!#REF!</f>
        <v>#REF!</v>
      </c>
      <c r="I387" s="125" t="e">
        <f>อุทัยธานี!#REF!</f>
        <v>#REF!</v>
      </c>
      <c r="J387" s="126" t="e">
        <f>อุทัยธานี!#REF!</f>
        <v>#REF!</v>
      </c>
      <c r="K387" s="115" t="e">
        <f>อุทัยธานี!#REF!</f>
        <v>#REF!</v>
      </c>
      <c r="L387" s="125" t="e">
        <f>อุทัยธานี!#REF!</f>
        <v>#REF!</v>
      </c>
      <c r="M387" s="126" t="e">
        <f>อุทัยธานี!#REF!</f>
        <v>#REF!</v>
      </c>
      <c r="N387" s="115" t="e">
        <f>อุทัยธานี!#REF!</f>
        <v>#REF!</v>
      </c>
      <c r="O387" s="125" t="e">
        <f>อุทัยธานี!#REF!</f>
        <v>#REF!</v>
      </c>
      <c r="P387" s="126" t="e">
        <f>อุทัยธานี!#REF!</f>
        <v>#REF!</v>
      </c>
      <c r="Q387" s="115" t="e">
        <f>อุทัยธานี!#REF!</f>
        <v>#REF!</v>
      </c>
      <c r="R387" s="125" t="e">
        <f>อุทัยธานี!#REF!</f>
        <v>#REF!</v>
      </c>
      <c r="S387" s="126" t="e">
        <f>อุทัยธานี!#REF!</f>
        <v>#REF!</v>
      </c>
      <c r="T387" s="115" t="e">
        <f>อุทัยธานี!#REF!</f>
        <v>#REF!</v>
      </c>
      <c r="U387" s="125" t="e">
        <f>อุทัยธานี!#REF!</f>
        <v>#REF!</v>
      </c>
      <c r="V387" s="126" t="e">
        <f>อุทัยธานี!#REF!</f>
        <v>#REF!</v>
      </c>
      <c r="W387" s="115" t="e">
        <f>อุทัยธานี!#REF!</f>
        <v>#REF!</v>
      </c>
      <c r="X387" s="125" t="e">
        <f>อุทัยธานี!#REF!</f>
        <v>#REF!</v>
      </c>
      <c r="Y387" s="126" t="e">
        <f>อุทัยธานี!#REF!</f>
        <v>#REF!</v>
      </c>
      <c r="Z387" s="115" t="e">
        <f>อุทัยธานี!#REF!</f>
        <v>#REF!</v>
      </c>
      <c r="AA387" s="125" t="e">
        <f>อุทัยธานี!#REF!</f>
        <v>#REF!</v>
      </c>
      <c r="AB387" s="126" t="e">
        <f>อุทัยธานี!#REF!</f>
        <v>#REF!</v>
      </c>
      <c r="AC387" s="115" t="e">
        <f>อุทัยธานี!#REF!</f>
        <v>#REF!</v>
      </c>
      <c r="AD387" s="125" t="e">
        <f>อุทัยธานี!#REF!</f>
        <v>#REF!</v>
      </c>
      <c r="AE387" s="126" t="e">
        <f>อุทัยธานี!#REF!</f>
        <v>#REF!</v>
      </c>
    </row>
    <row r="388" spans="1:31" s="115" customFormat="1" ht="21" x14ac:dyDescent="0.35">
      <c r="A388" s="126" t="s">
        <v>226</v>
      </c>
      <c r="B388" s="115" t="e">
        <f>สุโขทัย!#REF!</f>
        <v>#REF!</v>
      </c>
      <c r="C388" s="125" t="e">
        <f>สุโขทัย!#REF!</f>
        <v>#REF!</v>
      </c>
      <c r="D388" s="126" t="e">
        <f>สุโขทัย!#REF!</f>
        <v>#REF!</v>
      </c>
      <c r="E388" s="115" t="e">
        <f>สุโขทัย!#REF!</f>
        <v>#REF!</v>
      </c>
      <c r="F388" s="125" t="e">
        <f>สุโขทัย!#REF!</f>
        <v>#REF!</v>
      </c>
      <c r="G388" s="126" t="e">
        <f>สุโขทัย!#REF!</f>
        <v>#REF!</v>
      </c>
      <c r="H388" s="115" t="e">
        <f>สุโขทัย!#REF!</f>
        <v>#REF!</v>
      </c>
      <c r="I388" s="125" t="e">
        <f>สุโขทัย!#REF!</f>
        <v>#REF!</v>
      </c>
      <c r="J388" s="126" t="e">
        <f>สุโขทัย!#REF!</f>
        <v>#REF!</v>
      </c>
      <c r="K388" s="115" t="e">
        <f>สุโขทัย!#REF!</f>
        <v>#REF!</v>
      </c>
      <c r="L388" s="125" t="e">
        <f>สุโขทัย!#REF!</f>
        <v>#REF!</v>
      </c>
      <c r="M388" s="126" t="e">
        <f>สุโขทัย!#REF!</f>
        <v>#REF!</v>
      </c>
      <c r="N388" s="115" t="e">
        <f>สุโขทัย!#REF!</f>
        <v>#REF!</v>
      </c>
      <c r="O388" s="125" t="e">
        <f>สุโขทัย!#REF!</f>
        <v>#REF!</v>
      </c>
      <c r="P388" s="126" t="e">
        <f>สุโขทัย!#REF!</f>
        <v>#REF!</v>
      </c>
      <c r="Q388" s="115" t="e">
        <f>สุโขทัย!#REF!</f>
        <v>#REF!</v>
      </c>
      <c r="R388" s="125" t="e">
        <f>สุโขทัย!#REF!</f>
        <v>#REF!</v>
      </c>
      <c r="S388" s="126" t="e">
        <f>สุโขทัย!#REF!</f>
        <v>#REF!</v>
      </c>
      <c r="T388" s="115" t="e">
        <f>สุโขทัย!#REF!</f>
        <v>#REF!</v>
      </c>
      <c r="U388" s="125" t="e">
        <f>สุโขทัย!#REF!</f>
        <v>#REF!</v>
      </c>
      <c r="V388" s="126" t="e">
        <f>สุโขทัย!#REF!</f>
        <v>#REF!</v>
      </c>
      <c r="W388" s="115" t="e">
        <f>สุโขทัย!#REF!</f>
        <v>#REF!</v>
      </c>
      <c r="X388" s="125" t="e">
        <f>สุโขทัย!#REF!</f>
        <v>#REF!</v>
      </c>
      <c r="Y388" s="126" t="e">
        <f>สุโขทัย!#REF!</f>
        <v>#REF!</v>
      </c>
      <c r="Z388" s="115" t="e">
        <f>สุโขทัย!#REF!</f>
        <v>#REF!</v>
      </c>
      <c r="AA388" s="125" t="e">
        <f>สุโขทัย!#REF!</f>
        <v>#REF!</v>
      </c>
      <c r="AB388" s="126" t="e">
        <f>สุโขทัย!#REF!</f>
        <v>#REF!</v>
      </c>
      <c r="AC388" s="115" t="e">
        <f>สุโขทัย!#REF!</f>
        <v>#REF!</v>
      </c>
      <c r="AD388" s="125" t="e">
        <f>สุโขทัย!#REF!</f>
        <v>#REF!</v>
      </c>
      <c r="AE388" s="126" t="e">
        <f>สุโขทัย!#REF!</f>
        <v>#REF!</v>
      </c>
    </row>
    <row r="389" spans="1:31" s="115" customFormat="1" ht="21.75" thickBot="1" x14ac:dyDescent="0.4">
      <c r="A389" s="126" t="s">
        <v>227</v>
      </c>
      <c r="B389" s="115" t="e">
        <f>น่าน!#REF!</f>
        <v>#REF!</v>
      </c>
      <c r="C389" s="125" t="e">
        <f>น่าน!#REF!</f>
        <v>#REF!</v>
      </c>
      <c r="D389" s="126" t="e">
        <f>น่าน!#REF!</f>
        <v>#REF!</v>
      </c>
      <c r="E389" s="115" t="e">
        <f>น่าน!#REF!</f>
        <v>#REF!</v>
      </c>
      <c r="F389" s="125" t="e">
        <f>น่าน!#REF!</f>
        <v>#REF!</v>
      </c>
      <c r="G389" s="126" t="e">
        <f>น่าน!#REF!</f>
        <v>#REF!</v>
      </c>
      <c r="H389" s="115" t="e">
        <f>น่าน!#REF!</f>
        <v>#REF!</v>
      </c>
      <c r="I389" s="125" t="e">
        <f>น่าน!#REF!</f>
        <v>#REF!</v>
      </c>
      <c r="J389" s="126" t="e">
        <f>น่าน!#REF!</f>
        <v>#REF!</v>
      </c>
      <c r="K389" s="115" t="e">
        <f>น่าน!#REF!</f>
        <v>#REF!</v>
      </c>
      <c r="L389" s="125" t="e">
        <f>น่าน!#REF!</f>
        <v>#REF!</v>
      </c>
      <c r="M389" s="126" t="e">
        <f>น่าน!#REF!</f>
        <v>#REF!</v>
      </c>
      <c r="N389" s="115" t="e">
        <f>น่าน!#REF!</f>
        <v>#REF!</v>
      </c>
      <c r="O389" s="125" t="e">
        <f>น่าน!#REF!</f>
        <v>#REF!</v>
      </c>
      <c r="P389" s="126" t="e">
        <f>น่าน!#REF!</f>
        <v>#REF!</v>
      </c>
      <c r="Q389" s="115" t="e">
        <f>น่าน!#REF!</f>
        <v>#REF!</v>
      </c>
      <c r="R389" s="125" t="e">
        <f>น่าน!#REF!</f>
        <v>#REF!</v>
      </c>
      <c r="S389" s="126" t="e">
        <f>น่าน!#REF!</f>
        <v>#REF!</v>
      </c>
      <c r="T389" s="115" t="e">
        <f>น่าน!#REF!</f>
        <v>#REF!</v>
      </c>
      <c r="U389" s="125" t="e">
        <f>น่าน!#REF!</f>
        <v>#REF!</v>
      </c>
      <c r="V389" s="126" t="e">
        <f>น่าน!#REF!</f>
        <v>#REF!</v>
      </c>
      <c r="W389" s="115" t="e">
        <f>น่าน!#REF!</f>
        <v>#REF!</v>
      </c>
      <c r="X389" s="125" t="e">
        <f>น่าน!#REF!</f>
        <v>#REF!</v>
      </c>
      <c r="Y389" s="126" t="e">
        <f>น่าน!#REF!</f>
        <v>#REF!</v>
      </c>
      <c r="Z389" s="115" t="e">
        <f>น่าน!#REF!</f>
        <v>#REF!</v>
      </c>
      <c r="AA389" s="125" t="e">
        <f>น่าน!#REF!</f>
        <v>#REF!</v>
      </c>
      <c r="AB389" s="126" t="e">
        <f>น่าน!#REF!</f>
        <v>#REF!</v>
      </c>
      <c r="AC389" s="115" t="e">
        <f>น่าน!#REF!</f>
        <v>#REF!</v>
      </c>
      <c r="AD389" s="125" t="e">
        <f>น่าน!#REF!</f>
        <v>#REF!</v>
      </c>
      <c r="AE389" s="126" t="e">
        <f>น่าน!#REF!</f>
        <v>#REF!</v>
      </c>
    </row>
    <row r="390" spans="1:31" s="115" customFormat="1" ht="22.5" thickTop="1" thickBot="1" x14ac:dyDescent="0.4">
      <c r="A390" s="127" t="s">
        <v>262</v>
      </c>
      <c r="B390" s="128" t="e">
        <f>'รวมภาคเหนือ2562_Q1-Q4'!#REF!</f>
        <v>#REF!</v>
      </c>
      <c r="C390" s="129" t="e">
        <f>'รวมภาคเหนือ2562_Q1-Q4'!#REF!</f>
        <v>#REF!</v>
      </c>
      <c r="D390" s="130" t="e">
        <f>'รวมภาคเหนือ2562_Q1-Q4'!#REF!</f>
        <v>#REF!</v>
      </c>
      <c r="E390" s="128" t="e">
        <f>'รวมภาคเหนือ2562_Q1-Q4'!#REF!</f>
        <v>#REF!</v>
      </c>
      <c r="F390" s="129" t="e">
        <f>'รวมภาคเหนือ2562_Q1-Q4'!#REF!</f>
        <v>#REF!</v>
      </c>
      <c r="G390" s="130" t="e">
        <f>'รวมภาคเหนือ2562_Q1-Q4'!#REF!</f>
        <v>#REF!</v>
      </c>
      <c r="H390" s="128" t="e">
        <f>'รวมภาคเหนือ2562_Q1-Q4'!#REF!</f>
        <v>#REF!</v>
      </c>
      <c r="I390" s="129" t="e">
        <f>'รวมภาคเหนือ2562_Q1-Q4'!#REF!</f>
        <v>#REF!</v>
      </c>
      <c r="J390" s="130" t="e">
        <f>'รวมภาคเหนือ2562_Q1-Q4'!#REF!</f>
        <v>#REF!</v>
      </c>
      <c r="K390" s="128" t="e">
        <f>'รวมภาคเหนือ2562_Q1-Q4'!#REF!</f>
        <v>#REF!</v>
      </c>
      <c r="L390" s="129" t="e">
        <f>'รวมภาคเหนือ2562_Q1-Q4'!#REF!</f>
        <v>#REF!</v>
      </c>
      <c r="M390" s="130" t="e">
        <f>'รวมภาคเหนือ2562_Q1-Q4'!#REF!</f>
        <v>#REF!</v>
      </c>
      <c r="N390" s="128" t="e">
        <f>'รวมภาคเหนือ2562_Q1-Q4'!#REF!</f>
        <v>#REF!</v>
      </c>
      <c r="O390" s="129" t="e">
        <f>'รวมภาคเหนือ2562_Q1-Q4'!#REF!</f>
        <v>#REF!</v>
      </c>
      <c r="P390" s="130" t="e">
        <f>'รวมภาคเหนือ2562_Q1-Q4'!#REF!</f>
        <v>#REF!</v>
      </c>
      <c r="Q390" s="128" t="e">
        <f>'รวมภาคเหนือ2562_Q1-Q4'!#REF!</f>
        <v>#REF!</v>
      </c>
      <c r="R390" s="153" t="e">
        <f>'รวมภาคเหนือ2562_Q1-Q4'!#REF!</f>
        <v>#REF!</v>
      </c>
      <c r="S390" s="130" t="e">
        <f>'รวมภาคเหนือ2562_Q1-Q4'!#REF!</f>
        <v>#REF!</v>
      </c>
      <c r="T390" s="128" t="e">
        <f>'รวมภาคเหนือ2562_Q1-Q4'!#REF!</f>
        <v>#REF!</v>
      </c>
      <c r="U390" s="129" t="e">
        <f>'รวมภาคเหนือ2562_Q1-Q4'!#REF!</f>
        <v>#REF!</v>
      </c>
      <c r="V390" s="130" t="e">
        <f>'รวมภาคเหนือ2562_Q1-Q4'!#REF!</f>
        <v>#REF!</v>
      </c>
      <c r="W390" s="128" t="e">
        <f>'รวมภาคเหนือ2562_Q1-Q4'!#REF!</f>
        <v>#REF!</v>
      </c>
      <c r="X390" s="129" t="e">
        <f>'รวมภาคเหนือ2562_Q1-Q4'!#REF!</f>
        <v>#REF!</v>
      </c>
      <c r="Y390" s="130" t="e">
        <f>'รวมภาคเหนือ2562_Q1-Q4'!#REF!</f>
        <v>#REF!</v>
      </c>
      <c r="Z390" s="128" t="e">
        <f>'รวมภาคเหนือ2562_Q1-Q4'!#REF!</f>
        <v>#REF!</v>
      </c>
      <c r="AA390" s="129" t="e">
        <f>'รวมภาคเหนือ2562_Q1-Q4'!#REF!</f>
        <v>#REF!</v>
      </c>
      <c r="AB390" s="130" t="e">
        <f>'รวมภาคเหนือ2562_Q1-Q4'!#REF!</f>
        <v>#REF!</v>
      </c>
      <c r="AC390" s="128" t="e">
        <f>'รวมภาคเหนือ2562_Q1-Q4'!#REF!</f>
        <v>#REF!</v>
      </c>
      <c r="AD390" s="129" t="e">
        <f>'รวมภาคเหนือ2562_Q1-Q4'!#REF!</f>
        <v>#REF!</v>
      </c>
      <c r="AE390" s="130" t="e">
        <f>'รวมภาคเหนือ2562_Q1-Q4'!#REF!</f>
        <v>#REF!</v>
      </c>
    </row>
    <row r="391" spans="1:31" s="133" customFormat="1" ht="21.75" thickTop="1" x14ac:dyDescent="0.35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</row>
    <row r="392" spans="1:31" s="133" customFormat="1" ht="21" x14ac:dyDescent="0.35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</row>
    <row r="393" spans="1:31" s="115" customFormat="1" ht="12" customHeight="1" thickBot="1" x14ac:dyDescent="0.4"/>
    <row r="394" spans="1:31" s="115" customFormat="1" ht="30" customHeight="1" thickTop="1" x14ac:dyDescent="0.35">
      <c r="A394" s="829" t="s">
        <v>259</v>
      </c>
      <c r="B394" s="823" t="s">
        <v>3</v>
      </c>
      <c r="C394" s="824"/>
      <c r="D394" s="825"/>
      <c r="E394" s="826" t="s">
        <v>4</v>
      </c>
      <c r="F394" s="827"/>
      <c r="G394" s="828"/>
      <c r="H394" s="823" t="s">
        <v>168</v>
      </c>
      <c r="I394" s="824"/>
      <c r="J394" s="825"/>
      <c r="K394" s="826" t="s">
        <v>177</v>
      </c>
      <c r="L394" s="827"/>
      <c r="M394" s="828"/>
      <c r="N394" s="823" t="s">
        <v>261</v>
      </c>
      <c r="O394" s="824"/>
      <c r="P394" s="825"/>
      <c r="Q394" s="820"/>
      <c r="R394" s="820"/>
      <c r="S394" s="820"/>
      <c r="W394" s="820"/>
      <c r="X394" s="820"/>
      <c r="Y394" s="820"/>
      <c r="Z394" s="820"/>
      <c r="AA394" s="820"/>
      <c r="AB394" s="820"/>
      <c r="AC394" s="820"/>
      <c r="AD394" s="820"/>
      <c r="AE394" s="820"/>
    </row>
    <row r="395" spans="1:31" s="115" customFormat="1" ht="27.75" customHeight="1" thickBot="1" x14ac:dyDescent="0.4">
      <c r="A395" s="830"/>
      <c r="B395" s="116">
        <v>2018</v>
      </c>
      <c r="C395" s="117">
        <v>2017</v>
      </c>
      <c r="D395" s="118" t="s">
        <v>86</v>
      </c>
      <c r="E395" s="135">
        <v>2018</v>
      </c>
      <c r="F395" s="136">
        <v>2017</v>
      </c>
      <c r="G395" s="137" t="s">
        <v>86</v>
      </c>
      <c r="H395" s="119">
        <v>2018</v>
      </c>
      <c r="I395" s="117">
        <v>2017</v>
      </c>
      <c r="J395" s="118" t="s">
        <v>86</v>
      </c>
      <c r="K395" s="135">
        <v>2018</v>
      </c>
      <c r="L395" s="136">
        <v>2017</v>
      </c>
      <c r="M395" s="137" t="s">
        <v>86</v>
      </c>
      <c r="N395" s="119">
        <v>2018</v>
      </c>
      <c r="O395" s="117">
        <v>2017</v>
      </c>
      <c r="P395" s="118" t="s">
        <v>86</v>
      </c>
      <c r="Q395" s="138"/>
      <c r="R395" s="139"/>
      <c r="S395" s="140"/>
      <c r="T395" s="138"/>
      <c r="U395" s="139"/>
      <c r="V395" s="140"/>
      <c r="W395" s="138"/>
      <c r="X395" s="139"/>
      <c r="Y395" s="140"/>
      <c r="Z395" s="138"/>
      <c r="AA395" s="139"/>
      <c r="AB395" s="140"/>
      <c r="AC395" s="138"/>
      <c r="AD395" s="139"/>
      <c r="AE395" s="140"/>
    </row>
    <row r="396" spans="1:31" s="115" customFormat="1" ht="21.75" thickTop="1" x14ac:dyDescent="0.35">
      <c r="A396" s="124" t="s">
        <v>211</v>
      </c>
      <c r="B396" s="115" t="e">
        <f>กำแพงเพชร!#REF!</f>
        <v>#REF!</v>
      </c>
      <c r="C396" s="125" t="e">
        <f>กำแพงเพชร!#REF!</f>
        <v>#REF!</v>
      </c>
      <c r="D396" s="126" t="e">
        <f>กำแพงเพชร!#REF!</f>
        <v>#REF!</v>
      </c>
      <c r="E396" s="115" t="e">
        <f>กำแพงเพชร!#REF!</f>
        <v>#REF!</v>
      </c>
      <c r="F396" s="125" t="e">
        <f>กำแพงเพชร!#REF!</f>
        <v>#REF!</v>
      </c>
      <c r="G396" s="126" t="e">
        <f>กำแพงเพชร!#REF!</f>
        <v>#REF!</v>
      </c>
      <c r="H396" s="115" t="e">
        <f>กำแพงเพชร!#REF!</f>
        <v>#REF!</v>
      </c>
      <c r="I396" s="125" t="e">
        <f>กำแพงเพชร!#REF!</f>
        <v>#REF!</v>
      </c>
      <c r="J396" s="126" t="e">
        <f>กำแพงเพชร!#REF!</f>
        <v>#REF!</v>
      </c>
      <c r="K396" s="115" t="e">
        <f>กำแพงเพชร!#REF!</f>
        <v>#REF!</v>
      </c>
      <c r="L396" s="125" t="e">
        <f>กำแพงเพชร!#REF!</f>
        <v>#REF!</v>
      </c>
      <c r="M396" s="126" t="e">
        <f>กำแพงเพชร!#REF!</f>
        <v>#REF!</v>
      </c>
      <c r="N396" s="133" t="e">
        <f>กำแพงเพชร!#REF!</f>
        <v>#REF!</v>
      </c>
      <c r="O396" s="141" t="e">
        <f>กำแพงเพชร!#REF!</f>
        <v>#REF!</v>
      </c>
      <c r="P396" s="142" t="e">
        <f>กำแพงเพชร!#REF!</f>
        <v>#REF!</v>
      </c>
      <c r="Q396" s="143"/>
      <c r="R396" s="143"/>
      <c r="S396" s="143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</row>
    <row r="397" spans="1:31" s="115" customFormat="1" ht="21" x14ac:dyDescent="0.35">
      <c r="A397" s="126" t="s">
        <v>212</v>
      </c>
      <c r="B397" s="115" t="e">
        <f>เชียงราย!#REF!</f>
        <v>#REF!</v>
      </c>
      <c r="C397" s="125" t="e">
        <f>เชียงราย!#REF!</f>
        <v>#REF!</v>
      </c>
      <c r="D397" s="144" t="e">
        <f>เชียงราย!#REF!</f>
        <v>#REF!</v>
      </c>
      <c r="E397" s="115" t="e">
        <f>เชียงราย!#REF!</f>
        <v>#REF!</v>
      </c>
      <c r="F397" s="125" t="e">
        <f>เชียงราย!#REF!</f>
        <v>#REF!</v>
      </c>
      <c r="G397" s="126" t="e">
        <f>เชียงราย!#REF!</f>
        <v>#REF!</v>
      </c>
      <c r="H397" s="115" t="e">
        <f>เชียงราย!#REF!</f>
        <v>#REF!</v>
      </c>
      <c r="I397" s="125" t="e">
        <f>เชียงราย!#REF!</f>
        <v>#REF!</v>
      </c>
      <c r="J397" s="126" t="e">
        <f>เชียงราย!#REF!</f>
        <v>#REF!</v>
      </c>
      <c r="K397" s="115" t="e">
        <f>เชียงราย!#REF!</f>
        <v>#REF!</v>
      </c>
      <c r="L397" s="125" t="e">
        <f>เชียงราย!#REF!</f>
        <v>#REF!</v>
      </c>
      <c r="M397" s="126" t="e">
        <f>เชียงราย!#REF!</f>
        <v>#REF!</v>
      </c>
      <c r="N397" s="133" t="e">
        <f>เชียงราย!#REF!</f>
        <v>#REF!</v>
      </c>
      <c r="O397" s="141" t="e">
        <f>เชียงราย!#REF!</f>
        <v>#REF!</v>
      </c>
      <c r="P397" s="142" t="e">
        <f>เชียงราย!#REF!</f>
        <v>#REF!</v>
      </c>
      <c r="Q397" s="143"/>
      <c r="R397" s="143"/>
      <c r="S397" s="143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</row>
    <row r="398" spans="1:31" s="115" customFormat="1" ht="21" x14ac:dyDescent="0.35">
      <c r="A398" s="126" t="s">
        <v>213</v>
      </c>
      <c r="B398" s="115" t="e">
        <f>เชียงใหม่!#REF!</f>
        <v>#REF!</v>
      </c>
      <c r="C398" s="125" t="e">
        <f>เชียงใหม่!#REF!</f>
        <v>#REF!</v>
      </c>
      <c r="D398" s="126" t="e">
        <f>เชียงใหม่!#REF!</f>
        <v>#REF!</v>
      </c>
      <c r="E398" s="115" t="e">
        <f>เชียงใหม่!#REF!</f>
        <v>#REF!</v>
      </c>
      <c r="F398" s="125" t="e">
        <f>เชียงใหม่!#REF!</f>
        <v>#REF!</v>
      </c>
      <c r="G398" s="126" t="e">
        <f>เชียงใหม่!#REF!</f>
        <v>#REF!</v>
      </c>
      <c r="H398" s="115" t="e">
        <f>เชียงใหม่!#REF!</f>
        <v>#REF!</v>
      </c>
      <c r="I398" s="125" t="e">
        <f>เชียงใหม่!#REF!</f>
        <v>#REF!</v>
      </c>
      <c r="J398" s="126" t="e">
        <f>เชียงใหม่!#REF!</f>
        <v>#REF!</v>
      </c>
      <c r="K398" s="115" t="e">
        <f>เชียงใหม่!#REF!</f>
        <v>#REF!</v>
      </c>
      <c r="L398" s="125" t="e">
        <f>เชียงใหม่!#REF!</f>
        <v>#REF!</v>
      </c>
      <c r="M398" s="126" t="e">
        <f>เชียงใหม่!#REF!</f>
        <v>#REF!</v>
      </c>
      <c r="N398" s="133" t="e">
        <f>เชียงใหม่!#REF!</f>
        <v>#REF!</v>
      </c>
      <c r="O398" s="141" t="e">
        <f>เชียงใหม่!#REF!</f>
        <v>#REF!</v>
      </c>
      <c r="P398" s="142" t="e">
        <f>เชียงใหม่!#REF!</f>
        <v>#REF!</v>
      </c>
      <c r="Q398" s="143"/>
      <c r="R398" s="143"/>
      <c r="S398" s="143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</row>
    <row r="399" spans="1:31" s="115" customFormat="1" ht="21" x14ac:dyDescent="0.35">
      <c r="A399" s="126" t="s">
        <v>214</v>
      </c>
      <c r="B399" s="115" t="e">
        <f>พิจิตร!#REF!</f>
        <v>#REF!</v>
      </c>
      <c r="C399" s="125" t="e">
        <f>พิจิตร!#REF!</f>
        <v>#REF!</v>
      </c>
      <c r="D399" s="126" t="e">
        <f>พิจิตร!#REF!</f>
        <v>#REF!</v>
      </c>
      <c r="E399" s="115" t="e">
        <f>พิจิตร!#REF!</f>
        <v>#REF!</v>
      </c>
      <c r="F399" s="125" t="e">
        <f>พิจิตร!#REF!</f>
        <v>#REF!</v>
      </c>
      <c r="G399" s="126" t="e">
        <f>พิจิตร!#REF!</f>
        <v>#REF!</v>
      </c>
      <c r="H399" s="115" t="e">
        <f>พิจิตร!#REF!</f>
        <v>#REF!</v>
      </c>
      <c r="I399" s="125" t="e">
        <f>พิจิตร!#REF!</f>
        <v>#REF!</v>
      </c>
      <c r="J399" s="126" t="e">
        <f>พิจิตร!#REF!</f>
        <v>#REF!</v>
      </c>
      <c r="K399" s="115" t="e">
        <f>พิจิตร!#REF!</f>
        <v>#REF!</v>
      </c>
      <c r="L399" s="125" t="e">
        <f>พิจิตร!#REF!</f>
        <v>#REF!</v>
      </c>
      <c r="M399" s="126" t="e">
        <f>พิจิตร!#REF!</f>
        <v>#REF!</v>
      </c>
      <c r="N399" s="133" t="e">
        <f>พิจิตร!#REF!</f>
        <v>#REF!</v>
      </c>
      <c r="O399" s="141" t="e">
        <f>พิจิตร!#REF!</f>
        <v>#REF!</v>
      </c>
      <c r="P399" s="142" t="e">
        <f>พิจิตร!#REF!</f>
        <v>#REF!</v>
      </c>
      <c r="Q399" s="143"/>
      <c r="R399" s="143"/>
      <c r="S399" s="143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</row>
    <row r="400" spans="1:31" s="115" customFormat="1" ht="21" x14ac:dyDescent="0.35">
      <c r="A400" s="126" t="s">
        <v>215</v>
      </c>
      <c r="B400" s="115" t="e">
        <f>นครสวรรค์!#REF!</f>
        <v>#REF!</v>
      </c>
      <c r="C400" s="125" t="e">
        <f>นครสวรรค์!#REF!</f>
        <v>#REF!</v>
      </c>
      <c r="D400" s="126" t="e">
        <f>นครสวรรค์!#REF!</f>
        <v>#REF!</v>
      </c>
      <c r="E400" s="115" t="e">
        <f>นครสวรรค์!#REF!</f>
        <v>#REF!</v>
      </c>
      <c r="F400" s="125" t="e">
        <f>นครสวรรค์!#REF!</f>
        <v>#REF!</v>
      </c>
      <c r="G400" s="126" t="e">
        <f>นครสวรรค์!#REF!</f>
        <v>#REF!</v>
      </c>
      <c r="H400" s="115" t="e">
        <f>นครสวรรค์!#REF!</f>
        <v>#REF!</v>
      </c>
      <c r="I400" s="125" t="e">
        <f>นครสวรรค์!#REF!</f>
        <v>#REF!</v>
      </c>
      <c r="J400" s="126" t="e">
        <f>นครสวรรค์!#REF!</f>
        <v>#REF!</v>
      </c>
      <c r="K400" s="115" t="e">
        <f>นครสวรรค์!#REF!</f>
        <v>#REF!</v>
      </c>
      <c r="L400" s="125" t="e">
        <f>นครสวรรค์!#REF!</f>
        <v>#REF!</v>
      </c>
      <c r="M400" s="126" t="e">
        <f>นครสวรรค์!#REF!</f>
        <v>#REF!</v>
      </c>
      <c r="N400" s="133" t="e">
        <f>นครสวรรค์!#REF!</f>
        <v>#REF!</v>
      </c>
      <c r="O400" s="141" t="e">
        <f>นครสวรรค์!#REF!</f>
        <v>#REF!</v>
      </c>
      <c r="P400" s="142" t="e">
        <f>นครสวรรค์!#REF!</f>
        <v>#REF!</v>
      </c>
      <c r="Q400" s="143"/>
      <c r="R400" s="143"/>
      <c r="S400" s="143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</row>
    <row r="401" spans="1:31" s="115" customFormat="1" ht="21" x14ac:dyDescent="0.35">
      <c r="A401" s="126" t="s">
        <v>216</v>
      </c>
      <c r="B401" s="115" t="e">
        <f>ตาก!#REF!</f>
        <v>#REF!</v>
      </c>
      <c r="C401" s="125" t="e">
        <f>ตาก!#REF!</f>
        <v>#REF!</v>
      </c>
      <c r="D401" s="126" t="e">
        <f>ตาก!#REF!</f>
        <v>#REF!</v>
      </c>
      <c r="E401" s="115" t="e">
        <f>ตาก!#REF!</f>
        <v>#REF!</v>
      </c>
      <c r="F401" s="125" t="e">
        <f>ตาก!#REF!</f>
        <v>#REF!</v>
      </c>
      <c r="G401" s="126" t="e">
        <f>ตาก!#REF!</f>
        <v>#REF!</v>
      </c>
      <c r="H401" s="115" t="e">
        <f>ตาก!#REF!</f>
        <v>#REF!</v>
      </c>
      <c r="I401" s="125" t="e">
        <f>ตาก!#REF!</f>
        <v>#REF!</v>
      </c>
      <c r="J401" s="126" t="e">
        <f>ตาก!#REF!</f>
        <v>#REF!</v>
      </c>
      <c r="K401" s="115" t="e">
        <f>ตาก!#REF!</f>
        <v>#REF!</v>
      </c>
      <c r="L401" s="125" t="e">
        <f>ตาก!#REF!</f>
        <v>#REF!</v>
      </c>
      <c r="M401" s="126" t="e">
        <f>ตาก!#REF!</f>
        <v>#REF!</v>
      </c>
      <c r="N401" s="133" t="e">
        <f>ตาก!#REF!</f>
        <v>#REF!</v>
      </c>
      <c r="O401" s="141" t="e">
        <f>ตาก!#REF!</f>
        <v>#REF!</v>
      </c>
      <c r="P401" s="142" t="e">
        <f>ตาก!#REF!</f>
        <v>#REF!</v>
      </c>
      <c r="Q401" s="143"/>
      <c r="R401" s="143"/>
      <c r="S401" s="143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</row>
    <row r="402" spans="1:31" s="115" customFormat="1" ht="21" x14ac:dyDescent="0.35">
      <c r="A402" s="126" t="s">
        <v>217</v>
      </c>
      <c r="B402" s="115" t="e">
        <f>พิษณุโลก!#REF!</f>
        <v>#REF!</v>
      </c>
      <c r="C402" s="125" t="e">
        <f>พิษณุโลก!#REF!</f>
        <v>#REF!</v>
      </c>
      <c r="D402" s="126" t="e">
        <f>พิษณุโลก!#REF!</f>
        <v>#REF!</v>
      </c>
      <c r="E402" s="115" t="e">
        <f>พิษณุโลก!#REF!</f>
        <v>#REF!</v>
      </c>
      <c r="F402" s="125" t="e">
        <f>พิษณุโลก!#REF!</f>
        <v>#REF!</v>
      </c>
      <c r="G402" s="126" t="e">
        <f>พิษณุโลก!#REF!</f>
        <v>#REF!</v>
      </c>
      <c r="H402" s="115" t="e">
        <f>พิษณุโลก!#REF!</f>
        <v>#REF!</v>
      </c>
      <c r="I402" s="125" t="e">
        <f>พิษณุโลก!#REF!</f>
        <v>#REF!</v>
      </c>
      <c r="J402" s="126" t="e">
        <f>พิษณุโลก!#REF!</f>
        <v>#REF!</v>
      </c>
      <c r="K402" s="115" t="e">
        <f>พิษณุโลก!#REF!</f>
        <v>#REF!</v>
      </c>
      <c r="L402" s="125" t="e">
        <f>พิษณุโลก!#REF!</f>
        <v>#REF!</v>
      </c>
      <c r="M402" s="126" t="e">
        <f>พิษณุโลก!#REF!</f>
        <v>#REF!</v>
      </c>
      <c r="N402" s="133" t="e">
        <f>พิษณุโลก!#REF!</f>
        <v>#REF!</v>
      </c>
      <c r="O402" s="141" t="e">
        <f>พิษณุโลก!#REF!</f>
        <v>#REF!</v>
      </c>
      <c r="P402" s="142" t="e">
        <f>พิษณุโลก!#REF!</f>
        <v>#REF!</v>
      </c>
      <c r="Q402" s="143"/>
      <c r="R402" s="143"/>
      <c r="S402" s="143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</row>
    <row r="403" spans="1:31" s="115" customFormat="1" ht="21" x14ac:dyDescent="0.35">
      <c r="A403" s="126" t="s">
        <v>218</v>
      </c>
      <c r="B403" s="115" t="e">
        <f>พะเยา!#REF!</f>
        <v>#REF!</v>
      </c>
      <c r="C403" s="125" t="e">
        <f>พะเยา!#REF!</f>
        <v>#REF!</v>
      </c>
      <c r="D403" s="126" t="e">
        <f>พะเยา!#REF!</f>
        <v>#REF!</v>
      </c>
      <c r="E403" s="115" t="e">
        <f>พะเยา!#REF!</f>
        <v>#REF!</v>
      </c>
      <c r="F403" s="125" t="e">
        <f>พะเยา!#REF!</f>
        <v>#REF!</v>
      </c>
      <c r="G403" s="126" t="e">
        <f>พะเยา!#REF!</f>
        <v>#REF!</v>
      </c>
      <c r="H403" s="115" t="e">
        <f>พะเยา!#REF!</f>
        <v>#REF!</v>
      </c>
      <c r="I403" s="125" t="e">
        <f>พะเยา!#REF!</f>
        <v>#REF!</v>
      </c>
      <c r="J403" s="126" t="e">
        <f>พะเยา!#REF!</f>
        <v>#REF!</v>
      </c>
      <c r="K403" s="115" t="e">
        <f>พะเยา!#REF!</f>
        <v>#REF!</v>
      </c>
      <c r="L403" s="125" t="e">
        <f>พะเยา!#REF!</f>
        <v>#REF!</v>
      </c>
      <c r="M403" s="126" t="e">
        <f>พะเยา!#REF!</f>
        <v>#REF!</v>
      </c>
      <c r="N403" s="133" t="e">
        <f>พะเยา!#REF!</f>
        <v>#REF!</v>
      </c>
      <c r="O403" s="141" t="e">
        <f>พะเยา!#REF!</f>
        <v>#REF!</v>
      </c>
      <c r="P403" s="142" t="e">
        <f>พะเยา!#REF!</f>
        <v>#REF!</v>
      </c>
      <c r="Q403" s="143"/>
      <c r="R403" s="143"/>
      <c r="S403" s="143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</row>
    <row r="404" spans="1:31" s="115" customFormat="1" ht="21" x14ac:dyDescent="0.35">
      <c r="A404" s="126" t="s">
        <v>219</v>
      </c>
      <c r="B404" s="115" t="e">
        <f>เพชรบูรณ์!#REF!</f>
        <v>#REF!</v>
      </c>
      <c r="C404" s="125" t="e">
        <f>เพชรบูรณ์!#REF!</f>
        <v>#REF!</v>
      </c>
      <c r="D404" s="126" t="e">
        <f>เพชรบูรณ์!#REF!</f>
        <v>#REF!</v>
      </c>
      <c r="E404" s="115" t="e">
        <f>เพชรบูรณ์!#REF!</f>
        <v>#REF!</v>
      </c>
      <c r="F404" s="125" t="e">
        <f>เพชรบูรณ์!#REF!</f>
        <v>#REF!</v>
      </c>
      <c r="G404" s="126" t="e">
        <f>เพชรบูรณ์!#REF!</f>
        <v>#REF!</v>
      </c>
      <c r="H404" s="115" t="e">
        <f>เพชรบูรณ์!#REF!</f>
        <v>#REF!</v>
      </c>
      <c r="I404" s="125" t="e">
        <f>เพชรบูรณ์!#REF!</f>
        <v>#REF!</v>
      </c>
      <c r="J404" s="126" t="e">
        <f>เพชรบูรณ์!#REF!</f>
        <v>#REF!</v>
      </c>
      <c r="K404" s="115" t="e">
        <f>เพชรบูรณ์!#REF!</f>
        <v>#REF!</v>
      </c>
      <c r="L404" s="125" t="e">
        <f>เพชรบูรณ์!#REF!</f>
        <v>#REF!</v>
      </c>
      <c r="M404" s="126" t="e">
        <f>เพชรบูรณ์!#REF!</f>
        <v>#REF!</v>
      </c>
      <c r="N404" s="133" t="e">
        <f>เพชรบูรณ์!#REF!</f>
        <v>#REF!</v>
      </c>
      <c r="O404" s="141" t="e">
        <f>เพชรบูรณ์!#REF!</f>
        <v>#REF!</v>
      </c>
      <c r="P404" s="142" t="e">
        <f>เพชรบูรณ์!#REF!</f>
        <v>#REF!</v>
      </c>
      <c r="Q404" s="143"/>
      <c r="R404" s="143"/>
      <c r="S404" s="143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</row>
    <row r="405" spans="1:31" s="115" customFormat="1" ht="21" x14ac:dyDescent="0.35">
      <c r="A405" s="126" t="s">
        <v>220</v>
      </c>
      <c r="B405" s="115" t="e">
        <f>แพร่!#REF!</f>
        <v>#REF!</v>
      </c>
      <c r="C405" s="125" t="e">
        <f>แพร่!#REF!</f>
        <v>#REF!</v>
      </c>
      <c r="D405" s="126" t="e">
        <f>แพร่!#REF!</f>
        <v>#REF!</v>
      </c>
      <c r="E405" s="115" t="e">
        <f>แพร่!#REF!</f>
        <v>#REF!</v>
      </c>
      <c r="F405" s="125" t="e">
        <f>แพร่!#REF!</f>
        <v>#REF!</v>
      </c>
      <c r="G405" s="126" t="e">
        <f>แพร่!#REF!</f>
        <v>#REF!</v>
      </c>
      <c r="H405" s="115" t="e">
        <f>แพร่!#REF!</f>
        <v>#REF!</v>
      </c>
      <c r="I405" s="125" t="e">
        <f>แพร่!#REF!</f>
        <v>#REF!</v>
      </c>
      <c r="J405" s="126" t="e">
        <f>แพร่!#REF!</f>
        <v>#REF!</v>
      </c>
      <c r="K405" s="115" t="e">
        <f>แพร่!#REF!</f>
        <v>#REF!</v>
      </c>
      <c r="L405" s="125" t="e">
        <f>แพร่!#REF!</f>
        <v>#REF!</v>
      </c>
      <c r="M405" s="126" t="e">
        <f>แพร่!#REF!</f>
        <v>#REF!</v>
      </c>
      <c r="N405" s="133" t="e">
        <f>แพร่!#REF!</f>
        <v>#REF!</v>
      </c>
      <c r="O405" s="141" t="e">
        <f>แพร่!#REF!</f>
        <v>#REF!</v>
      </c>
      <c r="P405" s="142" t="e">
        <f>แพร่!#REF!</f>
        <v>#REF!</v>
      </c>
      <c r="Q405" s="143"/>
      <c r="R405" s="143"/>
      <c r="S405" s="143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</row>
    <row r="406" spans="1:31" s="115" customFormat="1" ht="21" x14ac:dyDescent="0.35">
      <c r="A406" s="126" t="s">
        <v>221</v>
      </c>
      <c r="B406" s="115" t="e">
        <f>ลำปาง!#REF!</f>
        <v>#REF!</v>
      </c>
      <c r="C406" s="125" t="e">
        <f>ลำปาง!#REF!</f>
        <v>#REF!</v>
      </c>
      <c r="D406" s="126" t="e">
        <f>ลำปาง!#REF!</f>
        <v>#REF!</v>
      </c>
      <c r="E406" s="115" t="e">
        <f>ลำปาง!#REF!</f>
        <v>#REF!</v>
      </c>
      <c r="F406" s="125" t="e">
        <f>ลำปาง!#REF!</f>
        <v>#REF!</v>
      </c>
      <c r="G406" s="126" t="e">
        <f>ลำปาง!#REF!</f>
        <v>#REF!</v>
      </c>
      <c r="H406" s="115" t="e">
        <f>ลำปาง!#REF!</f>
        <v>#REF!</v>
      </c>
      <c r="I406" s="125" t="e">
        <f>ลำปาง!#REF!</f>
        <v>#REF!</v>
      </c>
      <c r="J406" s="126" t="e">
        <f>ลำปาง!#REF!</f>
        <v>#REF!</v>
      </c>
      <c r="K406" s="115" t="e">
        <f>ลำปาง!#REF!</f>
        <v>#REF!</v>
      </c>
      <c r="L406" s="125" t="e">
        <f>ลำปาง!#REF!</f>
        <v>#REF!</v>
      </c>
      <c r="M406" s="126" t="e">
        <f>ลำปาง!#REF!</f>
        <v>#REF!</v>
      </c>
      <c r="N406" s="133" t="e">
        <f>ลำปาง!#REF!</f>
        <v>#REF!</v>
      </c>
      <c r="O406" s="141" t="e">
        <f>ลำปาง!#REF!</f>
        <v>#REF!</v>
      </c>
      <c r="P406" s="142" t="e">
        <f>ลำปาง!#REF!</f>
        <v>#REF!</v>
      </c>
      <c r="Q406" s="143"/>
      <c r="R406" s="143"/>
      <c r="S406" s="143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</row>
    <row r="407" spans="1:31" s="115" customFormat="1" ht="21" x14ac:dyDescent="0.35">
      <c r="A407" s="126" t="s">
        <v>222</v>
      </c>
      <c r="B407" s="115" t="e">
        <f>ลำพูน!#REF!</f>
        <v>#REF!</v>
      </c>
      <c r="C407" s="125" t="e">
        <f>ลำพูน!#REF!</f>
        <v>#REF!</v>
      </c>
      <c r="D407" s="126" t="e">
        <f>ลำพูน!#REF!</f>
        <v>#REF!</v>
      </c>
      <c r="E407" s="115" t="e">
        <f>ลำพูน!#REF!</f>
        <v>#REF!</v>
      </c>
      <c r="F407" s="125" t="e">
        <f>ลำพูน!#REF!</f>
        <v>#REF!</v>
      </c>
      <c r="G407" s="126" t="e">
        <f>ลำพูน!#REF!</f>
        <v>#REF!</v>
      </c>
      <c r="H407" s="115" t="e">
        <f>ลำพูน!#REF!</f>
        <v>#REF!</v>
      </c>
      <c r="I407" s="125" t="e">
        <f>ลำพูน!#REF!</f>
        <v>#REF!</v>
      </c>
      <c r="J407" s="126" t="e">
        <f>ลำพูน!#REF!</f>
        <v>#REF!</v>
      </c>
      <c r="K407" s="115" t="e">
        <f>ลำพูน!#REF!</f>
        <v>#REF!</v>
      </c>
      <c r="L407" s="125" t="e">
        <f>ลำพูน!#REF!</f>
        <v>#REF!</v>
      </c>
      <c r="M407" s="126" t="e">
        <f>ลำพูน!#REF!</f>
        <v>#REF!</v>
      </c>
      <c r="N407" s="133" t="e">
        <f>ลำพูน!#REF!</f>
        <v>#REF!</v>
      </c>
      <c r="O407" s="141" t="e">
        <f>ลำพูน!#REF!</f>
        <v>#REF!</v>
      </c>
      <c r="P407" s="142" t="e">
        <f>ลำพูน!#REF!</f>
        <v>#REF!</v>
      </c>
      <c r="Q407" s="143"/>
      <c r="R407" s="143"/>
      <c r="S407" s="143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</row>
    <row r="408" spans="1:31" s="115" customFormat="1" ht="21" x14ac:dyDescent="0.35">
      <c r="A408" s="126" t="s">
        <v>223</v>
      </c>
      <c r="B408" s="115" t="e">
        <f>รวมแม่ฮ่องสอน!#REF!</f>
        <v>#REF!</v>
      </c>
      <c r="C408" s="125" t="e">
        <f>รวมแม่ฮ่องสอน!#REF!</f>
        <v>#REF!</v>
      </c>
      <c r="D408" s="126" t="e">
        <f>รวมแม่ฮ่องสอน!#REF!</f>
        <v>#REF!</v>
      </c>
      <c r="E408" s="115" t="e">
        <f>รวมแม่ฮ่องสอน!#REF!</f>
        <v>#REF!</v>
      </c>
      <c r="F408" s="125" t="e">
        <f>รวมแม่ฮ่องสอน!#REF!</f>
        <v>#REF!</v>
      </c>
      <c r="G408" s="126" t="e">
        <f>รวมแม่ฮ่องสอน!#REF!</f>
        <v>#REF!</v>
      </c>
      <c r="H408" s="115" t="e">
        <f>รวมแม่ฮ่องสอน!#REF!</f>
        <v>#REF!</v>
      </c>
      <c r="I408" s="125" t="e">
        <f>รวมแม่ฮ่องสอน!#REF!</f>
        <v>#REF!</v>
      </c>
      <c r="J408" s="126" t="e">
        <f>รวมแม่ฮ่องสอน!#REF!</f>
        <v>#REF!</v>
      </c>
      <c r="K408" s="115" t="e">
        <f>รวมแม่ฮ่องสอน!#REF!</f>
        <v>#REF!</v>
      </c>
      <c r="L408" s="125" t="e">
        <f>รวมแม่ฮ่องสอน!#REF!</f>
        <v>#REF!</v>
      </c>
      <c r="M408" s="126" t="e">
        <f>รวมแม่ฮ่องสอน!#REF!</f>
        <v>#REF!</v>
      </c>
      <c r="N408" s="133" t="e">
        <f>รวมแม่ฮ่องสอน!#REF!</f>
        <v>#REF!</v>
      </c>
      <c r="O408" s="141" t="e">
        <f>รวมแม่ฮ่องสอน!#REF!</f>
        <v>#REF!</v>
      </c>
      <c r="P408" s="142" t="e">
        <f>รวมแม่ฮ่องสอน!#REF!</f>
        <v>#REF!</v>
      </c>
      <c r="Q408" s="143"/>
      <c r="R408" s="143"/>
      <c r="S408" s="143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</row>
    <row r="409" spans="1:31" s="115" customFormat="1" ht="21" x14ac:dyDescent="0.35">
      <c r="A409" s="126" t="s">
        <v>224</v>
      </c>
      <c r="B409" s="115" t="e">
        <f>อุตรดิตถ์!#REF!</f>
        <v>#REF!</v>
      </c>
      <c r="C409" s="125" t="e">
        <f>อุตรดิตถ์!#REF!</f>
        <v>#REF!</v>
      </c>
      <c r="D409" s="126" t="e">
        <f>อุตรดิตถ์!#REF!</f>
        <v>#REF!</v>
      </c>
      <c r="E409" s="115" t="e">
        <f>อุตรดิตถ์!#REF!</f>
        <v>#REF!</v>
      </c>
      <c r="F409" s="125" t="e">
        <f>อุตรดิตถ์!#REF!</f>
        <v>#REF!</v>
      </c>
      <c r="G409" s="126" t="e">
        <f>อุตรดิตถ์!#REF!</f>
        <v>#REF!</v>
      </c>
      <c r="H409" s="115" t="e">
        <f>อุตรดิตถ์!#REF!</f>
        <v>#REF!</v>
      </c>
      <c r="I409" s="125" t="e">
        <f>อุตรดิตถ์!#REF!</f>
        <v>#REF!</v>
      </c>
      <c r="J409" s="126" t="e">
        <f>อุตรดิตถ์!#REF!</f>
        <v>#REF!</v>
      </c>
      <c r="K409" s="115" t="e">
        <f>อุตรดิตถ์!#REF!</f>
        <v>#REF!</v>
      </c>
      <c r="L409" s="125" t="e">
        <f>อุตรดิตถ์!#REF!</f>
        <v>#REF!</v>
      </c>
      <c r="M409" s="126" t="e">
        <f>อุตรดิตถ์!#REF!</f>
        <v>#REF!</v>
      </c>
      <c r="N409" s="133" t="e">
        <f>อุตรดิตถ์!#REF!</f>
        <v>#REF!</v>
      </c>
      <c r="O409" s="141" t="e">
        <f>อุตรดิตถ์!#REF!</f>
        <v>#REF!</v>
      </c>
      <c r="P409" s="142" t="e">
        <f>อุตรดิตถ์!#REF!</f>
        <v>#REF!</v>
      </c>
      <c r="Q409" s="143"/>
      <c r="R409" s="143"/>
      <c r="S409" s="143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</row>
    <row r="410" spans="1:31" s="115" customFormat="1" ht="21" x14ac:dyDescent="0.35">
      <c r="A410" s="126" t="s">
        <v>225</v>
      </c>
      <c r="B410" s="115" t="e">
        <f>อุทัยธานี!#REF!</f>
        <v>#REF!</v>
      </c>
      <c r="C410" s="125" t="e">
        <f>อุทัยธานี!#REF!</f>
        <v>#REF!</v>
      </c>
      <c r="D410" s="126" t="e">
        <f>อุทัยธานี!#REF!</f>
        <v>#REF!</v>
      </c>
      <c r="E410" s="115" t="e">
        <f>อุทัยธานี!#REF!</f>
        <v>#REF!</v>
      </c>
      <c r="F410" s="125" t="e">
        <f>อุทัยธานี!#REF!</f>
        <v>#REF!</v>
      </c>
      <c r="G410" s="126" t="e">
        <f>อุทัยธานี!#REF!</f>
        <v>#REF!</v>
      </c>
      <c r="H410" s="115" t="e">
        <f>อุทัยธานี!#REF!</f>
        <v>#REF!</v>
      </c>
      <c r="I410" s="125" t="e">
        <f>อุทัยธานี!#REF!</f>
        <v>#REF!</v>
      </c>
      <c r="J410" s="126" t="e">
        <f>อุทัยธานี!#REF!</f>
        <v>#REF!</v>
      </c>
      <c r="K410" s="115" t="e">
        <f>อุทัยธานี!#REF!</f>
        <v>#REF!</v>
      </c>
      <c r="L410" s="125" t="e">
        <f>อุทัยธานี!#REF!</f>
        <v>#REF!</v>
      </c>
      <c r="M410" s="126" t="e">
        <f>อุทัยธานี!#REF!</f>
        <v>#REF!</v>
      </c>
      <c r="N410" s="115" t="e">
        <f>อุทัยธานี!#REF!</f>
        <v>#REF!</v>
      </c>
      <c r="O410" s="125" t="e">
        <f>อุทัยธานี!#REF!</f>
        <v>#REF!</v>
      </c>
      <c r="P410" s="126" t="e">
        <f>อุทัยธานี!#REF!</f>
        <v>#REF!</v>
      </c>
      <c r="Q410" s="131"/>
      <c r="R410" s="143"/>
      <c r="S410" s="143"/>
      <c r="T410" s="131"/>
      <c r="U410" s="131"/>
      <c r="V410" s="131"/>
      <c r="W410" s="131"/>
      <c r="X410" s="131"/>
      <c r="Y410" s="131"/>
      <c r="Z410" s="131"/>
      <c r="AA410" s="820"/>
      <c r="AB410" s="820"/>
      <c r="AC410" s="820"/>
      <c r="AD410" s="131"/>
      <c r="AE410" s="131"/>
    </row>
    <row r="411" spans="1:31" s="115" customFormat="1" ht="21" x14ac:dyDescent="0.35">
      <c r="A411" s="126" t="s">
        <v>226</v>
      </c>
      <c r="B411" s="115" t="e">
        <f>สุโขทัย!#REF!</f>
        <v>#REF!</v>
      </c>
      <c r="C411" s="125" t="e">
        <f>สุโขทัย!#REF!</f>
        <v>#REF!</v>
      </c>
      <c r="D411" s="126" t="e">
        <f>สุโขทัย!#REF!</f>
        <v>#REF!</v>
      </c>
      <c r="E411" s="115" t="e">
        <f>สุโขทัย!#REF!</f>
        <v>#REF!</v>
      </c>
      <c r="F411" s="125" t="e">
        <f>สุโขทัย!#REF!</f>
        <v>#REF!</v>
      </c>
      <c r="G411" s="126" t="e">
        <f>สุโขทัย!#REF!</f>
        <v>#REF!</v>
      </c>
      <c r="H411" s="115" t="e">
        <f>สุโขทัย!#REF!</f>
        <v>#REF!</v>
      </c>
      <c r="I411" s="125" t="e">
        <f>สุโขทัย!#REF!</f>
        <v>#REF!</v>
      </c>
      <c r="J411" s="126" t="e">
        <f>สุโขทัย!#REF!</f>
        <v>#REF!</v>
      </c>
      <c r="K411" s="115" t="e">
        <f>สุโขทัย!#REF!</f>
        <v>#REF!</v>
      </c>
      <c r="L411" s="125" t="e">
        <f>สุโขทัย!#REF!</f>
        <v>#REF!</v>
      </c>
      <c r="M411" s="126" t="e">
        <f>สุโขทัย!#REF!</f>
        <v>#REF!</v>
      </c>
      <c r="N411" s="115" t="e">
        <f>สุโขทัย!#REF!</f>
        <v>#REF!</v>
      </c>
      <c r="O411" s="125" t="e">
        <f>สุโขทัย!#REF!</f>
        <v>#REF!</v>
      </c>
      <c r="P411" s="126" t="e">
        <f>สุโขทัย!#REF!</f>
        <v>#REF!</v>
      </c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</row>
    <row r="412" spans="1:31" s="115" customFormat="1" ht="21.75" thickBot="1" x14ac:dyDescent="0.4">
      <c r="A412" s="126" t="s">
        <v>227</v>
      </c>
      <c r="B412" s="115" t="e">
        <f>น่าน!#REF!</f>
        <v>#REF!</v>
      </c>
      <c r="C412" s="125" t="e">
        <f>น่าน!#REF!</f>
        <v>#REF!</v>
      </c>
      <c r="D412" s="126" t="e">
        <f>น่าน!#REF!</f>
        <v>#REF!</v>
      </c>
      <c r="E412" s="115" t="e">
        <f>น่าน!#REF!</f>
        <v>#REF!</v>
      </c>
      <c r="F412" s="125" t="e">
        <f>น่าน!#REF!</f>
        <v>#REF!</v>
      </c>
      <c r="G412" s="126" t="e">
        <f>น่าน!#REF!</f>
        <v>#REF!</v>
      </c>
      <c r="H412" s="115" t="e">
        <f>น่าน!#REF!</f>
        <v>#REF!</v>
      </c>
      <c r="I412" s="125" t="e">
        <f>น่าน!#REF!</f>
        <v>#REF!</v>
      </c>
      <c r="J412" s="126" t="e">
        <f>น่าน!#REF!</f>
        <v>#REF!</v>
      </c>
      <c r="K412" s="115" t="e">
        <f>น่าน!#REF!</f>
        <v>#REF!</v>
      </c>
      <c r="L412" s="125" t="e">
        <f>น่าน!#REF!</f>
        <v>#REF!</v>
      </c>
      <c r="M412" s="126" t="e">
        <f>น่าน!#REF!</f>
        <v>#REF!</v>
      </c>
      <c r="N412" s="115" t="e">
        <f>น่าน!#REF!</f>
        <v>#REF!</v>
      </c>
      <c r="O412" s="125" t="e">
        <f>น่าน!#REF!</f>
        <v>#REF!</v>
      </c>
      <c r="P412" s="126" t="e">
        <f>น่าน!#REF!</f>
        <v>#REF!</v>
      </c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</row>
    <row r="413" spans="1:31" s="115" customFormat="1" ht="22.5" thickTop="1" thickBot="1" x14ac:dyDescent="0.4">
      <c r="A413" s="127" t="s">
        <v>262</v>
      </c>
      <c r="B413" s="128" t="e">
        <f>'รวมภาคเหนือ2562_Q1-Q4'!#REF!</f>
        <v>#REF!</v>
      </c>
      <c r="C413" s="129" t="e">
        <f>'รวมภาคเหนือ2562_Q1-Q4'!#REF!</f>
        <v>#REF!</v>
      </c>
      <c r="D413" s="130" t="e">
        <f>'รวมภาคเหนือ2562_Q1-Q4'!#REF!</f>
        <v>#REF!</v>
      </c>
      <c r="E413" s="128" t="e">
        <f>'รวมภาคเหนือ2562_Q1-Q4'!#REF!</f>
        <v>#REF!</v>
      </c>
      <c r="F413" s="129" t="e">
        <f>'รวมภาคเหนือ2562_Q1-Q4'!#REF!</f>
        <v>#REF!</v>
      </c>
      <c r="G413" s="130" t="e">
        <f>'รวมภาคเหนือ2562_Q1-Q4'!#REF!</f>
        <v>#REF!</v>
      </c>
      <c r="H413" s="128" t="e">
        <f>'รวมภาคเหนือ2562_Q1-Q4'!#REF!</f>
        <v>#REF!</v>
      </c>
      <c r="I413" s="129" t="e">
        <f>'รวมภาคเหนือ2562_Q1-Q4'!#REF!</f>
        <v>#REF!</v>
      </c>
      <c r="J413" s="130" t="e">
        <f>'รวมภาคเหนือ2562_Q1-Q4'!#REF!</f>
        <v>#REF!</v>
      </c>
      <c r="K413" s="128" t="e">
        <f>'รวมภาคเหนือ2562_Q1-Q4'!#REF!</f>
        <v>#REF!</v>
      </c>
      <c r="L413" s="129" t="e">
        <f>'รวมภาคเหนือ2562_Q1-Q4'!#REF!</f>
        <v>#REF!</v>
      </c>
      <c r="M413" s="130" t="e">
        <f>'รวมภาคเหนือ2562_Q1-Q4'!#REF!</f>
        <v>#REF!</v>
      </c>
      <c r="N413" s="128" t="e">
        <f>'รวมภาคเหนือ2562_Q1-Q4'!#REF!</f>
        <v>#REF!</v>
      </c>
      <c r="O413" s="129" t="e">
        <f>'รวมภาคเหนือ2562_Q1-Q4'!#REF!</f>
        <v>#REF!</v>
      </c>
      <c r="P413" s="130" t="e">
        <f>'รวมภาคเหนือ2562_Q1-Q4'!#REF!</f>
        <v>#REF!</v>
      </c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</row>
    <row r="414" spans="1:31" s="133" customFormat="1" ht="21.75" thickTop="1" x14ac:dyDescent="0.35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</row>
    <row r="415" spans="1:31" s="115" customFormat="1" ht="21" x14ac:dyDescent="0.35"/>
    <row r="416" spans="1:31" s="115" customFormat="1" ht="21.75" thickBot="1" x14ac:dyDescent="0.4"/>
    <row r="417" spans="1:31" s="115" customFormat="1" ht="18" customHeight="1" thickTop="1" thickBot="1" x14ac:dyDescent="0.4">
      <c r="A417" s="829" t="s">
        <v>259</v>
      </c>
      <c r="B417" s="836" t="s">
        <v>3</v>
      </c>
      <c r="C417" s="837"/>
      <c r="D417" s="837"/>
      <c r="E417" s="837"/>
      <c r="F417" s="837"/>
      <c r="G417" s="838"/>
      <c r="H417" s="839" t="s">
        <v>4</v>
      </c>
      <c r="I417" s="840"/>
      <c r="J417" s="840"/>
      <c r="K417" s="840"/>
      <c r="L417" s="840"/>
      <c r="M417" s="841"/>
      <c r="N417" s="836" t="s">
        <v>168</v>
      </c>
      <c r="O417" s="837"/>
      <c r="P417" s="837"/>
      <c r="Q417" s="837"/>
      <c r="R417" s="837"/>
      <c r="S417" s="838"/>
      <c r="T417" s="839" t="s">
        <v>177</v>
      </c>
      <c r="U417" s="840"/>
      <c r="V417" s="840"/>
      <c r="W417" s="840"/>
      <c r="X417" s="840"/>
      <c r="Y417" s="841"/>
      <c r="Z417" s="836" t="s">
        <v>258</v>
      </c>
      <c r="AA417" s="837"/>
      <c r="AB417" s="837"/>
      <c r="AC417" s="837"/>
      <c r="AD417" s="837"/>
      <c r="AE417" s="838"/>
    </row>
    <row r="418" spans="1:31" s="115" customFormat="1" ht="21.75" thickTop="1" x14ac:dyDescent="0.35">
      <c r="A418" s="835"/>
      <c r="B418" s="823" t="s">
        <v>87</v>
      </c>
      <c r="C418" s="824"/>
      <c r="D418" s="825"/>
      <c r="E418" s="823" t="s">
        <v>90</v>
      </c>
      <c r="F418" s="824"/>
      <c r="G418" s="825"/>
      <c r="H418" s="832" t="s">
        <v>87</v>
      </c>
      <c r="I418" s="833"/>
      <c r="J418" s="834"/>
      <c r="K418" s="832" t="s">
        <v>90</v>
      </c>
      <c r="L418" s="833"/>
      <c r="M418" s="834"/>
      <c r="N418" s="823" t="s">
        <v>87</v>
      </c>
      <c r="O418" s="824"/>
      <c r="P418" s="825"/>
      <c r="Q418" s="823" t="s">
        <v>90</v>
      </c>
      <c r="R418" s="824"/>
      <c r="S418" s="825"/>
      <c r="T418" s="832" t="s">
        <v>87</v>
      </c>
      <c r="U418" s="833"/>
      <c r="V418" s="834"/>
      <c r="W418" s="832" t="s">
        <v>90</v>
      </c>
      <c r="X418" s="833"/>
      <c r="Y418" s="834"/>
      <c r="Z418" s="823" t="s">
        <v>87</v>
      </c>
      <c r="AA418" s="824"/>
      <c r="AB418" s="825"/>
      <c r="AC418" s="823" t="s">
        <v>90</v>
      </c>
      <c r="AD418" s="824"/>
      <c r="AE418" s="825"/>
    </row>
    <row r="419" spans="1:31" s="115" customFormat="1" ht="21.75" thickBot="1" x14ac:dyDescent="0.4">
      <c r="A419" s="830"/>
      <c r="B419" s="116">
        <v>2018</v>
      </c>
      <c r="C419" s="117">
        <v>2017</v>
      </c>
      <c r="D419" s="118" t="s">
        <v>86</v>
      </c>
      <c r="E419" s="119">
        <v>2018</v>
      </c>
      <c r="F419" s="117">
        <v>2017</v>
      </c>
      <c r="G419" s="118" t="s">
        <v>86</v>
      </c>
      <c r="H419" s="120">
        <v>2018</v>
      </c>
      <c r="I419" s="121">
        <v>2017</v>
      </c>
      <c r="J419" s="122" t="s">
        <v>86</v>
      </c>
      <c r="K419" s="120">
        <v>2018</v>
      </c>
      <c r="L419" s="121">
        <v>2017</v>
      </c>
      <c r="M419" s="122" t="s">
        <v>86</v>
      </c>
      <c r="N419" s="119">
        <v>2018</v>
      </c>
      <c r="O419" s="117">
        <v>2017</v>
      </c>
      <c r="P419" s="118" t="s">
        <v>86</v>
      </c>
      <c r="Q419" s="119">
        <v>2018</v>
      </c>
      <c r="R419" s="117">
        <v>2017</v>
      </c>
      <c r="S419" s="118" t="s">
        <v>86</v>
      </c>
      <c r="T419" s="123">
        <v>2018</v>
      </c>
      <c r="U419" s="121">
        <v>2017</v>
      </c>
      <c r="V419" s="122" t="s">
        <v>86</v>
      </c>
      <c r="W419" s="123">
        <v>2018</v>
      </c>
      <c r="X419" s="121">
        <v>2017</v>
      </c>
      <c r="Y419" s="122" t="s">
        <v>86</v>
      </c>
      <c r="Z419" s="116">
        <v>2018</v>
      </c>
      <c r="AA419" s="117">
        <v>2017</v>
      </c>
      <c r="AB419" s="118" t="s">
        <v>86</v>
      </c>
      <c r="AC419" s="116">
        <v>2018</v>
      </c>
      <c r="AD419" s="117">
        <v>2017</v>
      </c>
      <c r="AE419" s="118" t="s">
        <v>86</v>
      </c>
    </row>
    <row r="420" spans="1:31" s="115" customFormat="1" ht="21.75" thickTop="1" x14ac:dyDescent="0.35">
      <c r="A420" s="124" t="s">
        <v>211</v>
      </c>
      <c r="B420" s="115" t="e">
        <f>กำแพงเพชร!#REF!</f>
        <v>#REF!</v>
      </c>
      <c r="C420" s="125" t="e">
        <f>กำแพงเพชร!#REF!</f>
        <v>#REF!</v>
      </c>
      <c r="D420" s="126" t="e">
        <f>กำแพงเพชร!#REF!</f>
        <v>#REF!</v>
      </c>
      <c r="E420" s="115" t="e">
        <f>กำแพงเพชร!#REF!</f>
        <v>#REF!</v>
      </c>
      <c r="F420" s="125" t="e">
        <f>กำแพงเพชร!#REF!</f>
        <v>#REF!</v>
      </c>
      <c r="G420" s="126" t="e">
        <f>กำแพงเพชร!#REF!</f>
        <v>#REF!</v>
      </c>
      <c r="H420" s="115" t="e">
        <f>กำแพงเพชร!#REF!</f>
        <v>#REF!</v>
      </c>
      <c r="I420" s="125" t="e">
        <f>กำแพงเพชร!#REF!</f>
        <v>#REF!</v>
      </c>
      <c r="J420" s="126" t="e">
        <f>กำแพงเพชร!#REF!</f>
        <v>#REF!</v>
      </c>
      <c r="K420" s="115" t="e">
        <f>กำแพงเพชร!#REF!</f>
        <v>#REF!</v>
      </c>
      <c r="L420" s="125" t="e">
        <f>กำแพงเพชร!#REF!</f>
        <v>#REF!</v>
      </c>
      <c r="M420" s="126" t="e">
        <f>กำแพงเพชร!#REF!</f>
        <v>#REF!</v>
      </c>
      <c r="N420" s="115" t="e">
        <f>กำแพงเพชร!#REF!</f>
        <v>#REF!</v>
      </c>
      <c r="O420" s="125" t="e">
        <f>กำแพงเพชร!#REF!</f>
        <v>#REF!</v>
      </c>
      <c r="P420" s="126" t="e">
        <f>กำแพงเพชร!#REF!</f>
        <v>#REF!</v>
      </c>
      <c r="Q420" s="115" t="e">
        <f>กำแพงเพชร!#REF!</f>
        <v>#REF!</v>
      </c>
      <c r="R420" s="125" t="e">
        <f>กำแพงเพชร!#REF!</f>
        <v>#REF!</v>
      </c>
      <c r="S420" s="124" t="e">
        <f>กำแพงเพชร!#REF!</f>
        <v>#REF!</v>
      </c>
      <c r="T420" s="115" t="e">
        <f>กำแพงเพชร!#REF!</f>
        <v>#REF!</v>
      </c>
      <c r="U420" s="125" t="e">
        <f>กำแพงเพชร!#REF!</f>
        <v>#REF!</v>
      </c>
      <c r="V420" s="124" t="e">
        <f>กำแพงเพชร!#REF!</f>
        <v>#REF!</v>
      </c>
      <c r="W420" s="115" t="e">
        <f>กำแพงเพชร!#REF!</f>
        <v>#REF!</v>
      </c>
      <c r="X420" s="125" t="e">
        <f>กำแพงเพชร!#REF!</f>
        <v>#REF!</v>
      </c>
      <c r="Y420" s="124" t="e">
        <f>กำแพงเพชร!#REF!</f>
        <v>#REF!</v>
      </c>
      <c r="Z420" s="115" t="e">
        <f>กำแพงเพชร!#REF!</f>
        <v>#REF!</v>
      </c>
      <c r="AA420" s="125" t="e">
        <f>กำแพงเพชร!#REF!</f>
        <v>#REF!</v>
      </c>
      <c r="AB420" s="126" t="e">
        <f>กำแพงเพชร!#REF!</f>
        <v>#REF!</v>
      </c>
      <c r="AC420" s="115" t="e">
        <f>กำแพงเพชร!#REF!</f>
        <v>#REF!</v>
      </c>
      <c r="AD420" s="125" t="e">
        <f>กำแพงเพชร!#REF!</f>
        <v>#REF!</v>
      </c>
      <c r="AE420" s="124" t="e">
        <f>กำแพงเพชร!#REF!</f>
        <v>#REF!</v>
      </c>
    </row>
    <row r="421" spans="1:31" s="115" customFormat="1" ht="21" x14ac:dyDescent="0.35">
      <c r="A421" s="126" t="s">
        <v>212</v>
      </c>
      <c r="B421" s="115" t="e">
        <f>เชียงราย!#REF!</f>
        <v>#REF!</v>
      </c>
      <c r="C421" s="125" t="e">
        <f>เชียงราย!#REF!</f>
        <v>#REF!</v>
      </c>
      <c r="D421" s="126" t="e">
        <f>เชียงราย!#REF!</f>
        <v>#REF!</v>
      </c>
      <c r="E421" s="115" t="e">
        <f>เชียงราย!#REF!</f>
        <v>#REF!</v>
      </c>
      <c r="F421" s="125" t="e">
        <f>เชียงราย!#REF!</f>
        <v>#REF!</v>
      </c>
      <c r="G421" s="126" t="e">
        <f>เชียงราย!#REF!</f>
        <v>#REF!</v>
      </c>
      <c r="H421" s="115" t="e">
        <f>เชียงราย!#REF!</f>
        <v>#REF!</v>
      </c>
      <c r="I421" s="125" t="e">
        <f>เชียงราย!#REF!</f>
        <v>#REF!</v>
      </c>
      <c r="J421" s="126" t="e">
        <f>เชียงราย!#REF!</f>
        <v>#REF!</v>
      </c>
      <c r="K421" s="115" t="e">
        <f>เชียงราย!#REF!</f>
        <v>#REF!</v>
      </c>
      <c r="L421" s="125" t="e">
        <f>เชียงราย!#REF!</f>
        <v>#REF!</v>
      </c>
      <c r="M421" s="126" t="e">
        <f>เชียงราย!#REF!</f>
        <v>#REF!</v>
      </c>
      <c r="N421" s="115" t="e">
        <f>เชียงราย!#REF!</f>
        <v>#REF!</v>
      </c>
      <c r="O421" s="125" t="e">
        <f>เชียงราย!#REF!</f>
        <v>#REF!</v>
      </c>
      <c r="P421" s="126" t="e">
        <f>เชียงราย!#REF!</f>
        <v>#REF!</v>
      </c>
      <c r="Q421" s="115" t="e">
        <f>เชียงราย!#REF!</f>
        <v>#REF!</v>
      </c>
      <c r="R421" s="125" t="e">
        <f>เชียงราย!#REF!</f>
        <v>#REF!</v>
      </c>
      <c r="S421" s="126" t="e">
        <f>เชียงราย!#REF!</f>
        <v>#REF!</v>
      </c>
      <c r="T421" s="115" t="e">
        <f>เชียงราย!#REF!</f>
        <v>#REF!</v>
      </c>
      <c r="U421" s="125" t="e">
        <f>เชียงราย!#REF!</f>
        <v>#REF!</v>
      </c>
      <c r="V421" s="126" t="e">
        <f>เชียงราย!#REF!</f>
        <v>#REF!</v>
      </c>
      <c r="W421" s="115" t="e">
        <f>เชียงราย!#REF!</f>
        <v>#REF!</v>
      </c>
      <c r="X421" s="125" t="e">
        <f>เชียงราย!#REF!</f>
        <v>#REF!</v>
      </c>
      <c r="Y421" s="126" t="e">
        <f>เชียงราย!#REF!</f>
        <v>#REF!</v>
      </c>
      <c r="Z421" s="115" t="e">
        <f>เชียงราย!#REF!</f>
        <v>#REF!</v>
      </c>
      <c r="AA421" s="125" t="e">
        <f>เชียงราย!#REF!</f>
        <v>#REF!</v>
      </c>
      <c r="AB421" s="126" t="e">
        <f>เชียงราย!#REF!</f>
        <v>#REF!</v>
      </c>
      <c r="AC421" s="115" t="e">
        <f>เชียงราย!#REF!</f>
        <v>#REF!</v>
      </c>
      <c r="AD421" s="125" t="e">
        <f>เชียงราย!#REF!</f>
        <v>#REF!</v>
      </c>
      <c r="AE421" s="126" t="e">
        <f>เชียงราย!#REF!</f>
        <v>#REF!</v>
      </c>
    </row>
    <row r="422" spans="1:31" s="115" customFormat="1" ht="21" x14ac:dyDescent="0.35">
      <c r="A422" s="126" t="s">
        <v>213</v>
      </c>
      <c r="B422" s="115" t="e">
        <f>เชียงใหม่!#REF!</f>
        <v>#REF!</v>
      </c>
      <c r="C422" s="125" t="e">
        <f>เชียงใหม่!#REF!</f>
        <v>#REF!</v>
      </c>
      <c r="D422" s="126" t="e">
        <f>เชียงใหม่!#REF!</f>
        <v>#REF!</v>
      </c>
      <c r="E422" s="115" t="e">
        <f>เชียงใหม่!#REF!</f>
        <v>#REF!</v>
      </c>
      <c r="F422" s="125" t="e">
        <f>เชียงใหม่!#REF!</f>
        <v>#REF!</v>
      </c>
      <c r="G422" s="126" t="e">
        <f>เชียงใหม่!#REF!</f>
        <v>#REF!</v>
      </c>
      <c r="H422" s="115" t="e">
        <f>เชียงใหม่!#REF!</f>
        <v>#REF!</v>
      </c>
      <c r="I422" s="125" t="e">
        <f>เชียงใหม่!#REF!</f>
        <v>#REF!</v>
      </c>
      <c r="J422" s="126" t="e">
        <f>เชียงใหม่!#REF!</f>
        <v>#REF!</v>
      </c>
      <c r="K422" s="115" t="e">
        <f>เชียงใหม่!#REF!</f>
        <v>#REF!</v>
      </c>
      <c r="L422" s="125" t="e">
        <f>เชียงใหม่!#REF!</f>
        <v>#REF!</v>
      </c>
      <c r="M422" s="126" t="e">
        <f>เชียงใหม่!#REF!</f>
        <v>#REF!</v>
      </c>
      <c r="N422" s="115" t="e">
        <f>เชียงใหม่!#REF!</f>
        <v>#REF!</v>
      </c>
      <c r="O422" s="125" t="e">
        <f>เชียงใหม่!#REF!</f>
        <v>#REF!</v>
      </c>
      <c r="P422" s="126" t="e">
        <f>เชียงใหม่!#REF!</f>
        <v>#REF!</v>
      </c>
      <c r="Q422" s="115" t="e">
        <f>เชียงใหม่!#REF!</f>
        <v>#REF!</v>
      </c>
      <c r="R422" s="125" t="e">
        <f>เชียงใหม่!#REF!</f>
        <v>#REF!</v>
      </c>
      <c r="S422" s="126" t="e">
        <f>เชียงใหม่!#REF!</f>
        <v>#REF!</v>
      </c>
      <c r="T422" s="115" t="e">
        <f>เชียงใหม่!#REF!</f>
        <v>#REF!</v>
      </c>
      <c r="U422" s="125" t="e">
        <f>เชียงใหม่!#REF!</f>
        <v>#REF!</v>
      </c>
      <c r="V422" s="126" t="e">
        <f>เชียงใหม่!#REF!</f>
        <v>#REF!</v>
      </c>
      <c r="W422" s="115" t="e">
        <f>เชียงใหม่!#REF!</f>
        <v>#REF!</v>
      </c>
      <c r="X422" s="125" t="e">
        <f>เชียงใหม่!#REF!</f>
        <v>#REF!</v>
      </c>
      <c r="Y422" s="126" t="e">
        <f>เชียงใหม่!#REF!</f>
        <v>#REF!</v>
      </c>
      <c r="Z422" s="115" t="e">
        <f>เชียงใหม่!#REF!</f>
        <v>#REF!</v>
      </c>
      <c r="AA422" s="125" t="e">
        <f>เชียงใหม่!#REF!</f>
        <v>#REF!</v>
      </c>
      <c r="AB422" s="126" t="e">
        <f>เชียงใหม่!#REF!</f>
        <v>#REF!</v>
      </c>
      <c r="AC422" s="115" t="e">
        <f>เชียงใหม่!#REF!</f>
        <v>#REF!</v>
      </c>
      <c r="AD422" s="125" t="e">
        <f>เชียงใหม่!#REF!</f>
        <v>#REF!</v>
      </c>
      <c r="AE422" s="126" t="e">
        <f>เชียงใหม่!#REF!</f>
        <v>#REF!</v>
      </c>
    </row>
    <row r="423" spans="1:31" s="115" customFormat="1" ht="21" x14ac:dyDescent="0.35">
      <c r="A423" s="126" t="s">
        <v>214</v>
      </c>
      <c r="B423" s="115" t="e">
        <f>พิจิตร!#REF!</f>
        <v>#REF!</v>
      </c>
      <c r="C423" s="125" t="e">
        <f>พิจิตร!#REF!</f>
        <v>#REF!</v>
      </c>
      <c r="D423" s="126" t="e">
        <f>พิจิตร!#REF!</f>
        <v>#REF!</v>
      </c>
      <c r="E423" s="115" t="e">
        <f>พิจิตร!#REF!</f>
        <v>#REF!</v>
      </c>
      <c r="F423" s="125" t="e">
        <f>พิจิตร!#REF!</f>
        <v>#REF!</v>
      </c>
      <c r="G423" s="126" t="e">
        <f>พิจิตร!#REF!</f>
        <v>#REF!</v>
      </c>
      <c r="H423" s="115" t="e">
        <f>พิจิตร!#REF!</f>
        <v>#REF!</v>
      </c>
      <c r="I423" s="125" t="e">
        <f>พิจิตร!#REF!</f>
        <v>#REF!</v>
      </c>
      <c r="J423" s="126" t="e">
        <f>พิจิตร!#REF!</f>
        <v>#REF!</v>
      </c>
      <c r="K423" s="115" t="e">
        <f>พิจิตร!#REF!</f>
        <v>#REF!</v>
      </c>
      <c r="L423" s="125" t="e">
        <f>พิจิตร!#REF!</f>
        <v>#REF!</v>
      </c>
      <c r="M423" s="126" t="e">
        <f>พิจิตร!#REF!</f>
        <v>#REF!</v>
      </c>
      <c r="N423" s="115" t="e">
        <f>พิจิตร!#REF!</f>
        <v>#REF!</v>
      </c>
      <c r="O423" s="125" t="e">
        <f>พิจิตร!#REF!</f>
        <v>#REF!</v>
      </c>
      <c r="P423" s="126" t="e">
        <f>พิจิตร!#REF!</f>
        <v>#REF!</v>
      </c>
      <c r="Q423" s="115" t="e">
        <f>พิจิตร!#REF!</f>
        <v>#REF!</v>
      </c>
      <c r="R423" s="125" t="e">
        <f>พิจิตร!#REF!</f>
        <v>#REF!</v>
      </c>
      <c r="S423" s="126" t="e">
        <f>พิจิตร!#REF!</f>
        <v>#REF!</v>
      </c>
      <c r="T423" s="115" t="e">
        <f>พิจิตร!#REF!</f>
        <v>#REF!</v>
      </c>
      <c r="U423" s="125" t="e">
        <f>พิจิตร!#REF!</f>
        <v>#REF!</v>
      </c>
      <c r="V423" s="126" t="e">
        <f>พิจิตร!#REF!</f>
        <v>#REF!</v>
      </c>
      <c r="W423" s="115" t="e">
        <f>พิจิตร!#REF!</f>
        <v>#REF!</v>
      </c>
      <c r="X423" s="125" t="e">
        <f>พิจิตร!#REF!</f>
        <v>#REF!</v>
      </c>
      <c r="Y423" s="126" t="e">
        <f>พิจิตร!#REF!</f>
        <v>#REF!</v>
      </c>
      <c r="Z423" s="115" t="e">
        <f>พิจิตร!#REF!</f>
        <v>#REF!</v>
      </c>
      <c r="AA423" s="125" t="e">
        <f>พิจิตร!#REF!</f>
        <v>#REF!</v>
      </c>
      <c r="AB423" s="126" t="e">
        <f>พิจิตร!#REF!</f>
        <v>#REF!</v>
      </c>
      <c r="AC423" s="115" t="e">
        <f>พิจิตร!#REF!</f>
        <v>#REF!</v>
      </c>
      <c r="AD423" s="125" t="e">
        <f>พิจิตร!#REF!</f>
        <v>#REF!</v>
      </c>
      <c r="AE423" s="126" t="e">
        <f>พิจิตร!#REF!</f>
        <v>#REF!</v>
      </c>
    </row>
    <row r="424" spans="1:31" s="115" customFormat="1" ht="21" x14ac:dyDescent="0.35">
      <c r="A424" s="126" t="s">
        <v>215</v>
      </c>
      <c r="B424" s="115" t="e">
        <f>นครสวรรค์!#REF!</f>
        <v>#REF!</v>
      </c>
      <c r="C424" s="125" t="e">
        <f>นครสวรรค์!#REF!</f>
        <v>#REF!</v>
      </c>
      <c r="D424" s="126" t="e">
        <f>นครสวรรค์!#REF!</f>
        <v>#REF!</v>
      </c>
      <c r="E424" s="115" t="e">
        <f>นครสวรรค์!#REF!</f>
        <v>#REF!</v>
      </c>
      <c r="F424" s="125" t="e">
        <f>นครสวรรค์!#REF!</f>
        <v>#REF!</v>
      </c>
      <c r="G424" s="126" t="e">
        <f>นครสวรรค์!#REF!</f>
        <v>#REF!</v>
      </c>
      <c r="H424" s="115" t="e">
        <f>นครสวรรค์!#REF!</f>
        <v>#REF!</v>
      </c>
      <c r="I424" s="125" t="e">
        <f>นครสวรรค์!#REF!</f>
        <v>#REF!</v>
      </c>
      <c r="J424" s="126" t="e">
        <f>นครสวรรค์!#REF!</f>
        <v>#REF!</v>
      </c>
      <c r="K424" s="115" t="e">
        <f>นครสวรรค์!#REF!</f>
        <v>#REF!</v>
      </c>
      <c r="L424" s="125" t="e">
        <f>นครสวรรค์!#REF!</f>
        <v>#REF!</v>
      </c>
      <c r="M424" s="126" t="e">
        <f>นครสวรรค์!#REF!</f>
        <v>#REF!</v>
      </c>
      <c r="N424" s="115" t="e">
        <f>นครสวรรค์!#REF!</f>
        <v>#REF!</v>
      </c>
      <c r="O424" s="125" t="e">
        <f>นครสวรรค์!#REF!</f>
        <v>#REF!</v>
      </c>
      <c r="P424" s="126" t="e">
        <f>นครสวรรค์!#REF!</f>
        <v>#REF!</v>
      </c>
      <c r="Q424" s="115" t="e">
        <f>นครสวรรค์!#REF!</f>
        <v>#REF!</v>
      </c>
      <c r="R424" s="125" t="e">
        <f>นครสวรรค์!#REF!</f>
        <v>#REF!</v>
      </c>
      <c r="S424" s="126" t="e">
        <f>นครสวรรค์!#REF!</f>
        <v>#REF!</v>
      </c>
      <c r="T424" s="115" t="e">
        <f>นครสวรรค์!#REF!</f>
        <v>#REF!</v>
      </c>
      <c r="U424" s="125" t="e">
        <f>นครสวรรค์!#REF!</f>
        <v>#REF!</v>
      </c>
      <c r="V424" s="126" t="e">
        <f>นครสวรรค์!#REF!</f>
        <v>#REF!</v>
      </c>
      <c r="W424" s="115" t="e">
        <f>นครสวรรค์!#REF!</f>
        <v>#REF!</v>
      </c>
      <c r="X424" s="125" t="e">
        <f>นครสวรรค์!#REF!</f>
        <v>#REF!</v>
      </c>
      <c r="Y424" s="126" t="e">
        <f>นครสวรรค์!#REF!</f>
        <v>#REF!</v>
      </c>
      <c r="Z424" s="115" t="e">
        <f>นครสวรรค์!#REF!</f>
        <v>#REF!</v>
      </c>
      <c r="AA424" s="125" t="e">
        <f>นครสวรรค์!#REF!</f>
        <v>#REF!</v>
      </c>
      <c r="AB424" s="126" t="e">
        <f>นครสวรรค์!#REF!</f>
        <v>#REF!</v>
      </c>
      <c r="AC424" s="115" t="e">
        <f>นครสวรรค์!#REF!</f>
        <v>#REF!</v>
      </c>
      <c r="AD424" s="125" t="e">
        <f>นครสวรรค์!#REF!</f>
        <v>#REF!</v>
      </c>
      <c r="AE424" s="126" t="e">
        <f>นครสวรรค์!#REF!</f>
        <v>#REF!</v>
      </c>
    </row>
    <row r="425" spans="1:31" s="115" customFormat="1" ht="21" x14ac:dyDescent="0.35">
      <c r="A425" s="126" t="s">
        <v>216</v>
      </c>
      <c r="B425" s="115" t="e">
        <f>ตาก!#REF!</f>
        <v>#REF!</v>
      </c>
      <c r="C425" s="125" t="e">
        <f>ตาก!#REF!</f>
        <v>#REF!</v>
      </c>
      <c r="D425" s="126" t="e">
        <f>ตาก!#REF!</f>
        <v>#REF!</v>
      </c>
      <c r="E425" s="115" t="e">
        <f>ตาก!#REF!</f>
        <v>#REF!</v>
      </c>
      <c r="F425" s="125" t="e">
        <f>ตาก!#REF!</f>
        <v>#REF!</v>
      </c>
      <c r="G425" s="126" t="e">
        <f>ตาก!#REF!</f>
        <v>#REF!</v>
      </c>
      <c r="H425" s="115" t="e">
        <f>ตาก!#REF!</f>
        <v>#REF!</v>
      </c>
      <c r="I425" s="125" t="e">
        <f>ตาก!#REF!</f>
        <v>#REF!</v>
      </c>
      <c r="J425" s="126" t="e">
        <f>ตาก!#REF!</f>
        <v>#REF!</v>
      </c>
      <c r="K425" s="115" t="e">
        <f>ตาก!#REF!</f>
        <v>#REF!</v>
      </c>
      <c r="L425" s="125" t="e">
        <f>ตาก!#REF!</f>
        <v>#REF!</v>
      </c>
      <c r="M425" s="126" t="e">
        <f>ตาก!#REF!</f>
        <v>#REF!</v>
      </c>
      <c r="N425" s="115" t="e">
        <f>ตาก!#REF!</f>
        <v>#REF!</v>
      </c>
      <c r="O425" s="125" t="e">
        <f>ตาก!#REF!</f>
        <v>#REF!</v>
      </c>
      <c r="P425" s="126" t="e">
        <f>ตาก!#REF!</f>
        <v>#REF!</v>
      </c>
      <c r="Q425" s="115" t="e">
        <f>ตาก!#REF!</f>
        <v>#REF!</v>
      </c>
      <c r="R425" s="125" t="e">
        <f>ตาก!#REF!</f>
        <v>#REF!</v>
      </c>
      <c r="S425" s="126" t="e">
        <f>ตาก!#REF!</f>
        <v>#REF!</v>
      </c>
      <c r="T425" s="115" t="e">
        <f>ตาก!#REF!</f>
        <v>#REF!</v>
      </c>
      <c r="U425" s="125" t="e">
        <f>ตาก!#REF!</f>
        <v>#REF!</v>
      </c>
      <c r="V425" s="126" t="e">
        <f>ตาก!#REF!</f>
        <v>#REF!</v>
      </c>
      <c r="W425" s="115" t="e">
        <f>ตาก!#REF!</f>
        <v>#REF!</v>
      </c>
      <c r="X425" s="125" t="e">
        <f>ตาก!#REF!</f>
        <v>#REF!</v>
      </c>
      <c r="Y425" s="126" t="e">
        <f>ตาก!#REF!</f>
        <v>#REF!</v>
      </c>
      <c r="Z425" s="115" t="e">
        <f>ตาก!#REF!</f>
        <v>#REF!</v>
      </c>
      <c r="AA425" s="125" t="e">
        <f>ตาก!#REF!</f>
        <v>#REF!</v>
      </c>
      <c r="AB425" s="126" t="e">
        <f>ตาก!#REF!</f>
        <v>#REF!</v>
      </c>
      <c r="AC425" s="115" t="e">
        <f>ตาก!#REF!</f>
        <v>#REF!</v>
      </c>
      <c r="AD425" s="125" t="e">
        <f>ตาก!#REF!</f>
        <v>#REF!</v>
      </c>
      <c r="AE425" s="126" t="e">
        <f>ตาก!#REF!</f>
        <v>#REF!</v>
      </c>
    </row>
    <row r="426" spans="1:31" s="115" customFormat="1" ht="21" x14ac:dyDescent="0.35">
      <c r="A426" s="126" t="s">
        <v>217</v>
      </c>
      <c r="B426" s="115" t="e">
        <f>พิษณุโลก!#REF!</f>
        <v>#REF!</v>
      </c>
      <c r="C426" s="125" t="e">
        <f>พิษณุโลก!#REF!</f>
        <v>#REF!</v>
      </c>
      <c r="D426" s="126" t="e">
        <f>พิษณุโลก!#REF!</f>
        <v>#REF!</v>
      </c>
      <c r="E426" s="115" t="e">
        <f>พิษณุโลก!#REF!</f>
        <v>#REF!</v>
      </c>
      <c r="F426" s="125" t="e">
        <f>พิษณุโลก!#REF!</f>
        <v>#REF!</v>
      </c>
      <c r="G426" s="126" t="e">
        <f>พิษณุโลก!#REF!</f>
        <v>#REF!</v>
      </c>
      <c r="H426" s="115" t="e">
        <f>พิษณุโลก!#REF!</f>
        <v>#REF!</v>
      </c>
      <c r="I426" s="125" t="e">
        <f>พิษณุโลก!#REF!</f>
        <v>#REF!</v>
      </c>
      <c r="J426" s="126" t="e">
        <f>พิษณุโลก!#REF!</f>
        <v>#REF!</v>
      </c>
      <c r="K426" s="115" t="e">
        <f>พิษณุโลก!#REF!</f>
        <v>#REF!</v>
      </c>
      <c r="L426" s="125" t="e">
        <f>พิษณุโลก!#REF!</f>
        <v>#REF!</v>
      </c>
      <c r="M426" s="126" t="e">
        <f>พิษณุโลก!#REF!</f>
        <v>#REF!</v>
      </c>
      <c r="N426" s="115" t="e">
        <f>พิษณุโลก!#REF!</f>
        <v>#REF!</v>
      </c>
      <c r="O426" s="125" t="e">
        <f>พิษณุโลก!#REF!</f>
        <v>#REF!</v>
      </c>
      <c r="P426" s="126" t="e">
        <f>พิษณุโลก!#REF!</f>
        <v>#REF!</v>
      </c>
      <c r="Q426" s="115" t="e">
        <f>พิษณุโลก!#REF!</f>
        <v>#REF!</v>
      </c>
      <c r="R426" s="125" t="e">
        <f>พิษณุโลก!#REF!</f>
        <v>#REF!</v>
      </c>
      <c r="S426" s="126" t="e">
        <f>พิษณุโลก!#REF!</f>
        <v>#REF!</v>
      </c>
      <c r="T426" s="115" t="e">
        <f>พิษณุโลก!#REF!</f>
        <v>#REF!</v>
      </c>
      <c r="U426" s="125" t="e">
        <f>พิษณุโลก!#REF!</f>
        <v>#REF!</v>
      </c>
      <c r="V426" s="126" t="e">
        <f>พิษณุโลก!#REF!</f>
        <v>#REF!</v>
      </c>
      <c r="W426" s="115" t="e">
        <f>พิษณุโลก!#REF!</f>
        <v>#REF!</v>
      </c>
      <c r="X426" s="125" t="e">
        <f>พิษณุโลก!#REF!</f>
        <v>#REF!</v>
      </c>
      <c r="Y426" s="126" t="e">
        <f>พิษณุโลก!#REF!</f>
        <v>#REF!</v>
      </c>
      <c r="Z426" s="115" t="e">
        <f>พิษณุโลก!#REF!</f>
        <v>#REF!</v>
      </c>
      <c r="AA426" s="125" t="e">
        <f>พิษณุโลก!#REF!</f>
        <v>#REF!</v>
      </c>
      <c r="AB426" s="126" t="e">
        <f>พิษณุโลก!#REF!</f>
        <v>#REF!</v>
      </c>
      <c r="AC426" s="115" t="e">
        <f>พิษณุโลก!#REF!</f>
        <v>#REF!</v>
      </c>
      <c r="AD426" s="125" t="e">
        <f>พิษณุโลก!#REF!</f>
        <v>#REF!</v>
      </c>
      <c r="AE426" s="126" t="e">
        <f>พิษณุโลก!#REF!</f>
        <v>#REF!</v>
      </c>
    </row>
    <row r="427" spans="1:31" s="115" customFormat="1" ht="21" x14ac:dyDescent="0.35">
      <c r="A427" s="126" t="s">
        <v>218</v>
      </c>
      <c r="B427" s="115" t="e">
        <f>พะเยา!#REF!</f>
        <v>#REF!</v>
      </c>
      <c r="C427" s="125" t="e">
        <f>พะเยา!#REF!</f>
        <v>#REF!</v>
      </c>
      <c r="D427" s="126" t="e">
        <f>พะเยา!#REF!</f>
        <v>#REF!</v>
      </c>
      <c r="E427" s="115" t="e">
        <f>พะเยา!#REF!</f>
        <v>#REF!</v>
      </c>
      <c r="F427" s="125" t="e">
        <f>พะเยา!#REF!</f>
        <v>#REF!</v>
      </c>
      <c r="G427" s="126" t="e">
        <f>พะเยา!#REF!</f>
        <v>#REF!</v>
      </c>
      <c r="H427" s="115" t="e">
        <f>พะเยา!#REF!</f>
        <v>#REF!</v>
      </c>
      <c r="I427" s="125" t="e">
        <f>พะเยา!#REF!</f>
        <v>#REF!</v>
      </c>
      <c r="J427" s="126" t="e">
        <f>พะเยา!#REF!</f>
        <v>#REF!</v>
      </c>
      <c r="K427" s="115" t="e">
        <f>พะเยา!#REF!</f>
        <v>#REF!</v>
      </c>
      <c r="L427" s="125" t="e">
        <f>พะเยา!#REF!</f>
        <v>#REF!</v>
      </c>
      <c r="M427" s="126" t="e">
        <f>พะเยา!#REF!</f>
        <v>#REF!</v>
      </c>
      <c r="N427" s="115" t="e">
        <f>พะเยา!#REF!</f>
        <v>#REF!</v>
      </c>
      <c r="O427" s="125" t="e">
        <f>พะเยา!#REF!</f>
        <v>#REF!</v>
      </c>
      <c r="P427" s="126" t="e">
        <f>พะเยา!#REF!</f>
        <v>#REF!</v>
      </c>
      <c r="Q427" s="115" t="e">
        <f>พะเยา!#REF!</f>
        <v>#REF!</v>
      </c>
      <c r="R427" s="125" t="e">
        <f>พะเยา!#REF!</f>
        <v>#REF!</v>
      </c>
      <c r="S427" s="126" t="e">
        <f>พะเยา!#REF!</f>
        <v>#REF!</v>
      </c>
      <c r="T427" s="115" t="e">
        <f>พะเยา!#REF!</f>
        <v>#REF!</v>
      </c>
      <c r="U427" s="125" t="e">
        <f>พะเยา!#REF!</f>
        <v>#REF!</v>
      </c>
      <c r="V427" s="126" t="e">
        <f>พะเยา!#REF!</f>
        <v>#REF!</v>
      </c>
      <c r="W427" s="115" t="e">
        <f>พะเยา!#REF!</f>
        <v>#REF!</v>
      </c>
      <c r="X427" s="125" t="e">
        <f>พะเยา!#REF!</f>
        <v>#REF!</v>
      </c>
      <c r="Y427" s="126" t="e">
        <f>พะเยา!#REF!</f>
        <v>#REF!</v>
      </c>
      <c r="Z427" s="115" t="e">
        <f>พะเยา!#REF!</f>
        <v>#REF!</v>
      </c>
      <c r="AA427" s="125" t="e">
        <f>พะเยา!#REF!</f>
        <v>#REF!</v>
      </c>
      <c r="AB427" s="126" t="e">
        <f>พะเยา!#REF!</f>
        <v>#REF!</v>
      </c>
      <c r="AC427" s="115" t="e">
        <f>พะเยา!#REF!</f>
        <v>#REF!</v>
      </c>
      <c r="AD427" s="125" t="e">
        <f>พะเยา!#REF!</f>
        <v>#REF!</v>
      </c>
      <c r="AE427" s="126" t="e">
        <f>พะเยา!#REF!</f>
        <v>#REF!</v>
      </c>
    </row>
    <row r="428" spans="1:31" s="115" customFormat="1" ht="21" x14ac:dyDescent="0.35">
      <c r="A428" s="126" t="s">
        <v>219</v>
      </c>
      <c r="B428" s="115" t="e">
        <f>เพชรบูรณ์!#REF!</f>
        <v>#REF!</v>
      </c>
      <c r="C428" s="125" t="e">
        <f>เพชรบูรณ์!#REF!</f>
        <v>#REF!</v>
      </c>
      <c r="D428" s="126" t="e">
        <f>เพชรบูรณ์!#REF!</f>
        <v>#REF!</v>
      </c>
      <c r="E428" s="115" t="e">
        <f>เพชรบูรณ์!#REF!</f>
        <v>#REF!</v>
      </c>
      <c r="F428" s="125" t="e">
        <f>เพชรบูรณ์!#REF!</f>
        <v>#REF!</v>
      </c>
      <c r="G428" s="126" t="e">
        <f>เพชรบูรณ์!#REF!</f>
        <v>#REF!</v>
      </c>
      <c r="H428" s="115" t="e">
        <f>เพชรบูรณ์!#REF!</f>
        <v>#REF!</v>
      </c>
      <c r="I428" s="125" t="e">
        <f>เพชรบูรณ์!#REF!</f>
        <v>#REF!</v>
      </c>
      <c r="J428" s="126" t="e">
        <f>เพชรบูรณ์!#REF!</f>
        <v>#REF!</v>
      </c>
      <c r="K428" s="115" t="e">
        <f>เพชรบูรณ์!#REF!</f>
        <v>#REF!</v>
      </c>
      <c r="L428" s="125" t="e">
        <f>เพชรบูรณ์!#REF!</f>
        <v>#REF!</v>
      </c>
      <c r="M428" s="126" t="e">
        <f>เพชรบูรณ์!#REF!</f>
        <v>#REF!</v>
      </c>
      <c r="N428" s="115" t="e">
        <f>เพชรบูรณ์!#REF!</f>
        <v>#REF!</v>
      </c>
      <c r="O428" s="125" t="e">
        <f>เพชรบูรณ์!#REF!</f>
        <v>#REF!</v>
      </c>
      <c r="P428" s="126" t="e">
        <f>เพชรบูรณ์!#REF!</f>
        <v>#REF!</v>
      </c>
      <c r="Q428" s="115" t="e">
        <f>เพชรบูรณ์!#REF!</f>
        <v>#REF!</v>
      </c>
      <c r="R428" s="125" t="e">
        <f>เพชรบูรณ์!#REF!</f>
        <v>#REF!</v>
      </c>
      <c r="S428" s="126" t="e">
        <f>เพชรบูรณ์!#REF!</f>
        <v>#REF!</v>
      </c>
      <c r="T428" s="115" t="e">
        <f>เพชรบูรณ์!#REF!</f>
        <v>#REF!</v>
      </c>
      <c r="U428" s="125" t="e">
        <f>เพชรบูรณ์!#REF!</f>
        <v>#REF!</v>
      </c>
      <c r="V428" s="126" t="e">
        <f>เพชรบูรณ์!#REF!</f>
        <v>#REF!</v>
      </c>
      <c r="W428" s="115" t="e">
        <f>เพชรบูรณ์!#REF!</f>
        <v>#REF!</v>
      </c>
      <c r="X428" s="125" t="e">
        <f>เพชรบูรณ์!#REF!</f>
        <v>#REF!</v>
      </c>
      <c r="Y428" s="126" t="e">
        <f>เพชรบูรณ์!#REF!</f>
        <v>#REF!</v>
      </c>
      <c r="Z428" s="115" t="e">
        <f>เพชรบูรณ์!#REF!</f>
        <v>#REF!</v>
      </c>
      <c r="AA428" s="125" t="e">
        <f>เพชรบูรณ์!#REF!</f>
        <v>#REF!</v>
      </c>
      <c r="AB428" s="126" t="e">
        <f>เพชรบูรณ์!#REF!</f>
        <v>#REF!</v>
      </c>
      <c r="AC428" s="115" t="e">
        <f>เพชรบูรณ์!#REF!</f>
        <v>#REF!</v>
      </c>
      <c r="AD428" s="125" t="e">
        <f>เพชรบูรณ์!#REF!</f>
        <v>#REF!</v>
      </c>
      <c r="AE428" s="126" t="e">
        <f>เพชรบูรณ์!#REF!</f>
        <v>#REF!</v>
      </c>
    </row>
    <row r="429" spans="1:31" s="115" customFormat="1" ht="21" x14ac:dyDescent="0.35">
      <c r="A429" s="126" t="s">
        <v>220</v>
      </c>
      <c r="B429" s="115" t="e">
        <f>แพร่!#REF!</f>
        <v>#REF!</v>
      </c>
      <c r="C429" s="125" t="e">
        <f>แพร่!#REF!</f>
        <v>#REF!</v>
      </c>
      <c r="D429" s="126" t="e">
        <f>แพร่!#REF!</f>
        <v>#REF!</v>
      </c>
      <c r="E429" s="115" t="e">
        <f>แพร่!#REF!</f>
        <v>#REF!</v>
      </c>
      <c r="F429" s="125" t="e">
        <f>แพร่!#REF!</f>
        <v>#REF!</v>
      </c>
      <c r="G429" s="126" t="e">
        <f>แพร่!#REF!</f>
        <v>#REF!</v>
      </c>
      <c r="H429" s="115" t="e">
        <f>แพร่!#REF!</f>
        <v>#REF!</v>
      </c>
      <c r="I429" s="125" t="e">
        <f>แพร่!#REF!</f>
        <v>#REF!</v>
      </c>
      <c r="J429" s="126" t="e">
        <f>แพร่!#REF!</f>
        <v>#REF!</v>
      </c>
      <c r="K429" s="115" t="e">
        <f>แพร่!#REF!</f>
        <v>#REF!</v>
      </c>
      <c r="L429" s="125" t="e">
        <f>แพร่!#REF!</f>
        <v>#REF!</v>
      </c>
      <c r="M429" s="126" t="e">
        <f>แพร่!#REF!</f>
        <v>#REF!</v>
      </c>
      <c r="N429" s="115" t="e">
        <f>แพร่!#REF!</f>
        <v>#REF!</v>
      </c>
      <c r="O429" s="125" t="e">
        <f>แพร่!#REF!</f>
        <v>#REF!</v>
      </c>
      <c r="P429" s="126" t="e">
        <f>แพร่!#REF!</f>
        <v>#REF!</v>
      </c>
      <c r="Q429" s="115" t="e">
        <f>แพร่!#REF!</f>
        <v>#REF!</v>
      </c>
      <c r="R429" s="125" t="e">
        <f>แพร่!#REF!</f>
        <v>#REF!</v>
      </c>
      <c r="S429" s="126" t="e">
        <f>แพร่!#REF!</f>
        <v>#REF!</v>
      </c>
      <c r="T429" s="115" t="e">
        <f>แพร่!#REF!</f>
        <v>#REF!</v>
      </c>
      <c r="U429" s="125" t="e">
        <f>แพร่!#REF!</f>
        <v>#REF!</v>
      </c>
      <c r="V429" s="126" t="e">
        <f>แพร่!#REF!</f>
        <v>#REF!</v>
      </c>
      <c r="W429" s="115" t="e">
        <f>แพร่!#REF!</f>
        <v>#REF!</v>
      </c>
      <c r="X429" s="125" t="e">
        <f>แพร่!#REF!</f>
        <v>#REF!</v>
      </c>
      <c r="Y429" s="126" t="e">
        <f>แพร่!#REF!</f>
        <v>#REF!</v>
      </c>
      <c r="Z429" s="115" t="e">
        <f>แพร่!#REF!</f>
        <v>#REF!</v>
      </c>
      <c r="AA429" s="125" t="e">
        <f>แพร่!#REF!</f>
        <v>#REF!</v>
      </c>
      <c r="AB429" s="126" t="e">
        <f>แพร่!#REF!</f>
        <v>#REF!</v>
      </c>
      <c r="AC429" s="115" t="e">
        <f>แพร่!#REF!</f>
        <v>#REF!</v>
      </c>
      <c r="AD429" s="125" t="e">
        <f>แพร่!#REF!</f>
        <v>#REF!</v>
      </c>
      <c r="AE429" s="126" t="e">
        <f>แพร่!#REF!</f>
        <v>#REF!</v>
      </c>
    </row>
    <row r="430" spans="1:31" s="115" customFormat="1" ht="21" x14ac:dyDescent="0.35">
      <c r="A430" s="126" t="s">
        <v>221</v>
      </c>
      <c r="B430" s="115" t="e">
        <f>ลำปาง!#REF!</f>
        <v>#REF!</v>
      </c>
      <c r="C430" s="125" t="e">
        <f>ลำปาง!#REF!</f>
        <v>#REF!</v>
      </c>
      <c r="D430" s="126" t="e">
        <f>ลำปาง!#REF!</f>
        <v>#REF!</v>
      </c>
      <c r="E430" s="115" t="e">
        <f>ลำปาง!#REF!</f>
        <v>#REF!</v>
      </c>
      <c r="F430" s="125" t="e">
        <f>ลำปาง!#REF!</f>
        <v>#REF!</v>
      </c>
      <c r="G430" s="126" t="e">
        <f>ลำปาง!#REF!</f>
        <v>#REF!</v>
      </c>
      <c r="H430" s="115" t="e">
        <f>ลำปาง!#REF!</f>
        <v>#REF!</v>
      </c>
      <c r="I430" s="125" t="e">
        <f>ลำปาง!#REF!</f>
        <v>#REF!</v>
      </c>
      <c r="J430" s="126" t="e">
        <f>ลำปาง!#REF!</f>
        <v>#REF!</v>
      </c>
      <c r="K430" s="115" t="e">
        <f>ลำปาง!#REF!</f>
        <v>#REF!</v>
      </c>
      <c r="L430" s="125" t="e">
        <f>ลำปาง!#REF!</f>
        <v>#REF!</v>
      </c>
      <c r="M430" s="126" t="e">
        <f>ลำปาง!#REF!</f>
        <v>#REF!</v>
      </c>
      <c r="N430" s="115" t="e">
        <f>ลำปาง!#REF!</f>
        <v>#REF!</v>
      </c>
      <c r="O430" s="125" t="e">
        <f>ลำปาง!#REF!</f>
        <v>#REF!</v>
      </c>
      <c r="P430" s="126" t="e">
        <f>ลำปาง!#REF!</f>
        <v>#REF!</v>
      </c>
      <c r="Q430" s="115" t="e">
        <f>ลำปาง!#REF!</f>
        <v>#REF!</v>
      </c>
      <c r="R430" s="125" t="e">
        <f>ลำปาง!#REF!</f>
        <v>#REF!</v>
      </c>
      <c r="S430" s="126" t="e">
        <f>ลำปาง!#REF!</f>
        <v>#REF!</v>
      </c>
      <c r="T430" s="115" t="e">
        <f>ลำปาง!#REF!</f>
        <v>#REF!</v>
      </c>
      <c r="U430" s="125" t="e">
        <f>ลำปาง!#REF!</f>
        <v>#REF!</v>
      </c>
      <c r="V430" s="126" t="e">
        <f>ลำปาง!#REF!</f>
        <v>#REF!</v>
      </c>
      <c r="W430" s="115" t="e">
        <f>ลำปาง!#REF!</f>
        <v>#REF!</v>
      </c>
      <c r="X430" s="125" t="e">
        <f>ลำปาง!#REF!</f>
        <v>#REF!</v>
      </c>
      <c r="Y430" s="126" t="e">
        <f>ลำปาง!#REF!</f>
        <v>#REF!</v>
      </c>
      <c r="Z430" s="115" t="e">
        <f>ลำปาง!#REF!</f>
        <v>#REF!</v>
      </c>
      <c r="AA430" s="125" t="e">
        <f>ลำปาง!#REF!</f>
        <v>#REF!</v>
      </c>
      <c r="AB430" s="126" t="e">
        <f>ลำปาง!#REF!</f>
        <v>#REF!</v>
      </c>
      <c r="AC430" s="115" t="e">
        <f>ลำปาง!#REF!</f>
        <v>#REF!</v>
      </c>
      <c r="AD430" s="125" t="e">
        <f>ลำปาง!#REF!</f>
        <v>#REF!</v>
      </c>
      <c r="AE430" s="126" t="e">
        <f>ลำปาง!#REF!</f>
        <v>#REF!</v>
      </c>
    </row>
    <row r="431" spans="1:31" s="115" customFormat="1" ht="21" x14ac:dyDescent="0.35">
      <c r="A431" s="126" t="s">
        <v>222</v>
      </c>
      <c r="B431" s="115" t="e">
        <f>ลำพูน!#REF!</f>
        <v>#REF!</v>
      </c>
      <c r="C431" s="125" t="e">
        <f>ลำพูน!#REF!</f>
        <v>#REF!</v>
      </c>
      <c r="D431" s="126" t="e">
        <f>ลำพูน!#REF!</f>
        <v>#REF!</v>
      </c>
      <c r="E431" s="115" t="e">
        <f>ลำพูน!#REF!</f>
        <v>#REF!</v>
      </c>
      <c r="F431" s="125" t="e">
        <f>ลำพูน!#REF!</f>
        <v>#REF!</v>
      </c>
      <c r="G431" s="126" t="e">
        <f>ลำพูน!#REF!</f>
        <v>#REF!</v>
      </c>
      <c r="H431" s="115" t="e">
        <f>ลำพูน!#REF!</f>
        <v>#REF!</v>
      </c>
      <c r="I431" s="125" t="e">
        <f>ลำพูน!#REF!</f>
        <v>#REF!</v>
      </c>
      <c r="J431" s="126" t="e">
        <f>ลำพูน!#REF!</f>
        <v>#REF!</v>
      </c>
      <c r="K431" s="115" t="e">
        <f>ลำพูน!#REF!</f>
        <v>#REF!</v>
      </c>
      <c r="L431" s="125" t="e">
        <f>ลำพูน!#REF!</f>
        <v>#REF!</v>
      </c>
      <c r="M431" s="126" t="e">
        <f>ลำพูน!#REF!</f>
        <v>#REF!</v>
      </c>
      <c r="N431" s="115" t="e">
        <f>ลำพูน!#REF!</f>
        <v>#REF!</v>
      </c>
      <c r="O431" s="125" t="e">
        <f>ลำพูน!#REF!</f>
        <v>#REF!</v>
      </c>
      <c r="P431" s="126" t="e">
        <f>ลำพูน!#REF!</f>
        <v>#REF!</v>
      </c>
      <c r="Q431" s="115" t="e">
        <f>ลำพูน!#REF!</f>
        <v>#REF!</v>
      </c>
      <c r="R431" s="125" t="e">
        <f>ลำพูน!#REF!</f>
        <v>#REF!</v>
      </c>
      <c r="S431" s="126" t="e">
        <f>ลำพูน!#REF!</f>
        <v>#REF!</v>
      </c>
      <c r="T431" s="115" t="e">
        <f>ลำพูน!#REF!</f>
        <v>#REF!</v>
      </c>
      <c r="U431" s="125" t="e">
        <f>ลำพูน!#REF!</f>
        <v>#REF!</v>
      </c>
      <c r="V431" s="126" t="e">
        <f>ลำพูน!#REF!</f>
        <v>#REF!</v>
      </c>
      <c r="W431" s="115" t="e">
        <f>ลำพูน!#REF!</f>
        <v>#REF!</v>
      </c>
      <c r="X431" s="125" t="e">
        <f>ลำพูน!#REF!</f>
        <v>#REF!</v>
      </c>
      <c r="Y431" s="126" t="e">
        <f>ลำพูน!#REF!</f>
        <v>#REF!</v>
      </c>
      <c r="Z431" s="115" t="e">
        <f>ลำพูน!#REF!</f>
        <v>#REF!</v>
      </c>
      <c r="AA431" s="125" t="e">
        <f>ลำพูน!#REF!</f>
        <v>#REF!</v>
      </c>
      <c r="AB431" s="126" t="e">
        <f>ลำพูน!#REF!</f>
        <v>#REF!</v>
      </c>
      <c r="AC431" s="115" t="e">
        <f>ลำพูน!#REF!</f>
        <v>#REF!</v>
      </c>
      <c r="AD431" s="125" t="e">
        <f>ลำพูน!#REF!</f>
        <v>#REF!</v>
      </c>
      <c r="AE431" s="126" t="e">
        <f>ลำพูน!#REF!</f>
        <v>#REF!</v>
      </c>
    </row>
    <row r="432" spans="1:31" s="115" customFormat="1" ht="21" x14ac:dyDescent="0.35">
      <c r="A432" s="126" t="s">
        <v>223</v>
      </c>
      <c r="B432" s="115" t="e">
        <f>รวมแม่ฮ่องสอน!#REF!</f>
        <v>#REF!</v>
      </c>
      <c r="C432" s="125" t="e">
        <f>รวมแม่ฮ่องสอน!#REF!</f>
        <v>#REF!</v>
      </c>
      <c r="D432" s="126" t="e">
        <f>รวมแม่ฮ่องสอน!#REF!</f>
        <v>#REF!</v>
      </c>
      <c r="E432" s="115" t="e">
        <f>รวมแม่ฮ่องสอน!#REF!</f>
        <v>#REF!</v>
      </c>
      <c r="F432" s="125" t="e">
        <f>รวมแม่ฮ่องสอน!#REF!</f>
        <v>#REF!</v>
      </c>
      <c r="G432" s="126" t="e">
        <f>รวมแม่ฮ่องสอน!#REF!</f>
        <v>#REF!</v>
      </c>
      <c r="H432" s="115" t="e">
        <f>รวมแม่ฮ่องสอน!#REF!</f>
        <v>#REF!</v>
      </c>
      <c r="I432" s="125" t="e">
        <f>รวมแม่ฮ่องสอน!#REF!</f>
        <v>#REF!</v>
      </c>
      <c r="J432" s="126" t="e">
        <f>รวมแม่ฮ่องสอน!#REF!</f>
        <v>#REF!</v>
      </c>
      <c r="K432" s="115" t="e">
        <f>รวมแม่ฮ่องสอน!#REF!</f>
        <v>#REF!</v>
      </c>
      <c r="L432" s="125" t="e">
        <f>รวมแม่ฮ่องสอน!#REF!</f>
        <v>#REF!</v>
      </c>
      <c r="M432" s="126" t="e">
        <f>รวมแม่ฮ่องสอน!#REF!</f>
        <v>#REF!</v>
      </c>
      <c r="N432" s="115" t="e">
        <f>รวมแม่ฮ่องสอน!#REF!</f>
        <v>#REF!</v>
      </c>
      <c r="O432" s="125" t="e">
        <f>รวมแม่ฮ่องสอน!#REF!</f>
        <v>#REF!</v>
      </c>
      <c r="P432" s="126" t="e">
        <f>รวมแม่ฮ่องสอน!#REF!</f>
        <v>#REF!</v>
      </c>
      <c r="Q432" s="115" t="e">
        <f>รวมแม่ฮ่องสอน!#REF!</f>
        <v>#REF!</v>
      </c>
      <c r="R432" s="125" t="e">
        <f>รวมแม่ฮ่องสอน!#REF!</f>
        <v>#REF!</v>
      </c>
      <c r="S432" s="126" t="e">
        <f>รวมแม่ฮ่องสอน!#REF!</f>
        <v>#REF!</v>
      </c>
      <c r="T432" s="115" t="e">
        <f>รวมแม่ฮ่องสอน!#REF!</f>
        <v>#REF!</v>
      </c>
      <c r="U432" s="125" t="e">
        <f>รวมแม่ฮ่องสอน!#REF!</f>
        <v>#REF!</v>
      </c>
      <c r="V432" s="126" t="e">
        <f>รวมแม่ฮ่องสอน!#REF!</f>
        <v>#REF!</v>
      </c>
      <c r="W432" s="115" t="e">
        <f>รวมแม่ฮ่องสอน!#REF!</f>
        <v>#REF!</v>
      </c>
      <c r="X432" s="125" t="e">
        <f>รวมแม่ฮ่องสอน!#REF!</f>
        <v>#REF!</v>
      </c>
      <c r="Y432" s="126" t="e">
        <f>รวมแม่ฮ่องสอน!#REF!</f>
        <v>#REF!</v>
      </c>
      <c r="Z432" s="115" t="e">
        <f>รวมแม่ฮ่องสอน!#REF!</f>
        <v>#REF!</v>
      </c>
      <c r="AA432" s="125" t="e">
        <f>รวมแม่ฮ่องสอน!#REF!</f>
        <v>#REF!</v>
      </c>
      <c r="AB432" s="126" t="e">
        <f>รวมแม่ฮ่องสอน!#REF!</f>
        <v>#REF!</v>
      </c>
      <c r="AC432" s="115" t="e">
        <f>รวมแม่ฮ่องสอน!#REF!</f>
        <v>#REF!</v>
      </c>
      <c r="AD432" s="125" t="e">
        <f>รวมแม่ฮ่องสอน!#REF!</f>
        <v>#REF!</v>
      </c>
      <c r="AE432" s="126" t="e">
        <f>รวมแม่ฮ่องสอน!#REF!</f>
        <v>#REF!</v>
      </c>
    </row>
    <row r="433" spans="1:31" s="115" customFormat="1" ht="21" x14ac:dyDescent="0.35">
      <c r="A433" s="126" t="s">
        <v>224</v>
      </c>
      <c r="B433" s="115" t="e">
        <f>อุตรดิตถ์!#REF!</f>
        <v>#REF!</v>
      </c>
      <c r="C433" s="125" t="e">
        <f>อุตรดิตถ์!#REF!</f>
        <v>#REF!</v>
      </c>
      <c r="D433" s="126" t="e">
        <f>อุตรดิตถ์!#REF!</f>
        <v>#REF!</v>
      </c>
      <c r="E433" s="115" t="e">
        <f>อุตรดิตถ์!#REF!</f>
        <v>#REF!</v>
      </c>
      <c r="F433" s="125" t="e">
        <f>อุตรดิตถ์!#REF!</f>
        <v>#REF!</v>
      </c>
      <c r="G433" s="126" t="e">
        <f>อุตรดิตถ์!#REF!</f>
        <v>#REF!</v>
      </c>
      <c r="H433" s="115" t="e">
        <f>อุตรดิตถ์!#REF!</f>
        <v>#REF!</v>
      </c>
      <c r="I433" s="125" t="e">
        <f>อุตรดิตถ์!#REF!</f>
        <v>#REF!</v>
      </c>
      <c r="J433" s="126" t="e">
        <f>อุตรดิตถ์!#REF!</f>
        <v>#REF!</v>
      </c>
      <c r="K433" s="115" t="e">
        <f>อุตรดิตถ์!#REF!</f>
        <v>#REF!</v>
      </c>
      <c r="L433" s="125" t="e">
        <f>อุตรดิตถ์!#REF!</f>
        <v>#REF!</v>
      </c>
      <c r="M433" s="126" t="e">
        <f>อุตรดิตถ์!#REF!</f>
        <v>#REF!</v>
      </c>
      <c r="N433" s="115" t="e">
        <f>อุตรดิตถ์!#REF!</f>
        <v>#REF!</v>
      </c>
      <c r="O433" s="125" t="e">
        <f>อุตรดิตถ์!#REF!</f>
        <v>#REF!</v>
      </c>
      <c r="P433" s="126" t="e">
        <f>อุตรดิตถ์!#REF!</f>
        <v>#REF!</v>
      </c>
      <c r="Q433" s="115" t="e">
        <f>อุตรดิตถ์!#REF!</f>
        <v>#REF!</v>
      </c>
      <c r="R433" s="125" t="e">
        <f>อุตรดิตถ์!#REF!</f>
        <v>#REF!</v>
      </c>
      <c r="S433" s="126" t="e">
        <f>อุตรดิตถ์!#REF!</f>
        <v>#REF!</v>
      </c>
      <c r="T433" s="115" t="e">
        <f>อุตรดิตถ์!#REF!</f>
        <v>#REF!</v>
      </c>
      <c r="U433" s="125" t="e">
        <f>อุตรดิตถ์!#REF!</f>
        <v>#REF!</v>
      </c>
      <c r="V433" s="126" t="e">
        <f>อุตรดิตถ์!#REF!</f>
        <v>#REF!</v>
      </c>
      <c r="W433" s="115" t="e">
        <f>อุตรดิตถ์!#REF!</f>
        <v>#REF!</v>
      </c>
      <c r="X433" s="125" t="e">
        <f>อุตรดิตถ์!#REF!</f>
        <v>#REF!</v>
      </c>
      <c r="Y433" s="126" t="e">
        <f>อุตรดิตถ์!#REF!</f>
        <v>#REF!</v>
      </c>
      <c r="Z433" s="115" t="e">
        <f>อุตรดิตถ์!#REF!</f>
        <v>#REF!</v>
      </c>
      <c r="AA433" s="125" t="e">
        <f>อุตรดิตถ์!#REF!</f>
        <v>#REF!</v>
      </c>
      <c r="AB433" s="126" t="e">
        <f>อุตรดิตถ์!#REF!</f>
        <v>#REF!</v>
      </c>
      <c r="AC433" s="115" t="e">
        <f>อุตรดิตถ์!#REF!</f>
        <v>#REF!</v>
      </c>
      <c r="AD433" s="125" t="e">
        <f>อุตรดิตถ์!#REF!</f>
        <v>#REF!</v>
      </c>
      <c r="AE433" s="126" t="e">
        <f>อุตรดิตถ์!#REF!</f>
        <v>#REF!</v>
      </c>
    </row>
    <row r="434" spans="1:31" s="115" customFormat="1" ht="21" x14ac:dyDescent="0.35">
      <c r="A434" s="126" t="s">
        <v>225</v>
      </c>
      <c r="B434" s="115" t="e">
        <f>อุทัยธานี!#REF!</f>
        <v>#REF!</v>
      </c>
      <c r="C434" s="125" t="e">
        <f>อุทัยธานี!#REF!</f>
        <v>#REF!</v>
      </c>
      <c r="D434" s="126" t="e">
        <f>อุทัยธานี!#REF!</f>
        <v>#REF!</v>
      </c>
      <c r="E434" s="115" t="e">
        <f>อุทัยธานี!#REF!</f>
        <v>#REF!</v>
      </c>
      <c r="F434" s="125" t="e">
        <f>อุทัยธานี!#REF!</f>
        <v>#REF!</v>
      </c>
      <c r="G434" s="126" t="e">
        <f>อุทัยธานี!#REF!</f>
        <v>#REF!</v>
      </c>
      <c r="H434" s="115" t="e">
        <f>อุทัยธานี!#REF!</f>
        <v>#REF!</v>
      </c>
      <c r="I434" s="125" t="e">
        <f>อุทัยธานี!#REF!</f>
        <v>#REF!</v>
      </c>
      <c r="J434" s="126" t="e">
        <f>อุทัยธานี!#REF!</f>
        <v>#REF!</v>
      </c>
      <c r="K434" s="115" t="e">
        <f>อุทัยธานี!#REF!</f>
        <v>#REF!</v>
      </c>
      <c r="L434" s="125" t="e">
        <f>อุทัยธานี!#REF!</f>
        <v>#REF!</v>
      </c>
      <c r="M434" s="126" t="e">
        <f>อุทัยธานี!#REF!</f>
        <v>#REF!</v>
      </c>
      <c r="N434" s="115" t="e">
        <f>อุทัยธานี!#REF!</f>
        <v>#REF!</v>
      </c>
      <c r="O434" s="125" t="e">
        <f>อุทัยธานี!#REF!</f>
        <v>#REF!</v>
      </c>
      <c r="P434" s="126" t="e">
        <f>อุทัยธานี!#REF!</f>
        <v>#REF!</v>
      </c>
      <c r="Q434" s="115" t="e">
        <f>อุทัยธานี!#REF!</f>
        <v>#REF!</v>
      </c>
      <c r="R434" s="125" t="e">
        <f>อุทัยธานี!#REF!</f>
        <v>#REF!</v>
      </c>
      <c r="S434" s="126" t="e">
        <f>อุทัยธานี!#REF!</f>
        <v>#REF!</v>
      </c>
      <c r="T434" s="115" t="e">
        <f>อุทัยธานี!#REF!</f>
        <v>#REF!</v>
      </c>
      <c r="U434" s="125" t="e">
        <f>อุทัยธานี!#REF!</f>
        <v>#REF!</v>
      </c>
      <c r="V434" s="126" t="e">
        <f>อุทัยธานี!#REF!</f>
        <v>#REF!</v>
      </c>
      <c r="W434" s="115" t="e">
        <f>อุทัยธานี!#REF!</f>
        <v>#REF!</v>
      </c>
      <c r="X434" s="125" t="e">
        <f>อุทัยธานี!#REF!</f>
        <v>#REF!</v>
      </c>
      <c r="Y434" s="126" t="e">
        <f>อุทัยธานี!#REF!</f>
        <v>#REF!</v>
      </c>
      <c r="Z434" s="115" t="e">
        <f>อุทัยธานี!#REF!</f>
        <v>#REF!</v>
      </c>
      <c r="AA434" s="125" t="e">
        <f>อุทัยธานี!#REF!</f>
        <v>#REF!</v>
      </c>
      <c r="AB434" s="126" t="e">
        <f>อุทัยธานี!#REF!</f>
        <v>#REF!</v>
      </c>
      <c r="AC434" s="115" t="e">
        <f>อุทัยธานี!#REF!</f>
        <v>#REF!</v>
      </c>
      <c r="AD434" s="125" t="e">
        <f>อุทัยธานี!#REF!</f>
        <v>#REF!</v>
      </c>
      <c r="AE434" s="126" t="e">
        <f>อุทัยธานี!#REF!</f>
        <v>#REF!</v>
      </c>
    </row>
    <row r="435" spans="1:31" s="115" customFormat="1" ht="21" x14ac:dyDescent="0.35">
      <c r="A435" s="126" t="s">
        <v>226</v>
      </c>
      <c r="B435" s="115" t="e">
        <f>สุโขทัย!#REF!</f>
        <v>#REF!</v>
      </c>
      <c r="C435" s="125" t="e">
        <f>สุโขทัย!#REF!</f>
        <v>#REF!</v>
      </c>
      <c r="D435" s="126" t="e">
        <f>สุโขทัย!#REF!</f>
        <v>#REF!</v>
      </c>
      <c r="E435" s="115" t="e">
        <f>สุโขทัย!#REF!</f>
        <v>#REF!</v>
      </c>
      <c r="F435" s="125" t="e">
        <f>สุโขทัย!#REF!</f>
        <v>#REF!</v>
      </c>
      <c r="G435" s="126" t="e">
        <f>สุโขทัย!#REF!</f>
        <v>#REF!</v>
      </c>
      <c r="H435" s="115" t="e">
        <f>สุโขทัย!#REF!</f>
        <v>#REF!</v>
      </c>
      <c r="I435" s="125" t="e">
        <f>สุโขทัย!#REF!</f>
        <v>#REF!</v>
      </c>
      <c r="J435" s="126" t="e">
        <f>สุโขทัย!#REF!</f>
        <v>#REF!</v>
      </c>
      <c r="K435" s="115" t="e">
        <f>สุโขทัย!#REF!</f>
        <v>#REF!</v>
      </c>
      <c r="L435" s="125" t="e">
        <f>สุโขทัย!#REF!</f>
        <v>#REF!</v>
      </c>
      <c r="M435" s="126" t="e">
        <f>สุโขทัย!#REF!</f>
        <v>#REF!</v>
      </c>
      <c r="N435" s="115" t="e">
        <f>สุโขทัย!#REF!</f>
        <v>#REF!</v>
      </c>
      <c r="O435" s="125" t="e">
        <f>สุโขทัย!#REF!</f>
        <v>#REF!</v>
      </c>
      <c r="P435" s="126" t="e">
        <f>สุโขทัย!#REF!</f>
        <v>#REF!</v>
      </c>
      <c r="Q435" s="115" t="e">
        <f>สุโขทัย!#REF!</f>
        <v>#REF!</v>
      </c>
      <c r="R435" s="125" t="e">
        <f>สุโขทัย!#REF!</f>
        <v>#REF!</v>
      </c>
      <c r="S435" s="126" t="e">
        <f>สุโขทัย!#REF!</f>
        <v>#REF!</v>
      </c>
      <c r="T435" s="115" t="e">
        <f>สุโขทัย!#REF!</f>
        <v>#REF!</v>
      </c>
      <c r="U435" s="125" t="e">
        <f>สุโขทัย!#REF!</f>
        <v>#REF!</v>
      </c>
      <c r="V435" s="126" t="e">
        <f>สุโขทัย!#REF!</f>
        <v>#REF!</v>
      </c>
      <c r="W435" s="115" t="e">
        <f>สุโขทัย!#REF!</f>
        <v>#REF!</v>
      </c>
      <c r="X435" s="125" t="e">
        <f>สุโขทัย!#REF!</f>
        <v>#REF!</v>
      </c>
      <c r="Y435" s="126" t="e">
        <f>สุโขทัย!#REF!</f>
        <v>#REF!</v>
      </c>
      <c r="Z435" s="115" t="e">
        <f>สุโขทัย!#REF!</f>
        <v>#REF!</v>
      </c>
      <c r="AA435" s="125" t="e">
        <f>สุโขทัย!#REF!</f>
        <v>#REF!</v>
      </c>
      <c r="AB435" s="126" t="e">
        <f>สุโขทัย!#REF!</f>
        <v>#REF!</v>
      </c>
      <c r="AC435" s="115" t="e">
        <f>สุโขทัย!#REF!</f>
        <v>#REF!</v>
      </c>
      <c r="AD435" s="125" t="e">
        <f>สุโขทัย!#REF!</f>
        <v>#REF!</v>
      </c>
      <c r="AE435" s="126" t="e">
        <f>สุโขทัย!#REF!</f>
        <v>#REF!</v>
      </c>
    </row>
    <row r="436" spans="1:31" s="115" customFormat="1" ht="21.75" thickBot="1" x14ac:dyDescent="0.4">
      <c r="A436" s="126" t="s">
        <v>227</v>
      </c>
      <c r="B436" s="115" t="e">
        <f>น่าน!#REF!</f>
        <v>#REF!</v>
      </c>
      <c r="C436" s="125" t="e">
        <f>น่าน!#REF!</f>
        <v>#REF!</v>
      </c>
      <c r="D436" s="126" t="e">
        <f>น่าน!#REF!</f>
        <v>#REF!</v>
      </c>
      <c r="E436" s="115" t="e">
        <f>น่าน!#REF!</f>
        <v>#REF!</v>
      </c>
      <c r="F436" s="125" t="e">
        <f>น่าน!#REF!</f>
        <v>#REF!</v>
      </c>
      <c r="G436" s="126" t="e">
        <f>น่าน!#REF!</f>
        <v>#REF!</v>
      </c>
      <c r="H436" s="115" t="e">
        <f>น่าน!#REF!</f>
        <v>#REF!</v>
      </c>
      <c r="I436" s="125" t="e">
        <f>น่าน!#REF!</f>
        <v>#REF!</v>
      </c>
      <c r="J436" s="126" t="e">
        <f>น่าน!#REF!</f>
        <v>#REF!</v>
      </c>
      <c r="K436" s="115" t="e">
        <f>น่าน!#REF!</f>
        <v>#REF!</v>
      </c>
      <c r="L436" s="125" t="e">
        <f>น่าน!#REF!</f>
        <v>#REF!</v>
      </c>
      <c r="M436" s="126" t="e">
        <f>น่าน!#REF!</f>
        <v>#REF!</v>
      </c>
      <c r="N436" s="115" t="e">
        <f>น่าน!#REF!</f>
        <v>#REF!</v>
      </c>
      <c r="O436" s="125" t="e">
        <f>น่าน!#REF!</f>
        <v>#REF!</v>
      </c>
      <c r="P436" s="126" t="e">
        <f>น่าน!#REF!</f>
        <v>#REF!</v>
      </c>
      <c r="Q436" s="115" t="e">
        <f>น่าน!#REF!</f>
        <v>#REF!</v>
      </c>
      <c r="R436" s="125" t="e">
        <f>น่าน!#REF!</f>
        <v>#REF!</v>
      </c>
      <c r="S436" s="126" t="e">
        <f>น่าน!#REF!</f>
        <v>#REF!</v>
      </c>
      <c r="T436" s="115" t="e">
        <f>น่าน!#REF!</f>
        <v>#REF!</v>
      </c>
      <c r="U436" s="125" t="e">
        <f>น่าน!#REF!</f>
        <v>#REF!</v>
      </c>
      <c r="V436" s="126" t="e">
        <f>น่าน!#REF!</f>
        <v>#REF!</v>
      </c>
      <c r="W436" s="115" t="e">
        <f>น่าน!#REF!</f>
        <v>#REF!</v>
      </c>
      <c r="X436" s="125" t="e">
        <f>น่าน!#REF!</f>
        <v>#REF!</v>
      </c>
      <c r="Y436" s="126" t="e">
        <f>น่าน!#REF!</f>
        <v>#REF!</v>
      </c>
      <c r="Z436" s="115" t="e">
        <f>น่าน!#REF!</f>
        <v>#REF!</v>
      </c>
      <c r="AA436" s="125" t="e">
        <f>น่าน!#REF!</f>
        <v>#REF!</v>
      </c>
      <c r="AB436" s="126" t="e">
        <f>น่าน!#REF!</f>
        <v>#REF!</v>
      </c>
      <c r="AC436" s="115" t="e">
        <f>น่าน!#REF!</f>
        <v>#REF!</v>
      </c>
      <c r="AD436" s="125" t="e">
        <f>น่าน!#REF!</f>
        <v>#REF!</v>
      </c>
      <c r="AE436" s="126" t="e">
        <f>น่าน!#REF!</f>
        <v>#REF!</v>
      </c>
    </row>
    <row r="437" spans="1:31" s="115" customFormat="1" ht="22.5" thickTop="1" thickBot="1" x14ac:dyDescent="0.4">
      <c r="A437" s="127" t="s">
        <v>262</v>
      </c>
      <c r="B437" s="128" t="e">
        <f>'รวมภาคเหนือ2562_Q1-Q4'!#REF!</f>
        <v>#REF!</v>
      </c>
      <c r="C437" s="129" t="e">
        <f>'รวมภาคเหนือ2562_Q1-Q4'!#REF!</f>
        <v>#REF!</v>
      </c>
      <c r="D437" s="130" t="e">
        <f>'รวมภาคเหนือ2562_Q1-Q4'!#REF!</f>
        <v>#REF!</v>
      </c>
      <c r="E437" s="128" t="e">
        <f>'รวมภาคเหนือ2562_Q1-Q4'!#REF!</f>
        <v>#REF!</v>
      </c>
      <c r="F437" s="129" t="e">
        <f>'รวมภาคเหนือ2562_Q1-Q4'!#REF!</f>
        <v>#REF!</v>
      </c>
      <c r="G437" s="130" t="e">
        <f>'รวมภาคเหนือ2562_Q1-Q4'!#REF!</f>
        <v>#REF!</v>
      </c>
      <c r="H437" s="128" t="e">
        <f>'รวมภาคเหนือ2562_Q1-Q4'!#REF!</f>
        <v>#REF!</v>
      </c>
      <c r="I437" s="129" t="e">
        <f>'รวมภาคเหนือ2562_Q1-Q4'!#REF!</f>
        <v>#REF!</v>
      </c>
      <c r="J437" s="130" t="e">
        <f>'รวมภาคเหนือ2562_Q1-Q4'!#REF!</f>
        <v>#REF!</v>
      </c>
      <c r="K437" s="128" t="e">
        <f>'รวมภาคเหนือ2562_Q1-Q4'!#REF!</f>
        <v>#REF!</v>
      </c>
      <c r="L437" s="129" t="e">
        <f>'รวมภาคเหนือ2562_Q1-Q4'!#REF!</f>
        <v>#REF!</v>
      </c>
      <c r="M437" s="130" t="e">
        <f>'รวมภาคเหนือ2562_Q1-Q4'!#REF!</f>
        <v>#REF!</v>
      </c>
      <c r="N437" s="128" t="e">
        <f>'รวมภาคเหนือ2562_Q1-Q4'!#REF!</f>
        <v>#REF!</v>
      </c>
      <c r="O437" s="129" t="e">
        <f>'รวมภาคเหนือ2562_Q1-Q4'!#REF!</f>
        <v>#REF!</v>
      </c>
      <c r="P437" s="130" t="e">
        <f>'รวมภาคเหนือ2562_Q1-Q4'!#REF!</f>
        <v>#REF!</v>
      </c>
      <c r="Q437" s="128" t="e">
        <f>'รวมภาคเหนือ2562_Q1-Q4'!#REF!</f>
        <v>#REF!</v>
      </c>
      <c r="R437" s="129" t="e">
        <f>'รวมภาคเหนือ2562_Q1-Q4'!#REF!</f>
        <v>#REF!</v>
      </c>
      <c r="S437" s="130" t="e">
        <f>'รวมภาคเหนือ2562_Q1-Q4'!#REF!</f>
        <v>#REF!</v>
      </c>
      <c r="T437" s="128" t="e">
        <f>'รวมภาคเหนือ2562_Q1-Q4'!#REF!</f>
        <v>#REF!</v>
      </c>
      <c r="U437" s="129" t="e">
        <f>'รวมภาคเหนือ2562_Q1-Q4'!#REF!</f>
        <v>#REF!</v>
      </c>
      <c r="V437" s="130" t="e">
        <f>'รวมภาคเหนือ2562_Q1-Q4'!#REF!</f>
        <v>#REF!</v>
      </c>
      <c r="W437" s="128" t="e">
        <f>'รวมภาคเหนือ2562_Q1-Q4'!#REF!</f>
        <v>#REF!</v>
      </c>
      <c r="X437" s="129" t="e">
        <f>'รวมภาคเหนือ2562_Q1-Q4'!#REF!</f>
        <v>#REF!</v>
      </c>
      <c r="Y437" s="130" t="e">
        <f>'รวมภาคเหนือ2562_Q1-Q4'!#REF!</f>
        <v>#REF!</v>
      </c>
      <c r="Z437" s="128" t="e">
        <f>'รวมภาคเหนือ2562_Q1-Q4'!#REF!</f>
        <v>#REF!</v>
      </c>
      <c r="AA437" s="129" t="e">
        <f>'รวมภาคเหนือ2562_Q1-Q4'!#REF!</f>
        <v>#REF!</v>
      </c>
      <c r="AB437" s="130" t="e">
        <f>'รวมภาคเหนือ2562_Q1-Q4'!#REF!</f>
        <v>#REF!</v>
      </c>
      <c r="AC437" s="128" t="e">
        <f>'รวมภาคเหนือ2562_Q1-Q4'!#REF!</f>
        <v>#REF!</v>
      </c>
      <c r="AD437" s="129" t="e">
        <f>'รวมภาคเหนือ2562_Q1-Q4'!#REF!</f>
        <v>#REF!</v>
      </c>
      <c r="AE437" s="130" t="e">
        <f>'รวมภาคเหนือ2562_Q1-Q4'!#REF!</f>
        <v>#REF!</v>
      </c>
    </row>
    <row r="438" spans="1:31" s="115" customFormat="1" ht="21.75" thickTop="1" x14ac:dyDescent="0.35"/>
    <row r="439" spans="1:31" s="115" customFormat="1" ht="21" x14ac:dyDescent="0.35"/>
    <row r="440" spans="1:31" s="115" customFormat="1" ht="21.75" thickBot="1" x14ac:dyDescent="0.4"/>
    <row r="441" spans="1:31" s="115" customFormat="1" ht="18" customHeight="1" thickTop="1" thickBot="1" x14ac:dyDescent="0.4">
      <c r="A441" s="829" t="s">
        <v>126</v>
      </c>
      <c r="B441" s="836" t="s">
        <v>3</v>
      </c>
      <c r="C441" s="837"/>
      <c r="D441" s="837"/>
      <c r="E441" s="837"/>
      <c r="F441" s="837"/>
      <c r="G441" s="838"/>
      <c r="H441" s="839" t="s">
        <v>4</v>
      </c>
      <c r="I441" s="840"/>
      <c r="J441" s="840"/>
      <c r="K441" s="840"/>
      <c r="L441" s="840"/>
      <c r="M441" s="841"/>
      <c r="N441" s="836" t="s">
        <v>168</v>
      </c>
      <c r="O441" s="837"/>
      <c r="P441" s="837"/>
      <c r="Q441" s="837"/>
      <c r="R441" s="837"/>
      <c r="S441" s="838"/>
      <c r="T441" s="839" t="s">
        <v>177</v>
      </c>
      <c r="U441" s="840"/>
      <c r="V441" s="840"/>
      <c r="W441" s="840"/>
      <c r="X441" s="840"/>
      <c r="Y441" s="841"/>
      <c r="Z441" s="836" t="s">
        <v>258</v>
      </c>
      <c r="AA441" s="837"/>
      <c r="AB441" s="837"/>
      <c r="AC441" s="837"/>
      <c r="AD441" s="837"/>
      <c r="AE441" s="838"/>
    </row>
    <row r="442" spans="1:31" s="115" customFormat="1" ht="21.75" thickTop="1" x14ac:dyDescent="0.35">
      <c r="A442" s="835"/>
      <c r="B442" s="823" t="s">
        <v>87</v>
      </c>
      <c r="C442" s="824"/>
      <c r="D442" s="825"/>
      <c r="E442" s="823" t="s">
        <v>90</v>
      </c>
      <c r="F442" s="824"/>
      <c r="G442" s="825"/>
      <c r="H442" s="832" t="s">
        <v>87</v>
      </c>
      <c r="I442" s="833"/>
      <c r="J442" s="834"/>
      <c r="K442" s="832" t="s">
        <v>90</v>
      </c>
      <c r="L442" s="833"/>
      <c r="M442" s="834"/>
      <c r="N442" s="823" t="s">
        <v>87</v>
      </c>
      <c r="O442" s="824"/>
      <c r="P442" s="825"/>
      <c r="Q442" s="823" t="s">
        <v>90</v>
      </c>
      <c r="R442" s="824"/>
      <c r="S442" s="825"/>
      <c r="T442" s="832" t="s">
        <v>87</v>
      </c>
      <c r="U442" s="833"/>
      <c r="V442" s="834"/>
      <c r="W442" s="832" t="s">
        <v>90</v>
      </c>
      <c r="X442" s="833"/>
      <c r="Y442" s="834"/>
      <c r="Z442" s="823" t="s">
        <v>87</v>
      </c>
      <c r="AA442" s="824"/>
      <c r="AB442" s="825"/>
      <c r="AC442" s="823" t="s">
        <v>90</v>
      </c>
      <c r="AD442" s="824"/>
      <c r="AE442" s="825"/>
    </row>
    <row r="443" spans="1:31" s="115" customFormat="1" ht="21.75" thickBot="1" x14ac:dyDescent="0.4">
      <c r="A443" s="830"/>
      <c r="B443" s="116">
        <v>2018</v>
      </c>
      <c r="C443" s="117">
        <v>2017</v>
      </c>
      <c r="D443" s="118" t="s">
        <v>86</v>
      </c>
      <c r="E443" s="119">
        <v>2018</v>
      </c>
      <c r="F443" s="117">
        <v>2017</v>
      </c>
      <c r="G443" s="118" t="s">
        <v>86</v>
      </c>
      <c r="H443" s="120">
        <v>2018</v>
      </c>
      <c r="I443" s="121">
        <v>2017</v>
      </c>
      <c r="J443" s="122" t="s">
        <v>86</v>
      </c>
      <c r="K443" s="120">
        <v>2018</v>
      </c>
      <c r="L443" s="121">
        <v>2017</v>
      </c>
      <c r="M443" s="122" t="s">
        <v>86</v>
      </c>
      <c r="N443" s="119">
        <v>2018</v>
      </c>
      <c r="O443" s="117">
        <v>2017</v>
      </c>
      <c r="P443" s="118" t="s">
        <v>86</v>
      </c>
      <c r="Q443" s="119">
        <v>2018</v>
      </c>
      <c r="R443" s="117">
        <v>2017</v>
      </c>
      <c r="S443" s="118" t="s">
        <v>86</v>
      </c>
      <c r="T443" s="123">
        <v>2018</v>
      </c>
      <c r="U443" s="121">
        <v>2017</v>
      </c>
      <c r="V443" s="122" t="s">
        <v>86</v>
      </c>
      <c r="W443" s="123">
        <v>2018</v>
      </c>
      <c r="X443" s="121">
        <v>2017</v>
      </c>
      <c r="Y443" s="122" t="s">
        <v>86</v>
      </c>
      <c r="Z443" s="116">
        <v>2018</v>
      </c>
      <c r="AA443" s="117">
        <v>2017</v>
      </c>
      <c r="AB443" s="118" t="s">
        <v>86</v>
      </c>
      <c r="AC443" s="116">
        <v>2018</v>
      </c>
      <c r="AD443" s="117">
        <v>2017</v>
      </c>
      <c r="AE443" s="118" t="s">
        <v>86</v>
      </c>
    </row>
    <row r="444" spans="1:31" s="115" customFormat="1" ht="21.75" thickTop="1" x14ac:dyDescent="0.35">
      <c r="A444" s="124" t="s">
        <v>211</v>
      </c>
      <c r="B444" s="115" t="e">
        <f>กำแพงเพชร!#REF!</f>
        <v>#REF!</v>
      </c>
      <c r="C444" s="125" t="e">
        <f>กำแพงเพชร!#REF!</f>
        <v>#REF!</v>
      </c>
      <c r="D444" s="126" t="e">
        <f>กำแพงเพชร!#REF!</f>
        <v>#REF!</v>
      </c>
      <c r="E444" s="115" t="e">
        <f>กำแพงเพชร!#REF!</f>
        <v>#REF!</v>
      </c>
      <c r="F444" s="125" t="e">
        <f>กำแพงเพชร!#REF!</f>
        <v>#REF!</v>
      </c>
      <c r="G444" s="126" t="e">
        <f>กำแพงเพชร!#REF!</f>
        <v>#REF!</v>
      </c>
      <c r="H444" s="115" t="e">
        <f>กำแพงเพชร!#REF!</f>
        <v>#REF!</v>
      </c>
      <c r="I444" s="125" t="e">
        <f>กำแพงเพชร!#REF!</f>
        <v>#REF!</v>
      </c>
      <c r="J444" s="126" t="e">
        <f>กำแพงเพชร!#REF!</f>
        <v>#REF!</v>
      </c>
      <c r="K444" s="115" t="e">
        <f>กำแพงเพชร!#REF!</f>
        <v>#REF!</v>
      </c>
      <c r="L444" s="125" t="e">
        <f>กำแพงเพชร!#REF!</f>
        <v>#REF!</v>
      </c>
      <c r="M444" s="126" t="e">
        <f>กำแพงเพชร!#REF!</f>
        <v>#REF!</v>
      </c>
      <c r="N444" s="115" t="e">
        <f>กำแพงเพชร!#REF!</f>
        <v>#REF!</v>
      </c>
      <c r="O444" s="125" t="e">
        <f>กำแพงเพชร!#REF!</f>
        <v>#REF!</v>
      </c>
      <c r="P444" s="126" t="e">
        <f>กำแพงเพชร!#REF!</f>
        <v>#REF!</v>
      </c>
      <c r="Q444" s="115" t="e">
        <f>กำแพงเพชร!#REF!</f>
        <v>#REF!</v>
      </c>
      <c r="R444" s="125" t="e">
        <f>กำแพงเพชร!#REF!</f>
        <v>#REF!</v>
      </c>
      <c r="S444" s="124" t="e">
        <f>กำแพงเพชร!#REF!</f>
        <v>#REF!</v>
      </c>
      <c r="T444" s="145" t="e">
        <f>กำแพงเพชร!#REF!</f>
        <v>#REF!</v>
      </c>
      <c r="U444" s="125" t="e">
        <f>กำแพงเพชร!#REF!</f>
        <v>#REF!</v>
      </c>
      <c r="V444" s="124" t="e">
        <f>กำแพงเพชร!#REF!</f>
        <v>#REF!</v>
      </c>
      <c r="W444" s="145" t="e">
        <f>กำแพงเพชร!#REF!</f>
        <v>#REF!</v>
      </c>
      <c r="X444" s="125" t="e">
        <f>กำแพงเพชร!#REF!</f>
        <v>#REF!</v>
      </c>
      <c r="Y444" s="124" t="e">
        <f>กำแพงเพชร!#REF!</f>
        <v>#REF!</v>
      </c>
      <c r="Z444" s="115" t="e">
        <f>กำแพงเพชร!#REF!</f>
        <v>#REF!</v>
      </c>
      <c r="AA444" s="125" t="e">
        <f>กำแพงเพชร!#REF!</f>
        <v>#REF!</v>
      </c>
      <c r="AB444" s="124" t="e">
        <f>กำแพงเพชร!#REF!</f>
        <v>#REF!</v>
      </c>
      <c r="AC444" s="115" t="e">
        <f>กำแพงเพชร!#REF!</f>
        <v>#REF!</v>
      </c>
      <c r="AD444" s="125" t="e">
        <f>กำแพงเพชร!#REF!</f>
        <v>#REF!</v>
      </c>
      <c r="AE444" s="126" t="e">
        <f>กำแพงเพชร!#REF!</f>
        <v>#REF!</v>
      </c>
    </row>
    <row r="445" spans="1:31" s="115" customFormat="1" ht="21" x14ac:dyDescent="0.35">
      <c r="A445" s="126" t="s">
        <v>212</v>
      </c>
      <c r="B445" s="115" t="e">
        <f>เชียงราย!#REF!</f>
        <v>#REF!</v>
      </c>
      <c r="C445" s="125" t="e">
        <f>เชียงราย!#REF!</f>
        <v>#REF!</v>
      </c>
      <c r="D445" s="126" t="e">
        <f>เชียงราย!#REF!</f>
        <v>#REF!</v>
      </c>
      <c r="E445" s="115" t="e">
        <f>เชียงราย!#REF!</f>
        <v>#REF!</v>
      </c>
      <c r="F445" s="125" t="e">
        <f>เชียงราย!#REF!</f>
        <v>#REF!</v>
      </c>
      <c r="G445" s="126" t="e">
        <f>เชียงราย!#REF!</f>
        <v>#REF!</v>
      </c>
      <c r="H445" s="115" t="e">
        <f>เชียงราย!#REF!</f>
        <v>#REF!</v>
      </c>
      <c r="I445" s="125" t="e">
        <f>เชียงราย!#REF!</f>
        <v>#REF!</v>
      </c>
      <c r="J445" s="126" t="e">
        <f>เชียงราย!#REF!</f>
        <v>#REF!</v>
      </c>
      <c r="K445" s="115" t="e">
        <f>เชียงราย!#REF!</f>
        <v>#REF!</v>
      </c>
      <c r="L445" s="125" t="e">
        <f>เชียงราย!#REF!</f>
        <v>#REF!</v>
      </c>
      <c r="M445" s="126" t="e">
        <f>เชียงราย!#REF!</f>
        <v>#REF!</v>
      </c>
      <c r="N445" s="115" t="e">
        <f>เชียงราย!#REF!</f>
        <v>#REF!</v>
      </c>
      <c r="O445" s="125" t="e">
        <f>เชียงราย!#REF!</f>
        <v>#REF!</v>
      </c>
      <c r="P445" s="126" t="e">
        <f>เชียงราย!#REF!</f>
        <v>#REF!</v>
      </c>
      <c r="Q445" s="115" t="e">
        <f>เชียงราย!#REF!</f>
        <v>#REF!</v>
      </c>
      <c r="R445" s="125" t="e">
        <f>เชียงราย!#REF!</f>
        <v>#REF!</v>
      </c>
      <c r="S445" s="126" t="e">
        <f>เชียงราย!#REF!</f>
        <v>#REF!</v>
      </c>
      <c r="T445" s="145" t="e">
        <f>เชียงราย!#REF!</f>
        <v>#REF!</v>
      </c>
      <c r="U445" s="125" t="e">
        <f>เชียงราย!#REF!</f>
        <v>#REF!</v>
      </c>
      <c r="V445" s="126" t="e">
        <f>เชียงราย!#REF!</f>
        <v>#REF!</v>
      </c>
      <c r="W445" s="145" t="e">
        <f>เชียงราย!#REF!</f>
        <v>#REF!</v>
      </c>
      <c r="X445" s="125" t="e">
        <f>เชียงราย!#REF!</f>
        <v>#REF!</v>
      </c>
      <c r="Y445" s="126" t="e">
        <f>เชียงราย!#REF!</f>
        <v>#REF!</v>
      </c>
      <c r="Z445" s="115" t="e">
        <f>เชียงราย!#REF!</f>
        <v>#REF!</v>
      </c>
      <c r="AA445" s="125" t="e">
        <f>เชียงราย!#REF!</f>
        <v>#REF!</v>
      </c>
      <c r="AB445" s="126" t="e">
        <f>เชียงราย!#REF!</f>
        <v>#REF!</v>
      </c>
      <c r="AC445" s="115" t="e">
        <f>เชียงราย!#REF!</f>
        <v>#REF!</v>
      </c>
      <c r="AD445" s="125" t="e">
        <f>เชียงราย!#REF!</f>
        <v>#REF!</v>
      </c>
      <c r="AE445" s="126" t="e">
        <f>เชียงราย!#REF!</f>
        <v>#REF!</v>
      </c>
    </row>
    <row r="446" spans="1:31" s="115" customFormat="1" ht="21" x14ac:dyDescent="0.35">
      <c r="A446" s="126" t="s">
        <v>213</v>
      </c>
      <c r="B446" s="115" t="e">
        <f>เชียงใหม่!#REF!</f>
        <v>#REF!</v>
      </c>
      <c r="C446" s="125" t="e">
        <f>เชียงใหม่!#REF!</f>
        <v>#REF!</v>
      </c>
      <c r="D446" s="126" t="e">
        <f>เชียงใหม่!#REF!</f>
        <v>#REF!</v>
      </c>
      <c r="E446" s="115" t="e">
        <f>เชียงใหม่!#REF!</f>
        <v>#REF!</v>
      </c>
      <c r="F446" s="125" t="e">
        <f>เชียงใหม่!#REF!</f>
        <v>#REF!</v>
      </c>
      <c r="G446" s="126" t="e">
        <f>เชียงใหม่!#REF!</f>
        <v>#REF!</v>
      </c>
      <c r="H446" s="115" t="e">
        <f>เชียงใหม่!#REF!</f>
        <v>#REF!</v>
      </c>
      <c r="I446" s="125" t="e">
        <f>เชียงใหม่!#REF!</f>
        <v>#REF!</v>
      </c>
      <c r="J446" s="126" t="e">
        <f>เชียงใหม่!#REF!</f>
        <v>#REF!</v>
      </c>
      <c r="K446" s="115" t="e">
        <f>เชียงใหม่!#REF!</f>
        <v>#REF!</v>
      </c>
      <c r="L446" s="125" t="e">
        <f>เชียงใหม่!#REF!</f>
        <v>#REF!</v>
      </c>
      <c r="M446" s="126" t="e">
        <f>เชียงใหม่!#REF!</f>
        <v>#REF!</v>
      </c>
      <c r="N446" s="115" t="e">
        <f>เชียงใหม่!#REF!</f>
        <v>#REF!</v>
      </c>
      <c r="O446" s="125" t="e">
        <f>เชียงใหม่!#REF!</f>
        <v>#REF!</v>
      </c>
      <c r="P446" s="126" t="e">
        <f>เชียงใหม่!#REF!</f>
        <v>#REF!</v>
      </c>
      <c r="Q446" s="115" t="e">
        <f>เชียงใหม่!#REF!</f>
        <v>#REF!</v>
      </c>
      <c r="R446" s="125" t="e">
        <f>เชียงใหม่!#REF!</f>
        <v>#REF!</v>
      </c>
      <c r="S446" s="126" t="e">
        <f>เชียงใหม่!#REF!</f>
        <v>#REF!</v>
      </c>
      <c r="T446" s="145" t="e">
        <f>เชียงใหม่!#REF!</f>
        <v>#REF!</v>
      </c>
      <c r="U446" s="125" t="e">
        <f>เชียงใหม่!#REF!</f>
        <v>#REF!</v>
      </c>
      <c r="V446" s="126" t="e">
        <f>เชียงใหม่!#REF!</f>
        <v>#REF!</v>
      </c>
      <c r="W446" s="145" t="e">
        <f>เชียงใหม่!#REF!</f>
        <v>#REF!</v>
      </c>
      <c r="X446" s="125" t="e">
        <f>เชียงใหม่!#REF!</f>
        <v>#REF!</v>
      </c>
      <c r="Y446" s="126" t="e">
        <f>เชียงใหม่!#REF!</f>
        <v>#REF!</v>
      </c>
      <c r="Z446" s="115" t="e">
        <f>เชียงใหม่!#REF!</f>
        <v>#REF!</v>
      </c>
      <c r="AA446" s="125" t="e">
        <f>เชียงใหม่!#REF!</f>
        <v>#REF!</v>
      </c>
      <c r="AB446" s="126" t="e">
        <f>เชียงใหม่!#REF!</f>
        <v>#REF!</v>
      </c>
      <c r="AC446" s="115" t="e">
        <f>เชียงใหม่!#REF!</f>
        <v>#REF!</v>
      </c>
      <c r="AD446" s="125" t="e">
        <f>เชียงใหม่!#REF!</f>
        <v>#REF!</v>
      </c>
      <c r="AE446" s="126" t="e">
        <f>เชียงใหม่!#REF!</f>
        <v>#REF!</v>
      </c>
    </row>
    <row r="447" spans="1:31" s="115" customFormat="1" ht="21" x14ac:dyDescent="0.35">
      <c r="A447" s="126" t="s">
        <v>214</v>
      </c>
      <c r="B447" s="115" t="e">
        <f>พิจิตร!#REF!</f>
        <v>#REF!</v>
      </c>
      <c r="C447" s="125" t="e">
        <f>พิจิตร!#REF!</f>
        <v>#REF!</v>
      </c>
      <c r="D447" s="126" t="e">
        <f>พิจิตร!#REF!</f>
        <v>#REF!</v>
      </c>
      <c r="E447" s="115" t="e">
        <f>พิจิตร!#REF!</f>
        <v>#REF!</v>
      </c>
      <c r="F447" s="125" t="e">
        <f>พิจิตร!#REF!</f>
        <v>#REF!</v>
      </c>
      <c r="G447" s="126" t="e">
        <f>พิจิตร!#REF!</f>
        <v>#REF!</v>
      </c>
      <c r="H447" s="115" t="e">
        <f>พิจิตร!#REF!</f>
        <v>#REF!</v>
      </c>
      <c r="I447" s="125" t="e">
        <f>พิจิตร!#REF!</f>
        <v>#REF!</v>
      </c>
      <c r="J447" s="126" t="e">
        <f>พิจิตร!#REF!</f>
        <v>#REF!</v>
      </c>
      <c r="K447" s="115" t="e">
        <f>พิจิตร!#REF!</f>
        <v>#REF!</v>
      </c>
      <c r="L447" s="125" t="e">
        <f>พิจิตร!#REF!</f>
        <v>#REF!</v>
      </c>
      <c r="M447" s="126" t="e">
        <f>พิจิตร!#REF!</f>
        <v>#REF!</v>
      </c>
      <c r="N447" s="115" t="e">
        <f>พิจิตร!#REF!</f>
        <v>#REF!</v>
      </c>
      <c r="O447" s="125" t="e">
        <f>พิจิตร!#REF!</f>
        <v>#REF!</v>
      </c>
      <c r="P447" s="126" t="e">
        <f>พิจิตร!#REF!</f>
        <v>#REF!</v>
      </c>
      <c r="Q447" s="115" t="e">
        <f>พิจิตร!#REF!</f>
        <v>#REF!</v>
      </c>
      <c r="R447" s="125" t="e">
        <f>พิจิตร!#REF!</f>
        <v>#REF!</v>
      </c>
      <c r="S447" s="126" t="e">
        <f>พิจิตร!#REF!</f>
        <v>#REF!</v>
      </c>
      <c r="T447" s="145" t="e">
        <f>พิจิตร!#REF!</f>
        <v>#REF!</v>
      </c>
      <c r="U447" s="125" t="e">
        <f>พิจิตร!#REF!</f>
        <v>#REF!</v>
      </c>
      <c r="V447" s="126" t="e">
        <f>พิจิตร!#REF!</f>
        <v>#REF!</v>
      </c>
      <c r="W447" s="145" t="e">
        <f>พิจิตร!#REF!</f>
        <v>#REF!</v>
      </c>
      <c r="X447" s="125" t="e">
        <f>พิจิตร!#REF!</f>
        <v>#REF!</v>
      </c>
      <c r="Y447" s="126" t="e">
        <f>พิจิตร!#REF!</f>
        <v>#REF!</v>
      </c>
      <c r="Z447" s="115" t="e">
        <f>พิจิตร!#REF!</f>
        <v>#REF!</v>
      </c>
      <c r="AA447" s="125" t="e">
        <f>พิจิตร!#REF!</f>
        <v>#REF!</v>
      </c>
      <c r="AB447" s="126" t="e">
        <f>พิจิตร!#REF!</f>
        <v>#REF!</v>
      </c>
      <c r="AC447" s="115" t="e">
        <f>พิจิตร!#REF!</f>
        <v>#REF!</v>
      </c>
      <c r="AD447" s="125" t="e">
        <f>พิจิตร!#REF!</f>
        <v>#REF!</v>
      </c>
      <c r="AE447" s="126" t="e">
        <f>พิจิตร!#REF!</f>
        <v>#REF!</v>
      </c>
    </row>
    <row r="448" spans="1:31" s="115" customFormat="1" ht="21" x14ac:dyDescent="0.35">
      <c r="A448" s="126" t="s">
        <v>215</v>
      </c>
      <c r="B448" s="115" t="e">
        <f>นครสวรรค์!#REF!</f>
        <v>#REF!</v>
      </c>
      <c r="C448" s="125" t="e">
        <f>นครสวรรค์!#REF!</f>
        <v>#REF!</v>
      </c>
      <c r="D448" s="126" t="e">
        <f>นครสวรรค์!#REF!</f>
        <v>#REF!</v>
      </c>
      <c r="E448" s="115" t="e">
        <f>นครสวรรค์!#REF!</f>
        <v>#REF!</v>
      </c>
      <c r="F448" s="125" t="e">
        <f>นครสวรรค์!#REF!</f>
        <v>#REF!</v>
      </c>
      <c r="G448" s="126" t="e">
        <f>นครสวรรค์!#REF!</f>
        <v>#REF!</v>
      </c>
      <c r="H448" s="115" t="e">
        <f>นครสวรรค์!#REF!</f>
        <v>#REF!</v>
      </c>
      <c r="I448" s="125" t="e">
        <f>นครสวรรค์!#REF!</f>
        <v>#REF!</v>
      </c>
      <c r="J448" s="126" t="e">
        <f>นครสวรรค์!#REF!</f>
        <v>#REF!</v>
      </c>
      <c r="K448" s="115" t="e">
        <f>นครสวรรค์!#REF!</f>
        <v>#REF!</v>
      </c>
      <c r="L448" s="125" t="e">
        <f>นครสวรรค์!#REF!</f>
        <v>#REF!</v>
      </c>
      <c r="M448" s="126" t="e">
        <f>นครสวรรค์!#REF!</f>
        <v>#REF!</v>
      </c>
      <c r="N448" s="115" t="e">
        <f>นครสวรรค์!#REF!</f>
        <v>#REF!</v>
      </c>
      <c r="O448" s="125" t="e">
        <f>นครสวรรค์!#REF!</f>
        <v>#REF!</v>
      </c>
      <c r="P448" s="126" t="e">
        <f>นครสวรรค์!#REF!</f>
        <v>#REF!</v>
      </c>
      <c r="Q448" s="115" t="e">
        <f>นครสวรรค์!#REF!</f>
        <v>#REF!</v>
      </c>
      <c r="R448" s="125" t="e">
        <f>นครสวรรค์!#REF!</f>
        <v>#REF!</v>
      </c>
      <c r="S448" s="126" t="e">
        <f>นครสวรรค์!#REF!</f>
        <v>#REF!</v>
      </c>
      <c r="T448" s="145" t="e">
        <f>นครสวรรค์!#REF!</f>
        <v>#REF!</v>
      </c>
      <c r="U448" s="125" t="e">
        <f>นครสวรรค์!#REF!</f>
        <v>#REF!</v>
      </c>
      <c r="V448" s="126" t="e">
        <f>นครสวรรค์!#REF!</f>
        <v>#REF!</v>
      </c>
      <c r="W448" s="145" t="e">
        <f>นครสวรรค์!#REF!</f>
        <v>#REF!</v>
      </c>
      <c r="X448" s="125" t="e">
        <f>นครสวรรค์!#REF!</f>
        <v>#REF!</v>
      </c>
      <c r="Y448" s="126" t="e">
        <f>นครสวรรค์!#REF!</f>
        <v>#REF!</v>
      </c>
      <c r="Z448" s="115" t="e">
        <f>นครสวรรค์!#REF!</f>
        <v>#REF!</v>
      </c>
      <c r="AA448" s="125" t="e">
        <f>นครสวรรค์!#REF!</f>
        <v>#REF!</v>
      </c>
      <c r="AB448" s="126" t="e">
        <f>นครสวรรค์!#REF!</f>
        <v>#REF!</v>
      </c>
      <c r="AC448" s="115" t="e">
        <f>นครสวรรค์!#REF!</f>
        <v>#REF!</v>
      </c>
      <c r="AD448" s="125" t="e">
        <f>นครสวรรค์!#REF!</f>
        <v>#REF!</v>
      </c>
      <c r="AE448" s="126" t="e">
        <f>นครสวรรค์!#REF!</f>
        <v>#REF!</v>
      </c>
    </row>
    <row r="449" spans="1:31" s="115" customFormat="1" ht="21" x14ac:dyDescent="0.35">
      <c r="A449" s="126" t="s">
        <v>216</v>
      </c>
      <c r="B449" s="115" t="e">
        <f>ตาก!#REF!</f>
        <v>#REF!</v>
      </c>
      <c r="C449" s="125" t="e">
        <f>ตาก!#REF!</f>
        <v>#REF!</v>
      </c>
      <c r="D449" s="126" t="e">
        <f>ตาก!#REF!</f>
        <v>#REF!</v>
      </c>
      <c r="E449" s="115" t="e">
        <f>ตาก!#REF!</f>
        <v>#REF!</v>
      </c>
      <c r="F449" s="125" t="e">
        <f>ตาก!#REF!</f>
        <v>#REF!</v>
      </c>
      <c r="G449" s="126" t="e">
        <f>ตาก!#REF!</f>
        <v>#REF!</v>
      </c>
      <c r="H449" s="115" t="e">
        <f>ตาก!#REF!</f>
        <v>#REF!</v>
      </c>
      <c r="I449" s="125" t="e">
        <f>ตาก!#REF!</f>
        <v>#REF!</v>
      </c>
      <c r="J449" s="126" t="e">
        <f>ตาก!#REF!</f>
        <v>#REF!</v>
      </c>
      <c r="K449" s="115" t="e">
        <f>ตาก!#REF!</f>
        <v>#REF!</v>
      </c>
      <c r="L449" s="125" t="e">
        <f>ตาก!#REF!</f>
        <v>#REF!</v>
      </c>
      <c r="M449" s="126" t="e">
        <f>ตาก!#REF!</f>
        <v>#REF!</v>
      </c>
      <c r="N449" s="115" t="e">
        <f>ตาก!#REF!</f>
        <v>#REF!</v>
      </c>
      <c r="O449" s="125" t="e">
        <f>ตาก!#REF!</f>
        <v>#REF!</v>
      </c>
      <c r="P449" s="126" t="e">
        <f>ตาก!#REF!</f>
        <v>#REF!</v>
      </c>
      <c r="Q449" s="115" t="e">
        <f>ตาก!#REF!</f>
        <v>#REF!</v>
      </c>
      <c r="R449" s="125" t="e">
        <f>ตาก!#REF!</f>
        <v>#REF!</v>
      </c>
      <c r="S449" s="126" t="e">
        <f>ตาก!#REF!</f>
        <v>#REF!</v>
      </c>
      <c r="T449" s="145" t="e">
        <f>ตาก!#REF!</f>
        <v>#REF!</v>
      </c>
      <c r="U449" s="125" t="e">
        <f>ตาก!#REF!</f>
        <v>#REF!</v>
      </c>
      <c r="V449" s="126" t="e">
        <f>ตาก!#REF!</f>
        <v>#REF!</v>
      </c>
      <c r="W449" s="145" t="e">
        <f>ตาก!#REF!</f>
        <v>#REF!</v>
      </c>
      <c r="X449" s="125" t="e">
        <f>ตาก!#REF!</f>
        <v>#REF!</v>
      </c>
      <c r="Y449" s="126" t="e">
        <f>ตาก!#REF!</f>
        <v>#REF!</v>
      </c>
      <c r="Z449" s="115" t="e">
        <f>ตาก!#REF!</f>
        <v>#REF!</v>
      </c>
      <c r="AA449" s="125" t="e">
        <f>ตาก!#REF!</f>
        <v>#REF!</v>
      </c>
      <c r="AB449" s="126" t="e">
        <f>ตาก!#REF!</f>
        <v>#REF!</v>
      </c>
      <c r="AC449" s="115" t="e">
        <f>ตาก!#REF!</f>
        <v>#REF!</v>
      </c>
      <c r="AD449" s="125" t="e">
        <f>ตาก!#REF!</f>
        <v>#REF!</v>
      </c>
      <c r="AE449" s="126" t="e">
        <f>ตาก!#REF!</f>
        <v>#REF!</v>
      </c>
    </row>
    <row r="450" spans="1:31" s="115" customFormat="1" ht="21" x14ac:dyDescent="0.35">
      <c r="A450" s="126" t="s">
        <v>217</v>
      </c>
      <c r="B450" s="115" t="e">
        <f>พิษณุโลก!#REF!</f>
        <v>#REF!</v>
      </c>
      <c r="C450" s="125" t="e">
        <f>พิษณุโลก!#REF!</f>
        <v>#REF!</v>
      </c>
      <c r="D450" s="126" t="e">
        <f>พิษณุโลก!#REF!</f>
        <v>#REF!</v>
      </c>
      <c r="E450" s="115" t="e">
        <f>พิษณุโลก!#REF!</f>
        <v>#REF!</v>
      </c>
      <c r="F450" s="125" t="e">
        <f>พิษณุโลก!#REF!</f>
        <v>#REF!</v>
      </c>
      <c r="G450" s="126" t="e">
        <f>พิษณุโลก!#REF!</f>
        <v>#REF!</v>
      </c>
      <c r="H450" s="115" t="e">
        <f>พิษณุโลก!#REF!</f>
        <v>#REF!</v>
      </c>
      <c r="I450" s="125" t="e">
        <f>พิษณุโลก!#REF!</f>
        <v>#REF!</v>
      </c>
      <c r="J450" s="126" t="e">
        <f>พิษณุโลก!#REF!</f>
        <v>#REF!</v>
      </c>
      <c r="K450" s="115" t="e">
        <f>พิษณุโลก!#REF!</f>
        <v>#REF!</v>
      </c>
      <c r="L450" s="125" t="e">
        <f>พิษณุโลก!#REF!</f>
        <v>#REF!</v>
      </c>
      <c r="M450" s="126" t="e">
        <f>พิษณุโลก!#REF!</f>
        <v>#REF!</v>
      </c>
      <c r="N450" s="115" t="e">
        <f>พิษณุโลก!#REF!</f>
        <v>#REF!</v>
      </c>
      <c r="O450" s="125" t="e">
        <f>พิษณุโลก!#REF!</f>
        <v>#REF!</v>
      </c>
      <c r="P450" s="126" t="e">
        <f>พิษณุโลก!#REF!</f>
        <v>#REF!</v>
      </c>
      <c r="Q450" s="115" t="e">
        <f>พิษณุโลก!#REF!</f>
        <v>#REF!</v>
      </c>
      <c r="R450" s="125" t="e">
        <f>พิษณุโลก!#REF!</f>
        <v>#REF!</v>
      </c>
      <c r="S450" s="126" t="e">
        <f>พิษณุโลก!#REF!</f>
        <v>#REF!</v>
      </c>
      <c r="T450" s="145" t="e">
        <f>พิษณุโลก!#REF!</f>
        <v>#REF!</v>
      </c>
      <c r="U450" s="125" t="e">
        <f>พิษณุโลก!#REF!</f>
        <v>#REF!</v>
      </c>
      <c r="V450" s="126" t="e">
        <f>พิษณุโลก!#REF!</f>
        <v>#REF!</v>
      </c>
      <c r="W450" s="145" t="e">
        <f>พิษณุโลก!#REF!</f>
        <v>#REF!</v>
      </c>
      <c r="X450" s="125" t="e">
        <f>พิษณุโลก!#REF!</f>
        <v>#REF!</v>
      </c>
      <c r="Y450" s="126" t="e">
        <f>พิษณุโลก!#REF!</f>
        <v>#REF!</v>
      </c>
      <c r="Z450" s="115" t="e">
        <f>พิษณุโลก!#REF!</f>
        <v>#REF!</v>
      </c>
      <c r="AA450" s="125" t="e">
        <f>พิษณุโลก!#REF!</f>
        <v>#REF!</v>
      </c>
      <c r="AB450" s="126" t="e">
        <f>พิษณุโลก!#REF!</f>
        <v>#REF!</v>
      </c>
      <c r="AC450" s="115" t="e">
        <f>พิษณุโลก!#REF!</f>
        <v>#REF!</v>
      </c>
      <c r="AD450" s="125" t="e">
        <f>พิษณุโลก!#REF!</f>
        <v>#REF!</v>
      </c>
      <c r="AE450" s="126" t="e">
        <f>พิษณุโลก!#REF!</f>
        <v>#REF!</v>
      </c>
    </row>
    <row r="451" spans="1:31" s="115" customFormat="1" ht="21" x14ac:dyDescent="0.35">
      <c r="A451" s="126" t="s">
        <v>218</v>
      </c>
      <c r="B451" s="115" t="e">
        <f>พะเยา!#REF!</f>
        <v>#REF!</v>
      </c>
      <c r="C451" s="125" t="e">
        <f>พะเยา!#REF!</f>
        <v>#REF!</v>
      </c>
      <c r="D451" s="126" t="e">
        <f>พะเยา!#REF!</f>
        <v>#REF!</v>
      </c>
      <c r="E451" s="115" t="e">
        <f>พะเยา!#REF!</f>
        <v>#REF!</v>
      </c>
      <c r="F451" s="125" t="e">
        <f>พะเยา!#REF!</f>
        <v>#REF!</v>
      </c>
      <c r="G451" s="126" t="e">
        <f>พะเยา!#REF!</f>
        <v>#REF!</v>
      </c>
      <c r="H451" s="115" t="e">
        <f>พะเยา!#REF!</f>
        <v>#REF!</v>
      </c>
      <c r="I451" s="125" t="e">
        <f>พะเยา!#REF!</f>
        <v>#REF!</v>
      </c>
      <c r="J451" s="126" t="e">
        <f>พะเยา!#REF!</f>
        <v>#REF!</v>
      </c>
      <c r="K451" s="115" t="e">
        <f>พะเยา!#REF!</f>
        <v>#REF!</v>
      </c>
      <c r="L451" s="125" t="e">
        <f>พะเยา!#REF!</f>
        <v>#REF!</v>
      </c>
      <c r="M451" s="126" t="e">
        <f>พะเยา!#REF!</f>
        <v>#REF!</v>
      </c>
      <c r="N451" s="115" t="e">
        <f>พะเยา!#REF!</f>
        <v>#REF!</v>
      </c>
      <c r="O451" s="125" t="e">
        <f>พะเยา!#REF!</f>
        <v>#REF!</v>
      </c>
      <c r="P451" s="126" t="e">
        <f>พะเยา!#REF!</f>
        <v>#REF!</v>
      </c>
      <c r="Q451" s="115" t="e">
        <f>พะเยา!#REF!</f>
        <v>#REF!</v>
      </c>
      <c r="R451" s="125" t="e">
        <f>พะเยา!#REF!</f>
        <v>#REF!</v>
      </c>
      <c r="S451" s="126" t="e">
        <f>พะเยา!#REF!</f>
        <v>#REF!</v>
      </c>
      <c r="T451" s="145" t="e">
        <f>พะเยา!#REF!</f>
        <v>#REF!</v>
      </c>
      <c r="U451" s="125" t="e">
        <f>พะเยา!#REF!</f>
        <v>#REF!</v>
      </c>
      <c r="V451" s="126" t="e">
        <f>พะเยา!#REF!</f>
        <v>#REF!</v>
      </c>
      <c r="W451" s="145" t="e">
        <f>พะเยา!#REF!</f>
        <v>#REF!</v>
      </c>
      <c r="X451" s="125" t="e">
        <f>พะเยา!#REF!</f>
        <v>#REF!</v>
      </c>
      <c r="Y451" s="126" t="e">
        <f>พะเยา!#REF!</f>
        <v>#REF!</v>
      </c>
      <c r="Z451" s="115" t="e">
        <f>พะเยา!#REF!</f>
        <v>#REF!</v>
      </c>
      <c r="AA451" s="125" t="e">
        <f>พะเยา!#REF!</f>
        <v>#REF!</v>
      </c>
      <c r="AB451" s="126" t="e">
        <f>พะเยา!#REF!</f>
        <v>#REF!</v>
      </c>
      <c r="AC451" s="115" t="e">
        <f>พะเยา!#REF!</f>
        <v>#REF!</v>
      </c>
      <c r="AD451" s="125" t="e">
        <f>พะเยา!#REF!</f>
        <v>#REF!</v>
      </c>
      <c r="AE451" s="126" t="e">
        <f>พะเยา!#REF!</f>
        <v>#REF!</v>
      </c>
    </row>
    <row r="452" spans="1:31" s="115" customFormat="1" ht="21" x14ac:dyDescent="0.35">
      <c r="A452" s="126" t="s">
        <v>219</v>
      </c>
      <c r="B452" s="115" t="e">
        <f>เพชรบูรณ์!#REF!</f>
        <v>#REF!</v>
      </c>
      <c r="C452" s="125" t="e">
        <f>เพชรบูรณ์!#REF!</f>
        <v>#REF!</v>
      </c>
      <c r="D452" s="126" t="e">
        <f>เพชรบูรณ์!#REF!</f>
        <v>#REF!</v>
      </c>
      <c r="E452" s="115" t="e">
        <f>เพชรบูรณ์!#REF!</f>
        <v>#REF!</v>
      </c>
      <c r="F452" s="125" t="e">
        <f>เพชรบูรณ์!#REF!</f>
        <v>#REF!</v>
      </c>
      <c r="G452" s="126" t="e">
        <f>เพชรบูรณ์!#REF!</f>
        <v>#REF!</v>
      </c>
      <c r="H452" s="115" t="e">
        <f>เพชรบูรณ์!#REF!</f>
        <v>#REF!</v>
      </c>
      <c r="I452" s="125" t="e">
        <f>เพชรบูรณ์!#REF!</f>
        <v>#REF!</v>
      </c>
      <c r="J452" s="126" t="e">
        <f>เพชรบูรณ์!#REF!</f>
        <v>#REF!</v>
      </c>
      <c r="K452" s="115" t="e">
        <f>เพชรบูรณ์!#REF!</f>
        <v>#REF!</v>
      </c>
      <c r="L452" s="125" t="e">
        <f>เพชรบูรณ์!#REF!</f>
        <v>#REF!</v>
      </c>
      <c r="M452" s="126" t="e">
        <f>เพชรบูรณ์!#REF!</f>
        <v>#REF!</v>
      </c>
      <c r="N452" s="115" t="e">
        <f>เพชรบูรณ์!#REF!</f>
        <v>#REF!</v>
      </c>
      <c r="O452" s="125" t="e">
        <f>เพชรบูรณ์!#REF!</f>
        <v>#REF!</v>
      </c>
      <c r="P452" s="126" t="e">
        <f>เพชรบูรณ์!#REF!</f>
        <v>#REF!</v>
      </c>
      <c r="Q452" s="115" t="e">
        <f>เพชรบูรณ์!#REF!</f>
        <v>#REF!</v>
      </c>
      <c r="R452" s="125" t="e">
        <f>เพชรบูรณ์!#REF!</f>
        <v>#REF!</v>
      </c>
      <c r="S452" s="126" t="e">
        <f>เพชรบูรณ์!#REF!</f>
        <v>#REF!</v>
      </c>
      <c r="T452" s="145" t="e">
        <f>เพชรบูรณ์!#REF!</f>
        <v>#REF!</v>
      </c>
      <c r="U452" s="125" t="e">
        <f>เพชรบูรณ์!#REF!</f>
        <v>#REF!</v>
      </c>
      <c r="V452" s="126" t="e">
        <f>เพชรบูรณ์!#REF!</f>
        <v>#REF!</v>
      </c>
      <c r="W452" s="145" t="e">
        <f>เพชรบูรณ์!#REF!</f>
        <v>#REF!</v>
      </c>
      <c r="X452" s="125" t="e">
        <f>เพชรบูรณ์!#REF!</f>
        <v>#REF!</v>
      </c>
      <c r="Y452" s="126" t="e">
        <f>เพชรบูรณ์!#REF!</f>
        <v>#REF!</v>
      </c>
      <c r="Z452" s="115" t="e">
        <f>เพชรบูรณ์!#REF!</f>
        <v>#REF!</v>
      </c>
      <c r="AA452" s="125" t="e">
        <f>เพชรบูรณ์!#REF!</f>
        <v>#REF!</v>
      </c>
      <c r="AB452" s="126" t="e">
        <f>เพชรบูรณ์!#REF!</f>
        <v>#REF!</v>
      </c>
      <c r="AC452" s="115" t="e">
        <f>เพชรบูรณ์!#REF!</f>
        <v>#REF!</v>
      </c>
      <c r="AD452" s="125" t="e">
        <f>เพชรบูรณ์!#REF!</f>
        <v>#REF!</v>
      </c>
      <c r="AE452" s="126" t="e">
        <f>เพชรบูรณ์!#REF!</f>
        <v>#REF!</v>
      </c>
    </row>
    <row r="453" spans="1:31" s="115" customFormat="1" ht="21" x14ac:dyDescent="0.35">
      <c r="A453" s="126" t="s">
        <v>220</v>
      </c>
      <c r="B453" s="115" t="e">
        <f>แพร่!#REF!</f>
        <v>#REF!</v>
      </c>
      <c r="C453" s="125" t="e">
        <f>แพร่!#REF!</f>
        <v>#REF!</v>
      </c>
      <c r="D453" s="126" t="e">
        <f>แพร่!#REF!</f>
        <v>#REF!</v>
      </c>
      <c r="E453" s="115" t="e">
        <f>แพร่!#REF!</f>
        <v>#REF!</v>
      </c>
      <c r="F453" s="125" t="e">
        <f>แพร่!#REF!</f>
        <v>#REF!</v>
      </c>
      <c r="G453" s="126" t="e">
        <f>แพร่!#REF!</f>
        <v>#REF!</v>
      </c>
      <c r="H453" s="115" t="e">
        <f>แพร่!#REF!</f>
        <v>#REF!</v>
      </c>
      <c r="I453" s="125" t="e">
        <f>แพร่!#REF!</f>
        <v>#REF!</v>
      </c>
      <c r="J453" s="126" t="e">
        <f>แพร่!#REF!</f>
        <v>#REF!</v>
      </c>
      <c r="K453" s="115" t="e">
        <f>แพร่!#REF!</f>
        <v>#REF!</v>
      </c>
      <c r="L453" s="125" t="e">
        <f>แพร่!#REF!</f>
        <v>#REF!</v>
      </c>
      <c r="M453" s="126" t="e">
        <f>แพร่!#REF!</f>
        <v>#REF!</v>
      </c>
      <c r="N453" s="115" t="e">
        <f>แพร่!#REF!</f>
        <v>#REF!</v>
      </c>
      <c r="O453" s="125" t="e">
        <f>แพร่!#REF!</f>
        <v>#REF!</v>
      </c>
      <c r="P453" s="126" t="e">
        <f>แพร่!#REF!</f>
        <v>#REF!</v>
      </c>
      <c r="Q453" s="115" t="e">
        <f>แพร่!#REF!</f>
        <v>#REF!</v>
      </c>
      <c r="R453" s="125" t="e">
        <f>แพร่!#REF!</f>
        <v>#REF!</v>
      </c>
      <c r="S453" s="126" t="e">
        <f>แพร่!#REF!</f>
        <v>#REF!</v>
      </c>
      <c r="T453" s="145" t="e">
        <f>แพร่!#REF!</f>
        <v>#REF!</v>
      </c>
      <c r="U453" s="125" t="e">
        <f>แพร่!#REF!</f>
        <v>#REF!</v>
      </c>
      <c r="V453" s="126" t="e">
        <f>แพร่!#REF!</f>
        <v>#REF!</v>
      </c>
      <c r="W453" s="145" t="e">
        <f>แพร่!#REF!</f>
        <v>#REF!</v>
      </c>
      <c r="X453" s="125" t="e">
        <f>แพร่!#REF!</f>
        <v>#REF!</v>
      </c>
      <c r="Y453" s="126" t="e">
        <f>แพร่!#REF!</f>
        <v>#REF!</v>
      </c>
      <c r="Z453" s="115" t="e">
        <f>แพร่!#REF!</f>
        <v>#REF!</v>
      </c>
      <c r="AA453" s="125" t="e">
        <f>แพร่!#REF!</f>
        <v>#REF!</v>
      </c>
      <c r="AB453" s="126" t="e">
        <f>แพร่!#REF!</f>
        <v>#REF!</v>
      </c>
      <c r="AC453" s="115" t="e">
        <f>แพร่!#REF!</f>
        <v>#REF!</v>
      </c>
      <c r="AD453" s="125" t="e">
        <f>แพร่!#REF!</f>
        <v>#REF!</v>
      </c>
      <c r="AE453" s="126" t="e">
        <f>แพร่!#REF!</f>
        <v>#REF!</v>
      </c>
    </row>
    <row r="454" spans="1:31" s="115" customFormat="1" ht="21" x14ac:dyDescent="0.35">
      <c r="A454" s="126" t="s">
        <v>221</v>
      </c>
      <c r="B454" s="115" t="e">
        <f>ลำปาง!#REF!</f>
        <v>#REF!</v>
      </c>
      <c r="C454" s="125" t="e">
        <f>ลำปาง!#REF!</f>
        <v>#REF!</v>
      </c>
      <c r="D454" s="126" t="e">
        <f>ลำปาง!#REF!</f>
        <v>#REF!</v>
      </c>
      <c r="E454" s="115" t="e">
        <f>ลำปาง!#REF!</f>
        <v>#REF!</v>
      </c>
      <c r="F454" s="125" t="e">
        <f>ลำปาง!#REF!</f>
        <v>#REF!</v>
      </c>
      <c r="G454" s="126" t="e">
        <f>ลำปาง!#REF!</f>
        <v>#REF!</v>
      </c>
      <c r="H454" s="115" t="e">
        <f>ลำปาง!#REF!</f>
        <v>#REF!</v>
      </c>
      <c r="I454" s="125" t="e">
        <f>ลำปาง!#REF!</f>
        <v>#REF!</v>
      </c>
      <c r="J454" s="126" t="e">
        <f>ลำปาง!#REF!</f>
        <v>#REF!</v>
      </c>
      <c r="K454" s="115" t="e">
        <f>ลำปาง!#REF!</f>
        <v>#REF!</v>
      </c>
      <c r="L454" s="125" t="e">
        <f>ลำปาง!#REF!</f>
        <v>#REF!</v>
      </c>
      <c r="M454" s="126" t="e">
        <f>ลำปาง!#REF!</f>
        <v>#REF!</v>
      </c>
      <c r="N454" s="115" t="e">
        <f>ลำปาง!#REF!</f>
        <v>#REF!</v>
      </c>
      <c r="O454" s="125" t="e">
        <f>ลำปาง!#REF!</f>
        <v>#REF!</v>
      </c>
      <c r="P454" s="126" t="e">
        <f>ลำปาง!#REF!</f>
        <v>#REF!</v>
      </c>
      <c r="Q454" s="115" t="e">
        <f>ลำปาง!#REF!</f>
        <v>#REF!</v>
      </c>
      <c r="R454" s="125" t="e">
        <f>ลำปาง!#REF!</f>
        <v>#REF!</v>
      </c>
      <c r="S454" s="126" t="e">
        <f>ลำปาง!#REF!</f>
        <v>#REF!</v>
      </c>
      <c r="T454" s="145" t="e">
        <f>ลำปาง!#REF!</f>
        <v>#REF!</v>
      </c>
      <c r="U454" s="125" t="e">
        <f>ลำปาง!#REF!</f>
        <v>#REF!</v>
      </c>
      <c r="V454" s="126" t="e">
        <f>ลำปาง!#REF!</f>
        <v>#REF!</v>
      </c>
      <c r="W454" s="145" t="e">
        <f>ลำปาง!#REF!</f>
        <v>#REF!</v>
      </c>
      <c r="X454" s="125" t="e">
        <f>ลำปาง!#REF!</f>
        <v>#REF!</v>
      </c>
      <c r="Y454" s="126" t="e">
        <f>ลำปาง!#REF!</f>
        <v>#REF!</v>
      </c>
      <c r="Z454" s="115" t="e">
        <f>ลำปาง!#REF!</f>
        <v>#REF!</v>
      </c>
      <c r="AA454" s="125" t="e">
        <f>ลำปาง!#REF!</f>
        <v>#REF!</v>
      </c>
      <c r="AB454" s="126" t="e">
        <f>ลำปาง!#REF!</f>
        <v>#REF!</v>
      </c>
      <c r="AC454" s="115" t="e">
        <f>ลำปาง!#REF!</f>
        <v>#REF!</v>
      </c>
      <c r="AD454" s="125" t="e">
        <f>ลำปาง!#REF!</f>
        <v>#REF!</v>
      </c>
      <c r="AE454" s="126" t="e">
        <f>ลำปาง!#REF!</f>
        <v>#REF!</v>
      </c>
    </row>
    <row r="455" spans="1:31" s="115" customFormat="1" ht="21" x14ac:dyDescent="0.35">
      <c r="A455" s="126" t="s">
        <v>222</v>
      </c>
      <c r="B455" s="115" t="e">
        <f>ลำพูน!#REF!</f>
        <v>#REF!</v>
      </c>
      <c r="C455" s="125" t="e">
        <f>ลำพูน!#REF!</f>
        <v>#REF!</v>
      </c>
      <c r="D455" s="126" t="e">
        <f>ลำพูน!#REF!</f>
        <v>#REF!</v>
      </c>
      <c r="E455" s="115" t="e">
        <f>ลำพูน!#REF!</f>
        <v>#REF!</v>
      </c>
      <c r="F455" s="125" t="e">
        <f>ลำพูน!#REF!</f>
        <v>#REF!</v>
      </c>
      <c r="G455" s="126" t="e">
        <f>ลำพูน!#REF!</f>
        <v>#REF!</v>
      </c>
      <c r="H455" s="115" t="e">
        <f>ลำพูน!#REF!</f>
        <v>#REF!</v>
      </c>
      <c r="I455" s="125" t="e">
        <f>ลำพูน!#REF!</f>
        <v>#REF!</v>
      </c>
      <c r="J455" s="126" t="e">
        <f>ลำพูน!#REF!</f>
        <v>#REF!</v>
      </c>
      <c r="K455" s="115" t="e">
        <f>ลำพูน!#REF!</f>
        <v>#REF!</v>
      </c>
      <c r="L455" s="125" t="e">
        <f>ลำพูน!#REF!</f>
        <v>#REF!</v>
      </c>
      <c r="M455" s="126" t="e">
        <f>ลำพูน!#REF!</f>
        <v>#REF!</v>
      </c>
      <c r="N455" s="115" t="e">
        <f>ลำพูน!#REF!</f>
        <v>#REF!</v>
      </c>
      <c r="O455" s="125" t="e">
        <f>ลำพูน!#REF!</f>
        <v>#REF!</v>
      </c>
      <c r="P455" s="126" t="e">
        <f>ลำพูน!#REF!</f>
        <v>#REF!</v>
      </c>
      <c r="Q455" s="115" t="e">
        <f>ลำพูน!#REF!</f>
        <v>#REF!</v>
      </c>
      <c r="R455" s="125" t="e">
        <f>ลำพูน!#REF!</f>
        <v>#REF!</v>
      </c>
      <c r="S455" s="126" t="e">
        <f>ลำพูน!#REF!</f>
        <v>#REF!</v>
      </c>
      <c r="T455" s="145" t="e">
        <f>ลำพูน!#REF!</f>
        <v>#REF!</v>
      </c>
      <c r="U455" s="125" t="e">
        <f>ลำพูน!#REF!</f>
        <v>#REF!</v>
      </c>
      <c r="V455" s="126" t="e">
        <f>ลำพูน!#REF!</f>
        <v>#REF!</v>
      </c>
      <c r="W455" s="145" t="e">
        <f>ลำพูน!#REF!</f>
        <v>#REF!</v>
      </c>
      <c r="X455" s="125" t="e">
        <f>ลำพูน!#REF!</f>
        <v>#REF!</v>
      </c>
      <c r="Y455" s="126" t="e">
        <f>ลำพูน!#REF!</f>
        <v>#REF!</v>
      </c>
      <c r="Z455" s="115" t="e">
        <f>ลำพูน!#REF!</f>
        <v>#REF!</v>
      </c>
      <c r="AA455" s="125" t="e">
        <f>ลำพูน!#REF!</f>
        <v>#REF!</v>
      </c>
      <c r="AB455" s="126" t="e">
        <f>ลำพูน!#REF!</f>
        <v>#REF!</v>
      </c>
      <c r="AC455" s="115" t="e">
        <f>ลำพูน!#REF!</f>
        <v>#REF!</v>
      </c>
      <c r="AD455" s="125" t="e">
        <f>ลำพูน!#REF!</f>
        <v>#REF!</v>
      </c>
      <c r="AE455" s="126" t="e">
        <f>ลำพูน!#REF!</f>
        <v>#REF!</v>
      </c>
    </row>
    <row r="456" spans="1:31" s="115" customFormat="1" ht="21" x14ac:dyDescent="0.35">
      <c r="A456" s="126" t="s">
        <v>223</v>
      </c>
      <c r="B456" s="115" t="e">
        <f>รวมแม่ฮ่องสอน!#REF!</f>
        <v>#REF!</v>
      </c>
      <c r="C456" s="125" t="e">
        <f>รวมแม่ฮ่องสอน!#REF!</f>
        <v>#REF!</v>
      </c>
      <c r="D456" s="126" t="e">
        <f>รวมแม่ฮ่องสอน!#REF!</f>
        <v>#REF!</v>
      </c>
      <c r="E456" s="115" t="e">
        <f>รวมแม่ฮ่องสอน!#REF!</f>
        <v>#REF!</v>
      </c>
      <c r="F456" s="125" t="e">
        <f>รวมแม่ฮ่องสอน!#REF!</f>
        <v>#REF!</v>
      </c>
      <c r="G456" s="126" t="e">
        <f>รวมแม่ฮ่องสอน!#REF!</f>
        <v>#REF!</v>
      </c>
      <c r="H456" s="115" t="e">
        <f>รวมแม่ฮ่องสอน!#REF!</f>
        <v>#REF!</v>
      </c>
      <c r="I456" s="125" t="e">
        <f>รวมแม่ฮ่องสอน!#REF!</f>
        <v>#REF!</v>
      </c>
      <c r="J456" s="126" t="e">
        <f>รวมแม่ฮ่องสอน!#REF!</f>
        <v>#REF!</v>
      </c>
      <c r="K456" s="115" t="e">
        <f>รวมแม่ฮ่องสอน!#REF!</f>
        <v>#REF!</v>
      </c>
      <c r="L456" s="125" t="e">
        <f>รวมแม่ฮ่องสอน!#REF!</f>
        <v>#REF!</v>
      </c>
      <c r="M456" s="126" t="e">
        <f>รวมแม่ฮ่องสอน!#REF!</f>
        <v>#REF!</v>
      </c>
      <c r="N456" s="115" t="e">
        <f>รวมแม่ฮ่องสอน!#REF!</f>
        <v>#REF!</v>
      </c>
      <c r="O456" s="125" t="e">
        <f>รวมแม่ฮ่องสอน!#REF!</f>
        <v>#REF!</v>
      </c>
      <c r="P456" s="126" t="e">
        <f>รวมแม่ฮ่องสอน!#REF!</f>
        <v>#REF!</v>
      </c>
      <c r="Q456" s="115" t="e">
        <f>รวมแม่ฮ่องสอน!#REF!</f>
        <v>#REF!</v>
      </c>
      <c r="R456" s="125" t="e">
        <f>รวมแม่ฮ่องสอน!#REF!</f>
        <v>#REF!</v>
      </c>
      <c r="S456" s="126" t="e">
        <f>รวมแม่ฮ่องสอน!#REF!</f>
        <v>#REF!</v>
      </c>
      <c r="T456" s="145" t="e">
        <f>รวมแม่ฮ่องสอน!#REF!</f>
        <v>#REF!</v>
      </c>
      <c r="U456" s="125" t="e">
        <f>รวมแม่ฮ่องสอน!#REF!</f>
        <v>#REF!</v>
      </c>
      <c r="V456" s="126" t="e">
        <f>รวมแม่ฮ่องสอน!#REF!</f>
        <v>#REF!</v>
      </c>
      <c r="W456" s="145" t="e">
        <f>รวมแม่ฮ่องสอน!#REF!</f>
        <v>#REF!</v>
      </c>
      <c r="X456" s="125" t="e">
        <f>รวมแม่ฮ่องสอน!#REF!</f>
        <v>#REF!</v>
      </c>
      <c r="Y456" s="126" t="e">
        <f>รวมแม่ฮ่องสอน!#REF!</f>
        <v>#REF!</v>
      </c>
      <c r="Z456" s="115" t="e">
        <f>รวมแม่ฮ่องสอน!#REF!</f>
        <v>#REF!</v>
      </c>
      <c r="AA456" s="125" t="e">
        <f>รวมแม่ฮ่องสอน!#REF!</f>
        <v>#REF!</v>
      </c>
      <c r="AB456" s="126" t="e">
        <f>รวมแม่ฮ่องสอน!#REF!</f>
        <v>#REF!</v>
      </c>
      <c r="AC456" s="115" t="e">
        <f>รวมแม่ฮ่องสอน!#REF!</f>
        <v>#REF!</v>
      </c>
      <c r="AD456" s="125" t="e">
        <f>รวมแม่ฮ่องสอน!#REF!</f>
        <v>#REF!</v>
      </c>
      <c r="AE456" s="126" t="e">
        <f>รวมแม่ฮ่องสอน!#REF!</f>
        <v>#REF!</v>
      </c>
    </row>
    <row r="457" spans="1:31" s="115" customFormat="1" ht="21" x14ac:dyDescent="0.35">
      <c r="A457" s="126" t="s">
        <v>224</v>
      </c>
      <c r="B457" s="115" t="e">
        <f>อุตรดิตถ์!#REF!</f>
        <v>#REF!</v>
      </c>
      <c r="C457" s="125" t="e">
        <f>อุตรดิตถ์!#REF!</f>
        <v>#REF!</v>
      </c>
      <c r="D457" s="126" t="e">
        <f>อุตรดิตถ์!#REF!</f>
        <v>#REF!</v>
      </c>
      <c r="E457" s="115" t="e">
        <f>อุตรดิตถ์!#REF!</f>
        <v>#REF!</v>
      </c>
      <c r="F457" s="125" t="e">
        <f>อุตรดิตถ์!#REF!</f>
        <v>#REF!</v>
      </c>
      <c r="G457" s="126" t="e">
        <f>อุตรดิตถ์!#REF!</f>
        <v>#REF!</v>
      </c>
      <c r="H457" s="115" t="e">
        <f>อุตรดิตถ์!#REF!</f>
        <v>#REF!</v>
      </c>
      <c r="I457" s="125" t="e">
        <f>อุตรดิตถ์!#REF!</f>
        <v>#REF!</v>
      </c>
      <c r="J457" s="126" t="e">
        <f>อุตรดิตถ์!#REF!</f>
        <v>#REF!</v>
      </c>
      <c r="K457" s="115" t="e">
        <f>อุตรดิตถ์!#REF!</f>
        <v>#REF!</v>
      </c>
      <c r="L457" s="125" t="e">
        <f>อุตรดิตถ์!#REF!</f>
        <v>#REF!</v>
      </c>
      <c r="M457" s="126" t="e">
        <f>อุตรดิตถ์!#REF!</f>
        <v>#REF!</v>
      </c>
      <c r="N457" s="115" t="e">
        <f>อุตรดิตถ์!#REF!</f>
        <v>#REF!</v>
      </c>
      <c r="O457" s="125" t="e">
        <f>อุตรดิตถ์!#REF!</f>
        <v>#REF!</v>
      </c>
      <c r="P457" s="126" t="e">
        <f>อุตรดิตถ์!#REF!</f>
        <v>#REF!</v>
      </c>
      <c r="Q457" s="115" t="e">
        <f>อุตรดิตถ์!#REF!</f>
        <v>#REF!</v>
      </c>
      <c r="R457" s="125" t="e">
        <f>อุตรดิตถ์!#REF!</f>
        <v>#REF!</v>
      </c>
      <c r="S457" s="126" t="e">
        <f>อุตรดิตถ์!#REF!</f>
        <v>#REF!</v>
      </c>
      <c r="T457" s="145" t="e">
        <f>อุตรดิตถ์!#REF!</f>
        <v>#REF!</v>
      </c>
      <c r="U457" s="125" t="e">
        <f>อุตรดิตถ์!#REF!</f>
        <v>#REF!</v>
      </c>
      <c r="V457" s="126" t="e">
        <f>อุตรดิตถ์!#REF!</f>
        <v>#REF!</v>
      </c>
      <c r="W457" s="145" t="e">
        <f>อุตรดิตถ์!#REF!</f>
        <v>#REF!</v>
      </c>
      <c r="X457" s="125" t="e">
        <f>อุตรดิตถ์!#REF!</f>
        <v>#REF!</v>
      </c>
      <c r="Y457" s="126" t="e">
        <f>อุตรดิตถ์!#REF!</f>
        <v>#REF!</v>
      </c>
      <c r="Z457" s="115" t="e">
        <f>อุตรดิตถ์!#REF!</f>
        <v>#REF!</v>
      </c>
      <c r="AA457" s="125" t="e">
        <f>อุตรดิตถ์!#REF!</f>
        <v>#REF!</v>
      </c>
      <c r="AB457" s="126" t="e">
        <f>อุตรดิตถ์!#REF!</f>
        <v>#REF!</v>
      </c>
      <c r="AC457" s="115" t="e">
        <f>อุตรดิตถ์!#REF!</f>
        <v>#REF!</v>
      </c>
      <c r="AD457" s="125" t="e">
        <f>อุตรดิตถ์!#REF!</f>
        <v>#REF!</v>
      </c>
      <c r="AE457" s="126" t="e">
        <f>อุตรดิตถ์!#REF!</f>
        <v>#REF!</v>
      </c>
    </row>
    <row r="458" spans="1:31" s="115" customFormat="1" ht="21" x14ac:dyDescent="0.35">
      <c r="A458" s="126" t="s">
        <v>225</v>
      </c>
      <c r="B458" s="115" t="e">
        <f>อุทัยธานี!#REF!</f>
        <v>#REF!</v>
      </c>
      <c r="C458" s="125" t="e">
        <f>อุทัยธานี!#REF!</f>
        <v>#REF!</v>
      </c>
      <c r="D458" s="126" t="e">
        <f>อุทัยธานี!#REF!</f>
        <v>#REF!</v>
      </c>
      <c r="E458" s="115" t="e">
        <f>อุทัยธานี!#REF!</f>
        <v>#REF!</v>
      </c>
      <c r="F458" s="125" t="e">
        <f>อุทัยธานี!#REF!</f>
        <v>#REF!</v>
      </c>
      <c r="G458" s="126" t="e">
        <f>อุทัยธานี!#REF!</f>
        <v>#REF!</v>
      </c>
      <c r="H458" s="115" t="e">
        <f>อุทัยธานี!#REF!</f>
        <v>#REF!</v>
      </c>
      <c r="I458" s="125" t="e">
        <f>อุทัยธานี!#REF!</f>
        <v>#REF!</v>
      </c>
      <c r="J458" s="126" t="e">
        <f>อุทัยธานี!#REF!</f>
        <v>#REF!</v>
      </c>
      <c r="K458" s="115" t="e">
        <f>อุทัยธานี!#REF!</f>
        <v>#REF!</v>
      </c>
      <c r="L458" s="125" t="e">
        <f>อุทัยธานี!#REF!</f>
        <v>#REF!</v>
      </c>
      <c r="M458" s="126" t="e">
        <f>อุทัยธานี!#REF!</f>
        <v>#REF!</v>
      </c>
      <c r="N458" s="115" t="e">
        <f>อุทัยธานี!#REF!</f>
        <v>#REF!</v>
      </c>
      <c r="O458" s="125" t="e">
        <f>อุทัยธานี!#REF!</f>
        <v>#REF!</v>
      </c>
      <c r="P458" s="126" t="e">
        <f>อุทัยธานี!#REF!</f>
        <v>#REF!</v>
      </c>
      <c r="Q458" s="115" t="e">
        <f>อุทัยธานี!#REF!</f>
        <v>#REF!</v>
      </c>
      <c r="R458" s="125" t="e">
        <f>อุทัยธานี!#REF!</f>
        <v>#REF!</v>
      </c>
      <c r="S458" s="126" t="e">
        <f>อุทัยธานี!#REF!</f>
        <v>#REF!</v>
      </c>
      <c r="T458" s="145" t="e">
        <f>อุทัยธานี!#REF!</f>
        <v>#REF!</v>
      </c>
      <c r="U458" s="125" t="e">
        <f>อุทัยธานี!#REF!</f>
        <v>#REF!</v>
      </c>
      <c r="V458" s="126" t="e">
        <f>อุทัยธานี!#REF!</f>
        <v>#REF!</v>
      </c>
      <c r="W458" s="145" t="e">
        <f>อุทัยธานี!#REF!</f>
        <v>#REF!</v>
      </c>
      <c r="X458" s="125" t="e">
        <f>อุทัยธานี!#REF!</f>
        <v>#REF!</v>
      </c>
      <c r="Y458" s="126" t="e">
        <f>อุทัยธานี!#REF!</f>
        <v>#REF!</v>
      </c>
      <c r="Z458" s="115" t="e">
        <f>อุทัยธานี!#REF!</f>
        <v>#REF!</v>
      </c>
      <c r="AA458" s="125" t="e">
        <f>อุทัยธานี!#REF!</f>
        <v>#REF!</v>
      </c>
      <c r="AB458" s="126" t="e">
        <f>อุทัยธานี!#REF!</f>
        <v>#REF!</v>
      </c>
      <c r="AC458" s="115" t="e">
        <f>อุทัยธานี!#REF!</f>
        <v>#REF!</v>
      </c>
      <c r="AD458" s="125" t="e">
        <f>อุทัยธานี!#REF!</f>
        <v>#REF!</v>
      </c>
      <c r="AE458" s="126" t="e">
        <f>อุทัยธานี!#REF!</f>
        <v>#REF!</v>
      </c>
    </row>
    <row r="459" spans="1:31" s="115" customFormat="1" ht="21" x14ac:dyDescent="0.35">
      <c r="A459" s="126" t="s">
        <v>226</v>
      </c>
      <c r="B459" s="115" t="e">
        <f>สุโขทัย!#REF!</f>
        <v>#REF!</v>
      </c>
      <c r="C459" s="125" t="e">
        <f>สุโขทัย!#REF!</f>
        <v>#REF!</v>
      </c>
      <c r="D459" s="126" t="e">
        <f>สุโขทัย!#REF!</f>
        <v>#REF!</v>
      </c>
      <c r="E459" s="115" t="e">
        <f>สุโขทัย!#REF!</f>
        <v>#REF!</v>
      </c>
      <c r="F459" s="125" t="e">
        <f>สุโขทัย!#REF!</f>
        <v>#REF!</v>
      </c>
      <c r="G459" s="126" t="e">
        <f>สุโขทัย!#REF!</f>
        <v>#REF!</v>
      </c>
      <c r="H459" s="115" t="e">
        <f>สุโขทัย!#REF!</f>
        <v>#REF!</v>
      </c>
      <c r="I459" s="125" t="e">
        <f>สุโขทัย!#REF!</f>
        <v>#REF!</v>
      </c>
      <c r="J459" s="126" t="e">
        <f>สุโขทัย!#REF!</f>
        <v>#REF!</v>
      </c>
      <c r="K459" s="115" t="e">
        <f>สุโขทัย!#REF!</f>
        <v>#REF!</v>
      </c>
      <c r="L459" s="125" t="e">
        <f>สุโขทัย!#REF!</f>
        <v>#REF!</v>
      </c>
      <c r="M459" s="126" t="e">
        <f>สุโขทัย!#REF!</f>
        <v>#REF!</v>
      </c>
      <c r="N459" s="115" t="e">
        <f>สุโขทัย!#REF!</f>
        <v>#REF!</v>
      </c>
      <c r="O459" s="125" t="e">
        <f>สุโขทัย!#REF!</f>
        <v>#REF!</v>
      </c>
      <c r="P459" s="126" t="e">
        <f>สุโขทัย!#REF!</f>
        <v>#REF!</v>
      </c>
      <c r="Q459" s="115" t="e">
        <f>สุโขทัย!#REF!</f>
        <v>#REF!</v>
      </c>
      <c r="R459" s="125" t="e">
        <f>สุโขทัย!#REF!</f>
        <v>#REF!</v>
      </c>
      <c r="S459" s="126" t="e">
        <f>สุโขทัย!#REF!</f>
        <v>#REF!</v>
      </c>
      <c r="T459" s="145" t="e">
        <f>สุโขทัย!#REF!</f>
        <v>#REF!</v>
      </c>
      <c r="U459" s="125" t="e">
        <f>สุโขทัย!#REF!</f>
        <v>#REF!</v>
      </c>
      <c r="V459" s="126" t="e">
        <f>สุโขทัย!#REF!</f>
        <v>#REF!</v>
      </c>
      <c r="W459" s="145" t="e">
        <f>สุโขทัย!#REF!</f>
        <v>#REF!</v>
      </c>
      <c r="X459" s="125" t="e">
        <f>สุโขทัย!#REF!</f>
        <v>#REF!</v>
      </c>
      <c r="Y459" s="126" t="e">
        <f>สุโขทัย!#REF!</f>
        <v>#REF!</v>
      </c>
      <c r="Z459" s="115" t="e">
        <f>สุโขทัย!#REF!</f>
        <v>#REF!</v>
      </c>
      <c r="AA459" s="125" t="e">
        <f>สุโขทัย!#REF!</f>
        <v>#REF!</v>
      </c>
      <c r="AB459" s="126" t="e">
        <f>สุโขทัย!#REF!</f>
        <v>#REF!</v>
      </c>
      <c r="AC459" s="115" t="e">
        <f>สุโขทัย!#REF!</f>
        <v>#REF!</v>
      </c>
      <c r="AD459" s="125" t="e">
        <f>สุโขทัย!#REF!</f>
        <v>#REF!</v>
      </c>
      <c r="AE459" s="126" t="e">
        <f>สุโขทัย!#REF!</f>
        <v>#REF!</v>
      </c>
    </row>
    <row r="460" spans="1:31" s="115" customFormat="1" ht="21.75" thickBot="1" x14ac:dyDescent="0.4">
      <c r="A460" s="126" t="s">
        <v>227</v>
      </c>
      <c r="B460" s="115" t="e">
        <f>น่าน!#REF!</f>
        <v>#REF!</v>
      </c>
      <c r="C460" s="125" t="e">
        <f>น่าน!#REF!</f>
        <v>#REF!</v>
      </c>
      <c r="D460" s="126" t="e">
        <f>น่าน!#REF!</f>
        <v>#REF!</v>
      </c>
      <c r="E460" s="115" t="e">
        <f>น่าน!#REF!</f>
        <v>#REF!</v>
      </c>
      <c r="F460" s="125" t="e">
        <f>น่าน!#REF!</f>
        <v>#REF!</v>
      </c>
      <c r="G460" s="126" t="e">
        <f>น่าน!#REF!</f>
        <v>#REF!</v>
      </c>
      <c r="H460" s="115" t="e">
        <f>น่าน!#REF!</f>
        <v>#REF!</v>
      </c>
      <c r="I460" s="125" t="e">
        <f>น่าน!#REF!</f>
        <v>#REF!</v>
      </c>
      <c r="J460" s="126" t="e">
        <f>น่าน!#REF!</f>
        <v>#REF!</v>
      </c>
      <c r="K460" s="115" t="e">
        <f>น่าน!#REF!</f>
        <v>#REF!</v>
      </c>
      <c r="L460" s="125" t="e">
        <f>น่าน!#REF!</f>
        <v>#REF!</v>
      </c>
      <c r="M460" s="126" t="e">
        <f>น่าน!#REF!</f>
        <v>#REF!</v>
      </c>
      <c r="N460" s="115" t="e">
        <f>น่าน!#REF!</f>
        <v>#REF!</v>
      </c>
      <c r="O460" s="125" t="e">
        <f>น่าน!#REF!</f>
        <v>#REF!</v>
      </c>
      <c r="P460" s="126" t="e">
        <f>น่าน!#REF!</f>
        <v>#REF!</v>
      </c>
      <c r="Q460" s="115" t="e">
        <f>น่าน!#REF!</f>
        <v>#REF!</v>
      </c>
      <c r="R460" s="125" t="e">
        <f>น่าน!#REF!</f>
        <v>#REF!</v>
      </c>
      <c r="S460" s="126" t="e">
        <f>น่าน!#REF!</f>
        <v>#REF!</v>
      </c>
      <c r="T460" s="145" t="e">
        <f>น่าน!#REF!</f>
        <v>#REF!</v>
      </c>
      <c r="U460" s="125" t="e">
        <f>น่าน!#REF!</f>
        <v>#REF!</v>
      </c>
      <c r="V460" s="126" t="e">
        <f>น่าน!#REF!</f>
        <v>#REF!</v>
      </c>
      <c r="W460" s="145" t="e">
        <f>น่าน!#REF!</f>
        <v>#REF!</v>
      </c>
      <c r="X460" s="125" t="e">
        <f>น่าน!#REF!</f>
        <v>#REF!</v>
      </c>
      <c r="Y460" s="126" t="e">
        <f>น่าน!#REF!</f>
        <v>#REF!</v>
      </c>
      <c r="Z460" s="115" t="e">
        <f>น่าน!#REF!</f>
        <v>#REF!</v>
      </c>
      <c r="AA460" s="125" t="e">
        <f>น่าน!#REF!</f>
        <v>#REF!</v>
      </c>
      <c r="AB460" s="126" t="e">
        <f>น่าน!#REF!</f>
        <v>#REF!</v>
      </c>
      <c r="AC460" s="115" t="e">
        <f>น่าน!#REF!</f>
        <v>#REF!</v>
      </c>
      <c r="AD460" s="125" t="e">
        <f>น่าน!#REF!</f>
        <v>#REF!</v>
      </c>
      <c r="AE460" s="126" t="e">
        <f>น่าน!#REF!</f>
        <v>#REF!</v>
      </c>
    </row>
    <row r="461" spans="1:31" s="115" customFormat="1" ht="22.5" thickTop="1" thickBot="1" x14ac:dyDescent="0.4">
      <c r="A461" s="127" t="s">
        <v>262</v>
      </c>
      <c r="B461" s="128" t="e">
        <f>'รวมภาคเหนือ2562_Q1-Q4'!#REF!</f>
        <v>#REF!</v>
      </c>
      <c r="C461" s="129" t="e">
        <f>'รวมภาคเหนือ2562_Q1-Q4'!#REF!</f>
        <v>#REF!</v>
      </c>
      <c r="D461" s="130" t="e">
        <f>'รวมภาคเหนือ2562_Q1-Q4'!#REF!</f>
        <v>#REF!</v>
      </c>
      <c r="E461" s="128" t="e">
        <f>'รวมภาคเหนือ2562_Q1-Q4'!#REF!</f>
        <v>#REF!</v>
      </c>
      <c r="F461" s="129" t="e">
        <f>'รวมภาคเหนือ2562_Q1-Q4'!#REF!</f>
        <v>#REF!</v>
      </c>
      <c r="G461" s="130" t="e">
        <f>'รวมภาคเหนือ2562_Q1-Q4'!#REF!</f>
        <v>#REF!</v>
      </c>
      <c r="H461" s="128" t="e">
        <f>'รวมภาคเหนือ2562_Q1-Q4'!#REF!</f>
        <v>#REF!</v>
      </c>
      <c r="I461" s="129" t="e">
        <f>'รวมภาคเหนือ2562_Q1-Q4'!#REF!</f>
        <v>#REF!</v>
      </c>
      <c r="J461" s="130" t="e">
        <f>'รวมภาคเหนือ2562_Q1-Q4'!#REF!</f>
        <v>#REF!</v>
      </c>
      <c r="K461" s="128" t="e">
        <f>'รวมภาคเหนือ2562_Q1-Q4'!#REF!</f>
        <v>#REF!</v>
      </c>
      <c r="L461" s="129" t="e">
        <f>'รวมภาคเหนือ2562_Q1-Q4'!#REF!</f>
        <v>#REF!</v>
      </c>
      <c r="M461" s="130" t="e">
        <f>'รวมภาคเหนือ2562_Q1-Q4'!#REF!</f>
        <v>#REF!</v>
      </c>
      <c r="N461" s="128" t="e">
        <f>'รวมภาคเหนือ2562_Q1-Q4'!#REF!</f>
        <v>#REF!</v>
      </c>
      <c r="O461" s="129" t="e">
        <f>'รวมภาคเหนือ2562_Q1-Q4'!#REF!</f>
        <v>#REF!</v>
      </c>
      <c r="P461" s="130" t="e">
        <f>'รวมภาคเหนือ2562_Q1-Q4'!#REF!</f>
        <v>#REF!</v>
      </c>
      <c r="Q461" s="128" t="e">
        <f>'รวมภาคเหนือ2562_Q1-Q4'!#REF!</f>
        <v>#REF!</v>
      </c>
      <c r="R461" s="129" t="e">
        <f>'รวมภาคเหนือ2562_Q1-Q4'!#REF!</f>
        <v>#REF!</v>
      </c>
      <c r="S461" s="130" t="e">
        <f>'รวมภาคเหนือ2562_Q1-Q4'!#REF!</f>
        <v>#REF!</v>
      </c>
      <c r="T461" s="146" t="e">
        <f>'รวมภาคเหนือ2562_Q1-Q4'!#REF!</f>
        <v>#REF!</v>
      </c>
      <c r="U461" s="129" t="e">
        <f>'รวมภาคเหนือ2562_Q1-Q4'!#REF!</f>
        <v>#REF!</v>
      </c>
      <c r="V461" s="130" t="e">
        <f>'รวมภาคเหนือ2562_Q1-Q4'!#REF!</f>
        <v>#REF!</v>
      </c>
      <c r="W461" s="146" t="e">
        <f>'รวมภาคเหนือ2562_Q1-Q4'!#REF!</f>
        <v>#REF!</v>
      </c>
      <c r="X461" s="129" t="e">
        <f>'รวมภาคเหนือ2562_Q1-Q4'!#REF!</f>
        <v>#REF!</v>
      </c>
      <c r="Y461" s="130" t="e">
        <f>'รวมภาคเหนือ2562_Q1-Q4'!#REF!</f>
        <v>#REF!</v>
      </c>
      <c r="Z461" s="128" t="e">
        <f>'รวมภาคเหนือ2562_Q1-Q4'!#REF!</f>
        <v>#REF!</v>
      </c>
      <c r="AA461" s="129" t="e">
        <f>'รวมภาคเหนือ2562_Q1-Q4'!#REF!</f>
        <v>#REF!</v>
      </c>
      <c r="AB461" s="130" t="e">
        <f>'รวมภาคเหนือ2562_Q1-Q4'!#REF!</f>
        <v>#REF!</v>
      </c>
      <c r="AC461" s="147" t="e">
        <f>'รวมภาคเหนือ2562_Q1-Q4'!#REF!</f>
        <v>#REF!</v>
      </c>
      <c r="AD461" s="129" t="e">
        <f>'รวมภาคเหนือ2562_Q1-Q4'!#REF!</f>
        <v>#REF!</v>
      </c>
      <c r="AE461" s="130" t="e">
        <f>'รวมภาคเหนือ2562_Q1-Q4'!#REF!</f>
        <v>#REF!</v>
      </c>
    </row>
    <row r="462" spans="1:31" s="115" customFormat="1" ht="21.75" thickTop="1" x14ac:dyDescent="0.35"/>
    <row r="463" spans="1:31" s="115" customFormat="1" ht="21" x14ac:dyDescent="0.35"/>
    <row r="464" spans="1:31" s="115" customFormat="1" ht="21.75" thickBot="1" x14ac:dyDescent="0.4">
      <c r="A464" s="134"/>
      <c r="B464" s="134"/>
      <c r="H464" s="133"/>
      <c r="I464" s="133"/>
      <c r="J464" s="133"/>
      <c r="K464" s="133"/>
      <c r="L464" s="133"/>
      <c r="M464" s="133"/>
      <c r="N464" s="131"/>
      <c r="O464" s="131"/>
      <c r="P464" s="131"/>
      <c r="Q464" s="143"/>
      <c r="R464" s="143"/>
      <c r="S464" s="143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</row>
    <row r="465" spans="1:31" s="115" customFormat="1" ht="21.75" thickTop="1" x14ac:dyDescent="0.35">
      <c r="A465" s="829" t="s">
        <v>260</v>
      </c>
      <c r="B465" s="831" t="s">
        <v>3</v>
      </c>
      <c r="C465" s="824"/>
      <c r="D465" s="825"/>
      <c r="E465" s="826" t="s">
        <v>4</v>
      </c>
      <c r="F465" s="827"/>
      <c r="G465" s="828"/>
      <c r="H465" s="823" t="s">
        <v>168</v>
      </c>
      <c r="I465" s="824"/>
      <c r="J465" s="825"/>
      <c r="K465" s="826" t="s">
        <v>177</v>
      </c>
      <c r="L465" s="827"/>
      <c r="M465" s="828"/>
      <c r="N465" s="823" t="s">
        <v>261</v>
      </c>
      <c r="O465" s="824"/>
      <c r="P465" s="825"/>
      <c r="Q465" s="820"/>
      <c r="R465" s="820"/>
      <c r="S465" s="820"/>
      <c r="W465" s="820"/>
      <c r="X465" s="820"/>
      <c r="Y465" s="820"/>
      <c r="Z465" s="820"/>
      <c r="AA465" s="820"/>
      <c r="AB465" s="820"/>
      <c r="AC465" s="820"/>
      <c r="AD465" s="820"/>
      <c r="AE465" s="820"/>
    </row>
    <row r="466" spans="1:31" s="115" customFormat="1" ht="21.75" thickBot="1" x14ac:dyDescent="0.4">
      <c r="A466" s="830"/>
      <c r="B466" s="116">
        <v>2018</v>
      </c>
      <c r="C466" s="117">
        <v>2017</v>
      </c>
      <c r="D466" s="118" t="s">
        <v>86</v>
      </c>
      <c r="E466" s="135">
        <v>2018</v>
      </c>
      <c r="F466" s="136">
        <v>2017</v>
      </c>
      <c r="G466" s="137" t="s">
        <v>86</v>
      </c>
      <c r="H466" s="119">
        <v>2018</v>
      </c>
      <c r="I466" s="117">
        <v>2017</v>
      </c>
      <c r="J466" s="118" t="s">
        <v>86</v>
      </c>
      <c r="K466" s="135">
        <v>2018</v>
      </c>
      <c r="L466" s="136">
        <v>2017</v>
      </c>
      <c r="M466" s="137" t="s">
        <v>86</v>
      </c>
      <c r="N466" s="119">
        <v>2018</v>
      </c>
      <c r="O466" s="117">
        <v>2017</v>
      </c>
      <c r="P466" s="118" t="s">
        <v>86</v>
      </c>
      <c r="Q466" s="138"/>
      <c r="R466" s="139"/>
      <c r="S466" s="140"/>
      <c r="T466" s="138"/>
      <c r="U466" s="139"/>
      <c r="V466" s="140"/>
      <c r="W466" s="138"/>
      <c r="X466" s="139"/>
      <c r="Y466" s="140"/>
      <c r="Z466" s="138"/>
      <c r="AA466" s="139"/>
      <c r="AB466" s="140"/>
      <c r="AC466" s="138"/>
      <c r="AD466" s="139"/>
      <c r="AE466" s="140"/>
    </row>
    <row r="467" spans="1:31" s="115" customFormat="1" ht="21.75" thickTop="1" x14ac:dyDescent="0.35">
      <c r="A467" s="124" t="s">
        <v>211</v>
      </c>
      <c r="B467" s="148" t="e">
        <f>กำแพงเพชร!#REF!</f>
        <v>#REF!</v>
      </c>
      <c r="C467" s="125" t="e">
        <f>กำแพงเพชร!#REF!</f>
        <v>#REF!</v>
      </c>
      <c r="D467" s="126" t="e">
        <f>กำแพงเพชร!#REF!</f>
        <v>#REF!</v>
      </c>
      <c r="E467" s="148" t="e">
        <f>กำแพงเพชร!#REF!</f>
        <v>#REF!</v>
      </c>
      <c r="F467" s="125" t="e">
        <f>กำแพงเพชร!#REF!</f>
        <v>#REF!</v>
      </c>
      <c r="G467" s="126" t="e">
        <f>กำแพงเพชร!#REF!</f>
        <v>#REF!</v>
      </c>
      <c r="H467" s="148" t="e">
        <f>กำแพงเพชร!#REF!</f>
        <v>#REF!</v>
      </c>
      <c r="I467" s="125" t="e">
        <f>กำแพงเพชร!#REF!</f>
        <v>#REF!</v>
      </c>
      <c r="J467" s="126" t="e">
        <f>กำแพงเพชร!#REF!</f>
        <v>#REF!</v>
      </c>
      <c r="K467" s="115" t="e">
        <f>กำแพงเพชร!#REF!</f>
        <v>#REF!</v>
      </c>
      <c r="L467" s="125" t="e">
        <f>กำแพงเพชร!#REF!</f>
        <v>#REF!</v>
      </c>
      <c r="M467" s="126" t="e">
        <f>กำแพงเพชร!#REF!</f>
        <v>#REF!</v>
      </c>
      <c r="N467" s="149" t="e">
        <f>กำแพงเพชร!#REF!</f>
        <v>#REF!</v>
      </c>
      <c r="O467" s="141" t="e">
        <f>กำแพงเพชร!#REF!</f>
        <v>#REF!</v>
      </c>
      <c r="P467" s="142" t="e">
        <f>กำแพงเพชร!#REF!</f>
        <v>#REF!</v>
      </c>
      <c r="Q467" s="143"/>
      <c r="R467" s="143"/>
      <c r="S467" s="143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</row>
    <row r="468" spans="1:31" s="115" customFormat="1" ht="21" x14ac:dyDescent="0.35">
      <c r="A468" s="126" t="s">
        <v>212</v>
      </c>
      <c r="B468" s="148" t="e">
        <f>เชียงราย!#REF!</f>
        <v>#REF!</v>
      </c>
      <c r="C468" s="125" t="e">
        <f>เชียงราย!#REF!</f>
        <v>#REF!</v>
      </c>
      <c r="D468" s="126" t="e">
        <f>เชียงราย!#REF!</f>
        <v>#REF!</v>
      </c>
      <c r="E468" s="148" t="e">
        <f>เชียงราย!#REF!</f>
        <v>#REF!</v>
      </c>
      <c r="F468" s="125" t="e">
        <f>เชียงราย!#REF!</f>
        <v>#REF!</v>
      </c>
      <c r="G468" s="126" t="e">
        <f>เชียงราย!#REF!</f>
        <v>#REF!</v>
      </c>
      <c r="H468" s="148" t="e">
        <f>เชียงราย!#REF!</f>
        <v>#REF!</v>
      </c>
      <c r="I468" s="125" t="e">
        <f>เชียงราย!#REF!</f>
        <v>#REF!</v>
      </c>
      <c r="J468" s="126" t="e">
        <f>เชียงราย!#REF!</f>
        <v>#REF!</v>
      </c>
      <c r="K468" s="115" t="e">
        <f>เชียงราย!#REF!</f>
        <v>#REF!</v>
      </c>
      <c r="L468" s="125" t="e">
        <f>เชียงราย!#REF!</f>
        <v>#REF!</v>
      </c>
      <c r="M468" s="126" t="e">
        <f>เชียงราย!#REF!</f>
        <v>#REF!</v>
      </c>
      <c r="N468" s="149" t="e">
        <f>เชียงราย!#REF!</f>
        <v>#REF!</v>
      </c>
      <c r="O468" s="141" t="e">
        <f>เชียงราย!#REF!</f>
        <v>#REF!</v>
      </c>
      <c r="P468" s="142" t="e">
        <f>เชียงราย!#REF!</f>
        <v>#REF!</v>
      </c>
      <c r="Q468" s="143"/>
      <c r="R468" s="143"/>
      <c r="S468" s="143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</row>
    <row r="469" spans="1:31" s="115" customFormat="1" ht="21" x14ac:dyDescent="0.35">
      <c r="A469" s="126" t="s">
        <v>213</v>
      </c>
      <c r="B469" s="148" t="e">
        <f>เชียงใหม่!#REF!</f>
        <v>#REF!</v>
      </c>
      <c r="C469" s="125" t="e">
        <f>เชียงใหม่!#REF!</f>
        <v>#REF!</v>
      </c>
      <c r="D469" s="126" t="e">
        <f>เชียงใหม่!#REF!</f>
        <v>#REF!</v>
      </c>
      <c r="E469" s="148" t="e">
        <f>เชียงใหม่!#REF!</f>
        <v>#REF!</v>
      </c>
      <c r="F469" s="125" t="e">
        <f>เชียงใหม่!#REF!</f>
        <v>#REF!</v>
      </c>
      <c r="G469" s="126" t="e">
        <f>เชียงใหม่!#REF!</f>
        <v>#REF!</v>
      </c>
      <c r="H469" s="148" t="e">
        <f>เชียงใหม่!#REF!</f>
        <v>#REF!</v>
      </c>
      <c r="I469" s="125" t="e">
        <f>เชียงใหม่!#REF!</f>
        <v>#REF!</v>
      </c>
      <c r="J469" s="126" t="e">
        <f>เชียงใหม่!#REF!</f>
        <v>#REF!</v>
      </c>
      <c r="K469" s="148" t="e">
        <f>เชียงใหม่!#REF!</f>
        <v>#REF!</v>
      </c>
      <c r="L469" s="125" t="e">
        <f>เชียงใหม่!#REF!</f>
        <v>#REF!</v>
      </c>
      <c r="M469" s="126" t="e">
        <f>เชียงใหม่!#REF!</f>
        <v>#REF!</v>
      </c>
      <c r="N469" s="149" t="e">
        <f>เชียงใหม่!#REF!</f>
        <v>#REF!</v>
      </c>
      <c r="O469" s="141" t="e">
        <f>เชียงใหม่!#REF!</f>
        <v>#REF!</v>
      </c>
      <c r="P469" s="142" t="e">
        <f>เชียงใหม่!#REF!</f>
        <v>#REF!</v>
      </c>
      <c r="Q469" s="143"/>
      <c r="R469" s="143"/>
      <c r="S469" s="143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</row>
    <row r="470" spans="1:31" s="115" customFormat="1" ht="21" x14ac:dyDescent="0.35">
      <c r="A470" s="126" t="s">
        <v>214</v>
      </c>
      <c r="B470" s="148" t="e">
        <f>พิจิตร!#REF!</f>
        <v>#REF!</v>
      </c>
      <c r="C470" s="125" t="e">
        <f>พิจิตร!#REF!</f>
        <v>#REF!</v>
      </c>
      <c r="D470" s="126" t="e">
        <f>พิจิตร!#REF!</f>
        <v>#REF!</v>
      </c>
      <c r="E470" s="148" t="e">
        <f>พิจิตร!#REF!</f>
        <v>#REF!</v>
      </c>
      <c r="F470" s="125" t="e">
        <f>พิจิตร!#REF!</f>
        <v>#REF!</v>
      </c>
      <c r="G470" s="126" t="e">
        <f>พิจิตร!#REF!</f>
        <v>#REF!</v>
      </c>
      <c r="H470" s="148" t="e">
        <f>พิจิตร!#REF!</f>
        <v>#REF!</v>
      </c>
      <c r="I470" s="125" t="e">
        <f>พิจิตร!#REF!</f>
        <v>#REF!</v>
      </c>
      <c r="J470" s="126" t="e">
        <f>พิจิตร!#REF!</f>
        <v>#REF!</v>
      </c>
      <c r="K470" s="115" t="e">
        <f>พิจิตร!#REF!</f>
        <v>#REF!</v>
      </c>
      <c r="L470" s="125" t="e">
        <f>พิจิตร!#REF!</f>
        <v>#REF!</v>
      </c>
      <c r="M470" s="126" t="e">
        <f>พิจิตร!#REF!</f>
        <v>#REF!</v>
      </c>
      <c r="N470" s="149" t="e">
        <f>พิจิตร!#REF!</f>
        <v>#REF!</v>
      </c>
      <c r="O470" s="141" t="e">
        <f>พิจิตร!#REF!</f>
        <v>#REF!</v>
      </c>
      <c r="P470" s="142" t="e">
        <f>พิจิตร!#REF!</f>
        <v>#REF!</v>
      </c>
      <c r="Q470" s="143"/>
      <c r="R470" s="143"/>
      <c r="S470" s="143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</row>
    <row r="471" spans="1:31" s="115" customFormat="1" ht="21" x14ac:dyDescent="0.35">
      <c r="A471" s="126" t="s">
        <v>215</v>
      </c>
      <c r="B471" s="148" t="e">
        <f>นครสวรรค์!#REF!</f>
        <v>#REF!</v>
      </c>
      <c r="C471" s="125" t="e">
        <f>นครสวรรค์!#REF!</f>
        <v>#REF!</v>
      </c>
      <c r="D471" s="126" t="e">
        <f>นครสวรรค์!#REF!</f>
        <v>#REF!</v>
      </c>
      <c r="E471" s="148" t="e">
        <f>นครสวรรค์!#REF!</f>
        <v>#REF!</v>
      </c>
      <c r="F471" s="125" t="e">
        <f>นครสวรรค์!#REF!</f>
        <v>#REF!</v>
      </c>
      <c r="G471" s="126" t="e">
        <f>นครสวรรค์!#REF!</f>
        <v>#REF!</v>
      </c>
      <c r="H471" s="148" t="e">
        <f>นครสวรรค์!#REF!</f>
        <v>#REF!</v>
      </c>
      <c r="I471" s="125" t="e">
        <f>นครสวรรค์!#REF!</f>
        <v>#REF!</v>
      </c>
      <c r="J471" s="126" t="e">
        <f>นครสวรรค์!#REF!</f>
        <v>#REF!</v>
      </c>
      <c r="K471" s="115" t="e">
        <f>นครสวรรค์!#REF!</f>
        <v>#REF!</v>
      </c>
      <c r="L471" s="125" t="e">
        <f>นครสวรรค์!#REF!</f>
        <v>#REF!</v>
      </c>
      <c r="M471" s="126" t="e">
        <f>นครสวรรค์!#REF!</f>
        <v>#REF!</v>
      </c>
      <c r="N471" s="149" t="e">
        <f>นครสวรรค์!#REF!</f>
        <v>#REF!</v>
      </c>
      <c r="O471" s="141" t="e">
        <f>นครสวรรค์!#REF!</f>
        <v>#REF!</v>
      </c>
      <c r="P471" s="142" t="e">
        <f>นครสวรรค์!#REF!</f>
        <v>#REF!</v>
      </c>
      <c r="Q471" s="143"/>
      <c r="R471" s="143"/>
      <c r="S471" s="143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</row>
    <row r="472" spans="1:31" s="115" customFormat="1" ht="21" x14ac:dyDescent="0.35">
      <c r="A472" s="126" t="s">
        <v>216</v>
      </c>
      <c r="B472" s="148" t="e">
        <f>ตาก!#REF!</f>
        <v>#REF!</v>
      </c>
      <c r="C472" s="125" t="e">
        <f>ตาก!#REF!</f>
        <v>#REF!</v>
      </c>
      <c r="D472" s="126" t="e">
        <f>ตาก!#REF!</f>
        <v>#REF!</v>
      </c>
      <c r="E472" s="148" t="e">
        <f>ตาก!#REF!</f>
        <v>#REF!</v>
      </c>
      <c r="F472" s="125" t="e">
        <f>ตาก!#REF!</f>
        <v>#REF!</v>
      </c>
      <c r="G472" s="126" t="e">
        <f>ตาก!#REF!</f>
        <v>#REF!</v>
      </c>
      <c r="H472" s="148" t="e">
        <f>ตาก!#REF!</f>
        <v>#REF!</v>
      </c>
      <c r="I472" s="125" t="e">
        <f>ตาก!#REF!</f>
        <v>#REF!</v>
      </c>
      <c r="J472" s="126" t="e">
        <f>ตาก!#REF!</f>
        <v>#REF!</v>
      </c>
      <c r="K472" s="115" t="e">
        <f>ตาก!#REF!</f>
        <v>#REF!</v>
      </c>
      <c r="L472" s="125" t="e">
        <f>ตาก!#REF!</f>
        <v>#REF!</v>
      </c>
      <c r="M472" s="126" t="e">
        <f>ตาก!#REF!</f>
        <v>#REF!</v>
      </c>
      <c r="N472" s="149" t="e">
        <f>ตาก!#REF!</f>
        <v>#REF!</v>
      </c>
      <c r="O472" s="141" t="e">
        <f>ตาก!#REF!</f>
        <v>#REF!</v>
      </c>
      <c r="P472" s="142" t="e">
        <f>ตาก!#REF!</f>
        <v>#REF!</v>
      </c>
      <c r="Q472" s="143"/>
      <c r="R472" s="143"/>
      <c r="S472" s="143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</row>
    <row r="473" spans="1:31" s="115" customFormat="1" ht="21" x14ac:dyDescent="0.35">
      <c r="A473" s="126" t="s">
        <v>217</v>
      </c>
      <c r="B473" s="148" t="e">
        <f>พิษณุโลก!#REF!</f>
        <v>#REF!</v>
      </c>
      <c r="C473" s="125" t="e">
        <f>พิษณุโลก!#REF!</f>
        <v>#REF!</v>
      </c>
      <c r="D473" s="126" t="e">
        <f>พิษณุโลก!#REF!</f>
        <v>#REF!</v>
      </c>
      <c r="E473" s="148" t="e">
        <f>พิษณุโลก!#REF!</f>
        <v>#REF!</v>
      </c>
      <c r="F473" s="125" t="e">
        <f>พิษณุโลก!#REF!</f>
        <v>#REF!</v>
      </c>
      <c r="G473" s="126" t="e">
        <f>พิษณุโลก!#REF!</f>
        <v>#REF!</v>
      </c>
      <c r="H473" s="148" t="e">
        <f>พิษณุโลก!#REF!</f>
        <v>#REF!</v>
      </c>
      <c r="I473" s="125" t="e">
        <f>พิษณุโลก!#REF!</f>
        <v>#REF!</v>
      </c>
      <c r="J473" s="126" t="e">
        <f>พิษณุโลก!#REF!</f>
        <v>#REF!</v>
      </c>
      <c r="K473" s="148" t="e">
        <f>พิษณุโลก!#REF!</f>
        <v>#REF!</v>
      </c>
      <c r="L473" s="125" t="e">
        <f>พิษณุโลก!#REF!</f>
        <v>#REF!</v>
      </c>
      <c r="M473" s="126" t="e">
        <f>พิษณุโลก!#REF!</f>
        <v>#REF!</v>
      </c>
      <c r="N473" s="149" t="e">
        <f>พิษณุโลก!#REF!</f>
        <v>#REF!</v>
      </c>
      <c r="O473" s="141" t="e">
        <f>พิษณุโลก!#REF!</f>
        <v>#REF!</v>
      </c>
      <c r="P473" s="142" t="e">
        <f>พิษณุโลก!#REF!</f>
        <v>#REF!</v>
      </c>
      <c r="Q473" s="143"/>
      <c r="R473" s="143"/>
      <c r="S473" s="143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</row>
    <row r="474" spans="1:31" s="115" customFormat="1" ht="21" x14ac:dyDescent="0.35">
      <c r="A474" s="126" t="s">
        <v>218</v>
      </c>
      <c r="B474" s="148" t="e">
        <f>พะเยา!#REF!</f>
        <v>#REF!</v>
      </c>
      <c r="C474" s="125" t="e">
        <f>พะเยา!#REF!</f>
        <v>#REF!</v>
      </c>
      <c r="D474" s="126" t="e">
        <f>พะเยา!#REF!</f>
        <v>#REF!</v>
      </c>
      <c r="E474" s="148" t="e">
        <f>พะเยา!#REF!</f>
        <v>#REF!</v>
      </c>
      <c r="F474" s="125" t="e">
        <f>พะเยา!#REF!</f>
        <v>#REF!</v>
      </c>
      <c r="G474" s="126" t="e">
        <f>พะเยา!#REF!</f>
        <v>#REF!</v>
      </c>
      <c r="H474" s="148" t="e">
        <f>พะเยา!#REF!</f>
        <v>#REF!</v>
      </c>
      <c r="I474" s="125" t="e">
        <f>พะเยา!#REF!</f>
        <v>#REF!</v>
      </c>
      <c r="J474" s="126" t="e">
        <f>พะเยา!#REF!</f>
        <v>#REF!</v>
      </c>
      <c r="K474" s="115" t="e">
        <f>พะเยา!#REF!</f>
        <v>#REF!</v>
      </c>
      <c r="L474" s="125" t="e">
        <f>พะเยา!#REF!</f>
        <v>#REF!</v>
      </c>
      <c r="M474" s="126" t="e">
        <f>พะเยา!#REF!</f>
        <v>#REF!</v>
      </c>
      <c r="N474" s="149" t="e">
        <f>พะเยา!#REF!</f>
        <v>#REF!</v>
      </c>
      <c r="O474" s="141" t="e">
        <f>พะเยา!#REF!</f>
        <v>#REF!</v>
      </c>
      <c r="P474" s="142" t="e">
        <f>พะเยา!#REF!</f>
        <v>#REF!</v>
      </c>
      <c r="Q474" s="143"/>
      <c r="R474" s="143"/>
      <c r="S474" s="143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</row>
    <row r="475" spans="1:31" s="115" customFormat="1" ht="21" x14ac:dyDescent="0.35">
      <c r="A475" s="126" t="s">
        <v>219</v>
      </c>
      <c r="B475" s="148" t="e">
        <f>เพชรบูรณ์!#REF!</f>
        <v>#REF!</v>
      </c>
      <c r="C475" s="125" t="e">
        <f>เพชรบูรณ์!#REF!</f>
        <v>#REF!</v>
      </c>
      <c r="D475" s="126" t="e">
        <f>เพชรบูรณ์!#REF!</f>
        <v>#REF!</v>
      </c>
      <c r="E475" s="148" t="e">
        <f>เพชรบูรณ์!#REF!</f>
        <v>#REF!</v>
      </c>
      <c r="F475" s="125" t="e">
        <f>เพชรบูรณ์!#REF!</f>
        <v>#REF!</v>
      </c>
      <c r="G475" s="126" t="e">
        <f>เพชรบูรณ์!#REF!</f>
        <v>#REF!</v>
      </c>
      <c r="H475" s="148" t="e">
        <f>เพชรบูรณ์!#REF!</f>
        <v>#REF!</v>
      </c>
      <c r="I475" s="125" t="e">
        <f>เพชรบูรณ์!#REF!</f>
        <v>#REF!</v>
      </c>
      <c r="J475" s="126" t="e">
        <f>เพชรบูรณ์!#REF!</f>
        <v>#REF!</v>
      </c>
      <c r="K475" s="115" t="e">
        <f>เพชรบูรณ์!#REF!</f>
        <v>#REF!</v>
      </c>
      <c r="L475" s="125" t="e">
        <f>เพชรบูรณ์!#REF!</f>
        <v>#REF!</v>
      </c>
      <c r="M475" s="126" t="e">
        <f>เพชรบูรณ์!#REF!</f>
        <v>#REF!</v>
      </c>
      <c r="N475" s="149" t="e">
        <f>เพชรบูรณ์!#REF!</f>
        <v>#REF!</v>
      </c>
      <c r="O475" s="141" t="e">
        <f>เพชรบูรณ์!#REF!</f>
        <v>#REF!</v>
      </c>
      <c r="P475" s="142" t="e">
        <f>เพชรบูรณ์!#REF!</f>
        <v>#REF!</v>
      </c>
      <c r="Q475" s="143"/>
      <c r="R475" s="143"/>
      <c r="S475" s="143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</row>
    <row r="476" spans="1:31" s="115" customFormat="1" ht="21" x14ac:dyDescent="0.35">
      <c r="A476" s="126" t="s">
        <v>220</v>
      </c>
      <c r="B476" s="148" t="e">
        <f>แพร่!#REF!</f>
        <v>#REF!</v>
      </c>
      <c r="C476" s="125" t="e">
        <f>แพร่!#REF!</f>
        <v>#REF!</v>
      </c>
      <c r="D476" s="126" t="e">
        <f>แพร่!#REF!</f>
        <v>#REF!</v>
      </c>
      <c r="E476" s="148" t="e">
        <f>แพร่!#REF!</f>
        <v>#REF!</v>
      </c>
      <c r="F476" s="125" t="e">
        <f>แพร่!#REF!</f>
        <v>#REF!</v>
      </c>
      <c r="G476" s="126" t="e">
        <f>แพร่!#REF!</f>
        <v>#REF!</v>
      </c>
      <c r="H476" s="148" t="e">
        <f>แพร่!#REF!</f>
        <v>#REF!</v>
      </c>
      <c r="I476" s="125" t="e">
        <f>แพร่!#REF!</f>
        <v>#REF!</v>
      </c>
      <c r="J476" s="126" t="e">
        <f>แพร่!#REF!</f>
        <v>#REF!</v>
      </c>
      <c r="K476" s="115" t="e">
        <f>แพร่!#REF!</f>
        <v>#REF!</v>
      </c>
      <c r="L476" s="125" t="e">
        <f>แพร่!#REF!</f>
        <v>#REF!</v>
      </c>
      <c r="M476" s="126" t="e">
        <f>แพร่!#REF!</f>
        <v>#REF!</v>
      </c>
      <c r="N476" s="149" t="e">
        <f>แพร่!#REF!</f>
        <v>#REF!</v>
      </c>
      <c r="O476" s="141" t="e">
        <f>แพร่!#REF!</f>
        <v>#REF!</v>
      </c>
      <c r="P476" s="142" t="e">
        <f>แพร่!#REF!</f>
        <v>#REF!</v>
      </c>
      <c r="Q476" s="143"/>
      <c r="R476" s="143"/>
      <c r="S476" s="143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</row>
    <row r="477" spans="1:31" s="115" customFormat="1" ht="21" x14ac:dyDescent="0.35">
      <c r="A477" s="126" t="s">
        <v>221</v>
      </c>
      <c r="B477" s="148" t="e">
        <f>ลำปาง!#REF!</f>
        <v>#REF!</v>
      </c>
      <c r="C477" s="125" t="e">
        <f>ลำปาง!#REF!</f>
        <v>#REF!</v>
      </c>
      <c r="D477" s="126" t="e">
        <f>ลำปาง!#REF!</f>
        <v>#REF!</v>
      </c>
      <c r="E477" s="148" t="e">
        <f>ลำปาง!#REF!</f>
        <v>#REF!</v>
      </c>
      <c r="F477" s="125" t="e">
        <f>ลำปาง!#REF!</f>
        <v>#REF!</v>
      </c>
      <c r="G477" s="126" t="e">
        <f>ลำปาง!#REF!</f>
        <v>#REF!</v>
      </c>
      <c r="H477" s="115" t="e">
        <f>ลำปาง!#REF!</f>
        <v>#REF!</v>
      </c>
      <c r="I477" s="125" t="e">
        <f>ลำปาง!#REF!</f>
        <v>#REF!</v>
      </c>
      <c r="J477" s="126" t="e">
        <f>ลำปาง!#REF!</f>
        <v>#REF!</v>
      </c>
      <c r="K477" s="115" t="e">
        <f>ลำปาง!#REF!</f>
        <v>#REF!</v>
      </c>
      <c r="L477" s="125" t="e">
        <f>ลำปาง!#REF!</f>
        <v>#REF!</v>
      </c>
      <c r="M477" s="126" t="e">
        <f>ลำปาง!#REF!</f>
        <v>#REF!</v>
      </c>
      <c r="N477" s="149" t="e">
        <f>ลำปาง!#REF!</f>
        <v>#REF!</v>
      </c>
      <c r="O477" s="141" t="e">
        <f>ลำปาง!#REF!</f>
        <v>#REF!</v>
      </c>
      <c r="P477" s="142" t="e">
        <f>ลำปาง!#REF!</f>
        <v>#REF!</v>
      </c>
      <c r="Q477" s="143"/>
      <c r="R477" s="143"/>
      <c r="S477" s="143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</row>
    <row r="478" spans="1:31" s="115" customFormat="1" ht="21" x14ac:dyDescent="0.35">
      <c r="A478" s="126" t="s">
        <v>222</v>
      </c>
      <c r="B478" s="148" t="e">
        <f>ลำพูน!#REF!</f>
        <v>#REF!</v>
      </c>
      <c r="C478" s="125" t="e">
        <f>ลำพูน!#REF!</f>
        <v>#REF!</v>
      </c>
      <c r="D478" s="126" t="e">
        <f>ลำพูน!#REF!</f>
        <v>#REF!</v>
      </c>
      <c r="E478" s="148" t="e">
        <f>ลำพูน!#REF!</f>
        <v>#REF!</v>
      </c>
      <c r="F478" s="125" t="e">
        <f>ลำพูน!#REF!</f>
        <v>#REF!</v>
      </c>
      <c r="G478" s="126" t="e">
        <f>ลำพูน!#REF!</f>
        <v>#REF!</v>
      </c>
      <c r="H478" s="115" t="e">
        <f>ลำพูน!#REF!</f>
        <v>#REF!</v>
      </c>
      <c r="I478" s="125" t="e">
        <f>ลำพูน!#REF!</f>
        <v>#REF!</v>
      </c>
      <c r="J478" s="126" t="e">
        <f>ลำพูน!#REF!</f>
        <v>#REF!</v>
      </c>
      <c r="K478" s="115" t="e">
        <f>ลำพูน!#REF!</f>
        <v>#REF!</v>
      </c>
      <c r="L478" s="125" t="e">
        <f>ลำพูน!#REF!</f>
        <v>#REF!</v>
      </c>
      <c r="M478" s="126" t="e">
        <f>ลำพูน!#REF!</f>
        <v>#REF!</v>
      </c>
      <c r="N478" s="149" t="e">
        <f>ลำพูน!#REF!</f>
        <v>#REF!</v>
      </c>
      <c r="O478" s="141" t="e">
        <f>ลำพูน!#REF!</f>
        <v>#REF!</v>
      </c>
      <c r="P478" s="142" t="e">
        <f>ลำพูน!#REF!</f>
        <v>#REF!</v>
      </c>
      <c r="Q478" s="143"/>
      <c r="R478" s="143"/>
      <c r="S478" s="143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</row>
    <row r="479" spans="1:31" s="115" customFormat="1" ht="21" x14ac:dyDescent="0.35">
      <c r="A479" s="126" t="s">
        <v>223</v>
      </c>
      <c r="B479" s="148" t="e">
        <f>รวมแม่ฮ่องสอน!#REF!</f>
        <v>#REF!</v>
      </c>
      <c r="C479" s="125" t="e">
        <f>รวมแม่ฮ่องสอน!#REF!</f>
        <v>#REF!</v>
      </c>
      <c r="D479" s="126" t="e">
        <f>รวมแม่ฮ่องสอน!#REF!</f>
        <v>#REF!</v>
      </c>
      <c r="E479" s="148" t="e">
        <f>รวมแม่ฮ่องสอน!#REF!</f>
        <v>#REF!</v>
      </c>
      <c r="F479" s="125" t="e">
        <f>รวมแม่ฮ่องสอน!#REF!</f>
        <v>#REF!</v>
      </c>
      <c r="G479" s="126" t="e">
        <f>รวมแม่ฮ่องสอน!#REF!</f>
        <v>#REF!</v>
      </c>
      <c r="H479" s="148" t="e">
        <f>รวมแม่ฮ่องสอน!#REF!</f>
        <v>#REF!</v>
      </c>
      <c r="I479" s="125" t="e">
        <f>รวมแม่ฮ่องสอน!#REF!</f>
        <v>#REF!</v>
      </c>
      <c r="J479" s="126" t="e">
        <f>รวมแม่ฮ่องสอน!#REF!</f>
        <v>#REF!</v>
      </c>
      <c r="K479" s="148" t="e">
        <f>รวมแม่ฮ่องสอน!#REF!</f>
        <v>#REF!</v>
      </c>
      <c r="L479" s="125" t="e">
        <f>รวมแม่ฮ่องสอน!#REF!</f>
        <v>#REF!</v>
      </c>
      <c r="M479" s="126" t="e">
        <f>รวมแม่ฮ่องสอน!#REF!</f>
        <v>#REF!</v>
      </c>
      <c r="N479" s="149" t="e">
        <f>รวมแม่ฮ่องสอน!#REF!</f>
        <v>#REF!</v>
      </c>
      <c r="O479" s="141" t="e">
        <f>รวมแม่ฮ่องสอน!#REF!</f>
        <v>#REF!</v>
      </c>
      <c r="P479" s="142" t="e">
        <f>รวมแม่ฮ่องสอน!#REF!</f>
        <v>#REF!</v>
      </c>
      <c r="Q479" s="143"/>
      <c r="R479" s="143"/>
      <c r="S479" s="143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</row>
    <row r="480" spans="1:31" s="115" customFormat="1" ht="21" x14ac:dyDescent="0.35">
      <c r="A480" s="126" t="s">
        <v>224</v>
      </c>
      <c r="B480" s="148" t="e">
        <f>อุตรดิตถ์!#REF!</f>
        <v>#REF!</v>
      </c>
      <c r="C480" s="125" t="e">
        <f>อุตรดิตถ์!#REF!</f>
        <v>#REF!</v>
      </c>
      <c r="D480" s="126" t="e">
        <f>อุตรดิตถ์!#REF!</f>
        <v>#REF!</v>
      </c>
      <c r="E480" s="148" t="e">
        <f>อุตรดิตถ์!#REF!</f>
        <v>#REF!</v>
      </c>
      <c r="F480" s="125" t="e">
        <f>อุตรดิตถ์!#REF!</f>
        <v>#REF!</v>
      </c>
      <c r="G480" s="126" t="e">
        <f>อุตรดิตถ์!#REF!</f>
        <v>#REF!</v>
      </c>
      <c r="H480" s="115" t="e">
        <f>อุตรดิตถ์!#REF!</f>
        <v>#REF!</v>
      </c>
      <c r="I480" s="125" t="e">
        <f>อุตรดิตถ์!#REF!</f>
        <v>#REF!</v>
      </c>
      <c r="J480" s="126" t="e">
        <f>อุตรดิตถ์!#REF!</f>
        <v>#REF!</v>
      </c>
      <c r="K480" s="115" t="e">
        <f>อุตรดิตถ์!#REF!</f>
        <v>#REF!</v>
      </c>
      <c r="L480" s="125" t="e">
        <f>อุตรดิตถ์!#REF!</f>
        <v>#REF!</v>
      </c>
      <c r="M480" s="126" t="e">
        <f>อุตรดิตถ์!#REF!</f>
        <v>#REF!</v>
      </c>
      <c r="N480" s="149" t="e">
        <f>อุตรดิตถ์!#REF!</f>
        <v>#REF!</v>
      </c>
      <c r="O480" s="141" t="e">
        <f>อุตรดิตถ์!#REF!</f>
        <v>#REF!</v>
      </c>
      <c r="P480" s="142" t="e">
        <f>อุตรดิตถ์!#REF!</f>
        <v>#REF!</v>
      </c>
      <c r="Q480" s="143"/>
      <c r="R480" s="143"/>
      <c r="S480" s="143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</row>
    <row r="481" spans="1:31" s="115" customFormat="1" ht="21" x14ac:dyDescent="0.35">
      <c r="A481" s="126" t="s">
        <v>225</v>
      </c>
      <c r="B481" s="148" t="e">
        <f>อุทัยธานี!#REF!</f>
        <v>#REF!</v>
      </c>
      <c r="C481" s="125" t="e">
        <f>อุทัยธานี!#REF!</f>
        <v>#REF!</v>
      </c>
      <c r="D481" s="126" t="e">
        <f>อุทัยธานี!#REF!</f>
        <v>#REF!</v>
      </c>
      <c r="E481" s="148" t="e">
        <f>อุทัยธานี!#REF!</f>
        <v>#REF!</v>
      </c>
      <c r="F481" s="125" t="e">
        <f>อุทัยธานี!#REF!</f>
        <v>#REF!</v>
      </c>
      <c r="G481" s="126" t="e">
        <f>อุทัยธานี!#REF!</f>
        <v>#REF!</v>
      </c>
      <c r="H481" s="115" t="e">
        <f>อุทัยธานี!#REF!</f>
        <v>#REF!</v>
      </c>
      <c r="I481" s="125" t="e">
        <f>อุทัยธานี!#REF!</f>
        <v>#REF!</v>
      </c>
      <c r="J481" s="126" t="e">
        <f>อุทัยธานี!#REF!</f>
        <v>#REF!</v>
      </c>
      <c r="K481" s="115" t="e">
        <f>อุทัยธานี!#REF!</f>
        <v>#REF!</v>
      </c>
      <c r="L481" s="125" t="e">
        <f>อุทัยธานี!#REF!</f>
        <v>#REF!</v>
      </c>
      <c r="M481" s="126" t="e">
        <f>อุทัยธานี!#REF!</f>
        <v>#REF!</v>
      </c>
      <c r="N481" s="148" t="e">
        <f>อุทัยธานี!#REF!</f>
        <v>#REF!</v>
      </c>
      <c r="O481" s="125" t="e">
        <f>อุทัยธานี!#REF!</f>
        <v>#REF!</v>
      </c>
      <c r="P481" s="126" t="e">
        <f>อุทัยธานี!#REF!</f>
        <v>#REF!</v>
      </c>
      <c r="Q481" s="131"/>
      <c r="R481" s="143"/>
      <c r="S481" s="143"/>
      <c r="T481" s="131"/>
      <c r="U481" s="131"/>
      <c r="V481" s="131"/>
      <c r="W481" s="131"/>
      <c r="X481" s="131"/>
      <c r="Y481" s="131"/>
      <c r="Z481" s="131"/>
      <c r="AA481" s="820"/>
      <c r="AB481" s="820"/>
      <c r="AC481" s="820"/>
      <c r="AD481" s="131"/>
      <c r="AE481" s="131"/>
    </row>
    <row r="482" spans="1:31" s="115" customFormat="1" ht="21" x14ac:dyDescent="0.35">
      <c r="A482" s="126" t="s">
        <v>226</v>
      </c>
      <c r="B482" s="148" t="e">
        <f>สุโขทัย!#REF!</f>
        <v>#REF!</v>
      </c>
      <c r="C482" s="125" t="e">
        <f>สุโขทัย!#REF!</f>
        <v>#REF!</v>
      </c>
      <c r="D482" s="126" t="e">
        <f>สุโขทัย!#REF!</f>
        <v>#REF!</v>
      </c>
      <c r="E482" s="148" t="e">
        <f>สุโขทัย!#REF!</f>
        <v>#REF!</v>
      </c>
      <c r="F482" s="125" t="e">
        <f>สุโขทัย!#REF!</f>
        <v>#REF!</v>
      </c>
      <c r="G482" s="126" t="e">
        <f>สุโขทัย!#REF!</f>
        <v>#REF!</v>
      </c>
      <c r="H482" s="115" t="e">
        <f>สุโขทัย!#REF!</f>
        <v>#REF!</v>
      </c>
      <c r="I482" s="125" t="e">
        <f>สุโขทัย!#REF!</f>
        <v>#REF!</v>
      </c>
      <c r="J482" s="126" t="e">
        <f>สุโขทัย!#REF!</f>
        <v>#REF!</v>
      </c>
      <c r="K482" s="115" t="e">
        <f>สุโขทัย!#REF!</f>
        <v>#REF!</v>
      </c>
      <c r="L482" s="125" t="e">
        <f>สุโขทัย!#REF!</f>
        <v>#REF!</v>
      </c>
      <c r="M482" s="126" t="e">
        <f>สุโขทัย!#REF!</f>
        <v>#REF!</v>
      </c>
      <c r="N482" s="148" t="e">
        <f>สุโขทัย!#REF!</f>
        <v>#REF!</v>
      </c>
      <c r="O482" s="125" t="e">
        <f>สุโขทัย!#REF!</f>
        <v>#REF!</v>
      </c>
      <c r="P482" s="126" t="e">
        <f>สุโขทัย!#REF!</f>
        <v>#REF!</v>
      </c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</row>
    <row r="483" spans="1:31" s="115" customFormat="1" ht="21.75" thickBot="1" x14ac:dyDescent="0.4">
      <c r="A483" s="126" t="s">
        <v>227</v>
      </c>
      <c r="B483" s="148" t="e">
        <f>น่าน!#REF!</f>
        <v>#REF!</v>
      </c>
      <c r="C483" s="125" t="e">
        <f>น่าน!#REF!</f>
        <v>#REF!</v>
      </c>
      <c r="D483" s="126" t="e">
        <f>น่าน!#REF!</f>
        <v>#REF!</v>
      </c>
      <c r="E483" s="148" t="e">
        <f>น่าน!#REF!</f>
        <v>#REF!</v>
      </c>
      <c r="F483" s="125" t="e">
        <f>น่าน!#REF!</f>
        <v>#REF!</v>
      </c>
      <c r="G483" s="126" t="e">
        <f>น่าน!#REF!</f>
        <v>#REF!</v>
      </c>
      <c r="H483" s="115" t="e">
        <f>น่าน!#REF!</f>
        <v>#REF!</v>
      </c>
      <c r="I483" s="125" t="e">
        <f>น่าน!#REF!</f>
        <v>#REF!</v>
      </c>
      <c r="J483" s="126" t="e">
        <f>น่าน!#REF!</f>
        <v>#REF!</v>
      </c>
      <c r="K483" s="115" t="e">
        <f>น่าน!#REF!</f>
        <v>#REF!</v>
      </c>
      <c r="L483" s="125" t="e">
        <f>น่าน!#REF!</f>
        <v>#REF!</v>
      </c>
      <c r="M483" s="126" t="e">
        <f>น่าน!#REF!</f>
        <v>#REF!</v>
      </c>
      <c r="N483" s="148" t="e">
        <f>น่าน!#REF!</f>
        <v>#REF!</v>
      </c>
      <c r="O483" s="125" t="e">
        <f>น่าน!#REF!</f>
        <v>#REF!</v>
      </c>
      <c r="P483" s="126" t="e">
        <f>น่าน!#REF!</f>
        <v>#REF!</v>
      </c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</row>
    <row r="484" spans="1:31" s="115" customFormat="1" ht="22.5" thickTop="1" thickBot="1" x14ac:dyDescent="0.4">
      <c r="A484" s="127" t="s">
        <v>262</v>
      </c>
      <c r="B484" s="128" t="e">
        <f>'รวมภาคเหนือ2562_Q1-Q4'!#REF!</f>
        <v>#REF!</v>
      </c>
      <c r="C484" s="129" t="e">
        <f>'รวมภาคเหนือ2562_Q1-Q4'!#REF!</f>
        <v>#REF!</v>
      </c>
      <c r="D484" s="130" t="e">
        <f>'รวมภาคเหนือ2562_Q1-Q4'!#REF!</f>
        <v>#REF!</v>
      </c>
      <c r="E484" s="128" t="e">
        <f>'รวมภาคเหนือ2562_Q1-Q4'!#REF!</f>
        <v>#REF!</v>
      </c>
      <c r="F484" s="129" t="e">
        <f>'รวมภาคเหนือ2562_Q1-Q4'!#REF!</f>
        <v>#REF!</v>
      </c>
      <c r="G484" s="130" t="e">
        <f>'รวมภาคเหนือ2562_Q1-Q4'!#REF!</f>
        <v>#REF!</v>
      </c>
      <c r="H484" s="128" t="e">
        <f>'รวมภาคเหนือ2562_Q1-Q4'!#REF!</f>
        <v>#REF!</v>
      </c>
      <c r="I484" s="129" t="e">
        <f>'รวมภาคเหนือ2562_Q1-Q4'!#REF!</f>
        <v>#REF!</v>
      </c>
      <c r="J484" s="130" t="e">
        <f>'รวมภาคเหนือ2562_Q1-Q4'!#REF!</f>
        <v>#REF!</v>
      </c>
      <c r="K484" s="128" t="e">
        <f>'รวมภาคเหนือ2562_Q1-Q4'!#REF!</f>
        <v>#REF!</v>
      </c>
      <c r="L484" s="129" t="e">
        <f>'รวมภาคเหนือ2562_Q1-Q4'!#REF!</f>
        <v>#REF!</v>
      </c>
      <c r="M484" s="130" t="e">
        <f>'รวมภาคเหนือ2562_Q1-Q4'!#REF!</f>
        <v>#REF!</v>
      </c>
      <c r="N484" s="150" t="e">
        <f>'รวมภาคเหนือ2562_Q1-Q4'!#REF!</f>
        <v>#REF!</v>
      </c>
      <c r="O484" s="129" t="e">
        <f>'รวมภาคเหนือ2562_Q1-Q4'!#REF!</f>
        <v>#REF!</v>
      </c>
      <c r="P484" s="130" t="e">
        <f>'รวมภาคเหนือ2562_Q1-Q4'!#REF!</f>
        <v>#REF!</v>
      </c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</row>
    <row r="485" spans="1:31" s="115" customFormat="1" ht="21.75" thickTop="1" x14ac:dyDescent="0.35"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</row>
    <row r="486" spans="1:31" s="115" customFormat="1" ht="21" x14ac:dyDescent="0.35">
      <c r="Q486" s="133"/>
      <c r="R486" s="133"/>
      <c r="S486" s="133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</row>
    <row r="487" spans="1:31" s="115" customFormat="1" ht="21.75" thickBot="1" x14ac:dyDescent="0.4">
      <c r="B487" s="134"/>
    </row>
    <row r="488" spans="1:31" s="115" customFormat="1" ht="21.75" thickTop="1" x14ac:dyDescent="0.35">
      <c r="A488" s="829" t="s">
        <v>88</v>
      </c>
      <c r="B488" s="831" t="s">
        <v>3</v>
      </c>
      <c r="C488" s="824"/>
      <c r="D488" s="825"/>
      <c r="E488" s="826" t="s">
        <v>4</v>
      </c>
      <c r="F488" s="827"/>
      <c r="G488" s="828"/>
      <c r="H488" s="823" t="s">
        <v>168</v>
      </c>
      <c r="I488" s="824"/>
      <c r="J488" s="825"/>
      <c r="K488" s="826" t="s">
        <v>177</v>
      </c>
      <c r="L488" s="827"/>
      <c r="M488" s="828"/>
      <c r="N488" s="820"/>
      <c r="O488" s="820"/>
      <c r="P488" s="820"/>
      <c r="Q488" s="820"/>
      <c r="R488" s="820"/>
      <c r="S488" s="820"/>
      <c r="W488" s="820"/>
      <c r="X488" s="820"/>
      <c r="Y488" s="820"/>
      <c r="Z488" s="820"/>
      <c r="AA488" s="820"/>
      <c r="AB488" s="820"/>
      <c r="AC488" s="820"/>
      <c r="AD488" s="820"/>
      <c r="AE488" s="820"/>
    </row>
    <row r="489" spans="1:31" s="115" customFormat="1" ht="21.75" thickBot="1" x14ac:dyDescent="0.4">
      <c r="A489" s="830"/>
      <c r="B489" s="116">
        <v>2018</v>
      </c>
      <c r="C489" s="117">
        <v>2017</v>
      </c>
      <c r="D489" s="118" t="s">
        <v>86</v>
      </c>
      <c r="E489" s="135">
        <v>2018</v>
      </c>
      <c r="F489" s="136">
        <v>2017</v>
      </c>
      <c r="G489" s="137" t="s">
        <v>86</v>
      </c>
      <c r="H489" s="119">
        <v>2018</v>
      </c>
      <c r="I489" s="117">
        <v>2017</v>
      </c>
      <c r="J489" s="118" t="s">
        <v>86</v>
      </c>
      <c r="K489" s="135">
        <v>2018</v>
      </c>
      <c r="L489" s="136">
        <v>2017</v>
      </c>
      <c r="M489" s="137" t="s">
        <v>86</v>
      </c>
      <c r="N489" s="138"/>
      <c r="O489" s="139"/>
      <c r="P489" s="140"/>
      <c r="Q489" s="138"/>
      <c r="R489" s="139"/>
      <c r="S489" s="140"/>
      <c r="T489" s="138"/>
      <c r="U489" s="139"/>
      <c r="V489" s="140"/>
      <c r="W489" s="138"/>
      <c r="X489" s="139"/>
      <c r="Y489" s="140"/>
      <c r="Z489" s="138"/>
      <c r="AA489" s="139"/>
      <c r="AB489" s="140"/>
      <c r="AC489" s="138"/>
      <c r="AD489" s="139"/>
      <c r="AE489" s="140"/>
    </row>
    <row r="490" spans="1:31" s="115" customFormat="1" ht="21.75" thickTop="1" x14ac:dyDescent="0.35">
      <c r="A490" s="124" t="s">
        <v>211</v>
      </c>
      <c r="B490" s="151" t="e">
        <f>กำแพงเพชร!#REF!</f>
        <v>#REF!</v>
      </c>
      <c r="C490" s="125" t="e">
        <f>กำแพงเพชร!#REF!</f>
        <v>#REF!</v>
      </c>
      <c r="D490" s="126" t="e">
        <f>กำแพงเพชร!#REF!</f>
        <v>#REF!</v>
      </c>
      <c r="E490" s="148" t="e">
        <f>กำแพงเพชร!#REF!</f>
        <v>#REF!</v>
      </c>
      <c r="F490" s="125" t="e">
        <f>กำแพงเพชร!#REF!</f>
        <v>#REF!</v>
      </c>
      <c r="G490" s="126" t="e">
        <f>กำแพงเพชร!#REF!</f>
        <v>#REF!</v>
      </c>
      <c r="H490" s="148" t="e">
        <f>กำแพงเพชร!#REF!</f>
        <v>#REF!</v>
      </c>
      <c r="I490" s="125" t="e">
        <f>กำแพงเพชร!#REF!</f>
        <v>#REF!</v>
      </c>
      <c r="J490" s="126" t="e">
        <f>กำแพงเพชร!#REF!</f>
        <v>#REF!</v>
      </c>
      <c r="K490" s="148" t="e">
        <f>กำแพงเพชร!#REF!</f>
        <v>#REF!</v>
      </c>
      <c r="L490" s="125" t="e">
        <f>กำแพงเพชร!#REF!</f>
        <v>#REF!</v>
      </c>
      <c r="M490" s="126" t="e">
        <f>กำแพงเพชร!#REF!</f>
        <v>#REF!</v>
      </c>
      <c r="N490" s="131"/>
      <c r="O490" s="131"/>
      <c r="P490" s="131"/>
      <c r="Q490" s="143"/>
      <c r="R490" s="143"/>
      <c r="S490" s="143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</row>
    <row r="491" spans="1:31" s="115" customFormat="1" ht="18" customHeight="1" x14ac:dyDescent="0.35">
      <c r="A491" s="126" t="s">
        <v>212</v>
      </c>
      <c r="B491" s="151" t="e">
        <f>เชียงราย!#REF!</f>
        <v>#REF!</v>
      </c>
      <c r="C491" s="125" t="e">
        <f>เชียงราย!#REF!</f>
        <v>#REF!</v>
      </c>
      <c r="D491" s="126" t="e">
        <f>เชียงราย!#REF!</f>
        <v>#REF!</v>
      </c>
      <c r="E491" s="148" t="e">
        <f>เชียงราย!#REF!</f>
        <v>#REF!</v>
      </c>
      <c r="F491" s="125" t="e">
        <f>เชียงราย!#REF!</f>
        <v>#REF!</v>
      </c>
      <c r="G491" s="126" t="e">
        <f>เชียงราย!#REF!</f>
        <v>#REF!</v>
      </c>
      <c r="H491" s="148" t="e">
        <f>เชียงราย!#REF!</f>
        <v>#REF!</v>
      </c>
      <c r="I491" s="125" t="e">
        <f>เชียงราย!#REF!</f>
        <v>#REF!</v>
      </c>
      <c r="J491" s="126" t="e">
        <f>เชียงราย!#REF!</f>
        <v>#REF!</v>
      </c>
      <c r="K491" s="148" t="e">
        <f>เชียงราย!#REF!</f>
        <v>#REF!</v>
      </c>
      <c r="L491" s="125" t="e">
        <f>เชียงราย!#REF!</f>
        <v>#REF!</v>
      </c>
      <c r="M491" s="126" t="e">
        <f>เชียงราย!#REF!</f>
        <v>#REF!</v>
      </c>
      <c r="N491" s="131"/>
      <c r="O491" s="131"/>
      <c r="P491" s="131"/>
      <c r="Q491" s="143"/>
      <c r="R491" s="143"/>
      <c r="S491" s="143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</row>
    <row r="492" spans="1:31" s="115" customFormat="1" ht="21" x14ac:dyDescent="0.35">
      <c r="A492" s="126" t="s">
        <v>213</v>
      </c>
      <c r="B492" s="151" t="e">
        <f>เชียงใหม่!#REF!</f>
        <v>#REF!</v>
      </c>
      <c r="C492" s="125" t="e">
        <f>เชียงใหม่!#REF!</f>
        <v>#REF!</v>
      </c>
      <c r="D492" s="126" t="e">
        <f>เชียงใหม่!#REF!</f>
        <v>#REF!</v>
      </c>
      <c r="E492" s="148" t="e">
        <f>เชียงใหม่!#REF!</f>
        <v>#REF!</v>
      </c>
      <c r="F492" s="125" t="e">
        <f>เชียงใหม่!#REF!</f>
        <v>#REF!</v>
      </c>
      <c r="G492" s="126" t="e">
        <f>เชียงใหม่!#REF!</f>
        <v>#REF!</v>
      </c>
      <c r="H492" s="148" t="e">
        <f>เชียงใหม่!#REF!</f>
        <v>#REF!</v>
      </c>
      <c r="I492" s="125" t="e">
        <f>เชียงใหม่!#REF!</f>
        <v>#REF!</v>
      </c>
      <c r="J492" s="126" t="e">
        <f>เชียงใหม่!#REF!</f>
        <v>#REF!</v>
      </c>
      <c r="K492" s="148" t="e">
        <f>เชียงใหม่!#REF!</f>
        <v>#REF!</v>
      </c>
      <c r="L492" s="125" t="e">
        <f>เชียงใหม่!#REF!</f>
        <v>#REF!</v>
      </c>
      <c r="M492" s="126" t="e">
        <f>เชียงใหม่!#REF!</f>
        <v>#REF!</v>
      </c>
      <c r="N492" s="131"/>
      <c r="O492" s="131"/>
      <c r="P492" s="131"/>
      <c r="Q492" s="143"/>
      <c r="R492" s="143"/>
      <c r="S492" s="143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</row>
    <row r="493" spans="1:31" s="115" customFormat="1" ht="21" x14ac:dyDescent="0.35">
      <c r="A493" s="126" t="s">
        <v>214</v>
      </c>
      <c r="B493" s="151" t="e">
        <f>พิจิตร!#REF!</f>
        <v>#REF!</v>
      </c>
      <c r="C493" s="125" t="e">
        <f>พิจิตร!#REF!</f>
        <v>#REF!</v>
      </c>
      <c r="D493" s="126" t="e">
        <f>พิจิตร!#REF!</f>
        <v>#REF!</v>
      </c>
      <c r="E493" s="148" t="e">
        <f>พิจิตร!#REF!</f>
        <v>#REF!</v>
      </c>
      <c r="F493" s="125" t="e">
        <f>พิจิตร!#REF!</f>
        <v>#REF!</v>
      </c>
      <c r="G493" s="126" t="e">
        <f>พิจิตร!#REF!</f>
        <v>#REF!</v>
      </c>
      <c r="H493" s="148" t="e">
        <f>พิจิตร!#REF!</f>
        <v>#REF!</v>
      </c>
      <c r="I493" s="125" t="e">
        <f>พิจิตร!#REF!</f>
        <v>#REF!</v>
      </c>
      <c r="J493" s="126" t="e">
        <f>พิจิตร!#REF!</f>
        <v>#REF!</v>
      </c>
      <c r="K493" s="148" t="e">
        <f>พิจิตร!#REF!</f>
        <v>#REF!</v>
      </c>
      <c r="L493" s="125" t="e">
        <f>พิจิตร!#REF!</f>
        <v>#REF!</v>
      </c>
      <c r="M493" s="126" t="e">
        <f>พิจิตร!#REF!</f>
        <v>#REF!</v>
      </c>
      <c r="N493" s="131"/>
      <c r="O493" s="131"/>
      <c r="P493" s="131"/>
      <c r="Q493" s="143"/>
      <c r="R493" s="143"/>
      <c r="S493" s="143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</row>
    <row r="494" spans="1:31" s="115" customFormat="1" ht="21" x14ac:dyDescent="0.35">
      <c r="A494" s="126" t="s">
        <v>215</v>
      </c>
      <c r="B494" s="151" t="e">
        <f>นครสวรรค์!#REF!</f>
        <v>#REF!</v>
      </c>
      <c r="C494" s="125" t="e">
        <f>นครสวรรค์!#REF!</f>
        <v>#REF!</v>
      </c>
      <c r="D494" s="126" t="e">
        <f>นครสวรรค์!#REF!</f>
        <v>#REF!</v>
      </c>
      <c r="E494" s="148" t="e">
        <f>นครสวรรค์!#REF!</f>
        <v>#REF!</v>
      </c>
      <c r="F494" s="125" t="e">
        <f>นครสวรรค์!#REF!</f>
        <v>#REF!</v>
      </c>
      <c r="G494" s="126" t="e">
        <f>นครสวรรค์!#REF!</f>
        <v>#REF!</v>
      </c>
      <c r="H494" s="148" t="e">
        <f>นครสวรรค์!#REF!</f>
        <v>#REF!</v>
      </c>
      <c r="I494" s="125" t="e">
        <f>นครสวรรค์!#REF!</f>
        <v>#REF!</v>
      </c>
      <c r="J494" s="126" t="e">
        <f>นครสวรรค์!#REF!</f>
        <v>#REF!</v>
      </c>
      <c r="K494" s="148" t="e">
        <f>นครสวรรค์!#REF!</f>
        <v>#REF!</v>
      </c>
      <c r="L494" s="125" t="e">
        <f>นครสวรรค์!#REF!</f>
        <v>#REF!</v>
      </c>
      <c r="M494" s="126" t="e">
        <f>นครสวรรค์!#REF!</f>
        <v>#REF!</v>
      </c>
      <c r="N494" s="131"/>
      <c r="O494" s="131"/>
      <c r="P494" s="131"/>
      <c r="Q494" s="143"/>
      <c r="R494" s="143"/>
      <c r="S494" s="143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</row>
    <row r="495" spans="1:31" s="115" customFormat="1" ht="21" x14ac:dyDescent="0.35">
      <c r="A495" s="126" t="s">
        <v>216</v>
      </c>
      <c r="B495" s="151" t="e">
        <f>ตาก!#REF!</f>
        <v>#REF!</v>
      </c>
      <c r="C495" s="125" t="e">
        <f>ตาก!#REF!</f>
        <v>#REF!</v>
      </c>
      <c r="D495" s="126" t="e">
        <f>ตาก!#REF!</f>
        <v>#REF!</v>
      </c>
      <c r="E495" s="148" t="e">
        <f>ตาก!#REF!</f>
        <v>#REF!</v>
      </c>
      <c r="F495" s="125" t="e">
        <f>ตาก!#REF!</f>
        <v>#REF!</v>
      </c>
      <c r="G495" s="126" t="e">
        <f>ตาก!#REF!</f>
        <v>#REF!</v>
      </c>
      <c r="H495" s="148" t="e">
        <f>ตาก!#REF!</f>
        <v>#REF!</v>
      </c>
      <c r="I495" s="125" t="e">
        <f>ตาก!#REF!</f>
        <v>#REF!</v>
      </c>
      <c r="J495" s="126" t="e">
        <f>ตาก!#REF!</f>
        <v>#REF!</v>
      </c>
      <c r="K495" s="148" t="e">
        <f>ตาก!#REF!</f>
        <v>#REF!</v>
      </c>
      <c r="L495" s="125" t="e">
        <f>ตาก!#REF!</f>
        <v>#REF!</v>
      </c>
      <c r="M495" s="126" t="e">
        <f>ตาก!#REF!</f>
        <v>#REF!</v>
      </c>
      <c r="N495" s="131"/>
      <c r="O495" s="131"/>
      <c r="P495" s="131"/>
      <c r="Q495" s="143"/>
      <c r="R495" s="143"/>
      <c r="S495" s="143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</row>
    <row r="496" spans="1:31" s="115" customFormat="1" ht="21" x14ac:dyDescent="0.35">
      <c r="A496" s="126" t="s">
        <v>217</v>
      </c>
      <c r="B496" s="151" t="e">
        <f>พิษณุโลก!#REF!</f>
        <v>#REF!</v>
      </c>
      <c r="C496" s="125" t="e">
        <f>พิษณุโลก!#REF!</f>
        <v>#REF!</v>
      </c>
      <c r="D496" s="126" t="e">
        <f>พิษณุโลก!#REF!</f>
        <v>#REF!</v>
      </c>
      <c r="E496" s="148" t="e">
        <f>พิษณุโลก!#REF!</f>
        <v>#REF!</v>
      </c>
      <c r="F496" s="125" t="e">
        <f>พิษณุโลก!#REF!</f>
        <v>#REF!</v>
      </c>
      <c r="G496" s="126" t="e">
        <f>พิษณุโลก!#REF!</f>
        <v>#REF!</v>
      </c>
      <c r="H496" s="148" t="e">
        <f>พิษณุโลก!#REF!</f>
        <v>#REF!</v>
      </c>
      <c r="I496" s="125" t="e">
        <f>พิษณุโลก!#REF!</f>
        <v>#REF!</v>
      </c>
      <c r="J496" s="126" t="e">
        <f>พิษณุโลก!#REF!</f>
        <v>#REF!</v>
      </c>
      <c r="K496" s="148" t="e">
        <f>พิษณุโลก!#REF!</f>
        <v>#REF!</v>
      </c>
      <c r="L496" s="125" t="e">
        <f>พิษณุโลก!#REF!</f>
        <v>#REF!</v>
      </c>
      <c r="M496" s="126" t="e">
        <f>พิษณุโลก!#REF!</f>
        <v>#REF!</v>
      </c>
      <c r="N496" s="131"/>
      <c r="O496" s="131"/>
      <c r="P496" s="131"/>
      <c r="Q496" s="143"/>
      <c r="R496" s="143"/>
      <c r="S496" s="143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</row>
    <row r="497" spans="1:31" s="115" customFormat="1" ht="21" x14ac:dyDescent="0.35">
      <c r="A497" s="126" t="s">
        <v>218</v>
      </c>
      <c r="B497" s="151" t="e">
        <f>พะเยา!#REF!</f>
        <v>#REF!</v>
      </c>
      <c r="C497" s="125" t="e">
        <f>พะเยา!#REF!</f>
        <v>#REF!</v>
      </c>
      <c r="D497" s="126" t="e">
        <f>พะเยา!#REF!</f>
        <v>#REF!</v>
      </c>
      <c r="E497" s="148" t="e">
        <f>พะเยา!#REF!</f>
        <v>#REF!</v>
      </c>
      <c r="F497" s="125" t="e">
        <f>พะเยา!#REF!</f>
        <v>#REF!</v>
      </c>
      <c r="G497" s="126" t="e">
        <f>พะเยา!#REF!</f>
        <v>#REF!</v>
      </c>
      <c r="H497" s="148" t="e">
        <f>พะเยา!#REF!</f>
        <v>#REF!</v>
      </c>
      <c r="I497" s="125" t="e">
        <f>พะเยา!#REF!</f>
        <v>#REF!</v>
      </c>
      <c r="J497" s="126" t="e">
        <f>พะเยา!#REF!</f>
        <v>#REF!</v>
      </c>
      <c r="K497" s="148" t="e">
        <f>พะเยา!#REF!</f>
        <v>#REF!</v>
      </c>
      <c r="L497" s="125" t="e">
        <f>พะเยา!#REF!</f>
        <v>#REF!</v>
      </c>
      <c r="M497" s="126" t="e">
        <f>พะเยา!#REF!</f>
        <v>#REF!</v>
      </c>
      <c r="N497" s="131"/>
      <c r="O497" s="131"/>
      <c r="P497" s="131"/>
      <c r="Q497" s="143"/>
      <c r="R497" s="143"/>
      <c r="S497" s="143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</row>
    <row r="498" spans="1:31" s="115" customFormat="1" ht="21" x14ac:dyDescent="0.35">
      <c r="A498" s="126" t="s">
        <v>219</v>
      </c>
      <c r="B498" s="151" t="e">
        <f>เพชรบูรณ์!#REF!</f>
        <v>#REF!</v>
      </c>
      <c r="C498" s="125" t="e">
        <f>เพชรบูรณ์!#REF!</f>
        <v>#REF!</v>
      </c>
      <c r="D498" s="126" t="e">
        <f>เพชรบูรณ์!#REF!</f>
        <v>#REF!</v>
      </c>
      <c r="E498" s="148" t="e">
        <f>เพชรบูรณ์!#REF!</f>
        <v>#REF!</v>
      </c>
      <c r="F498" s="125" t="e">
        <f>เพชรบูรณ์!#REF!</f>
        <v>#REF!</v>
      </c>
      <c r="G498" s="126" t="e">
        <f>เพชรบูรณ์!#REF!</f>
        <v>#REF!</v>
      </c>
      <c r="H498" s="148" t="e">
        <f>เพชรบูรณ์!#REF!</f>
        <v>#REF!</v>
      </c>
      <c r="I498" s="125" t="e">
        <f>เพชรบูรณ์!#REF!</f>
        <v>#REF!</v>
      </c>
      <c r="J498" s="126" t="e">
        <f>เพชรบูรณ์!#REF!</f>
        <v>#REF!</v>
      </c>
      <c r="K498" s="148" t="e">
        <f>เพชรบูรณ์!#REF!</f>
        <v>#REF!</v>
      </c>
      <c r="L498" s="125" t="e">
        <f>เพชรบูรณ์!#REF!</f>
        <v>#REF!</v>
      </c>
      <c r="M498" s="126" t="e">
        <f>เพชรบูรณ์!#REF!</f>
        <v>#REF!</v>
      </c>
      <c r="N498" s="131"/>
      <c r="O498" s="131"/>
      <c r="P498" s="131"/>
      <c r="Q498" s="143"/>
      <c r="R498" s="143"/>
      <c r="S498" s="143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</row>
    <row r="499" spans="1:31" s="115" customFormat="1" ht="21" x14ac:dyDescent="0.35">
      <c r="A499" s="126" t="s">
        <v>220</v>
      </c>
      <c r="B499" s="151" t="e">
        <f>แพร่!#REF!</f>
        <v>#REF!</v>
      </c>
      <c r="C499" s="125" t="e">
        <f>แพร่!#REF!</f>
        <v>#REF!</v>
      </c>
      <c r="D499" s="126" t="e">
        <f>แพร่!#REF!</f>
        <v>#REF!</v>
      </c>
      <c r="E499" s="148" t="e">
        <f>แพร่!#REF!</f>
        <v>#REF!</v>
      </c>
      <c r="F499" s="125" t="e">
        <f>แพร่!#REF!</f>
        <v>#REF!</v>
      </c>
      <c r="G499" s="126" t="e">
        <f>แพร่!#REF!</f>
        <v>#REF!</v>
      </c>
      <c r="H499" s="148" t="e">
        <f>แพร่!#REF!</f>
        <v>#REF!</v>
      </c>
      <c r="I499" s="125" t="e">
        <f>แพร่!#REF!</f>
        <v>#REF!</v>
      </c>
      <c r="J499" s="126" t="e">
        <f>แพร่!#REF!</f>
        <v>#REF!</v>
      </c>
      <c r="K499" s="148" t="e">
        <f>แพร่!#REF!</f>
        <v>#REF!</v>
      </c>
      <c r="L499" s="125" t="e">
        <f>แพร่!#REF!</f>
        <v>#REF!</v>
      </c>
      <c r="M499" s="126" t="e">
        <f>แพร่!#REF!</f>
        <v>#REF!</v>
      </c>
      <c r="N499" s="131"/>
      <c r="O499" s="131"/>
      <c r="P499" s="131"/>
      <c r="Q499" s="143"/>
      <c r="R499" s="143"/>
      <c r="S499" s="143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</row>
    <row r="500" spans="1:31" s="115" customFormat="1" ht="21" x14ac:dyDescent="0.35">
      <c r="A500" s="126" t="s">
        <v>221</v>
      </c>
      <c r="B500" s="151" t="e">
        <f>ลำปาง!#REF!</f>
        <v>#REF!</v>
      </c>
      <c r="C500" s="125" t="e">
        <f>ลำปาง!#REF!</f>
        <v>#REF!</v>
      </c>
      <c r="D500" s="126" t="e">
        <f>ลำปาง!#REF!</f>
        <v>#REF!</v>
      </c>
      <c r="E500" s="148" t="e">
        <f>ลำปาง!#REF!</f>
        <v>#REF!</v>
      </c>
      <c r="F500" s="125" t="e">
        <f>ลำปาง!#REF!</f>
        <v>#REF!</v>
      </c>
      <c r="G500" s="126" t="e">
        <f>ลำปาง!#REF!</f>
        <v>#REF!</v>
      </c>
      <c r="H500" s="148" t="e">
        <f>ลำปาง!#REF!</f>
        <v>#REF!</v>
      </c>
      <c r="I500" s="125" t="e">
        <f>ลำปาง!#REF!</f>
        <v>#REF!</v>
      </c>
      <c r="J500" s="126" t="e">
        <f>ลำปาง!#REF!</f>
        <v>#REF!</v>
      </c>
      <c r="K500" s="148" t="e">
        <f>ลำปาง!#REF!</f>
        <v>#REF!</v>
      </c>
      <c r="L500" s="125" t="e">
        <f>ลำปาง!#REF!</f>
        <v>#REF!</v>
      </c>
      <c r="M500" s="126" t="e">
        <f>ลำปาง!#REF!</f>
        <v>#REF!</v>
      </c>
      <c r="N500" s="131"/>
      <c r="O500" s="131"/>
      <c r="P500" s="131"/>
      <c r="Q500" s="143"/>
      <c r="R500" s="143"/>
      <c r="S500" s="143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</row>
    <row r="501" spans="1:31" s="115" customFormat="1" ht="21" x14ac:dyDescent="0.35">
      <c r="A501" s="126" t="s">
        <v>222</v>
      </c>
      <c r="B501" s="151" t="e">
        <f>ลำพูน!#REF!</f>
        <v>#REF!</v>
      </c>
      <c r="C501" s="125" t="e">
        <f>ลำพูน!#REF!</f>
        <v>#REF!</v>
      </c>
      <c r="D501" s="126" t="e">
        <f>ลำพูน!#REF!</f>
        <v>#REF!</v>
      </c>
      <c r="E501" s="148" t="e">
        <f>ลำพูน!#REF!</f>
        <v>#REF!</v>
      </c>
      <c r="F501" s="125" t="e">
        <f>ลำพูน!#REF!</f>
        <v>#REF!</v>
      </c>
      <c r="G501" s="126" t="e">
        <f>ลำพูน!#REF!</f>
        <v>#REF!</v>
      </c>
      <c r="H501" s="148" t="e">
        <f>ลำพูน!#REF!</f>
        <v>#REF!</v>
      </c>
      <c r="I501" s="125" t="e">
        <f>ลำพูน!#REF!</f>
        <v>#REF!</v>
      </c>
      <c r="J501" s="126" t="e">
        <f>ลำพูน!#REF!</f>
        <v>#REF!</v>
      </c>
      <c r="K501" s="148" t="e">
        <f>ลำพูน!#REF!</f>
        <v>#REF!</v>
      </c>
      <c r="L501" s="125" t="e">
        <f>ลำพูน!#REF!</f>
        <v>#REF!</v>
      </c>
      <c r="M501" s="126" t="e">
        <f>ลำพูน!#REF!</f>
        <v>#REF!</v>
      </c>
      <c r="N501" s="131"/>
      <c r="O501" s="131"/>
      <c r="P501" s="131"/>
      <c r="Q501" s="143"/>
      <c r="R501" s="143"/>
      <c r="S501" s="143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</row>
    <row r="502" spans="1:31" s="115" customFormat="1" ht="21" x14ac:dyDescent="0.35">
      <c r="A502" s="126" t="s">
        <v>223</v>
      </c>
      <c r="B502" s="151" t="e">
        <f>รวมแม่ฮ่องสอน!#REF!</f>
        <v>#REF!</v>
      </c>
      <c r="C502" s="125" t="e">
        <f>รวมแม่ฮ่องสอน!#REF!</f>
        <v>#REF!</v>
      </c>
      <c r="D502" s="126" t="e">
        <f>รวมแม่ฮ่องสอน!#REF!</f>
        <v>#REF!</v>
      </c>
      <c r="E502" s="148" t="e">
        <f>รวมแม่ฮ่องสอน!#REF!</f>
        <v>#REF!</v>
      </c>
      <c r="F502" s="125" t="e">
        <f>รวมแม่ฮ่องสอน!#REF!</f>
        <v>#REF!</v>
      </c>
      <c r="G502" s="126" t="e">
        <f>รวมแม่ฮ่องสอน!#REF!</f>
        <v>#REF!</v>
      </c>
      <c r="H502" s="148" t="e">
        <f>รวมแม่ฮ่องสอน!#REF!</f>
        <v>#REF!</v>
      </c>
      <c r="I502" s="125" t="e">
        <f>รวมแม่ฮ่องสอน!#REF!</f>
        <v>#REF!</v>
      </c>
      <c r="J502" s="126" t="e">
        <f>รวมแม่ฮ่องสอน!#REF!</f>
        <v>#REF!</v>
      </c>
      <c r="K502" s="148" t="e">
        <f>รวมแม่ฮ่องสอน!#REF!</f>
        <v>#REF!</v>
      </c>
      <c r="L502" s="125" t="e">
        <f>รวมแม่ฮ่องสอน!#REF!</f>
        <v>#REF!</v>
      </c>
      <c r="M502" s="126" t="e">
        <f>รวมแม่ฮ่องสอน!#REF!</f>
        <v>#REF!</v>
      </c>
      <c r="N502" s="131"/>
      <c r="O502" s="131"/>
      <c r="P502" s="131"/>
      <c r="Q502" s="143"/>
      <c r="R502" s="143"/>
      <c r="S502" s="143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</row>
    <row r="503" spans="1:31" s="115" customFormat="1" ht="21" x14ac:dyDescent="0.35">
      <c r="A503" s="126" t="s">
        <v>224</v>
      </c>
      <c r="B503" s="151" t="e">
        <f>อุตรดิตถ์!#REF!</f>
        <v>#REF!</v>
      </c>
      <c r="C503" s="125" t="e">
        <f>อุตรดิตถ์!#REF!</f>
        <v>#REF!</v>
      </c>
      <c r="D503" s="126" t="e">
        <f>อุตรดิตถ์!#REF!</f>
        <v>#REF!</v>
      </c>
      <c r="E503" s="148" t="e">
        <f>อุตรดิตถ์!#REF!</f>
        <v>#REF!</v>
      </c>
      <c r="F503" s="125" t="e">
        <f>อุตรดิตถ์!#REF!</f>
        <v>#REF!</v>
      </c>
      <c r="G503" s="126" t="e">
        <f>อุตรดิตถ์!#REF!</f>
        <v>#REF!</v>
      </c>
      <c r="H503" s="148" t="e">
        <f>อุตรดิตถ์!#REF!</f>
        <v>#REF!</v>
      </c>
      <c r="I503" s="125" t="e">
        <f>อุตรดิตถ์!#REF!</f>
        <v>#REF!</v>
      </c>
      <c r="J503" s="126" t="e">
        <f>อุตรดิตถ์!#REF!</f>
        <v>#REF!</v>
      </c>
      <c r="K503" s="148" t="e">
        <f>อุตรดิตถ์!#REF!</f>
        <v>#REF!</v>
      </c>
      <c r="L503" s="125" t="e">
        <f>อุตรดิตถ์!#REF!</f>
        <v>#REF!</v>
      </c>
      <c r="M503" s="126" t="e">
        <f>อุตรดิตถ์!#REF!</f>
        <v>#REF!</v>
      </c>
      <c r="N503" s="131"/>
      <c r="O503" s="131"/>
      <c r="P503" s="131"/>
      <c r="Q503" s="143"/>
      <c r="R503" s="143"/>
      <c r="S503" s="143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</row>
    <row r="504" spans="1:31" s="115" customFormat="1" ht="21" x14ac:dyDescent="0.35">
      <c r="A504" s="126" t="s">
        <v>225</v>
      </c>
      <c r="B504" s="151" t="e">
        <f>อุทัยธานี!#REF!</f>
        <v>#REF!</v>
      </c>
      <c r="C504" s="125" t="e">
        <f>อุทัยธานี!#REF!</f>
        <v>#REF!</v>
      </c>
      <c r="D504" s="126" t="e">
        <f>อุทัยธานี!#REF!</f>
        <v>#REF!</v>
      </c>
      <c r="E504" s="148" t="e">
        <f>อุทัยธานี!#REF!</f>
        <v>#REF!</v>
      </c>
      <c r="F504" s="125" t="e">
        <f>อุทัยธานี!#REF!</f>
        <v>#REF!</v>
      </c>
      <c r="G504" s="126" t="e">
        <f>อุทัยธานี!#REF!</f>
        <v>#REF!</v>
      </c>
      <c r="H504" s="148" t="e">
        <f>อุทัยธานี!#REF!</f>
        <v>#REF!</v>
      </c>
      <c r="I504" s="125" t="e">
        <f>อุทัยธานี!#REF!</f>
        <v>#REF!</v>
      </c>
      <c r="J504" s="126" t="e">
        <f>อุทัยธานี!#REF!</f>
        <v>#REF!</v>
      </c>
      <c r="K504" s="148" t="e">
        <f>อุทัยธานี!#REF!</f>
        <v>#REF!</v>
      </c>
      <c r="L504" s="125" t="e">
        <f>อุทัยธานี!#REF!</f>
        <v>#REF!</v>
      </c>
      <c r="M504" s="126" t="e">
        <f>อุทัยธานี!#REF!</f>
        <v>#REF!</v>
      </c>
      <c r="N504" s="131"/>
      <c r="O504" s="131"/>
      <c r="P504" s="131"/>
      <c r="Q504" s="131"/>
      <c r="R504" s="143"/>
      <c r="S504" s="143"/>
      <c r="T504" s="131"/>
      <c r="U504" s="131"/>
      <c r="V504" s="131"/>
      <c r="W504" s="131"/>
      <c r="X504" s="131"/>
      <c r="Y504" s="131"/>
      <c r="Z504" s="131"/>
      <c r="AA504" s="820"/>
      <c r="AB504" s="820"/>
      <c r="AC504" s="820"/>
      <c r="AD504" s="131"/>
      <c r="AE504" s="131"/>
    </row>
    <row r="505" spans="1:31" s="115" customFormat="1" ht="21" x14ac:dyDescent="0.35">
      <c r="A505" s="126" t="s">
        <v>226</v>
      </c>
      <c r="B505" s="151" t="e">
        <f>สุโขทัย!#REF!</f>
        <v>#REF!</v>
      </c>
      <c r="C505" s="125" t="e">
        <f>สุโขทัย!#REF!</f>
        <v>#REF!</v>
      </c>
      <c r="D505" s="126" t="e">
        <f>สุโขทัย!#REF!</f>
        <v>#REF!</v>
      </c>
      <c r="E505" s="148" t="e">
        <f>สุโขทัย!#REF!</f>
        <v>#REF!</v>
      </c>
      <c r="F505" s="125" t="e">
        <f>สุโขทัย!#REF!</f>
        <v>#REF!</v>
      </c>
      <c r="G505" s="126" t="e">
        <f>สุโขทัย!#REF!</f>
        <v>#REF!</v>
      </c>
      <c r="H505" s="148" t="e">
        <f>สุโขทัย!#REF!</f>
        <v>#REF!</v>
      </c>
      <c r="I505" s="125" t="e">
        <f>สุโขทัย!#REF!</f>
        <v>#REF!</v>
      </c>
      <c r="J505" s="126" t="e">
        <f>สุโขทัย!#REF!</f>
        <v>#REF!</v>
      </c>
      <c r="K505" s="148" t="e">
        <f>สุโขทัย!#REF!</f>
        <v>#REF!</v>
      </c>
      <c r="L505" s="125" t="e">
        <f>สุโขทัย!#REF!</f>
        <v>#REF!</v>
      </c>
      <c r="M505" s="126" t="e">
        <f>สุโขทัย!#REF!</f>
        <v>#REF!</v>
      </c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</row>
    <row r="506" spans="1:31" s="115" customFormat="1" ht="21.75" thickBot="1" x14ac:dyDescent="0.4">
      <c r="A506" s="126" t="s">
        <v>227</v>
      </c>
      <c r="B506" s="151" t="e">
        <f>น่าน!#REF!</f>
        <v>#REF!</v>
      </c>
      <c r="C506" s="125" t="e">
        <f>น่าน!#REF!</f>
        <v>#REF!</v>
      </c>
      <c r="D506" s="126" t="e">
        <f>น่าน!#REF!</f>
        <v>#REF!</v>
      </c>
      <c r="E506" s="148" t="e">
        <f>น่าน!#REF!</f>
        <v>#REF!</v>
      </c>
      <c r="F506" s="125" t="e">
        <f>น่าน!#REF!</f>
        <v>#REF!</v>
      </c>
      <c r="G506" s="126" t="e">
        <f>น่าน!#REF!</f>
        <v>#REF!</v>
      </c>
      <c r="H506" s="148" t="e">
        <f>น่าน!#REF!</f>
        <v>#REF!</v>
      </c>
      <c r="I506" s="125" t="e">
        <f>น่าน!#REF!</f>
        <v>#REF!</v>
      </c>
      <c r="J506" s="126" t="e">
        <f>น่าน!#REF!</f>
        <v>#REF!</v>
      </c>
      <c r="K506" s="148" t="e">
        <f>น่าน!#REF!</f>
        <v>#REF!</v>
      </c>
      <c r="L506" s="125" t="e">
        <f>น่าน!#REF!</f>
        <v>#REF!</v>
      </c>
      <c r="M506" s="126" t="e">
        <f>น่าน!#REF!</f>
        <v>#REF!</v>
      </c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</row>
    <row r="507" spans="1:31" s="115" customFormat="1" ht="22.5" thickTop="1" thickBot="1" x14ac:dyDescent="0.4">
      <c r="A507" s="127" t="s">
        <v>262</v>
      </c>
      <c r="B507" s="152" t="e">
        <f>'รวมภาคเหนือ2562_Q1-Q4'!#REF!</f>
        <v>#REF!</v>
      </c>
      <c r="C507" s="129" t="e">
        <f>'รวมภาคเหนือ2562_Q1-Q4'!#REF!</f>
        <v>#REF!</v>
      </c>
      <c r="D507" s="130" t="e">
        <f>'รวมภาคเหนือ2562_Q1-Q4'!#REF!</f>
        <v>#REF!</v>
      </c>
      <c r="E507" s="128" t="e">
        <f>'รวมภาคเหนือ2562_Q1-Q4'!#REF!</f>
        <v>#REF!</v>
      </c>
      <c r="F507" s="129" t="e">
        <f>'รวมภาคเหนือ2562_Q1-Q4'!#REF!</f>
        <v>#REF!</v>
      </c>
      <c r="G507" s="130" t="e">
        <f>'รวมภาคเหนือ2562_Q1-Q4'!#REF!</f>
        <v>#REF!</v>
      </c>
      <c r="H507" s="128" t="e">
        <f>'รวมภาคเหนือ2562_Q1-Q4'!#REF!</f>
        <v>#REF!</v>
      </c>
      <c r="I507" s="129" t="e">
        <f>'รวมภาคเหนือ2562_Q1-Q4'!#REF!</f>
        <v>#REF!</v>
      </c>
      <c r="J507" s="130" t="e">
        <f>'รวมภาคเหนือ2562_Q1-Q4'!#REF!</f>
        <v>#REF!</v>
      </c>
      <c r="K507" s="128" t="e">
        <f>'รวมภาคเหนือ2562_Q1-Q4'!#REF!</f>
        <v>#REF!</v>
      </c>
      <c r="L507" s="129" t="e">
        <f>'รวมภาคเหนือ2562_Q1-Q4'!#REF!</f>
        <v>#REF!</v>
      </c>
      <c r="M507" s="130" t="e">
        <f>'รวมภาคเหนือ2562_Q1-Q4'!#REF!</f>
        <v>#REF!</v>
      </c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</row>
    <row r="508" spans="1:31" s="115" customFormat="1" ht="21.75" thickTop="1" x14ac:dyDescent="0.35"/>
    <row r="509" spans="1:31" s="115" customFormat="1" ht="21" x14ac:dyDescent="0.35"/>
    <row r="510" spans="1:31" s="115" customFormat="1" ht="21.75" thickBot="1" x14ac:dyDescent="0.4"/>
    <row r="511" spans="1:31" s="115" customFormat="1" ht="21.75" thickTop="1" x14ac:dyDescent="0.35">
      <c r="A511" s="821" t="s">
        <v>129</v>
      </c>
      <c r="B511" s="823" t="s">
        <v>3</v>
      </c>
      <c r="C511" s="824"/>
      <c r="D511" s="825"/>
      <c r="E511" s="826" t="s">
        <v>4</v>
      </c>
      <c r="F511" s="827"/>
      <c r="G511" s="828"/>
      <c r="H511" s="823" t="s">
        <v>168</v>
      </c>
      <c r="I511" s="824"/>
      <c r="J511" s="825"/>
      <c r="K511" s="826" t="s">
        <v>177</v>
      </c>
      <c r="L511" s="827"/>
      <c r="M511" s="828"/>
      <c r="N511" s="820"/>
      <c r="O511" s="820"/>
      <c r="P511" s="820"/>
      <c r="Q511" s="820"/>
      <c r="R511" s="820"/>
      <c r="S511" s="820"/>
      <c r="W511" s="820"/>
      <c r="X511" s="820"/>
      <c r="Y511" s="820"/>
      <c r="Z511" s="820"/>
      <c r="AA511" s="820"/>
      <c r="AB511" s="820"/>
      <c r="AC511" s="820"/>
      <c r="AD511" s="820"/>
      <c r="AE511" s="820"/>
    </row>
    <row r="512" spans="1:31" s="115" customFormat="1" ht="21.75" thickBot="1" x14ac:dyDescent="0.4">
      <c r="A512" s="822"/>
      <c r="B512" s="116">
        <v>2018</v>
      </c>
      <c r="C512" s="117">
        <v>2017</v>
      </c>
      <c r="D512" s="118" t="s">
        <v>86</v>
      </c>
      <c r="E512" s="135">
        <v>2018</v>
      </c>
      <c r="F512" s="136">
        <v>2017</v>
      </c>
      <c r="G512" s="137" t="s">
        <v>86</v>
      </c>
      <c r="H512" s="119">
        <v>2018</v>
      </c>
      <c r="I512" s="117">
        <v>2017</v>
      </c>
      <c r="J512" s="118" t="s">
        <v>86</v>
      </c>
      <c r="K512" s="135">
        <v>2018</v>
      </c>
      <c r="L512" s="136">
        <v>2017</v>
      </c>
      <c r="M512" s="137" t="s">
        <v>86</v>
      </c>
      <c r="N512" s="138"/>
      <c r="O512" s="139"/>
      <c r="P512" s="140"/>
      <c r="Q512" s="138"/>
      <c r="R512" s="139"/>
      <c r="S512" s="140"/>
      <c r="T512" s="138"/>
      <c r="U512" s="139"/>
      <c r="V512" s="140"/>
      <c r="W512" s="138"/>
      <c r="X512" s="139"/>
      <c r="Y512" s="140"/>
      <c r="Z512" s="138"/>
      <c r="AA512" s="139"/>
      <c r="AB512" s="140"/>
      <c r="AC512" s="138"/>
      <c r="AD512" s="139"/>
      <c r="AE512" s="140"/>
    </row>
    <row r="513" spans="1:31" s="115" customFormat="1" ht="21.75" thickTop="1" x14ac:dyDescent="0.35">
      <c r="A513" s="124" t="s">
        <v>211</v>
      </c>
      <c r="B513" s="151" t="e">
        <f>กำแพงเพชร!#REF!</f>
        <v>#REF!</v>
      </c>
      <c r="C513" s="125" t="e">
        <f>กำแพงเพชร!#REF!</f>
        <v>#REF!</v>
      </c>
      <c r="D513" s="126" t="e">
        <f>กำแพงเพชร!#REF!</f>
        <v>#REF!</v>
      </c>
      <c r="E513" s="148" t="e">
        <f>กำแพงเพชร!#REF!</f>
        <v>#REF!</v>
      </c>
      <c r="F513" s="125" t="e">
        <f>กำแพงเพชร!#REF!</f>
        <v>#REF!</v>
      </c>
      <c r="G513" s="126" t="e">
        <f>กำแพงเพชร!#REF!</f>
        <v>#REF!</v>
      </c>
      <c r="H513" s="148" t="e">
        <f>กำแพงเพชร!#REF!</f>
        <v>#REF!</v>
      </c>
      <c r="I513" s="125" t="e">
        <f>กำแพงเพชร!#REF!</f>
        <v>#REF!</v>
      </c>
      <c r="J513" s="126" t="e">
        <f>กำแพงเพชร!#REF!</f>
        <v>#REF!</v>
      </c>
      <c r="K513" s="115" t="e">
        <f>กำแพงเพชร!#REF!</f>
        <v>#REF!</v>
      </c>
      <c r="L513" s="125" t="e">
        <f>กำแพงเพชร!#REF!</f>
        <v>#REF!</v>
      </c>
      <c r="M513" s="126" t="e">
        <f>กำแพงเพชร!#REF!</f>
        <v>#REF!</v>
      </c>
      <c r="N513" s="131"/>
      <c r="O513" s="131"/>
      <c r="P513" s="131"/>
      <c r="Q513" s="143"/>
      <c r="R513" s="143"/>
      <c r="S513" s="143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</row>
    <row r="514" spans="1:31" s="115" customFormat="1" ht="21" x14ac:dyDescent="0.35">
      <c r="A514" s="126" t="s">
        <v>212</v>
      </c>
      <c r="B514" s="151" t="e">
        <f>เชียงราย!#REF!</f>
        <v>#REF!</v>
      </c>
      <c r="C514" s="125" t="e">
        <f>เชียงราย!#REF!</f>
        <v>#REF!</v>
      </c>
      <c r="D514" s="126" t="e">
        <f>เชียงราย!#REF!</f>
        <v>#REF!</v>
      </c>
      <c r="E514" s="148" t="e">
        <f>เชียงราย!#REF!</f>
        <v>#REF!</v>
      </c>
      <c r="F514" s="125" t="e">
        <f>เชียงราย!#REF!</f>
        <v>#REF!</v>
      </c>
      <c r="G514" s="126" t="e">
        <f>เชียงราย!#REF!</f>
        <v>#REF!</v>
      </c>
      <c r="H514" s="148" t="e">
        <f>เชียงราย!#REF!</f>
        <v>#REF!</v>
      </c>
      <c r="I514" s="125" t="e">
        <f>เชียงราย!#REF!</f>
        <v>#REF!</v>
      </c>
      <c r="J514" s="126" t="e">
        <f>เชียงราย!#REF!</f>
        <v>#REF!</v>
      </c>
      <c r="K514" s="115" t="e">
        <f>เชียงราย!#REF!</f>
        <v>#REF!</v>
      </c>
      <c r="L514" s="125" t="e">
        <f>เชียงราย!#REF!</f>
        <v>#REF!</v>
      </c>
      <c r="M514" s="126" t="e">
        <f>เชียงราย!#REF!</f>
        <v>#REF!</v>
      </c>
      <c r="N514" s="131"/>
      <c r="O514" s="131"/>
      <c r="P514" s="131"/>
      <c r="Q514" s="143"/>
      <c r="R514" s="143"/>
      <c r="S514" s="143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</row>
    <row r="515" spans="1:31" s="115" customFormat="1" ht="21" x14ac:dyDescent="0.35">
      <c r="A515" s="126" t="s">
        <v>213</v>
      </c>
      <c r="B515" s="151" t="e">
        <f>เชียงใหม่!#REF!</f>
        <v>#REF!</v>
      </c>
      <c r="C515" s="125" t="e">
        <f>เชียงใหม่!#REF!</f>
        <v>#REF!</v>
      </c>
      <c r="D515" s="126" t="e">
        <f>เชียงใหม่!#REF!</f>
        <v>#REF!</v>
      </c>
      <c r="E515" s="148" t="e">
        <f>เชียงใหม่!#REF!</f>
        <v>#REF!</v>
      </c>
      <c r="F515" s="125" t="e">
        <f>เชียงใหม่!#REF!</f>
        <v>#REF!</v>
      </c>
      <c r="G515" s="126" t="e">
        <f>เชียงใหม่!#REF!</f>
        <v>#REF!</v>
      </c>
      <c r="H515" s="148" t="e">
        <f>เชียงใหม่!#REF!</f>
        <v>#REF!</v>
      </c>
      <c r="I515" s="125" t="e">
        <f>เชียงใหม่!#REF!</f>
        <v>#REF!</v>
      </c>
      <c r="J515" s="126" t="e">
        <f>เชียงใหม่!#REF!</f>
        <v>#REF!</v>
      </c>
      <c r="K515" s="148" t="e">
        <f>เชียงใหม่!#REF!</f>
        <v>#REF!</v>
      </c>
      <c r="L515" s="125" t="e">
        <f>เชียงใหม่!#REF!</f>
        <v>#REF!</v>
      </c>
      <c r="M515" s="126" t="e">
        <f>เชียงใหม่!#REF!</f>
        <v>#REF!</v>
      </c>
      <c r="N515" s="131"/>
      <c r="O515" s="131"/>
      <c r="P515" s="131"/>
      <c r="Q515" s="143"/>
      <c r="R515" s="143"/>
      <c r="S515" s="143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</row>
    <row r="516" spans="1:31" s="115" customFormat="1" ht="21" x14ac:dyDescent="0.35">
      <c r="A516" s="126" t="s">
        <v>214</v>
      </c>
      <c r="B516" s="151" t="e">
        <f>พิจิตร!#REF!</f>
        <v>#REF!</v>
      </c>
      <c r="C516" s="125" t="e">
        <f>พิจิตร!#REF!</f>
        <v>#REF!</v>
      </c>
      <c r="D516" s="126" t="e">
        <f>พิจิตร!#REF!</f>
        <v>#REF!</v>
      </c>
      <c r="E516" s="148" t="e">
        <f>พิจิตร!#REF!</f>
        <v>#REF!</v>
      </c>
      <c r="F516" s="125" t="e">
        <f>พิจิตร!#REF!</f>
        <v>#REF!</v>
      </c>
      <c r="G516" s="126" t="e">
        <f>พิจิตร!#REF!</f>
        <v>#REF!</v>
      </c>
      <c r="H516" s="148" t="e">
        <f>พิจิตร!#REF!</f>
        <v>#REF!</v>
      </c>
      <c r="I516" s="125" t="e">
        <f>พิจิตร!#REF!</f>
        <v>#REF!</v>
      </c>
      <c r="J516" s="126" t="e">
        <f>พิจิตร!#REF!</f>
        <v>#REF!</v>
      </c>
      <c r="K516" s="115" t="e">
        <f>พิจิตร!#REF!</f>
        <v>#REF!</v>
      </c>
      <c r="L516" s="125" t="e">
        <f>พิจิตร!#REF!</f>
        <v>#REF!</v>
      </c>
      <c r="M516" s="126" t="e">
        <f>พิจิตร!#REF!</f>
        <v>#REF!</v>
      </c>
      <c r="N516" s="131"/>
      <c r="O516" s="131"/>
      <c r="P516" s="131"/>
      <c r="Q516" s="143"/>
      <c r="R516" s="143"/>
      <c r="S516" s="143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</row>
    <row r="517" spans="1:31" s="115" customFormat="1" ht="21" x14ac:dyDescent="0.35">
      <c r="A517" s="126" t="s">
        <v>215</v>
      </c>
      <c r="B517" s="151" t="e">
        <f>นครสวรรค์!#REF!</f>
        <v>#REF!</v>
      </c>
      <c r="C517" s="125" t="e">
        <f>นครสวรรค์!#REF!</f>
        <v>#REF!</v>
      </c>
      <c r="D517" s="126" t="e">
        <f>นครสวรรค์!#REF!</f>
        <v>#REF!</v>
      </c>
      <c r="E517" s="148" t="e">
        <f>นครสวรรค์!#REF!</f>
        <v>#REF!</v>
      </c>
      <c r="F517" s="125" t="e">
        <f>นครสวรรค์!#REF!</f>
        <v>#REF!</v>
      </c>
      <c r="G517" s="126" t="e">
        <f>นครสวรรค์!#REF!</f>
        <v>#REF!</v>
      </c>
      <c r="H517" s="148" t="e">
        <f>นครสวรรค์!#REF!</f>
        <v>#REF!</v>
      </c>
      <c r="I517" s="125" t="e">
        <f>นครสวรรค์!#REF!</f>
        <v>#REF!</v>
      </c>
      <c r="J517" s="126" t="e">
        <f>นครสวรรค์!#REF!</f>
        <v>#REF!</v>
      </c>
      <c r="K517" s="115" t="e">
        <f>นครสวรรค์!#REF!</f>
        <v>#REF!</v>
      </c>
      <c r="L517" s="125" t="e">
        <f>นครสวรรค์!#REF!</f>
        <v>#REF!</v>
      </c>
      <c r="M517" s="126" t="e">
        <f>นครสวรรค์!#REF!</f>
        <v>#REF!</v>
      </c>
      <c r="N517" s="131"/>
      <c r="O517" s="131"/>
      <c r="P517" s="131"/>
      <c r="Q517" s="143"/>
      <c r="R517" s="143"/>
      <c r="S517" s="143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</row>
    <row r="518" spans="1:31" s="115" customFormat="1" ht="21" x14ac:dyDescent="0.35">
      <c r="A518" s="126" t="s">
        <v>216</v>
      </c>
      <c r="B518" s="151" t="e">
        <f>ตาก!#REF!</f>
        <v>#REF!</v>
      </c>
      <c r="C518" s="125" t="e">
        <f>ตาก!#REF!</f>
        <v>#REF!</v>
      </c>
      <c r="D518" s="126" t="e">
        <f>ตาก!#REF!</f>
        <v>#REF!</v>
      </c>
      <c r="E518" s="148" t="e">
        <f>ตาก!#REF!</f>
        <v>#REF!</v>
      </c>
      <c r="F518" s="125" t="e">
        <f>ตาก!#REF!</f>
        <v>#REF!</v>
      </c>
      <c r="G518" s="126" t="e">
        <f>ตาก!#REF!</f>
        <v>#REF!</v>
      </c>
      <c r="H518" s="148" t="e">
        <f>ตาก!#REF!</f>
        <v>#REF!</v>
      </c>
      <c r="I518" s="125" t="e">
        <f>ตาก!#REF!</f>
        <v>#REF!</v>
      </c>
      <c r="J518" s="126" t="e">
        <f>ตาก!#REF!</f>
        <v>#REF!</v>
      </c>
      <c r="K518" s="115" t="e">
        <f>ตาก!#REF!</f>
        <v>#REF!</v>
      </c>
      <c r="L518" s="125" t="e">
        <f>ตาก!#REF!</f>
        <v>#REF!</v>
      </c>
      <c r="M518" s="126" t="e">
        <f>ตาก!#REF!</f>
        <v>#REF!</v>
      </c>
      <c r="N518" s="131"/>
      <c r="O518" s="131"/>
      <c r="P518" s="131"/>
      <c r="Q518" s="143"/>
      <c r="R518" s="143"/>
      <c r="S518" s="143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</row>
    <row r="519" spans="1:31" s="115" customFormat="1" ht="21" x14ac:dyDescent="0.35">
      <c r="A519" s="126" t="s">
        <v>217</v>
      </c>
      <c r="B519" s="151" t="e">
        <f>พิษณุโลก!#REF!</f>
        <v>#REF!</v>
      </c>
      <c r="C519" s="125" t="e">
        <f>พิษณุโลก!#REF!</f>
        <v>#REF!</v>
      </c>
      <c r="D519" s="126" t="e">
        <f>พิษณุโลก!#REF!</f>
        <v>#REF!</v>
      </c>
      <c r="E519" s="148" t="e">
        <f>พิษณุโลก!#REF!</f>
        <v>#REF!</v>
      </c>
      <c r="F519" s="125" t="e">
        <f>พิษณุโลก!#REF!</f>
        <v>#REF!</v>
      </c>
      <c r="G519" s="126" t="e">
        <f>พิษณุโลก!#REF!</f>
        <v>#REF!</v>
      </c>
      <c r="H519" s="148" t="e">
        <f>พิษณุโลก!#REF!</f>
        <v>#REF!</v>
      </c>
      <c r="I519" s="125" t="e">
        <f>พิษณุโลก!#REF!</f>
        <v>#REF!</v>
      </c>
      <c r="J519" s="126" t="e">
        <f>พิษณุโลก!#REF!</f>
        <v>#REF!</v>
      </c>
      <c r="K519" s="148" t="e">
        <f>พิษณุโลก!#REF!</f>
        <v>#REF!</v>
      </c>
      <c r="L519" s="125" t="e">
        <f>พิษณุโลก!#REF!</f>
        <v>#REF!</v>
      </c>
      <c r="M519" s="126" t="e">
        <f>พิษณุโลก!#REF!</f>
        <v>#REF!</v>
      </c>
      <c r="N519" s="131"/>
      <c r="O519" s="131"/>
      <c r="P519" s="131"/>
      <c r="Q519" s="143"/>
      <c r="R519" s="143"/>
      <c r="S519" s="143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</row>
    <row r="520" spans="1:31" s="115" customFormat="1" ht="21" x14ac:dyDescent="0.35">
      <c r="A520" s="126" t="s">
        <v>218</v>
      </c>
      <c r="B520" s="151" t="e">
        <f>พะเยา!#REF!</f>
        <v>#REF!</v>
      </c>
      <c r="C520" s="125" t="e">
        <f>พะเยา!#REF!</f>
        <v>#REF!</v>
      </c>
      <c r="D520" s="126" t="e">
        <f>พะเยา!#REF!</f>
        <v>#REF!</v>
      </c>
      <c r="E520" s="148" t="e">
        <f>พะเยา!#REF!</f>
        <v>#REF!</v>
      </c>
      <c r="F520" s="125" t="e">
        <f>พะเยา!#REF!</f>
        <v>#REF!</v>
      </c>
      <c r="G520" s="126" t="e">
        <f>พะเยา!#REF!</f>
        <v>#REF!</v>
      </c>
      <c r="H520" s="148" t="e">
        <f>พะเยา!#REF!</f>
        <v>#REF!</v>
      </c>
      <c r="I520" s="125" t="e">
        <f>พะเยา!#REF!</f>
        <v>#REF!</v>
      </c>
      <c r="J520" s="126" t="e">
        <f>พะเยา!#REF!</f>
        <v>#REF!</v>
      </c>
      <c r="K520" s="115" t="e">
        <f>พะเยา!#REF!</f>
        <v>#REF!</v>
      </c>
      <c r="L520" s="125" t="e">
        <f>พะเยา!#REF!</f>
        <v>#REF!</v>
      </c>
      <c r="M520" s="126" t="e">
        <f>พะเยา!#REF!</f>
        <v>#REF!</v>
      </c>
      <c r="N520" s="131"/>
      <c r="O520" s="131"/>
      <c r="P520" s="131"/>
      <c r="Q520" s="143"/>
      <c r="R520" s="143"/>
      <c r="S520" s="143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</row>
    <row r="521" spans="1:31" s="115" customFormat="1" ht="21" x14ac:dyDescent="0.35">
      <c r="A521" s="126" t="s">
        <v>219</v>
      </c>
      <c r="B521" s="151" t="e">
        <f>เพชรบูรณ์!#REF!</f>
        <v>#REF!</v>
      </c>
      <c r="C521" s="125" t="e">
        <f>เพชรบูรณ์!#REF!</f>
        <v>#REF!</v>
      </c>
      <c r="D521" s="126" t="e">
        <f>เพชรบูรณ์!#REF!</f>
        <v>#REF!</v>
      </c>
      <c r="E521" s="148" t="e">
        <f>เพชรบูรณ์!#REF!</f>
        <v>#REF!</v>
      </c>
      <c r="F521" s="125" t="e">
        <f>เพชรบูรณ์!#REF!</f>
        <v>#REF!</v>
      </c>
      <c r="G521" s="126" t="e">
        <f>เพชรบูรณ์!#REF!</f>
        <v>#REF!</v>
      </c>
      <c r="H521" s="148" t="e">
        <f>เพชรบูรณ์!#REF!</f>
        <v>#REF!</v>
      </c>
      <c r="I521" s="125" t="e">
        <f>เพชรบูรณ์!#REF!</f>
        <v>#REF!</v>
      </c>
      <c r="J521" s="126" t="e">
        <f>เพชรบูรณ์!#REF!</f>
        <v>#REF!</v>
      </c>
      <c r="K521" s="115" t="e">
        <f>เพชรบูรณ์!#REF!</f>
        <v>#REF!</v>
      </c>
      <c r="L521" s="125" t="e">
        <f>เพชรบูรณ์!#REF!</f>
        <v>#REF!</v>
      </c>
      <c r="M521" s="126" t="e">
        <f>เพชรบูรณ์!#REF!</f>
        <v>#REF!</v>
      </c>
      <c r="N521" s="131"/>
      <c r="O521" s="131"/>
      <c r="P521" s="131"/>
      <c r="Q521" s="143"/>
      <c r="R521" s="143"/>
      <c r="S521" s="143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</row>
    <row r="522" spans="1:31" s="115" customFormat="1" ht="21" x14ac:dyDescent="0.35">
      <c r="A522" s="126" t="s">
        <v>220</v>
      </c>
      <c r="B522" s="151" t="e">
        <f>แพร่!#REF!</f>
        <v>#REF!</v>
      </c>
      <c r="C522" s="125" t="e">
        <f>แพร่!#REF!</f>
        <v>#REF!</v>
      </c>
      <c r="D522" s="126" t="e">
        <f>แพร่!#REF!</f>
        <v>#REF!</v>
      </c>
      <c r="E522" s="148" t="e">
        <f>แพร่!#REF!</f>
        <v>#REF!</v>
      </c>
      <c r="F522" s="125" t="e">
        <f>แพร่!#REF!</f>
        <v>#REF!</v>
      </c>
      <c r="G522" s="126" t="e">
        <f>แพร่!#REF!</f>
        <v>#REF!</v>
      </c>
      <c r="H522" s="148" t="e">
        <f>แพร่!#REF!</f>
        <v>#REF!</v>
      </c>
      <c r="I522" s="125" t="e">
        <f>แพร่!#REF!</f>
        <v>#REF!</v>
      </c>
      <c r="J522" s="126" t="e">
        <f>แพร่!#REF!</f>
        <v>#REF!</v>
      </c>
      <c r="K522" s="115" t="e">
        <f>แพร่!#REF!</f>
        <v>#REF!</v>
      </c>
      <c r="L522" s="125" t="e">
        <f>แพร่!#REF!</f>
        <v>#REF!</v>
      </c>
      <c r="M522" s="126" t="e">
        <f>แพร่!#REF!</f>
        <v>#REF!</v>
      </c>
      <c r="N522" s="131"/>
      <c r="O522" s="131"/>
      <c r="P522" s="131"/>
      <c r="Q522" s="143"/>
      <c r="R522" s="143"/>
      <c r="S522" s="143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</row>
    <row r="523" spans="1:31" s="115" customFormat="1" ht="21" x14ac:dyDescent="0.35">
      <c r="A523" s="126" t="s">
        <v>221</v>
      </c>
      <c r="B523" s="151" t="e">
        <f>ลำปาง!#REF!</f>
        <v>#REF!</v>
      </c>
      <c r="C523" s="125" t="e">
        <f>ลำปาง!#REF!</f>
        <v>#REF!</v>
      </c>
      <c r="D523" s="126" t="e">
        <f>ลำปาง!#REF!</f>
        <v>#REF!</v>
      </c>
      <c r="E523" s="148" t="e">
        <f>ลำปาง!#REF!</f>
        <v>#REF!</v>
      </c>
      <c r="F523" s="125" t="e">
        <f>ลำปาง!#REF!</f>
        <v>#REF!</v>
      </c>
      <c r="G523" s="126" t="e">
        <f>ลำปาง!#REF!</f>
        <v>#REF!</v>
      </c>
      <c r="H523" s="115" t="e">
        <f>ลำปาง!#REF!</f>
        <v>#REF!</v>
      </c>
      <c r="I523" s="125" t="e">
        <f>ลำปาง!#REF!</f>
        <v>#REF!</v>
      </c>
      <c r="J523" s="126" t="e">
        <f>ลำปาง!#REF!</f>
        <v>#REF!</v>
      </c>
      <c r="K523" s="115" t="e">
        <f>ลำปาง!#REF!</f>
        <v>#REF!</v>
      </c>
      <c r="L523" s="125" t="e">
        <f>ลำปาง!#REF!</f>
        <v>#REF!</v>
      </c>
      <c r="M523" s="126" t="e">
        <f>ลำปาง!#REF!</f>
        <v>#REF!</v>
      </c>
      <c r="N523" s="131"/>
      <c r="O523" s="131"/>
      <c r="P523" s="131"/>
      <c r="Q523" s="143"/>
      <c r="R523" s="143"/>
      <c r="S523" s="143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</row>
    <row r="524" spans="1:31" s="115" customFormat="1" ht="21" x14ac:dyDescent="0.35">
      <c r="A524" s="126" t="s">
        <v>222</v>
      </c>
      <c r="B524" s="151" t="e">
        <f>ลำพูน!#REF!</f>
        <v>#REF!</v>
      </c>
      <c r="C524" s="125" t="e">
        <f>ลำพูน!#REF!</f>
        <v>#REF!</v>
      </c>
      <c r="D524" s="126" t="e">
        <f>ลำพูน!#REF!</f>
        <v>#REF!</v>
      </c>
      <c r="E524" s="148" t="e">
        <f>ลำพูน!#REF!</f>
        <v>#REF!</v>
      </c>
      <c r="F524" s="125" t="e">
        <f>ลำพูน!#REF!</f>
        <v>#REF!</v>
      </c>
      <c r="G524" s="126" t="e">
        <f>ลำพูน!#REF!</f>
        <v>#REF!</v>
      </c>
      <c r="H524" s="115" t="e">
        <f>ลำพูน!#REF!</f>
        <v>#REF!</v>
      </c>
      <c r="I524" s="125" t="e">
        <f>ลำพูน!#REF!</f>
        <v>#REF!</v>
      </c>
      <c r="J524" s="126" t="e">
        <f>ลำพูน!#REF!</f>
        <v>#REF!</v>
      </c>
      <c r="K524" s="115" t="e">
        <f>ลำพูน!#REF!</f>
        <v>#REF!</v>
      </c>
      <c r="L524" s="125" t="e">
        <f>ลำพูน!#REF!</f>
        <v>#REF!</v>
      </c>
      <c r="M524" s="126" t="e">
        <f>ลำพูน!#REF!</f>
        <v>#REF!</v>
      </c>
      <c r="N524" s="131"/>
      <c r="O524" s="131"/>
      <c r="P524" s="131"/>
      <c r="Q524" s="143"/>
      <c r="R524" s="143"/>
      <c r="S524" s="143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</row>
    <row r="525" spans="1:31" s="115" customFormat="1" ht="21" x14ac:dyDescent="0.35">
      <c r="A525" s="126" t="s">
        <v>223</v>
      </c>
      <c r="B525" s="151" t="e">
        <f>รวมแม่ฮ่องสอน!#REF!</f>
        <v>#REF!</v>
      </c>
      <c r="C525" s="125" t="e">
        <f>รวมแม่ฮ่องสอน!#REF!</f>
        <v>#REF!</v>
      </c>
      <c r="D525" s="126" t="e">
        <f>รวมแม่ฮ่องสอน!#REF!</f>
        <v>#REF!</v>
      </c>
      <c r="E525" s="148" t="e">
        <f>รวมแม่ฮ่องสอน!#REF!</f>
        <v>#REF!</v>
      </c>
      <c r="F525" s="125" t="e">
        <f>รวมแม่ฮ่องสอน!#REF!</f>
        <v>#REF!</v>
      </c>
      <c r="G525" s="126" t="e">
        <f>รวมแม่ฮ่องสอน!#REF!</f>
        <v>#REF!</v>
      </c>
      <c r="H525" s="148" t="e">
        <f>รวมแม่ฮ่องสอน!#REF!</f>
        <v>#REF!</v>
      </c>
      <c r="I525" s="125" t="e">
        <f>รวมแม่ฮ่องสอน!#REF!</f>
        <v>#REF!</v>
      </c>
      <c r="J525" s="126" t="e">
        <f>รวมแม่ฮ่องสอน!#REF!</f>
        <v>#REF!</v>
      </c>
      <c r="K525" s="148" t="e">
        <f>รวมแม่ฮ่องสอน!#REF!</f>
        <v>#REF!</v>
      </c>
      <c r="L525" s="125" t="e">
        <f>รวมแม่ฮ่องสอน!#REF!</f>
        <v>#REF!</v>
      </c>
      <c r="M525" s="126" t="e">
        <f>รวมแม่ฮ่องสอน!#REF!</f>
        <v>#REF!</v>
      </c>
      <c r="N525" s="131"/>
      <c r="O525" s="131"/>
      <c r="P525" s="131"/>
      <c r="Q525" s="143"/>
      <c r="R525" s="143"/>
      <c r="S525" s="143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</row>
    <row r="526" spans="1:31" s="115" customFormat="1" ht="21" x14ac:dyDescent="0.35">
      <c r="A526" s="126" t="s">
        <v>224</v>
      </c>
      <c r="B526" s="151" t="e">
        <f>อุตรดิตถ์!#REF!</f>
        <v>#REF!</v>
      </c>
      <c r="C526" s="125" t="e">
        <f>อุตรดิตถ์!#REF!</f>
        <v>#REF!</v>
      </c>
      <c r="D526" s="126" t="e">
        <f>อุตรดิตถ์!#REF!</f>
        <v>#REF!</v>
      </c>
      <c r="E526" s="148" t="e">
        <f>อุตรดิตถ์!#REF!</f>
        <v>#REF!</v>
      </c>
      <c r="F526" s="125" t="e">
        <f>อุตรดิตถ์!#REF!</f>
        <v>#REF!</v>
      </c>
      <c r="G526" s="126" t="e">
        <f>อุตรดิตถ์!#REF!</f>
        <v>#REF!</v>
      </c>
      <c r="H526" s="115" t="e">
        <f>อุตรดิตถ์!#REF!</f>
        <v>#REF!</v>
      </c>
      <c r="I526" s="125" t="e">
        <f>อุตรดิตถ์!#REF!</f>
        <v>#REF!</v>
      </c>
      <c r="J526" s="126" t="e">
        <f>อุตรดิตถ์!#REF!</f>
        <v>#REF!</v>
      </c>
      <c r="K526" s="115" t="e">
        <f>อุตรดิตถ์!#REF!</f>
        <v>#REF!</v>
      </c>
      <c r="L526" s="125" t="e">
        <f>อุตรดิตถ์!#REF!</f>
        <v>#REF!</v>
      </c>
      <c r="M526" s="126" t="e">
        <f>อุตรดิตถ์!#REF!</f>
        <v>#REF!</v>
      </c>
      <c r="N526" s="131"/>
      <c r="O526" s="131"/>
      <c r="P526" s="131"/>
      <c r="Q526" s="143"/>
      <c r="R526" s="143"/>
      <c r="S526" s="143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</row>
    <row r="527" spans="1:31" s="115" customFormat="1" ht="21" x14ac:dyDescent="0.35">
      <c r="A527" s="126" t="s">
        <v>225</v>
      </c>
      <c r="B527" s="151" t="e">
        <f>อุทัยธานี!#REF!</f>
        <v>#REF!</v>
      </c>
      <c r="C527" s="125" t="e">
        <f>อุทัยธานี!#REF!</f>
        <v>#REF!</v>
      </c>
      <c r="D527" s="126" t="e">
        <f>อุทัยธานี!#REF!</f>
        <v>#REF!</v>
      </c>
      <c r="E527" s="148" t="e">
        <f>อุทัยธานี!#REF!</f>
        <v>#REF!</v>
      </c>
      <c r="F527" s="125" t="e">
        <f>อุทัยธานี!#REF!</f>
        <v>#REF!</v>
      </c>
      <c r="G527" s="126" t="e">
        <f>อุทัยธานี!#REF!</f>
        <v>#REF!</v>
      </c>
      <c r="H527" s="115" t="e">
        <f>อุทัยธานี!#REF!</f>
        <v>#REF!</v>
      </c>
      <c r="I527" s="125" t="e">
        <f>อุทัยธานี!#REF!</f>
        <v>#REF!</v>
      </c>
      <c r="J527" s="126" t="e">
        <f>อุทัยธานี!#REF!</f>
        <v>#REF!</v>
      </c>
      <c r="K527" s="115" t="e">
        <f>อุทัยธานี!#REF!</f>
        <v>#REF!</v>
      </c>
      <c r="L527" s="125" t="e">
        <f>อุทัยธานี!#REF!</f>
        <v>#REF!</v>
      </c>
      <c r="M527" s="126" t="e">
        <f>อุทัยธานี!#REF!</f>
        <v>#REF!</v>
      </c>
      <c r="N527" s="131"/>
      <c r="O527" s="131"/>
      <c r="P527" s="131"/>
      <c r="Q527" s="131"/>
      <c r="R527" s="143"/>
      <c r="S527" s="143"/>
      <c r="T527" s="131"/>
      <c r="U527" s="131"/>
      <c r="V527" s="131"/>
      <c r="W527" s="131"/>
      <c r="X527" s="131"/>
      <c r="Y527" s="131"/>
      <c r="Z527" s="131"/>
      <c r="AA527" s="820"/>
      <c r="AB527" s="820"/>
      <c r="AC527" s="820"/>
      <c r="AD527" s="131"/>
      <c r="AE527" s="131"/>
    </row>
    <row r="528" spans="1:31" s="115" customFormat="1" ht="21" x14ac:dyDescent="0.35">
      <c r="A528" s="126" t="s">
        <v>226</v>
      </c>
      <c r="B528" s="151" t="e">
        <f>สุโขทัย!#REF!</f>
        <v>#REF!</v>
      </c>
      <c r="C528" s="125" t="e">
        <f>สุโขทัย!#REF!</f>
        <v>#REF!</v>
      </c>
      <c r="D528" s="126" t="e">
        <f>สุโขทัย!#REF!</f>
        <v>#REF!</v>
      </c>
      <c r="E528" s="148" t="e">
        <f>สุโขทัย!#REF!</f>
        <v>#REF!</v>
      </c>
      <c r="F528" s="125" t="e">
        <f>สุโขทัย!#REF!</f>
        <v>#REF!</v>
      </c>
      <c r="G528" s="126" t="e">
        <f>สุโขทัย!#REF!</f>
        <v>#REF!</v>
      </c>
      <c r="H528" s="115" t="e">
        <f>สุโขทัย!#REF!</f>
        <v>#REF!</v>
      </c>
      <c r="I528" s="125" t="e">
        <f>สุโขทัย!#REF!</f>
        <v>#REF!</v>
      </c>
      <c r="J528" s="126" t="e">
        <f>สุโขทัย!#REF!</f>
        <v>#REF!</v>
      </c>
      <c r="K528" s="115" t="e">
        <f>สุโขทัย!#REF!</f>
        <v>#REF!</v>
      </c>
      <c r="L528" s="125" t="e">
        <f>สุโขทัย!#REF!</f>
        <v>#REF!</v>
      </c>
      <c r="M528" s="126" t="e">
        <f>สุโขทัย!#REF!</f>
        <v>#REF!</v>
      </c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</row>
    <row r="529" spans="1:31" s="115" customFormat="1" ht="21.75" thickBot="1" x14ac:dyDescent="0.4">
      <c r="A529" s="126" t="s">
        <v>227</v>
      </c>
      <c r="B529" s="151" t="e">
        <f>น่าน!#REF!</f>
        <v>#REF!</v>
      </c>
      <c r="C529" s="125" t="e">
        <f>น่าน!#REF!</f>
        <v>#REF!</v>
      </c>
      <c r="D529" s="126" t="e">
        <f>น่าน!#REF!</f>
        <v>#REF!</v>
      </c>
      <c r="E529" s="148" t="e">
        <f>น่าน!#REF!</f>
        <v>#REF!</v>
      </c>
      <c r="F529" s="125" t="e">
        <f>น่าน!#REF!</f>
        <v>#REF!</v>
      </c>
      <c r="G529" s="126" t="e">
        <f>น่าน!#REF!</f>
        <v>#REF!</v>
      </c>
      <c r="H529" s="115" t="e">
        <f>น่าน!#REF!</f>
        <v>#REF!</v>
      </c>
      <c r="I529" s="125" t="e">
        <f>น่าน!#REF!</f>
        <v>#REF!</v>
      </c>
      <c r="J529" s="126" t="e">
        <f>น่าน!#REF!</f>
        <v>#REF!</v>
      </c>
      <c r="K529" s="115" t="e">
        <f>น่าน!#REF!</f>
        <v>#REF!</v>
      </c>
      <c r="L529" s="125" t="e">
        <f>น่าน!#REF!</f>
        <v>#REF!</v>
      </c>
      <c r="M529" s="126" t="e">
        <f>น่าน!#REF!</f>
        <v>#REF!</v>
      </c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</row>
    <row r="530" spans="1:31" s="115" customFormat="1" ht="22.5" thickTop="1" thickBot="1" x14ac:dyDescent="0.4">
      <c r="A530" s="127" t="s">
        <v>262</v>
      </c>
      <c r="B530" s="152" t="e">
        <f>'รวมภาคเหนือ2562_Q1-Q4'!#REF!</f>
        <v>#REF!</v>
      </c>
      <c r="C530" s="129" t="e">
        <f>'รวมภาคเหนือ2562_Q1-Q4'!#REF!</f>
        <v>#REF!</v>
      </c>
      <c r="D530" s="130" t="e">
        <f>'รวมภาคเหนือ2562_Q1-Q4'!#REF!</f>
        <v>#REF!</v>
      </c>
      <c r="E530" s="128" t="e">
        <f>'รวมภาคเหนือ2562_Q1-Q4'!#REF!</f>
        <v>#REF!</v>
      </c>
      <c r="F530" s="129" t="e">
        <f>'รวมภาคเหนือ2562_Q1-Q4'!#REF!</f>
        <v>#REF!</v>
      </c>
      <c r="G530" s="130" t="e">
        <f>'รวมภาคเหนือ2562_Q1-Q4'!#REF!</f>
        <v>#REF!</v>
      </c>
      <c r="H530" s="128" t="e">
        <f>'รวมภาคเหนือ2562_Q1-Q4'!#REF!</f>
        <v>#REF!</v>
      </c>
      <c r="I530" s="129" t="e">
        <f>'รวมภาคเหนือ2562_Q1-Q4'!#REF!</f>
        <v>#REF!</v>
      </c>
      <c r="J530" s="130" t="e">
        <f>'รวมภาคเหนือ2562_Q1-Q4'!#REF!</f>
        <v>#REF!</v>
      </c>
      <c r="K530" s="128" t="e">
        <f>'รวมภาคเหนือ2562_Q1-Q4'!#REF!</f>
        <v>#REF!</v>
      </c>
      <c r="L530" s="129" t="e">
        <f>'รวมภาคเหนือ2562_Q1-Q4'!#REF!</f>
        <v>#REF!</v>
      </c>
      <c r="M530" s="130" t="e">
        <f>'รวมภาคเหนือ2562_Q1-Q4'!#REF!</f>
        <v>#REF!</v>
      </c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</row>
    <row r="531" spans="1:31" ht="15" thickTop="1" x14ac:dyDescent="0.2"/>
  </sheetData>
  <mergeCells count="151">
    <mergeCell ref="AA527:AC527"/>
    <mergeCell ref="Q488:S488"/>
    <mergeCell ref="W488:Y488"/>
    <mergeCell ref="Z488:AB488"/>
    <mergeCell ref="AC488:AE488"/>
    <mergeCell ref="AA504:AC504"/>
    <mergeCell ref="A511:A512"/>
    <mergeCell ref="B511:D511"/>
    <mergeCell ref="E511:G511"/>
    <mergeCell ref="H511:J511"/>
    <mergeCell ref="K511:M511"/>
    <mergeCell ref="N511:P511"/>
    <mergeCell ref="Q511:S511"/>
    <mergeCell ref="W511:Y511"/>
    <mergeCell ref="Z511:AB511"/>
    <mergeCell ref="AC511:AE511"/>
    <mergeCell ref="A441:A443"/>
    <mergeCell ref="B441:G441"/>
    <mergeCell ref="H441:M441"/>
    <mergeCell ref="N441:S441"/>
    <mergeCell ref="W465:Y465"/>
    <mergeCell ref="Z465:AB465"/>
    <mergeCell ref="AC465:AE465"/>
    <mergeCell ref="AA481:AC481"/>
    <mergeCell ref="A488:A489"/>
    <mergeCell ref="B488:D488"/>
    <mergeCell ref="E488:G488"/>
    <mergeCell ref="H488:J488"/>
    <mergeCell ref="K488:M488"/>
    <mergeCell ref="N488:P488"/>
    <mergeCell ref="A465:A466"/>
    <mergeCell ref="B465:D465"/>
    <mergeCell ref="E465:G465"/>
    <mergeCell ref="H465:J465"/>
    <mergeCell ref="K465:M465"/>
    <mergeCell ref="N465:P465"/>
    <mergeCell ref="Q465:S465"/>
    <mergeCell ref="T441:Y441"/>
    <mergeCell ref="Z441:AE441"/>
    <mergeCell ref="B442:D442"/>
    <mergeCell ref="N418:P418"/>
    <mergeCell ref="Q418:S418"/>
    <mergeCell ref="T418:V418"/>
    <mergeCell ref="W442:Y442"/>
    <mergeCell ref="Z442:AB442"/>
    <mergeCell ref="AC442:AE442"/>
    <mergeCell ref="T442:V442"/>
    <mergeCell ref="E442:G442"/>
    <mergeCell ref="H442:J442"/>
    <mergeCell ref="K442:M442"/>
    <mergeCell ref="N442:P442"/>
    <mergeCell ref="Q442:S442"/>
    <mergeCell ref="Z394:AB394"/>
    <mergeCell ref="AC394:AE394"/>
    <mergeCell ref="AA410:AC410"/>
    <mergeCell ref="A417:A419"/>
    <mergeCell ref="B417:G417"/>
    <mergeCell ref="H417:M417"/>
    <mergeCell ref="N417:S417"/>
    <mergeCell ref="T417:Y417"/>
    <mergeCell ref="Z417:AE417"/>
    <mergeCell ref="B418:D418"/>
    <mergeCell ref="W418:Y418"/>
    <mergeCell ref="Z418:AB418"/>
    <mergeCell ref="AC418:AE418"/>
    <mergeCell ref="A394:A395"/>
    <mergeCell ref="B394:D394"/>
    <mergeCell ref="E394:G394"/>
    <mergeCell ref="H394:J394"/>
    <mergeCell ref="K394:M394"/>
    <mergeCell ref="N394:P394"/>
    <mergeCell ref="Q394:S394"/>
    <mergeCell ref="W394:Y394"/>
    <mergeCell ref="E418:G418"/>
    <mergeCell ref="H418:J418"/>
    <mergeCell ref="K418:M418"/>
    <mergeCell ref="H371:J371"/>
    <mergeCell ref="K371:M371"/>
    <mergeCell ref="N371:P371"/>
    <mergeCell ref="Q371:S371"/>
    <mergeCell ref="T371:V371"/>
    <mergeCell ref="W371:Y371"/>
    <mergeCell ref="AC347:AE347"/>
    <mergeCell ref="AA363:AC363"/>
    <mergeCell ref="A370:A372"/>
    <mergeCell ref="B370:G370"/>
    <mergeCell ref="H370:M370"/>
    <mergeCell ref="N370:S370"/>
    <mergeCell ref="T370:Y370"/>
    <mergeCell ref="Z370:AE370"/>
    <mergeCell ref="B371:D371"/>
    <mergeCell ref="E371:G371"/>
    <mergeCell ref="Z371:AB371"/>
    <mergeCell ref="AC371:AE371"/>
    <mergeCell ref="A347:A348"/>
    <mergeCell ref="B347:D347"/>
    <mergeCell ref="E347:G347"/>
    <mergeCell ref="H347:J347"/>
    <mergeCell ref="K347:M347"/>
    <mergeCell ref="N347:P347"/>
    <mergeCell ref="Q347:S347"/>
    <mergeCell ref="W347:Y347"/>
    <mergeCell ref="Z347:AB347"/>
    <mergeCell ref="A275:A277"/>
    <mergeCell ref="AC300:AE300"/>
    <mergeCell ref="A323:A325"/>
    <mergeCell ref="B323:G323"/>
    <mergeCell ref="H323:M323"/>
    <mergeCell ref="N323:S323"/>
    <mergeCell ref="T323:Y323"/>
    <mergeCell ref="Z323:AE323"/>
    <mergeCell ref="B324:D324"/>
    <mergeCell ref="E324:G324"/>
    <mergeCell ref="H324:J324"/>
    <mergeCell ref="K300:M300"/>
    <mergeCell ref="N300:P300"/>
    <mergeCell ref="Q300:S300"/>
    <mergeCell ref="T300:V300"/>
    <mergeCell ref="W300:Y300"/>
    <mergeCell ref="Z300:AB300"/>
    <mergeCell ref="AC324:AE324"/>
    <mergeCell ref="K324:M324"/>
    <mergeCell ref="N324:P324"/>
    <mergeCell ref="Q324:S324"/>
    <mergeCell ref="T324:V324"/>
    <mergeCell ref="W324:Y324"/>
    <mergeCell ref="Z324:AB324"/>
    <mergeCell ref="A299:A301"/>
    <mergeCell ref="B299:G299"/>
    <mergeCell ref="H299:M299"/>
    <mergeCell ref="N299:S299"/>
    <mergeCell ref="T299:Y299"/>
    <mergeCell ref="Z299:AE299"/>
    <mergeCell ref="B300:D300"/>
    <mergeCell ref="E300:G300"/>
    <mergeCell ref="H300:J300"/>
    <mergeCell ref="Z275:AE275"/>
    <mergeCell ref="B276:D276"/>
    <mergeCell ref="E276:G276"/>
    <mergeCell ref="H276:J276"/>
    <mergeCell ref="K276:M276"/>
    <mergeCell ref="N276:P276"/>
    <mergeCell ref="Q276:S276"/>
    <mergeCell ref="T276:V276"/>
    <mergeCell ref="W276:Y276"/>
    <mergeCell ref="Z276:AB276"/>
    <mergeCell ref="B275:G275"/>
    <mergeCell ref="H275:M275"/>
    <mergeCell ref="N275:S275"/>
    <mergeCell ref="T275:Y275"/>
    <mergeCell ref="AC276:AE27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Q172"/>
  <sheetViews>
    <sheetView topLeftCell="A10" zoomScale="62" zoomScaleNormal="62" workbookViewId="0">
      <selection activeCell="LY380" sqref="LY380"/>
    </sheetView>
  </sheetViews>
  <sheetFormatPr defaultColWidth="9.125" defaultRowHeight="12.75" x14ac:dyDescent="0.2"/>
  <cols>
    <col min="1" max="1" width="9.125" style="4" customWidth="1"/>
    <col min="2" max="2" width="20.125" style="4" customWidth="1"/>
    <col min="3" max="3" width="12.375" style="4" customWidth="1"/>
    <col min="4" max="32" width="10.625" style="4" customWidth="1"/>
    <col min="33" max="33" width="9.125" style="4" customWidth="1"/>
    <col min="34" max="16384" width="9.125" style="4"/>
  </cols>
  <sheetData>
    <row r="1" spans="2:134" s="31" customFormat="1" ht="20.25" customHeight="1" thickTop="1" thickBot="1" x14ac:dyDescent="0.25">
      <c r="B1" s="879" t="s">
        <v>198</v>
      </c>
      <c r="C1" s="882" t="s">
        <v>199</v>
      </c>
      <c r="D1" s="883"/>
      <c r="E1" s="883"/>
      <c r="F1" s="883"/>
      <c r="G1" s="883"/>
      <c r="H1" s="884"/>
      <c r="I1" s="885" t="s">
        <v>200</v>
      </c>
      <c r="J1" s="886"/>
      <c r="K1" s="886"/>
      <c r="L1" s="886"/>
      <c r="M1" s="886"/>
      <c r="N1" s="887"/>
      <c r="O1" s="888" t="s">
        <v>201</v>
      </c>
      <c r="P1" s="889"/>
      <c r="Q1" s="889"/>
      <c r="R1" s="889"/>
      <c r="S1" s="889"/>
      <c r="T1" s="890"/>
      <c r="U1" s="891" t="s">
        <v>202</v>
      </c>
      <c r="V1" s="892"/>
      <c r="W1" s="892"/>
      <c r="X1" s="892"/>
      <c r="Y1" s="892"/>
      <c r="Z1" s="893"/>
      <c r="AA1" s="891" t="s">
        <v>7</v>
      </c>
      <c r="AB1" s="892"/>
      <c r="AC1" s="892"/>
      <c r="AD1" s="892"/>
      <c r="AE1" s="892"/>
      <c r="AF1" s="893"/>
    </row>
    <row r="2" spans="2:134" s="31" customFormat="1" ht="20.25" customHeight="1" thickTop="1" thickBot="1" x14ac:dyDescent="0.25">
      <c r="B2" s="880"/>
      <c r="C2" s="86" t="s">
        <v>87</v>
      </c>
      <c r="D2" s="87"/>
      <c r="E2" s="88"/>
      <c r="F2" s="87" t="s">
        <v>90</v>
      </c>
      <c r="G2" s="87"/>
      <c r="H2" s="89"/>
      <c r="I2" s="904" t="s">
        <v>87</v>
      </c>
      <c r="J2" s="905"/>
      <c r="K2" s="905"/>
      <c r="L2" s="905" t="s">
        <v>90</v>
      </c>
      <c r="M2" s="905"/>
      <c r="N2" s="906"/>
      <c r="O2" s="907" t="s">
        <v>87</v>
      </c>
      <c r="P2" s="908"/>
      <c r="Q2" s="908"/>
      <c r="R2" s="908" t="s">
        <v>90</v>
      </c>
      <c r="S2" s="908"/>
      <c r="T2" s="909"/>
      <c r="U2" s="894" t="s">
        <v>87</v>
      </c>
      <c r="V2" s="895"/>
      <c r="W2" s="895"/>
      <c r="X2" s="895" t="s">
        <v>90</v>
      </c>
      <c r="Y2" s="895"/>
      <c r="Z2" s="896"/>
      <c r="AA2" s="894" t="s">
        <v>87</v>
      </c>
      <c r="AB2" s="895"/>
      <c r="AC2" s="895"/>
      <c r="AD2" s="895" t="s">
        <v>90</v>
      </c>
      <c r="AE2" s="895"/>
      <c r="AF2" s="896"/>
    </row>
    <row r="3" spans="2:134" s="31" customFormat="1" ht="20.25" customHeight="1" thickTop="1" thickBot="1" x14ac:dyDescent="0.25">
      <c r="B3" s="881"/>
      <c r="C3" s="90">
        <v>2016</v>
      </c>
      <c r="D3" s="88">
        <v>2015</v>
      </c>
      <c r="E3" s="88" t="s">
        <v>86</v>
      </c>
      <c r="F3" s="88">
        <v>2016</v>
      </c>
      <c r="G3" s="88">
        <v>2015</v>
      </c>
      <c r="H3" s="91" t="s">
        <v>86</v>
      </c>
      <c r="I3" s="92">
        <v>2016</v>
      </c>
      <c r="J3" s="93">
        <v>2015</v>
      </c>
      <c r="K3" s="93" t="s">
        <v>86</v>
      </c>
      <c r="L3" s="93">
        <v>2016</v>
      </c>
      <c r="M3" s="93">
        <v>2015</v>
      </c>
      <c r="N3" s="94" t="s">
        <v>86</v>
      </c>
      <c r="O3" s="95">
        <v>2016</v>
      </c>
      <c r="P3" s="96">
        <v>2015</v>
      </c>
      <c r="Q3" s="96" t="s">
        <v>86</v>
      </c>
      <c r="R3" s="96">
        <v>2016</v>
      </c>
      <c r="S3" s="96">
        <v>2015</v>
      </c>
      <c r="T3" s="97" t="s">
        <v>86</v>
      </c>
      <c r="U3" s="98">
        <v>2016</v>
      </c>
      <c r="V3" s="99">
        <v>2015</v>
      </c>
      <c r="W3" s="99"/>
      <c r="X3" s="99">
        <v>2016</v>
      </c>
      <c r="Y3" s="99">
        <v>2015</v>
      </c>
      <c r="Z3" s="100"/>
      <c r="AA3" s="98">
        <v>2016</v>
      </c>
      <c r="AB3" s="99">
        <v>2015</v>
      </c>
      <c r="AC3" s="99"/>
      <c r="AD3" s="99">
        <v>2016</v>
      </c>
      <c r="AE3" s="99">
        <v>2015</v>
      </c>
      <c r="AF3" s="100"/>
      <c r="DK3" s="31" t="s">
        <v>248</v>
      </c>
      <c r="DP3" s="31" t="s">
        <v>249</v>
      </c>
      <c r="ED3" s="31" t="s">
        <v>249</v>
      </c>
    </row>
    <row r="4" spans="2:134" s="9" customFormat="1" ht="20.25" customHeight="1" thickTop="1" x14ac:dyDescent="0.2">
      <c r="B4" s="21" t="s">
        <v>211</v>
      </c>
      <c r="C4" s="22" t="e">
        <f>กำแพงเพชร!#REF!</f>
        <v>#REF!</v>
      </c>
      <c r="D4" s="23" t="e">
        <f>กำแพงเพชร!#REF!</f>
        <v>#REF!</v>
      </c>
      <c r="E4" s="44" t="e">
        <f>กำแพงเพชร!#REF!</f>
        <v>#REF!</v>
      </c>
      <c r="F4" s="24" t="e">
        <f>กำแพงเพชร!#REF!</f>
        <v>#REF!</v>
      </c>
      <c r="G4" s="23" t="e">
        <f>กำแพงเพชร!#REF!</f>
        <v>#REF!</v>
      </c>
      <c r="H4" s="44" t="e">
        <f>กำแพงเพชร!#REF!</f>
        <v>#REF!</v>
      </c>
      <c r="I4" s="22" t="e">
        <f>กำแพงเพชร!#REF!</f>
        <v>#REF!</v>
      </c>
      <c r="J4" s="23" t="e">
        <f>กำแพงเพชร!#REF!</f>
        <v>#REF!</v>
      </c>
      <c r="K4" s="44" t="e">
        <f>กำแพงเพชร!#REF!</f>
        <v>#REF!</v>
      </c>
      <c r="L4" s="24" t="e">
        <f>กำแพงเพชร!#REF!</f>
        <v>#REF!</v>
      </c>
      <c r="M4" s="23" t="e">
        <f>กำแพงเพชร!#REF!</f>
        <v>#REF!</v>
      </c>
      <c r="N4" s="44" t="e">
        <f>กำแพงเพชร!#REF!</f>
        <v>#REF!</v>
      </c>
      <c r="O4" s="22" t="e">
        <f>กำแพงเพชร!#REF!</f>
        <v>#REF!</v>
      </c>
      <c r="P4" s="23" t="e">
        <f>กำแพงเพชร!#REF!</f>
        <v>#REF!</v>
      </c>
      <c r="Q4" s="44" t="e">
        <f>กำแพงเพชร!#REF!</f>
        <v>#REF!</v>
      </c>
      <c r="R4" s="24" t="e">
        <f>กำแพงเพชร!#REF!</f>
        <v>#REF!</v>
      </c>
      <c r="S4" s="23" t="e">
        <f>กำแพงเพชร!#REF!</f>
        <v>#REF!</v>
      </c>
      <c r="T4" s="44" t="e">
        <f>กำแพงเพชร!#REF!</f>
        <v>#REF!</v>
      </c>
      <c r="U4" s="22" t="e">
        <f>กำแพงเพชร!#REF!</f>
        <v>#REF!</v>
      </c>
      <c r="V4" s="23" t="e">
        <f>กำแพงเพชร!#REF!</f>
        <v>#REF!</v>
      </c>
      <c r="W4" s="44" t="e">
        <f>กำแพงเพชร!#REF!</f>
        <v>#REF!</v>
      </c>
      <c r="X4" s="24" t="e">
        <f>กำแพงเพชร!#REF!</f>
        <v>#REF!</v>
      </c>
      <c r="Y4" s="23" t="e">
        <f>กำแพงเพชร!#REF!</f>
        <v>#REF!</v>
      </c>
      <c r="Z4" s="44" t="e">
        <f>กำแพงเพชร!#REF!</f>
        <v>#REF!</v>
      </c>
      <c r="AA4" s="22" t="e">
        <f>C4+I4+O4+U4</f>
        <v>#REF!</v>
      </c>
      <c r="AB4" s="23" t="e">
        <f>D4+J4+O4+U4</f>
        <v>#REF!</v>
      </c>
      <c r="AC4" s="44" t="e">
        <f>ROUND(((AA4/AB4)-1)*100,2)</f>
        <v>#REF!</v>
      </c>
      <c r="AD4" s="24" t="e">
        <f>F4++L4+R4+X4</f>
        <v>#REF!</v>
      </c>
      <c r="AE4" s="23" t="e">
        <f>G4+M4+S4+Y4</f>
        <v>#REF!</v>
      </c>
      <c r="AF4" s="51" t="e">
        <f t="shared" ref="AF4:AF22" si="0">ROUND(((AD4/AE4)-1)*100,2)</f>
        <v>#REF!</v>
      </c>
    </row>
    <row r="5" spans="2:134" s="9" customFormat="1" ht="20.25" customHeight="1" x14ac:dyDescent="0.2">
      <c r="B5" s="21" t="s">
        <v>212</v>
      </c>
      <c r="C5" s="5" t="e">
        <f>เชียงราย!#REF!</f>
        <v>#REF!</v>
      </c>
      <c r="D5" s="6" t="e">
        <f>เชียงราย!#REF!</f>
        <v>#REF!</v>
      </c>
      <c r="E5" s="45" t="e">
        <f>เชียงราย!#REF!</f>
        <v>#REF!</v>
      </c>
      <c r="F5" s="7" t="e">
        <f>เชียงราย!#REF!</f>
        <v>#REF!</v>
      </c>
      <c r="G5" s="6" t="e">
        <f>เชียงราย!#REF!</f>
        <v>#REF!</v>
      </c>
      <c r="H5" s="45" t="e">
        <f>เชียงราย!#REF!</f>
        <v>#REF!</v>
      </c>
      <c r="I5" s="5" t="e">
        <f>เชียงราย!#REF!</f>
        <v>#REF!</v>
      </c>
      <c r="J5" s="6" t="e">
        <f>เชียงราย!#REF!</f>
        <v>#REF!</v>
      </c>
      <c r="K5" s="45" t="e">
        <f>เชียงราย!#REF!</f>
        <v>#REF!</v>
      </c>
      <c r="L5" s="7" t="e">
        <f>เชียงราย!#REF!</f>
        <v>#REF!</v>
      </c>
      <c r="M5" s="6" t="e">
        <f>เชียงราย!#REF!</f>
        <v>#REF!</v>
      </c>
      <c r="N5" s="45" t="e">
        <f>เชียงราย!#REF!</f>
        <v>#REF!</v>
      </c>
      <c r="O5" s="5" t="e">
        <f>เชียงราย!#REF!</f>
        <v>#REF!</v>
      </c>
      <c r="P5" s="6" t="e">
        <f>เชียงราย!#REF!</f>
        <v>#REF!</v>
      </c>
      <c r="Q5" s="45" t="e">
        <f>เชียงราย!#REF!</f>
        <v>#REF!</v>
      </c>
      <c r="R5" s="7" t="e">
        <f>เชียงราย!#REF!</f>
        <v>#REF!</v>
      </c>
      <c r="S5" s="6" t="e">
        <f>เชียงราย!#REF!</f>
        <v>#REF!</v>
      </c>
      <c r="T5" s="45" t="e">
        <f>เชียงราย!#REF!</f>
        <v>#REF!</v>
      </c>
      <c r="U5" s="5" t="e">
        <f>เชียงราย!#REF!</f>
        <v>#REF!</v>
      </c>
      <c r="V5" s="6" t="e">
        <f>เชียงราย!#REF!</f>
        <v>#REF!</v>
      </c>
      <c r="W5" s="45" t="e">
        <f>เชียงราย!#REF!</f>
        <v>#REF!</v>
      </c>
      <c r="X5" s="7" t="e">
        <f>เชียงราย!#REF!</f>
        <v>#REF!</v>
      </c>
      <c r="Y5" s="6" t="e">
        <f>เชียงราย!#REF!</f>
        <v>#REF!</v>
      </c>
      <c r="Z5" s="45" t="e">
        <f>เชียงราย!#REF!</f>
        <v>#REF!</v>
      </c>
      <c r="AA5" s="5" t="e">
        <f t="shared" ref="AA5:AA22" si="1">C5+I5+O5+U5</f>
        <v>#REF!</v>
      </c>
      <c r="AB5" s="6" t="e">
        <f t="shared" ref="AB5:AB22" si="2">D5+J5+O5+U5</f>
        <v>#REF!</v>
      </c>
      <c r="AC5" s="45" t="e">
        <f t="shared" ref="AC5:AC22" si="3">ROUND(((AA5/AB5)-1)*100,2)</f>
        <v>#REF!</v>
      </c>
      <c r="AD5" s="7" t="e">
        <f t="shared" ref="AD5:AD22" si="4">F5++L5+R5+X5</f>
        <v>#REF!</v>
      </c>
      <c r="AE5" s="6" t="e">
        <f t="shared" ref="AE5:AE22" si="5">G5+M5+S5+Y5</f>
        <v>#REF!</v>
      </c>
      <c r="AF5" s="52" t="e">
        <f t="shared" si="0"/>
        <v>#REF!</v>
      </c>
    </row>
    <row r="6" spans="2:134" s="9" customFormat="1" ht="20.25" customHeight="1" x14ac:dyDescent="0.2">
      <c r="B6" s="21" t="s">
        <v>213</v>
      </c>
      <c r="C6" s="5" t="e">
        <f>เชียงใหม่!#REF!</f>
        <v>#REF!</v>
      </c>
      <c r="D6" s="6" t="e">
        <f>เชียงใหม่!#REF!</f>
        <v>#REF!</v>
      </c>
      <c r="E6" s="45" t="e">
        <f>เชียงใหม่!#REF!</f>
        <v>#REF!</v>
      </c>
      <c r="F6" s="7" t="e">
        <f>เชียงใหม่!#REF!</f>
        <v>#REF!</v>
      </c>
      <c r="G6" s="6" t="e">
        <f>เชียงใหม่!#REF!</f>
        <v>#REF!</v>
      </c>
      <c r="H6" s="45" t="e">
        <f>เชียงใหม่!#REF!</f>
        <v>#REF!</v>
      </c>
      <c r="I6" s="5" t="e">
        <f>เชียงใหม่!#REF!</f>
        <v>#REF!</v>
      </c>
      <c r="J6" s="6" t="e">
        <f>เชียงใหม่!#REF!</f>
        <v>#REF!</v>
      </c>
      <c r="K6" s="45" t="e">
        <f>เชียงใหม่!#REF!</f>
        <v>#REF!</v>
      </c>
      <c r="L6" s="7" t="e">
        <f>เชียงใหม่!#REF!</f>
        <v>#REF!</v>
      </c>
      <c r="M6" s="6" t="e">
        <f>เชียงใหม่!#REF!</f>
        <v>#REF!</v>
      </c>
      <c r="N6" s="45" t="e">
        <f>เชียงใหม่!#REF!</f>
        <v>#REF!</v>
      </c>
      <c r="O6" s="5" t="e">
        <f>เชียงใหม่!#REF!</f>
        <v>#REF!</v>
      </c>
      <c r="P6" s="6" t="e">
        <f>เชียงใหม่!#REF!</f>
        <v>#REF!</v>
      </c>
      <c r="Q6" s="45" t="e">
        <f>เชียงใหม่!#REF!</f>
        <v>#REF!</v>
      </c>
      <c r="R6" s="7" t="e">
        <f>เชียงใหม่!#REF!</f>
        <v>#REF!</v>
      </c>
      <c r="S6" s="6" t="e">
        <f>เชียงใหม่!#REF!</f>
        <v>#REF!</v>
      </c>
      <c r="T6" s="45" t="e">
        <f>เชียงใหม่!#REF!</f>
        <v>#REF!</v>
      </c>
      <c r="U6" s="5" t="e">
        <f>เชียงใหม่!#REF!</f>
        <v>#REF!</v>
      </c>
      <c r="V6" s="6" t="e">
        <f>เชียงใหม่!#REF!</f>
        <v>#REF!</v>
      </c>
      <c r="W6" s="45" t="e">
        <f>เชียงใหม่!#REF!</f>
        <v>#REF!</v>
      </c>
      <c r="X6" s="7" t="e">
        <f>เชียงใหม่!#REF!</f>
        <v>#REF!</v>
      </c>
      <c r="Y6" s="6" t="e">
        <f>เชียงใหม่!#REF!</f>
        <v>#REF!</v>
      </c>
      <c r="Z6" s="45" t="e">
        <f>เชียงใหม่!#REF!</f>
        <v>#REF!</v>
      </c>
      <c r="AA6" s="5" t="e">
        <f t="shared" si="1"/>
        <v>#REF!</v>
      </c>
      <c r="AB6" s="6" t="e">
        <f t="shared" si="2"/>
        <v>#REF!</v>
      </c>
      <c r="AC6" s="45" t="e">
        <f t="shared" si="3"/>
        <v>#REF!</v>
      </c>
      <c r="AD6" s="7" t="e">
        <f t="shared" si="4"/>
        <v>#REF!</v>
      </c>
      <c r="AE6" s="6" t="e">
        <f t="shared" si="5"/>
        <v>#REF!</v>
      </c>
      <c r="AF6" s="52" t="e">
        <f t="shared" si="0"/>
        <v>#REF!</v>
      </c>
    </row>
    <row r="7" spans="2:134" s="9" customFormat="1" ht="20.25" customHeight="1" x14ac:dyDescent="0.2">
      <c r="B7" s="21" t="s">
        <v>214</v>
      </c>
      <c r="C7" s="5" t="e">
        <f>พิจิตร!#REF!</f>
        <v>#REF!</v>
      </c>
      <c r="D7" s="6" t="e">
        <f>พิจิตร!#REF!</f>
        <v>#REF!</v>
      </c>
      <c r="E7" s="45" t="e">
        <f>พิจิตร!#REF!</f>
        <v>#REF!</v>
      </c>
      <c r="F7" s="7" t="e">
        <f>พิจิตร!#REF!</f>
        <v>#REF!</v>
      </c>
      <c r="G7" s="6" t="e">
        <f>พิจิตร!#REF!</f>
        <v>#REF!</v>
      </c>
      <c r="H7" s="45" t="e">
        <f>พิจิตร!#REF!</f>
        <v>#REF!</v>
      </c>
      <c r="I7" s="5" t="e">
        <f>พิจิตร!#REF!</f>
        <v>#REF!</v>
      </c>
      <c r="J7" s="6" t="e">
        <f>พิจิตร!#REF!</f>
        <v>#REF!</v>
      </c>
      <c r="K7" s="45" t="e">
        <f>พิจิตร!#REF!</f>
        <v>#REF!</v>
      </c>
      <c r="L7" s="7" t="e">
        <f>พิจิตร!#REF!</f>
        <v>#REF!</v>
      </c>
      <c r="M7" s="6" t="e">
        <f>พิจิตร!#REF!</f>
        <v>#REF!</v>
      </c>
      <c r="N7" s="45" t="e">
        <f>พิจิตร!#REF!</f>
        <v>#REF!</v>
      </c>
      <c r="O7" s="5" t="e">
        <f>พิจิตร!#REF!</f>
        <v>#REF!</v>
      </c>
      <c r="P7" s="6" t="e">
        <f>พิจิตร!#REF!</f>
        <v>#REF!</v>
      </c>
      <c r="Q7" s="45" t="e">
        <f>พิจิตร!#REF!</f>
        <v>#REF!</v>
      </c>
      <c r="R7" s="7" t="e">
        <f>พิจิตร!#REF!</f>
        <v>#REF!</v>
      </c>
      <c r="S7" s="6" t="e">
        <f>พิจิตร!#REF!</f>
        <v>#REF!</v>
      </c>
      <c r="T7" s="45" t="e">
        <f>พิจิตร!#REF!</f>
        <v>#REF!</v>
      </c>
      <c r="U7" s="5" t="e">
        <f>พิจิตร!#REF!</f>
        <v>#REF!</v>
      </c>
      <c r="V7" s="6" t="e">
        <f>พิจิตร!#REF!</f>
        <v>#REF!</v>
      </c>
      <c r="W7" s="45" t="e">
        <f>พิจิตร!#REF!</f>
        <v>#REF!</v>
      </c>
      <c r="X7" s="7" t="e">
        <f>พิจิตร!#REF!</f>
        <v>#REF!</v>
      </c>
      <c r="Y7" s="6" t="e">
        <f>พิจิตร!#REF!</f>
        <v>#REF!</v>
      </c>
      <c r="Z7" s="45" t="e">
        <f>พิจิตร!#REF!</f>
        <v>#REF!</v>
      </c>
      <c r="AA7" s="5" t="e">
        <f t="shared" si="1"/>
        <v>#REF!</v>
      </c>
      <c r="AB7" s="6" t="e">
        <f t="shared" si="2"/>
        <v>#REF!</v>
      </c>
      <c r="AC7" s="45" t="e">
        <f t="shared" si="3"/>
        <v>#REF!</v>
      </c>
      <c r="AD7" s="7" t="e">
        <f t="shared" si="4"/>
        <v>#REF!</v>
      </c>
      <c r="AE7" s="6" t="e">
        <f t="shared" si="5"/>
        <v>#REF!</v>
      </c>
      <c r="AF7" s="52" t="e">
        <f t="shared" si="0"/>
        <v>#REF!</v>
      </c>
    </row>
    <row r="8" spans="2:134" s="9" customFormat="1" ht="20.25" customHeight="1" x14ac:dyDescent="0.2">
      <c r="B8" s="21" t="s">
        <v>215</v>
      </c>
      <c r="C8" s="5" t="e">
        <f>นครสวรรค์!#REF!</f>
        <v>#REF!</v>
      </c>
      <c r="D8" s="6" t="e">
        <f>นครสวรรค์!#REF!</f>
        <v>#REF!</v>
      </c>
      <c r="E8" s="45" t="e">
        <f>นครสวรรค์!#REF!</f>
        <v>#REF!</v>
      </c>
      <c r="F8" s="7" t="e">
        <f>นครสวรรค์!#REF!</f>
        <v>#REF!</v>
      </c>
      <c r="G8" s="6" t="e">
        <f>นครสวรรค์!#REF!</f>
        <v>#REF!</v>
      </c>
      <c r="H8" s="45" t="e">
        <f>นครสวรรค์!#REF!</f>
        <v>#REF!</v>
      </c>
      <c r="I8" s="5" t="e">
        <f>นครสวรรค์!#REF!</f>
        <v>#REF!</v>
      </c>
      <c r="J8" s="6" t="e">
        <f>นครสวรรค์!#REF!</f>
        <v>#REF!</v>
      </c>
      <c r="K8" s="45" t="e">
        <f>นครสวรรค์!#REF!</f>
        <v>#REF!</v>
      </c>
      <c r="L8" s="7" t="e">
        <f>นครสวรรค์!#REF!</f>
        <v>#REF!</v>
      </c>
      <c r="M8" s="6" t="e">
        <f>นครสวรรค์!#REF!</f>
        <v>#REF!</v>
      </c>
      <c r="N8" s="45" t="e">
        <f>นครสวรรค์!#REF!</f>
        <v>#REF!</v>
      </c>
      <c r="O8" s="5" t="e">
        <f>นครสวรรค์!#REF!</f>
        <v>#REF!</v>
      </c>
      <c r="P8" s="6" t="e">
        <f>นครสวรรค์!#REF!</f>
        <v>#REF!</v>
      </c>
      <c r="Q8" s="45" t="e">
        <f>นครสวรรค์!#REF!</f>
        <v>#REF!</v>
      </c>
      <c r="R8" s="7" t="e">
        <f>นครสวรรค์!#REF!</f>
        <v>#REF!</v>
      </c>
      <c r="S8" s="6" t="e">
        <f>นครสวรรค์!#REF!</f>
        <v>#REF!</v>
      </c>
      <c r="T8" s="45" t="e">
        <f>นครสวรรค์!#REF!</f>
        <v>#REF!</v>
      </c>
      <c r="U8" s="5" t="e">
        <f>นครสวรรค์!#REF!</f>
        <v>#REF!</v>
      </c>
      <c r="V8" s="6" t="e">
        <f>นครสวรรค์!#REF!</f>
        <v>#REF!</v>
      </c>
      <c r="W8" s="45" t="e">
        <f>นครสวรรค์!#REF!</f>
        <v>#REF!</v>
      </c>
      <c r="X8" s="7" t="e">
        <f>นครสวรรค์!#REF!</f>
        <v>#REF!</v>
      </c>
      <c r="Y8" s="6" t="e">
        <f>นครสวรรค์!#REF!</f>
        <v>#REF!</v>
      </c>
      <c r="Z8" s="45" t="e">
        <f>นครสวรรค์!#REF!</f>
        <v>#REF!</v>
      </c>
      <c r="AA8" s="5" t="e">
        <f t="shared" si="1"/>
        <v>#REF!</v>
      </c>
      <c r="AB8" s="6" t="e">
        <f t="shared" si="2"/>
        <v>#REF!</v>
      </c>
      <c r="AC8" s="45" t="e">
        <f t="shared" si="3"/>
        <v>#REF!</v>
      </c>
      <c r="AD8" s="7" t="e">
        <f t="shared" si="4"/>
        <v>#REF!</v>
      </c>
      <c r="AE8" s="6" t="e">
        <f t="shared" si="5"/>
        <v>#REF!</v>
      </c>
      <c r="AF8" s="52" t="e">
        <f t="shared" si="0"/>
        <v>#REF!</v>
      </c>
    </row>
    <row r="9" spans="2:134" s="9" customFormat="1" ht="20.25" customHeight="1" x14ac:dyDescent="0.2">
      <c r="B9" s="21" t="s">
        <v>216</v>
      </c>
      <c r="C9" s="5" t="e">
        <f>ตาก!#REF!</f>
        <v>#REF!</v>
      </c>
      <c r="D9" s="6" t="e">
        <f>ตาก!#REF!</f>
        <v>#REF!</v>
      </c>
      <c r="E9" s="45" t="e">
        <f>ตาก!#REF!</f>
        <v>#REF!</v>
      </c>
      <c r="F9" s="7" t="e">
        <f>ตาก!#REF!</f>
        <v>#REF!</v>
      </c>
      <c r="G9" s="6" t="e">
        <f>ตาก!#REF!</f>
        <v>#REF!</v>
      </c>
      <c r="H9" s="45" t="e">
        <f>ตาก!#REF!</f>
        <v>#REF!</v>
      </c>
      <c r="I9" s="5" t="e">
        <f>ตาก!#REF!</f>
        <v>#REF!</v>
      </c>
      <c r="J9" s="6" t="e">
        <f>ตาก!#REF!</f>
        <v>#REF!</v>
      </c>
      <c r="K9" s="45" t="e">
        <f>ตาก!#REF!</f>
        <v>#REF!</v>
      </c>
      <c r="L9" s="7" t="e">
        <f>ตาก!#REF!</f>
        <v>#REF!</v>
      </c>
      <c r="M9" s="6" t="e">
        <f>ตาก!#REF!</f>
        <v>#REF!</v>
      </c>
      <c r="N9" s="45" t="e">
        <f>ตาก!#REF!</f>
        <v>#REF!</v>
      </c>
      <c r="O9" s="5" t="e">
        <f>ตาก!#REF!</f>
        <v>#REF!</v>
      </c>
      <c r="P9" s="6" t="e">
        <f>ตาก!#REF!</f>
        <v>#REF!</v>
      </c>
      <c r="Q9" s="45" t="e">
        <f>ตาก!#REF!</f>
        <v>#REF!</v>
      </c>
      <c r="R9" s="7" t="e">
        <f>ตาก!#REF!</f>
        <v>#REF!</v>
      </c>
      <c r="S9" s="6" t="e">
        <f>ตาก!#REF!</f>
        <v>#REF!</v>
      </c>
      <c r="T9" s="45" t="e">
        <f>ตาก!#REF!</f>
        <v>#REF!</v>
      </c>
      <c r="U9" s="5" t="e">
        <f>ตาก!#REF!</f>
        <v>#REF!</v>
      </c>
      <c r="V9" s="6" t="e">
        <f>ตาก!#REF!</f>
        <v>#REF!</v>
      </c>
      <c r="W9" s="45" t="e">
        <f>ตาก!#REF!</f>
        <v>#REF!</v>
      </c>
      <c r="X9" s="7" t="e">
        <f>ตาก!#REF!</f>
        <v>#REF!</v>
      </c>
      <c r="Y9" s="6" t="e">
        <f>ตาก!#REF!</f>
        <v>#REF!</v>
      </c>
      <c r="Z9" s="45" t="e">
        <f>ตาก!#REF!</f>
        <v>#REF!</v>
      </c>
      <c r="AA9" s="5" t="e">
        <f t="shared" si="1"/>
        <v>#REF!</v>
      </c>
      <c r="AB9" s="6" t="e">
        <f t="shared" si="2"/>
        <v>#REF!</v>
      </c>
      <c r="AC9" s="45" t="e">
        <f t="shared" si="3"/>
        <v>#REF!</v>
      </c>
      <c r="AD9" s="7" t="e">
        <f t="shared" si="4"/>
        <v>#REF!</v>
      </c>
      <c r="AE9" s="6" t="e">
        <f t="shared" si="5"/>
        <v>#REF!</v>
      </c>
      <c r="AF9" s="52" t="e">
        <f t="shared" si="0"/>
        <v>#REF!</v>
      </c>
    </row>
    <row r="10" spans="2:134" s="9" customFormat="1" ht="20.25" customHeight="1" x14ac:dyDescent="0.2">
      <c r="B10" s="21" t="s">
        <v>217</v>
      </c>
      <c r="C10" s="5" t="e">
        <f>พิษณุโลก!#REF!</f>
        <v>#REF!</v>
      </c>
      <c r="D10" s="6" t="e">
        <f>พิษณุโลก!#REF!</f>
        <v>#REF!</v>
      </c>
      <c r="E10" s="45" t="e">
        <f>พิษณุโลก!#REF!</f>
        <v>#REF!</v>
      </c>
      <c r="F10" s="7" t="e">
        <f>พิษณุโลก!#REF!</f>
        <v>#REF!</v>
      </c>
      <c r="G10" s="6" t="e">
        <f>พิษณุโลก!#REF!</f>
        <v>#REF!</v>
      </c>
      <c r="H10" s="45" t="e">
        <f>พิษณุโลก!#REF!</f>
        <v>#REF!</v>
      </c>
      <c r="I10" s="5" t="e">
        <f>พิษณุโลก!#REF!</f>
        <v>#REF!</v>
      </c>
      <c r="J10" s="6" t="e">
        <f>พิษณุโลก!#REF!</f>
        <v>#REF!</v>
      </c>
      <c r="K10" s="45" t="e">
        <f>พิษณุโลก!#REF!</f>
        <v>#REF!</v>
      </c>
      <c r="L10" s="7" t="e">
        <f>พิษณุโลก!#REF!</f>
        <v>#REF!</v>
      </c>
      <c r="M10" s="6" t="e">
        <f>พิษณุโลก!#REF!</f>
        <v>#REF!</v>
      </c>
      <c r="N10" s="45" t="e">
        <f>พิษณุโลก!#REF!</f>
        <v>#REF!</v>
      </c>
      <c r="O10" s="5" t="e">
        <f>พิษณุโลก!#REF!</f>
        <v>#REF!</v>
      </c>
      <c r="P10" s="6" t="e">
        <f>พิษณุโลก!#REF!</f>
        <v>#REF!</v>
      </c>
      <c r="Q10" s="45" t="e">
        <f>พิษณุโลก!#REF!</f>
        <v>#REF!</v>
      </c>
      <c r="R10" s="7" t="e">
        <f>พิษณุโลก!#REF!</f>
        <v>#REF!</v>
      </c>
      <c r="S10" s="6" t="e">
        <f>พิษณุโลก!#REF!</f>
        <v>#REF!</v>
      </c>
      <c r="T10" s="45" t="e">
        <f>พิษณุโลก!#REF!</f>
        <v>#REF!</v>
      </c>
      <c r="U10" s="5" t="e">
        <f>พิษณุโลก!#REF!</f>
        <v>#REF!</v>
      </c>
      <c r="V10" s="6" t="e">
        <f>พิษณุโลก!#REF!</f>
        <v>#REF!</v>
      </c>
      <c r="W10" s="45" t="e">
        <f>พิษณุโลก!#REF!</f>
        <v>#REF!</v>
      </c>
      <c r="X10" s="7" t="e">
        <f>พิษณุโลก!#REF!</f>
        <v>#REF!</v>
      </c>
      <c r="Y10" s="6" t="e">
        <f>พิษณุโลก!#REF!</f>
        <v>#REF!</v>
      </c>
      <c r="Z10" s="45" t="e">
        <f>พิษณุโลก!#REF!</f>
        <v>#REF!</v>
      </c>
      <c r="AA10" s="5" t="e">
        <f t="shared" si="1"/>
        <v>#REF!</v>
      </c>
      <c r="AB10" s="6" t="e">
        <f t="shared" si="2"/>
        <v>#REF!</v>
      </c>
      <c r="AC10" s="45" t="e">
        <f t="shared" si="3"/>
        <v>#REF!</v>
      </c>
      <c r="AD10" s="7" t="e">
        <f t="shared" si="4"/>
        <v>#REF!</v>
      </c>
      <c r="AE10" s="6" t="e">
        <f t="shared" si="5"/>
        <v>#REF!</v>
      </c>
      <c r="AF10" s="52" t="e">
        <f t="shared" si="0"/>
        <v>#REF!</v>
      </c>
    </row>
    <row r="11" spans="2:134" s="9" customFormat="1" ht="20.25" customHeight="1" x14ac:dyDescent="0.2">
      <c r="B11" s="21" t="s">
        <v>218</v>
      </c>
      <c r="C11" s="5" t="e">
        <f>พะเยา!#REF!</f>
        <v>#REF!</v>
      </c>
      <c r="D11" s="6" t="e">
        <f>พะเยา!#REF!</f>
        <v>#REF!</v>
      </c>
      <c r="E11" s="45" t="e">
        <f>พะเยา!#REF!</f>
        <v>#REF!</v>
      </c>
      <c r="F11" s="7" t="e">
        <f>พะเยา!#REF!</f>
        <v>#REF!</v>
      </c>
      <c r="G11" s="6" t="e">
        <f>พะเยา!#REF!</f>
        <v>#REF!</v>
      </c>
      <c r="H11" s="45" t="e">
        <f>พะเยา!#REF!</f>
        <v>#REF!</v>
      </c>
      <c r="I11" s="5" t="e">
        <f>พะเยา!#REF!</f>
        <v>#REF!</v>
      </c>
      <c r="J11" s="6" t="e">
        <f>พะเยา!#REF!</f>
        <v>#REF!</v>
      </c>
      <c r="K11" s="45" t="e">
        <f>พะเยา!#REF!</f>
        <v>#REF!</v>
      </c>
      <c r="L11" s="7" t="e">
        <f>พะเยา!#REF!</f>
        <v>#REF!</v>
      </c>
      <c r="M11" s="6" t="e">
        <f>พะเยา!#REF!</f>
        <v>#REF!</v>
      </c>
      <c r="N11" s="45" t="e">
        <f>พะเยา!#REF!</f>
        <v>#REF!</v>
      </c>
      <c r="O11" s="5" t="e">
        <f>พะเยา!#REF!</f>
        <v>#REF!</v>
      </c>
      <c r="P11" s="6" t="e">
        <f>พะเยา!#REF!</f>
        <v>#REF!</v>
      </c>
      <c r="Q11" s="45" t="e">
        <f>พะเยา!#REF!</f>
        <v>#REF!</v>
      </c>
      <c r="R11" s="7" t="e">
        <f>พะเยา!#REF!</f>
        <v>#REF!</v>
      </c>
      <c r="S11" s="6" t="e">
        <f>พะเยา!#REF!</f>
        <v>#REF!</v>
      </c>
      <c r="T11" s="45" t="e">
        <f>พะเยา!#REF!</f>
        <v>#REF!</v>
      </c>
      <c r="U11" s="5" t="e">
        <f>พะเยา!#REF!</f>
        <v>#REF!</v>
      </c>
      <c r="V11" s="6" t="e">
        <f>พะเยา!#REF!</f>
        <v>#REF!</v>
      </c>
      <c r="W11" s="45" t="e">
        <f>พะเยา!#REF!</f>
        <v>#REF!</v>
      </c>
      <c r="X11" s="7" t="e">
        <f>พะเยา!#REF!</f>
        <v>#REF!</v>
      </c>
      <c r="Y11" s="6" t="e">
        <f>พะเยา!#REF!</f>
        <v>#REF!</v>
      </c>
      <c r="Z11" s="45" t="e">
        <f>พะเยา!#REF!</f>
        <v>#REF!</v>
      </c>
      <c r="AA11" s="5" t="e">
        <f t="shared" si="1"/>
        <v>#REF!</v>
      </c>
      <c r="AB11" s="6" t="e">
        <f t="shared" si="2"/>
        <v>#REF!</v>
      </c>
      <c r="AC11" s="45" t="e">
        <f t="shared" si="3"/>
        <v>#REF!</v>
      </c>
      <c r="AD11" s="7" t="e">
        <f t="shared" si="4"/>
        <v>#REF!</v>
      </c>
      <c r="AE11" s="6" t="e">
        <f t="shared" si="5"/>
        <v>#REF!</v>
      </c>
      <c r="AF11" s="52" t="e">
        <f t="shared" si="0"/>
        <v>#REF!</v>
      </c>
    </row>
    <row r="12" spans="2:134" s="9" customFormat="1" ht="20.25" customHeight="1" x14ac:dyDescent="0.2">
      <c r="B12" s="21" t="s">
        <v>219</v>
      </c>
      <c r="C12" s="5" t="e">
        <f>เพชรบูรณ์!#REF!</f>
        <v>#REF!</v>
      </c>
      <c r="D12" s="6" t="e">
        <f>เพชรบูรณ์!#REF!</f>
        <v>#REF!</v>
      </c>
      <c r="E12" s="45" t="e">
        <f>เพชรบูรณ์!#REF!</f>
        <v>#REF!</v>
      </c>
      <c r="F12" s="7" t="e">
        <f>เพชรบูรณ์!#REF!</f>
        <v>#REF!</v>
      </c>
      <c r="G12" s="6" t="e">
        <f>เพชรบูรณ์!#REF!</f>
        <v>#REF!</v>
      </c>
      <c r="H12" s="45" t="e">
        <f>เพชรบูรณ์!#REF!</f>
        <v>#REF!</v>
      </c>
      <c r="I12" s="5" t="e">
        <f>เพชรบูรณ์!#REF!</f>
        <v>#REF!</v>
      </c>
      <c r="J12" s="6" t="e">
        <f>เพชรบูรณ์!#REF!</f>
        <v>#REF!</v>
      </c>
      <c r="K12" s="45" t="e">
        <f>เพชรบูรณ์!#REF!</f>
        <v>#REF!</v>
      </c>
      <c r="L12" s="7" t="e">
        <f>เพชรบูรณ์!#REF!</f>
        <v>#REF!</v>
      </c>
      <c r="M12" s="6" t="e">
        <f>เพชรบูรณ์!#REF!</f>
        <v>#REF!</v>
      </c>
      <c r="N12" s="45" t="e">
        <f>เพชรบูรณ์!#REF!</f>
        <v>#REF!</v>
      </c>
      <c r="O12" s="5" t="e">
        <f>เพชรบูรณ์!#REF!</f>
        <v>#REF!</v>
      </c>
      <c r="P12" s="6" t="e">
        <f>เพชรบูรณ์!#REF!</f>
        <v>#REF!</v>
      </c>
      <c r="Q12" s="45" t="e">
        <f>เพชรบูรณ์!#REF!</f>
        <v>#REF!</v>
      </c>
      <c r="R12" s="7" t="e">
        <f>เพชรบูรณ์!#REF!</f>
        <v>#REF!</v>
      </c>
      <c r="S12" s="6" t="e">
        <f>เพชรบูรณ์!#REF!</f>
        <v>#REF!</v>
      </c>
      <c r="T12" s="45" t="e">
        <f>เพชรบูรณ์!#REF!</f>
        <v>#REF!</v>
      </c>
      <c r="U12" s="5" t="e">
        <f>เพชรบูรณ์!#REF!</f>
        <v>#REF!</v>
      </c>
      <c r="V12" s="6" t="e">
        <f>เพชรบูรณ์!#REF!</f>
        <v>#REF!</v>
      </c>
      <c r="W12" s="45" t="e">
        <f>เพชรบูรณ์!#REF!</f>
        <v>#REF!</v>
      </c>
      <c r="X12" s="7" t="e">
        <f>เพชรบูรณ์!#REF!</f>
        <v>#REF!</v>
      </c>
      <c r="Y12" s="6" t="e">
        <f>เพชรบูรณ์!#REF!</f>
        <v>#REF!</v>
      </c>
      <c r="Z12" s="45" t="e">
        <f>เพชรบูรณ์!#REF!</f>
        <v>#REF!</v>
      </c>
      <c r="AA12" s="5" t="e">
        <f t="shared" si="1"/>
        <v>#REF!</v>
      </c>
      <c r="AB12" s="6" t="e">
        <f t="shared" si="2"/>
        <v>#REF!</v>
      </c>
      <c r="AC12" s="45" t="e">
        <f t="shared" si="3"/>
        <v>#REF!</v>
      </c>
      <c r="AD12" s="7" t="e">
        <f t="shared" si="4"/>
        <v>#REF!</v>
      </c>
      <c r="AE12" s="6" t="e">
        <f t="shared" si="5"/>
        <v>#REF!</v>
      </c>
      <c r="AF12" s="52" t="e">
        <f t="shared" si="0"/>
        <v>#REF!</v>
      </c>
    </row>
    <row r="13" spans="2:134" s="9" customFormat="1" ht="20.25" customHeight="1" x14ac:dyDescent="0.2">
      <c r="B13" s="21" t="s">
        <v>220</v>
      </c>
      <c r="C13" s="5" t="e">
        <f>แพร่!#REF!</f>
        <v>#REF!</v>
      </c>
      <c r="D13" s="6" t="e">
        <f>แพร่!#REF!</f>
        <v>#REF!</v>
      </c>
      <c r="E13" s="45" t="e">
        <f>แพร่!#REF!</f>
        <v>#REF!</v>
      </c>
      <c r="F13" s="7" t="e">
        <f>แพร่!#REF!</f>
        <v>#REF!</v>
      </c>
      <c r="G13" s="6" t="e">
        <f>แพร่!#REF!</f>
        <v>#REF!</v>
      </c>
      <c r="H13" s="45" t="e">
        <f>แพร่!#REF!</f>
        <v>#REF!</v>
      </c>
      <c r="I13" s="5" t="e">
        <f>แพร่!#REF!</f>
        <v>#REF!</v>
      </c>
      <c r="J13" s="6" t="e">
        <f>แพร่!#REF!</f>
        <v>#REF!</v>
      </c>
      <c r="K13" s="45" t="e">
        <f>แพร่!#REF!</f>
        <v>#REF!</v>
      </c>
      <c r="L13" s="7" t="e">
        <f>แพร่!#REF!</f>
        <v>#REF!</v>
      </c>
      <c r="M13" s="6" t="e">
        <f>แพร่!#REF!</f>
        <v>#REF!</v>
      </c>
      <c r="N13" s="45" t="e">
        <f>แพร่!#REF!</f>
        <v>#REF!</v>
      </c>
      <c r="O13" s="5" t="e">
        <f>แพร่!#REF!</f>
        <v>#REF!</v>
      </c>
      <c r="P13" s="6" t="e">
        <f>แพร่!#REF!</f>
        <v>#REF!</v>
      </c>
      <c r="Q13" s="45" t="e">
        <f>แพร่!#REF!</f>
        <v>#REF!</v>
      </c>
      <c r="R13" s="7" t="e">
        <f>แพร่!#REF!</f>
        <v>#REF!</v>
      </c>
      <c r="S13" s="6" t="e">
        <f>แพร่!#REF!</f>
        <v>#REF!</v>
      </c>
      <c r="T13" s="45" t="e">
        <f>แพร่!#REF!</f>
        <v>#REF!</v>
      </c>
      <c r="U13" s="5" t="e">
        <f>แพร่!#REF!</f>
        <v>#REF!</v>
      </c>
      <c r="V13" s="6" t="e">
        <f>แพร่!#REF!</f>
        <v>#REF!</v>
      </c>
      <c r="W13" s="45" t="e">
        <f>แพร่!#REF!</f>
        <v>#REF!</v>
      </c>
      <c r="X13" s="7" t="e">
        <f>แพร่!#REF!</f>
        <v>#REF!</v>
      </c>
      <c r="Y13" s="6" t="e">
        <f>แพร่!#REF!</f>
        <v>#REF!</v>
      </c>
      <c r="Z13" s="45" t="e">
        <f>แพร่!#REF!</f>
        <v>#REF!</v>
      </c>
      <c r="AA13" s="5" t="e">
        <f t="shared" si="1"/>
        <v>#REF!</v>
      </c>
      <c r="AB13" s="6" t="e">
        <f t="shared" si="2"/>
        <v>#REF!</v>
      </c>
      <c r="AC13" s="45" t="e">
        <f t="shared" si="3"/>
        <v>#REF!</v>
      </c>
      <c r="AD13" s="7" t="e">
        <f t="shared" si="4"/>
        <v>#REF!</v>
      </c>
      <c r="AE13" s="6" t="e">
        <f t="shared" si="5"/>
        <v>#REF!</v>
      </c>
      <c r="AF13" s="52" t="e">
        <f t="shared" si="0"/>
        <v>#REF!</v>
      </c>
    </row>
    <row r="14" spans="2:134" s="9" customFormat="1" ht="20.25" customHeight="1" x14ac:dyDescent="0.2">
      <c r="B14" s="21" t="s">
        <v>221</v>
      </c>
      <c r="C14" s="5" t="e">
        <f>ลำปาง!#REF!</f>
        <v>#REF!</v>
      </c>
      <c r="D14" s="6" t="e">
        <f>ลำปาง!#REF!</f>
        <v>#REF!</v>
      </c>
      <c r="E14" s="45" t="e">
        <f>ลำปาง!#REF!</f>
        <v>#REF!</v>
      </c>
      <c r="F14" s="7" t="e">
        <f>ลำปาง!#REF!</f>
        <v>#REF!</v>
      </c>
      <c r="G14" s="6" t="e">
        <f>ลำปาง!#REF!</f>
        <v>#REF!</v>
      </c>
      <c r="H14" s="45" t="e">
        <f>ลำปาง!#REF!</f>
        <v>#REF!</v>
      </c>
      <c r="I14" s="5" t="e">
        <f>ลำปาง!#REF!</f>
        <v>#REF!</v>
      </c>
      <c r="J14" s="6" t="e">
        <f>ลำปาง!#REF!</f>
        <v>#REF!</v>
      </c>
      <c r="K14" s="45" t="e">
        <f>ลำปาง!#REF!</f>
        <v>#REF!</v>
      </c>
      <c r="L14" s="7" t="e">
        <f>ลำปาง!#REF!</f>
        <v>#REF!</v>
      </c>
      <c r="M14" s="6" t="e">
        <f>ลำปาง!#REF!</f>
        <v>#REF!</v>
      </c>
      <c r="N14" s="45" t="e">
        <f>ลำปาง!#REF!</f>
        <v>#REF!</v>
      </c>
      <c r="O14" s="5" t="e">
        <f>ลำปาง!#REF!</f>
        <v>#REF!</v>
      </c>
      <c r="P14" s="6" t="e">
        <f>ลำปาง!#REF!</f>
        <v>#REF!</v>
      </c>
      <c r="Q14" s="45" t="e">
        <f>ลำปาง!#REF!</f>
        <v>#REF!</v>
      </c>
      <c r="R14" s="7" t="e">
        <f>ลำปาง!#REF!</f>
        <v>#REF!</v>
      </c>
      <c r="S14" s="6" t="e">
        <f>ลำปาง!#REF!</f>
        <v>#REF!</v>
      </c>
      <c r="T14" s="45" t="e">
        <f>ลำปาง!#REF!</f>
        <v>#REF!</v>
      </c>
      <c r="U14" s="5" t="e">
        <f>ลำปาง!#REF!</f>
        <v>#REF!</v>
      </c>
      <c r="V14" s="6" t="e">
        <f>ลำปาง!#REF!</f>
        <v>#REF!</v>
      </c>
      <c r="W14" s="45" t="e">
        <f>ลำปาง!#REF!</f>
        <v>#REF!</v>
      </c>
      <c r="X14" s="7" t="e">
        <f>ลำปาง!#REF!</f>
        <v>#REF!</v>
      </c>
      <c r="Y14" s="6" t="e">
        <f>ลำปาง!#REF!</f>
        <v>#REF!</v>
      </c>
      <c r="Z14" s="45" t="e">
        <f>ลำปาง!#REF!</f>
        <v>#REF!</v>
      </c>
      <c r="AA14" s="5" t="e">
        <f t="shared" si="1"/>
        <v>#REF!</v>
      </c>
      <c r="AB14" s="6" t="e">
        <f t="shared" si="2"/>
        <v>#REF!</v>
      </c>
      <c r="AC14" s="45" t="e">
        <f t="shared" si="3"/>
        <v>#REF!</v>
      </c>
      <c r="AD14" s="7" t="e">
        <f t="shared" si="4"/>
        <v>#REF!</v>
      </c>
      <c r="AE14" s="6" t="e">
        <f t="shared" si="5"/>
        <v>#REF!</v>
      </c>
      <c r="AF14" s="52" t="e">
        <f t="shared" si="0"/>
        <v>#REF!</v>
      </c>
    </row>
    <row r="15" spans="2:134" s="9" customFormat="1" ht="20.25" customHeight="1" x14ac:dyDescent="0.2">
      <c r="B15" s="21" t="s">
        <v>222</v>
      </c>
      <c r="C15" s="5" t="e">
        <f>ลำพูน!#REF!</f>
        <v>#REF!</v>
      </c>
      <c r="D15" s="6" t="e">
        <f>ลำพูน!#REF!</f>
        <v>#REF!</v>
      </c>
      <c r="E15" s="45" t="e">
        <f>ลำพูน!#REF!</f>
        <v>#REF!</v>
      </c>
      <c r="F15" s="7" t="e">
        <f>ลำพูน!#REF!</f>
        <v>#REF!</v>
      </c>
      <c r="G15" s="6" t="e">
        <f>ลำพูน!#REF!</f>
        <v>#REF!</v>
      </c>
      <c r="H15" s="45" t="e">
        <f>ลำพูน!#REF!</f>
        <v>#REF!</v>
      </c>
      <c r="I15" s="5" t="e">
        <f>ลำพูน!#REF!</f>
        <v>#REF!</v>
      </c>
      <c r="J15" s="6" t="e">
        <f>ลำพูน!#REF!</f>
        <v>#REF!</v>
      </c>
      <c r="K15" s="45" t="e">
        <f>ลำพูน!#REF!</f>
        <v>#REF!</v>
      </c>
      <c r="L15" s="7" t="e">
        <f>ลำพูน!#REF!</f>
        <v>#REF!</v>
      </c>
      <c r="M15" s="6" t="e">
        <f>ลำพูน!#REF!</f>
        <v>#REF!</v>
      </c>
      <c r="N15" s="45" t="e">
        <f>ลำพูน!#REF!</f>
        <v>#REF!</v>
      </c>
      <c r="O15" s="5" t="e">
        <f>ลำพูน!#REF!</f>
        <v>#REF!</v>
      </c>
      <c r="P15" s="6" t="e">
        <f>ลำพูน!#REF!</f>
        <v>#REF!</v>
      </c>
      <c r="Q15" s="45" t="e">
        <f>ลำพูน!#REF!</f>
        <v>#REF!</v>
      </c>
      <c r="R15" s="7" t="e">
        <f>ลำพูน!#REF!</f>
        <v>#REF!</v>
      </c>
      <c r="S15" s="6" t="e">
        <f>ลำพูน!#REF!</f>
        <v>#REF!</v>
      </c>
      <c r="T15" s="45" t="e">
        <f>ลำพูน!#REF!</f>
        <v>#REF!</v>
      </c>
      <c r="U15" s="5" t="e">
        <f>ลำพูน!#REF!</f>
        <v>#REF!</v>
      </c>
      <c r="V15" s="6" t="e">
        <f>ลำพูน!#REF!</f>
        <v>#REF!</v>
      </c>
      <c r="W15" s="45" t="e">
        <f>ลำพูน!#REF!</f>
        <v>#REF!</v>
      </c>
      <c r="X15" s="7" t="e">
        <f>ลำพูน!#REF!</f>
        <v>#REF!</v>
      </c>
      <c r="Y15" s="6" t="e">
        <f>ลำพูน!#REF!</f>
        <v>#REF!</v>
      </c>
      <c r="Z15" s="45" t="e">
        <f>ลำพูน!#REF!</f>
        <v>#REF!</v>
      </c>
      <c r="AA15" s="5" t="e">
        <f t="shared" si="1"/>
        <v>#REF!</v>
      </c>
      <c r="AB15" s="6" t="e">
        <f t="shared" si="2"/>
        <v>#REF!</v>
      </c>
      <c r="AC15" s="45" t="e">
        <f t="shared" si="3"/>
        <v>#REF!</v>
      </c>
      <c r="AD15" s="7" t="e">
        <f t="shared" si="4"/>
        <v>#REF!</v>
      </c>
      <c r="AE15" s="6" t="e">
        <f t="shared" si="5"/>
        <v>#REF!</v>
      </c>
      <c r="AF15" s="52" t="e">
        <f t="shared" si="0"/>
        <v>#REF!</v>
      </c>
    </row>
    <row r="16" spans="2:134" s="9" customFormat="1" ht="20.25" customHeight="1" x14ac:dyDescent="0.2">
      <c r="B16" s="21" t="s">
        <v>223</v>
      </c>
      <c r="C16" s="5" t="e">
        <f>รวมแม่ฮ่องสอน!#REF!</f>
        <v>#REF!</v>
      </c>
      <c r="D16" s="6" t="e">
        <f>รวมแม่ฮ่องสอน!#REF!</f>
        <v>#REF!</v>
      </c>
      <c r="E16" s="45" t="e">
        <f>รวมแม่ฮ่องสอน!#REF!</f>
        <v>#REF!</v>
      </c>
      <c r="F16" s="7" t="e">
        <f>รวมแม่ฮ่องสอน!#REF!</f>
        <v>#REF!</v>
      </c>
      <c r="G16" s="6" t="e">
        <f>รวมแม่ฮ่องสอน!#REF!</f>
        <v>#REF!</v>
      </c>
      <c r="H16" s="45" t="e">
        <f>รวมแม่ฮ่องสอน!#REF!</f>
        <v>#REF!</v>
      </c>
      <c r="I16" s="5" t="e">
        <f>รวมแม่ฮ่องสอน!#REF!</f>
        <v>#REF!</v>
      </c>
      <c r="J16" s="6" t="e">
        <f>รวมแม่ฮ่องสอน!#REF!</f>
        <v>#REF!</v>
      </c>
      <c r="K16" s="45" t="e">
        <f>รวมแม่ฮ่องสอน!#REF!</f>
        <v>#REF!</v>
      </c>
      <c r="L16" s="7" t="e">
        <f>รวมแม่ฮ่องสอน!#REF!</f>
        <v>#REF!</v>
      </c>
      <c r="M16" s="6" t="e">
        <f>รวมแม่ฮ่องสอน!#REF!</f>
        <v>#REF!</v>
      </c>
      <c r="N16" s="45" t="e">
        <f>รวมแม่ฮ่องสอน!#REF!</f>
        <v>#REF!</v>
      </c>
      <c r="O16" s="5" t="e">
        <f>รวมแม่ฮ่องสอน!#REF!</f>
        <v>#REF!</v>
      </c>
      <c r="P16" s="6" t="e">
        <f>รวมแม่ฮ่องสอน!#REF!</f>
        <v>#REF!</v>
      </c>
      <c r="Q16" s="45" t="e">
        <f>รวมแม่ฮ่องสอน!#REF!</f>
        <v>#REF!</v>
      </c>
      <c r="R16" s="7" t="e">
        <f>รวมแม่ฮ่องสอน!#REF!</f>
        <v>#REF!</v>
      </c>
      <c r="S16" s="6" t="e">
        <f>รวมแม่ฮ่องสอน!#REF!</f>
        <v>#REF!</v>
      </c>
      <c r="T16" s="45" t="e">
        <f>รวมแม่ฮ่องสอน!#REF!</f>
        <v>#REF!</v>
      </c>
      <c r="U16" s="5" t="e">
        <f>รวมแม่ฮ่องสอน!#REF!</f>
        <v>#REF!</v>
      </c>
      <c r="V16" s="6" t="e">
        <f>รวมแม่ฮ่องสอน!#REF!</f>
        <v>#REF!</v>
      </c>
      <c r="W16" s="45" t="e">
        <f>รวมแม่ฮ่องสอน!#REF!</f>
        <v>#REF!</v>
      </c>
      <c r="X16" s="7" t="e">
        <f>รวมแม่ฮ่องสอน!#REF!</f>
        <v>#REF!</v>
      </c>
      <c r="Y16" s="6" t="e">
        <f>รวมแม่ฮ่องสอน!#REF!</f>
        <v>#REF!</v>
      </c>
      <c r="Z16" s="45" t="e">
        <f>รวมแม่ฮ่องสอน!#REF!</f>
        <v>#REF!</v>
      </c>
      <c r="AA16" s="5" t="e">
        <f t="shared" si="1"/>
        <v>#REF!</v>
      </c>
      <c r="AB16" s="6" t="e">
        <f t="shared" si="2"/>
        <v>#REF!</v>
      </c>
      <c r="AC16" s="45" t="e">
        <f t="shared" si="3"/>
        <v>#REF!</v>
      </c>
      <c r="AD16" s="7" t="e">
        <f t="shared" si="4"/>
        <v>#REF!</v>
      </c>
      <c r="AE16" s="6" t="e">
        <f t="shared" si="5"/>
        <v>#REF!</v>
      </c>
      <c r="AF16" s="52" t="e">
        <f t="shared" si="0"/>
        <v>#REF!</v>
      </c>
    </row>
    <row r="17" spans="1:32" s="69" customFormat="1" ht="20.25" customHeight="1" x14ac:dyDescent="0.2">
      <c r="B17" s="34" t="s">
        <v>233</v>
      </c>
      <c r="C17" s="35" t="e">
        <f>'เมือง แม่ฮองสอน'!#REF!</f>
        <v>#REF!</v>
      </c>
      <c r="D17" s="38" t="e">
        <f>'เมือง แม่ฮองสอน'!#REF!</f>
        <v>#REF!</v>
      </c>
      <c r="E17" s="70" t="e">
        <f>'เมือง แม่ฮองสอน'!#REF!</f>
        <v>#REF!</v>
      </c>
      <c r="F17" s="36" t="e">
        <f>'เมือง แม่ฮองสอน'!#REF!</f>
        <v>#REF!</v>
      </c>
      <c r="G17" s="38" t="e">
        <f>'เมือง แม่ฮองสอน'!#REF!</f>
        <v>#REF!</v>
      </c>
      <c r="H17" s="70" t="e">
        <f>'เมือง แม่ฮองสอน'!#REF!</f>
        <v>#REF!</v>
      </c>
      <c r="I17" s="35" t="e">
        <f>'เมือง แม่ฮองสอน'!#REF!</f>
        <v>#REF!</v>
      </c>
      <c r="J17" s="38" t="e">
        <f>'เมือง แม่ฮองสอน'!#REF!</f>
        <v>#REF!</v>
      </c>
      <c r="K17" s="70" t="e">
        <f>'เมือง แม่ฮองสอน'!#REF!</f>
        <v>#REF!</v>
      </c>
      <c r="L17" s="36" t="e">
        <f>'เมือง แม่ฮองสอน'!#REF!</f>
        <v>#REF!</v>
      </c>
      <c r="M17" s="38" t="e">
        <f>'เมือง แม่ฮองสอน'!#REF!</f>
        <v>#REF!</v>
      </c>
      <c r="N17" s="70" t="e">
        <f>'เมือง แม่ฮองสอน'!#REF!</f>
        <v>#REF!</v>
      </c>
      <c r="O17" s="35" t="e">
        <f>'เมือง แม่ฮองสอน'!#REF!</f>
        <v>#REF!</v>
      </c>
      <c r="P17" s="38" t="e">
        <f>'เมือง แม่ฮองสอน'!#REF!</f>
        <v>#REF!</v>
      </c>
      <c r="Q17" s="70" t="e">
        <f>'เมือง แม่ฮองสอน'!#REF!</f>
        <v>#REF!</v>
      </c>
      <c r="R17" s="36" t="e">
        <f>'เมือง แม่ฮองสอน'!#REF!</f>
        <v>#REF!</v>
      </c>
      <c r="S17" s="38" t="e">
        <f>'เมือง แม่ฮองสอน'!#REF!</f>
        <v>#REF!</v>
      </c>
      <c r="T17" s="70" t="e">
        <f>'เมือง แม่ฮองสอน'!#REF!</f>
        <v>#REF!</v>
      </c>
      <c r="U17" s="35" t="e">
        <f>'เมือง แม่ฮองสอน'!#REF!</f>
        <v>#REF!</v>
      </c>
      <c r="V17" s="38" t="e">
        <f>'เมือง แม่ฮองสอน'!#REF!</f>
        <v>#REF!</v>
      </c>
      <c r="W17" s="70" t="e">
        <f>'เมือง แม่ฮองสอน'!#REF!</f>
        <v>#REF!</v>
      </c>
      <c r="X17" s="36" t="e">
        <f>'เมือง แม่ฮองสอน'!#REF!</f>
        <v>#REF!</v>
      </c>
      <c r="Y17" s="38" t="e">
        <f>'เมือง แม่ฮองสอน'!#REF!</f>
        <v>#REF!</v>
      </c>
      <c r="Z17" s="70" t="e">
        <f>'เมือง แม่ฮองสอน'!#REF!</f>
        <v>#REF!</v>
      </c>
      <c r="AA17" s="35" t="e">
        <f t="shared" si="1"/>
        <v>#REF!</v>
      </c>
      <c r="AB17" s="38" t="e">
        <f t="shared" si="2"/>
        <v>#REF!</v>
      </c>
      <c r="AC17" s="70" t="e">
        <f t="shared" si="3"/>
        <v>#REF!</v>
      </c>
      <c r="AD17" s="36" t="e">
        <f t="shared" si="4"/>
        <v>#REF!</v>
      </c>
      <c r="AE17" s="38" t="e">
        <f t="shared" si="5"/>
        <v>#REF!</v>
      </c>
      <c r="AF17" s="71" t="e">
        <f t="shared" si="0"/>
        <v>#REF!</v>
      </c>
    </row>
    <row r="18" spans="1:32" s="69" customFormat="1" ht="20.25" customHeight="1" x14ac:dyDescent="0.2">
      <c r="B18" s="34" t="s">
        <v>228</v>
      </c>
      <c r="C18" s="35" t="e">
        <f>ปาย!#REF!</f>
        <v>#REF!</v>
      </c>
      <c r="D18" s="38" t="e">
        <f>ปาย!#REF!</f>
        <v>#REF!</v>
      </c>
      <c r="E18" s="70" t="e">
        <f>ปาย!#REF!</f>
        <v>#REF!</v>
      </c>
      <c r="F18" s="36" t="e">
        <f>ปาย!#REF!</f>
        <v>#REF!</v>
      </c>
      <c r="G18" s="38" t="e">
        <f>ปาย!#REF!</f>
        <v>#REF!</v>
      </c>
      <c r="H18" s="70" t="e">
        <f>ปาย!#REF!</f>
        <v>#REF!</v>
      </c>
      <c r="I18" s="35" t="e">
        <f>ปาย!#REF!</f>
        <v>#REF!</v>
      </c>
      <c r="J18" s="38" t="e">
        <f>ปาย!#REF!</f>
        <v>#REF!</v>
      </c>
      <c r="K18" s="70" t="e">
        <f>ปาย!#REF!</f>
        <v>#REF!</v>
      </c>
      <c r="L18" s="36" t="e">
        <f>ปาย!#REF!</f>
        <v>#REF!</v>
      </c>
      <c r="M18" s="38" t="e">
        <f>ปาย!#REF!</f>
        <v>#REF!</v>
      </c>
      <c r="N18" s="70" t="e">
        <f>ปาย!#REF!</f>
        <v>#REF!</v>
      </c>
      <c r="O18" s="35" t="e">
        <f>ปาย!#REF!</f>
        <v>#REF!</v>
      </c>
      <c r="P18" s="38" t="e">
        <f>ปาย!#REF!</f>
        <v>#REF!</v>
      </c>
      <c r="Q18" s="70" t="e">
        <f>ปาย!#REF!</f>
        <v>#REF!</v>
      </c>
      <c r="R18" s="36" t="e">
        <f>ปาย!#REF!</f>
        <v>#REF!</v>
      </c>
      <c r="S18" s="38" t="e">
        <f>ปาย!#REF!</f>
        <v>#REF!</v>
      </c>
      <c r="T18" s="70" t="e">
        <f>ปาย!#REF!</f>
        <v>#REF!</v>
      </c>
      <c r="U18" s="35" t="e">
        <f>ปาย!#REF!</f>
        <v>#REF!</v>
      </c>
      <c r="V18" s="38" t="e">
        <f>ปาย!#REF!</f>
        <v>#REF!</v>
      </c>
      <c r="W18" s="70" t="e">
        <f>ปาย!#REF!</f>
        <v>#REF!</v>
      </c>
      <c r="X18" s="36" t="e">
        <f>ปาย!#REF!</f>
        <v>#REF!</v>
      </c>
      <c r="Y18" s="38" t="e">
        <f>ปาย!#REF!</f>
        <v>#REF!</v>
      </c>
      <c r="Z18" s="70" t="e">
        <f>ปาย!#REF!</f>
        <v>#REF!</v>
      </c>
      <c r="AA18" s="35" t="e">
        <f t="shared" si="1"/>
        <v>#REF!</v>
      </c>
      <c r="AB18" s="38" t="e">
        <f t="shared" si="2"/>
        <v>#REF!</v>
      </c>
      <c r="AC18" s="70" t="e">
        <f t="shared" si="3"/>
        <v>#REF!</v>
      </c>
      <c r="AD18" s="36" t="e">
        <f t="shared" si="4"/>
        <v>#REF!</v>
      </c>
      <c r="AE18" s="38" t="e">
        <f t="shared" si="5"/>
        <v>#REF!</v>
      </c>
      <c r="AF18" s="71" t="e">
        <f t="shared" si="0"/>
        <v>#REF!</v>
      </c>
    </row>
    <row r="19" spans="1:32" s="9" customFormat="1" ht="20.25" customHeight="1" x14ac:dyDescent="0.2">
      <c r="A19" s="69"/>
      <c r="B19" s="21" t="s">
        <v>224</v>
      </c>
      <c r="C19" s="5" t="e">
        <f>อุตรดิตถ์!#REF!</f>
        <v>#REF!</v>
      </c>
      <c r="D19" s="6" t="e">
        <f>อุตรดิตถ์!#REF!</f>
        <v>#REF!</v>
      </c>
      <c r="E19" s="45" t="e">
        <f>อุตรดิตถ์!#REF!</f>
        <v>#REF!</v>
      </c>
      <c r="F19" s="7" t="e">
        <f>อุตรดิตถ์!#REF!</f>
        <v>#REF!</v>
      </c>
      <c r="G19" s="6" t="e">
        <f>อุตรดิตถ์!#REF!</f>
        <v>#REF!</v>
      </c>
      <c r="H19" s="45" t="e">
        <f>อุตรดิตถ์!#REF!</f>
        <v>#REF!</v>
      </c>
      <c r="I19" s="5" t="e">
        <f>อุตรดิตถ์!#REF!</f>
        <v>#REF!</v>
      </c>
      <c r="J19" s="6" t="e">
        <f>อุตรดิตถ์!#REF!</f>
        <v>#REF!</v>
      </c>
      <c r="K19" s="45" t="e">
        <f>อุตรดิตถ์!#REF!</f>
        <v>#REF!</v>
      </c>
      <c r="L19" s="7" t="e">
        <f>อุตรดิตถ์!#REF!</f>
        <v>#REF!</v>
      </c>
      <c r="M19" s="6" t="e">
        <f>อุตรดิตถ์!#REF!</f>
        <v>#REF!</v>
      </c>
      <c r="N19" s="45" t="e">
        <f>อุตรดิตถ์!#REF!</f>
        <v>#REF!</v>
      </c>
      <c r="O19" s="5" t="e">
        <f>อุตรดิตถ์!#REF!</f>
        <v>#REF!</v>
      </c>
      <c r="P19" s="6" t="e">
        <f>อุตรดิตถ์!#REF!</f>
        <v>#REF!</v>
      </c>
      <c r="Q19" s="45" t="e">
        <f>อุตรดิตถ์!#REF!</f>
        <v>#REF!</v>
      </c>
      <c r="R19" s="7" t="e">
        <f>อุตรดิตถ์!#REF!</f>
        <v>#REF!</v>
      </c>
      <c r="S19" s="6" t="e">
        <f>อุตรดิตถ์!#REF!</f>
        <v>#REF!</v>
      </c>
      <c r="T19" s="45" t="e">
        <f>อุตรดิตถ์!#REF!</f>
        <v>#REF!</v>
      </c>
      <c r="U19" s="5" t="e">
        <f>อุตรดิตถ์!#REF!</f>
        <v>#REF!</v>
      </c>
      <c r="V19" s="6" t="e">
        <f>อุตรดิตถ์!#REF!</f>
        <v>#REF!</v>
      </c>
      <c r="W19" s="45" t="e">
        <f>อุตรดิตถ์!#REF!</f>
        <v>#REF!</v>
      </c>
      <c r="X19" s="7" t="e">
        <f>อุตรดิตถ์!#REF!</f>
        <v>#REF!</v>
      </c>
      <c r="Y19" s="6" t="e">
        <f>อุตรดิตถ์!#REF!</f>
        <v>#REF!</v>
      </c>
      <c r="Z19" s="45" t="e">
        <f>อุตรดิตถ์!#REF!</f>
        <v>#REF!</v>
      </c>
      <c r="AA19" s="5" t="e">
        <f t="shared" si="1"/>
        <v>#REF!</v>
      </c>
      <c r="AB19" s="6" t="e">
        <f t="shared" si="2"/>
        <v>#REF!</v>
      </c>
      <c r="AC19" s="45" t="e">
        <f t="shared" si="3"/>
        <v>#REF!</v>
      </c>
      <c r="AD19" s="7" t="e">
        <f t="shared" si="4"/>
        <v>#REF!</v>
      </c>
      <c r="AE19" s="6" t="e">
        <f t="shared" si="5"/>
        <v>#REF!</v>
      </c>
      <c r="AF19" s="52" t="e">
        <f t="shared" si="0"/>
        <v>#REF!</v>
      </c>
    </row>
    <row r="20" spans="1:32" s="9" customFormat="1" ht="20.25" customHeight="1" x14ac:dyDescent="0.2">
      <c r="B20" s="21" t="s">
        <v>225</v>
      </c>
      <c r="C20" s="5" t="e">
        <f>อุทัยธานี!#REF!</f>
        <v>#REF!</v>
      </c>
      <c r="D20" s="6" t="e">
        <f>อุทัยธานี!#REF!</f>
        <v>#REF!</v>
      </c>
      <c r="E20" s="45" t="e">
        <f>อุทัยธานี!#REF!</f>
        <v>#REF!</v>
      </c>
      <c r="F20" s="7" t="e">
        <f>อุทัยธานี!#REF!</f>
        <v>#REF!</v>
      </c>
      <c r="G20" s="6" t="e">
        <f>อุทัยธานี!#REF!</f>
        <v>#REF!</v>
      </c>
      <c r="H20" s="45" t="e">
        <f>อุทัยธานี!#REF!</f>
        <v>#REF!</v>
      </c>
      <c r="I20" s="5" t="e">
        <f>อุทัยธานี!#REF!</f>
        <v>#REF!</v>
      </c>
      <c r="J20" s="6" t="e">
        <f>อุทัยธานี!#REF!</f>
        <v>#REF!</v>
      </c>
      <c r="K20" s="45" t="e">
        <f>อุทัยธานี!#REF!</f>
        <v>#REF!</v>
      </c>
      <c r="L20" s="7" t="e">
        <f>อุทัยธานี!#REF!</f>
        <v>#REF!</v>
      </c>
      <c r="M20" s="6" t="e">
        <f>อุทัยธานี!#REF!</f>
        <v>#REF!</v>
      </c>
      <c r="N20" s="45" t="e">
        <f>อุทัยธานี!#REF!</f>
        <v>#REF!</v>
      </c>
      <c r="O20" s="5" t="e">
        <f>อุทัยธานี!#REF!</f>
        <v>#REF!</v>
      </c>
      <c r="P20" s="6" t="e">
        <f>อุทัยธานี!#REF!</f>
        <v>#REF!</v>
      </c>
      <c r="Q20" s="45" t="e">
        <f>อุทัยธานี!#REF!</f>
        <v>#REF!</v>
      </c>
      <c r="R20" s="7" t="e">
        <f>อุทัยธานี!#REF!</f>
        <v>#REF!</v>
      </c>
      <c r="S20" s="6" t="e">
        <f>อุทัยธานี!#REF!</f>
        <v>#REF!</v>
      </c>
      <c r="T20" s="45" t="e">
        <f>อุทัยธานี!#REF!</f>
        <v>#REF!</v>
      </c>
      <c r="U20" s="5" t="e">
        <f>อุทัยธานี!#REF!</f>
        <v>#REF!</v>
      </c>
      <c r="V20" s="6" t="e">
        <f>อุทัยธานี!#REF!</f>
        <v>#REF!</v>
      </c>
      <c r="W20" s="45" t="e">
        <f>อุทัยธานี!#REF!</f>
        <v>#REF!</v>
      </c>
      <c r="X20" s="7" t="e">
        <f>อุทัยธานี!#REF!</f>
        <v>#REF!</v>
      </c>
      <c r="Y20" s="6" t="e">
        <f>อุทัยธานี!#REF!</f>
        <v>#REF!</v>
      </c>
      <c r="Z20" s="45" t="e">
        <f>อุทัยธานี!#REF!</f>
        <v>#REF!</v>
      </c>
      <c r="AA20" s="5" t="e">
        <f t="shared" si="1"/>
        <v>#REF!</v>
      </c>
      <c r="AB20" s="6" t="e">
        <f t="shared" si="2"/>
        <v>#REF!</v>
      </c>
      <c r="AC20" s="45" t="e">
        <f t="shared" si="3"/>
        <v>#REF!</v>
      </c>
      <c r="AD20" s="7" t="e">
        <f t="shared" si="4"/>
        <v>#REF!</v>
      </c>
      <c r="AE20" s="6" t="e">
        <f t="shared" si="5"/>
        <v>#REF!</v>
      </c>
      <c r="AF20" s="52" t="e">
        <f t="shared" si="0"/>
        <v>#REF!</v>
      </c>
    </row>
    <row r="21" spans="1:32" s="9" customFormat="1" ht="20.25" customHeight="1" x14ac:dyDescent="0.2">
      <c r="B21" s="21" t="s">
        <v>226</v>
      </c>
      <c r="C21" s="5" t="e">
        <f>สุโขทัย!#REF!</f>
        <v>#REF!</v>
      </c>
      <c r="D21" s="6" t="e">
        <f>สุโขทัย!#REF!</f>
        <v>#REF!</v>
      </c>
      <c r="E21" s="45" t="e">
        <f>สุโขทัย!#REF!</f>
        <v>#REF!</v>
      </c>
      <c r="F21" s="7" t="e">
        <f>สุโขทัย!#REF!</f>
        <v>#REF!</v>
      </c>
      <c r="G21" s="6" t="e">
        <f>สุโขทัย!#REF!</f>
        <v>#REF!</v>
      </c>
      <c r="H21" s="45" t="e">
        <f>สุโขทัย!#REF!</f>
        <v>#REF!</v>
      </c>
      <c r="I21" s="5" t="e">
        <f>สุโขทัย!#REF!</f>
        <v>#REF!</v>
      </c>
      <c r="J21" s="6" t="e">
        <f>สุโขทัย!#REF!</f>
        <v>#REF!</v>
      </c>
      <c r="K21" s="45" t="e">
        <f>สุโขทัย!#REF!</f>
        <v>#REF!</v>
      </c>
      <c r="L21" s="7" t="e">
        <f>สุโขทัย!#REF!</f>
        <v>#REF!</v>
      </c>
      <c r="M21" s="6" t="e">
        <f>สุโขทัย!#REF!</f>
        <v>#REF!</v>
      </c>
      <c r="N21" s="45" t="e">
        <f>สุโขทัย!#REF!</f>
        <v>#REF!</v>
      </c>
      <c r="O21" s="5" t="e">
        <f>สุโขทัย!#REF!</f>
        <v>#REF!</v>
      </c>
      <c r="P21" s="6" t="e">
        <f>สุโขทัย!#REF!</f>
        <v>#REF!</v>
      </c>
      <c r="Q21" s="45" t="e">
        <f>สุโขทัย!#REF!</f>
        <v>#REF!</v>
      </c>
      <c r="R21" s="7" t="e">
        <f>สุโขทัย!#REF!</f>
        <v>#REF!</v>
      </c>
      <c r="S21" s="6" t="e">
        <f>สุโขทัย!#REF!</f>
        <v>#REF!</v>
      </c>
      <c r="T21" s="45" t="e">
        <f>สุโขทัย!#REF!</f>
        <v>#REF!</v>
      </c>
      <c r="U21" s="5" t="e">
        <f>สุโขทัย!#REF!</f>
        <v>#REF!</v>
      </c>
      <c r="V21" s="6" t="e">
        <f>สุโขทัย!#REF!</f>
        <v>#REF!</v>
      </c>
      <c r="W21" s="45" t="e">
        <f>สุโขทัย!#REF!</f>
        <v>#REF!</v>
      </c>
      <c r="X21" s="7" t="e">
        <f>สุโขทัย!#REF!</f>
        <v>#REF!</v>
      </c>
      <c r="Y21" s="6" t="e">
        <f>สุโขทัย!#REF!</f>
        <v>#REF!</v>
      </c>
      <c r="Z21" s="45" t="e">
        <f>สุโขทัย!#REF!</f>
        <v>#REF!</v>
      </c>
      <c r="AA21" s="5" t="e">
        <f t="shared" si="1"/>
        <v>#REF!</v>
      </c>
      <c r="AB21" s="6" t="e">
        <f t="shared" si="2"/>
        <v>#REF!</v>
      </c>
      <c r="AC21" s="45" t="e">
        <f t="shared" si="3"/>
        <v>#REF!</v>
      </c>
      <c r="AD21" s="7" t="e">
        <f t="shared" si="4"/>
        <v>#REF!</v>
      </c>
      <c r="AE21" s="6" t="e">
        <f t="shared" si="5"/>
        <v>#REF!</v>
      </c>
      <c r="AF21" s="52" t="e">
        <f t="shared" si="0"/>
        <v>#REF!</v>
      </c>
    </row>
    <row r="22" spans="1:32" s="9" customFormat="1" ht="20.25" customHeight="1" thickBot="1" x14ac:dyDescent="0.25">
      <c r="B22" s="25" t="s">
        <v>227</v>
      </c>
      <c r="C22" s="46" t="e">
        <f>น่าน!#REF!</f>
        <v>#REF!</v>
      </c>
      <c r="D22" s="47" t="e">
        <f>น่าน!#REF!</f>
        <v>#REF!</v>
      </c>
      <c r="E22" s="48" t="e">
        <f>น่าน!#REF!</f>
        <v>#REF!</v>
      </c>
      <c r="F22" s="49" t="e">
        <f>น่าน!#REF!</f>
        <v>#REF!</v>
      </c>
      <c r="G22" s="47" t="e">
        <f>น่าน!#REF!</f>
        <v>#REF!</v>
      </c>
      <c r="H22" s="50" t="e">
        <f>น่าน!#REF!</f>
        <v>#REF!</v>
      </c>
      <c r="I22" s="46" t="e">
        <f>น่าน!#REF!</f>
        <v>#REF!</v>
      </c>
      <c r="J22" s="47" t="e">
        <f>น่าน!#REF!</f>
        <v>#REF!</v>
      </c>
      <c r="K22" s="48" t="e">
        <f>น่าน!#REF!</f>
        <v>#REF!</v>
      </c>
      <c r="L22" s="49" t="e">
        <f>น่าน!#REF!</f>
        <v>#REF!</v>
      </c>
      <c r="M22" s="47" t="e">
        <f>น่าน!#REF!</f>
        <v>#REF!</v>
      </c>
      <c r="N22" s="50" t="e">
        <f>น่าน!#REF!</f>
        <v>#REF!</v>
      </c>
      <c r="O22" s="46" t="e">
        <f>น่าน!#REF!</f>
        <v>#REF!</v>
      </c>
      <c r="P22" s="47" t="e">
        <f>น่าน!#REF!</f>
        <v>#REF!</v>
      </c>
      <c r="Q22" s="48" t="e">
        <f>น่าน!#REF!</f>
        <v>#REF!</v>
      </c>
      <c r="R22" s="49" t="e">
        <f>น่าน!#REF!</f>
        <v>#REF!</v>
      </c>
      <c r="S22" s="47" t="e">
        <f>น่าน!#REF!</f>
        <v>#REF!</v>
      </c>
      <c r="T22" s="50" t="e">
        <f>น่าน!#REF!</f>
        <v>#REF!</v>
      </c>
      <c r="U22" s="46" t="e">
        <f>น่าน!#REF!</f>
        <v>#REF!</v>
      </c>
      <c r="V22" s="47" t="e">
        <f>น่าน!#REF!</f>
        <v>#REF!</v>
      </c>
      <c r="W22" s="48" t="e">
        <f>น่าน!#REF!</f>
        <v>#REF!</v>
      </c>
      <c r="X22" s="49" t="e">
        <f>น่าน!#REF!</f>
        <v>#REF!</v>
      </c>
      <c r="Y22" s="47" t="e">
        <f>น่าน!#REF!</f>
        <v>#REF!</v>
      </c>
      <c r="Z22" s="50" t="e">
        <f>น่าน!#REF!</f>
        <v>#REF!</v>
      </c>
      <c r="AA22" s="46" t="e">
        <f t="shared" si="1"/>
        <v>#REF!</v>
      </c>
      <c r="AB22" s="47" t="e">
        <f t="shared" si="2"/>
        <v>#REF!</v>
      </c>
      <c r="AC22" s="48" t="e">
        <f t="shared" si="3"/>
        <v>#REF!</v>
      </c>
      <c r="AD22" s="49" t="e">
        <f t="shared" si="4"/>
        <v>#REF!</v>
      </c>
      <c r="AE22" s="47" t="e">
        <f t="shared" si="5"/>
        <v>#REF!</v>
      </c>
      <c r="AF22" s="53" t="e">
        <f t="shared" si="0"/>
        <v>#REF!</v>
      </c>
    </row>
    <row r="23" spans="1:32" ht="20.25" customHeight="1" thickTop="1" x14ac:dyDescent="0.2"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</row>
    <row r="24" spans="1:32" x14ac:dyDescent="0.2">
      <c r="C24" s="33"/>
      <c r="D24" s="33"/>
      <c r="E24" s="33"/>
      <c r="F24" s="33"/>
      <c r="G24" s="33"/>
      <c r="H24" s="33"/>
      <c r="I24" s="33"/>
      <c r="J24" s="33"/>
    </row>
    <row r="25" spans="1:32" s="1" customFormat="1" ht="20.25" customHeight="1" thickBot="1" x14ac:dyDescent="0.25">
      <c r="C25" s="897"/>
      <c r="D25" s="897"/>
      <c r="E25" s="897"/>
      <c r="F25" s="897"/>
      <c r="G25" s="897"/>
      <c r="H25" s="897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7"/>
      <c r="T25" s="897"/>
      <c r="U25" s="897"/>
      <c r="V25" s="897"/>
      <c r="W25" s="897"/>
      <c r="X25" s="897"/>
      <c r="Y25" s="897"/>
      <c r="Z25" s="897"/>
      <c r="AA25" s="897"/>
      <c r="AB25" s="897"/>
      <c r="AC25" s="897"/>
      <c r="AD25" s="897"/>
      <c r="AE25" s="897"/>
      <c r="AF25" s="897"/>
    </row>
    <row r="26" spans="1:32" ht="20.25" customHeight="1" thickTop="1" thickBot="1" x14ac:dyDescent="0.25">
      <c r="B26" s="843" t="s">
        <v>198</v>
      </c>
      <c r="C26" s="855" t="s">
        <v>203</v>
      </c>
      <c r="D26" s="855"/>
      <c r="E26" s="855"/>
      <c r="F26" s="855"/>
      <c r="G26" s="855"/>
      <c r="H26" s="855"/>
      <c r="I26" s="864" t="s">
        <v>204</v>
      </c>
      <c r="J26" s="865"/>
      <c r="K26" s="865"/>
      <c r="L26" s="865"/>
      <c r="M26" s="865"/>
      <c r="N26" s="866"/>
      <c r="O26" s="867" t="s">
        <v>205</v>
      </c>
      <c r="P26" s="868"/>
      <c r="Q26" s="868"/>
      <c r="R26" s="868"/>
      <c r="S26" s="868"/>
      <c r="T26" s="869"/>
      <c r="U26" s="898" t="s">
        <v>206</v>
      </c>
      <c r="V26" s="899"/>
      <c r="W26" s="899"/>
      <c r="X26" s="899"/>
      <c r="Y26" s="899"/>
      <c r="Z26" s="900"/>
      <c r="AA26" s="898" t="s">
        <v>126</v>
      </c>
      <c r="AB26" s="899"/>
      <c r="AC26" s="899"/>
      <c r="AD26" s="899"/>
      <c r="AE26" s="899"/>
      <c r="AF26" s="900"/>
    </row>
    <row r="27" spans="1:32" ht="20.25" customHeight="1" thickTop="1" thickBot="1" x14ac:dyDescent="0.25">
      <c r="B27" s="844"/>
      <c r="C27" s="859" t="s">
        <v>87</v>
      </c>
      <c r="D27" s="860"/>
      <c r="E27" s="860"/>
      <c r="F27" s="860" t="s">
        <v>90</v>
      </c>
      <c r="G27" s="860"/>
      <c r="H27" s="861"/>
      <c r="I27" s="870" t="s">
        <v>87</v>
      </c>
      <c r="J27" s="871"/>
      <c r="K27" s="871"/>
      <c r="L27" s="871" t="s">
        <v>90</v>
      </c>
      <c r="M27" s="871"/>
      <c r="N27" s="872"/>
      <c r="O27" s="873" t="s">
        <v>87</v>
      </c>
      <c r="P27" s="874"/>
      <c r="Q27" s="874"/>
      <c r="R27" s="874" t="s">
        <v>90</v>
      </c>
      <c r="S27" s="874"/>
      <c r="T27" s="875"/>
      <c r="U27" s="876" t="s">
        <v>87</v>
      </c>
      <c r="V27" s="877"/>
      <c r="W27" s="877"/>
      <c r="X27" s="877" t="s">
        <v>90</v>
      </c>
      <c r="Y27" s="877"/>
      <c r="Z27" s="878"/>
      <c r="AA27" s="876" t="s">
        <v>87</v>
      </c>
      <c r="AB27" s="877"/>
      <c r="AC27" s="877"/>
      <c r="AD27" s="877" t="s">
        <v>90</v>
      </c>
      <c r="AE27" s="877"/>
      <c r="AF27" s="878"/>
    </row>
    <row r="28" spans="1:32" ht="20.25" customHeight="1" thickTop="1" thickBot="1" x14ac:dyDescent="0.25">
      <c r="B28" s="845"/>
      <c r="C28" s="56">
        <v>2016</v>
      </c>
      <c r="D28" s="56">
        <v>2015</v>
      </c>
      <c r="E28" s="56" t="s">
        <v>86</v>
      </c>
      <c r="F28" s="56">
        <v>2016</v>
      </c>
      <c r="G28" s="56">
        <v>2015</v>
      </c>
      <c r="H28" s="56" t="s">
        <v>86</v>
      </c>
      <c r="I28" s="72">
        <v>2016</v>
      </c>
      <c r="J28" s="61">
        <v>2015</v>
      </c>
      <c r="K28" s="61" t="s">
        <v>86</v>
      </c>
      <c r="L28" s="61">
        <v>2016</v>
      </c>
      <c r="M28" s="61">
        <v>2015</v>
      </c>
      <c r="N28" s="73" t="s">
        <v>86</v>
      </c>
      <c r="O28" s="74">
        <v>2016</v>
      </c>
      <c r="P28" s="64">
        <v>2015</v>
      </c>
      <c r="Q28" s="64" t="s">
        <v>86</v>
      </c>
      <c r="R28" s="64">
        <v>2016</v>
      </c>
      <c r="S28" s="64">
        <v>2015</v>
      </c>
      <c r="T28" s="75" t="s">
        <v>86</v>
      </c>
      <c r="U28" s="76">
        <v>2016</v>
      </c>
      <c r="V28" s="67">
        <v>2015</v>
      </c>
      <c r="W28" s="67"/>
      <c r="X28" s="67">
        <v>2016</v>
      </c>
      <c r="Y28" s="67">
        <v>2015</v>
      </c>
      <c r="Z28" s="77"/>
      <c r="AA28" s="76">
        <v>2016</v>
      </c>
      <c r="AB28" s="67">
        <v>2015</v>
      </c>
      <c r="AC28" s="67"/>
      <c r="AD28" s="67">
        <v>2016</v>
      </c>
      <c r="AE28" s="67">
        <v>2015</v>
      </c>
      <c r="AF28" s="77"/>
    </row>
    <row r="29" spans="1:32" s="9" customFormat="1" ht="20.25" customHeight="1" thickTop="1" x14ac:dyDescent="0.2">
      <c r="B29" s="21" t="s">
        <v>211</v>
      </c>
      <c r="C29" s="78" t="e">
        <f>กำแพงเพชร!#REF!</f>
        <v>#REF!</v>
      </c>
      <c r="D29" s="26" t="e">
        <f>กำแพงเพชร!#REF!</f>
        <v>#REF!</v>
      </c>
      <c r="E29" s="101" t="e">
        <f>กำแพงเพชร!#REF!</f>
        <v>#REF!</v>
      </c>
      <c r="F29" s="102" t="e">
        <f>กำแพงเพชร!#REF!</f>
        <v>#REF!</v>
      </c>
      <c r="G29" s="26" t="e">
        <f>กำแพงเพชร!#REF!</f>
        <v>#REF!</v>
      </c>
      <c r="H29" s="101" t="e">
        <f>กำแพงเพชร!#REF!</f>
        <v>#REF!</v>
      </c>
      <c r="I29" s="78" t="e">
        <f>กำแพงเพชร!#REF!</f>
        <v>#REF!</v>
      </c>
      <c r="J29" s="26" t="e">
        <f>กำแพงเพชร!#REF!</f>
        <v>#REF!</v>
      </c>
      <c r="K29" s="101" t="e">
        <f>กำแพงเพชร!#REF!</f>
        <v>#REF!</v>
      </c>
      <c r="L29" s="102" t="e">
        <f>กำแพงเพชร!#REF!</f>
        <v>#REF!</v>
      </c>
      <c r="M29" s="26" t="e">
        <f>กำแพงเพชร!#REF!</f>
        <v>#REF!</v>
      </c>
      <c r="N29" s="101" t="e">
        <f>กำแพงเพชร!#REF!</f>
        <v>#REF!</v>
      </c>
      <c r="O29" s="78" t="e">
        <f>กำแพงเพชร!#REF!</f>
        <v>#REF!</v>
      </c>
      <c r="P29" s="26" t="e">
        <f>กำแพงเพชร!#REF!</f>
        <v>#REF!</v>
      </c>
      <c r="Q29" s="101" t="e">
        <f>กำแพงเพชร!#REF!</f>
        <v>#REF!</v>
      </c>
      <c r="R29" s="102" t="e">
        <f>กำแพงเพชร!#REF!</f>
        <v>#REF!</v>
      </c>
      <c r="S29" s="26" t="e">
        <f>กำแพงเพชร!#REF!</f>
        <v>#REF!</v>
      </c>
      <c r="T29" s="101" t="e">
        <f>กำแพงเพชร!#REF!</f>
        <v>#REF!</v>
      </c>
      <c r="U29" s="78" t="e">
        <f>กำแพงเพชร!#REF!</f>
        <v>#REF!</v>
      </c>
      <c r="V29" s="26" t="e">
        <f>กำแพงเพชร!#REF!</f>
        <v>#REF!</v>
      </c>
      <c r="W29" s="101" t="e">
        <f>กำแพงเพชร!#REF!</f>
        <v>#REF!</v>
      </c>
      <c r="X29" s="102" t="e">
        <f>กำแพงเพชร!#REF!</f>
        <v>#REF!</v>
      </c>
      <c r="Y29" s="26" t="e">
        <f>กำแพงเพชร!#REF!</f>
        <v>#REF!</v>
      </c>
      <c r="Z29" s="101" t="e">
        <f>กำแพงเพชร!#REF!</f>
        <v>#REF!</v>
      </c>
      <c r="AA29" s="22" t="e">
        <f>C29+I29+O29+U29</f>
        <v>#REF!</v>
      </c>
      <c r="AB29" s="23" t="e">
        <f>D29+J29+O29+U29</f>
        <v>#REF!</v>
      </c>
      <c r="AC29" s="44" t="e">
        <f>ROUND(((AA29/AB29)-1)*100,2)</f>
        <v>#REF!</v>
      </c>
      <c r="AD29" s="24" t="e">
        <f>F29++L29+R29+X29</f>
        <v>#REF!</v>
      </c>
      <c r="AE29" s="23" t="e">
        <f>G29+M29+S29+Y29</f>
        <v>#REF!</v>
      </c>
      <c r="AF29" s="51" t="e">
        <f t="shared" ref="AF29:AF47" si="6">ROUND(((AD29/AE29)-1)*100,2)</f>
        <v>#REF!</v>
      </c>
    </row>
    <row r="30" spans="1:32" s="9" customFormat="1" ht="20.25" customHeight="1" x14ac:dyDescent="0.2">
      <c r="B30" s="21" t="s">
        <v>212</v>
      </c>
      <c r="C30" s="10" t="e">
        <f>เชียงราย!#REF!</f>
        <v>#REF!</v>
      </c>
      <c r="D30" s="11" t="e">
        <f>เชียงราย!#REF!</f>
        <v>#REF!</v>
      </c>
      <c r="E30" s="85" t="e">
        <f>เชียงราย!#REF!</f>
        <v>#REF!</v>
      </c>
      <c r="F30" s="12" t="e">
        <f>เชียงราย!#REF!</f>
        <v>#REF!</v>
      </c>
      <c r="G30" s="11" t="e">
        <f>เชียงราย!#REF!</f>
        <v>#REF!</v>
      </c>
      <c r="H30" s="85" t="e">
        <f>เชียงราย!#REF!</f>
        <v>#REF!</v>
      </c>
      <c r="I30" s="10" t="e">
        <f>เชียงราย!#REF!</f>
        <v>#REF!</v>
      </c>
      <c r="J30" s="11" t="e">
        <f>เชียงราย!#REF!</f>
        <v>#REF!</v>
      </c>
      <c r="K30" s="85" t="e">
        <f>เชียงราย!#REF!</f>
        <v>#REF!</v>
      </c>
      <c r="L30" s="12" t="e">
        <f>เชียงราย!#REF!</f>
        <v>#REF!</v>
      </c>
      <c r="M30" s="11" t="e">
        <f>เชียงราย!#REF!</f>
        <v>#REF!</v>
      </c>
      <c r="N30" s="85" t="e">
        <f>เชียงราย!#REF!</f>
        <v>#REF!</v>
      </c>
      <c r="O30" s="10" t="e">
        <f>เชียงราย!#REF!</f>
        <v>#REF!</v>
      </c>
      <c r="P30" s="11" t="e">
        <f>เชียงราย!#REF!</f>
        <v>#REF!</v>
      </c>
      <c r="Q30" s="85" t="e">
        <f>เชียงราย!#REF!</f>
        <v>#REF!</v>
      </c>
      <c r="R30" s="12" t="e">
        <f>เชียงราย!#REF!</f>
        <v>#REF!</v>
      </c>
      <c r="S30" s="11" t="e">
        <f>เชียงราย!#REF!</f>
        <v>#REF!</v>
      </c>
      <c r="T30" s="85" t="e">
        <f>เชียงราย!#REF!</f>
        <v>#REF!</v>
      </c>
      <c r="U30" s="10" t="e">
        <f>เชียงราย!#REF!</f>
        <v>#REF!</v>
      </c>
      <c r="V30" s="11" t="e">
        <f>เชียงราย!#REF!</f>
        <v>#REF!</v>
      </c>
      <c r="W30" s="85" t="e">
        <f>เชียงราย!#REF!</f>
        <v>#REF!</v>
      </c>
      <c r="X30" s="12" t="e">
        <f>เชียงราย!#REF!</f>
        <v>#REF!</v>
      </c>
      <c r="Y30" s="11" t="e">
        <f>เชียงราย!#REF!</f>
        <v>#REF!</v>
      </c>
      <c r="Z30" s="85" t="e">
        <f>เชียงราย!#REF!</f>
        <v>#REF!</v>
      </c>
      <c r="AA30" s="5" t="e">
        <f t="shared" ref="AA30:AA47" si="7">C30+I30+O30+U30</f>
        <v>#REF!</v>
      </c>
      <c r="AB30" s="6" t="e">
        <f t="shared" ref="AB30:AB47" si="8">D30+J30+O30+U30</f>
        <v>#REF!</v>
      </c>
      <c r="AC30" s="45" t="e">
        <f t="shared" ref="AC30:AC47" si="9">ROUND(((AA30/AB30)-1)*100,2)</f>
        <v>#REF!</v>
      </c>
      <c r="AD30" s="7" t="e">
        <f t="shared" ref="AD30:AD47" si="10">F30++L30+R30+X30</f>
        <v>#REF!</v>
      </c>
      <c r="AE30" s="6" t="e">
        <f t="shared" ref="AE30:AE47" si="11">G30+M30+S30+Y30</f>
        <v>#REF!</v>
      </c>
      <c r="AF30" s="52" t="e">
        <f t="shared" si="6"/>
        <v>#REF!</v>
      </c>
    </row>
    <row r="31" spans="1:32" s="9" customFormat="1" ht="20.25" customHeight="1" x14ac:dyDescent="0.2">
      <c r="B31" s="21" t="s">
        <v>213</v>
      </c>
      <c r="C31" s="10" t="e">
        <f>เชียงใหม่!#REF!</f>
        <v>#REF!</v>
      </c>
      <c r="D31" s="11" t="e">
        <f>เชียงใหม่!#REF!</f>
        <v>#REF!</v>
      </c>
      <c r="E31" s="85" t="e">
        <f>เชียงใหม่!#REF!</f>
        <v>#REF!</v>
      </c>
      <c r="F31" s="12" t="e">
        <f>เชียงใหม่!#REF!</f>
        <v>#REF!</v>
      </c>
      <c r="G31" s="11" t="e">
        <f>เชียงใหม่!#REF!</f>
        <v>#REF!</v>
      </c>
      <c r="H31" s="85" t="e">
        <f>เชียงใหม่!#REF!</f>
        <v>#REF!</v>
      </c>
      <c r="I31" s="10" t="e">
        <f>เชียงใหม่!#REF!</f>
        <v>#REF!</v>
      </c>
      <c r="J31" s="11" t="e">
        <f>เชียงใหม่!#REF!</f>
        <v>#REF!</v>
      </c>
      <c r="K31" s="85" t="e">
        <f>เชียงใหม่!#REF!</f>
        <v>#REF!</v>
      </c>
      <c r="L31" s="12" t="e">
        <f>เชียงใหม่!#REF!</f>
        <v>#REF!</v>
      </c>
      <c r="M31" s="11" t="e">
        <f>เชียงใหม่!#REF!</f>
        <v>#REF!</v>
      </c>
      <c r="N31" s="85" t="e">
        <f>เชียงใหม่!#REF!</f>
        <v>#REF!</v>
      </c>
      <c r="O31" s="10" t="e">
        <f>เชียงใหม่!#REF!</f>
        <v>#REF!</v>
      </c>
      <c r="P31" s="11" t="e">
        <f>เชียงใหม่!#REF!</f>
        <v>#REF!</v>
      </c>
      <c r="Q31" s="85" t="e">
        <f>เชียงใหม่!#REF!</f>
        <v>#REF!</v>
      </c>
      <c r="R31" s="12" t="e">
        <f>เชียงใหม่!#REF!</f>
        <v>#REF!</v>
      </c>
      <c r="S31" s="11" t="e">
        <f>เชียงใหม่!#REF!</f>
        <v>#REF!</v>
      </c>
      <c r="T31" s="85" t="e">
        <f>เชียงใหม่!#REF!</f>
        <v>#REF!</v>
      </c>
      <c r="U31" s="10" t="e">
        <f>เชียงใหม่!#REF!</f>
        <v>#REF!</v>
      </c>
      <c r="V31" s="11" t="e">
        <f>เชียงใหม่!#REF!</f>
        <v>#REF!</v>
      </c>
      <c r="W31" s="85" t="e">
        <f>เชียงใหม่!#REF!</f>
        <v>#REF!</v>
      </c>
      <c r="X31" s="12" t="e">
        <f>เชียงใหม่!#REF!</f>
        <v>#REF!</v>
      </c>
      <c r="Y31" s="11" t="e">
        <f>เชียงใหม่!#REF!</f>
        <v>#REF!</v>
      </c>
      <c r="Z31" s="85" t="e">
        <f>เชียงใหม่!#REF!</f>
        <v>#REF!</v>
      </c>
      <c r="AA31" s="5" t="e">
        <f t="shared" si="7"/>
        <v>#REF!</v>
      </c>
      <c r="AB31" s="6" t="e">
        <f t="shared" si="8"/>
        <v>#REF!</v>
      </c>
      <c r="AC31" s="45" t="e">
        <f t="shared" si="9"/>
        <v>#REF!</v>
      </c>
      <c r="AD31" s="7" t="e">
        <f t="shared" si="10"/>
        <v>#REF!</v>
      </c>
      <c r="AE31" s="6" t="e">
        <f t="shared" si="11"/>
        <v>#REF!</v>
      </c>
      <c r="AF31" s="52" t="e">
        <f t="shared" si="6"/>
        <v>#REF!</v>
      </c>
    </row>
    <row r="32" spans="1:32" s="9" customFormat="1" ht="20.25" customHeight="1" x14ac:dyDescent="0.2">
      <c r="B32" s="21" t="s">
        <v>214</v>
      </c>
      <c r="C32" s="10" t="e">
        <f>พิจิตร!#REF!</f>
        <v>#REF!</v>
      </c>
      <c r="D32" s="11" t="e">
        <f>พิจิตร!#REF!</f>
        <v>#REF!</v>
      </c>
      <c r="E32" s="85" t="e">
        <f>พิจิตร!#REF!</f>
        <v>#REF!</v>
      </c>
      <c r="F32" s="12" t="e">
        <f>พิจิตร!#REF!</f>
        <v>#REF!</v>
      </c>
      <c r="G32" s="11" t="e">
        <f>พิจิตร!#REF!</f>
        <v>#REF!</v>
      </c>
      <c r="H32" s="85" t="e">
        <f>พิจิตร!#REF!</f>
        <v>#REF!</v>
      </c>
      <c r="I32" s="10" t="e">
        <f>พิจิตร!#REF!</f>
        <v>#REF!</v>
      </c>
      <c r="J32" s="11" t="e">
        <f>พิจิตร!#REF!</f>
        <v>#REF!</v>
      </c>
      <c r="K32" s="85" t="e">
        <f>พิจิตร!#REF!</f>
        <v>#REF!</v>
      </c>
      <c r="L32" s="12" t="e">
        <f>พิจิตร!#REF!</f>
        <v>#REF!</v>
      </c>
      <c r="M32" s="11" t="e">
        <f>พิจิตร!#REF!</f>
        <v>#REF!</v>
      </c>
      <c r="N32" s="85" t="e">
        <f>พิจิตร!#REF!</f>
        <v>#REF!</v>
      </c>
      <c r="O32" s="10" t="e">
        <f>พิจิตร!#REF!</f>
        <v>#REF!</v>
      </c>
      <c r="P32" s="11" t="e">
        <f>พิจิตร!#REF!</f>
        <v>#REF!</v>
      </c>
      <c r="Q32" s="85" t="e">
        <f>พิจิตร!#REF!</f>
        <v>#REF!</v>
      </c>
      <c r="R32" s="12" t="e">
        <f>พิจิตร!#REF!</f>
        <v>#REF!</v>
      </c>
      <c r="S32" s="11" t="e">
        <f>พิจิตร!#REF!</f>
        <v>#REF!</v>
      </c>
      <c r="T32" s="85" t="e">
        <f>พิจิตร!#REF!</f>
        <v>#REF!</v>
      </c>
      <c r="U32" s="10" t="e">
        <f>พิจิตร!#REF!</f>
        <v>#REF!</v>
      </c>
      <c r="V32" s="11" t="e">
        <f>พิจิตร!#REF!</f>
        <v>#REF!</v>
      </c>
      <c r="W32" s="85" t="e">
        <f>พิจิตร!#REF!</f>
        <v>#REF!</v>
      </c>
      <c r="X32" s="12" t="e">
        <f>พิจิตร!#REF!</f>
        <v>#REF!</v>
      </c>
      <c r="Y32" s="11" t="e">
        <f>พิจิตร!#REF!</f>
        <v>#REF!</v>
      </c>
      <c r="Z32" s="85" t="e">
        <f>พิจิตร!#REF!</f>
        <v>#REF!</v>
      </c>
      <c r="AA32" s="5" t="e">
        <f t="shared" si="7"/>
        <v>#REF!</v>
      </c>
      <c r="AB32" s="6" t="e">
        <f t="shared" si="8"/>
        <v>#REF!</v>
      </c>
      <c r="AC32" s="45" t="e">
        <f t="shared" si="9"/>
        <v>#REF!</v>
      </c>
      <c r="AD32" s="7" t="e">
        <f t="shared" si="10"/>
        <v>#REF!</v>
      </c>
      <c r="AE32" s="6" t="e">
        <f t="shared" si="11"/>
        <v>#REF!</v>
      </c>
      <c r="AF32" s="52" t="e">
        <f t="shared" si="6"/>
        <v>#REF!</v>
      </c>
    </row>
    <row r="33" spans="2:33" s="9" customFormat="1" ht="20.25" customHeight="1" x14ac:dyDescent="0.2">
      <c r="B33" s="21" t="s">
        <v>215</v>
      </c>
      <c r="C33" s="10" t="e">
        <f>นครสวรรค์!#REF!</f>
        <v>#REF!</v>
      </c>
      <c r="D33" s="11" t="e">
        <f>นครสวรรค์!#REF!</f>
        <v>#REF!</v>
      </c>
      <c r="E33" s="85" t="e">
        <f>นครสวรรค์!#REF!</f>
        <v>#REF!</v>
      </c>
      <c r="F33" s="12" t="e">
        <f>นครสวรรค์!#REF!</f>
        <v>#REF!</v>
      </c>
      <c r="G33" s="11" t="e">
        <f>นครสวรรค์!#REF!</f>
        <v>#REF!</v>
      </c>
      <c r="H33" s="85" t="e">
        <f>นครสวรรค์!#REF!</f>
        <v>#REF!</v>
      </c>
      <c r="I33" s="10" t="e">
        <f>นครสวรรค์!#REF!</f>
        <v>#REF!</v>
      </c>
      <c r="J33" s="11" t="e">
        <f>นครสวรรค์!#REF!</f>
        <v>#REF!</v>
      </c>
      <c r="K33" s="85" t="e">
        <f>นครสวรรค์!#REF!</f>
        <v>#REF!</v>
      </c>
      <c r="L33" s="12" t="e">
        <f>นครสวรรค์!#REF!</f>
        <v>#REF!</v>
      </c>
      <c r="M33" s="11" t="e">
        <f>นครสวรรค์!#REF!</f>
        <v>#REF!</v>
      </c>
      <c r="N33" s="85" t="e">
        <f>นครสวรรค์!#REF!</f>
        <v>#REF!</v>
      </c>
      <c r="O33" s="10" t="e">
        <f>นครสวรรค์!#REF!</f>
        <v>#REF!</v>
      </c>
      <c r="P33" s="11" t="e">
        <f>นครสวรรค์!#REF!</f>
        <v>#REF!</v>
      </c>
      <c r="Q33" s="85" t="e">
        <f>นครสวรรค์!#REF!</f>
        <v>#REF!</v>
      </c>
      <c r="R33" s="12" t="e">
        <f>นครสวรรค์!#REF!</f>
        <v>#REF!</v>
      </c>
      <c r="S33" s="11" t="e">
        <f>นครสวรรค์!#REF!</f>
        <v>#REF!</v>
      </c>
      <c r="T33" s="85" t="e">
        <f>นครสวรรค์!#REF!</f>
        <v>#REF!</v>
      </c>
      <c r="U33" s="10" t="e">
        <f>นครสวรรค์!#REF!</f>
        <v>#REF!</v>
      </c>
      <c r="V33" s="11" t="e">
        <f>นครสวรรค์!#REF!</f>
        <v>#REF!</v>
      </c>
      <c r="W33" s="85" t="e">
        <f>นครสวรรค์!#REF!</f>
        <v>#REF!</v>
      </c>
      <c r="X33" s="12" t="e">
        <f>นครสวรรค์!#REF!</f>
        <v>#REF!</v>
      </c>
      <c r="Y33" s="11" t="e">
        <f>นครสวรรค์!#REF!</f>
        <v>#REF!</v>
      </c>
      <c r="Z33" s="85" t="e">
        <f>นครสวรรค์!#REF!</f>
        <v>#REF!</v>
      </c>
      <c r="AA33" s="5" t="e">
        <f t="shared" si="7"/>
        <v>#REF!</v>
      </c>
      <c r="AB33" s="6" t="e">
        <f t="shared" si="8"/>
        <v>#REF!</v>
      </c>
      <c r="AC33" s="45" t="e">
        <f t="shared" si="9"/>
        <v>#REF!</v>
      </c>
      <c r="AD33" s="7" t="e">
        <f t="shared" si="10"/>
        <v>#REF!</v>
      </c>
      <c r="AE33" s="6" t="e">
        <f t="shared" si="11"/>
        <v>#REF!</v>
      </c>
      <c r="AF33" s="52" t="e">
        <f t="shared" si="6"/>
        <v>#REF!</v>
      </c>
    </row>
    <row r="34" spans="2:33" s="9" customFormat="1" ht="20.25" customHeight="1" x14ac:dyDescent="0.2">
      <c r="B34" s="21" t="s">
        <v>216</v>
      </c>
      <c r="C34" s="10" t="e">
        <f>ตาก!#REF!</f>
        <v>#REF!</v>
      </c>
      <c r="D34" s="11" t="e">
        <f>ตาก!#REF!</f>
        <v>#REF!</v>
      </c>
      <c r="E34" s="85" t="e">
        <f>ตาก!#REF!</f>
        <v>#REF!</v>
      </c>
      <c r="F34" s="12" t="e">
        <f>ตาก!#REF!</f>
        <v>#REF!</v>
      </c>
      <c r="G34" s="11" t="e">
        <f>ตาก!#REF!</f>
        <v>#REF!</v>
      </c>
      <c r="H34" s="85" t="e">
        <f>ตาก!#REF!</f>
        <v>#REF!</v>
      </c>
      <c r="I34" s="10" t="e">
        <f>ตาก!#REF!</f>
        <v>#REF!</v>
      </c>
      <c r="J34" s="11" t="e">
        <f>ตาก!#REF!</f>
        <v>#REF!</v>
      </c>
      <c r="K34" s="85" t="e">
        <f>ตาก!#REF!</f>
        <v>#REF!</v>
      </c>
      <c r="L34" s="12" t="e">
        <f>ตาก!#REF!</f>
        <v>#REF!</v>
      </c>
      <c r="M34" s="11" t="e">
        <f>ตาก!#REF!</f>
        <v>#REF!</v>
      </c>
      <c r="N34" s="85" t="e">
        <f>ตาก!#REF!</f>
        <v>#REF!</v>
      </c>
      <c r="O34" s="10" t="e">
        <f>ตาก!#REF!</f>
        <v>#REF!</v>
      </c>
      <c r="P34" s="11" t="e">
        <f>ตาก!#REF!</f>
        <v>#REF!</v>
      </c>
      <c r="Q34" s="85" t="e">
        <f>ตาก!#REF!</f>
        <v>#REF!</v>
      </c>
      <c r="R34" s="12" t="e">
        <f>ตาก!#REF!</f>
        <v>#REF!</v>
      </c>
      <c r="S34" s="11" t="e">
        <f>ตาก!#REF!</f>
        <v>#REF!</v>
      </c>
      <c r="T34" s="85" t="e">
        <f>ตาก!#REF!</f>
        <v>#REF!</v>
      </c>
      <c r="U34" s="10" t="e">
        <f>ตาก!#REF!</f>
        <v>#REF!</v>
      </c>
      <c r="V34" s="11" t="e">
        <f>ตาก!#REF!</f>
        <v>#REF!</v>
      </c>
      <c r="W34" s="85" t="e">
        <f>ตาก!#REF!</f>
        <v>#REF!</v>
      </c>
      <c r="X34" s="12" t="e">
        <f>ตาก!#REF!</f>
        <v>#REF!</v>
      </c>
      <c r="Y34" s="11" t="e">
        <f>ตาก!#REF!</f>
        <v>#REF!</v>
      </c>
      <c r="Z34" s="85" t="e">
        <f>ตาก!#REF!</f>
        <v>#REF!</v>
      </c>
      <c r="AA34" s="5" t="e">
        <f t="shared" si="7"/>
        <v>#REF!</v>
      </c>
      <c r="AB34" s="6" t="e">
        <f t="shared" si="8"/>
        <v>#REF!</v>
      </c>
      <c r="AC34" s="45" t="e">
        <f t="shared" si="9"/>
        <v>#REF!</v>
      </c>
      <c r="AD34" s="7" t="e">
        <f t="shared" si="10"/>
        <v>#REF!</v>
      </c>
      <c r="AE34" s="6" t="e">
        <f t="shared" si="11"/>
        <v>#REF!</v>
      </c>
      <c r="AF34" s="52" t="e">
        <f t="shared" si="6"/>
        <v>#REF!</v>
      </c>
    </row>
    <row r="35" spans="2:33" s="9" customFormat="1" ht="20.25" customHeight="1" x14ac:dyDescent="0.2">
      <c r="B35" s="21" t="s">
        <v>217</v>
      </c>
      <c r="C35" s="10" t="e">
        <f>พิษณุโลก!#REF!</f>
        <v>#REF!</v>
      </c>
      <c r="D35" s="11" t="e">
        <f>พิษณุโลก!#REF!</f>
        <v>#REF!</v>
      </c>
      <c r="E35" s="85" t="e">
        <f>พิษณุโลก!#REF!</f>
        <v>#REF!</v>
      </c>
      <c r="F35" s="12" t="e">
        <f>พิษณุโลก!#REF!</f>
        <v>#REF!</v>
      </c>
      <c r="G35" s="11" t="e">
        <f>พิษณุโลก!#REF!</f>
        <v>#REF!</v>
      </c>
      <c r="H35" s="85" t="e">
        <f>พิษณุโลก!#REF!</f>
        <v>#REF!</v>
      </c>
      <c r="I35" s="10" t="e">
        <f>พิษณุโลก!#REF!</f>
        <v>#REF!</v>
      </c>
      <c r="J35" s="11" t="e">
        <f>พิษณุโลก!#REF!</f>
        <v>#REF!</v>
      </c>
      <c r="K35" s="85" t="e">
        <f>พิษณุโลก!#REF!</f>
        <v>#REF!</v>
      </c>
      <c r="L35" s="12" t="e">
        <f>พิษณุโลก!#REF!</f>
        <v>#REF!</v>
      </c>
      <c r="M35" s="11" t="e">
        <f>พิษณุโลก!#REF!</f>
        <v>#REF!</v>
      </c>
      <c r="N35" s="85" t="e">
        <f>พิษณุโลก!#REF!</f>
        <v>#REF!</v>
      </c>
      <c r="O35" s="10" t="e">
        <f>พิษณุโลก!#REF!</f>
        <v>#REF!</v>
      </c>
      <c r="P35" s="11" t="e">
        <f>พิษณุโลก!#REF!</f>
        <v>#REF!</v>
      </c>
      <c r="Q35" s="85" t="e">
        <f>พิษณุโลก!#REF!</f>
        <v>#REF!</v>
      </c>
      <c r="R35" s="12" t="e">
        <f>พิษณุโลก!#REF!</f>
        <v>#REF!</v>
      </c>
      <c r="S35" s="11" t="e">
        <f>พิษณุโลก!#REF!</f>
        <v>#REF!</v>
      </c>
      <c r="T35" s="85" t="e">
        <f>พิษณุโลก!#REF!</f>
        <v>#REF!</v>
      </c>
      <c r="U35" s="10" t="e">
        <f>พิษณุโลก!#REF!</f>
        <v>#REF!</v>
      </c>
      <c r="V35" s="11" t="e">
        <f>พิษณุโลก!#REF!</f>
        <v>#REF!</v>
      </c>
      <c r="W35" s="85" t="e">
        <f>พิษณุโลก!#REF!</f>
        <v>#REF!</v>
      </c>
      <c r="X35" s="12" t="e">
        <f>พิษณุโลก!#REF!</f>
        <v>#REF!</v>
      </c>
      <c r="Y35" s="11" t="e">
        <f>พิษณุโลก!#REF!</f>
        <v>#REF!</v>
      </c>
      <c r="Z35" s="85" t="e">
        <f>พิษณุโลก!#REF!</f>
        <v>#REF!</v>
      </c>
      <c r="AA35" s="5" t="e">
        <f t="shared" si="7"/>
        <v>#REF!</v>
      </c>
      <c r="AB35" s="6" t="e">
        <f t="shared" si="8"/>
        <v>#REF!</v>
      </c>
      <c r="AC35" s="45" t="e">
        <f t="shared" si="9"/>
        <v>#REF!</v>
      </c>
      <c r="AD35" s="7" t="e">
        <f t="shared" si="10"/>
        <v>#REF!</v>
      </c>
      <c r="AE35" s="6" t="e">
        <f t="shared" si="11"/>
        <v>#REF!</v>
      </c>
      <c r="AF35" s="52" t="e">
        <f t="shared" si="6"/>
        <v>#REF!</v>
      </c>
    </row>
    <row r="36" spans="2:33" s="9" customFormat="1" ht="20.25" customHeight="1" x14ac:dyDescent="0.2">
      <c r="B36" s="21" t="s">
        <v>218</v>
      </c>
      <c r="C36" s="10" t="e">
        <f>พะเยา!#REF!</f>
        <v>#REF!</v>
      </c>
      <c r="D36" s="11" t="e">
        <f>พะเยา!#REF!</f>
        <v>#REF!</v>
      </c>
      <c r="E36" s="85" t="e">
        <f>พะเยา!#REF!</f>
        <v>#REF!</v>
      </c>
      <c r="F36" s="12" t="e">
        <f>พะเยา!#REF!</f>
        <v>#REF!</v>
      </c>
      <c r="G36" s="11" t="e">
        <f>พะเยา!#REF!</f>
        <v>#REF!</v>
      </c>
      <c r="H36" s="85" t="e">
        <f>พะเยา!#REF!</f>
        <v>#REF!</v>
      </c>
      <c r="I36" s="10" t="e">
        <f>พะเยา!#REF!</f>
        <v>#REF!</v>
      </c>
      <c r="J36" s="11" t="e">
        <f>พะเยา!#REF!</f>
        <v>#REF!</v>
      </c>
      <c r="K36" s="85" t="e">
        <f>พะเยา!#REF!</f>
        <v>#REF!</v>
      </c>
      <c r="L36" s="12" t="e">
        <f>พะเยา!#REF!</f>
        <v>#REF!</v>
      </c>
      <c r="M36" s="11" t="e">
        <f>พะเยา!#REF!</f>
        <v>#REF!</v>
      </c>
      <c r="N36" s="85" t="e">
        <f>พะเยา!#REF!</f>
        <v>#REF!</v>
      </c>
      <c r="O36" s="10" t="e">
        <f>พะเยา!#REF!</f>
        <v>#REF!</v>
      </c>
      <c r="P36" s="11" t="e">
        <f>พะเยา!#REF!</f>
        <v>#REF!</v>
      </c>
      <c r="Q36" s="85" t="e">
        <f>พะเยา!#REF!</f>
        <v>#REF!</v>
      </c>
      <c r="R36" s="12" t="e">
        <f>พะเยา!#REF!</f>
        <v>#REF!</v>
      </c>
      <c r="S36" s="11" t="e">
        <f>พะเยา!#REF!</f>
        <v>#REF!</v>
      </c>
      <c r="T36" s="85" t="e">
        <f>พะเยา!#REF!</f>
        <v>#REF!</v>
      </c>
      <c r="U36" s="10" t="e">
        <f>พะเยา!#REF!</f>
        <v>#REF!</v>
      </c>
      <c r="V36" s="11" t="e">
        <f>พะเยา!#REF!</f>
        <v>#REF!</v>
      </c>
      <c r="W36" s="85" t="e">
        <f>พะเยา!#REF!</f>
        <v>#REF!</v>
      </c>
      <c r="X36" s="12" t="e">
        <f>พะเยา!#REF!</f>
        <v>#REF!</v>
      </c>
      <c r="Y36" s="11" t="e">
        <f>พะเยา!#REF!</f>
        <v>#REF!</v>
      </c>
      <c r="Z36" s="85" t="e">
        <f>พะเยา!#REF!</f>
        <v>#REF!</v>
      </c>
      <c r="AA36" s="5" t="e">
        <f t="shared" si="7"/>
        <v>#REF!</v>
      </c>
      <c r="AB36" s="6" t="e">
        <f t="shared" si="8"/>
        <v>#REF!</v>
      </c>
      <c r="AC36" s="45" t="e">
        <f t="shared" si="9"/>
        <v>#REF!</v>
      </c>
      <c r="AD36" s="7" t="e">
        <f t="shared" si="10"/>
        <v>#REF!</v>
      </c>
      <c r="AE36" s="6" t="e">
        <f t="shared" si="11"/>
        <v>#REF!</v>
      </c>
      <c r="AF36" s="52" t="e">
        <f t="shared" si="6"/>
        <v>#REF!</v>
      </c>
    </row>
    <row r="37" spans="2:33" s="9" customFormat="1" ht="20.25" customHeight="1" x14ac:dyDescent="0.2">
      <c r="B37" s="21" t="s">
        <v>219</v>
      </c>
      <c r="C37" s="10" t="e">
        <f>เพชรบูรณ์!#REF!</f>
        <v>#REF!</v>
      </c>
      <c r="D37" s="11" t="e">
        <f>เพชรบูรณ์!#REF!</f>
        <v>#REF!</v>
      </c>
      <c r="E37" s="85" t="e">
        <f>เพชรบูรณ์!#REF!</f>
        <v>#REF!</v>
      </c>
      <c r="F37" s="12" t="e">
        <f>เพชรบูรณ์!#REF!</f>
        <v>#REF!</v>
      </c>
      <c r="G37" s="11" t="e">
        <f>เพชรบูรณ์!#REF!</f>
        <v>#REF!</v>
      </c>
      <c r="H37" s="85" t="e">
        <f>เพชรบูรณ์!#REF!</f>
        <v>#REF!</v>
      </c>
      <c r="I37" s="10" t="e">
        <f>เพชรบูรณ์!#REF!</f>
        <v>#REF!</v>
      </c>
      <c r="J37" s="11" t="e">
        <f>เพชรบูรณ์!#REF!</f>
        <v>#REF!</v>
      </c>
      <c r="K37" s="85" t="e">
        <f>เพชรบูรณ์!#REF!</f>
        <v>#REF!</v>
      </c>
      <c r="L37" s="12" t="e">
        <f>เพชรบูรณ์!#REF!</f>
        <v>#REF!</v>
      </c>
      <c r="M37" s="11" t="e">
        <f>เพชรบูรณ์!#REF!</f>
        <v>#REF!</v>
      </c>
      <c r="N37" s="85" t="e">
        <f>เพชรบูรณ์!#REF!</f>
        <v>#REF!</v>
      </c>
      <c r="O37" s="10" t="e">
        <f>เพชรบูรณ์!#REF!</f>
        <v>#REF!</v>
      </c>
      <c r="P37" s="11" t="e">
        <f>เพชรบูรณ์!#REF!</f>
        <v>#REF!</v>
      </c>
      <c r="Q37" s="85" t="e">
        <f>เพชรบูรณ์!#REF!</f>
        <v>#REF!</v>
      </c>
      <c r="R37" s="12" t="e">
        <f>เพชรบูรณ์!#REF!</f>
        <v>#REF!</v>
      </c>
      <c r="S37" s="11" t="e">
        <f>เพชรบูรณ์!#REF!</f>
        <v>#REF!</v>
      </c>
      <c r="T37" s="85" t="e">
        <f>เพชรบูรณ์!#REF!</f>
        <v>#REF!</v>
      </c>
      <c r="U37" s="10" t="e">
        <f>เพชรบูรณ์!#REF!</f>
        <v>#REF!</v>
      </c>
      <c r="V37" s="11" t="e">
        <f>เพชรบูรณ์!#REF!</f>
        <v>#REF!</v>
      </c>
      <c r="W37" s="85" t="e">
        <f>เพชรบูรณ์!#REF!</f>
        <v>#REF!</v>
      </c>
      <c r="X37" s="12" t="e">
        <f>เพชรบูรณ์!#REF!</f>
        <v>#REF!</v>
      </c>
      <c r="Y37" s="11" t="e">
        <f>เพชรบูรณ์!#REF!</f>
        <v>#REF!</v>
      </c>
      <c r="Z37" s="85" t="e">
        <f>เพชรบูรณ์!#REF!</f>
        <v>#REF!</v>
      </c>
      <c r="AA37" s="5" t="e">
        <f t="shared" si="7"/>
        <v>#REF!</v>
      </c>
      <c r="AB37" s="6" t="e">
        <f t="shared" si="8"/>
        <v>#REF!</v>
      </c>
      <c r="AC37" s="45" t="e">
        <f t="shared" si="9"/>
        <v>#REF!</v>
      </c>
      <c r="AD37" s="7" t="e">
        <f t="shared" si="10"/>
        <v>#REF!</v>
      </c>
      <c r="AE37" s="6" t="e">
        <f t="shared" si="11"/>
        <v>#REF!</v>
      </c>
      <c r="AF37" s="52" t="e">
        <f t="shared" si="6"/>
        <v>#REF!</v>
      </c>
    </row>
    <row r="38" spans="2:33" s="9" customFormat="1" ht="20.25" customHeight="1" x14ac:dyDescent="0.2">
      <c r="B38" s="21" t="s">
        <v>220</v>
      </c>
      <c r="C38" s="10" t="e">
        <f>แพร่!#REF!</f>
        <v>#REF!</v>
      </c>
      <c r="D38" s="11" t="e">
        <f>แพร่!#REF!</f>
        <v>#REF!</v>
      </c>
      <c r="E38" s="85" t="e">
        <f>แพร่!#REF!</f>
        <v>#REF!</v>
      </c>
      <c r="F38" s="12" t="e">
        <f>แพร่!#REF!</f>
        <v>#REF!</v>
      </c>
      <c r="G38" s="11" t="e">
        <f>แพร่!#REF!</f>
        <v>#REF!</v>
      </c>
      <c r="H38" s="85" t="e">
        <f>แพร่!#REF!</f>
        <v>#REF!</v>
      </c>
      <c r="I38" s="10" t="e">
        <f>แพร่!#REF!</f>
        <v>#REF!</v>
      </c>
      <c r="J38" s="11" t="e">
        <f>แพร่!#REF!</f>
        <v>#REF!</v>
      </c>
      <c r="K38" s="85" t="e">
        <f>แพร่!#REF!</f>
        <v>#REF!</v>
      </c>
      <c r="L38" s="12" t="e">
        <f>แพร่!#REF!</f>
        <v>#REF!</v>
      </c>
      <c r="M38" s="11" t="e">
        <f>แพร่!#REF!</f>
        <v>#REF!</v>
      </c>
      <c r="N38" s="85" t="e">
        <f>แพร่!#REF!</f>
        <v>#REF!</v>
      </c>
      <c r="O38" s="10" t="e">
        <f>แพร่!#REF!</f>
        <v>#REF!</v>
      </c>
      <c r="P38" s="11" t="e">
        <f>แพร่!#REF!</f>
        <v>#REF!</v>
      </c>
      <c r="Q38" s="85" t="e">
        <f>แพร่!#REF!</f>
        <v>#REF!</v>
      </c>
      <c r="R38" s="12" t="e">
        <f>แพร่!#REF!</f>
        <v>#REF!</v>
      </c>
      <c r="S38" s="11" t="e">
        <f>แพร่!#REF!</f>
        <v>#REF!</v>
      </c>
      <c r="T38" s="85" t="e">
        <f>แพร่!#REF!</f>
        <v>#REF!</v>
      </c>
      <c r="U38" s="10" t="e">
        <f>แพร่!#REF!</f>
        <v>#REF!</v>
      </c>
      <c r="V38" s="11" t="e">
        <f>แพร่!#REF!</f>
        <v>#REF!</v>
      </c>
      <c r="W38" s="85" t="e">
        <f>แพร่!#REF!</f>
        <v>#REF!</v>
      </c>
      <c r="X38" s="12" t="e">
        <f>แพร่!#REF!</f>
        <v>#REF!</v>
      </c>
      <c r="Y38" s="11" t="e">
        <f>แพร่!#REF!</f>
        <v>#REF!</v>
      </c>
      <c r="Z38" s="85" t="e">
        <f>แพร่!#REF!</f>
        <v>#REF!</v>
      </c>
      <c r="AA38" s="5" t="e">
        <f t="shared" si="7"/>
        <v>#REF!</v>
      </c>
      <c r="AB38" s="6" t="e">
        <f t="shared" si="8"/>
        <v>#REF!</v>
      </c>
      <c r="AC38" s="45" t="e">
        <f t="shared" si="9"/>
        <v>#REF!</v>
      </c>
      <c r="AD38" s="7" t="e">
        <f t="shared" si="10"/>
        <v>#REF!</v>
      </c>
      <c r="AE38" s="6" t="e">
        <f t="shared" si="11"/>
        <v>#REF!</v>
      </c>
      <c r="AF38" s="52" t="e">
        <f t="shared" si="6"/>
        <v>#REF!</v>
      </c>
    </row>
    <row r="39" spans="2:33" s="9" customFormat="1" ht="20.25" customHeight="1" x14ac:dyDescent="0.2">
      <c r="B39" s="21" t="s">
        <v>221</v>
      </c>
      <c r="C39" s="10" t="e">
        <f>ลำปาง!#REF!</f>
        <v>#REF!</v>
      </c>
      <c r="D39" s="11" t="e">
        <f>ลำปาง!#REF!</f>
        <v>#REF!</v>
      </c>
      <c r="E39" s="85" t="e">
        <f>ลำปาง!#REF!</f>
        <v>#REF!</v>
      </c>
      <c r="F39" s="12" t="e">
        <f>ลำปาง!#REF!</f>
        <v>#REF!</v>
      </c>
      <c r="G39" s="11" t="e">
        <f>ลำปาง!#REF!</f>
        <v>#REF!</v>
      </c>
      <c r="H39" s="85" t="e">
        <f>ลำปาง!#REF!</f>
        <v>#REF!</v>
      </c>
      <c r="I39" s="10" t="e">
        <f>ลำปาง!#REF!</f>
        <v>#REF!</v>
      </c>
      <c r="J39" s="11" t="e">
        <f>ลำปาง!#REF!</f>
        <v>#REF!</v>
      </c>
      <c r="K39" s="85" t="e">
        <f>ลำปาง!#REF!</f>
        <v>#REF!</v>
      </c>
      <c r="L39" s="12" t="e">
        <f>ลำปาง!#REF!</f>
        <v>#REF!</v>
      </c>
      <c r="M39" s="11" t="e">
        <f>ลำปาง!#REF!</f>
        <v>#REF!</v>
      </c>
      <c r="N39" s="85" t="e">
        <f>ลำปาง!#REF!</f>
        <v>#REF!</v>
      </c>
      <c r="O39" s="10" t="e">
        <f>ลำปาง!#REF!</f>
        <v>#REF!</v>
      </c>
      <c r="P39" s="11" t="e">
        <f>ลำปาง!#REF!</f>
        <v>#REF!</v>
      </c>
      <c r="Q39" s="85" t="e">
        <f>ลำปาง!#REF!</f>
        <v>#REF!</v>
      </c>
      <c r="R39" s="12" t="e">
        <f>ลำปาง!#REF!</f>
        <v>#REF!</v>
      </c>
      <c r="S39" s="11" t="e">
        <f>ลำปาง!#REF!</f>
        <v>#REF!</v>
      </c>
      <c r="T39" s="85" t="e">
        <f>ลำปาง!#REF!</f>
        <v>#REF!</v>
      </c>
      <c r="U39" s="10" t="e">
        <f>ลำปาง!#REF!</f>
        <v>#REF!</v>
      </c>
      <c r="V39" s="11" t="e">
        <f>ลำปาง!#REF!</f>
        <v>#REF!</v>
      </c>
      <c r="W39" s="85" t="e">
        <f>ลำปาง!#REF!</f>
        <v>#REF!</v>
      </c>
      <c r="X39" s="12" t="e">
        <f>ลำปาง!#REF!</f>
        <v>#REF!</v>
      </c>
      <c r="Y39" s="11" t="e">
        <f>ลำปาง!#REF!</f>
        <v>#REF!</v>
      </c>
      <c r="Z39" s="85" t="e">
        <f>ลำปาง!#REF!</f>
        <v>#REF!</v>
      </c>
      <c r="AA39" s="5" t="e">
        <f t="shared" si="7"/>
        <v>#REF!</v>
      </c>
      <c r="AB39" s="6" t="e">
        <f t="shared" si="8"/>
        <v>#REF!</v>
      </c>
      <c r="AC39" s="45" t="e">
        <f t="shared" si="9"/>
        <v>#REF!</v>
      </c>
      <c r="AD39" s="7" t="e">
        <f t="shared" si="10"/>
        <v>#REF!</v>
      </c>
      <c r="AE39" s="6" t="e">
        <f t="shared" si="11"/>
        <v>#REF!</v>
      </c>
      <c r="AF39" s="52" t="e">
        <f t="shared" si="6"/>
        <v>#REF!</v>
      </c>
    </row>
    <row r="40" spans="2:33" s="9" customFormat="1" ht="20.25" customHeight="1" x14ac:dyDescent="0.2">
      <c r="B40" s="21" t="s">
        <v>222</v>
      </c>
      <c r="C40" s="10" t="e">
        <f>ลำพูน!#REF!</f>
        <v>#REF!</v>
      </c>
      <c r="D40" s="11" t="e">
        <f>ลำพูน!#REF!</f>
        <v>#REF!</v>
      </c>
      <c r="E40" s="85" t="e">
        <f>ลำพูน!#REF!</f>
        <v>#REF!</v>
      </c>
      <c r="F40" s="12" t="e">
        <f>ลำพูน!#REF!</f>
        <v>#REF!</v>
      </c>
      <c r="G40" s="11" t="e">
        <f>ลำพูน!#REF!</f>
        <v>#REF!</v>
      </c>
      <c r="H40" s="85" t="e">
        <f>ลำพูน!#REF!</f>
        <v>#REF!</v>
      </c>
      <c r="I40" s="10" t="e">
        <f>ลำพูน!#REF!</f>
        <v>#REF!</v>
      </c>
      <c r="J40" s="11" t="e">
        <f>ลำพูน!#REF!</f>
        <v>#REF!</v>
      </c>
      <c r="K40" s="85" t="e">
        <f>ลำพูน!#REF!</f>
        <v>#REF!</v>
      </c>
      <c r="L40" s="12" t="e">
        <f>ลำพูน!#REF!</f>
        <v>#REF!</v>
      </c>
      <c r="M40" s="11" t="e">
        <f>ลำพูน!#REF!</f>
        <v>#REF!</v>
      </c>
      <c r="N40" s="85" t="e">
        <f>ลำพูน!#REF!</f>
        <v>#REF!</v>
      </c>
      <c r="O40" s="10" t="e">
        <f>ลำพูน!#REF!</f>
        <v>#REF!</v>
      </c>
      <c r="P40" s="11" t="e">
        <f>ลำพูน!#REF!</f>
        <v>#REF!</v>
      </c>
      <c r="Q40" s="85" t="e">
        <f>ลำพูน!#REF!</f>
        <v>#REF!</v>
      </c>
      <c r="R40" s="12" t="e">
        <f>ลำพูน!#REF!</f>
        <v>#REF!</v>
      </c>
      <c r="S40" s="11" t="e">
        <f>ลำพูน!#REF!</f>
        <v>#REF!</v>
      </c>
      <c r="T40" s="85" t="e">
        <f>ลำพูน!#REF!</f>
        <v>#REF!</v>
      </c>
      <c r="U40" s="10" t="e">
        <f>ลำพูน!#REF!</f>
        <v>#REF!</v>
      </c>
      <c r="V40" s="11" t="e">
        <f>ลำพูน!#REF!</f>
        <v>#REF!</v>
      </c>
      <c r="W40" s="85" t="e">
        <f>ลำพูน!#REF!</f>
        <v>#REF!</v>
      </c>
      <c r="X40" s="12" t="e">
        <f>ลำพูน!#REF!</f>
        <v>#REF!</v>
      </c>
      <c r="Y40" s="11" t="e">
        <f>ลำพูน!#REF!</f>
        <v>#REF!</v>
      </c>
      <c r="Z40" s="85" t="e">
        <f>ลำพูน!#REF!</f>
        <v>#REF!</v>
      </c>
      <c r="AA40" s="5" t="e">
        <f t="shared" si="7"/>
        <v>#REF!</v>
      </c>
      <c r="AB40" s="6" t="e">
        <f t="shared" si="8"/>
        <v>#REF!</v>
      </c>
      <c r="AC40" s="45" t="e">
        <f t="shared" si="9"/>
        <v>#REF!</v>
      </c>
      <c r="AD40" s="7" t="e">
        <f t="shared" si="10"/>
        <v>#REF!</v>
      </c>
      <c r="AE40" s="6" t="e">
        <f t="shared" si="11"/>
        <v>#REF!</v>
      </c>
      <c r="AF40" s="52" t="e">
        <f t="shared" si="6"/>
        <v>#REF!</v>
      </c>
    </row>
    <row r="41" spans="2:33" s="9" customFormat="1" ht="20.25" customHeight="1" x14ac:dyDescent="0.2">
      <c r="B41" s="21" t="s">
        <v>223</v>
      </c>
      <c r="C41" s="10" t="e">
        <f>รวมแม่ฮ่องสอน!#REF!</f>
        <v>#REF!</v>
      </c>
      <c r="D41" s="11" t="e">
        <f>รวมแม่ฮ่องสอน!#REF!</f>
        <v>#REF!</v>
      </c>
      <c r="E41" s="85" t="e">
        <f>รวมแม่ฮ่องสอน!#REF!</f>
        <v>#REF!</v>
      </c>
      <c r="F41" s="12" t="e">
        <f>รวมแม่ฮ่องสอน!#REF!</f>
        <v>#REF!</v>
      </c>
      <c r="G41" s="11" t="e">
        <f>รวมแม่ฮ่องสอน!#REF!</f>
        <v>#REF!</v>
      </c>
      <c r="H41" s="85" t="e">
        <f>รวมแม่ฮ่องสอน!#REF!</f>
        <v>#REF!</v>
      </c>
      <c r="I41" s="10" t="e">
        <f>รวมแม่ฮ่องสอน!#REF!</f>
        <v>#REF!</v>
      </c>
      <c r="J41" s="11" t="e">
        <f>รวมแม่ฮ่องสอน!#REF!</f>
        <v>#REF!</v>
      </c>
      <c r="K41" s="85" t="e">
        <f>รวมแม่ฮ่องสอน!#REF!</f>
        <v>#REF!</v>
      </c>
      <c r="L41" s="12" t="e">
        <f>รวมแม่ฮ่องสอน!#REF!</f>
        <v>#REF!</v>
      </c>
      <c r="M41" s="11" t="e">
        <f>รวมแม่ฮ่องสอน!#REF!</f>
        <v>#REF!</v>
      </c>
      <c r="N41" s="85" t="e">
        <f>รวมแม่ฮ่องสอน!#REF!</f>
        <v>#REF!</v>
      </c>
      <c r="O41" s="10" t="e">
        <f>รวมแม่ฮ่องสอน!#REF!</f>
        <v>#REF!</v>
      </c>
      <c r="P41" s="11" t="e">
        <f>รวมแม่ฮ่องสอน!#REF!</f>
        <v>#REF!</v>
      </c>
      <c r="Q41" s="85" t="e">
        <f>รวมแม่ฮ่องสอน!#REF!</f>
        <v>#REF!</v>
      </c>
      <c r="R41" s="12" t="e">
        <f>รวมแม่ฮ่องสอน!#REF!</f>
        <v>#REF!</v>
      </c>
      <c r="S41" s="11" t="e">
        <f>รวมแม่ฮ่องสอน!#REF!</f>
        <v>#REF!</v>
      </c>
      <c r="T41" s="85" t="e">
        <f>รวมแม่ฮ่องสอน!#REF!</f>
        <v>#REF!</v>
      </c>
      <c r="U41" s="10" t="e">
        <f>รวมแม่ฮ่องสอน!#REF!</f>
        <v>#REF!</v>
      </c>
      <c r="V41" s="11" t="e">
        <f>รวมแม่ฮ่องสอน!#REF!</f>
        <v>#REF!</v>
      </c>
      <c r="W41" s="85" t="e">
        <f>รวมแม่ฮ่องสอน!#REF!</f>
        <v>#REF!</v>
      </c>
      <c r="X41" s="12" t="e">
        <f>รวมแม่ฮ่องสอน!#REF!</f>
        <v>#REF!</v>
      </c>
      <c r="Y41" s="11" t="e">
        <f>รวมแม่ฮ่องสอน!#REF!</f>
        <v>#REF!</v>
      </c>
      <c r="Z41" s="85" t="e">
        <f>รวมแม่ฮ่องสอน!#REF!</f>
        <v>#REF!</v>
      </c>
      <c r="AA41" s="5" t="e">
        <f t="shared" si="7"/>
        <v>#REF!</v>
      </c>
      <c r="AB41" s="6" t="e">
        <f t="shared" si="8"/>
        <v>#REF!</v>
      </c>
      <c r="AC41" s="45" t="e">
        <f t="shared" si="9"/>
        <v>#REF!</v>
      </c>
      <c r="AD41" s="7" t="e">
        <f t="shared" si="10"/>
        <v>#REF!</v>
      </c>
      <c r="AE41" s="6" t="e">
        <f t="shared" si="11"/>
        <v>#REF!</v>
      </c>
      <c r="AF41" s="52" t="e">
        <f t="shared" si="6"/>
        <v>#REF!</v>
      </c>
    </row>
    <row r="42" spans="2:33" s="69" customFormat="1" ht="20.25" customHeight="1" x14ac:dyDescent="0.2">
      <c r="B42" s="34" t="s">
        <v>233</v>
      </c>
      <c r="C42" s="39" t="e">
        <f>'เมือง แม่ฮองสอน'!#REF!</f>
        <v>#REF!</v>
      </c>
      <c r="D42" s="40" t="e">
        <f>'เมือง แม่ฮองสอน'!#REF!</f>
        <v>#REF!</v>
      </c>
      <c r="E42" s="103" t="e">
        <f>'เมือง แม่ฮองสอน'!#REF!</f>
        <v>#REF!</v>
      </c>
      <c r="F42" s="41" t="e">
        <f>'เมือง แม่ฮองสอน'!#REF!</f>
        <v>#REF!</v>
      </c>
      <c r="G42" s="40" t="e">
        <f>'เมือง แม่ฮองสอน'!#REF!</f>
        <v>#REF!</v>
      </c>
      <c r="H42" s="103" t="e">
        <f>'เมือง แม่ฮองสอน'!#REF!</f>
        <v>#REF!</v>
      </c>
      <c r="I42" s="39" t="e">
        <f>'เมือง แม่ฮองสอน'!#REF!</f>
        <v>#REF!</v>
      </c>
      <c r="J42" s="40" t="e">
        <f>'เมือง แม่ฮองสอน'!#REF!</f>
        <v>#REF!</v>
      </c>
      <c r="K42" s="103" t="e">
        <f>'เมือง แม่ฮองสอน'!#REF!</f>
        <v>#REF!</v>
      </c>
      <c r="L42" s="41" t="e">
        <f>'เมือง แม่ฮองสอน'!#REF!</f>
        <v>#REF!</v>
      </c>
      <c r="M42" s="40" t="e">
        <f>'เมือง แม่ฮองสอน'!#REF!</f>
        <v>#REF!</v>
      </c>
      <c r="N42" s="103" t="e">
        <f>'เมือง แม่ฮองสอน'!#REF!</f>
        <v>#REF!</v>
      </c>
      <c r="O42" s="39" t="e">
        <f>'เมือง แม่ฮองสอน'!#REF!</f>
        <v>#REF!</v>
      </c>
      <c r="P42" s="40" t="e">
        <f>'เมือง แม่ฮองสอน'!#REF!</f>
        <v>#REF!</v>
      </c>
      <c r="Q42" s="103" t="e">
        <f>'เมือง แม่ฮองสอน'!#REF!</f>
        <v>#REF!</v>
      </c>
      <c r="R42" s="41" t="e">
        <f>'เมือง แม่ฮองสอน'!#REF!</f>
        <v>#REF!</v>
      </c>
      <c r="S42" s="40" t="e">
        <f>'เมือง แม่ฮองสอน'!#REF!</f>
        <v>#REF!</v>
      </c>
      <c r="T42" s="103" t="e">
        <f>'เมือง แม่ฮองสอน'!#REF!</f>
        <v>#REF!</v>
      </c>
      <c r="U42" s="39" t="e">
        <f>'เมือง แม่ฮองสอน'!#REF!</f>
        <v>#REF!</v>
      </c>
      <c r="V42" s="40" t="e">
        <f>'เมือง แม่ฮองสอน'!#REF!</f>
        <v>#REF!</v>
      </c>
      <c r="W42" s="103" t="e">
        <f>'เมือง แม่ฮองสอน'!#REF!</f>
        <v>#REF!</v>
      </c>
      <c r="X42" s="41" t="e">
        <f>'เมือง แม่ฮองสอน'!#REF!</f>
        <v>#REF!</v>
      </c>
      <c r="Y42" s="40" t="e">
        <f>'เมือง แม่ฮองสอน'!#REF!</f>
        <v>#REF!</v>
      </c>
      <c r="Z42" s="103" t="e">
        <f>'เมือง แม่ฮองสอน'!#REF!</f>
        <v>#REF!</v>
      </c>
      <c r="AA42" s="35" t="e">
        <f t="shared" si="7"/>
        <v>#REF!</v>
      </c>
      <c r="AB42" s="38" t="e">
        <f t="shared" si="8"/>
        <v>#REF!</v>
      </c>
      <c r="AC42" s="70" t="e">
        <f t="shared" si="9"/>
        <v>#REF!</v>
      </c>
      <c r="AD42" s="36" t="e">
        <f t="shared" si="10"/>
        <v>#REF!</v>
      </c>
      <c r="AE42" s="38" t="e">
        <f t="shared" si="11"/>
        <v>#REF!</v>
      </c>
      <c r="AF42" s="71" t="e">
        <f t="shared" si="6"/>
        <v>#REF!</v>
      </c>
    </row>
    <row r="43" spans="2:33" s="69" customFormat="1" ht="20.25" customHeight="1" x14ac:dyDescent="0.2">
      <c r="B43" s="34" t="s">
        <v>228</v>
      </c>
      <c r="C43" s="39" t="e">
        <f>ปาย!#REF!</f>
        <v>#REF!</v>
      </c>
      <c r="D43" s="40" t="e">
        <f>ปาย!#REF!</f>
        <v>#REF!</v>
      </c>
      <c r="E43" s="103" t="e">
        <f>ปาย!#REF!</f>
        <v>#REF!</v>
      </c>
      <c r="F43" s="41" t="e">
        <f>ปาย!#REF!</f>
        <v>#REF!</v>
      </c>
      <c r="G43" s="40" t="e">
        <f>ปาย!#REF!</f>
        <v>#REF!</v>
      </c>
      <c r="H43" s="103" t="e">
        <f>ปาย!#REF!</f>
        <v>#REF!</v>
      </c>
      <c r="I43" s="39" t="e">
        <f>ปาย!#REF!</f>
        <v>#REF!</v>
      </c>
      <c r="J43" s="40" t="e">
        <f>ปาย!#REF!</f>
        <v>#REF!</v>
      </c>
      <c r="K43" s="103" t="e">
        <f>ปาย!#REF!</f>
        <v>#REF!</v>
      </c>
      <c r="L43" s="41" t="e">
        <f>ปาย!#REF!</f>
        <v>#REF!</v>
      </c>
      <c r="M43" s="40" t="e">
        <f>ปาย!#REF!</f>
        <v>#REF!</v>
      </c>
      <c r="N43" s="103" t="e">
        <f>ปาย!#REF!</f>
        <v>#REF!</v>
      </c>
      <c r="O43" s="39" t="e">
        <f>ปาย!#REF!</f>
        <v>#REF!</v>
      </c>
      <c r="P43" s="40" t="e">
        <f>ปาย!#REF!</f>
        <v>#REF!</v>
      </c>
      <c r="Q43" s="103" t="e">
        <f>ปาย!#REF!</f>
        <v>#REF!</v>
      </c>
      <c r="R43" s="41" t="e">
        <f>ปาย!#REF!</f>
        <v>#REF!</v>
      </c>
      <c r="S43" s="40" t="e">
        <f>ปาย!#REF!</f>
        <v>#REF!</v>
      </c>
      <c r="T43" s="103" t="e">
        <f>ปาย!#REF!</f>
        <v>#REF!</v>
      </c>
      <c r="U43" s="39" t="e">
        <f>ปาย!#REF!</f>
        <v>#REF!</v>
      </c>
      <c r="V43" s="40" t="e">
        <f>ปาย!#REF!</f>
        <v>#REF!</v>
      </c>
      <c r="W43" s="103" t="e">
        <f>ปาย!#REF!</f>
        <v>#REF!</v>
      </c>
      <c r="X43" s="41" t="e">
        <f>ปาย!#REF!</f>
        <v>#REF!</v>
      </c>
      <c r="Y43" s="40" t="e">
        <f>ปาย!#REF!</f>
        <v>#REF!</v>
      </c>
      <c r="Z43" s="103" t="e">
        <f>ปาย!#REF!</f>
        <v>#REF!</v>
      </c>
      <c r="AA43" s="35" t="e">
        <f t="shared" si="7"/>
        <v>#REF!</v>
      </c>
      <c r="AB43" s="38" t="e">
        <f t="shared" si="8"/>
        <v>#REF!</v>
      </c>
      <c r="AC43" s="70" t="e">
        <f t="shared" si="9"/>
        <v>#REF!</v>
      </c>
      <c r="AD43" s="36" t="e">
        <f t="shared" si="10"/>
        <v>#REF!</v>
      </c>
      <c r="AE43" s="38" t="e">
        <f t="shared" si="11"/>
        <v>#REF!</v>
      </c>
      <c r="AF43" s="71" t="e">
        <f t="shared" si="6"/>
        <v>#REF!</v>
      </c>
    </row>
    <row r="44" spans="2:33" s="9" customFormat="1" ht="20.25" customHeight="1" x14ac:dyDescent="0.2">
      <c r="B44" s="21" t="s">
        <v>224</v>
      </c>
      <c r="C44" s="10" t="e">
        <f>อุตรดิตถ์!#REF!</f>
        <v>#REF!</v>
      </c>
      <c r="D44" s="11" t="e">
        <f>อุตรดิตถ์!#REF!</f>
        <v>#REF!</v>
      </c>
      <c r="E44" s="85" t="e">
        <f>อุตรดิตถ์!#REF!</f>
        <v>#REF!</v>
      </c>
      <c r="F44" s="12" t="e">
        <f>อุตรดิตถ์!#REF!</f>
        <v>#REF!</v>
      </c>
      <c r="G44" s="11" t="e">
        <f>อุตรดิตถ์!#REF!</f>
        <v>#REF!</v>
      </c>
      <c r="H44" s="85" t="e">
        <f>อุตรดิตถ์!#REF!</f>
        <v>#REF!</v>
      </c>
      <c r="I44" s="10" t="e">
        <f>อุตรดิตถ์!#REF!</f>
        <v>#REF!</v>
      </c>
      <c r="J44" s="11" t="e">
        <f>อุตรดิตถ์!#REF!</f>
        <v>#REF!</v>
      </c>
      <c r="K44" s="85" t="e">
        <f>อุตรดิตถ์!#REF!</f>
        <v>#REF!</v>
      </c>
      <c r="L44" s="12" t="e">
        <f>อุตรดิตถ์!#REF!</f>
        <v>#REF!</v>
      </c>
      <c r="M44" s="11" t="e">
        <f>อุตรดิตถ์!#REF!</f>
        <v>#REF!</v>
      </c>
      <c r="N44" s="85" t="e">
        <f>อุตรดิตถ์!#REF!</f>
        <v>#REF!</v>
      </c>
      <c r="O44" s="10" t="e">
        <f>อุตรดิตถ์!#REF!</f>
        <v>#REF!</v>
      </c>
      <c r="P44" s="11" t="e">
        <f>อุตรดิตถ์!#REF!</f>
        <v>#REF!</v>
      </c>
      <c r="Q44" s="85" t="e">
        <f>อุตรดิตถ์!#REF!</f>
        <v>#REF!</v>
      </c>
      <c r="R44" s="12" t="e">
        <f>อุตรดิตถ์!#REF!</f>
        <v>#REF!</v>
      </c>
      <c r="S44" s="11" t="e">
        <f>อุตรดิตถ์!#REF!</f>
        <v>#REF!</v>
      </c>
      <c r="T44" s="85" t="e">
        <f>อุตรดิตถ์!#REF!</f>
        <v>#REF!</v>
      </c>
      <c r="U44" s="10" t="e">
        <f>อุตรดิตถ์!#REF!</f>
        <v>#REF!</v>
      </c>
      <c r="V44" s="11" t="e">
        <f>อุตรดิตถ์!#REF!</f>
        <v>#REF!</v>
      </c>
      <c r="W44" s="85" t="e">
        <f>อุตรดิตถ์!#REF!</f>
        <v>#REF!</v>
      </c>
      <c r="X44" s="12" t="e">
        <f>อุตรดิตถ์!#REF!</f>
        <v>#REF!</v>
      </c>
      <c r="Y44" s="11" t="e">
        <f>อุตรดิตถ์!#REF!</f>
        <v>#REF!</v>
      </c>
      <c r="Z44" s="85" t="e">
        <f>อุตรดิตถ์!#REF!</f>
        <v>#REF!</v>
      </c>
      <c r="AA44" s="5" t="e">
        <f t="shared" si="7"/>
        <v>#REF!</v>
      </c>
      <c r="AB44" s="6" t="e">
        <f t="shared" si="8"/>
        <v>#REF!</v>
      </c>
      <c r="AC44" s="45" t="e">
        <f t="shared" si="9"/>
        <v>#REF!</v>
      </c>
      <c r="AD44" s="7" t="e">
        <f t="shared" si="10"/>
        <v>#REF!</v>
      </c>
      <c r="AE44" s="6" t="e">
        <f t="shared" si="11"/>
        <v>#REF!</v>
      </c>
      <c r="AF44" s="52" t="e">
        <f t="shared" si="6"/>
        <v>#REF!</v>
      </c>
    </row>
    <row r="45" spans="2:33" s="9" customFormat="1" ht="20.25" customHeight="1" x14ac:dyDescent="0.2">
      <c r="B45" s="21" t="s">
        <v>225</v>
      </c>
      <c r="C45" s="10" t="e">
        <f>อุทัยธานี!#REF!</f>
        <v>#REF!</v>
      </c>
      <c r="D45" s="11" t="e">
        <f>อุทัยธานี!#REF!</f>
        <v>#REF!</v>
      </c>
      <c r="E45" s="85" t="e">
        <f>อุทัยธานี!#REF!</f>
        <v>#REF!</v>
      </c>
      <c r="F45" s="12" t="e">
        <f>อุทัยธานี!#REF!</f>
        <v>#REF!</v>
      </c>
      <c r="G45" s="11" t="e">
        <f>อุทัยธานี!#REF!</f>
        <v>#REF!</v>
      </c>
      <c r="H45" s="85" t="e">
        <f>อุทัยธานี!#REF!</f>
        <v>#REF!</v>
      </c>
      <c r="I45" s="10" t="e">
        <f>อุทัยธานี!#REF!</f>
        <v>#REF!</v>
      </c>
      <c r="J45" s="11" t="e">
        <f>อุทัยธานี!#REF!</f>
        <v>#REF!</v>
      </c>
      <c r="K45" s="85" t="e">
        <f>อุทัยธานี!#REF!</f>
        <v>#REF!</v>
      </c>
      <c r="L45" s="12" t="e">
        <f>อุทัยธานี!#REF!</f>
        <v>#REF!</v>
      </c>
      <c r="M45" s="11" t="e">
        <f>อุทัยธานี!#REF!</f>
        <v>#REF!</v>
      </c>
      <c r="N45" s="85" t="e">
        <f>อุทัยธานี!#REF!</f>
        <v>#REF!</v>
      </c>
      <c r="O45" s="10" t="e">
        <f>อุทัยธานี!#REF!</f>
        <v>#REF!</v>
      </c>
      <c r="P45" s="11" t="e">
        <f>อุทัยธานี!#REF!</f>
        <v>#REF!</v>
      </c>
      <c r="Q45" s="85" t="e">
        <f>อุทัยธานี!#REF!</f>
        <v>#REF!</v>
      </c>
      <c r="R45" s="12" t="e">
        <f>อุทัยธานี!#REF!</f>
        <v>#REF!</v>
      </c>
      <c r="S45" s="11" t="e">
        <f>อุทัยธานี!#REF!</f>
        <v>#REF!</v>
      </c>
      <c r="T45" s="85" t="e">
        <f>อุทัยธานี!#REF!</f>
        <v>#REF!</v>
      </c>
      <c r="U45" s="10" t="e">
        <f>อุทัยธานี!#REF!</f>
        <v>#REF!</v>
      </c>
      <c r="V45" s="11" t="e">
        <f>อุทัยธานี!#REF!</f>
        <v>#REF!</v>
      </c>
      <c r="W45" s="85" t="e">
        <f>อุทัยธานี!#REF!</f>
        <v>#REF!</v>
      </c>
      <c r="X45" s="12" t="e">
        <f>อุทัยธานี!#REF!</f>
        <v>#REF!</v>
      </c>
      <c r="Y45" s="11" t="e">
        <f>อุทัยธานี!#REF!</f>
        <v>#REF!</v>
      </c>
      <c r="Z45" s="85" t="e">
        <f>อุทัยธานี!#REF!</f>
        <v>#REF!</v>
      </c>
      <c r="AA45" s="5" t="e">
        <f t="shared" si="7"/>
        <v>#REF!</v>
      </c>
      <c r="AB45" s="6" t="e">
        <f t="shared" si="8"/>
        <v>#REF!</v>
      </c>
      <c r="AC45" s="45" t="e">
        <f t="shared" si="9"/>
        <v>#REF!</v>
      </c>
      <c r="AD45" s="7" t="e">
        <f t="shared" si="10"/>
        <v>#REF!</v>
      </c>
      <c r="AE45" s="6" t="e">
        <f t="shared" si="11"/>
        <v>#REF!</v>
      </c>
      <c r="AF45" s="52" t="e">
        <f t="shared" si="6"/>
        <v>#REF!</v>
      </c>
    </row>
    <row r="46" spans="2:33" s="9" customFormat="1" ht="20.25" customHeight="1" x14ac:dyDescent="0.2">
      <c r="B46" s="21" t="s">
        <v>226</v>
      </c>
      <c r="C46" s="10" t="e">
        <f>สุโขทัย!#REF!</f>
        <v>#REF!</v>
      </c>
      <c r="D46" s="11" t="e">
        <f>สุโขทัย!#REF!</f>
        <v>#REF!</v>
      </c>
      <c r="E46" s="85" t="e">
        <f>สุโขทัย!#REF!</f>
        <v>#REF!</v>
      </c>
      <c r="F46" s="12" t="e">
        <f>สุโขทัย!#REF!</f>
        <v>#REF!</v>
      </c>
      <c r="G46" s="11" t="e">
        <f>สุโขทัย!#REF!</f>
        <v>#REF!</v>
      </c>
      <c r="H46" s="85" t="e">
        <f>สุโขทัย!#REF!</f>
        <v>#REF!</v>
      </c>
      <c r="I46" s="10" t="e">
        <f>สุโขทัย!#REF!</f>
        <v>#REF!</v>
      </c>
      <c r="J46" s="11" t="e">
        <f>สุโขทัย!#REF!</f>
        <v>#REF!</v>
      </c>
      <c r="K46" s="85" t="e">
        <f>สุโขทัย!#REF!</f>
        <v>#REF!</v>
      </c>
      <c r="L46" s="12" t="e">
        <f>สุโขทัย!#REF!</f>
        <v>#REF!</v>
      </c>
      <c r="M46" s="11" t="e">
        <f>สุโขทัย!#REF!</f>
        <v>#REF!</v>
      </c>
      <c r="N46" s="85" t="e">
        <f>สุโขทัย!#REF!</f>
        <v>#REF!</v>
      </c>
      <c r="O46" s="10" t="e">
        <f>สุโขทัย!#REF!</f>
        <v>#REF!</v>
      </c>
      <c r="P46" s="11" t="e">
        <f>สุโขทัย!#REF!</f>
        <v>#REF!</v>
      </c>
      <c r="Q46" s="85" t="e">
        <f>สุโขทัย!#REF!</f>
        <v>#REF!</v>
      </c>
      <c r="R46" s="12" t="e">
        <f>สุโขทัย!#REF!</f>
        <v>#REF!</v>
      </c>
      <c r="S46" s="11" t="e">
        <f>สุโขทัย!#REF!</f>
        <v>#REF!</v>
      </c>
      <c r="T46" s="85" t="e">
        <f>สุโขทัย!#REF!</f>
        <v>#REF!</v>
      </c>
      <c r="U46" s="10" t="e">
        <f>สุโขทัย!#REF!</f>
        <v>#REF!</v>
      </c>
      <c r="V46" s="11" t="e">
        <f>สุโขทัย!#REF!</f>
        <v>#REF!</v>
      </c>
      <c r="W46" s="85" t="e">
        <f>สุโขทัย!#REF!</f>
        <v>#REF!</v>
      </c>
      <c r="X46" s="12" t="e">
        <f>สุโขทัย!#REF!</f>
        <v>#REF!</v>
      </c>
      <c r="Y46" s="11" t="e">
        <f>สุโขทัย!#REF!</f>
        <v>#REF!</v>
      </c>
      <c r="Z46" s="85" t="e">
        <f>สุโขทัย!#REF!</f>
        <v>#REF!</v>
      </c>
      <c r="AA46" s="5" t="e">
        <f t="shared" si="7"/>
        <v>#REF!</v>
      </c>
      <c r="AB46" s="6" t="e">
        <f t="shared" si="8"/>
        <v>#REF!</v>
      </c>
      <c r="AC46" s="45" t="e">
        <f t="shared" si="9"/>
        <v>#REF!</v>
      </c>
      <c r="AD46" s="7" t="e">
        <f t="shared" si="10"/>
        <v>#REF!</v>
      </c>
      <c r="AE46" s="6" t="e">
        <f t="shared" si="11"/>
        <v>#REF!</v>
      </c>
      <c r="AF46" s="52" t="e">
        <f t="shared" si="6"/>
        <v>#REF!</v>
      </c>
    </row>
    <row r="47" spans="2:33" s="9" customFormat="1" ht="20.25" customHeight="1" thickBot="1" x14ac:dyDescent="0.25">
      <c r="B47" s="25" t="s">
        <v>227</v>
      </c>
      <c r="C47" s="104" t="e">
        <f>น่าน!#REF!</f>
        <v>#REF!</v>
      </c>
      <c r="D47" s="105" t="e">
        <f>น่าน!#REF!</f>
        <v>#REF!</v>
      </c>
      <c r="E47" s="106" t="e">
        <f>น่าน!#REF!</f>
        <v>#REF!</v>
      </c>
      <c r="F47" s="107" t="e">
        <f>น่าน!#REF!</f>
        <v>#REF!</v>
      </c>
      <c r="G47" s="105" t="e">
        <f>น่าน!#REF!</f>
        <v>#REF!</v>
      </c>
      <c r="H47" s="108" t="e">
        <f>น่าน!#REF!</f>
        <v>#REF!</v>
      </c>
      <c r="I47" s="104" t="e">
        <f>น่าน!#REF!</f>
        <v>#REF!</v>
      </c>
      <c r="J47" s="105" t="e">
        <f>น่าน!#REF!</f>
        <v>#REF!</v>
      </c>
      <c r="K47" s="106" t="e">
        <f>น่าน!#REF!</f>
        <v>#REF!</v>
      </c>
      <c r="L47" s="107" t="e">
        <f>น่าน!#REF!</f>
        <v>#REF!</v>
      </c>
      <c r="M47" s="105" t="e">
        <f>น่าน!#REF!</f>
        <v>#REF!</v>
      </c>
      <c r="N47" s="108" t="e">
        <f>น่าน!#REF!</f>
        <v>#REF!</v>
      </c>
      <c r="O47" s="104" t="e">
        <f>น่าน!#REF!</f>
        <v>#REF!</v>
      </c>
      <c r="P47" s="105" t="e">
        <f>น่าน!#REF!</f>
        <v>#REF!</v>
      </c>
      <c r="Q47" s="106" t="e">
        <f>น่าน!#REF!</f>
        <v>#REF!</v>
      </c>
      <c r="R47" s="107" t="e">
        <f>น่าน!#REF!</f>
        <v>#REF!</v>
      </c>
      <c r="S47" s="105" t="e">
        <f>น่าน!#REF!</f>
        <v>#REF!</v>
      </c>
      <c r="T47" s="108" t="e">
        <f>น่าน!#REF!</f>
        <v>#REF!</v>
      </c>
      <c r="U47" s="104" t="e">
        <f>น่าน!#REF!</f>
        <v>#REF!</v>
      </c>
      <c r="V47" s="105" t="e">
        <f>น่าน!#REF!</f>
        <v>#REF!</v>
      </c>
      <c r="W47" s="106" t="e">
        <f>น่าน!#REF!</f>
        <v>#REF!</v>
      </c>
      <c r="X47" s="107" t="e">
        <f>น่าน!#REF!</f>
        <v>#REF!</v>
      </c>
      <c r="Y47" s="105" t="e">
        <f>น่าน!#REF!</f>
        <v>#REF!</v>
      </c>
      <c r="Z47" s="108" t="e">
        <f>น่าน!#REF!</f>
        <v>#REF!</v>
      </c>
      <c r="AA47" s="46" t="e">
        <f t="shared" si="7"/>
        <v>#REF!</v>
      </c>
      <c r="AB47" s="47" t="e">
        <f t="shared" si="8"/>
        <v>#REF!</v>
      </c>
      <c r="AC47" s="48" t="e">
        <f t="shared" si="9"/>
        <v>#REF!</v>
      </c>
      <c r="AD47" s="49" t="e">
        <f t="shared" si="10"/>
        <v>#REF!</v>
      </c>
      <c r="AE47" s="47" t="e">
        <f t="shared" si="11"/>
        <v>#REF!</v>
      </c>
      <c r="AF47" s="53" t="e">
        <f t="shared" si="6"/>
        <v>#REF!</v>
      </c>
    </row>
    <row r="48" spans="2:33" ht="20.25" customHeight="1" thickTop="1" x14ac:dyDescent="0.2">
      <c r="C48" s="32" t="e">
        <f>+C42+C43-C41</f>
        <v>#REF!</v>
      </c>
      <c r="D48" s="32" t="e">
        <f t="shared" ref="D48:AG48" si="12">+D42+D43-D41</f>
        <v>#REF!</v>
      </c>
      <c r="E48" s="32" t="e">
        <f t="shared" si="12"/>
        <v>#REF!</v>
      </c>
      <c r="F48" s="32" t="e">
        <f t="shared" si="12"/>
        <v>#REF!</v>
      </c>
      <c r="G48" s="32" t="e">
        <f t="shared" si="12"/>
        <v>#REF!</v>
      </c>
      <c r="H48" s="32" t="e">
        <f t="shared" si="12"/>
        <v>#REF!</v>
      </c>
      <c r="I48" s="32" t="e">
        <f t="shared" si="12"/>
        <v>#REF!</v>
      </c>
      <c r="J48" s="32" t="e">
        <f t="shared" si="12"/>
        <v>#REF!</v>
      </c>
      <c r="K48" s="32" t="e">
        <f t="shared" si="12"/>
        <v>#REF!</v>
      </c>
      <c r="L48" s="32" t="e">
        <f t="shared" si="12"/>
        <v>#REF!</v>
      </c>
      <c r="M48" s="32" t="e">
        <f t="shared" si="12"/>
        <v>#REF!</v>
      </c>
      <c r="N48" s="32" t="e">
        <f t="shared" si="12"/>
        <v>#REF!</v>
      </c>
      <c r="O48" s="32" t="e">
        <f t="shared" si="12"/>
        <v>#REF!</v>
      </c>
      <c r="P48" s="32" t="e">
        <f t="shared" si="12"/>
        <v>#REF!</v>
      </c>
      <c r="Q48" s="32" t="e">
        <f t="shared" si="12"/>
        <v>#REF!</v>
      </c>
      <c r="R48" s="32" t="e">
        <f t="shared" si="12"/>
        <v>#REF!</v>
      </c>
      <c r="S48" s="32" t="e">
        <f t="shared" si="12"/>
        <v>#REF!</v>
      </c>
      <c r="T48" s="32" t="e">
        <f t="shared" si="12"/>
        <v>#REF!</v>
      </c>
      <c r="U48" s="32" t="e">
        <f t="shared" si="12"/>
        <v>#REF!</v>
      </c>
      <c r="V48" s="32" t="e">
        <f t="shared" si="12"/>
        <v>#REF!</v>
      </c>
      <c r="W48" s="32" t="e">
        <f t="shared" si="12"/>
        <v>#REF!</v>
      </c>
      <c r="X48" s="32" t="e">
        <f t="shared" si="12"/>
        <v>#REF!</v>
      </c>
      <c r="Y48" s="32" t="e">
        <f t="shared" si="12"/>
        <v>#REF!</v>
      </c>
      <c r="Z48" s="32" t="e">
        <f t="shared" si="12"/>
        <v>#REF!</v>
      </c>
      <c r="AA48" s="32" t="e">
        <f t="shared" si="12"/>
        <v>#REF!</v>
      </c>
      <c r="AB48" s="32" t="e">
        <f t="shared" si="12"/>
        <v>#REF!</v>
      </c>
      <c r="AC48" s="32" t="e">
        <f t="shared" si="12"/>
        <v>#REF!</v>
      </c>
      <c r="AD48" s="32" t="e">
        <f t="shared" si="12"/>
        <v>#REF!</v>
      </c>
      <c r="AE48" s="32" t="e">
        <f t="shared" si="12"/>
        <v>#REF!</v>
      </c>
      <c r="AF48" s="32" t="e">
        <f t="shared" si="12"/>
        <v>#REF!</v>
      </c>
      <c r="AG48" s="32">
        <f t="shared" si="12"/>
        <v>0</v>
      </c>
    </row>
    <row r="49" spans="2:30" x14ac:dyDescent="0.2">
      <c r="C49" s="33"/>
      <c r="D49" s="33"/>
    </row>
    <row r="50" spans="2:30" ht="20.25" customHeight="1" thickBot="1" x14ac:dyDescent="0.25">
      <c r="C50" s="16"/>
      <c r="D50" s="16"/>
      <c r="E50" s="16"/>
      <c r="F50" s="17"/>
      <c r="G50" s="17"/>
      <c r="H50" s="17"/>
    </row>
    <row r="51" spans="2:30" ht="20.25" customHeight="1" thickTop="1" thickBot="1" x14ac:dyDescent="0.25">
      <c r="B51" s="862" t="s">
        <v>198</v>
      </c>
      <c r="C51" s="856" t="s">
        <v>246</v>
      </c>
      <c r="D51" s="857"/>
      <c r="E51" s="858"/>
      <c r="F51" s="856" t="s">
        <v>207</v>
      </c>
      <c r="G51" s="857"/>
      <c r="H51" s="858"/>
      <c r="I51" s="856" t="s">
        <v>208</v>
      </c>
      <c r="J51" s="857"/>
      <c r="K51" s="858"/>
      <c r="L51" s="856" t="s">
        <v>209</v>
      </c>
      <c r="M51" s="857"/>
      <c r="N51" s="858"/>
      <c r="O51" s="856" t="s">
        <v>210</v>
      </c>
      <c r="P51" s="857"/>
      <c r="Q51" s="858"/>
      <c r="X51" s="2"/>
      <c r="AD51" s="2"/>
    </row>
    <row r="52" spans="2:30" ht="20.25" customHeight="1" thickTop="1" thickBot="1" x14ac:dyDescent="0.25">
      <c r="B52" s="863"/>
      <c r="C52" s="18">
        <v>2016</v>
      </c>
      <c r="D52" s="19">
        <v>2015</v>
      </c>
      <c r="E52" s="20" t="s">
        <v>86</v>
      </c>
      <c r="F52" s="18">
        <v>2016</v>
      </c>
      <c r="G52" s="19">
        <v>2015</v>
      </c>
      <c r="H52" s="20" t="s">
        <v>86</v>
      </c>
      <c r="I52" s="18">
        <v>2016</v>
      </c>
      <c r="J52" s="19">
        <v>2015</v>
      </c>
      <c r="K52" s="20" t="s">
        <v>86</v>
      </c>
      <c r="L52" s="18">
        <v>2016</v>
      </c>
      <c r="M52" s="19">
        <v>2015</v>
      </c>
      <c r="N52" s="20" t="s">
        <v>86</v>
      </c>
      <c r="O52" s="18">
        <v>2016</v>
      </c>
      <c r="P52" s="19">
        <v>2015</v>
      </c>
      <c r="Q52" s="20" t="s">
        <v>86</v>
      </c>
      <c r="X52" s="2"/>
      <c r="AD52" s="2"/>
    </row>
    <row r="53" spans="2:30" ht="20.25" customHeight="1" thickTop="1" x14ac:dyDescent="0.2">
      <c r="B53" s="27" t="s">
        <v>211</v>
      </c>
      <c r="C53" s="78" t="e">
        <f>กำแพงเพชร!#REF!</f>
        <v>#REF!</v>
      </c>
      <c r="D53" s="26" t="e">
        <f>กำแพงเพชร!#REF!</f>
        <v>#REF!</v>
      </c>
      <c r="E53" s="101" t="e">
        <f>กำแพงเพชร!#REF!</f>
        <v>#REF!</v>
      </c>
      <c r="F53" s="78" t="e">
        <f>กำแพงเพชร!#REF!</f>
        <v>#REF!</v>
      </c>
      <c r="G53" s="26" t="e">
        <f>กำแพงเพชร!#REF!</f>
        <v>#REF!</v>
      </c>
      <c r="H53" s="101" t="e">
        <f>กำแพงเพชร!#REF!</f>
        <v>#REF!</v>
      </c>
      <c r="I53" s="78" t="e">
        <f>กำแพงเพชร!#REF!</f>
        <v>#REF!</v>
      </c>
      <c r="J53" s="26" t="e">
        <f>กำแพงเพชร!#REF!</f>
        <v>#REF!</v>
      </c>
      <c r="K53" s="101" t="e">
        <f>กำแพงเพชร!#REF!</f>
        <v>#REF!</v>
      </c>
      <c r="L53" s="78" t="e">
        <f>กำแพงเพชร!#REF!</f>
        <v>#REF!</v>
      </c>
      <c r="M53" s="26" t="e">
        <f>กำแพงเพชร!#REF!</f>
        <v>#REF!</v>
      </c>
      <c r="N53" s="101" t="e">
        <f>กำแพงเพชร!#REF!</f>
        <v>#REF!</v>
      </c>
      <c r="O53" s="78" t="e">
        <f>กำแพงเพชร!#REF!</f>
        <v>#REF!</v>
      </c>
      <c r="P53" s="26" t="e">
        <f>กำแพงเพชร!#REF!</f>
        <v>#REF!</v>
      </c>
      <c r="Q53" s="101" t="e">
        <f>กำแพงเพชร!#REF!</f>
        <v>#REF!</v>
      </c>
      <c r="X53" s="2"/>
      <c r="AD53" s="2"/>
    </row>
    <row r="54" spans="2:30" ht="20.25" customHeight="1" x14ac:dyDescent="0.2">
      <c r="B54" s="27" t="s">
        <v>212</v>
      </c>
      <c r="C54" s="10" t="e">
        <f>เชียงราย!#REF!</f>
        <v>#REF!</v>
      </c>
      <c r="D54" s="11" t="e">
        <f>เชียงราย!#REF!</f>
        <v>#REF!</v>
      </c>
      <c r="E54" s="85" t="e">
        <f>เชียงราย!#REF!</f>
        <v>#REF!</v>
      </c>
      <c r="F54" s="10" t="e">
        <f>เชียงราย!#REF!</f>
        <v>#REF!</v>
      </c>
      <c r="G54" s="11" t="e">
        <f>เชียงราย!#REF!</f>
        <v>#REF!</v>
      </c>
      <c r="H54" s="85" t="e">
        <f>เชียงราย!#REF!</f>
        <v>#REF!</v>
      </c>
      <c r="I54" s="10" t="e">
        <f>เชียงราย!#REF!</f>
        <v>#REF!</v>
      </c>
      <c r="J54" s="11" t="e">
        <f>เชียงราย!#REF!</f>
        <v>#REF!</v>
      </c>
      <c r="K54" s="85" t="e">
        <f>เชียงราย!#REF!</f>
        <v>#REF!</v>
      </c>
      <c r="L54" s="10" t="e">
        <f>เชียงราย!#REF!</f>
        <v>#REF!</v>
      </c>
      <c r="M54" s="11" t="e">
        <f>เชียงราย!#REF!</f>
        <v>#REF!</v>
      </c>
      <c r="N54" s="85" t="e">
        <f>เชียงราย!#REF!</f>
        <v>#REF!</v>
      </c>
      <c r="O54" s="10" t="e">
        <f>เชียงราย!#REF!</f>
        <v>#REF!</v>
      </c>
      <c r="P54" s="11" t="e">
        <f>เชียงราย!#REF!</f>
        <v>#REF!</v>
      </c>
      <c r="Q54" s="85" t="e">
        <f>เชียงราย!#REF!</f>
        <v>#REF!</v>
      </c>
      <c r="X54" s="2"/>
      <c r="AD54" s="2"/>
    </row>
    <row r="55" spans="2:30" ht="20.25" customHeight="1" x14ac:dyDescent="0.2">
      <c r="B55" s="27" t="s">
        <v>213</v>
      </c>
      <c r="C55" s="10" t="e">
        <f>เชียงใหม่!#REF!</f>
        <v>#REF!</v>
      </c>
      <c r="D55" s="11" t="e">
        <f>เชียงใหม่!#REF!</f>
        <v>#REF!</v>
      </c>
      <c r="E55" s="85" t="e">
        <f>เชียงใหม่!#REF!</f>
        <v>#REF!</v>
      </c>
      <c r="F55" s="10" t="e">
        <f>เชียงใหม่!#REF!</f>
        <v>#REF!</v>
      </c>
      <c r="G55" s="11" t="e">
        <f>เชียงใหม่!#REF!</f>
        <v>#REF!</v>
      </c>
      <c r="H55" s="85" t="e">
        <f>เชียงใหม่!#REF!</f>
        <v>#REF!</v>
      </c>
      <c r="I55" s="10" t="e">
        <f>เชียงใหม่!#REF!</f>
        <v>#REF!</v>
      </c>
      <c r="J55" s="11" t="e">
        <f>เชียงใหม่!#REF!</f>
        <v>#REF!</v>
      </c>
      <c r="K55" s="85" t="e">
        <f>เชียงใหม่!#REF!</f>
        <v>#REF!</v>
      </c>
      <c r="L55" s="10" t="e">
        <f>เชียงใหม่!#REF!</f>
        <v>#REF!</v>
      </c>
      <c r="M55" s="11" t="e">
        <f>เชียงใหม่!#REF!</f>
        <v>#REF!</v>
      </c>
      <c r="N55" s="85" t="e">
        <f>เชียงใหม่!#REF!</f>
        <v>#REF!</v>
      </c>
      <c r="O55" s="10" t="e">
        <f>เชียงใหม่!#REF!</f>
        <v>#REF!</v>
      </c>
      <c r="P55" s="11" t="e">
        <f>เชียงใหม่!#REF!</f>
        <v>#REF!</v>
      </c>
      <c r="Q55" s="85" t="e">
        <f>เชียงใหม่!#REF!</f>
        <v>#REF!</v>
      </c>
      <c r="X55" s="2"/>
      <c r="AD55" s="2"/>
    </row>
    <row r="56" spans="2:30" ht="20.25" customHeight="1" x14ac:dyDescent="0.2">
      <c r="B56" s="27" t="s">
        <v>214</v>
      </c>
      <c r="C56" s="10" t="e">
        <f>พิจิตร!#REF!</f>
        <v>#REF!</v>
      </c>
      <c r="D56" s="11" t="e">
        <f>พิจิตร!#REF!</f>
        <v>#REF!</v>
      </c>
      <c r="E56" s="85" t="e">
        <f>พิจิตร!#REF!</f>
        <v>#REF!</v>
      </c>
      <c r="F56" s="10" t="e">
        <f>พิจิตร!#REF!</f>
        <v>#REF!</v>
      </c>
      <c r="G56" s="11" t="e">
        <f>พิจิตร!#REF!</f>
        <v>#REF!</v>
      </c>
      <c r="H56" s="85" t="e">
        <f>พิจิตร!#REF!</f>
        <v>#REF!</v>
      </c>
      <c r="I56" s="10" t="e">
        <f>พิจิตร!#REF!</f>
        <v>#REF!</v>
      </c>
      <c r="J56" s="11" t="e">
        <f>พิจิตร!#REF!</f>
        <v>#REF!</v>
      </c>
      <c r="K56" s="85" t="e">
        <f>พิจิตร!#REF!</f>
        <v>#REF!</v>
      </c>
      <c r="L56" s="10" t="e">
        <f>พิจิตร!#REF!</f>
        <v>#REF!</v>
      </c>
      <c r="M56" s="11" t="e">
        <f>พิจิตร!#REF!</f>
        <v>#REF!</v>
      </c>
      <c r="N56" s="85" t="e">
        <f>พิจิตร!#REF!</f>
        <v>#REF!</v>
      </c>
      <c r="O56" s="10" t="e">
        <f>พิจิตร!#REF!</f>
        <v>#REF!</v>
      </c>
      <c r="P56" s="11" t="e">
        <f>พิจิตร!#REF!</f>
        <v>#REF!</v>
      </c>
      <c r="Q56" s="85" t="e">
        <f>พิจิตร!#REF!</f>
        <v>#REF!</v>
      </c>
      <c r="X56" s="2"/>
      <c r="AD56" s="2"/>
    </row>
    <row r="57" spans="2:30" ht="20.25" customHeight="1" x14ac:dyDescent="0.2">
      <c r="B57" s="27" t="s">
        <v>215</v>
      </c>
      <c r="C57" s="10" t="e">
        <f>นครสวรรค์!#REF!</f>
        <v>#REF!</v>
      </c>
      <c r="D57" s="11" t="e">
        <f>นครสวรรค์!#REF!</f>
        <v>#REF!</v>
      </c>
      <c r="E57" s="85" t="e">
        <f>นครสวรรค์!#REF!</f>
        <v>#REF!</v>
      </c>
      <c r="F57" s="10" t="e">
        <f>นครสวรรค์!#REF!</f>
        <v>#REF!</v>
      </c>
      <c r="G57" s="11" t="e">
        <f>นครสวรรค์!#REF!</f>
        <v>#REF!</v>
      </c>
      <c r="H57" s="85" t="e">
        <f>นครสวรรค์!#REF!</f>
        <v>#REF!</v>
      </c>
      <c r="I57" s="10" t="e">
        <f>นครสวรรค์!#REF!</f>
        <v>#REF!</v>
      </c>
      <c r="J57" s="11" t="e">
        <f>นครสวรรค์!#REF!</f>
        <v>#REF!</v>
      </c>
      <c r="K57" s="85" t="e">
        <f>นครสวรรค์!#REF!</f>
        <v>#REF!</v>
      </c>
      <c r="L57" s="10" t="e">
        <f>นครสวรรค์!#REF!</f>
        <v>#REF!</v>
      </c>
      <c r="M57" s="11" t="e">
        <f>นครสวรรค์!#REF!</f>
        <v>#REF!</v>
      </c>
      <c r="N57" s="85" t="e">
        <f>นครสวรรค์!#REF!</f>
        <v>#REF!</v>
      </c>
      <c r="O57" s="10" t="e">
        <f>นครสวรรค์!#REF!</f>
        <v>#REF!</v>
      </c>
      <c r="P57" s="11" t="e">
        <f>นครสวรรค์!#REF!</f>
        <v>#REF!</v>
      </c>
      <c r="Q57" s="85" t="e">
        <f>นครสวรรค์!#REF!</f>
        <v>#REF!</v>
      </c>
      <c r="X57" s="2"/>
      <c r="AD57" s="2"/>
    </row>
    <row r="58" spans="2:30" ht="20.25" customHeight="1" x14ac:dyDescent="0.2">
      <c r="B58" s="27" t="s">
        <v>216</v>
      </c>
      <c r="C58" s="10" t="e">
        <f>ตาก!#REF!</f>
        <v>#REF!</v>
      </c>
      <c r="D58" s="11" t="e">
        <f>ตาก!#REF!</f>
        <v>#REF!</v>
      </c>
      <c r="E58" s="85" t="e">
        <f>ตาก!#REF!</f>
        <v>#REF!</v>
      </c>
      <c r="F58" s="10" t="e">
        <f>ตาก!#REF!</f>
        <v>#REF!</v>
      </c>
      <c r="G58" s="11" t="e">
        <f>ตาก!#REF!</f>
        <v>#REF!</v>
      </c>
      <c r="H58" s="85" t="e">
        <f>ตาก!#REF!</f>
        <v>#REF!</v>
      </c>
      <c r="I58" s="10" t="e">
        <f>ตาก!#REF!</f>
        <v>#REF!</v>
      </c>
      <c r="J58" s="11" t="e">
        <f>ตาก!#REF!</f>
        <v>#REF!</v>
      </c>
      <c r="K58" s="85" t="e">
        <f>ตาก!#REF!</f>
        <v>#REF!</v>
      </c>
      <c r="L58" s="10" t="e">
        <f>ตาก!#REF!</f>
        <v>#REF!</v>
      </c>
      <c r="M58" s="11" t="e">
        <f>ตาก!#REF!</f>
        <v>#REF!</v>
      </c>
      <c r="N58" s="85" t="e">
        <f>ตาก!#REF!</f>
        <v>#REF!</v>
      </c>
      <c r="O58" s="10" t="e">
        <f>ตาก!#REF!</f>
        <v>#REF!</v>
      </c>
      <c r="P58" s="11" t="e">
        <f>ตาก!#REF!</f>
        <v>#REF!</v>
      </c>
      <c r="Q58" s="85" t="e">
        <f>ตาก!#REF!</f>
        <v>#REF!</v>
      </c>
      <c r="X58" s="2"/>
      <c r="AD58" s="2"/>
    </row>
    <row r="59" spans="2:30" ht="20.25" customHeight="1" x14ac:dyDescent="0.2">
      <c r="B59" s="27" t="s">
        <v>217</v>
      </c>
      <c r="C59" s="10" t="e">
        <f>พิษณุโลก!#REF!</f>
        <v>#REF!</v>
      </c>
      <c r="D59" s="11" t="e">
        <f>พิษณุโลก!#REF!</f>
        <v>#REF!</v>
      </c>
      <c r="E59" s="85" t="e">
        <f>พิษณุโลก!#REF!</f>
        <v>#REF!</v>
      </c>
      <c r="F59" s="10" t="e">
        <f>พิษณุโลก!#REF!</f>
        <v>#REF!</v>
      </c>
      <c r="G59" s="11" t="e">
        <f>พิษณุโลก!#REF!</f>
        <v>#REF!</v>
      </c>
      <c r="H59" s="85" t="e">
        <f>พิษณุโลก!#REF!</f>
        <v>#REF!</v>
      </c>
      <c r="I59" s="10" t="e">
        <f>พิษณุโลก!#REF!</f>
        <v>#REF!</v>
      </c>
      <c r="J59" s="11" t="e">
        <f>พิษณุโลก!#REF!</f>
        <v>#REF!</v>
      </c>
      <c r="K59" s="85" t="e">
        <f>พิษณุโลก!#REF!</f>
        <v>#REF!</v>
      </c>
      <c r="L59" s="10" t="e">
        <f>พิษณุโลก!#REF!</f>
        <v>#REF!</v>
      </c>
      <c r="M59" s="11" t="e">
        <f>พิษณุโลก!#REF!</f>
        <v>#REF!</v>
      </c>
      <c r="N59" s="85" t="e">
        <f>พิษณุโลก!#REF!</f>
        <v>#REF!</v>
      </c>
      <c r="O59" s="10" t="e">
        <f>พิษณุโลก!#REF!</f>
        <v>#REF!</v>
      </c>
      <c r="P59" s="11" t="e">
        <f>พิษณุโลก!#REF!</f>
        <v>#REF!</v>
      </c>
      <c r="Q59" s="85" t="e">
        <f>พิษณุโลก!#REF!</f>
        <v>#REF!</v>
      </c>
      <c r="X59" s="2"/>
      <c r="AD59" s="2"/>
    </row>
    <row r="60" spans="2:30" ht="20.25" customHeight="1" x14ac:dyDescent="0.2">
      <c r="B60" s="27" t="s">
        <v>218</v>
      </c>
      <c r="C60" s="10" t="e">
        <f>พะเยา!#REF!</f>
        <v>#REF!</v>
      </c>
      <c r="D60" s="11" t="e">
        <f>พะเยา!#REF!</f>
        <v>#REF!</v>
      </c>
      <c r="E60" s="85" t="e">
        <f>พะเยา!#REF!</f>
        <v>#REF!</v>
      </c>
      <c r="F60" s="10" t="e">
        <f>พะเยา!#REF!</f>
        <v>#REF!</v>
      </c>
      <c r="G60" s="11" t="e">
        <f>พะเยา!#REF!</f>
        <v>#REF!</v>
      </c>
      <c r="H60" s="85" t="e">
        <f>พะเยา!#REF!</f>
        <v>#REF!</v>
      </c>
      <c r="I60" s="10" t="e">
        <f>พะเยา!#REF!</f>
        <v>#REF!</v>
      </c>
      <c r="J60" s="11" t="e">
        <f>พะเยา!#REF!</f>
        <v>#REF!</v>
      </c>
      <c r="K60" s="85" t="e">
        <f>พะเยา!#REF!</f>
        <v>#REF!</v>
      </c>
      <c r="L60" s="10" t="e">
        <f>พะเยา!#REF!</f>
        <v>#REF!</v>
      </c>
      <c r="M60" s="11" t="e">
        <f>พะเยา!#REF!</f>
        <v>#REF!</v>
      </c>
      <c r="N60" s="85" t="e">
        <f>พะเยา!#REF!</f>
        <v>#REF!</v>
      </c>
      <c r="O60" s="10" t="e">
        <f>พะเยา!#REF!</f>
        <v>#REF!</v>
      </c>
      <c r="P60" s="11" t="e">
        <f>พะเยา!#REF!</f>
        <v>#REF!</v>
      </c>
      <c r="Q60" s="85" t="e">
        <f>พะเยา!#REF!</f>
        <v>#REF!</v>
      </c>
      <c r="X60" s="2"/>
      <c r="AD60" s="2"/>
    </row>
    <row r="61" spans="2:30" ht="20.25" customHeight="1" x14ac:dyDescent="0.2">
      <c r="B61" s="27" t="s">
        <v>219</v>
      </c>
      <c r="C61" s="10" t="e">
        <f>เพชรบูรณ์!#REF!</f>
        <v>#REF!</v>
      </c>
      <c r="D61" s="11" t="e">
        <f>เพชรบูรณ์!#REF!</f>
        <v>#REF!</v>
      </c>
      <c r="E61" s="85" t="e">
        <f>เพชรบูรณ์!#REF!</f>
        <v>#REF!</v>
      </c>
      <c r="F61" s="10" t="e">
        <f>เพชรบูรณ์!#REF!</f>
        <v>#REF!</v>
      </c>
      <c r="G61" s="11" t="e">
        <f>เพชรบูรณ์!#REF!</f>
        <v>#REF!</v>
      </c>
      <c r="H61" s="85" t="e">
        <f>เพชรบูรณ์!#REF!</f>
        <v>#REF!</v>
      </c>
      <c r="I61" s="10" t="e">
        <f>เพชรบูรณ์!#REF!</f>
        <v>#REF!</v>
      </c>
      <c r="J61" s="11" t="e">
        <f>เพชรบูรณ์!#REF!</f>
        <v>#REF!</v>
      </c>
      <c r="K61" s="85" t="e">
        <f>เพชรบูรณ์!#REF!</f>
        <v>#REF!</v>
      </c>
      <c r="L61" s="10" t="e">
        <f>เพชรบูรณ์!#REF!</f>
        <v>#REF!</v>
      </c>
      <c r="M61" s="11" t="e">
        <f>เพชรบูรณ์!#REF!</f>
        <v>#REF!</v>
      </c>
      <c r="N61" s="85" t="e">
        <f>เพชรบูรณ์!#REF!</f>
        <v>#REF!</v>
      </c>
      <c r="O61" s="10" t="e">
        <f>เพชรบูรณ์!#REF!</f>
        <v>#REF!</v>
      </c>
      <c r="P61" s="11" t="e">
        <f>เพชรบูรณ์!#REF!</f>
        <v>#REF!</v>
      </c>
      <c r="Q61" s="85" t="e">
        <f>เพชรบูรณ์!#REF!</f>
        <v>#REF!</v>
      </c>
      <c r="X61" s="2"/>
      <c r="AD61" s="2"/>
    </row>
    <row r="62" spans="2:30" ht="20.25" customHeight="1" x14ac:dyDescent="0.2">
      <c r="B62" s="27" t="s">
        <v>220</v>
      </c>
      <c r="C62" s="10" t="e">
        <f>แพร่!#REF!</f>
        <v>#REF!</v>
      </c>
      <c r="D62" s="11" t="e">
        <f>แพร่!#REF!</f>
        <v>#REF!</v>
      </c>
      <c r="E62" s="85" t="e">
        <f>แพร่!#REF!</f>
        <v>#REF!</v>
      </c>
      <c r="F62" s="10" t="e">
        <f>แพร่!#REF!</f>
        <v>#REF!</v>
      </c>
      <c r="G62" s="11" t="e">
        <f>แพร่!#REF!</f>
        <v>#REF!</v>
      </c>
      <c r="H62" s="85" t="e">
        <f>แพร่!#REF!</f>
        <v>#REF!</v>
      </c>
      <c r="I62" s="10" t="e">
        <f>แพร่!#REF!</f>
        <v>#REF!</v>
      </c>
      <c r="J62" s="11" t="e">
        <f>แพร่!#REF!</f>
        <v>#REF!</v>
      </c>
      <c r="K62" s="85" t="e">
        <f>แพร่!#REF!</f>
        <v>#REF!</v>
      </c>
      <c r="L62" s="10" t="e">
        <f>แพร่!#REF!</f>
        <v>#REF!</v>
      </c>
      <c r="M62" s="11" t="e">
        <f>แพร่!#REF!</f>
        <v>#REF!</v>
      </c>
      <c r="N62" s="85" t="e">
        <f>แพร่!#REF!</f>
        <v>#REF!</v>
      </c>
      <c r="O62" s="10" t="e">
        <f>แพร่!#REF!</f>
        <v>#REF!</v>
      </c>
      <c r="P62" s="11" t="e">
        <f>แพร่!#REF!</f>
        <v>#REF!</v>
      </c>
      <c r="Q62" s="85" t="e">
        <f>แพร่!#REF!</f>
        <v>#REF!</v>
      </c>
      <c r="X62" s="2"/>
      <c r="AD62" s="2"/>
    </row>
    <row r="63" spans="2:30" ht="20.25" customHeight="1" x14ac:dyDescent="0.2">
      <c r="B63" s="27" t="s">
        <v>221</v>
      </c>
      <c r="C63" s="10" t="e">
        <f>ลำปาง!#REF!</f>
        <v>#REF!</v>
      </c>
      <c r="D63" s="11" t="e">
        <f>ลำปาง!#REF!</f>
        <v>#REF!</v>
      </c>
      <c r="E63" s="85" t="e">
        <f>ลำปาง!#REF!</f>
        <v>#REF!</v>
      </c>
      <c r="F63" s="10" t="e">
        <f>ลำปาง!#REF!</f>
        <v>#REF!</v>
      </c>
      <c r="G63" s="11" t="e">
        <f>ลำปาง!#REF!</f>
        <v>#REF!</v>
      </c>
      <c r="H63" s="85" t="e">
        <f>ลำปาง!#REF!</f>
        <v>#REF!</v>
      </c>
      <c r="I63" s="10" t="e">
        <f>ลำปาง!#REF!</f>
        <v>#REF!</v>
      </c>
      <c r="J63" s="11" t="e">
        <f>ลำปาง!#REF!</f>
        <v>#REF!</v>
      </c>
      <c r="K63" s="85" t="e">
        <f>ลำปาง!#REF!</f>
        <v>#REF!</v>
      </c>
      <c r="L63" s="10" t="e">
        <f>ลำปาง!#REF!</f>
        <v>#REF!</v>
      </c>
      <c r="M63" s="11" t="e">
        <f>ลำปาง!#REF!</f>
        <v>#REF!</v>
      </c>
      <c r="N63" s="85" t="e">
        <f>ลำปาง!#REF!</f>
        <v>#REF!</v>
      </c>
      <c r="O63" s="10" t="e">
        <f>ลำปาง!#REF!</f>
        <v>#REF!</v>
      </c>
      <c r="P63" s="11" t="e">
        <f>ลำปาง!#REF!</f>
        <v>#REF!</v>
      </c>
      <c r="Q63" s="85" t="e">
        <f>ลำปาง!#REF!</f>
        <v>#REF!</v>
      </c>
      <c r="X63" s="2"/>
      <c r="AD63" s="2"/>
    </row>
    <row r="64" spans="2:30" ht="20.25" customHeight="1" x14ac:dyDescent="0.2">
      <c r="B64" s="27" t="s">
        <v>222</v>
      </c>
      <c r="C64" s="10" t="e">
        <f>ลำพูน!#REF!</f>
        <v>#REF!</v>
      </c>
      <c r="D64" s="11" t="e">
        <f>ลำพูน!#REF!</f>
        <v>#REF!</v>
      </c>
      <c r="E64" s="85" t="e">
        <f>ลำพูน!#REF!</f>
        <v>#REF!</v>
      </c>
      <c r="F64" s="10" t="e">
        <f>ลำพูน!#REF!</f>
        <v>#REF!</v>
      </c>
      <c r="G64" s="11" t="e">
        <f>ลำพูน!#REF!</f>
        <v>#REF!</v>
      </c>
      <c r="H64" s="85" t="e">
        <f>ลำพูน!#REF!</f>
        <v>#REF!</v>
      </c>
      <c r="I64" s="10" t="e">
        <f>ลำพูน!#REF!</f>
        <v>#REF!</v>
      </c>
      <c r="J64" s="11" t="e">
        <f>ลำพูน!#REF!</f>
        <v>#REF!</v>
      </c>
      <c r="K64" s="85" t="e">
        <f>ลำพูน!#REF!</f>
        <v>#REF!</v>
      </c>
      <c r="L64" s="10" t="e">
        <f>ลำพูน!#REF!</f>
        <v>#REF!</v>
      </c>
      <c r="M64" s="11" t="e">
        <f>ลำพูน!#REF!</f>
        <v>#REF!</v>
      </c>
      <c r="N64" s="85" t="e">
        <f>ลำพูน!#REF!</f>
        <v>#REF!</v>
      </c>
      <c r="O64" s="10" t="e">
        <f>ลำพูน!#REF!</f>
        <v>#REF!</v>
      </c>
      <c r="P64" s="11" t="e">
        <f>ลำพูน!#REF!</f>
        <v>#REF!</v>
      </c>
      <c r="Q64" s="85" t="e">
        <f>ลำพูน!#REF!</f>
        <v>#REF!</v>
      </c>
      <c r="X64" s="2"/>
      <c r="AD64" s="2"/>
    </row>
    <row r="65" spans="1:511" ht="20.25" customHeight="1" x14ac:dyDescent="0.2">
      <c r="B65" s="27" t="s">
        <v>223</v>
      </c>
      <c r="C65" s="10" t="e">
        <f>รวมแม่ฮ่องสอน!#REF!</f>
        <v>#REF!</v>
      </c>
      <c r="D65" s="11" t="e">
        <f>รวมแม่ฮ่องสอน!#REF!</f>
        <v>#REF!</v>
      </c>
      <c r="E65" s="85" t="e">
        <f>รวมแม่ฮ่องสอน!#REF!</f>
        <v>#REF!</v>
      </c>
      <c r="F65" s="10" t="e">
        <f>รวมแม่ฮ่องสอน!#REF!</f>
        <v>#REF!</v>
      </c>
      <c r="G65" s="11" t="e">
        <f>รวมแม่ฮ่องสอน!#REF!</f>
        <v>#REF!</v>
      </c>
      <c r="H65" s="85" t="e">
        <f>รวมแม่ฮ่องสอน!#REF!</f>
        <v>#REF!</v>
      </c>
      <c r="I65" s="10" t="e">
        <f>รวมแม่ฮ่องสอน!#REF!</f>
        <v>#REF!</v>
      </c>
      <c r="J65" s="11" t="e">
        <f>รวมแม่ฮ่องสอน!#REF!</f>
        <v>#REF!</v>
      </c>
      <c r="K65" s="85" t="e">
        <f>รวมแม่ฮ่องสอน!#REF!</f>
        <v>#REF!</v>
      </c>
      <c r="L65" s="10" t="e">
        <f>รวมแม่ฮ่องสอน!#REF!</f>
        <v>#REF!</v>
      </c>
      <c r="M65" s="11" t="e">
        <f>รวมแม่ฮ่องสอน!#REF!</f>
        <v>#REF!</v>
      </c>
      <c r="N65" s="85" t="e">
        <f>รวมแม่ฮ่องสอน!#REF!</f>
        <v>#REF!</v>
      </c>
      <c r="O65" s="10" t="e">
        <f>รวมแม่ฮ่องสอน!#REF!</f>
        <v>#REF!</v>
      </c>
      <c r="P65" s="11" t="e">
        <f>รวมแม่ฮ่องสอน!#REF!</f>
        <v>#REF!</v>
      </c>
      <c r="Q65" s="85" t="e">
        <f>รวมแม่ฮ่องสอน!#REF!</f>
        <v>#REF!</v>
      </c>
      <c r="X65" s="2"/>
      <c r="AD65" s="2"/>
    </row>
    <row r="66" spans="1:511" s="1" customFormat="1" ht="20.25" customHeight="1" x14ac:dyDescent="0.2">
      <c r="B66" s="43" t="s">
        <v>232</v>
      </c>
      <c r="C66" s="39" t="e">
        <f>'เมือง แม่ฮองสอน'!#REF!</f>
        <v>#REF!</v>
      </c>
      <c r="D66" s="40" t="e">
        <f>'เมือง แม่ฮองสอน'!#REF!</f>
        <v>#REF!</v>
      </c>
      <c r="E66" s="103" t="e">
        <f>'เมือง แม่ฮองสอน'!#REF!</f>
        <v>#REF!</v>
      </c>
      <c r="F66" s="39" t="e">
        <f>'เมือง แม่ฮองสอน'!#REF!</f>
        <v>#REF!</v>
      </c>
      <c r="G66" s="40" t="e">
        <f>'เมือง แม่ฮองสอน'!#REF!</f>
        <v>#REF!</v>
      </c>
      <c r="H66" s="103" t="e">
        <f>'เมือง แม่ฮองสอน'!#REF!</f>
        <v>#REF!</v>
      </c>
      <c r="I66" s="39" t="e">
        <f>'เมือง แม่ฮองสอน'!#REF!</f>
        <v>#REF!</v>
      </c>
      <c r="J66" s="40" t="e">
        <f>'เมือง แม่ฮองสอน'!#REF!</f>
        <v>#REF!</v>
      </c>
      <c r="K66" s="103" t="e">
        <f>'เมือง แม่ฮองสอน'!#REF!</f>
        <v>#REF!</v>
      </c>
      <c r="L66" s="39" t="e">
        <f>'เมือง แม่ฮองสอน'!#REF!</f>
        <v>#REF!</v>
      </c>
      <c r="M66" s="40" t="e">
        <f>'เมือง แม่ฮองสอน'!#REF!</f>
        <v>#REF!</v>
      </c>
      <c r="N66" s="103" t="e">
        <f>'เมือง แม่ฮองสอน'!#REF!</f>
        <v>#REF!</v>
      </c>
      <c r="O66" s="39" t="e">
        <f>'เมือง แม่ฮองสอน'!#REF!</f>
        <v>#REF!</v>
      </c>
      <c r="P66" s="40" t="e">
        <f>'เมือง แม่ฮองสอน'!#REF!</f>
        <v>#REF!</v>
      </c>
      <c r="Q66" s="103" t="e">
        <f>'เมือง แม่ฮองสอน'!#REF!</f>
        <v>#REF!</v>
      </c>
      <c r="X66" s="2"/>
      <c r="AD66" s="2"/>
    </row>
    <row r="67" spans="1:511" s="1" customFormat="1" ht="20.25" customHeight="1" x14ac:dyDescent="0.2">
      <c r="B67" s="43" t="s">
        <v>228</v>
      </c>
      <c r="C67" s="39" t="e">
        <f>ปาย!#REF!</f>
        <v>#REF!</v>
      </c>
      <c r="D67" s="40" t="e">
        <f>ปาย!#REF!</f>
        <v>#REF!</v>
      </c>
      <c r="E67" s="103" t="e">
        <f>ปาย!#REF!</f>
        <v>#REF!</v>
      </c>
      <c r="F67" s="39" t="e">
        <f>ปาย!#REF!</f>
        <v>#REF!</v>
      </c>
      <c r="G67" s="40" t="e">
        <f>ปาย!#REF!</f>
        <v>#REF!</v>
      </c>
      <c r="H67" s="103" t="e">
        <f>ปาย!#REF!</f>
        <v>#REF!</v>
      </c>
      <c r="I67" s="39" t="e">
        <f>ปาย!#REF!</f>
        <v>#REF!</v>
      </c>
      <c r="J67" s="40" t="e">
        <f>ปาย!#REF!</f>
        <v>#REF!</v>
      </c>
      <c r="K67" s="103" t="e">
        <f>ปาย!#REF!</f>
        <v>#REF!</v>
      </c>
      <c r="L67" s="39" t="e">
        <f>ปาย!#REF!</f>
        <v>#REF!</v>
      </c>
      <c r="M67" s="40" t="e">
        <f>ปาย!#REF!</f>
        <v>#REF!</v>
      </c>
      <c r="N67" s="103" t="e">
        <f>ปาย!#REF!</f>
        <v>#REF!</v>
      </c>
      <c r="O67" s="39" t="e">
        <f>ปาย!#REF!</f>
        <v>#REF!</v>
      </c>
      <c r="P67" s="40" t="e">
        <f>ปาย!#REF!</f>
        <v>#REF!</v>
      </c>
      <c r="Q67" s="103" t="e">
        <f>ปาย!#REF!</f>
        <v>#REF!</v>
      </c>
      <c r="X67" s="2"/>
      <c r="AD67" s="2"/>
    </row>
    <row r="68" spans="1:511" ht="20.25" customHeight="1" x14ac:dyDescent="0.2">
      <c r="B68" s="27" t="s">
        <v>224</v>
      </c>
      <c r="C68" s="10" t="e">
        <f>อุตรดิตถ์!#REF!</f>
        <v>#REF!</v>
      </c>
      <c r="D68" s="11" t="e">
        <f>อุตรดิตถ์!#REF!</f>
        <v>#REF!</v>
      </c>
      <c r="E68" s="85" t="e">
        <f>อุตรดิตถ์!#REF!</f>
        <v>#REF!</v>
      </c>
      <c r="F68" s="10" t="e">
        <f>อุตรดิตถ์!#REF!</f>
        <v>#REF!</v>
      </c>
      <c r="G68" s="11" t="e">
        <f>อุตรดิตถ์!#REF!</f>
        <v>#REF!</v>
      </c>
      <c r="H68" s="85" t="e">
        <f>อุตรดิตถ์!#REF!</f>
        <v>#REF!</v>
      </c>
      <c r="I68" s="10" t="e">
        <f>อุตรดิตถ์!#REF!</f>
        <v>#REF!</v>
      </c>
      <c r="J68" s="11" t="e">
        <f>อุตรดิตถ์!#REF!</f>
        <v>#REF!</v>
      </c>
      <c r="K68" s="85" t="e">
        <f>อุตรดิตถ์!#REF!</f>
        <v>#REF!</v>
      </c>
      <c r="L68" s="10" t="e">
        <f>อุตรดิตถ์!#REF!</f>
        <v>#REF!</v>
      </c>
      <c r="M68" s="11" t="e">
        <f>อุตรดิตถ์!#REF!</f>
        <v>#REF!</v>
      </c>
      <c r="N68" s="85" t="e">
        <f>อุตรดิตถ์!#REF!</f>
        <v>#REF!</v>
      </c>
      <c r="O68" s="10" t="e">
        <f>อุตรดิตถ์!#REF!</f>
        <v>#REF!</v>
      </c>
      <c r="P68" s="11" t="e">
        <f>อุตรดิตถ์!#REF!</f>
        <v>#REF!</v>
      </c>
      <c r="Q68" s="85" t="e">
        <f>อุตรดิตถ์!#REF!</f>
        <v>#REF!</v>
      </c>
      <c r="X68" s="2"/>
      <c r="AD68" s="2"/>
    </row>
    <row r="69" spans="1:511" ht="20.25" customHeight="1" x14ac:dyDescent="0.2">
      <c r="B69" s="27" t="s">
        <v>225</v>
      </c>
      <c r="C69" s="10" t="e">
        <f>อุทัยธานี!#REF!</f>
        <v>#REF!</v>
      </c>
      <c r="D69" s="11" t="e">
        <f>อุทัยธานี!#REF!</f>
        <v>#REF!</v>
      </c>
      <c r="E69" s="85" t="e">
        <f>อุทัยธานี!#REF!</f>
        <v>#REF!</v>
      </c>
      <c r="F69" s="10" t="e">
        <f>อุทัยธานี!#REF!</f>
        <v>#REF!</v>
      </c>
      <c r="G69" s="11" t="e">
        <f>อุทัยธานี!#REF!</f>
        <v>#REF!</v>
      </c>
      <c r="H69" s="85" t="e">
        <f>อุทัยธานี!#REF!</f>
        <v>#REF!</v>
      </c>
      <c r="I69" s="10" t="e">
        <f>อุทัยธานี!#REF!</f>
        <v>#REF!</v>
      </c>
      <c r="J69" s="11" t="e">
        <f>อุทัยธานี!#REF!</f>
        <v>#REF!</v>
      </c>
      <c r="K69" s="85" t="e">
        <f>อุทัยธานี!#REF!</f>
        <v>#REF!</v>
      </c>
      <c r="L69" s="10" t="e">
        <f>อุทัยธานี!#REF!</f>
        <v>#REF!</v>
      </c>
      <c r="M69" s="11" t="e">
        <f>อุทัยธานี!#REF!</f>
        <v>#REF!</v>
      </c>
      <c r="N69" s="85" t="e">
        <f>อุทัยธานี!#REF!</f>
        <v>#REF!</v>
      </c>
      <c r="O69" s="10" t="e">
        <f>อุทัยธานี!#REF!</f>
        <v>#REF!</v>
      </c>
      <c r="P69" s="11" t="e">
        <f>อุทัยธานี!#REF!</f>
        <v>#REF!</v>
      </c>
      <c r="Q69" s="85" t="e">
        <f>อุทัยธานี!#REF!</f>
        <v>#REF!</v>
      </c>
      <c r="X69" s="2"/>
      <c r="AD69" s="2"/>
    </row>
    <row r="70" spans="1:511" ht="20.25" customHeight="1" x14ac:dyDescent="0.2">
      <c r="B70" s="27" t="s">
        <v>226</v>
      </c>
      <c r="C70" s="10" t="e">
        <f>สุโขทัย!#REF!</f>
        <v>#REF!</v>
      </c>
      <c r="D70" s="11" t="e">
        <f>สุโขทัย!#REF!</f>
        <v>#REF!</v>
      </c>
      <c r="E70" s="85" t="e">
        <f>สุโขทัย!#REF!</f>
        <v>#REF!</v>
      </c>
      <c r="F70" s="10" t="e">
        <f>สุโขทัย!#REF!</f>
        <v>#REF!</v>
      </c>
      <c r="G70" s="11" t="e">
        <f>สุโขทัย!#REF!</f>
        <v>#REF!</v>
      </c>
      <c r="H70" s="85" t="e">
        <f>สุโขทัย!#REF!</f>
        <v>#REF!</v>
      </c>
      <c r="I70" s="10" t="e">
        <f>สุโขทัย!#REF!</f>
        <v>#REF!</v>
      </c>
      <c r="J70" s="11" t="e">
        <f>สุโขทัย!#REF!</f>
        <v>#REF!</v>
      </c>
      <c r="K70" s="85" t="e">
        <f>สุโขทัย!#REF!</f>
        <v>#REF!</v>
      </c>
      <c r="L70" s="10" t="e">
        <f>สุโขทัย!#REF!</f>
        <v>#REF!</v>
      </c>
      <c r="M70" s="11" t="e">
        <f>สุโขทัย!#REF!</f>
        <v>#REF!</v>
      </c>
      <c r="N70" s="85" t="e">
        <f>สุโขทัย!#REF!</f>
        <v>#REF!</v>
      </c>
      <c r="O70" s="10" t="e">
        <f>สุโขทัย!#REF!</f>
        <v>#REF!</v>
      </c>
      <c r="P70" s="11" t="e">
        <f>สุโขทัย!#REF!</f>
        <v>#REF!</v>
      </c>
      <c r="Q70" s="85" t="e">
        <f>สุโขทัย!#REF!</f>
        <v>#REF!</v>
      </c>
      <c r="X70" s="2"/>
      <c r="AD70" s="2"/>
    </row>
    <row r="71" spans="1:511" ht="20.25" customHeight="1" thickBot="1" x14ac:dyDescent="0.25">
      <c r="B71" s="28" t="s">
        <v>227</v>
      </c>
      <c r="C71" s="104" t="e">
        <f>น่าน!#REF!</f>
        <v>#REF!</v>
      </c>
      <c r="D71" s="105" t="e">
        <f>น่าน!#REF!</f>
        <v>#REF!</v>
      </c>
      <c r="E71" s="106" t="e">
        <f>น่าน!#REF!</f>
        <v>#REF!</v>
      </c>
      <c r="F71" s="104" t="e">
        <f>น่าน!#REF!</f>
        <v>#REF!</v>
      </c>
      <c r="G71" s="105" t="e">
        <f>น่าน!#REF!</f>
        <v>#REF!</v>
      </c>
      <c r="H71" s="106" t="e">
        <f>น่าน!#REF!</f>
        <v>#REF!</v>
      </c>
      <c r="I71" s="104" t="e">
        <f>น่าน!#REF!</f>
        <v>#REF!</v>
      </c>
      <c r="J71" s="105" t="e">
        <f>น่าน!#REF!</f>
        <v>#REF!</v>
      </c>
      <c r="K71" s="106" t="e">
        <f>น่าน!#REF!</f>
        <v>#REF!</v>
      </c>
      <c r="L71" s="104" t="e">
        <f>น่าน!#REF!</f>
        <v>#REF!</v>
      </c>
      <c r="M71" s="105" t="e">
        <f>น่าน!#REF!</f>
        <v>#REF!</v>
      </c>
      <c r="N71" s="106" t="e">
        <f>น่าน!#REF!</f>
        <v>#REF!</v>
      </c>
      <c r="O71" s="104" t="e">
        <f>น่าน!#REF!</f>
        <v>#REF!</v>
      </c>
      <c r="P71" s="105" t="e">
        <f>น่าน!#REF!</f>
        <v>#REF!</v>
      </c>
      <c r="Q71" s="106" t="e">
        <f>น่าน!#REF!</f>
        <v>#REF!</v>
      </c>
      <c r="X71" s="2"/>
      <c r="AD71" s="2"/>
    </row>
    <row r="72" spans="1:511" ht="20.25" customHeight="1" thickTop="1" x14ac:dyDescent="0.2"/>
    <row r="74" spans="1:511" ht="13.5" thickBot="1" x14ac:dyDescent="0.25"/>
    <row r="75" spans="1:511" ht="18" customHeight="1" thickTop="1" thickBot="1" x14ac:dyDescent="0.25">
      <c r="A75" s="4" t="s">
        <v>252</v>
      </c>
      <c r="B75" s="843" t="s">
        <v>198</v>
      </c>
      <c r="C75" s="855" t="s">
        <v>253</v>
      </c>
      <c r="D75" s="855"/>
      <c r="E75" s="855"/>
      <c r="F75" s="855"/>
      <c r="G75" s="855"/>
      <c r="H75" s="855"/>
      <c r="I75" s="864" t="s">
        <v>254</v>
      </c>
      <c r="J75" s="865"/>
      <c r="K75" s="865"/>
      <c r="L75" s="865"/>
      <c r="M75" s="865"/>
      <c r="N75" s="866"/>
      <c r="O75" s="867" t="s">
        <v>255</v>
      </c>
      <c r="P75" s="868"/>
      <c r="Q75" s="868"/>
      <c r="R75" s="868"/>
      <c r="S75" s="868"/>
      <c r="T75" s="869"/>
      <c r="U75" s="898" t="s">
        <v>256</v>
      </c>
      <c r="V75" s="899"/>
      <c r="W75" s="899"/>
      <c r="X75" s="899"/>
      <c r="Y75" s="899"/>
      <c r="Z75" s="900"/>
      <c r="AA75" s="898" t="s">
        <v>121</v>
      </c>
      <c r="AB75" s="899"/>
      <c r="AC75" s="899"/>
      <c r="AD75" s="899"/>
      <c r="AE75" s="899"/>
      <c r="AF75" s="900"/>
      <c r="BW75" s="3"/>
      <c r="FA75" s="10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IE75" s="3"/>
      <c r="LI75" s="3"/>
      <c r="NS75" s="1"/>
      <c r="NT75" s="3"/>
      <c r="SD75" s="3"/>
      <c r="SF75" s="110">
        <f t="shared" ref="SF75" si="13">LL345</f>
        <v>0</v>
      </c>
      <c r="SG75" s="111">
        <f t="shared" ref="SG75" si="14">LL256</f>
        <v>0</v>
      </c>
      <c r="SH75" s="111">
        <f t="shared" ref="SH75" si="15">LL166</f>
        <v>0</v>
      </c>
      <c r="SI75" s="112">
        <f t="shared" ref="SI75" si="16">LL75</f>
        <v>0</v>
      </c>
      <c r="SJ75" s="113">
        <f t="shared" ref="SJ75" si="17">IG75</f>
        <v>0</v>
      </c>
      <c r="SM75" s="111">
        <f t="shared" ref="SM75" si="18">LR345</f>
        <v>0</v>
      </c>
      <c r="SN75" s="111">
        <f t="shared" ref="SN75" si="19">LR256</f>
        <v>0</v>
      </c>
      <c r="SO75" s="111">
        <f t="shared" ref="SO75" si="20">LR166</f>
        <v>0</v>
      </c>
      <c r="SP75" s="111">
        <f t="shared" ref="SP75" si="21">LR75</f>
        <v>0</v>
      </c>
      <c r="SQ75" s="114">
        <f t="shared" ref="SQ75" si="22">LQ75</f>
        <v>0</v>
      </c>
    </row>
    <row r="76" spans="1:511" ht="20.25" customHeight="1" thickTop="1" thickBot="1" x14ac:dyDescent="0.25">
      <c r="B76" s="844"/>
      <c r="C76" s="859" t="s">
        <v>87</v>
      </c>
      <c r="D76" s="860"/>
      <c r="E76" s="860"/>
      <c r="F76" s="860" t="s">
        <v>90</v>
      </c>
      <c r="G76" s="860"/>
      <c r="H76" s="861"/>
      <c r="I76" s="870" t="s">
        <v>87</v>
      </c>
      <c r="J76" s="871"/>
      <c r="K76" s="871"/>
      <c r="L76" s="871" t="s">
        <v>90</v>
      </c>
      <c r="M76" s="871"/>
      <c r="N76" s="872"/>
      <c r="O76" s="873" t="s">
        <v>87</v>
      </c>
      <c r="P76" s="874"/>
      <c r="Q76" s="874"/>
      <c r="R76" s="874" t="s">
        <v>90</v>
      </c>
      <c r="S76" s="874"/>
      <c r="T76" s="875"/>
      <c r="U76" s="876" t="s">
        <v>87</v>
      </c>
      <c r="V76" s="877"/>
      <c r="W76" s="877"/>
      <c r="X76" s="877" t="s">
        <v>90</v>
      </c>
      <c r="Y76" s="877"/>
      <c r="Z76" s="878"/>
      <c r="AA76" s="876" t="s">
        <v>87</v>
      </c>
      <c r="AB76" s="877"/>
      <c r="AC76" s="877"/>
      <c r="AD76" s="877" t="s">
        <v>90</v>
      </c>
      <c r="AE76" s="877"/>
      <c r="AF76" s="878"/>
    </row>
    <row r="77" spans="1:511" ht="20.25" customHeight="1" thickTop="1" thickBot="1" x14ac:dyDescent="0.25">
      <c r="B77" s="845"/>
      <c r="C77" s="56">
        <v>2016</v>
      </c>
      <c r="D77" s="56">
        <v>2015</v>
      </c>
      <c r="E77" s="56" t="s">
        <v>86</v>
      </c>
      <c r="F77" s="56">
        <v>2016</v>
      </c>
      <c r="G77" s="56">
        <v>2015</v>
      </c>
      <c r="H77" s="56" t="s">
        <v>86</v>
      </c>
      <c r="I77" s="72">
        <v>2016</v>
      </c>
      <c r="J77" s="61">
        <v>2015</v>
      </c>
      <c r="K77" s="61" t="s">
        <v>86</v>
      </c>
      <c r="L77" s="61">
        <v>2016</v>
      </c>
      <c r="M77" s="61">
        <v>2015</v>
      </c>
      <c r="N77" s="73" t="s">
        <v>86</v>
      </c>
      <c r="O77" s="74">
        <v>2016</v>
      </c>
      <c r="P77" s="64">
        <v>2015</v>
      </c>
      <c r="Q77" s="64" t="s">
        <v>86</v>
      </c>
      <c r="R77" s="64">
        <v>2016</v>
      </c>
      <c r="S77" s="64">
        <v>2015</v>
      </c>
      <c r="T77" s="75" t="s">
        <v>86</v>
      </c>
      <c r="U77" s="76">
        <v>2016</v>
      </c>
      <c r="V77" s="67">
        <v>2015</v>
      </c>
      <c r="W77" s="67"/>
      <c r="X77" s="67">
        <v>2016</v>
      </c>
      <c r="Y77" s="67">
        <v>2015</v>
      </c>
      <c r="Z77" s="77"/>
      <c r="AA77" s="76">
        <v>2016</v>
      </c>
      <c r="AB77" s="67">
        <v>2015</v>
      </c>
      <c r="AC77" s="67"/>
      <c r="AD77" s="67">
        <v>2016</v>
      </c>
      <c r="AE77" s="67">
        <v>2015</v>
      </c>
      <c r="AF77" s="77"/>
    </row>
    <row r="78" spans="1:511" s="9" customFormat="1" ht="20.25" customHeight="1" thickTop="1" x14ac:dyDescent="0.2">
      <c r="B78" s="21" t="s">
        <v>211</v>
      </c>
      <c r="C78" s="78" t="e">
        <f>กำแพงเพชร!#REF!</f>
        <v>#REF!</v>
      </c>
      <c r="D78" s="26" t="e">
        <f>กำแพงเพชร!#REF!</f>
        <v>#REF!</v>
      </c>
      <c r="E78" s="101" t="e">
        <f>กำแพงเพชร!#REF!</f>
        <v>#REF!</v>
      </c>
      <c r="F78" s="102" t="e">
        <f>กำแพงเพชร!#REF!</f>
        <v>#REF!</v>
      </c>
      <c r="G78" s="26" t="e">
        <f>กำแพงเพชร!#REF!</f>
        <v>#REF!</v>
      </c>
      <c r="H78" s="101" t="e">
        <f>กำแพงเพชร!#REF!</f>
        <v>#REF!</v>
      </c>
      <c r="I78" s="78" t="e">
        <f>กำแพงเพชร!#REF!</f>
        <v>#REF!</v>
      </c>
      <c r="J78" s="26" t="e">
        <f>กำแพงเพชร!#REF!</f>
        <v>#REF!</v>
      </c>
      <c r="K78" s="101" t="e">
        <f>กำแพงเพชร!#REF!</f>
        <v>#REF!</v>
      </c>
      <c r="L78" s="102" t="e">
        <f>กำแพงเพชร!#REF!</f>
        <v>#REF!</v>
      </c>
      <c r="M78" s="26" t="e">
        <f>กำแพงเพชร!#REF!</f>
        <v>#REF!</v>
      </c>
      <c r="N78" s="101" t="e">
        <f>กำแพงเพชร!#REF!</f>
        <v>#REF!</v>
      </c>
      <c r="O78" s="78" t="e">
        <f>กำแพงเพชร!#REF!</f>
        <v>#REF!</v>
      </c>
      <c r="P78" s="26" t="e">
        <f>กำแพงเพชร!#REF!</f>
        <v>#REF!</v>
      </c>
      <c r="Q78" s="101" t="e">
        <f>กำแพงเพชร!#REF!</f>
        <v>#REF!</v>
      </c>
      <c r="R78" s="102" t="e">
        <f>กำแพงเพชร!#REF!</f>
        <v>#REF!</v>
      </c>
      <c r="S78" s="26" t="e">
        <f>กำแพงเพชร!#REF!</f>
        <v>#REF!</v>
      </c>
      <c r="T78" s="101" t="e">
        <f>กำแพงเพชร!#REF!</f>
        <v>#REF!</v>
      </c>
      <c r="U78" s="78" t="e">
        <f>กำแพงเพชร!#REF!</f>
        <v>#REF!</v>
      </c>
      <c r="V78" s="26" t="e">
        <f>กำแพงเพชร!#REF!</f>
        <v>#REF!</v>
      </c>
      <c r="W78" s="101" t="e">
        <f>กำแพงเพชร!#REF!</f>
        <v>#REF!</v>
      </c>
      <c r="X78" s="102" t="e">
        <f>กำแพงเพชร!#REF!</f>
        <v>#REF!</v>
      </c>
      <c r="Y78" s="26" t="e">
        <f>กำแพงเพชร!#REF!</f>
        <v>#REF!</v>
      </c>
      <c r="Z78" s="101" t="e">
        <f>กำแพงเพชร!#REF!</f>
        <v>#REF!</v>
      </c>
      <c r="AA78" s="78" t="e">
        <f>กำแพงเพชร!#REF!</f>
        <v>#REF!</v>
      </c>
      <c r="AB78" s="26" t="e">
        <f>กำแพงเพชร!#REF!</f>
        <v>#REF!</v>
      </c>
      <c r="AC78" s="79" t="e">
        <f>กำแพงเพชร!#REF!</f>
        <v>#REF!</v>
      </c>
      <c r="AD78" s="12" t="e">
        <f>กำแพงเพชร!#REF!</f>
        <v>#REF!</v>
      </c>
      <c r="AE78" s="11" t="e">
        <f>กำแพงเพชร!#REF!</f>
        <v>#REF!</v>
      </c>
      <c r="AF78" s="29" t="e">
        <f>กำแพงเพชร!#REF!</f>
        <v>#REF!</v>
      </c>
    </row>
    <row r="79" spans="1:511" s="9" customFormat="1" ht="20.25" customHeight="1" x14ac:dyDescent="0.2">
      <c r="B79" s="21" t="s">
        <v>212</v>
      </c>
      <c r="C79" s="10" t="e">
        <f>เชียงราย!#REF!</f>
        <v>#REF!</v>
      </c>
      <c r="D79" s="11" t="e">
        <f>เชียงราย!#REF!</f>
        <v>#REF!</v>
      </c>
      <c r="E79" s="85" t="e">
        <f>เชียงราย!#REF!</f>
        <v>#REF!</v>
      </c>
      <c r="F79" s="12" t="e">
        <f>เชียงราย!#REF!</f>
        <v>#REF!</v>
      </c>
      <c r="G79" s="11" t="e">
        <f>เชียงราย!#REF!</f>
        <v>#REF!</v>
      </c>
      <c r="H79" s="85" t="e">
        <f>เชียงราย!#REF!</f>
        <v>#REF!</v>
      </c>
      <c r="I79" s="10" t="e">
        <f>เชียงราย!#REF!</f>
        <v>#REF!</v>
      </c>
      <c r="J79" s="11" t="e">
        <f>เชียงราย!#REF!</f>
        <v>#REF!</v>
      </c>
      <c r="K79" s="85" t="e">
        <f>เชียงราย!#REF!</f>
        <v>#REF!</v>
      </c>
      <c r="L79" s="12" t="e">
        <f>เชียงราย!#REF!</f>
        <v>#REF!</v>
      </c>
      <c r="M79" s="11" t="e">
        <f>เชียงราย!#REF!</f>
        <v>#REF!</v>
      </c>
      <c r="N79" s="85" t="e">
        <f>เชียงราย!#REF!</f>
        <v>#REF!</v>
      </c>
      <c r="O79" s="10" t="e">
        <f>เชียงราย!#REF!</f>
        <v>#REF!</v>
      </c>
      <c r="P79" s="11" t="e">
        <f>เชียงราย!#REF!</f>
        <v>#REF!</v>
      </c>
      <c r="Q79" s="85" t="e">
        <f>เชียงราย!#REF!</f>
        <v>#REF!</v>
      </c>
      <c r="R79" s="12" t="e">
        <f>เชียงราย!#REF!</f>
        <v>#REF!</v>
      </c>
      <c r="S79" s="11" t="e">
        <f>เชียงราย!#REF!</f>
        <v>#REF!</v>
      </c>
      <c r="T79" s="85" t="e">
        <f>เชียงราย!#REF!</f>
        <v>#REF!</v>
      </c>
      <c r="U79" s="10" t="e">
        <f>เชียงราย!#REF!</f>
        <v>#REF!</v>
      </c>
      <c r="V79" s="11" t="e">
        <f>เชียงราย!#REF!</f>
        <v>#REF!</v>
      </c>
      <c r="W79" s="85" t="e">
        <f>เชียงราย!#REF!</f>
        <v>#REF!</v>
      </c>
      <c r="X79" s="12" t="e">
        <f>เชียงราย!#REF!</f>
        <v>#REF!</v>
      </c>
      <c r="Y79" s="11" t="e">
        <f>เชียงราย!#REF!</f>
        <v>#REF!</v>
      </c>
      <c r="Z79" s="85" t="e">
        <f>เชียงราย!#REF!</f>
        <v>#REF!</v>
      </c>
      <c r="AA79" s="10" t="e">
        <f>เชียงราย!#REF!</f>
        <v>#REF!</v>
      </c>
      <c r="AB79" s="11" t="e">
        <f>เชียงราย!#REF!</f>
        <v>#REF!</v>
      </c>
      <c r="AC79" s="80" t="e">
        <f>เชียงราย!#REF!</f>
        <v>#REF!</v>
      </c>
      <c r="AD79" s="12" t="e">
        <f>เชียงราย!#REF!</f>
        <v>#REF!</v>
      </c>
      <c r="AE79" s="11" t="e">
        <f>เชียงราย!#REF!</f>
        <v>#REF!</v>
      </c>
      <c r="AF79" s="29" t="e">
        <f>เชียงราย!#REF!</f>
        <v>#REF!</v>
      </c>
    </row>
    <row r="80" spans="1:511" s="9" customFormat="1" ht="20.25" customHeight="1" x14ac:dyDescent="0.2">
      <c r="B80" s="21" t="s">
        <v>213</v>
      </c>
      <c r="C80" s="10" t="e">
        <f>เชียงใหม่!#REF!</f>
        <v>#REF!</v>
      </c>
      <c r="D80" s="11" t="e">
        <f>เชียงใหม่!#REF!</f>
        <v>#REF!</v>
      </c>
      <c r="E80" s="85" t="e">
        <f>เชียงใหม่!#REF!</f>
        <v>#REF!</v>
      </c>
      <c r="F80" s="12" t="e">
        <f>เชียงใหม่!#REF!</f>
        <v>#REF!</v>
      </c>
      <c r="G80" s="11" t="e">
        <f>เชียงใหม่!#REF!</f>
        <v>#REF!</v>
      </c>
      <c r="H80" s="85" t="e">
        <f>เชียงใหม่!#REF!</f>
        <v>#REF!</v>
      </c>
      <c r="I80" s="10" t="e">
        <f>เชียงใหม่!#REF!</f>
        <v>#REF!</v>
      </c>
      <c r="J80" s="11" t="e">
        <f>เชียงใหม่!#REF!</f>
        <v>#REF!</v>
      </c>
      <c r="K80" s="85" t="e">
        <f>เชียงใหม่!#REF!</f>
        <v>#REF!</v>
      </c>
      <c r="L80" s="12" t="e">
        <f>เชียงใหม่!#REF!</f>
        <v>#REF!</v>
      </c>
      <c r="M80" s="11" t="e">
        <f>เชียงใหม่!#REF!</f>
        <v>#REF!</v>
      </c>
      <c r="N80" s="85" t="e">
        <f>เชียงใหม่!#REF!</f>
        <v>#REF!</v>
      </c>
      <c r="O80" s="10" t="e">
        <f>เชียงใหม่!#REF!</f>
        <v>#REF!</v>
      </c>
      <c r="P80" s="11" t="e">
        <f>เชียงใหม่!#REF!</f>
        <v>#REF!</v>
      </c>
      <c r="Q80" s="85" t="e">
        <f>เชียงใหม่!#REF!</f>
        <v>#REF!</v>
      </c>
      <c r="R80" s="12" t="e">
        <f>เชียงใหม่!#REF!</f>
        <v>#REF!</v>
      </c>
      <c r="S80" s="11" t="e">
        <f>เชียงใหม่!#REF!</f>
        <v>#REF!</v>
      </c>
      <c r="T80" s="85" t="e">
        <f>เชียงใหม่!#REF!</f>
        <v>#REF!</v>
      </c>
      <c r="U80" s="10" t="e">
        <f>เชียงใหม่!#REF!</f>
        <v>#REF!</v>
      </c>
      <c r="V80" s="11" t="e">
        <f>เชียงใหม่!#REF!</f>
        <v>#REF!</v>
      </c>
      <c r="W80" s="85" t="e">
        <f>เชียงใหม่!#REF!</f>
        <v>#REF!</v>
      </c>
      <c r="X80" s="12" t="e">
        <f>เชียงใหม่!#REF!</f>
        <v>#REF!</v>
      </c>
      <c r="Y80" s="11" t="e">
        <f>เชียงใหม่!#REF!</f>
        <v>#REF!</v>
      </c>
      <c r="Z80" s="85" t="e">
        <f>เชียงใหม่!#REF!</f>
        <v>#REF!</v>
      </c>
      <c r="AA80" s="10" t="e">
        <f>เชียงใหม่!#REF!</f>
        <v>#REF!</v>
      </c>
      <c r="AB80" s="11" t="e">
        <f>เชียงใหม่!#REF!</f>
        <v>#REF!</v>
      </c>
      <c r="AC80" s="80" t="e">
        <f>เชียงใหม่!#REF!</f>
        <v>#REF!</v>
      </c>
      <c r="AD80" s="12" t="e">
        <f>เชียงใหม่!#REF!</f>
        <v>#REF!</v>
      </c>
      <c r="AE80" s="11" t="e">
        <f>เชียงใหม่!#REF!</f>
        <v>#REF!</v>
      </c>
      <c r="AF80" s="29" t="e">
        <f>เชียงใหม่!#REF!</f>
        <v>#REF!</v>
      </c>
    </row>
    <row r="81" spans="2:32" s="9" customFormat="1" ht="20.25" customHeight="1" x14ac:dyDescent="0.2">
      <c r="B81" s="21" t="s">
        <v>214</v>
      </c>
      <c r="C81" s="10" t="e">
        <f>พิจิตร!#REF!</f>
        <v>#REF!</v>
      </c>
      <c r="D81" s="11" t="e">
        <f>พิจิตร!#REF!</f>
        <v>#REF!</v>
      </c>
      <c r="E81" s="85" t="e">
        <f>พิจิตร!#REF!</f>
        <v>#REF!</v>
      </c>
      <c r="F81" s="12" t="e">
        <f>พิจิตร!#REF!</f>
        <v>#REF!</v>
      </c>
      <c r="G81" s="11" t="e">
        <f>พิจิตร!#REF!</f>
        <v>#REF!</v>
      </c>
      <c r="H81" s="85" t="e">
        <f>พิจิตร!#REF!</f>
        <v>#REF!</v>
      </c>
      <c r="I81" s="10" t="e">
        <f>พิจิตร!#REF!</f>
        <v>#REF!</v>
      </c>
      <c r="J81" s="11" t="e">
        <f>พิจิตร!#REF!</f>
        <v>#REF!</v>
      </c>
      <c r="K81" s="85" t="e">
        <f>พิจิตร!#REF!</f>
        <v>#REF!</v>
      </c>
      <c r="L81" s="12" t="e">
        <f>พิจิตร!#REF!</f>
        <v>#REF!</v>
      </c>
      <c r="M81" s="11" t="e">
        <f>พิจิตร!#REF!</f>
        <v>#REF!</v>
      </c>
      <c r="N81" s="85" t="e">
        <f>พิจิตร!#REF!</f>
        <v>#REF!</v>
      </c>
      <c r="O81" s="10" t="e">
        <f>พิจิตร!#REF!</f>
        <v>#REF!</v>
      </c>
      <c r="P81" s="11" t="e">
        <f>พิจิตร!#REF!</f>
        <v>#REF!</v>
      </c>
      <c r="Q81" s="85" t="e">
        <f>พิจิตร!#REF!</f>
        <v>#REF!</v>
      </c>
      <c r="R81" s="12" t="e">
        <f>พิจิตร!#REF!</f>
        <v>#REF!</v>
      </c>
      <c r="S81" s="11" t="e">
        <f>พิจิตร!#REF!</f>
        <v>#REF!</v>
      </c>
      <c r="T81" s="85" t="e">
        <f>พิจิตร!#REF!</f>
        <v>#REF!</v>
      </c>
      <c r="U81" s="10" t="e">
        <f>พิจิตร!#REF!</f>
        <v>#REF!</v>
      </c>
      <c r="V81" s="11" t="e">
        <f>พิจิตร!#REF!</f>
        <v>#REF!</v>
      </c>
      <c r="W81" s="85" t="e">
        <f>พิจิตร!#REF!</f>
        <v>#REF!</v>
      </c>
      <c r="X81" s="12" t="e">
        <f>พิจิตร!#REF!</f>
        <v>#REF!</v>
      </c>
      <c r="Y81" s="11" t="e">
        <f>พิจิตร!#REF!</f>
        <v>#REF!</v>
      </c>
      <c r="Z81" s="85" t="e">
        <f>พิจิตร!#REF!</f>
        <v>#REF!</v>
      </c>
      <c r="AA81" s="10" t="e">
        <f>พิจิตร!#REF!</f>
        <v>#REF!</v>
      </c>
      <c r="AB81" s="11" t="e">
        <f>พิจิตร!#REF!</f>
        <v>#REF!</v>
      </c>
      <c r="AC81" s="80" t="e">
        <f>พิจิตร!#REF!</f>
        <v>#REF!</v>
      </c>
      <c r="AD81" s="12" t="e">
        <f>พิจิตร!#REF!</f>
        <v>#REF!</v>
      </c>
      <c r="AE81" s="11" t="e">
        <f>พิจิตร!#REF!</f>
        <v>#REF!</v>
      </c>
      <c r="AF81" s="29" t="e">
        <f>พิจิตร!#REF!</f>
        <v>#REF!</v>
      </c>
    </row>
    <row r="82" spans="2:32" s="9" customFormat="1" ht="20.25" customHeight="1" x14ac:dyDescent="0.2">
      <c r="B82" s="21" t="s">
        <v>215</v>
      </c>
      <c r="C82" s="10" t="e">
        <f>นครสวรรค์!#REF!</f>
        <v>#REF!</v>
      </c>
      <c r="D82" s="11" t="e">
        <f>นครสวรรค์!#REF!</f>
        <v>#REF!</v>
      </c>
      <c r="E82" s="85" t="e">
        <f>นครสวรรค์!#REF!</f>
        <v>#REF!</v>
      </c>
      <c r="F82" s="12" t="e">
        <f>นครสวรรค์!#REF!</f>
        <v>#REF!</v>
      </c>
      <c r="G82" s="11" t="e">
        <f>นครสวรรค์!#REF!</f>
        <v>#REF!</v>
      </c>
      <c r="H82" s="85" t="e">
        <f>นครสวรรค์!#REF!</f>
        <v>#REF!</v>
      </c>
      <c r="I82" s="10" t="e">
        <f>นครสวรรค์!#REF!</f>
        <v>#REF!</v>
      </c>
      <c r="J82" s="11" t="e">
        <f>นครสวรรค์!#REF!</f>
        <v>#REF!</v>
      </c>
      <c r="K82" s="85" t="e">
        <f>นครสวรรค์!#REF!</f>
        <v>#REF!</v>
      </c>
      <c r="L82" s="12" t="e">
        <f>นครสวรรค์!#REF!</f>
        <v>#REF!</v>
      </c>
      <c r="M82" s="11" t="e">
        <f>นครสวรรค์!#REF!</f>
        <v>#REF!</v>
      </c>
      <c r="N82" s="85" t="e">
        <f>นครสวรรค์!#REF!</f>
        <v>#REF!</v>
      </c>
      <c r="O82" s="10" t="e">
        <f>นครสวรรค์!#REF!</f>
        <v>#REF!</v>
      </c>
      <c r="P82" s="11" t="e">
        <f>นครสวรรค์!#REF!</f>
        <v>#REF!</v>
      </c>
      <c r="Q82" s="85" t="e">
        <f>นครสวรรค์!#REF!</f>
        <v>#REF!</v>
      </c>
      <c r="R82" s="12" t="e">
        <f>นครสวรรค์!#REF!</f>
        <v>#REF!</v>
      </c>
      <c r="S82" s="11" t="e">
        <f>นครสวรรค์!#REF!</f>
        <v>#REF!</v>
      </c>
      <c r="T82" s="85" t="e">
        <f>นครสวรรค์!#REF!</f>
        <v>#REF!</v>
      </c>
      <c r="U82" s="10" t="e">
        <f>นครสวรรค์!#REF!</f>
        <v>#REF!</v>
      </c>
      <c r="V82" s="11" t="e">
        <f>นครสวรรค์!#REF!</f>
        <v>#REF!</v>
      </c>
      <c r="W82" s="85" t="e">
        <f>นครสวรรค์!#REF!</f>
        <v>#REF!</v>
      </c>
      <c r="X82" s="12" t="e">
        <f>นครสวรรค์!#REF!</f>
        <v>#REF!</v>
      </c>
      <c r="Y82" s="11" t="e">
        <f>นครสวรรค์!#REF!</f>
        <v>#REF!</v>
      </c>
      <c r="Z82" s="85" t="e">
        <f>นครสวรรค์!#REF!</f>
        <v>#REF!</v>
      </c>
      <c r="AA82" s="10" t="e">
        <f>นครสวรรค์!#REF!</f>
        <v>#REF!</v>
      </c>
      <c r="AB82" s="11" t="e">
        <f>นครสวรรค์!#REF!</f>
        <v>#REF!</v>
      </c>
      <c r="AC82" s="80" t="e">
        <f>นครสวรรค์!#REF!</f>
        <v>#REF!</v>
      </c>
      <c r="AD82" s="12" t="e">
        <f>นครสวรรค์!#REF!</f>
        <v>#REF!</v>
      </c>
      <c r="AE82" s="11" t="e">
        <f>นครสวรรค์!#REF!</f>
        <v>#REF!</v>
      </c>
      <c r="AF82" s="29" t="e">
        <f>นครสวรรค์!#REF!</f>
        <v>#REF!</v>
      </c>
    </row>
    <row r="83" spans="2:32" s="9" customFormat="1" ht="20.25" customHeight="1" x14ac:dyDescent="0.2">
      <c r="B83" s="21" t="s">
        <v>216</v>
      </c>
      <c r="C83" s="10" t="e">
        <f>ตาก!#REF!</f>
        <v>#REF!</v>
      </c>
      <c r="D83" s="11" t="e">
        <f>ตาก!#REF!</f>
        <v>#REF!</v>
      </c>
      <c r="E83" s="85" t="e">
        <f>ตาก!#REF!</f>
        <v>#REF!</v>
      </c>
      <c r="F83" s="12" t="e">
        <f>ตาก!#REF!</f>
        <v>#REF!</v>
      </c>
      <c r="G83" s="11" t="e">
        <f>ตาก!#REF!</f>
        <v>#REF!</v>
      </c>
      <c r="H83" s="85" t="e">
        <f>ตาก!#REF!</f>
        <v>#REF!</v>
      </c>
      <c r="I83" s="10" t="e">
        <f>ตาก!#REF!</f>
        <v>#REF!</v>
      </c>
      <c r="J83" s="11" t="e">
        <f>ตาก!#REF!</f>
        <v>#REF!</v>
      </c>
      <c r="K83" s="85" t="e">
        <f>ตาก!#REF!</f>
        <v>#REF!</v>
      </c>
      <c r="L83" s="12" t="e">
        <f>ตาก!#REF!</f>
        <v>#REF!</v>
      </c>
      <c r="M83" s="11" t="e">
        <f>ตาก!#REF!</f>
        <v>#REF!</v>
      </c>
      <c r="N83" s="85" t="e">
        <f>ตาก!#REF!</f>
        <v>#REF!</v>
      </c>
      <c r="O83" s="10" t="e">
        <f>ตาก!#REF!</f>
        <v>#REF!</v>
      </c>
      <c r="P83" s="11" t="e">
        <f>ตาก!#REF!</f>
        <v>#REF!</v>
      </c>
      <c r="Q83" s="85" t="e">
        <f>ตาก!#REF!</f>
        <v>#REF!</v>
      </c>
      <c r="R83" s="12" t="e">
        <f>ตาก!#REF!</f>
        <v>#REF!</v>
      </c>
      <c r="S83" s="11" t="e">
        <f>ตาก!#REF!</f>
        <v>#REF!</v>
      </c>
      <c r="T83" s="85" t="e">
        <f>ตาก!#REF!</f>
        <v>#REF!</v>
      </c>
      <c r="U83" s="10" t="e">
        <f>ตาก!#REF!</f>
        <v>#REF!</v>
      </c>
      <c r="V83" s="11" t="e">
        <f>ตาก!#REF!</f>
        <v>#REF!</v>
      </c>
      <c r="W83" s="85" t="e">
        <f>ตาก!#REF!</f>
        <v>#REF!</v>
      </c>
      <c r="X83" s="12" t="e">
        <f>ตาก!#REF!</f>
        <v>#REF!</v>
      </c>
      <c r="Y83" s="11" t="e">
        <f>ตาก!#REF!</f>
        <v>#REF!</v>
      </c>
      <c r="Z83" s="85" t="e">
        <f>ตาก!#REF!</f>
        <v>#REF!</v>
      </c>
      <c r="AA83" s="10" t="e">
        <f>ตาก!#REF!</f>
        <v>#REF!</v>
      </c>
      <c r="AB83" s="11" t="e">
        <f>ตาก!#REF!</f>
        <v>#REF!</v>
      </c>
      <c r="AC83" s="80" t="e">
        <f>ตาก!#REF!</f>
        <v>#REF!</v>
      </c>
      <c r="AD83" s="12" t="e">
        <f>ตาก!#REF!</f>
        <v>#REF!</v>
      </c>
      <c r="AE83" s="11" t="e">
        <f>ตาก!#REF!</f>
        <v>#REF!</v>
      </c>
      <c r="AF83" s="29" t="e">
        <f>ตาก!#REF!</f>
        <v>#REF!</v>
      </c>
    </row>
    <row r="84" spans="2:32" s="9" customFormat="1" ht="20.25" customHeight="1" x14ac:dyDescent="0.2">
      <c r="B84" s="21" t="s">
        <v>217</v>
      </c>
      <c r="C84" s="10" t="e">
        <f>พิษณุโลก!#REF!</f>
        <v>#REF!</v>
      </c>
      <c r="D84" s="11" t="e">
        <f>พิษณุโลก!#REF!</f>
        <v>#REF!</v>
      </c>
      <c r="E84" s="85" t="e">
        <f>พิษณุโลก!#REF!</f>
        <v>#REF!</v>
      </c>
      <c r="F84" s="12" t="e">
        <f>พิษณุโลก!#REF!</f>
        <v>#REF!</v>
      </c>
      <c r="G84" s="11" t="e">
        <f>พิษณุโลก!#REF!</f>
        <v>#REF!</v>
      </c>
      <c r="H84" s="85" t="e">
        <f>พิษณุโลก!#REF!</f>
        <v>#REF!</v>
      </c>
      <c r="I84" s="10" t="e">
        <f>พิษณุโลก!#REF!</f>
        <v>#REF!</v>
      </c>
      <c r="J84" s="11" t="e">
        <f>พิษณุโลก!#REF!</f>
        <v>#REF!</v>
      </c>
      <c r="K84" s="85" t="e">
        <f>พิษณุโลก!#REF!</f>
        <v>#REF!</v>
      </c>
      <c r="L84" s="12" t="e">
        <f>พิษณุโลก!#REF!</f>
        <v>#REF!</v>
      </c>
      <c r="M84" s="11" t="e">
        <f>พิษณุโลก!#REF!</f>
        <v>#REF!</v>
      </c>
      <c r="N84" s="85" t="e">
        <f>พิษณุโลก!#REF!</f>
        <v>#REF!</v>
      </c>
      <c r="O84" s="10" t="e">
        <f>พิษณุโลก!#REF!</f>
        <v>#REF!</v>
      </c>
      <c r="P84" s="11" t="e">
        <f>พิษณุโลก!#REF!</f>
        <v>#REF!</v>
      </c>
      <c r="Q84" s="85" t="e">
        <f>พิษณุโลก!#REF!</f>
        <v>#REF!</v>
      </c>
      <c r="R84" s="12" t="e">
        <f>พิษณุโลก!#REF!</f>
        <v>#REF!</v>
      </c>
      <c r="S84" s="11" t="e">
        <f>พิษณุโลก!#REF!</f>
        <v>#REF!</v>
      </c>
      <c r="T84" s="85" t="e">
        <f>พิษณุโลก!#REF!</f>
        <v>#REF!</v>
      </c>
      <c r="U84" s="10" t="e">
        <f>พิษณุโลก!#REF!</f>
        <v>#REF!</v>
      </c>
      <c r="V84" s="11" t="e">
        <f>พิษณุโลก!#REF!</f>
        <v>#REF!</v>
      </c>
      <c r="W84" s="85" t="e">
        <f>พิษณุโลก!#REF!</f>
        <v>#REF!</v>
      </c>
      <c r="X84" s="12" t="e">
        <f>พิษณุโลก!#REF!</f>
        <v>#REF!</v>
      </c>
      <c r="Y84" s="11" t="e">
        <f>พิษณุโลก!#REF!</f>
        <v>#REF!</v>
      </c>
      <c r="Z84" s="85" t="e">
        <f>พิษณุโลก!#REF!</f>
        <v>#REF!</v>
      </c>
      <c r="AA84" s="10" t="e">
        <f>พิษณุโลก!#REF!</f>
        <v>#REF!</v>
      </c>
      <c r="AB84" s="11" t="e">
        <f>พิษณุโลก!#REF!</f>
        <v>#REF!</v>
      </c>
      <c r="AC84" s="80" t="e">
        <f>พิษณุโลก!#REF!</f>
        <v>#REF!</v>
      </c>
      <c r="AD84" s="12" t="e">
        <f>พิษณุโลก!#REF!</f>
        <v>#REF!</v>
      </c>
      <c r="AE84" s="11" t="e">
        <f>พิษณุโลก!#REF!</f>
        <v>#REF!</v>
      </c>
      <c r="AF84" s="29" t="e">
        <f>พิษณุโลก!#REF!</f>
        <v>#REF!</v>
      </c>
    </row>
    <row r="85" spans="2:32" s="9" customFormat="1" ht="20.25" customHeight="1" x14ac:dyDescent="0.2">
      <c r="B85" s="21" t="s">
        <v>218</v>
      </c>
      <c r="C85" s="10" t="e">
        <f>พะเยา!#REF!</f>
        <v>#REF!</v>
      </c>
      <c r="D85" s="11" t="e">
        <f>พะเยา!#REF!</f>
        <v>#REF!</v>
      </c>
      <c r="E85" s="85" t="e">
        <f>พะเยา!#REF!</f>
        <v>#REF!</v>
      </c>
      <c r="F85" s="12" t="e">
        <f>พะเยา!#REF!</f>
        <v>#REF!</v>
      </c>
      <c r="G85" s="11" t="e">
        <f>พะเยา!#REF!</f>
        <v>#REF!</v>
      </c>
      <c r="H85" s="85" t="e">
        <f>พะเยา!#REF!</f>
        <v>#REF!</v>
      </c>
      <c r="I85" s="10" t="e">
        <f>พะเยา!#REF!</f>
        <v>#REF!</v>
      </c>
      <c r="J85" s="11" t="e">
        <f>พะเยา!#REF!</f>
        <v>#REF!</v>
      </c>
      <c r="K85" s="85" t="e">
        <f>พะเยา!#REF!</f>
        <v>#REF!</v>
      </c>
      <c r="L85" s="12" t="e">
        <f>พะเยา!#REF!</f>
        <v>#REF!</v>
      </c>
      <c r="M85" s="11" t="e">
        <f>พะเยา!#REF!</f>
        <v>#REF!</v>
      </c>
      <c r="N85" s="85" t="e">
        <f>พะเยา!#REF!</f>
        <v>#REF!</v>
      </c>
      <c r="O85" s="10" t="e">
        <f>พะเยา!#REF!</f>
        <v>#REF!</v>
      </c>
      <c r="P85" s="11" t="e">
        <f>พะเยา!#REF!</f>
        <v>#REF!</v>
      </c>
      <c r="Q85" s="85" t="e">
        <f>พะเยา!#REF!</f>
        <v>#REF!</v>
      </c>
      <c r="R85" s="12" t="e">
        <f>พะเยา!#REF!</f>
        <v>#REF!</v>
      </c>
      <c r="S85" s="11" t="e">
        <f>พะเยา!#REF!</f>
        <v>#REF!</v>
      </c>
      <c r="T85" s="85" t="e">
        <f>พะเยา!#REF!</f>
        <v>#REF!</v>
      </c>
      <c r="U85" s="10" t="e">
        <f>พะเยา!#REF!</f>
        <v>#REF!</v>
      </c>
      <c r="V85" s="11" t="e">
        <f>พะเยา!#REF!</f>
        <v>#REF!</v>
      </c>
      <c r="W85" s="85" t="e">
        <f>พะเยา!#REF!</f>
        <v>#REF!</v>
      </c>
      <c r="X85" s="12" t="e">
        <f>พะเยา!#REF!</f>
        <v>#REF!</v>
      </c>
      <c r="Y85" s="11" t="e">
        <f>พะเยา!#REF!</f>
        <v>#REF!</v>
      </c>
      <c r="Z85" s="85" t="e">
        <f>พะเยา!#REF!</f>
        <v>#REF!</v>
      </c>
      <c r="AA85" s="10" t="e">
        <f>พะเยา!#REF!</f>
        <v>#REF!</v>
      </c>
      <c r="AB85" s="11" t="e">
        <f>พะเยา!#REF!</f>
        <v>#REF!</v>
      </c>
      <c r="AC85" s="80" t="e">
        <f>พะเยา!#REF!</f>
        <v>#REF!</v>
      </c>
      <c r="AD85" s="12" t="e">
        <f>พะเยา!#REF!</f>
        <v>#REF!</v>
      </c>
      <c r="AE85" s="11" t="e">
        <f>พะเยา!#REF!</f>
        <v>#REF!</v>
      </c>
      <c r="AF85" s="29" t="e">
        <f>พะเยา!#REF!</f>
        <v>#REF!</v>
      </c>
    </row>
    <row r="86" spans="2:32" s="9" customFormat="1" ht="20.25" customHeight="1" x14ac:dyDescent="0.2">
      <c r="B86" s="21" t="s">
        <v>219</v>
      </c>
      <c r="C86" s="10" t="e">
        <f>เพชรบูรณ์!#REF!</f>
        <v>#REF!</v>
      </c>
      <c r="D86" s="11" t="e">
        <f>เพชรบูรณ์!#REF!</f>
        <v>#REF!</v>
      </c>
      <c r="E86" s="85" t="e">
        <f>เพชรบูรณ์!#REF!</f>
        <v>#REF!</v>
      </c>
      <c r="F86" s="12" t="e">
        <f>เพชรบูรณ์!#REF!</f>
        <v>#REF!</v>
      </c>
      <c r="G86" s="11" t="e">
        <f>เพชรบูรณ์!#REF!</f>
        <v>#REF!</v>
      </c>
      <c r="H86" s="85" t="e">
        <f>เพชรบูรณ์!#REF!</f>
        <v>#REF!</v>
      </c>
      <c r="I86" s="10" t="e">
        <f>เพชรบูรณ์!#REF!</f>
        <v>#REF!</v>
      </c>
      <c r="J86" s="11" t="e">
        <f>เพชรบูรณ์!#REF!</f>
        <v>#REF!</v>
      </c>
      <c r="K86" s="85" t="e">
        <f>เพชรบูรณ์!#REF!</f>
        <v>#REF!</v>
      </c>
      <c r="L86" s="12" t="e">
        <f>เพชรบูรณ์!#REF!</f>
        <v>#REF!</v>
      </c>
      <c r="M86" s="11" t="e">
        <f>เพชรบูรณ์!#REF!</f>
        <v>#REF!</v>
      </c>
      <c r="N86" s="85" t="e">
        <f>เพชรบูรณ์!#REF!</f>
        <v>#REF!</v>
      </c>
      <c r="O86" s="10" t="e">
        <f>เพชรบูรณ์!#REF!</f>
        <v>#REF!</v>
      </c>
      <c r="P86" s="11" t="e">
        <f>เพชรบูรณ์!#REF!</f>
        <v>#REF!</v>
      </c>
      <c r="Q86" s="85" t="e">
        <f>เพชรบูรณ์!#REF!</f>
        <v>#REF!</v>
      </c>
      <c r="R86" s="12" t="e">
        <f>เพชรบูรณ์!#REF!</f>
        <v>#REF!</v>
      </c>
      <c r="S86" s="11" t="e">
        <f>เพชรบูรณ์!#REF!</f>
        <v>#REF!</v>
      </c>
      <c r="T86" s="85" t="e">
        <f>เพชรบูรณ์!#REF!</f>
        <v>#REF!</v>
      </c>
      <c r="U86" s="10" t="e">
        <f>เพชรบูรณ์!#REF!</f>
        <v>#REF!</v>
      </c>
      <c r="V86" s="11" t="e">
        <f>เพชรบูรณ์!#REF!</f>
        <v>#REF!</v>
      </c>
      <c r="W86" s="85" t="e">
        <f>เพชรบูรณ์!#REF!</f>
        <v>#REF!</v>
      </c>
      <c r="X86" s="12" t="e">
        <f>เพชรบูรณ์!#REF!</f>
        <v>#REF!</v>
      </c>
      <c r="Y86" s="11" t="e">
        <f>เพชรบูรณ์!#REF!</f>
        <v>#REF!</v>
      </c>
      <c r="Z86" s="85" t="e">
        <f>เพชรบูรณ์!#REF!</f>
        <v>#REF!</v>
      </c>
      <c r="AA86" s="10" t="e">
        <f>เพชรบูรณ์!#REF!</f>
        <v>#REF!</v>
      </c>
      <c r="AB86" s="11" t="e">
        <f>เพชรบูรณ์!#REF!</f>
        <v>#REF!</v>
      </c>
      <c r="AC86" s="80" t="e">
        <f>เพชรบูรณ์!#REF!</f>
        <v>#REF!</v>
      </c>
      <c r="AD86" s="12" t="e">
        <f>เพชรบูรณ์!#REF!</f>
        <v>#REF!</v>
      </c>
      <c r="AE86" s="11" t="e">
        <f>เพชรบูรณ์!#REF!</f>
        <v>#REF!</v>
      </c>
      <c r="AF86" s="29" t="e">
        <f>เพชรบูรณ์!#REF!</f>
        <v>#REF!</v>
      </c>
    </row>
    <row r="87" spans="2:32" s="9" customFormat="1" ht="20.25" customHeight="1" x14ac:dyDescent="0.2">
      <c r="B87" s="21" t="s">
        <v>220</v>
      </c>
      <c r="C87" s="10" t="e">
        <f>แพร่!#REF!</f>
        <v>#REF!</v>
      </c>
      <c r="D87" s="11" t="e">
        <f>แพร่!#REF!</f>
        <v>#REF!</v>
      </c>
      <c r="E87" s="85" t="e">
        <f>แพร่!#REF!</f>
        <v>#REF!</v>
      </c>
      <c r="F87" s="12" t="e">
        <f>แพร่!#REF!</f>
        <v>#REF!</v>
      </c>
      <c r="G87" s="11" t="e">
        <f>แพร่!#REF!</f>
        <v>#REF!</v>
      </c>
      <c r="H87" s="85" t="e">
        <f>แพร่!#REF!</f>
        <v>#REF!</v>
      </c>
      <c r="I87" s="10" t="e">
        <f>แพร่!#REF!</f>
        <v>#REF!</v>
      </c>
      <c r="J87" s="11" t="e">
        <f>แพร่!#REF!</f>
        <v>#REF!</v>
      </c>
      <c r="K87" s="85" t="e">
        <f>แพร่!#REF!</f>
        <v>#REF!</v>
      </c>
      <c r="L87" s="12" t="e">
        <f>แพร่!#REF!</f>
        <v>#REF!</v>
      </c>
      <c r="M87" s="11" t="e">
        <f>แพร่!#REF!</f>
        <v>#REF!</v>
      </c>
      <c r="N87" s="85" t="e">
        <f>แพร่!#REF!</f>
        <v>#REF!</v>
      </c>
      <c r="O87" s="10" t="e">
        <f>แพร่!#REF!</f>
        <v>#REF!</v>
      </c>
      <c r="P87" s="11" t="e">
        <f>แพร่!#REF!</f>
        <v>#REF!</v>
      </c>
      <c r="Q87" s="85" t="e">
        <f>แพร่!#REF!</f>
        <v>#REF!</v>
      </c>
      <c r="R87" s="12" t="e">
        <f>แพร่!#REF!</f>
        <v>#REF!</v>
      </c>
      <c r="S87" s="11" t="e">
        <f>แพร่!#REF!</f>
        <v>#REF!</v>
      </c>
      <c r="T87" s="85" t="e">
        <f>แพร่!#REF!</f>
        <v>#REF!</v>
      </c>
      <c r="U87" s="10" t="e">
        <f>แพร่!#REF!</f>
        <v>#REF!</v>
      </c>
      <c r="V87" s="11" t="e">
        <f>แพร่!#REF!</f>
        <v>#REF!</v>
      </c>
      <c r="W87" s="85" t="e">
        <f>แพร่!#REF!</f>
        <v>#REF!</v>
      </c>
      <c r="X87" s="12" t="e">
        <f>แพร่!#REF!</f>
        <v>#REF!</v>
      </c>
      <c r="Y87" s="11" t="e">
        <f>แพร่!#REF!</f>
        <v>#REF!</v>
      </c>
      <c r="Z87" s="85" t="e">
        <f>แพร่!#REF!</f>
        <v>#REF!</v>
      </c>
      <c r="AA87" s="10" t="e">
        <f>แพร่!#REF!</f>
        <v>#REF!</v>
      </c>
      <c r="AB87" s="11" t="e">
        <f>แพร่!#REF!</f>
        <v>#REF!</v>
      </c>
      <c r="AC87" s="80" t="e">
        <f>แพร่!#REF!</f>
        <v>#REF!</v>
      </c>
      <c r="AD87" s="12" t="e">
        <f>แพร่!#REF!</f>
        <v>#REF!</v>
      </c>
      <c r="AE87" s="11" t="e">
        <f>แพร่!#REF!</f>
        <v>#REF!</v>
      </c>
      <c r="AF87" s="29" t="e">
        <f>แพร่!#REF!</f>
        <v>#REF!</v>
      </c>
    </row>
    <row r="88" spans="2:32" s="9" customFormat="1" ht="20.25" customHeight="1" x14ac:dyDescent="0.2">
      <c r="B88" s="21" t="s">
        <v>221</v>
      </c>
      <c r="C88" s="10" t="e">
        <f>ลำปาง!#REF!</f>
        <v>#REF!</v>
      </c>
      <c r="D88" s="11" t="e">
        <f>ลำปาง!#REF!</f>
        <v>#REF!</v>
      </c>
      <c r="E88" s="85" t="e">
        <f>ลำปาง!#REF!</f>
        <v>#REF!</v>
      </c>
      <c r="F88" s="12" t="e">
        <f>ลำปาง!#REF!</f>
        <v>#REF!</v>
      </c>
      <c r="G88" s="11" t="e">
        <f>ลำปาง!#REF!</f>
        <v>#REF!</v>
      </c>
      <c r="H88" s="85" t="e">
        <f>ลำปาง!#REF!</f>
        <v>#REF!</v>
      </c>
      <c r="I88" s="10" t="e">
        <f>ลำปาง!#REF!</f>
        <v>#REF!</v>
      </c>
      <c r="J88" s="11" t="e">
        <f>ลำปาง!#REF!</f>
        <v>#REF!</v>
      </c>
      <c r="K88" s="85" t="e">
        <f>ลำปาง!#REF!</f>
        <v>#REF!</v>
      </c>
      <c r="L88" s="12" t="e">
        <f>ลำปาง!#REF!</f>
        <v>#REF!</v>
      </c>
      <c r="M88" s="11" t="e">
        <f>ลำปาง!#REF!</f>
        <v>#REF!</v>
      </c>
      <c r="N88" s="85" t="e">
        <f>ลำปาง!#REF!</f>
        <v>#REF!</v>
      </c>
      <c r="O88" s="10" t="e">
        <f>ลำปาง!#REF!</f>
        <v>#REF!</v>
      </c>
      <c r="P88" s="11" t="e">
        <f>ลำปาง!#REF!</f>
        <v>#REF!</v>
      </c>
      <c r="Q88" s="85" t="e">
        <f>ลำปาง!#REF!</f>
        <v>#REF!</v>
      </c>
      <c r="R88" s="12" t="e">
        <f>ลำปาง!#REF!</f>
        <v>#REF!</v>
      </c>
      <c r="S88" s="11" t="e">
        <f>ลำปาง!#REF!</f>
        <v>#REF!</v>
      </c>
      <c r="T88" s="85" t="e">
        <f>ลำปาง!#REF!</f>
        <v>#REF!</v>
      </c>
      <c r="U88" s="10" t="e">
        <f>ลำปาง!#REF!</f>
        <v>#REF!</v>
      </c>
      <c r="V88" s="11" t="e">
        <f>ลำปาง!#REF!</f>
        <v>#REF!</v>
      </c>
      <c r="W88" s="85" t="e">
        <f>ลำปาง!#REF!</f>
        <v>#REF!</v>
      </c>
      <c r="X88" s="12" t="e">
        <f>ลำปาง!#REF!</f>
        <v>#REF!</v>
      </c>
      <c r="Y88" s="11" t="e">
        <f>ลำปาง!#REF!</f>
        <v>#REF!</v>
      </c>
      <c r="Z88" s="85" t="e">
        <f>ลำปาง!#REF!</f>
        <v>#REF!</v>
      </c>
      <c r="AA88" s="10" t="e">
        <f>ลำปาง!#REF!</f>
        <v>#REF!</v>
      </c>
      <c r="AB88" s="11" t="e">
        <f>ลำปาง!#REF!</f>
        <v>#REF!</v>
      </c>
      <c r="AC88" s="80" t="e">
        <f>ลำปาง!#REF!</f>
        <v>#REF!</v>
      </c>
      <c r="AD88" s="12" t="e">
        <f>ลำปาง!#REF!</f>
        <v>#REF!</v>
      </c>
      <c r="AE88" s="11" t="e">
        <f>ลำปาง!#REF!</f>
        <v>#REF!</v>
      </c>
      <c r="AF88" s="29" t="e">
        <f>ลำปาง!#REF!</f>
        <v>#REF!</v>
      </c>
    </row>
    <row r="89" spans="2:32" s="9" customFormat="1" ht="20.25" customHeight="1" x14ac:dyDescent="0.2">
      <c r="B89" s="21" t="s">
        <v>222</v>
      </c>
      <c r="C89" s="10" t="e">
        <f>ลำพูน!#REF!</f>
        <v>#REF!</v>
      </c>
      <c r="D89" s="11" t="e">
        <f>ลำพูน!#REF!</f>
        <v>#REF!</v>
      </c>
      <c r="E89" s="85" t="e">
        <f>ลำพูน!#REF!</f>
        <v>#REF!</v>
      </c>
      <c r="F89" s="12" t="e">
        <f>ลำพูน!#REF!</f>
        <v>#REF!</v>
      </c>
      <c r="G89" s="11" t="e">
        <f>ลำพูน!#REF!</f>
        <v>#REF!</v>
      </c>
      <c r="H89" s="85" t="e">
        <f>ลำพูน!#REF!</f>
        <v>#REF!</v>
      </c>
      <c r="I89" s="10" t="e">
        <f>ลำพูน!#REF!</f>
        <v>#REF!</v>
      </c>
      <c r="J89" s="11" t="e">
        <f>ลำพูน!#REF!</f>
        <v>#REF!</v>
      </c>
      <c r="K89" s="85" t="e">
        <f>ลำพูน!#REF!</f>
        <v>#REF!</v>
      </c>
      <c r="L89" s="12" t="e">
        <f>ลำพูน!#REF!</f>
        <v>#REF!</v>
      </c>
      <c r="M89" s="11" t="e">
        <f>ลำพูน!#REF!</f>
        <v>#REF!</v>
      </c>
      <c r="N89" s="85" t="e">
        <f>ลำพูน!#REF!</f>
        <v>#REF!</v>
      </c>
      <c r="O89" s="10" t="e">
        <f>ลำพูน!#REF!</f>
        <v>#REF!</v>
      </c>
      <c r="P89" s="11" t="e">
        <f>ลำพูน!#REF!</f>
        <v>#REF!</v>
      </c>
      <c r="Q89" s="85" t="e">
        <f>ลำพูน!#REF!</f>
        <v>#REF!</v>
      </c>
      <c r="R89" s="12" t="e">
        <f>ลำพูน!#REF!</f>
        <v>#REF!</v>
      </c>
      <c r="S89" s="11" t="e">
        <f>ลำพูน!#REF!</f>
        <v>#REF!</v>
      </c>
      <c r="T89" s="85" t="e">
        <f>ลำพูน!#REF!</f>
        <v>#REF!</v>
      </c>
      <c r="U89" s="10" t="e">
        <f>ลำพูน!#REF!</f>
        <v>#REF!</v>
      </c>
      <c r="V89" s="11" t="e">
        <f>ลำพูน!#REF!</f>
        <v>#REF!</v>
      </c>
      <c r="W89" s="85" t="e">
        <f>ลำพูน!#REF!</f>
        <v>#REF!</v>
      </c>
      <c r="X89" s="12" t="e">
        <f>ลำพูน!#REF!</f>
        <v>#REF!</v>
      </c>
      <c r="Y89" s="11" t="e">
        <f>ลำพูน!#REF!</f>
        <v>#REF!</v>
      </c>
      <c r="Z89" s="85" t="e">
        <f>ลำพูน!#REF!</f>
        <v>#REF!</v>
      </c>
      <c r="AA89" s="10" t="e">
        <f>ลำพูน!#REF!</f>
        <v>#REF!</v>
      </c>
      <c r="AB89" s="11" t="e">
        <f>ลำพูน!#REF!</f>
        <v>#REF!</v>
      </c>
      <c r="AC89" s="80" t="e">
        <f>ลำพูน!#REF!</f>
        <v>#REF!</v>
      </c>
      <c r="AD89" s="12" t="e">
        <f>ลำพูน!#REF!</f>
        <v>#REF!</v>
      </c>
      <c r="AE89" s="11" t="e">
        <f>ลำพูน!#REF!</f>
        <v>#REF!</v>
      </c>
      <c r="AF89" s="29" t="e">
        <f>ลำพูน!#REF!</f>
        <v>#REF!</v>
      </c>
    </row>
    <row r="90" spans="2:32" s="9" customFormat="1" ht="20.25" customHeight="1" x14ac:dyDescent="0.2">
      <c r="B90" s="21" t="s">
        <v>223</v>
      </c>
      <c r="C90" s="10" t="e">
        <f>รวมแม่ฮ่องสอน!#REF!</f>
        <v>#REF!</v>
      </c>
      <c r="D90" s="11" t="e">
        <f>รวมแม่ฮ่องสอน!#REF!</f>
        <v>#REF!</v>
      </c>
      <c r="E90" s="85" t="e">
        <f>รวมแม่ฮ่องสอน!#REF!</f>
        <v>#REF!</v>
      </c>
      <c r="F90" s="12" t="e">
        <f>รวมแม่ฮ่องสอน!#REF!</f>
        <v>#REF!</v>
      </c>
      <c r="G90" s="11" t="e">
        <f>รวมแม่ฮ่องสอน!#REF!</f>
        <v>#REF!</v>
      </c>
      <c r="H90" s="85" t="e">
        <f>รวมแม่ฮ่องสอน!#REF!</f>
        <v>#REF!</v>
      </c>
      <c r="I90" s="10" t="e">
        <f>รวมแม่ฮ่องสอน!#REF!</f>
        <v>#REF!</v>
      </c>
      <c r="J90" s="11" t="e">
        <f>รวมแม่ฮ่องสอน!#REF!</f>
        <v>#REF!</v>
      </c>
      <c r="K90" s="85" t="e">
        <f>รวมแม่ฮ่องสอน!#REF!</f>
        <v>#REF!</v>
      </c>
      <c r="L90" s="12" t="e">
        <f>รวมแม่ฮ่องสอน!#REF!</f>
        <v>#REF!</v>
      </c>
      <c r="M90" s="11" t="e">
        <f>รวมแม่ฮ่องสอน!#REF!</f>
        <v>#REF!</v>
      </c>
      <c r="N90" s="85" t="e">
        <f>รวมแม่ฮ่องสอน!#REF!</f>
        <v>#REF!</v>
      </c>
      <c r="O90" s="10" t="e">
        <f>รวมแม่ฮ่องสอน!#REF!</f>
        <v>#REF!</v>
      </c>
      <c r="P90" s="11" t="e">
        <f>รวมแม่ฮ่องสอน!#REF!</f>
        <v>#REF!</v>
      </c>
      <c r="Q90" s="85" t="e">
        <f>รวมแม่ฮ่องสอน!#REF!</f>
        <v>#REF!</v>
      </c>
      <c r="R90" s="12" t="e">
        <f>รวมแม่ฮ่องสอน!#REF!</f>
        <v>#REF!</v>
      </c>
      <c r="S90" s="11" t="e">
        <f>รวมแม่ฮ่องสอน!#REF!</f>
        <v>#REF!</v>
      </c>
      <c r="T90" s="85" t="e">
        <f>รวมแม่ฮ่องสอน!#REF!</f>
        <v>#REF!</v>
      </c>
      <c r="U90" s="10" t="e">
        <f>รวมแม่ฮ่องสอน!#REF!</f>
        <v>#REF!</v>
      </c>
      <c r="V90" s="11" t="e">
        <f>รวมแม่ฮ่องสอน!#REF!</f>
        <v>#REF!</v>
      </c>
      <c r="W90" s="85" t="e">
        <f>รวมแม่ฮ่องสอน!#REF!</f>
        <v>#REF!</v>
      </c>
      <c r="X90" s="12" t="e">
        <f>รวมแม่ฮ่องสอน!#REF!</f>
        <v>#REF!</v>
      </c>
      <c r="Y90" s="11" t="e">
        <f>รวมแม่ฮ่องสอน!#REF!</f>
        <v>#REF!</v>
      </c>
      <c r="Z90" s="85" t="e">
        <f>รวมแม่ฮ่องสอน!#REF!</f>
        <v>#REF!</v>
      </c>
      <c r="AA90" s="5" t="e">
        <f>รวมแม่ฮ่องสอน!#REF!</f>
        <v>#REF!</v>
      </c>
      <c r="AB90" s="6" t="e">
        <f>รวมแม่ฮ่องสอน!#REF!</f>
        <v>#REF!</v>
      </c>
      <c r="AC90" s="81" t="e">
        <f>รวมแม่ฮ่องสอน!#REF!</f>
        <v>#REF!</v>
      </c>
      <c r="AD90" s="7" t="e">
        <f>รวมแม่ฮ่องสอน!#REF!</f>
        <v>#REF!</v>
      </c>
      <c r="AE90" s="6" t="e">
        <f>รวมแม่ฮ่องสอน!#REF!</f>
        <v>#REF!</v>
      </c>
      <c r="AF90" s="8" t="e">
        <f>รวมแม่ฮ่องสอน!#REF!</f>
        <v>#REF!</v>
      </c>
    </row>
    <row r="91" spans="2:32" s="69" customFormat="1" ht="20.25" customHeight="1" x14ac:dyDescent="0.2">
      <c r="B91" s="34" t="s">
        <v>233</v>
      </c>
      <c r="C91" s="39" t="e">
        <f>'เมือง แม่ฮองสอน'!#REF!</f>
        <v>#REF!</v>
      </c>
      <c r="D91" s="40" t="e">
        <f>'เมือง แม่ฮองสอน'!#REF!</f>
        <v>#REF!</v>
      </c>
      <c r="E91" s="103" t="e">
        <f>'เมือง แม่ฮองสอน'!#REF!</f>
        <v>#REF!</v>
      </c>
      <c r="F91" s="41" t="e">
        <f>'เมือง แม่ฮองสอน'!#REF!</f>
        <v>#REF!</v>
      </c>
      <c r="G91" s="40" t="e">
        <f>'เมือง แม่ฮองสอน'!#REF!</f>
        <v>#REF!</v>
      </c>
      <c r="H91" s="103" t="e">
        <f>'เมือง แม่ฮองสอน'!#REF!</f>
        <v>#REF!</v>
      </c>
      <c r="I91" s="39" t="e">
        <f>'เมือง แม่ฮองสอน'!#REF!</f>
        <v>#REF!</v>
      </c>
      <c r="J91" s="40" t="e">
        <f>'เมือง แม่ฮองสอน'!#REF!</f>
        <v>#REF!</v>
      </c>
      <c r="K91" s="103" t="e">
        <f>'เมือง แม่ฮองสอน'!#REF!</f>
        <v>#REF!</v>
      </c>
      <c r="L91" s="41" t="e">
        <f>'เมือง แม่ฮองสอน'!#REF!</f>
        <v>#REF!</v>
      </c>
      <c r="M91" s="40" t="e">
        <f>'เมือง แม่ฮองสอน'!#REF!</f>
        <v>#REF!</v>
      </c>
      <c r="N91" s="103" t="e">
        <f>'เมือง แม่ฮองสอน'!#REF!</f>
        <v>#REF!</v>
      </c>
      <c r="O91" s="39" t="e">
        <f>'เมือง แม่ฮองสอน'!#REF!</f>
        <v>#REF!</v>
      </c>
      <c r="P91" s="40" t="e">
        <f>'เมือง แม่ฮองสอน'!#REF!</f>
        <v>#REF!</v>
      </c>
      <c r="Q91" s="103" t="e">
        <f>'เมือง แม่ฮองสอน'!#REF!</f>
        <v>#REF!</v>
      </c>
      <c r="R91" s="41" t="e">
        <f>'เมือง แม่ฮองสอน'!#REF!</f>
        <v>#REF!</v>
      </c>
      <c r="S91" s="40" t="e">
        <f>'เมือง แม่ฮองสอน'!#REF!</f>
        <v>#REF!</v>
      </c>
      <c r="T91" s="103" t="e">
        <f>'เมือง แม่ฮองสอน'!#REF!</f>
        <v>#REF!</v>
      </c>
      <c r="U91" s="39" t="e">
        <f>'เมือง แม่ฮองสอน'!#REF!</f>
        <v>#REF!</v>
      </c>
      <c r="V91" s="40" t="e">
        <f>'เมือง แม่ฮองสอน'!#REF!</f>
        <v>#REF!</v>
      </c>
      <c r="W91" s="103" t="e">
        <f>'เมือง แม่ฮองสอน'!#REF!</f>
        <v>#REF!</v>
      </c>
      <c r="X91" s="41" t="e">
        <f>'เมือง แม่ฮองสอน'!#REF!</f>
        <v>#REF!</v>
      </c>
      <c r="Y91" s="40" t="e">
        <f>'เมือง แม่ฮองสอน'!#REF!</f>
        <v>#REF!</v>
      </c>
      <c r="Z91" s="103" t="e">
        <f>'เมือง แม่ฮองสอน'!#REF!</f>
        <v>#REF!</v>
      </c>
      <c r="AA91" s="39" t="e">
        <f>'เมือง แม่ฮองสอน'!#REF!</f>
        <v>#REF!</v>
      </c>
      <c r="AB91" s="40" t="e">
        <f>'เมือง แม่ฮองสอน'!#REF!</f>
        <v>#REF!</v>
      </c>
      <c r="AC91" s="82" t="e">
        <f>'เมือง แม่ฮองสอน'!#REF!</f>
        <v>#REF!</v>
      </c>
      <c r="AD91" s="41" t="e">
        <f>'เมือง แม่ฮองสอน'!#REF!</f>
        <v>#REF!</v>
      </c>
      <c r="AE91" s="40" t="e">
        <f>'เมือง แม่ฮองสอน'!#REF!</f>
        <v>#REF!</v>
      </c>
      <c r="AF91" s="42" t="e">
        <f>'เมือง แม่ฮองสอน'!#REF!</f>
        <v>#REF!</v>
      </c>
    </row>
    <row r="92" spans="2:32" s="69" customFormat="1" ht="20.25" customHeight="1" x14ac:dyDescent="0.2">
      <c r="B92" s="34" t="s">
        <v>228</v>
      </c>
      <c r="C92" s="39" t="e">
        <f>ปาย!#REF!</f>
        <v>#REF!</v>
      </c>
      <c r="D92" s="40" t="e">
        <f>ปาย!#REF!</f>
        <v>#REF!</v>
      </c>
      <c r="E92" s="103" t="e">
        <f>ปาย!#REF!</f>
        <v>#REF!</v>
      </c>
      <c r="F92" s="41" t="e">
        <f>ปาย!#REF!</f>
        <v>#REF!</v>
      </c>
      <c r="G92" s="40" t="e">
        <f>ปาย!#REF!</f>
        <v>#REF!</v>
      </c>
      <c r="H92" s="103" t="e">
        <f>ปาย!#REF!</f>
        <v>#REF!</v>
      </c>
      <c r="I92" s="39" t="e">
        <f>ปาย!#REF!</f>
        <v>#REF!</v>
      </c>
      <c r="J92" s="40" t="e">
        <f>ปาย!#REF!</f>
        <v>#REF!</v>
      </c>
      <c r="K92" s="103" t="e">
        <f>ปาย!#REF!</f>
        <v>#REF!</v>
      </c>
      <c r="L92" s="41" t="e">
        <f>ปาย!#REF!</f>
        <v>#REF!</v>
      </c>
      <c r="M92" s="40" t="e">
        <f>ปาย!#REF!</f>
        <v>#REF!</v>
      </c>
      <c r="N92" s="103" t="e">
        <f>ปาย!#REF!</f>
        <v>#REF!</v>
      </c>
      <c r="O92" s="39" t="e">
        <f>ปาย!#REF!</f>
        <v>#REF!</v>
      </c>
      <c r="P92" s="40" t="e">
        <f>ปาย!#REF!</f>
        <v>#REF!</v>
      </c>
      <c r="Q92" s="103" t="e">
        <f>ปาย!#REF!</f>
        <v>#REF!</v>
      </c>
      <c r="R92" s="41" t="e">
        <f>ปาย!#REF!</f>
        <v>#REF!</v>
      </c>
      <c r="S92" s="40" t="e">
        <f>ปาย!#REF!</f>
        <v>#REF!</v>
      </c>
      <c r="T92" s="103" t="e">
        <f>ปาย!#REF!</f>
        <v>#REF!</v>
      </c>
      <c r="U92" s="39" t="e">
        <f>ปาย!#REF!</f>
        <v>#REF!</v>
      </c>
      <c r="V92" s="40" t="e">
        <f>ปาย!#REF!</f>
        <v>#REF!</v>
      </c>
      <c r="W92" s="103" t="e">
        <f>ปาย!#REF!</f>
        <v>#REF!</v>
      </c>
      <c r="X92" s="41" t="e">
        <f>ปาย!#REF!</f>
        <v>#REF!</v>
      </c>
      <c r="Y92" s="40" t="e">
        <f>ปาย!#REF!</f>
        <v>#REF!</v>
      </c>
      <c r="Z92" s="103" t="e">
        <f>ปาย!#REF!</f>
        <v>#REF!</v>
      </c>
      <c r="AA92" s="35" t="e">
        <f>ปาย!#REF!</f>
        <v>#REF!</v>
      </c>
      <c r="AB92" s="38" t="e">
        <f>ปาย!#REF!</f>
        <v>#REF!</v>
      </c>
      <c r="AC92" s="83" t="e">
        <f>ปาย!#REF!</f>
        <v>#REF!</v>
      </c>
      <c r="AD92" s="36" t="e">
        <f>ปาย!#REF!</f>
        <v>#REF!</v>
      </c>
      <c r="AE92" s="38" t="e">
        <f>ปาย!#REF!</f>
        <v>#REF!</v>
      </c>
      <c r="AF92" s="37" t="e">
        <f>ปาย!#REF!</f>
        <v>#REF!</v>
      </c>
    </row>
    <row r="93" spans="2:32" s="9" customFormat="1" ht="20.25" customHeight="1" x14ac:dyDescent="0.2">
      <c r="B93" s="21" t="s">
        <v>224</v>
      </c>
      <c r="C93" s="10" t="e">
        <f>อุตรดิตถ์!#REF!</f>
        <v>#REF!</v>
      </c>
      <c r="D93" s="11" t="e">
        <f>อุตรดิตถ์!#REF!</f>
        <v>#REF!</v>
      </c>
      <c r="E93" s="85" t="e">
        <f>อุตรดิตถ์!#REF!</f>
        <v>#REF!</v>
      </c>
      <c r="F93" s="12" t="e">
        <f>อุตรดิตถ์!#REF!</f>
        <v>#REF!</v>
      </c>
      <c r="G93" s="11" t="e">
        <f>อุตรดิตถ์!#REF!</f>
        <v>#REF!</v>
      </c>
      <c r="H93" s="85" t="e">
        <f>อุตรดิตถ์!#REF!</f>
        <v>#REF!</v>
      </c>
      <c r="I93" s="10" t="e">
        <f>อุตรดิตถ์!#REF!</f>
        <v>#REF!</v>
      </c>
      <c r="J93" s="11" t="e">
        <f>อุตรดิตถ์!#REF!</f>
        <v>#REF!</v>
      </c>
      <c r="K93" s="85" t="e">
        <f>อุตรดิตถ์!#REF!</f>
        <v>#REF!</v>
      </c>
      <c r="L93" s="12" t="e">
        <f>อุตรดิตถ์!#REF!</f>
        <v>#REF!</v>
      </c>
      <c r="M93" s="11" t="e">
        <f>อุตรดิตถ์!#REF!</f>
        <v>#REF!</v>
      </c>
      <c r="N93" s="85" t="e">
        <f>อุตรดิตถ์!#REF!</f>
        <v>#REF!</v>
      </c>
      <c r="O93" s="10" t="e">
        <f>อุตรดิตถ์!#REF!</f>
        <v>#REF!</v>
      </c>
      <c r="P93" s="11" t="e">
        <f>อุตรดิตถ์!#REF!</f>
        <v>#REF!</v>
      </c>
      <c r="Q93" s="85" t="e">
        <f>อุตรดิตถ์!#REF!</f>
        <v>#REF!</v>
      </c>
      <c r="R93" s="12" t="e">
        <f>อุตรดิตถ์!#REF!</f>
        <v>#REF!</v>
      </c>
      <c r="S93" s="11" t="e">
        <f>อุตรดิตถ์!#REF!</f>
        <v>#REF!</v>
      </c>
      <c r="T93" s="85" t="e">
        <f>อุตรดิตถ์!#REF!</f>
        <v>#REF!</v>
      </c>
      <c r="U93" s="10" t="e">
        <f>อุตรดิตถ์!#REF!</f>
        <v>#REF!</v>
      </c>
      <c r="V93" s="11" t="e">
        <f>อุตรดิตถ์!#REF!</f>
        <v>#REF!</v>
      </c>
      <c r="W93" s="85" t="e">
        <f>อุตรดิตถ์!#REF!</f>
        <v>#REF!</v>
      </c>
      <c r="X93" s="12" t="e">
        <f>อุตรดิตถ์!#REF!</f>
        <v>#REF!</v>
      </c>
      <c r="Y93" s="11" t="e">
        <f>อุตรดิตถ์!#REF!</f>
        <v>#REF!</v>
      </c>
      <c r="Z93" s="85" t="e">
        <f>อุตรดิตถ์!#REF!</f>
        <v>#REF!</v>
      </c>
      <c r="AA93" s="10" t="e">
        <f>อุตรดิตถ์!#REF!</f>
        <v>#REF!</v>
      </c>
      <c r="AB93" s="11" t="e">
        <f>อุตรดิตถ์!#REF!</f>
        <v>#REF!</v>
      </c>
      <c r="AC93" s="80" t="e">
        <f>อุตรดิตถ์!#REF!</f>
        <v>#REF!</v>
      </c>
      <c r="AD93" s="12" t="e">
        <f>อุตรดิตถ์!#REF!</f>
        <v>#REF!</v>
      </c>
      <c r="AE93" s="11" t="e">
        <f>อุตรดิตถ์!#REF!</f>
        <v>#REF!</v>
      </c>
      <c r="AF93" s="29" t="e">
        <f>อุตรดิตถ์!#REF!</f>
        <v>#REF!</v>
      </c>
    </row>
    <row r="94" spans="2:32" s="9" customFormat="1" ht="20.25" customHeight="1" x14ac:dyDescent="0.2">
      <c r="B94" s="21" t="s">
        <v>225</v>
      </c>
      <c r="C94" s="10" t="e">
        <f>อุทัยธานี!#REF!</f>
        <v>#REF!</v>
      </c>
      <c r="D94" s="11" t="e">
        <f>อุทัยธานี!#REF!</f>
        <v>#REF!</v>
      </c>
      <c r="E94" s="85" t="e">
        <f>อุทัยธานี!#REF!</f>
        <v>#REF!</v>
      </c>
      <c r="F94" s="12" t="e">
        <f>อุทัยธานี!#REF!</f>
        <v>#REF!</v>
      </c>
      <c r="G94" s="11" t="e">
        <f>อุทัยธานี!#REF!</f>
        <v>#REF!</v>
      </c>
      <c r="H94" s="85" t="e">
        <f>อุทัยธานี!#REF!</f>
        <v>#REF!</v>
      </c>
      <c r="I94" s="10" t="e">
        <f>อุทัยธานี!#REF!</f>
        <v>#REF!</v>
      </c>
      <c r="J94" s="11" t="e">
        <f>อุทัยธานี!#REF!</f>
        <v>#REF!</v>
      </c>
      <c r="K94" s="85" t="e">
        <f>อุทัยธานี!#REF!</f>
        <v>#REF!</v>
      </c>
      <c r="L94" s="12" t="e">
        <f>อุทัยธานี!#REF!</f>
        <v>#REF!</v>
      </c>
      <c r="M94" s="11" t="e">
        <f>อุทัยธานี!#REF!</f>
        <v>#REF!</v>
      </c>
      <c r="N94" s="85" t="e">
        <f>อุทัยธานี!#REF!</f>
        <v>#REF!</v>
      </c>
      <c r="O94" s="10" t="e">
        <f>อุทัยธานี!#REF!</f>
        <v>#REF!</v>
      </c>
      <c r="P94" s="11" t="e">
        <f>อุทัยธานี!#REF!</f>
        <v>#REF!</v>
      </c>
      <c r="Q94" s="85" t="e">
        <f>อุทัยธานี!#REF!</f>
        <v>#REF!</v>
      </c>
      <c r="R94" s="12" t="e">
        <f>อุทัยธานี!#REF!</f>
        <v>#REF!</v>
      </c>
      <c r="S94" s="11" t="e">
        <f>อุทัยธานี!#REF!</f>
        <v>#REF!</v>
      </c>
      <c r="T94" s="85" t="e">
        <f>อุทัยธานี!#REF!</f>
        <v>#REF!</v>
      </c>
      <c r="U94" s="10" t="e">
        <f>อุทัยธานี!#REF!</f>
        <v>#REF!</v>
      </c>
      <c r="V94" s="11" t="e">
        <f>อุทัยธานี!#REF!</f>
        <v>#REF!</v>
      </c>
      <c r="W94" s="85" t="e">
        <f>อุทัยธานี!#REF!</f>
        <v>#REF!</v>
      </c>
      <c r="X94" s="12" t="e">
        <f>อุทัยธานี!#REF!</f>
        <v>#REF!</v>
      </c>
      <c r="Y94" s="11" t="e">
        <f>อุทัยธานี!#REF!</f>
        <v>#REF!</v>
      </c>
      <c r="Z94" s="85" t="e">
        <f>อุทัยธานี!#REF!</f>
        <v>#REF!</v>
      </c>
      <c r="AA94" s="10" t="e">
        <f>อุทัยธานี!#REF!</f>
        <v>#REF!</v>
      </c>
      <c r="AB94" s="11" t="e">
        <f>อุทัยธานี!#REF!</f>
        <v>#REF!</v>
      </c>
      <c r="AC94" s="80" t="e">
        <f>อุทัยธานี!#REF!</f>
        <v>#REF!</v>
      </c>
      <c r="AD94" s="12" t="e">
        <f>อุทัยธานี!#REF!</f>
        <v>#REF!</v>
      </c>
      <c r="AE94" s="11" t="e">
        <f>อุทัยธานี!#REF!</f>
        <v>#REF!</v>
      </c>
      <c r="AF94" s="29" t="e">
        <f>อุทัยธานี!#REF!</f>
        <v>#REF!</v>
      </c>
    </row>
    <row r="95" spans="2:32" s="9" customFormat="1" ht="20.25" customHeight="1" x14ac:dyDescent="0.2">
      <c r="B95" s="21" t="s">
        <v>226</v>
      </c>
      <c r="C95" s="10" t="e">
        <f>สุโขทัย!#REF!</f>
        <v>#REF!</v>
      </c>
      <c r="D95" s="11" t="e">
        <f>สุโขทัย!#REF!</f>
        <v>#REF!</v>
      </c>
      <c r="E95" s="85" t="e">
        <f>สุโขทัย!#REF!</f>
        <v>#REF!</v>
      </c>
      <c r="F95" s="12" t="e">
        <f>สุโขทัย!#REF!</f>
        <v>#REF!</v>
      </c>
      <c r="G95" s="11" t="e">
        <f>สุโขทัย!#REF!</f>
        <v>#REF!</v>
      </c>
      <c r="H95" s="85" t="e">
        <f>สุโขทัย!#REF!</f>
        <v>#REF!</v>
      </c>
      <c r="I95" s="10" t="e">
        <f>สุโขทัย!#REF!</f>
        <v>#REF!</v>
      </c>
      <c r="J95" s="11" t="e">
        <f>สุโขทัย!#REF!</f>
        <v>#REF!</v>
      </c>
      <c r="K95" s="85" t="e">
        <f>สุโขทัย!#REF!</f>
        <v>#REF!</v>
      </c>
      <c r="L95" s="12" t="e">
        <f>สุโขทัย!#REF!</f>
        <v>#REF!</v>
      </c>
      <c r="M95" s="11" t="e">
        <f>สุโขทัย!#REF!</f>
        <v>#REF!</v>
      </c>
      <c r="N95" s="85" t="e">
        <f>สุโขทัย!#REF!</f>
        <v>#REF!</v>
      </c>
      <c r="O95" s="10" t="e">
        <f>สุโขทัย!#REF!</f>
        <v>#REF!</v>
      </c>
      <c r="P95" s="11" t="e">
        <f>สุโขทัย!#REF!</f>
        <v>#REF!</v>
      </c>
      <c r="Q95" s="85" t="e">
        <f>สุโขทัย!#REF!</f>
        <v>#REF!</v>
      </c>
      <c r="R95" s="12" t="e">
        <f>สุโขทัย!#REF!</f>
        <v>#REF!</v>
      </c>
      <c r="S95" s="11" t="e">
        <f>สุโขทัย!#REF!</f>
        <v>#REF!</v>
      </c>
      <c r="T95" s="85" t="e">
        <f>สุโขทัย!#REF!</f>
        <v>#REF!</v>
      </c>
      <c r="U95" s="10" t="e">
        <f>สุโขทัย!#REF!</f>
        <v>#REF!</v>
      </c>
      <c r="V95" s="11" t="e">
        <f>สุโขทัย!#REF!</f>
        <v>#REF!</v>
      </c>
      <c r="W95" s="85" t="e">
        <f>สุโขทัย!#REF!</f>
        <v>#REF!</v>
      </c>
      <c r="X95" s="12" t="e">
        <f>สุโขทัย!#REF!</f>
        <v>#REF!</v>
      </c>
      <c r="Y95" s="11" t="e">
        <f>สุโขทัย!#REF!</f>
        <v>#REF!</v>
      </c>
      <c r="Z95" s="85" t="e">
        <f>สุโขทัย!#REF!</f>
        <v>#REF!</v>
      </c>
      <c r="AA95" s="10" t="e">
        <f>สุโขทัย!#REF!</f>
        <v>#REF!</v>
      </c>
      <c r="AB95" s="11" t="e">
        <f>สุโขทัย!#REF!</f>
        <v>#REF!</v>
      </c>
      <c r="AC95" s="80" t="e">
        <f>สุโขทัย!#REF!</f>
        <v>#REF!</v>
      </c>
      <c r="AD95" s="12" t="e">
        <f>สุโขทัย!#REF!</f>
        <v>#REF!</v>
      </c>
      <c r="AE95" s="11" t="e">
        <f>สุโขทัย!#REF!</f>
        <v>#REF!</v>
      </c>
      <c r="AF95" s="29" t="e">
        <f>สุโขทัย!#REF!</f>
        <v>#REF!</v>
      </c>
    </row>
    <row r="96" spans="2:32" s="9" customFormat="1" ht="20.25" customHeight="1" thickBot="1" x14ac:dyDescent="0.25">
      <c r="B96" s="25" t="s">
        <v>227</v>
      </c>
      <c r="C96" s="104" t="e">
        <f>น่าน!#REF!</f>
        <v>#REF!</v>
      </c>
      <c r="D96" s="105" t="e">
        <f>น่าน!#REF!</f>
        <v>#REF!</v>
      </c>
      <c r="E96" s="106" t="e">
        <f>น่าน!#REF!</f>
        <v>#REF!</v>
      </c>
      <c r="F96" s="107" t="e">
        <f>น่าน!#REF!</f>
        <v>#REF!</v>
      </c>
      <c r="G96" s="105" t="e">
        <f>น่าน!#REF!</f>
        <v>#REF!</v>
      </c>
      <c r="H96" s="108" t="e">
        <f>น่าน!#REF!</f>
        <v>#REF!</v>
      </c>
      <c r="I96" s="104" t="e">
        <f>น่าน!#REF!</f>
        <v>#REF!</v>
      </c>
      <c r="J96" s="105" t="e">
        <f>น่าน!#REF!</f>
        <v>#REF!</v>
      </c>
      <c r="K96" s="106" t="e">
        <f>น่าน!#REF!</f>
        <v>#REF!</v>
      </c>
      <c r="L96" s="107" t="e">
        <f>น่าน!#REF!</f>
        <v>#REF!</v>
      </c>
      <c r="M96" s="105" t="e">
        <f>น่าน!#REF!</f>
        <v>#REF!</v>
      </c>
      <c r="N96" s="108" t="e">
        <f>น่าน!#REF!</f>
        <v>#REF!</v>
      </c>
      <c r="O96" s="104" t="e">
        <f>น่าน!#REF!</f>
        <v>#REF!</v>
      </c>
      <c r="P96" s="105" t="e">
        <f>น่าน!#REF!</f>
        <v>#REF!</v>
      </c>
      <c r="Q96" s="106" t="e">
        <f>น่าน!#REF!</f>
        <v>#REF!</v>
      </c>
      <c r="R96" s="107" t="e">
        <f>น่าน!#REF!</f>
        <v>#REF!</v>
      </c>
      <c r="S96" s="105" t="e">
        <f>น่าน!#REF!</f>
        <v>#REF!</v>
      </c>
      <c r="T96" s="108" t="e">
        <f>น่าน!#REF!</f>
        <v>#REF!</v>
      </c>
      <c r="U96" s="104" t="e">
        <f>น่าน!#REF!</f>
        <v>#REF!</v>
      </c>
      <c r="V96" s="105" t="e">
        <f>น่าน!#REF!</f>
        <v>#REF!</v>
      </c>
      <c r="W96" s="106" t="e">
        <f>น่าน!#REF!</f>
        <v>#REF!</v>
      </c>
      <c r="X96" s="107" t="e">
        <f>น่าน!#REF!</f>
        <v>#REF!</v>
      </c>
      <c r="Y96" s="105" t="e">
        <f>น่าน!#REF!</f>
        <v>#REF!</v>
      </c>
      <c r="Z96" s="108" t="e">
        <f>น่าน!#REF!</f>
        <v>#REF!</v>
      </c>
      <c r="AA96" s="13" t="e">
        <f>น่าน!#REF!</f>
        <v>#REF!</v>
      </c>
      <c r="AB96" s="14" t="e">
        <f>น่าน!#REF!</f>
        <v>#REF!</v>
      </c>
      <c r="AC96" s="84" t="e">
        <f>น่าน!#REF!</f>
        <v>#REF!</v>
      </c>
      <c r="AD96" s="15" t="e">
        <f>น่าน!#REF!</f>
        <v>#REF!</v>
      </c>
      <c r="AE96" s="14" t="e">
        <f>น่าน!#REF!</f>
        <v>#REF!</v>
      </c>
      <c r="AF96" s="30" t="e">
        <f>น่าน!#REF!</f>
        <v>#REF!</v>
      </c>
    </row>
    <row r="97" spans="2:34" ht="14.25" thickTop="1" thickBot="1" x14ac:dyDescent="0.25"/>
    <row r="98" spans="2:34" ht="18" customHeight="1" thickTop="1" thickBot="1" x14ac:dyDescent="0.25">
      <c r="B98" s="843" t="s">
        <v>198</v>
      </c>
      <c r="C98" s="846" t="s">
        <v>236</v>
      </c>
      <c r="D98" s="847"/>
      <c r="E98" s="847"/>
      <c r="F98" s="847"/>
      <c r="G98" s="847"/>
      <c r="H98" s="848"/>
      <c r="I98" s="849" t="s">
        <v>237</v>
      </c>
      <c r="J98" s="850"/>
      <c r="K98" s="850"/>
      <c r="L98" s="850"/>
      <c r="M98" s="850"/>
      <c r="N98" s="851"/>
      <c r="O98" s="852" t="s">
        <v>238</v>
      </c>
      <c r="P98" s="853"/>
      <c r="Q98" s="853"/>
      <c r="R98" s="853"/>
      <c r="S98" s="853"/>
      <c r="T98" s="854"/>
      <c r="U98" s="901" t="s">
        <v>239</v>
      </c>
      <c r="V98" s="902"/>
      <c r="W98" s="902"/>
      <c r="X98" s="902"/>
      <c r="Y98" s="902"/>
      <c r="Z98" s="903"/>
      <c r="AA98" s="901" t="s">
        <v>240</v>
      </c>
      <c r="AB98" s="902"/>
      <c r="AC98" s="902"/>
      <c r="AD98" s="902"/>
      <c r="AE98" s="902"/>
      <c r="AF98" s="903"/>
    </row>
    <row r="99" spans="2:34" ht="18" customHeight="1" thickTop="1" thickBot="1" x14ac:dyDescent="0.25">
      <c r="B99" s="844"/>
      <c r="C99" s="54" t="s">
        <v>87</v>
      </c>
      <c r="D99" s="55"/>
      <c r="E99" s="56"/>
      <c r="F99" s="55" t="s">
        <v>90</v>
      </c>
      <c r="G99" s="55"/>
      <c r="H99" s="57"/>
      <c r="I99" s="910" t="s">
        <v>87</v>
      </c>
      <c r="J99" s="871"/>
      <c r="K99" s="871"/>
      <c r="L99" s="871" t="s">
        <v>90</v>
      </c>
      <c r="M99" s="871"/>
      <c r="N99" s="911"/>
      <c r="O99" s="912" t="s">
        <v>87</v>
      </c>
      <c r="P99" s="874"/>
      <c r="Q99" s="874"/>
      <c r="R99" s="874" t="s">
        <v>90</v>
      </c>
      <c r="S99" s="874"/>
      <c r="T99" s="913"/>
      <c r="U99" s="914" t="s">
        <v>87</v>
      </c>
      <c r="V99" s="877"/>
      <c r="W99" s="877"/>
      <c r="X99" s="877" t="s">
        <v>90</v>
      </c>
      <c r="Y99" s="877"/>
      <c r="Z99" s="915"/>
      <c r="AA99" s="914" t="s">
        <v>87</v>
      </c>
      <c r="AB99" s="877"/>
      <c r="AC99" s="877"/>
      <c r="AD99" s="877" t="s">
        <v>90</v>
      </c>
      <c r="AE99" s="877"/>
      <c r="AF99" s="915"/>
    </row>
    <row r="100" spans="2:34" ht="18" customHeight="1" thickTop="1" thickBot="1" x14ac:dyDescent="0.25">
      <c r="B100" s="845"/>
      <c r="C100" s="58">
        <v>2016</v>
      </c>
      <c r="D100" s="56">
        <v>2015</v>
      </c>
      <c r="E100" s="56" t="s">
        <v>86</v>
      </c>
      <c r="F100" s="56">
        <v>2016</v>
      </c>
      <c r="G100" s="56">
        <v>2015</v>
      </c>
      <c r="H100" s="59" t="s">
        <v>86</v>
      </c>
      <c r="I100" s="60">
        <v>2016</v>
      </c>
      <c r="J100" s="61">
        <v>2015</v>
      </c>
      <c r="K100" s="61" t="s">
        <v>86</v>
      </c>
      <c r="L100" s="61">
        <v>2016</v>
      </c>
      <c r="M100" s="61">
        <v>2015</v>
      </c>
      <c r="N100" s="62" t="s">
        <v>86</v>
      </c>
      <c r="O100" s="63">
        <v>2016</v>
      </c>
      <c r="P100" s="64">
        <v>2015</v>
      </c>
      <c r="Q100" s="64" t="s">
        <v>86</v>
      </c>
      <c r="R100" s="64">
        <v>2016</v>
      </c>
      <c r="S100" s="64">
        <v>2015</v>
      </c>
      <c r="T100" s="65" t="s">
        <v>86</v>
      </c>
      <c r="U100" s="66">
        <v>2016</v>
      </c>
      <c r="V100" s="67">
        <v>2015</v>
      </c>
      <c r="W100" s="67"/>
      <c r="X100" s="67">
        <v>2016</v>
      </c>
      <c r="Y100" s="67">
        <v>2015</v>
      </c>
      <c r="Z100" s="68"/>
      <c r="AA100" s="66">
        <v>2016</v>
      </c>
      <c r="AB100" s="67">
        <v>2015</v>
      </c>
      <c r="AC100" s="67"/>
      <c r="AD100" s="67">
        <v>2016</v>
      </c>
      <c r="AE100" s="67">
        <v>2015</v>
      </c>
      <c r="AF100" s="68"/>
      <c r="AH100" s="4">
        <f>AH99*AT76/100</f>
        <v>0</v>
      </c>
    </row>
    <row r="101" spans="2:34" s="9" customFormat="1" ht="20.25" customHeight="1" thickTop="1" x14ac:dyDescent="0.2">
      <c r="B101" s="21" t="s">
        <v>211</v>
      </c>
      <c r="C101" s="22" t="e">
        <f>กำแพงเพชร!#REF!</f>
        <v>#REF!</v>
      </c>
      <c r="D101" s="23" t="e">
        <f>กำแพงเพชร!#REF!</f>
        <v>#REF!</v>
      </c>
      <c r="E101" s="44" t="e">
        <f>กำแพงเพชร!#REF!</f>
        <v>#REF!</v>
      </c>
      <c r="F101" s="24" t="e">
        <f>กำแพงเพชร!#REF!</f>
        <v>#REF!</v>
      </c>
      <c r="G101" s="23" t="e">
        <f>กำแพงเพชร!#REF!</f>
        <v>#REF!</v>
      </c>
      <c r="H101" s="44" t="e">
        <f>กำแพงเพชร!#REF!</f>
        <v>#REF!</v>
      </c>
      <c r="I101" s="22" t="e">
        <f>กำแพงเพชร!#REF!</f>
        <v>#REF!</v>
      </c>
      <c r="J101" s="23" t="e">
        <f>กำแพงเพชร!#REF!</f>
        <v>#REF!</v>
      </c>
      <c r="K101" s="44" t="e">
        <f>กำแพงเพชร!#REF!</f>
        <v>#REF!</v>
      </c>
      <c r="L101" s="24" t="e">
        <f>กำแพงเพชร!#REF!</f>
        <v>#REF!</v>
      </c>
      <c r="M101" s="23" t="e">
        <f>กำแพงเพชร!#REF!</f>
        <v>#REF!</v>
      </c>
      <c r="N101" s="44" t="e">
        <f>กำแพงเพชร!#REF!</f>
        <v>#REF!</v>
      </c>
      <c r="O101" s="22" t="e">
        <f>กำแพงเพชร!#REF!</f>
        <v>#REF!</v>
      </c>
      <c r="P101" s="23" t="e">
        <f>กำแพงเพชร!#REF!</f>
        <v>#REF!</v>
      </c>
      <c r="Q101" s="44" t="e">
        <f>กำแพงเพชร!#REF!</f>
        <v>#REF!</v>
      </c>
      <c r="R101" s="24" t="e">
        <f>กำแพงเพชร!#REF!</f>
        <v>#REF!</v>
      </c>
      <c r="S101" s="23" t="e">
        <f>กำแพงเพชร!#REF!</f>
        <v>#REF!</v>
      </c>
      <c r="T101" s="44" t="e">
        <f>กำแพงเพชร!#REF!</f>
        <v>#REF!</v>
      </c>
      <c r="U101" s="22" t="e">
        <f>กำแพงเพชร!#REF!</f>
        <v>#REF!</v>
      </c>
      <c r="V101" s="23" t="e">
        <f>กำแพงเพชร!#REF!</f>
        <v>#REF!</v>
      </c>
      <c r="W101" s="44" t="e">
        <f>กำแพงเพชร!#REF!</f>
        <v>#REF!</v>
      </c>
      <c r="X101" s="24" t="e">
        <f>กำแพงเพชร!#REF!</f>
        <v>#REF!</v>
      </c>
      <c r="Y101" s="23" t="e">
        <f>กำแพงเพชร!#REF!</f>
        <v>#REF!</v>
      </c>
      <c r="Z101" s="44" t="e">
        <f>กำแพงเพชร!#REF!</f>
        <v>#REF!</v>
      </c>
      <c r="AA101" s="22" t="e">
        <f>C101+I101+O101+U101</f>
        <v>#REF!</v>
      </c>
      <c r="AB101" s="23" t="e">
        <f>D101+J101+O101+U101</f>
        <v>#REF!</v>
      </c>
      <c r="AC101" s="44" t="e">
        <f>ROUND(((AA101/AB101)-1)*100,2)</f>
        <v>#REF!</v>
      </c>
      <c r="AD101" s="24" t="e">
        <f>F101++L101+R101+X101</f>
        <v>#REF!</v>
      </c>
      <c r="AE101" s="23" t="e">
        <f>G101+M101+S101+Y101</f>
        <v>#REF!</v>
      </c>
      <c r="AF101" s="51" t="e">
        <f t="shared" ref="AF101:AF119" si="23">ROUND(((AD101/AE101)-1)*100,2)</f>
        <v>#REF!</v>
      </c>
    </row>
    <row r="102" spans="2:34" s="9" customFormat="1" ht="20.25" customHeight="1" x14ac:dyDescent="0.2">
      <c r="B102" s="21" t="s">
        <v>212</v>
      </c>
      <c r="C102" s="5" t="e">
        <f>เชียงราย!#REF!</f>
        <v>#REF!</v>
      </c>
      <c r="D102" s="6" t="e">
        <f>เชียงราย!#REF!</f>
        <v>#REF!</v>
      </c>
      <c r="E102" s="45" t="e">
        <f>เชียงราย!#REF!</f>
        <v>#REF!</v>
      </c>
      <c r="F102" s="7" t="e">
        <f>เชียงราย!#REF!</f>
        <v>#REF!</v>
      </c>
      <c r="G102" s="6" t="e">
        <f>เชียงราย!#REF!</f>
        <v>#REF!</v>
      </c>
      <c r="H102" s="45" t="e">
        <f>เชียงราย!#REF!</f>
        <v>#REF!</v>
      </c>
      <c r="I102" s="5" t="e">
        <f>เชียงราย!#REF!</f>
        <v>#REF!</v>
      </c>
      <c r="J102" s="6" t="e">
        <f>เชียงราย!#REF!</f>
        <v>#REF!</v>
      </c>
      <c r="K102" s="45" t="e">
        <f>เชียงราย!#REF!</f>
        <v>#REF!</v>
      </c>
      <c r="L102" s="7" t="e">
        <f>เชียงราย!#REF!</f>
        <v>#REF!</v>
      </c>
      <c r="M102" s="6" t="e">
        <f>เชียงราย!#REF!</f>
        <v>#REF!</v>
      </c>
      <c r="N102" s="45" t="e">
        <f>เชียงราย!#REF!</f>
        <v>#REF!</v>
      </c>
      <c r="O102" s="5" t="e">
        <f>เชียงราย!#REF!</f>
        <v>#REF!</v>
      </c>
      <c r="P102" s="6" t="e">
        <f>เชียงราย!#REF!</f>
        <v>#REF!</v>
      </c>
      <c r="Q102" s="45" t="e">
        <f>เชียงราย!#REF!</f>
        <v>#REF!</v>
      </c>
      <c r="R102" s="7" t="e">
        <f>เชียงราย!#REF!</f>
        <v>#REF!</v>
      </c>
      <c r="S102" s="6" t="e">
        <f>เชียงราย!#REF!</f>
        <v>#REF!</v>
      </c>
      <c r="T102" s="45" t="e">
        <f>เชียงราย!#REF!</f>
        <v>#REF!</v>
      </c>
      <c r="U102" s="5" t="e">
        <f>เชียงราย!#REF!</f>
        <v>#REF!</v>
      </c>
      <c r="V102" s="6" t="e">
        <f>เชียงราย!#REF!</f>
        <v>#REF!</v>
      </c>
      <c r="W102" s="45" t="e">
        <f>เชียงราย!#REF!</f>
        <v>#REF!</v>
      </c>
      <c r="X102" s="7" t="e">
        <f>เชียงราย!#REF!</f>
        <v>#REF!</v>
      </c>
      <c r="Y102" s="6" t="e">
        <f>เชียงราย!#REF!</f>
        <v>#REF!</v>
      </c>
      <c r="Z102" s="45" t="e">
        <f>เชียงราย!#REF!</f>
        <v>#REF!</v>
      </c>
      <c r="AA102" s="5" t="e">
        <f t="shared" ref="AA102:AA119" si="24">C102+I102+O102+U102</f>
        <v>#REF!</v>
      </c>
      <c r="AB102" s="6" t="e">
        <f t="shared" ref="AB102:AB119" si="25">D102+J102+O102+U102</f>
        <v>#REF!</v>
      </c>
      <c r="AC102" s="45" t="e">
        <f t="shared" ref="AC102:AC119" si="26">ROUND(((AA102/AB102)-1)*100,2)</f>
        <v>#REF!</v>
      </c>
      <c r="AD102" s="7" t="e">
        <f t="shared" ref="AD102:AD119" si="27">F102++L102+R102+X102</f>
        <v>#REF!</v>
      </c>
      <c r="AE102" s="6" t="e">
        <f t="shared" ref="AE102:AE119" si="28">G102+M102+S102+Y102</f>
        <v>#REF!</v>
      </c>
      <c r="AF102" s="52" t="e">
        <f t="shared" si="23"/>
        <v>#REF!</v>
      </c>
    </row>
    <row r="103" spans="2:34" s="9" customFormat="1" ht="20.25" customHeight="1" x14ac:dyDescent="0.2">
      <c r="B103" s="21" t="s">
        <v>213</v>
      </c>
      <c r="C103" s="5" t="e">
        <f>เชียงใหม่!#REF!</f>
        <v>#REF!</v>
      </c>
      <c r="D103" s="6" t="e">
        <f>เชียงใหม่!#REF!</f>
        <v>#REF!</v>
      </c>
      <c r="E103" s="45" t="e">
        <f>เชียงใหม่!#REF!</f>
        <v>#REF!</v>
      </c>
      <c r="F103" s="7" t="e">
        <f>เชียงใหม่!#REF!</f>
        <v>#REF!</v>
      </c>
      <c r="G103" s="6" t="e">
        <f>เชียงใหม่!#REF!</f>
        <v>#REF!</v>
      </c>
      <c r="H103" s="45" t="e">
        <f>เชียงใหม่!#REF!</f>
        <v>#REF!</v>
      </c>
      <c r="I103" s="5" t="e">
        <f>เชียงใหม่!#REF!</f>
        <v>#REF!</v>
      </c>
      <c r="J103" s="6" t="e">
        <f>เชียงใหม่!#REF!</f>
        <v>#REF!</v>
      </c>
      <c r="K103" s="45" t="e">
        <f>เชียงใหม่!#REF!</f>
        <v>#REF!</v>
      </c>
      <c r="L103" s="7" t="e">
        <f>เชียงใหม่!#REF!</f>
        <v>#REF!</v>
      </c>
      <c r="M103" s="6" t="e">
        <f>เชียงใหม่!#REF!</f>
        <v>#REF!</v>
      </c>
      <c r="N103" s="45" t="e">
        <f>เชียงใหม่!#REF!</f>
        <v>#REF!</v>
      </c>
      <c r="O103" s="5" t="e">
        <f>เชียงใหม่!#REF!</f>
        <v>#REF!</v>
      </c>
      <c r="P103" s="6" t="e">
        <f>เชียงใหม่!#REF!</f>
        <v>#REF!</v>
      </c>
      <c r="Q103" s="45" t="e">
        <f>เชียงใหม่!#REF!</f>
        <v>#REF!</v>
      </c>
      <c r="R103" s="7" t="e">
        <f>เชียงใหม่!#REF!</f>
        <v>#REF!</v>
      </c>
      <c r="S103" s="6" t="e">
        <f>เชียงใหม่!#REF!</f>
        <v>#REF!</v>
      </c>
      <c r="T103" s="45" t="e">
        <f>เชียงใหม่!#REF!</f>
        <v>#REF!</v>
      </c>
      <c r="U103" s="5" t="e">
        <f>เชียงใหม่!#REF!</f>
        <v>#REF!</v>
      </c>
      <c r="V103" s="6" t="e">
        <f>เชียงใหม่!#REF!</f>
        <v>#REF!</v>
      </c>
      <c r="W103" s="45" t="e">
        <f>เชียงใหม่!#REF!</f>
        <v>#REF!</v>
      </c>
      <c r="X103" s="7" t="e">
        <f>เชียงใหม่!#REF!</f>
        <v>#REF!</v>
      </c>
      <c r="Y103" s="6" t="e">
        <f>เชียงใหม่!#REF!</f>
        <v>#REF!</v>
      </c>
      <c r="Z103" s="45" t="e">
        <f>เชียงใหม่!#REF!</f>
        <v>#REF!</v>
      </c>
      <c r="AA103" s="5" t="e">
        <f t="shared" si="24"/>
        <v>#REF!</v>
      </c>
      <c r="AB103" s="6" t="e">
        <f t="shared" si="25"/>
        <v>#REF!</v>
      </c>
      <c r="AC103" s="45" t="e">
        <f t="shared" si="26"/>
        <v>#REF!</v>
      </c>
      <c r="AD103" s="7" t="e">
        <f t="shared" si="27"/>
        <v>#REF!</v>
      </c>
      <c r="AE103" s="6" t="e">
        <f t="shared" si="28"/>
        <v>#REF!</v>
      </c>
      <c r="AF103" s="52" t="e">
        <f t="shared" si="23"/>
        <v>#REF!</v>
      </c>
    </row>
    <row r="104" spans="2:34" s="9" customFormat="1" ht="20.25" customHeight="1" x14ac:dyDescent="0.2">
      <c r="B104" s="21" t="s">
        <v>214</v>
      </c>
      <c r="C104" s="5" t="e">
        <f>พิจิตร!#REF!</f>
        <v>#REF!</v>
      </c>
      <c r="D104" s="6" t="e">
        <f>พิจิตร!#REF!</f>
        <v>#REF!</v>
      </c>
      <c r="E104" s="45" t="e">
        <f>พิจิตร!#REF!</f>
        <v>#REF!</v>
      </c>
      <c r="F104" s="7" t="e">
        <f>พิจิตร!#REF!</f>
        <v>#REF!</v>
      </c>
      <c r="G104" s="6" t="e">
        <f>พิจิตร!#REF!</f>
        <v>#REF!</v>
      </c>
      <c r="H104" s="45" t="e">
        <f>พิจิตร!#REF!</f>
        <v>#REF!</v>
      </c>
      <c r="I104" s="5" t="e">
        <f>พิจิตร!#REF!</f>
        <v>#REF!</v>
      </c>
      <c r="J104" s="6" t="e">
        <f>พิจิตร!#REF!</f>
        <v>#REF!</v>
      </c>
      <c r="K104" s="45" t="e">
        <f>พิจิตร!#REF!</f>
        <v>#REF!</v>
      </c>
      <c r="L104" s="7" t="e">
        <f>พิจิตร!#REF!</f>
        <v>#REF!</v>
      </c>
      <c r="M104" s="6" t="e">
        <f>พิจิตร!#REF!</f>
        <v>#REF!</v>
      </c>
      <c r="N104" s="45" t="e">
        <f>พิจิตร!#REF!</f>
        <v>#REF!</v>
      </c>
      <c r="O104" s="5" t="e">
        <f>พิจิตร!#REF!</f>
        <v>#REF!</v>
      </c>
      <c r="P104" s="6" t="e">
        <f>พิจิตร!#REF!</f>
        <v>#REF!</v>
      </c>
      <c r="Q104" s="45" t="e">
        <f>พิจิตร!#REF!</f>
        <v>#REF!</v>
      </c>
      <c r="R104" s="7" t="e">
        <f>พิจิตร!#REF!</f>
        <v>#REF!</v>
      </c>
      <c r="S104" s="6" t="e">
        <f>พิจิตร!#REF!</f>
        <v>#REF!</v>
      </c>
      <c r="T104" s="45" t="e">
        <f>พิจิตร!#REF!</f>
        <v>#REF!</v>
      </c>
      <c r="U104" s="5" t="e">
        <f>พิจิตร!#REF!</f>
        <v>#REF!</v>
      </c>
      <c r="V104" s="6" t="e">
        <f>พิจิตร!#REF!</f>
        <v>#REF!</v>
      </c>
      <c r="W104" s="45" t="e">
        <f>พิจิตร!#REF!</f>
        <v>#REF!</v>
      </c>
      <c r="X104" s="7" t="e">
        <f>พิจิตร!#REF!</f>
        <v>#REF!</v>
      </c>
      <c r="Y104" s="6" t="e">
        <f>พิจิตร!#REF!</f>
        <v>#REF!</v>
      </c>
      <c r="Z104" s="45" t="e">
        <f>พิจิตร!#REF!</f>
        <v>#REF!</v>
      </c>
      <c r="AA104" s="5" t="e">
        <f t="shared" si="24"/>
        <v>#REF!</v>
      </c>
      <c r="AB104" s="6" t="e">
        <f t="shared" si="25"/>
        <v>#REF!</v>
      </c>
      <c r="AC104" s="45" t="e">
        <f t="shared" si="26"/>
        <v>#REF!</v>
      </c>
      <c r="AD104" s="7" t="e">
        <f t="shared" si="27"/>
        <v>#REF!</v>
      </c>
      <c r="AE104" s="6" t="e">
        <f t="shared" si="28"/>
        <v>#REF!</v>
      </c>
      <c r="AF104" s="52" t="e">
        <f t="shared" si="23"/>
        <v>#REF!</v>
      </c>
    </row>
    <row r="105" spans="2:34" s="9" customFormat="1" ht="20.25" customHeight="1" x14ac:dyDescent="0.2">
      <c r="B105" s="21" t="s">
        <v>215</v>
      </c>
      <c r="C105" s="5" t="e">
        <f>นครสวรรค์!#REF!</f>
        <v>#REF!</v>
      </c>
      <c r="D105" s="6" t="e">
        <f>นครสวรรค์!#REF!</f>
        <v>#REF!</v>
      </c>
      <c r="E105" s="45" t="e">
        <f>นครสวรรค์!#REF!</f>
        <v>#REF!</v>
      </c>
      <c r="F105" s="7" t="e">
        <f>นครสวรรค์!#REF!</f>
        <v>#REF!</v>
      </c>
      <c r="G105" s="6" t="e">
        <f>นครสวรรค์!#REF!</f>
        <v>#REF!</v>
      </c>
      <c r="H105" s="45" t="e">
        <f>นครสวรรค์!#REF!</f>
        <v>#REF!</v>
      </c>
      <c r="I105" s="5" t="e">
        <f>นครสวรรค์!#REF!</f>
        <v>#REF!</v>
      </c>
      <c r="J105" s="6" t="e">
        <f>นครสวรรค์!#REF!</f>
        <v>#REF!</v>
      </c>
      <c r="K105" s="45" t="e">
        <f>นครสวรรค์!#REF!</f>
        <v>#REF!</v>
      </c>
      <c r="L105" s="7" t="e">
        <f>นครสวรรค์!#REF!</f>
        <v>#REF!</v>
      </c>
      <c r="M105" s="6" t="e">
        <f>นครสวรรค์!#REF!</f>
        <v>#REF!</v>
      </c>
      <c r="N105" s="45" t="e">
        <f>นครสวรรค์!#REF!</f>
        <v>#REF!</v>
      </c>
      <c r="O105" s="5" t="e">
        <f>นครสวรรค์!#REF!</f>
        <v>#REF!</v>
      </c>
      <c r="P105" s="6" t="e">
        <f>นครสวรรค์!#REF!</f>
        <v>#REF!</v>
      </c>
      <c r="Q105" s="45" t="e">
        <f>นครสวรรค์!#REF!</f>
        <v>#REF!</v>
      </c>
      <c r="R105" s="7" t="e">
        <f>นครสวรรค์!#REF!</f>
        <v>#REF!</v>
      </c>
      <c r="S105" s="6" t="e">
        <f>นครสวรรค์!#REF!</f>
        <v>#REF!</v>
      </c>
      <c r="T105" s="45" t="e">
        <f>นครสวรรค์!#REF!</f>
        <v>#REF!</v>
      </c>
      <c r="U105" s="5" t="e">
        <f>นครสวรรค์!#REF!</f>
        <v>#REF!</v>
      </c>
      <c r="V105" s="6" t="e">
        <f>นครสวรรค์!#REF!</f>
        <v>#REF!</v>
      </c>
      <c r="W105" s="45" t="e">
        <f>นครสวรรค์!#REF!</f>
        <v>#REF!</v>
      </c>
      <c r="X105" s="7" t="e">
        <f>นครสวรรค์!#REF!</f>
        <v>#REF!</v>
      </c>
      <c r="Y105" s="6" t="e">
        <f>นครสวรรค์!#REF!</f>
        <v>#REF!</v>
      </c>
      <c r="Z105" s="45" t="e">
        <f>นครสวรรค์!#REF!</f>
        <v>#REF!</v>
      </c>
      <c r="AA105" s="5" t="e">
        <f t="shared" si="24"/>
        <v>#REF!</v>
      </c>
      <c r="AB105" s="6" t="e">
        <f t="shared" si="25"/>
        <v>#REF!</v>
      </c>
      <c r="AC105" s="45" t="e">
        <f t="shared" si="26"/>
        <v>#REF!</v>
      </c>
      <c r="AD105" s="7" t="e">
        <f t="shared" si="27"/>
        <v>#REF!</v>
      </c>
      <c r="AE105" s="6" t="e">
        <f t="shared" si="28"/>
        <v>#REF!</v>
      </c>
      <c r="AF105" s="52" t="e">
        <f t="shared" si="23"/>
        <v>#REF!</v>
      </c>
    </row>
    <row r="106" spans="2:34" s="9" customFormat="1" ht="20.25" customHeight="1" x14ac:dyDescent="0.2">
      <c r="B106" s="21" t="s">
        <v>216</v>
      </c>
      <c r="C106" s="5" t="e">
        <f>ตาก!#REF!</f>
        <v>#REF!</v>
      </c>
      <c r="D106" s="6" t="e">
        <f>ตาก!#REF!</f>
        <v>#REF!</v>
      </c>
      <c r="E106" s="45" t="e">
        <f>ตาก!#REF!</f>
        <v>#REF!</v>
      </c>
      <c r="F106" s="7" t="e">
        <f>ตาก!#REF!</f>
        <v>#REF!</v>
      </c>
      <c r="G106" s="6" t="e">
        <f>ตาก!#REF!</f>
        <v>#REF!</v>
      </c>
      <c r="H106" s="45" t="e">
        <f>ตาก!#REF!</f>
        <v>#REF!</v>
      </c>
      <c r="I106" s="5" t="e">
        <f>ตาก!#REF!</f>
        <v>#REF!</v>
      </c>
      <c r="J106" s="6" t="e">
        <f>ตาก!#REF!</f>
        <v>#REF!</v>
      </c>
      <c r="K106" s="45" t="e">
        <f>ตาก!#REF!</f>
        <v>#REF!</v>
      </c>
      <c r="L106" s="7" t="e">
        <f>ตาก!#REF!</f>
        <v>#REF!</v>
      </c>
      <c r="M106" s="6" t="e">
        <f>ตาก!#REF!</f>
        <v>#REF!</v>
      </c>
      <c r="N106" s="45" t="e">
        <f>ตาก!#REF!</f>
        <v>#REF!</v>
      </c>
      <c r="O106" s="5" t="e">
        <f>ตาก!#REF!</f>
        <v>#REF!</v>
      </c>
      <c r="P106" s="6" t="e">
        <f>ตาก!#REF!</f>
        <v>#REF!</v>
      </c>
      <c r="Q106" s="45" t="e">
        <f>ตาก!#REF!</f>
        <v>#REF!</v>
      </c>
      <c r="R106" s="7" t="e">
        <f>ตาก!#REF!</f>
        <v>#REF!</v>
      </c>
      <c r="S106" s="6" t="e">
        <f>ตาก!#REF!</f>
        <v>#REF!</v>
      </c>
      <c r="T106" s="45" t="e">
        <f>ตาก!#REF!</f>
        <v>#REF!</v>
      </c>
      <c r="U106" s="5" t="e">
        <f>ตาก!#REF!</f>
        <v>#REF!</v>
      </c>
      <c r="V106" s="6" t="e">
        <f>ตาก!#REF!</f>
        <v>#REF!</v>
      </c>
      <c r="W106" s="45" t="e">
        <f>ตาก!#REF!</f>
        <v>#REF!</v>
      </c>
      <c r="X106" s="7" t="e">
        <f>ตาก!#REF!</f>
        <v>#REF!</v>
      </c>
      <c r="Y106" s="6" t="e">
        <f>ตาก!#REF!</f>
        <v>#REF!</v>
      </c>
      <c r="Z106" s="45" t="e">
        <f>ตาก!#REF!</f>
        <v>#REF!</v>
      </c>
      <c r="AA106" s="5" t="e">
        <f t="shared" si="24"/>
        <v>#REF!</v>
      </c>
      <c r="AB106" s="6" t="e">
        <f t="shared" si="25"/>
        <v>#REF!</v>
      </c>
      <c r="AC106" s="45" t="e">
        <f t="shared" si="26"/>
        <v>#REF!</v>
      </c>
      <c r="AD106" s="7" t="e">
        <f t="shared" si="27"/>
        <v>#REF!</v>
      </c>
      <c r="AE106" s="6" t="e">
        <f t="shared" si="28"/>
        <v>#REF!</v>
      </c>
      <c r="AF106" s="52" t="e">
        <f t="shared" si="23"/>
        <v>#REF!</v>
      </c>
    </row>
    <row r="107" spans="2:34" s="9" customFormat="1" ht="20.25" customHeight="1" x14ac:dyDescent="0.2">
      <c r="B107" s="21" t="s">
        <v>217</v>
      </c>
      <c r="C107" s="5" t="e">
        <f>พิษณุโลก!#REF!</f>
        <v>#REF!</v>
      </c>
      <c r="D107" s="6" t="e">
        <f>พิษณุโลก!#REF!</f>
        <v>#REF!</v>
      </c>
      <c r="E107" s="45" t="e">
        <f>พิษณุโลก!#REF!</f>
        <v>#REF!</v>
      </c>
      <c r="F107" s="7" t="e">
        <f>พิษณุโลก!#REF!</f>
        <v>#REF!</v>
      </c>
      <c r="G107" s="6" t="e">
        <f>พิษณุโลก!#REF!</f>
        <v>#REF!</v>
      </c>
      <c r="H107" s="45" t="e">
        <f>พิษณุโลก!#REF!</f>
        <v>#REF!</v>
      </c>
      <c r="I107" s="5" t="e">
        <f>พิษณุโลก!#REF!</f>
        <v>#REF!</v>
      </c>
      <c r="J107" s="6" t="e">
        <f>พิษณุโลก!#REF!</f>
        <v>#REF!</v>
      </c>
      <c r="K107" s="45" t="e">
        <f>พิษณุโลก!#REF!</f>
        <v>#REF!</v>
      </c>
      <c r="L107" s="7" t="e">
        <f>พิษณุโลก!#REF!</f>
        <v>#REF!</v>
      </c>
      <c r="M107" s="6" t="e">
        <f>พิษณุโลก!#REF!</f>
        <v>#REF!</v>
      </c>
      <c r="N107" s="45" t="e">
        <f>พิษณุโลก!#REF!</f>
        <v>#REF!</v>
      </c>
      <c r="O107" s="5" t="e">
        <f>พิษณุโลก!#REF!</f>
        <v>#REF!</v>
      </c>
      <c r="P107" s="6" t="e">
        <f>พิษณุโลก!#REF!</f>
        <v>#REF!</v>
      </c>
      <c r="Q107" s="45" t="e">
        <f>พิษณุโลก!#REF!</f>
        <v>#REF!</v>
      </c>
      <c r="R107" s="7" t="e">
        <f>พิษณุโลก!#REF!</f>
        <v>#REF!</v>
      </c>
      <c r="S107" s="6" t="e">
        <f>พิษณุโลก!#REF!</f>
        <v>#REF!</v>
      </c>
      <c r="T107" s="45" t="e">
        <f>พิษณุโลก!#REF!</f>
        <v>#REF!</v>
      </c>
      <c r="U107" s="5" t="e">
        <f>พิษณุโลก!#REF!</f>
        <v>#REF!</v>
      </c>
      <c r="V107" s="6" t="e">
        <f>พิษณุโลก!#REF!</f>
        <v>#REF!</v>
      </c>
      <c r="W107" s="45" t="e">
        <f>พิษณุโลก!#REF!</f>
        <v>#REF!</v>
      </c>
      <c r="X107" s="7" t="e">
        <f>พิษณุโลก!#REF!</f>
        <v>#REF!</v>
      </c>
      <c r="Y107" s="6" t="e">
        <f>พิษณุโลก!#REF!</f>
        <v>#REF!</v>
      </c>
      <c r="Z107" s="45" t="e">
        <f>พิษณุโลก!#REF!</f>
        <v>#REF!</v>
      </c>
      <c r="AA107" s="5" t="e">
        <f t="shared" si="24"/>
        <v>#REF!</v>
      </c>
      <c r="AB107" s="6" t="e">
        <f t="shared" si="25"/>
        <v>#REF!</v>
      </c>
      <c r="AC107" s="45" t="e">
        <f t="shared" si="26"/>
        <v>#REF!</v>
      </c>
      <c r="AD107" s="7" t="e">
        <f t="shared" si="27"/>
        <v>#REF!</v>
      </c>
      <c r="AE107" s="6" t="e">
        <f t="shared" si="28"/>
        <v>#REF!</v>
      </c>
      <c r="AF107" s="52" t="e">
        <f t="shared" si="23"/>
        <v>#REF!</v>
      </c>
    </row>
    <row r="108" spans="2:34" s="9" customFormat="1" ht="20.25" customHeight="1" x14ac:dyDescent="0.2">
      <c r="B108" s="21" t="s">
        <v>218</v>
      </c>
      <c r="C108" s="5" t="e">
        <f>พะเยา!#REF!</f>
        <v>#REF!</v>
      </c>
      <c r="D108" s="6" t="e">
        <f>พะเยา!#REF!</f>
        <v>#REF!</v>
      </c>
      <c r="E108" s="45" t="e">
        <f>พะเยา!#REF!</f>
        <v>#REF!</v>
      </c>
      <c r="F108" s="7" t="e">
        <f>พะเยา!#REF!</f>
        <v>#REF!</v>
      </c>
      <c r="G108" s="6" t="e">
        <f>พะเยา!#REF!</f>
        <v>#REF!</v>
      </c>
      <c r="H108" s="45" t="e">
        <f>พะเยา!#REF!</f>
        <v>#REF!</v>
      </c>
      <c r="I108" s="5" t="e">
        <f>พะเยา!#REF!</f>
        <v>#REF!</v>
      </c>
      <c r="J108" s="6" t="e">
        <f>พะเยา!#REF!</f>
        <v>#REF!</v>
      </c>
      <c r="K108" s="45" t="e">
        <f>พะเยา!#REF!</f>
        <v>#REF!</v>
      </c>
      <c r="L108" s="7" t="e">
        <f>พะเยา!#REF!</f>
        <v>#REF!</v>
      </c>
      <c r="M108" s="6" t="e">
        <f>พะเยา!#REF!</f>
        <v>#REF!</v>
      </c>
      <c r="N108" s="45" t="e">
        <f>พะเยา!#REF!</f>
        <v>#REF!</v>
      </c>
      <c r="O108" s="5" t="e">
        <f>พะเยา!#REF!</f>
        <v>#REF!</v>
      </c>
      <c r="P108" s="6" t="e">
        <f>พะเยา!#REF!</f>
        <v>#REF!</v>
      </c>
      <c r="Q108" s="45" t="e">
        <f>พะเยา!#REF!</f>
        <v>#REF!</v>
      </c>
      <c r="R108" s="7" t="e">
        <f>พะเยา!#REF!</f>
        <v>#REF!</v>
      </c>
      <c r="S108" s="6" t="e">
        <f>พะเยา!#REF!</f>
        <v>#REF!</v>
      </c>
      <c r="T108" s="45" t="e">
        <f>พะเยา!#REF!</f>
        <v>#REF!</v>
      </c>
      <c r="U108" s="5" t="e">
        <f>พะเยา!#REF!</f>
        <v>#REF!</v>
      </c>
      <c r="V108" s="6" t="e">
        <f>พะเยา!#REF!</f>
        <v>#REF!</v>
      </c>
      <c r="W108" s="45" t="e">
        <f>พะเยา!#REF!</f>
        <v>#REF!</v>
      </c>
      <c r="X108" s="7" t="e">
        <f>พะเยา!#REF!</f>
        <v>#REF!</v>
      </c>
      <c r="Y108" s="6" t="e">
        <f>พะเยา!#REF!</f>
        <v>#REF!</v>
      </c>
      <c r="Z108" s="45" t="e">
        <f>พะเยา!#REF!</f>
        <v>#REF!</v>
      </c>
      <c r="AA108" s="5" t="e">
        <f t="shared" si="24"/>
        <v>#REF!</v>
      </c>
      <c r="AB108" s="6" t="e">
        <f t="shared" si="25"/>
        <v>#REF!</v>
      </c>
      <c r="AC108" s="45" t="e">
        <f t="shared" si="26"/>
        <v>#REF!</v>
      </c>
      <c r="AD108" s="7" t="e">
        <f t="shared" si="27"/>
        <v>#REF!</v>
      </c>
      <c r="AE108" s="6" t="e">
        <f t="shared" si="28"/>
        <v>#REF!</v>
      </c>
      <c r="AF108" s="52" t="e">
        <f t="shared" si="23"/>
        <v>#REF!</v>
      </c>
    </row>
    <row r="109" spans="2:34" s="9" customFormat="1" ht="20.25" customHeight="1" x14ac:dyDescent="0.2">
      <c r="B109" s="21" t="s">
        <v>219</v>
      </c>
      <c r="C109" s="5" t="e">
        <f>เพชรบูรณ์!#REF!</f>
        <v>#REF!</v>
      </c>
      <c r="D109" s="6" t="e">
        <f>เพชรบูรณ์!#REF!</f>
        <v>#REF!</v>
      </c>
      <c r="E109" s="45" t="e">
        <f>เพชรบูรณ์!#REF!</f>
        <v>#REF!</v>
      </c>
      <c r="F109" s="7" t="e">
        <f>เพชรบูรณ์!#REF!</f>
        <v>#REF!</v>
      </c>
      <c r="G109" s="6" t="e">
        <f>เพชรบูรณ์!#REF!</f>
        <v>#REF!</v>
      </c>
      <c r="H109" s="45" t="e">
        <f>เพชรบูรณ์!#REF!</f>
        <v>#REF!</v>
      </c>
      <c r="I109" s="5" t="e">
        <f>เพชรบูรณ์!#REF!</f>
        <v>#REF!</v>
      </c>
      <c r="J109" s="6" t="e">
        <f>เพชรบูรณ์!#REF!</f>
        <v>#REF!</v>
      </c>
      <c r="K109" s="45" t="e">
        <f>เพชรบูรณ์!#REF!</f>
        <v>#REF!</v>
      </c>
      <c r="L109" s="7" t="e">
        <f>เพชรบูรณ์!#REF!</f>
        <v>#REF!</v>
      </c>
      <c r="M109" s="6" t="e">
        <f>เพชรบูรณ์!#REF!</f>
        <v>#REF!</v>
      </c>
      <c r="N109" s="45" t="e">
        <f>เพชรบูรณ์!#REF!</f>
        <v>#REF!</v>
      </c>
      <c r="O109" s="5" t="e">
        <f>เพชรบูรณ์!#REF!</f>
        <v>#REF!</v>
      </c>
      <c r="P109" s="6" t="e">
        <f>เพชรบูรณ์!#REF!</f>
        <v>#REF!</v>
      </c>
      <c r="Q109" s="45" t="e">
        <f>เพชรบูรณ์!#REF!</f>
        <v>#REF!</v>
      </c>
      <c r="R109" s="7" t="e">
        <f>เพชรบูรณ์!#REF!</f>
        <v>#REF!</v>
      </c>
      <c r="S109" s="6" t="e">
        <f>เพชรบูรณ์!#REF!</f>
        <v>#REF!</v>
      </c>
      <c r="T109" s="45" t="e">
        <f>เพชรบูรณ์!#REF!</f>
        <v>#REF!</v>
      </c>
      <c r="U109" s="5" t="e">
        <f>เพชรบูรณ์!#REF!</f>
        <v>#REF!</v>
      </c>
      <c r="V109" s="6" t="e">
        <f>เพชรบูรณ์!#REF!</f>
        <v>#REF!</v>
      </c>
      <c r="W109" s="45" t="e">
        <f>เพชรบูรณ์!#REF!</f>
        <v>#REF!</v>
      </c>
      <c r="X109" s="7" t="e">
        <f>เพชรบูรณ์!#REF!</f>
        <v>#REF!</v>
      </c>
      <c r="Y109" s="6" t="e">
        <f>เพชรบูรณ์!#REF!</f>
        <v>#REF!</v>
      </c>
      <c r="Z109" s="45" t="e">
        <f>เพชรบูรณ์!#REF!</f>
        <v>#REF!</v>
      </c>
      <c r="AA109" s="5" t="e">
        <f t="shared" si="24"/>
        <v>#REF!</v>
      </c>
      <c r="AB109" s="6" t="e">
        <f t="shared" si="25"/>
        <v>#REF!</v>
      </c>
      <c r="AC109" s="45" t="e">
        <f t="shared" si="26"/>
        <v>#REF!</v>
      </c>
      <c r="AD109" s="7" t="e">
        <f t="shared" si="27"/>
        <v>#REF!</v>
      </c>
      <c r="AE109" s="6" t="e">
        <f t="shared" si="28"/>
        <v>#REF!</v>
      </c>
      <c r="AF109" s="52" t="e">
        <f t="shared" si="23"/>
        <v>#REF!</v>
      </c>
    </row>
    <row r="110" spans="2:34" s="9" customFormat="1" ht="20.25" customHeight="1" x14ac:dyDescent="0.2">
      <c r="B110" s="21" t="s">
        <v>220</v>
      </c>
      <c r="C110" s="5" t="e">
        <f>แพร่!#REF!</f>
        <v>#REF!</v>
      </c>
      <c r="D110" s="6" t="e">
        <f>แพร่!#REF!</f>
        <v>#REF!</v>
      </c>
      <c r="E110" s="45" t="e">
        <f>แพร่!#REF!</f>
        <v>#REF!</v>
      </c>
      <c r="F110" s="7" t="e">
        <f>แพร่!#REF!</f>
        <v>#REF!</v>
      </c>
      <c r="G110" s="6" t="e">
        <f>แพร่!#REF!</f>
        <v>#REF!</v>
      </c>
      <c r="H110" s="45" t="e">
        <f>แพร่!#REF!</f>
        <v>#REF!</v>
      </c>
      <c r="I110" s="5" t="e">
        <f>แพร่!#REF!</f>
        <v>#REF!</v>
      </c>
      <c r="J110" s="6" t="e">
        <f>แพร่!#REF!</f>
        <v>#REF!</v>
      </c>
      <c r="K110" s="45" t="e">
        <f>แพร่!#REF!</f>
        <v>#REF!</v>
      </c>
      <c r="L110" s="7" t="e">
        <f>แพร่!#REF!</f>
        <v>#REF!</v>
      </c>
      <c r="M110" s="6" t="e">
        <f>แพร่!#REF!</f>
        <v>#REF!</v>
      </c>
      <c r="N110" s="45" t="e">
        <f>แพร่!#REF!</f>
        <v>#REF!</v>
      </c>
      <c r="O110" s="5" t="e">
        <f>แพร่!#REF!</f>
        <v>#REF!</v>
      </c>
      <c r="P110" s="6" t="e">
        <f>แพร่!#REF!</f>
        <v>#REF!</v>
      </c>
      <c r="Q110" s="45" t="e">
        <f>แพร่!#REF!</f>
        <v>#REF!</v>
      </c>
      <c r="R110" s="7" t="e">
        <f>แพร่!#REF!</f>
        <v>#REF!</v>
      </c>
      <c r="S110" s="6" t="e">
        <f>แพร่!#REF!</f>
        <v>#REF!</v>
      </c>
      <c r="T110" s="45" t="e">
        <f>แพร่!#REF!</f>
        <v>#REF!</v>
      </c>
      <c r="U110" s="5" t="e">
        <f>แพร่!#REF!</f>
        <v>#REF!</v>
      </c>
      <c r="V110" s="6" t="e">
        <f>แพร่!#REF!</f>
        <v>#REF!</v>
      </c>
      <c r="W110" s="45" t="e">
        <f>แพร่!#REF!</f>
        <v>#REF!</v>
      </c>
      <c r="X110" s="7" t="e">
        <f>แพร่!#REF!</f>
        <v>#REF!</v>
      </c>
      <c r="Y110" s="6" t="e">
        <f>แพร่!#REF!</f>
        <v>#REF!</v>
      </c>
      <c r="Z110" s="45" t="e">
        <f>แพร่!#REF!</f>
        <v>#REF!</v>
      </c>
      <c r="AA110" s="5" t="e">
        <f t="shared" si="24"/>
        <v>#REF!</v>
      </c>
      <c r="AB110" s="6" t="e">
        <f t="shared" si="25"/>
        <v>#REF!</v>
      </c>
      <c r="AC110" s="45" t="e">
        <f t="shared" si="26"/>
        <v>#REF!</v>
      </c>
      <c r="AD110" s="7" t="e">
        <f t="shared" si="27"/>
        <v>#REF!</v>
      </c>
      <c r="AE110" s="6" t="e">
        <f t="shared" si="28"/>
        <v>#REF!</v>
      </c>
      <c r="AF110" s="52" t="e">
        <f t="shared" si="23"/>
        <v>#REF!</v>
      </c>
    </row>
    <row r="111" spans="2:34" s="9" customFormat="1" ht="20.25" customHeight="1" x14ac:dyDescent="0.2">
      <c r="B111" s="21" t="s">
        <v>221</v>
      </c>
      <c r="C111" s="5" t="e">
        <f>ลำปาง!#REF!</f>
        <v>#REF!</v>
      </c>
      <c r="D111" s="6" t="e">
        <f>ลำปาง!#REF!</f>
        <v>#REF!</v>
      </c>
      <c r="E111" s="45" t="e">
        <f>ลำปาง!#REF!</f>
        <v>#REF!</v>
      </c>
      <c r="F111" s="7" t="e">
        <f>ลำปาง!#REF!</f>
        <v>#REF!</v>
      </c>
      <c r="G111" s="6" t="e">
        <f>ลำปาง!#REF!</f>
        <v>#REF!</v>
      </c>
      <c r="H111" s="45" t="e">
        <f>ลำปาง!#REF!</f>
        <v>#REF!</v>
      </c>
      <c r="I111" s="5" t="e">
        <f>ลำปาง!#REF!</f>
        <v>#REF!</v>
      </c>
      <c r="J111" s="6" t="e">
        <f>ลำปาง!#REF!</f>
        <v>#REF!</v>
      </c>
      <c r="K111" s="45" t="e">
        <f>ลำปาง!#REF!</f>
        <v>#REF!</v>
      </c>
      <c r="L111" s="7" t="e">
        <f>ลำปาง!#REF!</f>
        <v>#REF!</v>
      </c>
      <c r="M111" s="6" t="e">
        <f>ลำปาง!#REF!</f>
        <v>#REF!</v>
      </c>
      <c r="N111" s="45" t="e">
        <f>ลำปาง!#REF!</f>
        <v>#REF!</v>
      </c>
      <c r="O111" s="5" t="e">
        <f>ลำปาง!#REF!</f>
        <v>#REF!</v>
      </c>
      <c r="P111" s="6" t="e">
        <f>ลำปาง!#REF!</f>
        <v>#REF!</v>
      </c>
      <c r="Q111" s="45" t="e">
        <f>ลำปาง!#REF!</f>
        <v>#REF!</v>
      </c>
      <c r="R111" s="7" t="e">
        <f>ลำปาง!#REF!</f>
        <v>#REF!</v>
      </c>
      <c r="S111" s="6" t="e">
        <f>ลำปาง!#REF!</f>
        <v>#REF!</v>
      </c>
      <c r="T111" s="45" t="e">
        <f>ลำปาง!#REF!</f>
        <v>#REF!</v>
      </c>
      <c r="U111" s="5" t="e">
        <f>ลำปาง!#REF!</f>
        <v>#REF!</v>
      </c>
      <c r="V111" s="6" t="e">
        <f>ลำปาง!#REF!</f>
        <v>#REF!</v>
      </c>
      <c r="W111" s="45" t="e">
        <f>ลำปาง!#REF!</f>
        <v>#REF!</v>
      </c>
      <c r="X111" s="7" t="e">
        <f>ลำปาง!#REF!</f>
        <v>#REF!</v>
      </c>
      <c r="Y111" s="6" t="e">
        <f>ลำปาง!#REF!</f>
        <v>#REF!</v>
      </c>
      <c r="Z111" s="45" t="e">
        <f>ลำปาง!#REF!</f>
        <v>#REF!</v>
      </c>
      <c r="AA111" s="5" t="e">
        <f t="shared" si="24"/>
        <v>#REF!</v>
      </c>
      <c r="AB111" s="6" t="e">
        <f t="shared" si="25"/>
        <v>#REF!</v>
      </c>
      <c r="AC111" s="45" t="e">
        <f t="shared" si="26"/>
        <v>#REF!</v>
      </c>
      <c r="AD111" s="7" t="e">
        <f t="shared" si="27"/>
        <v>#REF!</v>
      </c>
      <c r="AE111" s="6" t="e">
        <f t="shared" si="28"/>
        <v>#REF!</v>
      </c>
      <c r="AF111" s="52" t="e">
        <f t="shared" si="23"/>
        <v>#REF!</v>
      </c>
    </row>
    <row r="112" spans="2:34" s="9" customFormat="1" ht="20.25" customHeight="1" x14ac:dyDescent="0.2">
      <c r="B112" s="21" t="s">
        <v>222</v>
      </c>
      <c r="C112" s="5" t="e">
        <f>ลำพูน!#REF!</f>
        <v>#REF!</v>
      </c>
      <c r="D112" s="6" t="e">
        <f>ลำพูน!#REF!</f>
        <v>#REF!</v>
      </c>
      <c r="E112" s="45" t="e">
        <f>ลำพูน!#REF!</f>
        <v>#REF!</v>
      </c>
      <c r="F112" s="7" t="e">
        <f>ลำพูน!#REF!</f>
        <v>#REF!</v>
      </c>
      <c r="G112" s="6" t="e">
        <f>ลำพูน!#REF!</f>
        <v>#REF!</v>
      </c>
      <c r="H112" s="45" t="e">
        <f>ลำพูน!#REF!</f>
        <v>#REF!</v>
      </c>
      <c r="I112" s="5" t="e">
        <f>ลำพูน!#REF!</f>
        <v>#REF!</v>
      </c>
      <c r="J112" s="6" t="e">
        <f>ลำพูน!#REF!</f>
        <v>#REF!</v>
      </c>
      <c r="K112" s="45" t="e">
        <f>ลำพูน!#REF!</f>
        <v>#REF!</v>
      </c>
      <c r="L112" s="7" t="e">
        <f>ลำพูน!#REF!</f>
        <v>#REF!</v>
      </c>
      <c r="M112" s="6" t="e">
        <f>ลำพูน!#REF!</f>
        <v>#REF!</v>
      </c>
      <c r="N112" s="45" t="e">
        <f>ลำพูน!#REF!</f>
        <v>#REF!</v>
      </c>
      <c r="O112" s="5" t="e">
        <f>ลำพูน!#REF!</f>
        <v>#REF!</v>
      </c>
      <c r="P112" s="6" t="e">
        <f>ลำพูน!#REF!</f>
        <v>#REF!</v>
      </c>
      <c r="Q112" s="45" t="e">
        <f>ลำพูน!#REF!</f>
        <v>#REF!</v>
      </c>
      <c r="R112" s="7" t="e">
        <f>ลำพูน!#REF!</f>
        <v>#REF!</v>
      </c>
      <c r="S112" s="6" t="e">
        <f>ลำพูน!#REF!</f>
        <v>#REF!</v>
      </c>
      <c r="T112" s="45" t="e">
        <f>ลำพูน!#REF!</f>
        <v>#REF!</v>
      </c>
      <c r="U112" s="5" t="e">
        <f>ลำพูน!#REF!</f>
        <v>#REF!</v>
      </c>
      <c r="V112" s="6" t="e">
        <f>ลำพูน!#REF!</f>
        <v>#REF!</v>
      </c>
      <c r="W112" s="45" t="e">
        <f>ลำพูน!#REF!</f>
        <v>#REF!</v>
      </c>
      <c r="X112" s="7" t="e">
        <f>ลำพูน!#REF!</f>
        <v>#REF!</v>
      </c>
      <c r="Y112" s="6" t="e">
        <f>ลำพูน!#REF!</f>
        <v>#REF!</v>
      </c>
      <c r="Z112" s="45" t="e">
        <f>ลำพูน!#REF!</f>
        <v>#REF!</v>
      </c>
      <c r="AA112" s="5" t="e">
        <f t="shared" si="24"/>
        <v>#REF!</v>
      </c>
      <c r="AB112" s="6" t="e">
        <f t="shared" si="25"/>
        <v>#REF!</v>
      </c>
      <c r="AC112" s="45" t="e">
        <f t="shared" si="26"/>
        <v>#REF!</v>
      </c>
      <c r="AD112" s="7" t="e">
        <f t="shared" si="27"/>
        <v>#REF!</v>
      </c>
      <c r="AE112" s="6" t="e">
        <f t="shared" si="28"/>
        <v>#REF!</v>
      </c>
      <c r="AF112" s="52" t="e">
        <f t="shared" si="23"/>
        <v>#REF!</v>
      </c>
    </row>
    <row r="113" spans="1:32" s="9" customFormat="1" ht="20.25" customHeight="1" x14ac:dyDescent="0.2">
      <c r="B113" s="21" t="s">
        <v>223</v>
      </c>
      <c r="C113" s="5" t="e">
        <f>รวมแม่ฮ่องสอน!#REF!</f>
        <v>#REF!</v>
      </c>
      <c r="D113" s="6" t="e">
        <f>รวมแม่ฮ่องสอน!#REF!</f>
        <v>#REF!</v>
      </c>
      <c r="E113" s="45" t="e">
        <f>รวมแม่ฮ่องสอน!#REF!</f>
        <v>#REF!</v>
      </c>
      <c r="F113" s="7" t="e">
        <f>รวมแม่ฮ่องสอน!#REF!</f>
        <v>#REF!</v>
      </c>
      <c r="G113" s="6" t="e">
        <f>รวมแม่ฮ่องสอน!#REF!</f>
        <v>#REF!</v>
      </c>
      <c r="H113" s="45" t="e">
        <f>รวมแม่ฮ่องสอน!#REF!</f>
        <v>#REF!</v>
      </c>
      <c r="I113" s="5" t="e">
        <f>รวมแม่ฮ่องสอน!#REF!</f>
        <v>#REF!</v>
      </c>
      <c r="J113" s="6" t="e">
        <f>รวมแม่ฮ่องสอน!#REF!</f>
        <v>#REF!</v>
      </c>
      <c r="K113" s="45" t="e">
        <f>รวมแม่ฮ่องสอน!#REF!</f>
        <v>#REF!</v>
      </c>
      <c r="L113" s="7" t="e">
        <f>รวมแม่ฮ่องสอน!#REF!</f>
        <v>#REF!</v>
      </c>
      <c r="M113" s="6" t="e">
        <f>รวมแม่ฮ่องสอน!#REF!</f>
        <v>#REF!</v>
      </c>
      <c r="N113" s="45" t="e">
        <f>รวมแม่ฮ่องสอน!#REF!</f>
        <v>#REF!</v>
      </c>
      <c r="O113" s="5" t="e">
        <f>รวมแม่ฮ่องสอน!#REF!</f>
        <v>#REF!</v>
      </c>
      <c r="P113" s="6" t="e">
        <f>รวมแม่ฮ่องสอน!#REF!</f>
        <v>#REF!</v>
      </c>
      <c r="Q113" s="45" t="e">
        <f>รวมแม่ฮ่องสอน!#REF!</f>
        <v>#REF!</v>
      </c>
      <c r="R113" s="7" t="e">
        <f>รวมแม่ฮ่องสอน!#REF!</f>
        <v>#REF!</v>
      </c>
      <c r="S113" s="6" t="e">
        <f>รวมแม่ฮ่องสอน!#REF!</f>
        <v>#REF!</v>
      </c>
      <c r="T113" s="45" t="e">
        <f>รวมแม่ฮ่องสอน!#REF!</f>
        <v>#REF!</v>
      </c>
      <c r="U113" s="5" t="e">
        <f>รวมแม่ฮ่องสอน!#REF!</f>
        <v>#REF!</v>
      </c>
      <c r="V113" s="6" t="e">
        <f>รวมแม่ฮ่องสอน!#REF!</f>
        <v>#REF!</v>
      </c>
      <c r="W113" s="45" t="e">
        <f>รวมแม่ฮ่องสอน!#REF!</f>
        <v>#REF!</v>
      </c>
      <c r="X113" s="7" t="e">
        <f>รวมแม่ฮ่องสอน!#REF!</f>
        <v>#REF!</v>
      </c>
      <c r="Y113" s="6" t="e">
        <f>รวมแม่ฮ่องสอน!#REF!</f>
        <v>#REF!</v>
      </c>
      <c r="Z113" s="45" t="e">
        <f>รวมแม่ฮ่องสอน!#REF!</f>
        <v>#REF!</v>
      </c>
      <c r="AA113" s="5" t="e">
        <f t="shared" si="24"/>
        <v>#REF!</v>
      </c>
      <c r="AB113" s="6" t="e">
        <f t="shared" si="25"/>
        <v>#REF!</v>
      </c>
      <c r="AC113" s="45" t="e">
        <f t="shared" si="26"/>
        <v>#REF!</v>
      </c>
      <c r="AD113" s="7" t="e">
        <f t="shared" si="27"/>
        <v>#REF!</v>
      </c>
      <c r="AE113" s="6" t="e">
        <f t="shared" si="28"/>
        <v>#REF!</v>
      </c>
      <c r="AF113" s="52" t="e">
        <f t="shared" si="23"/>
        <v>#REF!</v>
      </c>
    </row>
    <row r="114" spans="1:32" s="69" customFormat="1" ht="20.25" customHeight="1" x14ac:dyDescent="0.2">
      <c r="B114" s="34" t="s">
        <v>233</v>
      </c>
      <c r="C114" s="35" t="e">
        <f>'เมือง แม่ฮองสอน'!#REF!</f>
        <v>#REF!</v>
      </c>
      <c r="D114" s="38" t="e">
        <f>'เมือง แม่ฮองสอน'!#REF!</f>
        <v>#REF!</v>
      </c>
      <c r="E114" s="70" t="e">
        <f>'เมือง แม่ฮองสอน'!#REF!</f>
        <v>#REF!</v>
      </c>
      <c r="F114" s="36" t="e">
        <f>'เมือง แม่ฮองสอน'!#REF!</f>
        <v>#REF!</v>
      </c>
      <c r="G114" s="38" t="e">
        <f>'เมือง แม่ฮองสอน'!#REF!</f>
        <v>#REF!</v>
      </c>
      <c r="H114" s="70" t="e">
        <f>'เมือง แม่ฮองสอน'!#REF!</f>
        <v>#REF!</v>
      </c>
      <c r="I114" s="35" t="e">
        <f>'เมือง แม่ฮองสอน'!#REF!</f>
        <v>#REF!</v>
      </c>
      <c r="J114" s="38" t="e">
        <f>'เมือง แม่ฮองสอน'!#REF!</f>
        <v>#REF!</v>
      </c>
      <c r="K114" s="70" t="e">
        <f>'เมือง แม่ฮองสอน'!#REF!</f>
        <v>#REF!</v>
      </c>
      <c r="L114" s="36" t="e">
        <f>'เมือง แม่ฮองสอน'!#REF!</f>
        <v>#REF!</v>
      </c>
      <c r="M114" s="38" t="e">
        <f>'เมือง แม่ฮองสอน'!#REF!</f>
        <v>#REF!</v>
      </c>
      <c r="N114" s="70" t="e">
        <f>'เมือง แม่ฮองสอน'!#REF!</f>
        <v>#REF!</v>
      </c>
      <c r="O114" s="35" t="e">
        <f>'เมือง แม่ฮองสอน'!#REF!</f>
        <v>#REF!</v>
      </c>
      <c r="P114" s="38" t="e">
        <f>'เมือง แม่ฮองสอน'!#REF!</f>
        <v>#REF!</v>
      </c>
      <c r="Q114" s="70" t="e">
        <f>'เมือง แม่ฮองสอน'!#REF!</f>
        <v>#REF!</v>
      </c>
      <c r="R114" s="36" t="e">
        <f>'เมือง แม่ฮองสอน'!#REF!</f>
        <v>#REF!</v>
      </c>
      <c r="S114" s="38" t="e">
        <f>'เมือง แม่ฮองสอน'!#REF!</f>
        <v>#REF!</v>
      </c>
      <c r="T114" s="70" t="e">
        <f>'เมือง แม่ฮองสอน'!#REF!</f>
        <v>#REF!</v>
      </c>
      <c r="U114" s="35" t="e">
        <f>'เมือง แม่ฮองสอน'!#REF!</f>
        <v>#REF!</v>
      </c>
      <c r="V114" s="38" t="e">
        <f>'เมือง แม่ฮองสอน'!#REF!</f>
        <v>#REF!</v>
      </c>
      <c r="W114" s="70" t="e">
        <f>'เมือง แม่ฮองสอน'!#REF!</f>
        <v>#REF!</v>
      </c>
      <c r="X114" s="36" t="e">
        <f>'เมือง แม่ฮองสอน'!#REF!</f>
        <v>#REF!</v>
      </c>
      <c r="Y114" s="38" t="e">
        <f>'เมือง แม่ฮองสอน'!#REF!</f>
        <v>#REF!</v>
      </c>
      <c r="Z114" s="70" t="e">
        <f>'เมือง แม่ฮองสอน'!#REF!</f>
        <v>#REF!</v>
      </c>
      <c r="AA114" s="35" t="e">
        <f t="shared" si="24"/>
        <v>#REF!</v>
      </c>
      <c r="AB114" s="38" t="e">
        <f t="shared" si="25"/>
        <v>#REF!</v>
      </c>
      <c r="AC114" s="70" t="e">
        <f t="shared" si="26"/>
        <v>#REF!</v>
      </c>
      <c r="AD114" s="36" t="e">
        <f t="shared" si="27"/>
        <v>#REF!</v>
      </c>
      <c r="AE114" s="38" t="e">
        <f t="shared" si="28"/>
        <v>#REF!</v>
      </c>
      <c r="AF114" s="71" t="e">
        <f t="shared" si="23"/>
        <v>#REF!</v>
      </c>
    </row>
    <row r="115" spans="1:32" s="69" customFormat="1" ht="20.25" customHeight="1" x14ac:dyDescent="0.2">
      <c r="B115" s="34" t="s">
        <v>228</v>
      </c>
      <c r="C115" s="35" t="e">
        <f>ปาย!#REF!</f>
        <v>#REF!</v>
      </c>
      <c r="D115" s="38" t="e">
        <f>ปาย!#REF!</f>
        <v>#REF!</v>
      </c>
      <c r="E115" s="70" t="e">
        <f>ปาย!#REF!</f>
        <v>#REF!</v>
      </c>
      <c r="F115" s="36" t="e">
        <f>ปาย!#REF!</f>
        <v>#REF!</v>
      </c>
      <c r="G115" s="38" t="e">
        <f>ปาย!#REF!</f>
        <v>#REF!</v>
      </c>
      <c r="H115" s="70" t="e">
        <f>ปาย!#REF!</f>
        <v>#REF!</v>
      </c>
      <c r="I115" s="35" t="e">
        <f>ปาย!#REF!</f>
        <v>#REF!</v>
      </c>
      <c r="J115" s="38" t="e">
        <f>ปาย!#REF!</f>
        <v>#REF!</v>
      </c>
      <c r="K115" s="70" t="e">
        <f>ปาย!#REF!</f>
        <v>#REF!</v>
      </c>
      <c r="L115" s="36" t="e">
        <f>ปาย!#REF!</f>
        <v>#REF!</v>
      </c>
      <c r="M115" s="38" t="e">
        <f>ปาย!#REF!</f>
        <v>#REF!</v>
      </c>
      <c r="N115" s="70" t="e">
        <f>ปาย!#REF!</f>
        <v>#REF!</v>
      </c>
      <c r="O115" s="35" t="e">
        <f>ปาย!#REF!</f>
        <v>#REF!</v>
      </c>
      <c r="P115" s="38" t="e">
        <f>ปาย!#REF!</f>
        <v>#REF!</v>
      </c>
      <c r="Q115" s="70" t="e">
        <f>ปาย!#REF!</f>
        <v>#REF!</v>
      </c>
      <c r="R115" s="36" t="e">
        <f>ปาย!#REF!</f>
        <v>#REF!</v>
      </c>
      <c r="S115" s="38" t="e">
        <f>ปาย!#REF!</f>
        <v>#REF!</v>
      </c>
      <c r="T115" s="70" t="e">
        <f>ปาย!#REF!</f>
        <v>#REF!</v>
      </c>
      <c r="U115" s="35" t="e">
        <f>ปาย!#REF!</f>
        <v>#REF!</v>
      </c>
      <c r="V115" s="38" t="e">
        <f>ปาย!#REF!</f>
        <v>#REF!</v>
      </c>
      <c r="W115" s="70" t="e">
        <f>ปาย!#REF!</f>
        <v>#REF!</v>
      </c>
      <c r="X115" s="36" t="e">
        <f>ปาย!#REF!</f>
        <v>#REF!</v>
      </c>
      <c r="Y115" s="38" t="e">
        <f>ปาย!#REF!</f>
        <v>#REF!</v>
      </c>
      <c r="Z115" s="70" t="e">
        <f>ปาย!#REF!</f>
        <v>#REF!</v>
      </c>
      <c r="AA115" s="35" t="e">
        <f t="shared" si="24"/>
        <v>#REF!</v>
      </c>
      <c r="AB115" s="38" t="e">
        <f t="shared" si="25"/>
        <v>#REF!</v>
      </c>
      <c r="AC115" s="70" t="e">
        <f t="shared" si="26"/>
        <v>#REF!</v>
      </c>
      <c r="AD115" s="36" t="e">
        <f t="shared" si="27"/>
        <v>#REF!</v>
      </c>
      <c r="AE115" s="38" t="e">
        <f t="shared" si="28"/>
        <v>#REF!</v>
      </c>
      <c r="AF115" s="71" t="e">
        <f t="shared" si="23"/>
        <v>#REF!</v>
      </c>
    </row>
    <row r="116" spans="1:32" s="9" customFormat="1" ht="20.25" customHeight="1" x14ac:dyDescent="0.2">
      <c r="A116" s="69"/>
      <c r="B116" s="21" t="s">
        <v>224</v>
      </c>
      <c r="C116" s="5" t="e">
        <f>อุตรดิตถ์!#REF!</f>
        <v>#REF!</v>
      </c>
      <c r="D116" s="6" t="e">
        <f>อุตรดิตถ์!#REF!</f>
        <v>#REF!</v>
      </c>
      <c r="E116" s="45" t="e">
        <f>อุตรดิตถ์!#REF!</f>
        <v>#REF!</v>
      </c>
      <c r="F116" s="7" t="e">
        <f>อุตรดิตถ์!#REF!</f>
        <v>#REF!</v>
      </c>
      <c r="G116" s="6" t="e">
        <f>อุตรดิตถ์!#REF!</f>
        <v>#REF!</v>
      </c>
      <c r="H116" s="45" t="e">
        <f>อุตรดิตถ์!#REF!</f>
        <v>#REF!</v>
      </c>
      <c r="I116" s="5" t="e">
        <f>อุตรดิตถ์!#REF!</f>
        <v>#REF!</v>
      </c>
      <c r="J116" s="6" t="e">
        <f>อุตรดิตถ์!#REF!</f>
        <v>#REF!</v>
      </c>
      <c r="K116" s="45" t="e">
        <f>อุตรดิตถ์!#REF!</f>
        <v>#REF!</v>
      </c>
      <c r="L116" s="7" t="e">
        <f>อุตรดิตถ์!#REF!</f>
        <v>#REF!</v>
      </c>
      <c r="M116" s="6" t="e">
        <f>อุตรดิตถ์!#REF!</f>
        <v>#REF!</v>
      </c>
      <c r="N116" s="45" t="e">
        <f>อุตรดิตถ์!#REF!</f>
        <v>#REF!</v>
      </c>
      <c r="O116" s="5" t="e">
        <f>อุตรดิตถ์!#REF!</f>
        <v>#REF!</v>
      </c>
      <c r="P116" s="6" t="e">
        <f>อุตรดิตถ์!#REF!</f>
        <v>#REF!</v>
      </c>
      <c r="Q116" s="45" t="e">
        <f>อุตรดิตถ์!#REF!</f>
        <v>#REF!</v>
      </c>
      <c r="R116" s="7" t="e">
        <f>อุตรดิตถ์!#REF!</f>
        <v>#REF!</v>
      </c>
      <c r="S116" s="6" t="e">
        <f>อุตรดิตถ์!#REF!</f>
        <v>#REF!</v>
      </c>
      <c r="T116" s="45" t="e">
        <f>อุตรดิตถ์!#REF!</f>
        <v>#REF!</v>
      </c>
      <c r="U116" s="5" t="e">
        <f>อุตรดิตถ์!#REF!</f>
        <v>#REF!</v>
      </c>
      <c r="V116" s="6" t="e">
        <f>อุตรดิตถ์!#REF!</f>
        <v>#REF!</v>
      </c>
      <c r="W116" s="45" t="e">
        <f>อุตรดิตถ์!#REF!</f>
        <v>#REF!</v>
      </c>
      <c r="X116" s="7" t="e">
        <f>อุตรดิตถ์!#REF!</f>
        <v>#REF!</v>
      </c>
      <c r="Y116" s="6" t="e">
        <f>อุตรดิตถ์!#REF!</f>
        <v>#REF!</v>
      </c>
      <c r="Z116" s="45" t="e">
        <f>อุตรดิตถ์!#REF!</f>
        <v>#REF!</v>
      </c>
      <c r="AA116" s="5" t="e">
        <f t="shared" si="24"/>
        <v>#REF!</v>
      </c>
      <c r="AB116" s="6" t="e">
        <f t="shared" si="25"/>
        <v>#REF!</v>
      </c>
      <c r="AC116" s="45" t="e">
        <f t="shared" si="26"/>
        <v>#REF!</v>
      </c>
      <c r="AD116" s="7" t="e">
        <f t="shared" si="27"/>
        <v>#REF!</v>
      </c>
      <c r="AE116" s="6" t="e">
        <f t="shared" si="28"/>
        <v>#REF!</v>
      </c>
      <c r="AF116" s="52" t="e">
        <f t="shared" si="23"/>
        <v>#REF!</v>
      </c>
    </row>
    <row r="117" spans="1:32" s="9" customFormat="1" ht="20.25" customHeight="1" x14ac:dyDescent="0.2">
      <c r="B117" s="21" t="s">
        <v>225</v>
      </c>
      <c r="C117" s="5" t="e">
        <f>อุทัยธานี!#REF!</f>
        <v>#REF!</v>
      </c>
      <c r="D117" s="6" t="e">
        <f>อุทัยธานี!#REF!</f>
        <v>#REF!</v>
      </c>
      <c r="E117" s="45" t="e">
        <f>อุทัยธานี!#REF!</f>
        <v>#REF!</v>
      </c>
      <c r="F117" s="7" t="e">
        <f>อุทัยธานี!#REF!</f>
        <v>#REF!</v>
      </c>
      <c r="G117" s="6" t="e">
        <f>อุทัยธานี!#REF!</f>
        <v>#REF!</v>
      </c>
      <c r="H117" s="45" t="e">
        <f>อุทัยธานี!#REF!</f>
        <v>#REF!</v>
      </c>
      <c r="I117" s="5" t="e">
        <f>อุทัยธานี!#REF!</f>
        <v>#REF!</v>
      </c>
      <c r="J117" s="6" t="e">
        <f>อุทัยธานี!#REF!</f>
        <v>#REF!</v>
      </c>
      <c r="K117" s="45" t="e">
        <f>อุทัยธานี!#REF!</f>
        <v>#REF!</v>
      </c>
      <c r="L117" s="7" t="e">
        <f>อุทัยธานี!#REF!</f>
        <v>#REF!</v>
      </c>
      <c r="M117" s="6" t="e">
        <f>อุทัยธานี!#REF!</f>
        <v>#REF!</v>
      </c>
      <c r="N117" s="45" t="e">
        <f>อุทัยธานี!#REF!</f>
        <v>#REF!</v>
      </c>
      <c r="O117" s="5" t="e">
        <f>อุทัยธานี!#REF!</f>
        <v>#REF!</v>
      </c>
      <c r="P117" s="6" t="e">
        <f>อุทัยธานี!#REF!</f>
        <v>#REF!</v>
      </c>
      <c r="Q117" s="45" t="e">
        <f>อุทัยธานี!#REF!</f>
        <v>#REF!</v>
      </c>
      <c r="R117" s="7" t="e">
        <f>อุทัยธานี!#REF!</f>
        <v>#REF!</v>
      </c>
      <c r="S117" s="6" t="e">
        <f>อุทัยธานี!#REF!</f>
        <v>#REF!</v>
      </c>
      <c r="T117" s="45" t="e">
        <f>อุทัยธานี!#REF!</f>
        <v>#REF!</v>
      </c>
      <c r="U117" s="5" t="e">
        <f>อุทัยธานี!#REF!</f>
        <v>#REF!</v>
      </c>
      <c r="V117" s="6" t="e">
        <f>อุทัยธานี!#REF!</f>
        <v>#REF!</v>
      </c>
      <c r="W117" s="45" t="e">
        <f>อุทัยธานี!#REF!</f>
        <v>#REF!</v>
      </c>
      <c r="X117" s="7" t="e">
        <f>อุทัยธานี!#REF!</f>
        <v>#REF!</v>
      </c>
      <c r="Y117" s="6" t="e">
        <f>อุทัยธานี!#REF!</f>
        <v>#REF!</v>
      </c>
      <c r="Z117" s="45" t="e">
        <f>อุทัยธานี!#REF!</f>
        <v>#REF!</v>
      </c>
      <c r="AA117" s="5" t="e">
        <f t="shared" si="24"/>
        <v>#REF!</v>
      </c>
      <c r="AB117" s="6" t="e">
        <f t="shared" si="25"/>
        <v>#REF!</v>
      </c>
      <c r="AC117" s="45" t="e">
        <f t="shared" si="26"/>
        <v>#REF!</v>
      </c>
      <c r="AD117" s="7" t="e">
        <f t="shared" si="27"/>
        <v>#REF!</v>
      </c>
      <c r="AE117" s="6" t="e">
        <f t="shared" si="28"/>
        <v>#REF!</v>
      </c>
      <c r="AF117" s="52" t="e">
        <f t="shared" si="23"/>
        <v>#REF!</v>
      </c>
    </row>
    <row r="118" spans="1:32" s="9" customFormat="1" ht="20.25" customHeight="1" x14ac:dyDescent="0.2">
      <c r="B118" s="21" t="s">
        <v>226</v>
      </c>
      <c r="C118" s="5" t="e">
        <f>สุโขทัย!#REF!</f>
        <v>#REF!</v>
      </c>
      <c r="D118" s="6" t="e">
        <f>สุโขทัย!#REF!</f>
        <v>#REF!</v>
      </c>
      <c r="E118" s="45" t="e">
        <f>สุโขทัย!#REF!</f>
        <v>#REF!</v>
      </c>
      <c r="F118" s="7" t="e">
        <f>สุโขทัย!#REF!</f>
        <v>#REF!</v>
      </c>
      <c r="G118" s="6" t="e">
        <f>สุโขทัย!#REF!</f>
        <v>#REF!</v>
      </c>
      <c r="H118" s="45" t="e">
        <f>สุโขทัย!#REF!</f>
        <v>#REF!</v>
      </c>
      <c r="I118" s="5" t="e">
        <f>สุโขทัย!#REF!</f>
        <v>#REF!</v>
      </c>
      <c r="J118" s="6" t="e">
        <f>สุโขทัย!#REF!</f>
        <v>#REF!</v>
      </c>
      <c r="K118" s="45" t="e">
        <f>สุโขทัย!#REF!</f>
        <v>#REF!</v>
      </c>
      <c r="L118" s="7" t="e">
        <f>สุโขทัย!#REF!</f>
        <v>#REF!</v>
      </c>
      <c r="M118" s="6" t="e">
        <f>สุโขทัย!#REF!</f>
        <v>#REF!</v>
      </c>
      <c r="N118" s="45" t="e">
        <f>สุโขทัย!#REF!</f>
        <v>#REF!</v>
      </c>
      <c r="O118" s="5" t="e">
        <f>สุโขทัย!#REF!</f>
        <v>#REF!</v>
      </c>
      <c r="P118" s="6" t="e">
        <f>สุโขทัย!#REF!</f>
        <v>#REF!</v>
      </c>
      <c r="Q118" s="45" t="e">
        <f>สุโขทัย!#REF!</f>
        <v>#REF!</v>
      </c>
      <c r="R118" s="7" t="e">
        <f>สุโขทัย!#REF!</f>
        <v>#REF!</v>
      </c>
      <c r="S118" s="6" t="e">
        <f>สุโขทัย!#REF!</f>
        <v>#REF!</v>
      </c>
      <c r="T118" s="45" t="e">
        <f>สุโขทัย!#REF!</f>
        <v>#REF!</v>
      </c>
      <c r="U118" s="5" t="e">
        <f>สุโขทัย!#REF!</f>
        <v>#REF!</v>
      </c>
      <c r="V118" s="6" t="e">
        <f>สุโขทัย!#REF!</f>
        <v>#REF!</v>
      </c>
      <c r="W118" s="45" t="e">
        <f>สุโขทัย!#REF!</f>
        <v>#REF!</v>
      </c>
      <c r="X118" s="7" t="e">
        <f>สุโขทัย!#REF!</f>
        <v>#REF!</v>
      </c>
      <c r="Y118" s="6" t="e">
        <f>สุโขทัย!#REF!</f>
        <v>#REF!</v>
      </c>
      <c r="Z118" s="45" t="e">
        <f>สุโขทัย!#REF!</f>
        <v>#REF!</v>
      </c>
      <c r="AA118" s="5" t="e">
        <f t="shared" si="24"/>
        <v>#REF!</v>
      </c>
      <c r="AB118" s="6" t="e">
        <f t="shared" si="25"/>
        <v>#REF!</v>
      </c>
      <c r="AC118" s="45" t="e">
        <f t="shared" si="26"/>
        <v>#REF!</v>
      </c>
      <c r="AD118" s="7" t="e">
        <f t="shared" si="27"/>
        <v>#REF!</v>
      </c>
      <c r="AE118" s="6" t="e">
        <f t="shared" si="28"/>
        <v>#REF!</v>
      </c>
      <c r="AF118" s="52" t="e">
        <f t="shared" si="23"/>
        <v>#REF!</v>
      </c>
    </row>
    <row r="119" spans="1:32" s="9" customFormat="1" ht="20.25" customHeight="1" thickBot="1" x14ac:dyDescent="0.25">
      <c r="B119" s="25" t="s">
        <v>227</v>
      </c>
      <c r="C119" s="46" t="e">
        <f>น่าน!#REF!</f>
        <v>#REF!</v>
      </c>
      <c r="D119" s="47" t="e">
        <f>น่าน!#REF!</f>
        <v>#REF!</v>
      </c>
      <c r="E119" s="48" t="e">
        <f>น่าน!#REF!</f>
        <v>#REF!</v>
      </c>
      <c r="F119" s="49" t="e">
        <f>น่าน!#REF!</f>
        <v>#REF!</v>
      </c>
      <c r="G119" s="47" t="e">
        <f>น่าน!#REF!</f>
        <v>#REF!</v>
      </c>
      <c r="H119" s="50" t="e">
        <f>น่าน!#REF!</f>
        <v>#REF!</v>
      </c>
      <c r="I119" s="46" t="e">
        <f>น่าน!#REF!</f>
        <v>#REF!</v>
      </c>
      <c r="J119" s="47" t="e">
        <f>น่าน!#REF!</f>
        <v>#REF!</v>
      </c>
      <c r="K119" s="48" t="e">
        <f>น่าน!#REF!</f>
        <v>#REF!</v>
      </c>
      <c r="L119" s="49" t="e">
        <f>น่าน!#REF!</f>
        <v>#REF!</v>
      </c>
      <c r="M119" s="47" t="e">
        <f>น่าน!#REF!</f>
        <v>#REF!</v>
      </c>
      <c r="N119" s="50" t="e">
        <f>น่าน!#REF!</f>
        <v>#REF!</v>
      </c>
      <c r="O119" s="46" t="e">
        <f>น่าน!#REF!</f>
        <v>#REF!</v>
      </c>
      <c r="P119" s="47" t="e">
        <f>น่าน!#REF!</f>
        <v>#REF!</v>
      </c>
      <c r="Q119" s="48" t="e">
        <f>น่าน!#REF!</f>
        <v>#REF!</v>
      </c>
      <c r="R119" s="49" t="e">
        <f>น่าน!#REF!</f>
        <v>#REF!</v>
      </c>
      <c r="S119" s="47" t="e">
        <f>น่าน!#REF!</f>
        <v>#REF!</v>
      </c>
      <c r="T119" s="50" t="e">
        <f>น่าน!#REF!</f>
        <v>#REF!</v>
      </c>
      <c r="U119" s="46" t="e">
        <f>น่าน!#REF!</f>
        <v>#REF!</v>
      </c>
      <c r="V119" s="47" t="e">
        <f>น่าน!#REF!</f>
        <v>#REF!</v>
      </c>
      <c r="W119" s="48" t="e">
        <f>น่าน!#REF!</f>
        <v>#REF!</v>
      </c>
      <c r="X119" s="49" t="e">
        <f>น่าน!#REF!</f>
        <v>#REF!</v>
      </c>
      <c r="Y119" s="47" t="e">
        <f>น่าน!#REF!</f>
        <v>#REF!</v>
      </c>
      <c r="Z119" s="50" t="e">
        <f>น่าน!#REF!</f>
        <v>#REF!</v>
      </c>
      <c r="AA119" s="46" t="e">
        <f t="shared" si="24"/>
        <v>#REF!</v>
      </c>
      <c r="AB119" s="47" t="e">
        <f t="shared" si="25"/>
        <v>#REF!</v>
      </c>
      <c r="AC119" s="48" t="e">
        <f t="shared" si="26"/>
        <v>#REF!</v>
      </c>
      <c r="AD119" s="49" t="e">
        <f t="shared" si="27"/>
        <v>#REF!</v>
      </c>
      <c r="AE119" s="47" t="e">
        <f t="shared" si="28"/>
        <v>#REF!</v>
      </c>
      <c r="AF119" s="53" t="e">
        <f t="shared" si="23"/>
        <v>#REF!</v>
      </c>
    </row>
    <row r="120" spans="1:32" ht="13.5" thickTop="1" x14ac:dyDescent="0.2"/>
    <row r="122" spans="1:32" ht="13.5" thickBot="1" x14ac:dyDescent="0.25"/>
    <row r="123" spans="1:32" ht="18" customHeight="1" thickTop="1" thickBot="1" x14ac:dyDescent="0.25">
      <c r="B123" s="843" t="s">
        <v>198</v>
      </c>
      <c r="C123" s="846" t="s">
        <v>241</v>
      </c>
      <c r="D123" s="847"/>
      <c r="E123" s="847"/>
      <c r="F123" s="847"/>
      <c r="G123" s="847"/>
      <c r="H123" s="848"/>
      <c r="I123" s="849" t="s">
        <v>242</v>
      </c>
      <c r="J123" s="850"/>
      <c r="K123" s="850"/>
      <c r="L123" s="850"/>
      <c r="M123" s="850"/>
      <c r="N123" s="851"/>
      <c r="O123" s="852" t="s">
        <v>243</v>
      </c>
      <c r="P123" s="853"/>
      <c r="Q123" s="853"/>
      <c r="R123" s="853"/>
      <c r="S123" s="853"/>
      <c r="T123" s="854"/>
      <c r="U123" s="901" t="s">
        <v>244</v>
      </c>
      <c r="V123" s="902"/>
      <c r="W123" s="902"/>
      <c r="X123" s="902"/>
      <c r="Y123" s="902"/>
      <c r="Z123" s="903"/>
      <c r="AA123" s="901" t="s">
        <v>245</v>
      </c>
      <c r="AB123" s="902"/>
      <c r="AC123" s="902"/>
      <c r="AD123" s="902"/>
      <c r="AE123" s="902"/>
      <c r="AF123" s="903"/>
    </row>
    <row r="124" spans="1:32" ht="18" customHeight="1" thickTop="1" thickBot="1" x14ac:dyDescent="0.25">
      <c r="B124" s="844"/>
      <c r="C124" s="54" t="s">
        <v>87</v>
      </c>
      <c r="D124" s="55"/>
      <c r="E124" s="56"/>
      <c r="F124" s="55" t="s">
        <v>90</v>
      </c>
      <c r="G124" s="55"/>
      <c r="H124" s="57"/>
      <c r="I124" s="910" t="s">
        <v>87</v>
      </c>
      <c r="J124" s="871"/>
      <c r="K124" s="871"/>
      <c r="L124" s="871" t="s">
        <v>90</v>
      </c>
      <c r="M124" s="871"/>
      <c r="N124" s="911"/>
      <c r="O124" s="912" t="s">
        <v>87</v>
      </c>
      <c r="P124" s="874"/>
      <c r="Q124" s="874"/>
      <c r="R124" s="874" t="s">
        <v>90</v>
      </c>
      <c r="S124" s="874"/>
      <c r="T124" s="913"/>
      <c r="U124" s="914" t="s">
        <v>87</v>
      </c>
      <c r="V124" s="877"/>
      <c r="W124" s="877"/>
      <c r="X124" s="877" t="s">
        <v>90</v>
      </c>
      <c r="Y124" s="877"/>
      <c r="Z124" s="915"/>
      <c r="AA124" s="914" t="s">
        <v>87</v>
      </c>
      <c r="AB124" s="877"/>
      <c r="AC124" s="877"/>
      <c r="AD124" s="877" t="s">
        <v>90</v>
      </c>
      <c r="AE124" s="877"/>
      <c r="AF124" s="915"/>
    </row>
    <row r="125" spans="1:32" ht="18" customHeight="1" thickTop="1" thickBot="1" x14ac:dyDescent="0.25">
      <c r="B125" s="845"/>
      <c r="C125" s="58">
        <v>2016</v>
      </c>
      <c r="D125" s="56">
        <v>2015</v>
      </c>
      <c r="E125" s="56" t="s">
        <v>86</v>
      </c>
      <c r="F125" s="56">
        <v>2016</v>
      </c>
      <c r="G125" s="56">
        <v>2015</v>
      </c>
      <c r="H125" s="59" t="s">
        <v>86</v>
      </c>
      <c r="I125" s="60">
        <v>2016</v>
      </c>
      <c r="J125" s="61">
        <v>2015</v>
      </c>
      <c r="K125" s="61" t="s">
        <v>86</v>
      </c>
      <c r="L125" s="61">
        <v>2016</v>
      </c>
      <c r="M125" s="61">
        <v>2015</v>
      </c>
      <c r="N125" s="62" t="s">
        <v>86</v>
      </c>
      <c r="O125" s="63">
        <v>2016</v>
      </c>
      <c r="P125" s="64">
        <v>2015</v>
      </c>
      <c r="Q125" s="64" t="s">
        <v>86</v>
      </c>
      <c r="R125" s="64">
        <v>2016</v>
      </c>
      <c r="S125" s="64">
        <v>2015</v>
      </c>
      <c r="T125" s="65" t="s">
        <v>86</v>
      </c>
      <c r="U125" s="66">
        <v>2016</v>
      </c>
      <c r="V125" s="67">
        <v>2015</v>
      </c>
      <c r="W125" s="67"/>
      <c r="X125" s="67">
        <v>2016</v>
      </c>
      <c r="Y125" s="67">
        <v>2015</v>
      </c>
      <c r="Z125" s="68"/>
      <c r="AA125" s="66">
        <v>2016</v>
      </c>
      <c r="AB125" s="67">
        <v>2015</v>
      </c>
      <c r="AC125" s="67"/>
      <c r="AD125" s="67">
        <v>2016</v>
      </c>
      <c r="AE125" s="67">
        <v>2015</v>
      </c>
      <c r="AF125" s="68"/>
    </row>
    <row r="126" spans="1:32" s="9" customFormat="1" ht="20.25" customHeight="1" thickTop="1" x14ac:dyDescent="0.2">
      <c r="B126" s="21" t="s">
        <v>211</v>
      </c>
      <c r="C126" s="22" t="e">
        <f>กำแพงเพชร!#REF!</f>
        <v>#REF!</v>
      </c>
      <c r="D126" s="23" t="e">
        <f>กำแพงเพชร!#REF!</f>
        <v>#REF!</v>
      </c>
      <c r="E126" s="44" t="e">
        <f>กำแพงเพชร!#REF!</f>
        <v>#REF!</v>
      </c>
      <c r="F126" s="24" t="e">
        <f>กำแพงเพชร!#REF!</f>
        <v>#REF!</v>
      </c>
      <c r="G126" s="23" t="e">
        <f>กำแพงเพชร!#REF!</f>
        <v>#REF!</v>
      </c>
      <c r="H126" s="44" t="e">
        <f>กำแพงเพชร!#REF!</f>
        <v>#REF!</v>
      </c>
      <c r="I126" s="22" t="e">
        <f>กำแพงเพชร!#REF!</f>
        <v>#REF!</v>
      </c>
      <c r="J126" s="23" t="e">
        <f>กำแพงเพชร!#REF!</f>
        <v>#REF!</v>
      </c>
      <c r="K126" s="44" t="e">
        <f>กำแพงเพชร!#REF!</f>
        <v>#REF!</v>
      </c>
      <c r="L126" s="24" t="e">
        <f>กำแพงเพชร!#REF!</f>
        <v>#REF!</v>
      </c>
      <c r="M126" s="23" t="e">
        <f>กำแพงเพชร!#REF!</f>
        <v>#REF!</v>
      </c>
      <c r="N126" s="44" t="e">
        <f>กำแพงเพชร!#REF!</f>
        <v>#REF!</v>
      </c>
      <c r="O126" s="22" t="e">
        <f>กำแพงเพชร!#REF!</f>
        <v>#REF!</v>
      </c>
      <c r="P126" s="23" t="e">
        <f>กำแพงเพชร!#REF!</f>
        <v>#REF!</v>
      </c>
      <c r="Q126" s="44" t="e">
        <f>กำแพงเพชร!#REF!</f>
        <v>#REF!</v>
      </c>
      <c r="R126" s="24" t="e">
        <f>กำแพงเพชร!#REF!</f>
        <v>#REF!</v>
      </c>
      <c r="S126" s="23" t="e">
        <f>กำแพงเพชร!#REF!</f>
        <v>#REF!</v>
      </c>
      <c r="T126" s="44" t="e">
        <f>กำแพงเพชร!#REF!</f>
        <v>#REF!</v>
      </c>
      <c r="U126" s="22" t="e">
        <f>กำแพงเพชร!#REF!</f>
        <v>#REF!</v>
      </c>
      <c r="V126" s="23" t="e">
        <f>กำแพงเพชร!#REF!</f>
        <v>#REF!</v>
      </c>
      <c r="W126" s="44" t="e">
        <f>กำแพงเพชร!#REF!</f>
        <v>#REF!</v>
      </c>
      <c r="X126" s="24" t="e">
        <f>กำแพงเพชร!#REF!</f>
        <v>#REF!</v>
      </c>
      <c r="Y126" s="23" t="e">
        <f>กำแพงเพชร!#REF!</f>
        <v>#REF!</v>
      </c>
      <c r="Z126" s="44" t="e">
        <f>กำแพงเพชร!#REF!</f>
        <v>#REF!</v>
      </c>
      <c r="AA126" s="22" t="e">
        <f>C126+I126+O126+U126</f>
        <v>#REF!</v>
      </c>
      <c r="AB126" s="23" t="e">
        <f>D126+J126+O126+U126</f>
        <v>#REF!</v>
      </c>
      <c r="AC126" s="44" t="e">
        <f>ROUND(((AA126/AB126)-1)*100,2)</f>
        <v>#REF!</v>
      </c>
      <c r="AD126" s="24" t="e">
        <f>F126++L126+R126+X126</f>
        <v>#REF!</v>
      </c>
      <c r="AE126" s="23" t="e">
        <f>G126+M126+S126+Y126</f>
        <v>#REF!</v>
      </c>
      <c r="AF126" s="51" t="e">
        <f t="shared" ref="AF126" si="29">ROUND(((AD126/AE126)-1)*100,2)</f>
        <v>#REF!</v>
      </c>
    </row>
    <row r="127" spans="1:32" s="9" customFormat="1" ht="20.25" customHeight="1" x14ac:dyDescent="0.2">
      <c r="B127" s="21" t="s">
        <v>212</v>
      </c>
      <c r="C127" s="5" t="e">
        <f>เชียงราย!#REF!</f>
        <v>#REF!</v>
      </c>
      <c r="D127" s="6" t="e">
        <f>เชียงราย!#REF!</f>
        <v>#REF!</v>
      </c>
      <c r="E127" s="45" t="e">
        <f>เชียงราย!#REF!</f>
        <v>#REF!</v>
      </c>
      <c r="F127" s="7" t="e">
        <f>เชียงราย!#REF!</f>
        <v>#REF!</v>
      </c>
      <c r="G127" s="6" t="e">
        <f>เชียงราย!#REF!</f>
        <v>#REF!</v>
      </c>
      <c r="H127" s="45" t="e">
        <f>เชียงราย!#REF!</f>
        <v>#REF!</v>
      </c>
      <c r="I127" s="5" t="e">
        <f>เชียงราย!#REF!</f>
        <v>#REF!</v>
      </c>
      <c r="J127" s="6" t="e">
        <f>เชียงราย!#REF!</f>
        <v>#REF!</v>
      </c>
      <c r="K127" s="45" t="e">
        <f>เชียงราย!#REF!</f>
        <v>#REF!</v>
      </c>
      <c r="L127" s="7" t="e">
        <f>เชียงราย!#REF!</f>
        <v>#REF!</v>
      </c>
      <c r="M127" s="6" t="e">
        <f>เชียงราย!#REF!</f>
        <v>#REF!</v>
      </c>
      <c r="N127" s="45" t="e">
        <f>เชียงราย!#REF!</f>
        <v>#REF!</v>
      </c>
      <c r="O127" s="5" t="e">
        <f>เชียงราย!#REF!</f>
        <v>#REF!</v>
      </c>
      <c r="P127" s="6" t="e">
        <f>เชียงราย!#REF!</f>
        <v>#REF!</v>
      </c>
      <c r="Q127" s="45" t="e">
        <f>เชียงราย!#REF!</f>
        <v>#REF!</v>
      </c>
      <c r="R127" s="7" t="e">
        <f>เชียงราย!#REF!</f>
        <v>#REF!</v>
      </c>
      <c r="S127" s="6" t="e">
        <f>เชียงราย!#REF!</f>
        <v>#REF!</v>
      </c>
      <c r="T127" s="45" t="e">
        <f>เชียงราย!#REF!</f>
        <v>#REF!</v>
      </c>
      <c r="U127" s="5" t="e">
        <f>เชียงราย!#REF!</f>
        <v>#REF!</v>
      </c>
      <c r="V127" s="6" t="e">
        <f>เชียงราย!#REF!</f>
        <v>#REF!</v>
      </c>
      <c r="W127" s="45" t="e">
        <f>เชียงราย!#REF!</f>
        <v>#REF!</v>
      </c>
      <c r="X127" s="7" t="e">
        <f>เชียงราย!#REF!</f>
        <v>#REF!</v>
      </c>
      <c r="Y127" s="6" t="e">
        <f>เชียงราย!#REF!</f>
        <v>#REF!</v>
      </c>
      <c r="Z127" s="45" t="e">
        <f>เชียงราย!#REF!</f>
        <v>#REF!</v>
      </c>
      <c r="AA127" s="5" t="e">
        <f t="shared" ref="AA127:AA144" si="30">C127+I127+O127+U127</f>
        <v>#REF!</v>
      </c>
      <c r="AB127" s="6" t="e">
        <f t="shared" ref="AB127:AB144" si="31">D127+J127+O127+U127</f>
        <v>#REF!</v>
      </c>
      <c r="AC127" s="45" t="e">
        <f t="shared" ref="AC127:AC144" si="32">ROUND(((AA127/AB127)-1)*100,2)</f>
        <v>#REF!</v>
      </c>
      <c r="AD127" s="7" t="e">
        <f t="shared" ref="AD127:AD144" si="33">F127++L127+R127+X127</f>
        <v>#REF!</v>
      </c>
      <c r="AE127" s="6" t="e">
        <f t="shared" ref="AE127:AE144" si="34">G127+M127+S127+Y127</f>
        <v>#REF!</v>
      </c>
      <c r="AF127" s="52" t="e">
        <f t="shared" ref="AF127:AF144" si="35">ROUND(((AD127/AE127)-1)*100,2)</f>
        <v>#REF!</v>
      </c>
    </row>
    <row r="128" spans="1:32" s="9" customFormat="1" ht="20.25" customHeight="1" x14ac:dyDescent="0.2">
      <c r="B128" s="21" t="s">
        <v>213</v>
      </c>
      <c r="C128" s="5" t="e">
        <f>เชียงใหม่!#REF!</f>
        <v>#REF!</v>
      </c>
      <c r="D128" s="6" t="e">
        <f>เชียงใหม่!#REF!</f>
        <v>#REF!</v>
      </c>
      <c r="E128" s="45" t="e">
        <f>เชียงใหม่!#REF!</f>
        <v>#REF!</v>
      </c>
      <c r="F128" s="7" t="e">
        <f>เชียงใหม่!#REF!</f>
        <v>#REF!</v>
      </c>
      <c r="G128" s="6" t="e">
        <f>เชียงใหม่!#REF!</f>
        <v>#REF!</v>
      </c>
      <c r="H128" s="45" t="e">
        <f>เชียงใหม่!#REF!</f>
        <v>#REF!</v>
      </c>
      <c r="I128" s="5" t="e">
        <f>เชียงใหม่!#REF!</f>
        <v>#REF!</v>
      </c>
      <c r="J128" s="6" t="e">
        <f>เชียงใหม่!#REF!</f>
        <v>#REF!</v>
      </c>
      <c r="K128" s="45" t="e">
        <f>เชียงใหม่!#REF!</f>
        <v>#REF!</v>
      </c>
      <c r="L128" s="7" t="e">
        <f>เชียงใหม่!#REF!</f>
        <v>#REF!</v>
      </c>
      <c r="M128" s="6" t="e">
        <f>เชียงใหม่!#REF!</f>
        <v>#REF!</v>
      </c>
      <c r="N128" s="45" t="e">
        <f>เชียงใหม่!#REF!</f>
        <v>#REF!</v>
      </c>
      <c r="O128" s="5" t="e">
        <f>เชียงใหม่!#REF!</f>
        <v>#REF!</v>
      </c>
      <c r="P128" s="6" t="e">
        <f>เชียงใหม่!#REF!</f>
        <v>#REF!</v>
      </c>
      <c r="Q128" s="45" t="e">
        <f>เชียงใหม่!#REF!</f>
        <v>#REF!</v>
      </c>
      <c r="R128" s="7" t="e">
        <f>เชียงใหม่!#REF!</f>
        <v>#REF!</v>
      </c>
      <c r="S128" s="6" t="e">
        <f>เชียงใหม่!#REF!</f>
        <v>#REF!</v>
      </c>
      <c r="T128" s="45" t="e">
        <f>เชียงใหม่!#REF!</f>
        <v>#REF!</v>
      </c>
      <c r="U128" s="5" t="e">
        <f>เชียงใหม่!#REF!</f>
        <v>#REF!</v>
      </c>
      <c r="V128" s="6" t="e">
        <f>เชียงใหม่!#REF!</f>
        <v>#REF!</v>
      </c>
      <c r="W128" s="45" t="e">
        <f>เชียงใหม่!#REF!</f>
        <v>#REF!</v>
      </c>
      <c r="X128" s="7" t="e">
        <f>เชียงใหม่!#REF!</f>
        <v>#REF!</v>
      </c>
      <c r="Y128" s="6" t="e">
        <f>เชียงใหม่!#REF!</f>
        <v>#REF!</v>
      </c>
      <c r="Z128" s="45" t="e">
        <f>เชียงใหม่!#REF!</f>
        <v>#REF!</v>
      </c>
      <c r="AA128" s="5" t="e">
        <f t="shared" si="30"/>
        <v>#REF!</v>
      </c>
      <c r="AB128" s="6" t="e">
        <f t="shared" si="31"/>
        <v>#REF!</v>
      </c>
      <c r="AC128" s="45" t="e">
        <f t="shared" si="32"/>
        <v>#REF!</v>
      </c>
      <c r="AD128" s="7" t="e">
        <f t="shared" si="33"/>
        <v>#REF!</v>
      </c>
      <c r="AE128" s="6" t="e">
        <f t="shared" si="34"/>
        <v>#REF!</v>
      </c>
      <c r="AF128" s="52" t="e">
        <f t="shared" si="35"/>
        <v>#REF!</v>
      </c>
    </row>
    <row r="129" spans="1:32" s="9" customFormat="1" ht="20.25" customHeight="1" x14ac:dyDescent="0.2">
      <c r="B129" s="21" t="s">
        <v>214</v>
      </c>
      <c r="C129" s="5" t="e">
        <f>พิจิตร!#REF!</f>
        <v>#REF!</v>
      </c>
      <c r="D129" s="6" t="e">
        <f>พิจิตร!#REF!</f>
        <v>#REF!</v>
      </c>
      <c r="E129" s="45" t="e">
        <f>พิจิตร!#REF!</f>
        <v>#REF!</v>
      </c>
      <c r="F129" s="7" t="e">
        <f>พิจิตร!#REF!</f>
        <v>#REF!</v>
      </c>
      <c r="G129" s="6" t="e">
        <f>พิจิตร!#REF!</f>
        <v>#REF!</v>
      </c>
      <c r="H129" s="45" t="e">
        <f>พิจิตร!#REF!</f>
        <v>#REF!</v>
      </c>
      <c r="I129" s="5" t="e">
        <f>พิจิตร!#REF!</f>
        <v>#REF!</v>
      </c>
      <c r="J129" s="6" t="e">
        <f>พิจิตร!#REF!</f>
        <v>#REF!</v>
      </c>
      <c r="K129" s="45" t="e">
        <f>พิจิตร!#REF!</f>
        <v>#REF!</v>
      </c>
      <c r="L129" s="7" t="e">
        <f>พิจิตร!#REF!</f>
        <v>#REF!</v>
      </c>
      <c r="M129" s="6" t="e">
        <f>พิจิตร!#REF!</f>
        <v>#REF!</v>
      </c>
      <c r="N129" s="45" t="e">
        <f>พิจิตร!#REF!</f>
        <v>#REF!</v>
      </c>
      <c r="O129" s="5" t="e">
        <f>พิจิตร!#REF!</f>
        <v>#REF!</v>
      </c>
      <c r="P129" s="6" t="e">
        <f>พิจิตร!#REF!</f>
        <v>#REF!</v>
      </c>
      <c r="Q129" s="45" t="e">
        <f>พิจิตร!#REF!</f>
        <v>#REF!</v>
      </c>
      <c r="R129" s="7" t="e">
        <f>พิจิตร!#REF!</f>
        <v>#REF!</v>
      </c>
      <c r="S129" s="6" t="e">
        <f>พิจิตร!#REF!</f>
        <v>#REF!</v>
      </c>
      <c r="T129" s="45" t="e">
        <f>พิจิตร!#REF!</f>
        <v>#REF!</v>
      </c>
      <c r="U129" s="5" t="e">
        <f>พิจิตร!#REF!</f>
        <v>#REF!</v>
      </c>
      <c r="V129" s="6" t="e">
        <f>พิจิตร!#REF!</f>
        <v>#REF!</v>
      </c>
      <c r="W129" s="45" t="e">
        <f>พิจิตร!#REF!</f>
        <v>#REF!</v>
      </c>
      <c r="X129" s="7" t="e">
        <f>พิจิตร!#REF!</f>
        <v>#REF!</v>
      </c>
      <c r="Y129" s="6" t="e">
        <f>พิจิตร!#REF!</f>
        <v>#REF!</v>
      </c>
      <c r="Z129" s="45" t="e">
        <f>พิจิตร!#REF!</f>
        <v>#REF!</v>
      </c>
      <c r="AA129" s="5" t="e">
        <f t="shared" si="30"/>
        <v>#REF!</v>
      </c>
      <c r="AB129" s="6" t="e">
        <f t="shared" si="31"/>
        <v>#REF!</v>
      </c>
      <c r="AC129" s="45" t="e">
        <f t="shared" si="32"/>
        <v>#REF!</v>
      </c>
      <c r="AD129" s="7" t="e">
        <f t="shared" si="33"/>
        <v>#REF!</v>
      </c>
      <c r="AE129" s="6" t="e">
        <f t="shared" si="34"/>
        <v>#REF!</v>
      </c>
      <c r="AF129" s="52" t="e">
        <f t="shared" si="35"/>
        <v>#REF!</v>
      </c>
    </row>
    <row r="130" spans="1:32" s="9" customFormat="1" ht="20.25" customHeight="1" x14ac:dyDescent="0.2">
      <c r="B130" s="21" t="s">
        <v>215</v>
      </c>
      <c r="C130" s="5" t="e">
        <f>นครสวรรค์!#REF!</f>
        <v>#REF!</v>
      </c>
      <c r="D130" s="6" t="e">
        <f>นครสวรรค์!#REF!</f>
        <v>#REF!</v>
      </c>
      <c r="E130" s="45" t="e">
        <f>นครสวรรค์!#REF!</f>
        <v>#REF!</v>
      </c>
      <c r="F130" s="7" t="e">
        <f>นครสวรรค์!#REF!</f>
        <v>#REF!</v>
      </c>
      <c r="G130" s="6" t="e">
        <f>นครสวรรค์!#REF!</f>
        <v>#REF!</v>
      </c>
      <c r="H130" s="45" t="e">
        <f>นครสวรรค์!#REF!</f>
        <v>#REF!</v>
      </c>
      <c r="I130" s="5" t="e">
        <f>นครสวรรค์!#REF!</f>
        <v>#REF!</v>
      </c>
      <c r="J130" s="6" t="e">
        <f>นครสวรรค์!#REF!</f>
        <v>#REF!</v>
      </c>
      <c r="K130" s="45" t="e">
        <f>นครสวรรค์!#REF!</f>
        <v>#REF!</v>
      </c>
      <c r="L130" s="7" t="e">
        <f>นครสวรรค์!#REF!</f>
        <v>#REF!</v>
      </c>
      <c r="M130" s="6" t="e">
        <f>นครสวรรค์!#REF!</f>
        <v>#REF!</v>
      </c>
      <c r="N130" s="45" t="e">
        <f>นครสวรรค์!#REF!</f>
        <v>#REF!</v>
      </c>
      <c r="O130" s="5" t="e">
        <f>นครสวรรค์!#REF!</f>
        <v>#REF!</v>
      </c>
      <c r="P130" s="6" t="e">
        <f>นครสวรรค์!#REF!</f>
        <v>#REF!</v>
      </c>
      <c r="Q130" s="45" t="e">
        <f>นครสวรรค์!#REF!</f>
        <v>#REF!</v>
      </c>
      <c r="R130" s="7" t="e">
        <f>นครสวรรค์!#REF!</f>
        <v>#REF!</v>
      </c>
      <c r="S130" s="6" t="e">
        <f>นครสวรรค์!#REF!</f>
        <v>#REF!</v>
      </c>
      <c r="T130" s="45" t="e">
        <f>นครสวรรค์!#REF!</f>
        <v>#REF!</v>
      </c>
      <c r="U130" s="5" t="e">
        <f>นครสวรรค์!#REF!</f>
        <v>#REF!</v>
      </c>
      <c r="V130" s="6" t="e">
        <f>นครสวรรค์!#REF!</f>
        <v>#REF!</v>
      </c>
      <c r="W130" s="45" t="e">
        <f>นครสวรรค์!#REF!</f>
        <v>#REF!</v>
      </c>
      <c r="X130" s="7" t="e">
        <f>นครสวรรค์!#REF!</f>
        <v>#REF!</v>
      </c>
      <c r="Y130" s="6" t="e">
        <f>นครสวรรค์!#REF!</f>
        <v>#REF!</v>
      </c>
      <c r="Z130" s="45" t="e">
        <f>นครสวรรค์!#REF!</f>
        <v>#REF!</v>
      </c>
      <c r="AA130" s="5" t="e">
        <f t="shared" si="30"/>
        <v>#REF!</v>
      </c>
      <c r="AB130" s="6" t="e">
        <f t="shared" si="31"/>
        <v>#REF!</v>
      </c>
      <c r="AC130" s="45" t="e">
        <f t="shared" si="32"/>
        <v>#REF!</v>
      </c>
      <c r="AD130" s="7" t="e">
        <f t="shared" si="33"/>
        <v>#REF!</v>
      </c>
      <c r="AE130" s="6" t="e">
        <f t="shared" si="34"/>
        <v>#REF!</v>
      </c>
      <c r="AF130" s="52" t="e">
        <f t="shared" si="35"/>
        <v>#REF!</v>
      </c>
    </row>
    <row r="131" spans="1:32" s="9" customFormat="1" ht="20.25" customHeight="1" x14ac:dyDescent="0.2">
      <c r="B131" s="21" t="s">
        <v>216</v>
      </c>
      <c r="C131" s="5" t="e">
        <f>ตาก!#REF!</f>
        <v>#REF!</v>
      </c>
      <c r="D131" s="6" t="e">
        <f>ตาก!#REF!</f>
        <v>#REF!</v>
      </c>
      <c r="E131" s="45" t="e">
        <f>ตาก!#REF!</f>
        <v>#REF!</v>
      </c>
      <c r="F131" s="7" t="e">
        <f>ตาก!#REF!</f>
        <v>#REF!</v>
      </c>
      <c r="G131" s="6" t="e">
        <f>ตาก!#REF!</f>
        <v>#REF!</v>
      </c>
      <c r="H131" s="45" t="e">
        <f>ตาก!#REF!</f>
        <v>#REF!</v>
      </c>
      <c r="I131" s="5" t="e">
        <f>ตาก!#REF!</f>
        <v>#REF!</v>
      </c>
      <c r="J131" s="6" t="e">
        <f>ตาก!#REF!</f>
        <v>#REF!</v>
      </c>
      <c r="K131" s="45" t="e">
        <f>ตาก!#REF!</f>
        <v>#REF!</v>
      </c>
      <c r="L131" s="7" t="e">
        <f>ตาก!#REF!</f>
        <v>#REF!</v>
      </c>
      <c r="M131" s="6" t="e">
        <f>ตาก!#REF!</f>
        <v>#REF!</v>
      </c>
      <c r="N131" s="45" t="e">
        <f>ตาก!#REF!</f>
        <v>#REF!</v>
      </c>
      <c r="O131" s="5" t="e">
        <f>ตาก!#REF!</f>
        <v>#REF!</v>
      </c>
      <c r="P131" s="6" t="e">
        <f>ตาก!#REF!</f>
        <v>#REF!</v>
      </c>
      <c r="Q131" s="45" t="e">
        <f>ตาก!#REF!</f>
        <v>#REF!</v>
      </c>
      <c r="R131" s="7" t="e">
        <f>ตาก!#REF!</f>
        <v>#REF!</v>
      </c>
      <c r="S131" s="6" t="e">
        <f>ตาก!#REF!</f>
        <v>#REF!</v>
      </c>
      <c r="T131" s="45" t="e">
        <f>ตาก!#REF!</f>
        <v>#REF!</v>
      </c>
      <c r="U131" s="5" t="e">
        <f>ตาก!#REF!</f>
        <v>#REF!</v>
      </c>
      <c r="V131" s="6" t="e">
        <f>ตาก!#REF!</f>
        <v>#REF!</v>
      </c>
      <c r="W131" s="45" t="e">
        <f>ตาก!#REF!</f>
        <v>#REF!</v>
      </c>
      <c r="X131" s="7" t="e">
        <f>ตาก!#REF!</f>
        <v>#REF!</v>
      </c>
      <c r="Y131" s="6" t="e">
        <f>ตาก!#REF!</f>
        <v>#REF!</v>
      </c>
      <c r="Z131" s="45" t="e">
        <f>ตาก!#REF!</f>
        <v>#REF!</v>
      </c>
      <c r="AA131" s="5" t="e">
        <f t="shared" si="30"/>
        <v>#REF!</v>
      </c>
      <c r="AB131" s="6" t="e">
        <f t="shared" si="31"/>
        <v>#REF!</v>
      </c>
      <c r="AC131" s="45" t="e">
        <f t="shared" si="32"/>
        <v>#REF!</v>
      </c>
      <c r="AD131" s="7" t="e">
        <f t="shared" si="33"/>
        <v>#REF!</v>
      </c>
      <c r="AE131" s="6" t="e">
        <f t="shared" si="34"/>
        <v>#REF!</v>
      </c>
      <c r="AF131" s="52" t="e">
        <f t="shared" si="35"/>
        <v>#REF!</v>
      </c>
    </row>
    <row r="132" spans="1:32" s="9" customFormat="1" ht="20.25" customHeight="1" x14ac:dyDescent="0.2">
      <c r="B132" s="21" t="s">
        <v>217</v>
      </c>
      <c r="C132" s="5" t="e">
        <f>พิษณุโลก!#REF!</f>
        <v>#REF!</v>
      </c>
      <c r="D132" s="6" t="e">
        <f>พิษณุโลก!#REF!</f>
        <v>#REF!</v>
      </c>
      <c r="E132" s="45" t="e">
        <f>พิษณุโลก!#REF!</f>
        <v>#REF!</v>
      </c>
      <c r="F132" s="7" t="e">
        <f>พิษณุโลก!#REF!</f>
        <v>#REF!</v>
      </c>
      <c r="G132" s="6" t="e">
        <f>พิษณุโลก!#REF!</f>
        <v>#REF!</v>
      </c>
      <c r="H132" s="45" t="e">
        <f>พิษณุโลก!#REF!</f>
        <v>#REF!</v>
      </c>
      <c r="I132" s="5" t="e">
        <f>พิษณุโลก!#REF!</f>
        <v>#REF!</v>
      </c>
      <c r="J132" s="6" t="e">
        <f>พิษณุโลก!#REF!</f>
        <v>#REF!</v>
      </c>
      <c r="K132" s="45" t="e">
        <f>พิษณุโลก!#REF!</f>
        <v>#REF!</v>
      </c>
      <c r="L132" s="7" t="e">
        <f>พิษณุโลก!#REF!</f>
        <v>#REF!</v>
      </c>
      <c r="M132" s="6" t="e">
        <f>พิษณุโลก!#REF!</f>
        <v>#REF!</v>
      </c>
      <c r="N132" s="45" t="e">
        <f>พิษณุโลก!#REF!</f>
        <v>#REF!</v>
      </c>
      <c r="O132" s="5" t="e">
        <f>พิษณุโลก!#REF!</f>
        <v>#REF!</v>
      </c>
      <c r="P132" s="6" t="e">
        <f>พิษณุโลก!#REF!</f>
        <v>#REF!</v>
      </c>
      <c r="Q132" s="45" t="e">
        <f>พิษณุโลก!#REF!</f>
        <v>#REF!</v>
      </c>
      <c r="R132" s="7" t="e">
        <f>พิษณุโลก!#REF!</f>
        <v>#REF!</v>
      </c>
      <c r="S132" s="6" t="e">
        <f>พิษณุโลก!#REF!</f>
        <v>#REF!</v>
      </c>
      <c r="T132" s="45" t="e">
        <f>พิษณุโลก!#REF!</f>
        <v>#REF!</v>
      </c>
      <c r="U132" s="5" t="e">
        <f>พิษณุโลก!#REF!</f>
        <v>#REF!</v>
      </c>
      <c r="V132" s="6" t="e">
        <f>พิษณุโลก!#REF!</f>
        <v>#REF!</v>
      </c>
      <c r="W132" s="45" t="e">
        <f>พิษณุโลก!#REF!</f>
        <v>#REF!</v>
      </c>
      <c r="X132" s="7" t="e">
        <f>พิษณุโลก!#REF!</f>
        <v>#REF!</v>
      </c>
      <c r="Y132" s="6" t="e">
        <f>พิษณุโลก!#REF!</f>
        <v>#REF!</v>
      </c>
      <c r="Z132" s="45" t="e">
        <f>พิษณุโลก!#REF!</f>
        <v>#REF!</v>
      </c>
      <c r="AA132" s="5" t="e">
        <f t="shared" si="30"/>
        <v>#REF!</v>
      </c>
      <c r="AB132" s="6" t="e">
        <f t="shared" si="31"/>
        <v>#REF!</v>
      </c>
      <c r="AC132" s="45" t="e">
        <f t="shared" si="32"/>
        <v>#REF!</v>
      </c>
      <c r="AD132" s="7" t="e">
        <f t="shared" si="33"/>
        <v>#REF!</v>
      </c>
      <c r="AE132" s="6" t="e">
        <f t="shared" si="34"/>
        <v>#REF!</v>
      </c>
      <c r="AF132" s="52" t="e">
        <f t="shared" si="35"/>
        <v>#REF!</v>
      </c>
    </row>
    <row r="133" spans="1:32" s="9" customFormat="1" ht="20.25" customHeight="1" x14ac:dyDescent="0.2">
      <c r="B133" s="21" t="s">
        <v>218</v>
      </c>
      <c r="C133" s="5" t="e">
        <f>พะเยา!#REF!</f>
        <v>#REF!</v>
      </c>
      <c r="D133" s="6" t="e">
        <f>พะเยา!#REF!</f>
        <v>#REF!</v>
      </c>
      <c r="E133" s="45" t="e">
        <f>พะเยา!#REF!</f>
        <v>#REF!</v>
      </c>
      <c r="F133" s="7" t="e">
        <f>พะเยา!#REF!</f>
        <v>#REF!</v>
      </c>
      <c r="G133" s="6" t="e">
        <f>พะเยา!#REF!</f>
        <v>#REF!</v>
      </c>
      <c r="H133" s="45" t="e">
        <f>พะเยา!#REF!</f>
        <v>#REF!</v>
      </c>
      <c r="I133" s="5" t="e">
        <f>พะเยา!#REF!</f>
        <v>#REF!</v>
      </c>
      <c r="J133" s="6" t="e">
        <f>พะเยา!#REF!</f>
        <v>#REF!</v>
      </c>
      <c r="K133" s="45" t="e">
        <f>พะเยา!#REF!</f>
        <v>#REF!</v>
      </c>
      <c r="L133" s="7" t="e">
        <f>พะเยา!#REF!</f>
        <v>#REF!</v>
      </c>
      <c r="M133" s="6" t="e">
        <f>พะเยา!#REF!</f>
        <v>#REF!</v>
      </c>
      <c r="N133" s="45" t="e">
        <f>พะเยา!#REF!</f>
        <v>#REF!</v>
      </c>
      <c r="O133" s="5" t="e">
        <f>พะเยา!#REF!</f>
        <v>#REF!</v>
      </c>
      <c r="P133" s="6" t="e">
        <f>พะเยา!#REF!</f>
        <v>#REF!</v>
      </c>
      <c r="Q133" s="45" t="e">
        <f>พะเยา!#REF!</f>
        <v>#REF!</v>
      </c>
      <c r="R133" s="7" t="e">
        <f>พะเยา!#REF!</f>
        <v>#REF!</v>
      </c>
      <c r="S133" s="6" t="e">
        <f>พะเยา!#REF!</f>
        <v>#REF!</v>
      </c>
      <c r="T133" s="45" t="e">
        <f>พะเยา!#REF!</f>
        <v>#REF!</v>
      </c>
      <c r="U133" s="5" t="e">
        <f>พะเยา!#REF!</f>
        <v>#REF!</v>
      </c>
      <c r="V133" s="6" t="e">
        <f>พะเยา!#REF!</f>
        <v>#REF!</v>
      </c>
      <c r="W133" s="45" t="e">
        <f>พะเยา!#REF!</f>
        <v>#REF!</v>
      </c>
      <c r="X133" s="7" t="e">
        <f>พะเยา!#REF!</f>
        <v>#REF!</v>
      </c>
      <c r="Y133" s="6" t="e">
        <f>พะเยา!#REF!</f>
        <v>#REF!</v>
      </c>
      <c r="Z133" s="45" t="e">
        <f>พะเยา!#REF!</f>
        <v>#REF!</v>
      </c>
      <c r="AA133" s="5" t="e">
        <f t="shared" si="30"/>
        <v>#REF!</v>
      </c>
      <c r="AB133" s="6" t="e">
        <f t="shared" si="31"/>
        <v>#REF!</v>
      </c>
      <c r="AC133" s="45" t="e">
        <f t="shared" si="32"/>
        <v>#REF!</v>
      </c>
      <c r="AD133" s="7" t="e">
        <f t="shared" si="33"/>
        <v>#REF!</v>
      </c>
      <c r="AE133" s="6" t="e">
        <f t="shared" si="34"/>
        <v>#REF!</v>
      </c>
      <c r="AF133" s="52" t="e">
        <f t="shared" si="35"/>
        <v>#REF!</v>
      </c>
    </row>
    <row r="134" spans="1:32" s="9" customFormat="1" ht="20.25" customHeight="1" x14ac:dyDescent="0.2">
      <c r="B134" s="21" t="s">
        <v>219</v>
      </c>
      <c r="C134" s="5" t="e">
        <f>เพชรบูรณ์!#REF!</f>
        <v>#REF!</v>
      </c>
      <c r="D134" s="6" t="e">
        <f>เพชรบูรณ์!#REF!</f>
        <v>#REF!</v>
      </c>
      <c r="E134" s="45" t="e">
        <f>เพชรบูรณ์!#REF!</f>
        <v>#REF!</v>
      </c>
      <c r="F134" s="7" t="e">
        <f>เพชรบูรณ์!#REF!</f>
        <v>#REF!</v>
      </c>
      <c r="G134" s="6" t="e">
        <f>เพชรบูรณ์!#REF!</f>
        <v>#REF!</v>
      </c>
      <c r="H134" s="45" t="e">
        <f>เพชรบูรณ์!#REF!</f>
        <v>#REF!</v>
      </c>
      <c r="I134" s="5" t="e">
        <f>เพชรบูรณ์!#REF!</f>
        <v>#REF!</v>
      </c>
      <c r="J134" s="6" t="e">
        <f>เพชรบูรณ์!#REF!</f>
        <v>#REF!</v>
      </c>
      <c r="K134" s="45" t="e">
        <f>เพชรบูรณ์!#REF!</f>
        <v>#REF!</v>
      </c>
      <c r="L134" s="7" t="e">
        <f>เพชรบูรณ์!#REF!</f>
        <v>#REF!</v>
      </c>
      <c r="M134" s="6" t="e">
        <f>เพชรบูรณ์!#REF!</f>
        <v>#REF!</v>
      </c>
      <c r="N134" s="45" t="e">
        <f>เพชรบูรณ์!#REF!</f>
        <v>#REF!</v>
      </c>
      <c r="O134" s="5" t="e">
        <f>เพชรบูรณ์!#REF!</f>
        <v>#REF!</v>
      </c>
      <c r="P134" s="6" t="e">
        <f>เพชรบูรณ์!#REF!</f>
        <v>#REF!</v>
      </c>
      <c r="Q134" s="45" t="e">
        <f>เพชรบูรณ์!#REF!</f>
        <v>#REF!</v>
      </c>
      <c r="R134" s="7" t="e">
        <f>เพชรบูรณ์!#REF!</f>
        <v>#REF!</v>
      </c>
      <c r="S134" s="6" t="e">
        <f>เพชรบูรณ์!#REF!</f>
        <v>#REF!</v>
      </c>
      <c r="T134" s="45" t="e">
        <f>เพชรบูรณ์!#REF!</f>
        <v>#REF!</v>
      </c>
      <c r="U134" s="5" t="e">
        <f>เพชรบูรณ์!#REF!</f>
        <v>#REF!</v>
      </c>
      <c r="V134" s="6" t="e">
        <f>เพชรบูรณ์!#REF!</f>
        <v>#REF!</v>
      </c>
      <c r="W134" s="45" t="e">
        <f>เพชรบูรณ์!#REF!</f>
        <v>#REF!</v>
      </c>
      <c r="X134" s="7" t="e">
        <f>เพชรบูรณ์!#REF!</f>
        <v>#REF!</v>
      </c>
      <c r="Y134" s="6" t="e">
        <f>เพชรบูรณ์!#REF!</f>
        <v>#REF!</v>
      </c>
      <c r="Z134" s="45" t="e">
        <f>เพชรบูรณ์!#REF!</f>
        <v>#REF!</v>
      </c>
      <c r="AA134" s="5" t="e">
        <f t="shared" si="30"/>
        <v>#REF!</v>
      </c>
      <c r="AB134" s="6" t="e">
        <f t="shared" si="31"/>
        <v>#REF!</v>
      </c>
      <c r="AC134" s="45" t="e">
        <f t="shared" si="32"/>
        <v>#REF!</v>
      </c>
      <c r="AD134" s="7" t="e">
        <f t="shared" si="33"/>
        <v>#REF!</v>
      </c>
      <c r="AE134" s="6" t="e">
        <f t="shared" si="34"/>
        <v>#REF!</v>
      </c>
      <c r="AF134" s="52" t="e">
        <f t="shared" si="35"/>
        <v>#REF!</v>
      </c>
    </row>
    <row r="135" spans="1:32" s="9" customFormat="1" ht="20.25" customHeight="1" x14ac:dyDescent="0.2">
      <c r="B135" s="21" t="s">
        <v>220</v>
      </c>
      <c r="C135" s="5" t="e">
        <f>แพร่!#REF!</f>
        <v>#REF!</v>
      </c>
      <c r="D135" s="6" t="e">
        <f>แพร่!#REF!</f>
        <v>#REF!</v>
      </c>
      <c r="E135" s="45" t="e">
        <f>แพร่!#REF!</f>
        <v>#REF!</v>
      </c>
      <c r="F135" s="7" t="e">
        <f>แพร่!#REF!</f>
        <v>#REF!</v>
      </c>
      <c r="G135" s="6" t="e">
        <f>แพร่!#REF!</f>
        <v>#REF!</v>
      </c>
      <c r="H135" s="45" t="e">
        <f>แพร่!#REF!</f>
        <v>#REF!</v>
      </c>
      <c r="I135" s="5" t="e">
        <f>แพร่!#REF!</f>
        <v>#REF!</v>
      </c>
      <c r="J135" s="6" t="e">
        <f>แพร่!#REF!</f>
        <v>#REF!</v>
      </c>
      <c r="K135" s="45" t="e">
        <f>แพร่!#REF!</f>
        <v>#REF!</v>
      </c>
      <c r="L135" s="7" t="e">
        <f>แพร่!#REF!</f>
        <v>#REF!</v>
      </c>
      <c r="M135" s="6" t="e">
        <f>แพร่!#REF!</f>
        <v>#REF!</v>
      </c>
      <c r="N135" s="45" t="e">
        <f>แพร่!#REF!</f>
        <v>#REF!</v>
      </c>
      <c r="O135" s="5" t="e">
        <f>แพร่!#REF!</f>
        <v>#REF!</v>
      </c>
      <c r="P135" s="6" t="e">
        <f>แพร่!#REF!</f>
        <v>#REF!</v>
      </c>
      <c r="Q135" s="45" t="e">
        <f>แพร่!#REF!</f>
        <v>#REF!</v>
      </c>
      <c r="R135" s="7" t="e">
        <f>แพร่!#REF!</f>
        <v>#REF!</v>
      </c>
      <c r="S135" s="6" t="e">
        <f>แพร่!#REF!</f>
        <v>#REF!</v>
      </c>
      <c r="T135" s="45" t="e">
        <f>แพร่!#REF!</f>
        <v>#REF!</v>
      </c>
      <c r="U135" s="5" t="e">
        <f>แพร่!#REF!</f>
        <v>#REF!</v>
      </c>
      <c r="V135" s="6" t="e">
        <f>แพร่!#REF!</f>
        <v>#REF!</v>
      </c>
      <c r="W135" s="45" t="e">
        <f>แพร่!#REF!</f>
        <v>#REF!</v>
      </c>
      <c r="X135" s="7" t="e">
        <f>แพร่!#REF!</f>
        <v>#REF!</v>
      </c>
      <c r="Y135" s="6" t="e">
        <f>แพร่!#REF!</f>
        <v>#REF!</v>
      </c>
      <c r="Z135" s="45" t="e">
        <f>แพร่!#REF!</f>
        <v>#REF!</v>
      </c>
      <c r="AA135" s="5" t="e">
        <f t="shared" si="30"/>
        <v>#REF!</v>
      </c>
      <c r="AB135" s="6" t="e">
        <f t="shared" si="31"/>
        <v>#REF!</v>
      </c>
      <c r="AC135" s="45" t="e">
        <f t="shared" si="32"/>
        <v>#REF!</v>
      </c>
      <c r="AD135" s="7" t="e">
        <f t="shared" si="33"/>
        <v>#REF!</v>
      </c>
      <c r="AE135" s="6" t="e">
        <f t="shared" si="34"/>
        <v>#REF!</v>
      </c>
      <c r="AF135" s="52" t="e">
        <f t="shared" si="35"/>
        <v>#REF!</v>
      </c>
    </row>
    <row r="136" spans="1:32" s="9" customFormat="1" ht="20.25" customHeight="1" x14ac:dyDescent="0.2">
      <c r="B136" s="21" t="s">
        <v>221</v>
      </c>
      <c r="C136" s="5" t="e">
        <f>ลำปาง!#REF!</f>
        <v>#REF!</v>
      </c>
      <c r="D136" s="6" t="e">
        <f>ลำปาง!#REF!</f>
        <v>#REF!</v>
      </c>
      <c r="E136" s="45" t="e">
        <f>ลำปาง!#REF!</f>
        <v>#REF!</v>
      </c>
      <c r="F136" s="7" t="e">
        <f>ลำปาง!#REF!</f>
        <v>#REF!</v>
      </c>
      <c r="G136" s="6" t="e">
        <f>ลำปาง!#REF!</f>
        <v>#REF!</v>
      </c>
      <c r="H136" s="45" t="e">
        <f>ลำปาง!#REF!</f>
        <v>#REF!</v>
      </c>
      <c r="I136" s="5" t="e">
        <f>ลำปาง!#REF!</f>
        <v>#REF!</v>
      </c>
      <c r="J136" s="6" t="e">
        <f>ลำปาง!#REF!</f>
        <v>#REF!</v>
      </c>
      <c r="K136" s="45" t="e">
        <f>ลำปาง!#REF!</f>
        <v>#REF!</v>
      </c>
      <c r="L136" s="7" t="e">
        <f>ลำปาง!#REF!</f>
        <v>#REF!</v>
      </c>
      <c r="M136" s="6" t="e">
        <f>ลำปาง!#REF!</f>
        <v>#REF!</v>
      </c>
      <c r="N136" s="45" t="e">
        <f>ลำปาง!#REF!</f>
        <v>#REF!</v>
      </c>
      <c r="O136" s="5" t="e">
        <f>ลำปาง!#REF!</f>
        <v>#REF!</v>
      </c>
      <c r="P136" s="6" t="e">
        <f>ลำปาง!#REF!</f>
        <v>#REF!</v>
      </c>
      <c r="Q136" s="45" t="e">
        <f>ลำปาง!#REF!</f>
        <v>#REF!</v>
      </c>
      <c r="R136" s="7" t="e">
        <f>ลำปาง!#REF!</f>
        <v>#REF!</v>
      </c>
      <c r="S136" s="6" t="e">
        <f>ลำปาง!#REF!</f>
        <v>#REF!</v>
      </c>
      <c r="T136" s="45" t="e">
        <f>ลำปาง!#REF!</f>
        <v>#REF!</v>
      </c>
      <c r="U136" s="5" t="e">
        <f>ลำปาง!#REF!</f>
        <v>#REF!</v>
      </c>
      <c r="V136" s="6" t="e">
        <f>ลำปาง!#REF!</f>
        <v>#REF!</v>
      </c>
      <c r="W136" s="45" t="e">
        <f>ลำปาง!#REF!</f>
        <v>#REF!</v>
      </c>
      <c r="X136" s="7" t="e">
        <f>ลำปาง!#REF!</f>
        <v>#REF!</v>
      </c>
      <c r="Y136" s="6" t="e">
        <f>ลำปาง!#REF!</f>
        <v>#REF!</v>
      </c>
      <c r="Z136" s="45" t="e">
        <f>ลำปาง!#REF!</f>
        <v>#REF!</v>
      </c>
      <c r="AA136" s="5" t="e">
        <f t="shared" si="30"/>
        <v>#REF!</v>
      </c>
      <c r="AB136" s="6" t="e">
        <f t="shared" si="31"/>
        <v>#REF!</v>
      </c>
      <c r="AC136" s="45" t="e">
        <f t="shared" si="32"/>
        <v>#REF!</v>
      </c>
      <c r="AD136" s="7" t="e">
        <f t="shared" si="33"/>
        <v>#REF!</v>
      </c>
      <c r="AE136" s="6" t="e">
        <f t="shared" si="34"/>
        <v>#REF!</v>
      </c>
      <c r="AF136" s="52" t="e">
        <f t="shared" si="35"/>
        <v>#REF!</v>
      </c>
    </row>
    <row r="137" spans="1:32" s="9" customFormat="1" ht="20.25" customHeight="1" x14ac:dyDescent="0.2">
      <c r="B137" s="21" t="s">
        <v>222</v>
      </c>
      <c r="C137" s="5" t="e">
        <f>ลำพูน!#REF!</f>
        <v>#REF!</v>
      </c>
      <c r="D137" s="6" t="e">
        <f>ลำพูน!#REF!</f>
        <v>#REF!</v>
      </c>
      <c r="E137" s="45" t="e">
        <f>ลำพูน!#REF!</f>
        <v>#REF!</v>
      </c>
      <c r="F137" s="7" t="e">
        <f>ลำพูน!#REF!</f>
        <v>#REF!</v>
      </c>
      <c r="G137" s="6" t="e">
        <f>ลำพูน!#REF!</f>
        <v>#REF!</v>
      </c>
      <c r="H137" s="45" t="e">
        <f>ลำพูน!#REF!</f>
        <v>#REF!</v>
      </c>
      <c r="I137" s="5" t="e">
        <f>ลำพูน!#REF!</f>
        <v>#REF!</v>
      </c>
      <c r="J137" s="6" t="e">
        <f>ลำพูน!#REF!</f>
        <v>#REF!</v>
      </c>
      <c r="K137" s="45" t="e">
        <f>ลำพูน!#REF!</f>
        <v>#REF!</v>
      </c>
      <c r="L137" s="7" t="e">
        <f>ลำพูน!#REF!</f>
        <v>#REF!</v>
      </c>
      <c r="M137" s="6" t="e">
        <f>ลำพูน!#REF!</f>
        <v>#REF!</v>
      </c>
      <c r="N137" s="45" t="e">
        <f>ลำพูน!#REF!</f>
        <v>#REF!</v>
      </c>
      <c r="O137" s="5" t="e">
        <f>ลำพูน!#REF!</f>
        <v>#REF!</v>
      </c>
      <c r="P137" s="6" t="e">
        <f>ลำพูน!#REF!</f>
        <v>#REF!</v>
      </c>
      <c r="Q137" s="45" t="e">
        <f>ลำพูน!#REF!</f>
        <v>#REF!</v>
      </c>
      <c r="R137" s="7" t="e">
        <f>ลำพูน!#REF!</f>
        <v>#REF!</v>
      </c>
      <c r="S137" s="6" t="e">
        <f>ลำพูน!#REF!</f>
        <v>#REF!</v>
      </c>
      <c r="T137" s="45" t="e">
        <f>ลำพูน!#REF!</f>
        <v>#REF!</v>
      </c>
      <c r="U137" s="5" t="e">
        <f>ลำพูน!#REF!</f>
        <v>#REF!</v>
      </c>
      <c r="V137" s="6" t="e">
        <f>ลำพูน!#REF!</f>
        <v>#REF!</v>
      </c>
      <c r="W137" s="45" t="e">
        <f>ลำพูน!#REF!</f>
        <v>#REF!</v>
      </c>
      <c r="X137" s="7" t="e">
        <f>ลำพูน!#REF!</f>
        <v>#REF!</v>
      </c>
      <c r="Y137" s="6" t="e">
        <f>ลำพูน!#REF!</f>
        <v>#REF!</v>
      </c>
      <c r="Z137" s="45" t="e">
        <f>ลำพูน!#REF!</f>
        <v>#REF!</v>
      </c>
      <c r="AA137" s="5" t="e">
        <f t="shared" si="30"/>
        <v>#REF!</v>
      </c>
      <c r="AB137" s="6" t="e">
        <f t="shared" si="31"/>
        <v>#REF!</v>
      </c>
      <c r="AC137" s="45" t="e">
        <f t="shared" si="32"/>
        <v>#REF!</v>
      </c>
      <c r="AD137" s="7" t="e">
        <f t="shared" si="33"/>
        <v>#REF!</v>
      </c>
      <c r="AE137" s="6" t="e">
        <f t="shared" si="34"/>
        <v>#REF!</v>
      </c>
      <c r="AF137" s="52" t="e">
        <f t="shared" si="35"/>
        <v>#REF!</v>
      </c>
    </row>
    <row r="138" spans="1:32" s="9" customFormat="1" ht="20.25" customHeight="1" x14ac:dyDescent="0.2">
      <c r="B138" s="21" t="s">
        <v>223</v>
      </c>
      <c r="C138" s="5" t="e">
        <f>รวมแม่ฮ่องสอน!#REF!</f>
        <v>#REF!</v>
      </c>
      <c r="D138" s="6" t="e">
        <f>รวมแม่ฮ่องสอน!#REF!</f>
        <v>#REF!</v>
      </c>
      <c r="E138" s="45" t="e">
        <f>รวมแม่ฮ่องสอน!#REF!</f>
        <v>#REF!</v>
      </c>
      <c r="F138" s="7" t="e">
        <f>รวมแม่ฮ่องสอน!#REF!</f>
        <v>#REF!</v>
      </c>
      <c r="G138" s="6" t="e">
        <f>รวมแม่ฮ่องสอน!#REF!</f>
        <v>#REF!</v>
      </c>
      <c r="H138" s="45" t="e">
        <f>รวมแม่ฮ่องสอน!#REF!</f>
        <v>#REF!</v>
      </c>
      <c r="I138" s="5" t="e">
        <f>รวมแม่ฮ่องสอน!#REF!</f>
        <v>#REF!</v>
      </c>
      <c r="J138" s="6" t="e">
        <f>รวมแม่ฮ่องสอน!#REF!</f>
        <v>#REF!</v>
      </c>
      <c r="K138" s="45" t="e">
        <f>รวมแม่ฮ่องสอน!#REF!</f>
        <v>#REF!</v>
      </c>
      <c r="L138" s="7" t="e">
        <f>รวมแม่ฮ่องสอน!#REF!</f>
        <v>#REF!</v>
      </c>
      <c r="M138" s="6" t="e">
        <f>รวมแม่ฮ่องสอน!#REF!</f>
        <v>#REF!</v>
      </c>
      <c r="N138" s="45" t="e">
        <f>รวมแม่ฮ่องสอน!#REF!</f>
        <v>#REF!</v>
      </c>
      <c r="O138" s="5" t="e">
        <f>รวมแม่ฮ่องสอน!#REF!</f>
        <v>#REF!</v>
      </c>
      <c r="P138" s="6" t="e">
        <f>รวมแม่ฮ่องสอน!#REF!</f>
        <v>#REF!</v>
      </c>
      <c r="Q138" s="45" t="e">
        <f>รวมแม่ฮ่องสอน!#REF!</f>
        <v>#REF!</v>
      </c>
      <c r="R138" s="7" t="e">
        <f>รวมแม่ฮ่องสอน!#REF!</f>
        <v>#REF!</v>
      </c>
      <c r="S138" s="6" t="e">
        <f>รวมแม่ฮ่องสอน!#REF!</f>
        <v>#REF!</v>
      </c>
      <c r="T138" s="45" t="e">
        <f>รวมแม่ฮ่องสอน!#REF!</f>
        <v>#REF!</v>
      </c>
      <c r="U138" s="5" t="e">
        <f>รวมแม่ฮ่องสอน!#REF!</f>
        <v>#REF!</v>
      </c>
      <c r="V138" s="6" t="e">
        <f>รวมแม่ฮ่องสอน!#REF!</f>
        <v>#REF!</v>
      </c>
      <c r="W138" s="45" t="e">
        <f>รวมแม่ฮ่องสอน!#REF!</f>
        <v>#REF!</v>
      </c>
      <c r="X138" s="7" t="e">
        <f>รวมแม่ฮ่องสอน!#REF!</f>
        <v>#REF!</v>
      </c>
      <c r="Y138" s="6" t="e">
        <f>รวมแม่ฮ่องสอน!#REF!</f>
        <v>#REF!</v>
      </c>
      <c r="Z138" s="45" t="e">
        <f>รวมแม่ฮ่องสอน!#REF!</f>
        <v>#REF!</v>
      </c>
      <c r="AA138" s="5" t="e">
        <f t="shared" si="30"/>
        <v>#REF!</v>
      </c>
      <c r="AB138" s="6" t="e">
        <f t="shared" si="31"/>
        <v>#REF!</v>
      </c>
      <c r="AC138" s="45" t="e">
        <f t="shared" si="32"/>
        <v>#REF!</v>
      </c>
      <c r="AD138" s="7" t="e">
        <f t="shared" si="33"/>
        <v>#REF!</v>
      </c>
      <c r="AE138" s="6" t="e">
        <f t="shared" si="34"/>
        <v>#REF!</v>
      </c>
      <c r="AF138" s="52" t="e">
        <f t="shared" si="35"/>
        <v>#REF!</v>
      </c>
    </row>
    <row r="139" spans="1:32" s="69" customFormat="1" ht="20.25" customHeight="1" x14ac:dyDescent="0.2">
      <c r="B139" s="34" t="s">
        <v>233</v>
      </c>
      <c r="C139" s="35" t="e">
        <f>'เมือง แม่ฮองสอน'!#REF!</f>
        <v>#REF!</v>
      </c>
      <c r="D139" s="38" t="e">
        <f>'เมือง แม่ฮองสอน'!#REF!</f>
        <v>#REF!</v>
      </c>
      <c r="E139" s="70" t="e">
        <f>'เมือง แม่ฮองสอน'!#REF!</f>
        <v>#REF!</v>
      </c>
      <c r="F139" s="36" t="e">
        <f>'เมือง แม่ฮองสอน'!#REF!</f>
        <v>#REF!</v>
      </c>
      <c r="G139" s="38" t="e">
        <f>'เมือง แม่ฮองสอน'!#REF!</f>
        <v>#REF!</v>
      </c>
      <c r="H139" s="70" t="e">
        <f>'เมือง แม่ฮองสอน'!#REF!</f>
        <v>#REF!</v>
      </c>
      <c r="I139" s="35" t="e">
        <f>'เมือง แม่ฮองสอน'!#REF!</f>
        <v>#REF!</v>
      </c>
      <c r="J139" s="38" t="e">
        <f>'เมือง แม่ฮองสอน'!#REF!</f>
        <v>#REF!</v>
      </c>
      <c r="K139" s="70" t="e">
        <f>'เมือง แม่ฮองสอน'!#REF!</f>
        <v>#REF!</v>
      </c>
      <c r="L139" s="36" t="e">
        <f>'เมือง แม่ฮองสอน'!#REF!</f>
        <v>#REF!</v>
      </c>
      <c r="M139" s="38" t="e">
        <f>'เมือง แม่ฮองสอน'!#REF!</f>
        <v>#REF!</v>
      </c>
      <c r="N139" s="70" t="e">
        <f>'เมือง แม่ฮองสอน'!#REF!</f>
        <v>#REF!</v>
      </c>
      <c r="O139" s="35" t="e">
        <f>'เมือง แม่ฮองสอน'!#REF!</f>
        <v>#REF!</v>
      </c>
      <c r="P139" s="38" t="e">
        <f>'เมือง แม่ฮองสอน'!#REF!</f>
        <v>#REF!</v>
      </c>
      <c r="Q139" s="70" t="e">
        <f>'เมือง แม่ฮองสอน'!#REF!</f>
        <v>#REF!</v>
      </c>
      <c r="R139" s="36" t="e">
        <f>'เมือง แม่ฮองสอน'!#REF!</f>
        <v>#REF!</v>
      </c>
      <c r="S139" s="38" t="e">
        <f>'เมือง แม่ฮองสอน'!#REF!</f>
        <v>#REF!</v>
      </c>
      <c r="T139" s="70" t="e">
        <f>'เมือง แม่ฮองสอน'!#REF!</f>
        <v>#REF!</v>
      </c>
      <c r="U139" s="35" t="e">
        <f>'เมือง แม่ฮองสอน'!#REF!</f>
        <v>#REF!</v>
      </c>
      <c r="V139" s="38" t="e">
        <f>'เมือง แม่ฮองสอน'!#REF!</f>
        <v>#REF!</v>
      </c>
      <c r="W139" s="70" t="e">
        <f>'เมือง แม่ฮองสอน'!#REF!</f>
        <v>#REF!</v>
      </c>
      <c r="X139" s="36" t="e">
        <f>'เมือง แม่ฮองสอน'!#REF!</f>
        <v>#REF!</v>
      </c>
      <c r="Y139" s="38" t="e">
        <f>'เมือง แม่ฮองสอน'!#REF!</f>
        <v>#REF!</v>
      </c>
      <c r="Z139" s="70" t="e">
        <f>'เมือง แม่ฮองสอน'!#REF!</f>
        <v>#REF!</v>
      </c>
      <c r="AA139" s="35" t="e">
        <f t="shared" si="30"/>
        <v>#REF!</v>
      </c>
      <c r="AB139" s="38" t="e">
        <f t="shared" si="31"/>
        <v>#REF!</v>
      </c>
      <c r="AC139" s="70" t="e">
        <f t="shared" si="32"/>
        <v>#REF!</v>
      </c>
      <c r="AD139" s="36" t="e">
        <f t="shared" si="33"/>
        <v>#REF!</v>
      </c>
      <c r="AE139" s="38" t="e">
        <f t="shared" si="34"/>
        <v>#REF!</v>
      </c>
      <c r="AF139" s="71" t="e">
        <f t="shared" si="35"/>
        <v>#REF!</v>
      </c>
    </row>
    <row r="140" spans="1:32" s="69" customFormat="1" ht="20.25" customHeight="1" x14ac:dyDescent="0.2">
      <c r="B140" s="34" t="s">
        <v>228</v>
      </c>
      <c r="C140" s="35" t="e">
        <f>ปาย!#REF!</f>
        <v>#REF!</v>
      </c>
      <c r="D140" s="38" t="e">
        <f>ปาย!#REF!</f>
        <v>#REF!</v>
      </c>
      <c r="E140" s="70" t="e">
        <f>ปาย!#REF!</f>
        <v>#REF!</v>
      </c>
      <c r="F140" s="36" t="e">
        <f>ปาย!#REF!</f>
        <v>#REF!</v>
      </c>
      <c r="G140" s="38" t="e">
        <f>ปาย!#REF!</f>
        <v>#REF!</v>
      </c>
      <c r="H140" s="70" t="e">
        <f>ปาย!#REF!</f>
        <v>#REF!</v>
      </c>
      <c r="I140" s="35" t="e">
        <f>ปาย!#REF!</f>
        <v>#REF!</v>
      </c>
      <c r="J140" s="38" t="e">
        <f>ปาย!#REF!</f>
        <v>#REF!</v>
      </c>
      <c r="K140" s="70" t="e">
        <f>ปาย!#REF!</f>
        <v>#REF!</v>
      </c>
      <c r="L140" s="36" t="e">
        <f>ปาย!#REF!</f>
        <v>#REF!</v>
      </c>
      <c r="M140" s="38" t="e">
        <f>ปาย!#REF!</f>
        <v>#REF!</v>
      </c>
      <c r="N140" s="70" t="e">
        <f>ปาย!#REF!</f>
        <v>#REF!</v>
      </c>
      <c r="O140" s="35" t="e">
        <f>ปาย!#REF!</f>
        <v>#REF!</v>
      </c>
      <c r="P140" s="38" t="e">
        <f>ปาย!#REF!</f>
        <v>#REF!</v>
      </c>
      <c r="Q140" s="70" t="e">
        <f>ปาย!#REF!</f>
        <v>#REF!</v>
      </c>
      <c r="R140" s="36" t="e">
        <f>ปาย!#REF!</f>
        <v>#REF!</v>
      </c>
      <c r="S140" s="38" t="e">
        <f>ปาย!#REF!</f>
        <v>#REF!</v>
      </c>
      <c r="T140" s="70" t="e">
        <f>ปาย!#REF!</f>
        <v>#REF!</v>
      </c>
      <c r="U140" s="35" t="e">
        <f>ปาย!#REF!</f>
        <v>#REF!</v>
      </c>
      <c r="V140" s="38" t="e">
        <f>ปาย!#REF!</f>
        <v>#REF!</v>
      </c>
      <c r="W140" s="70" t="e">
        <f>ปาย!#REF!</f>
        <v>#REF!</v>
      </c>
      <c r="X140" s="36" t="e">
        <f>ปาย!#REF!</f>
        <v>#REF!</v>
      </c>
      <c r="Y140" s="38" t="e">
        <f>ปาย!#REF!</f>
        <v>#REF!</v>
      </c>
      <c r="Z140" s="70" t="e">
        <f>ปาย!#REF!</f>
        <v>#REF!</v>
      </c>
      <c r="AA140" s="35" t="e">
        <f t="shared" si="30"/>
        <v>#REF!</v>
      </c>
      <c r="AB140" s="38" t="e">
        <f t="shared" si="31"/>
        <v>#REF!</v>
      </c>
      <c r="AC140" s="70" t="e">
        <f t="shared" si="32"/>
        <v>#REF!</v>
      </c>
      <c r="AD140" s="36" t="e">
        <f t="shared" si="33"/>
        <v>#REF!</v>
      </c>
      <c r="AE140" s="38" t="e">
        <f t="shared" si="34"/>
        <v>#REF!</v>
      </c>
      <c r="AF140" s="71" t="e">
        <f t="shared" si="35"/>
        <v>#REF!</v>
      </c>
    </row>
    <row r="141" spans="1:32" s="9" customFormat="1" ht="20.25" customHeight="1" x14ac:dyDescent="0.2">
      <c r="A141" s="69"/>
      <c r="B141" s="21" t="s">
        <v>224</v>
      </c>
      <c r="C141" s="5" t="e">
        <f>อุตรดิตถ์!#REF!</f>
        <v>#REF!</v>
      </c>
      <c r="D141" s="6" t="e">
        <f>อุตรดิตถ์!#REF!</f>
        <v>#REF!</v>
      </c>
      <c r="E141" s="45" t="e">
        <f>อุตรดิตถ์!#REF!</f>
        <v>#REF!</v>
      </c>
      <c r="F141" s="7" t="e">
        <f>อุตรดิตถ์!#REF!</f>
        <v>#REF!</v>
      </c>
      <c r="G141" s="6" t="e">
        <f>อุตรดิตถ์!#REF!</f>
        <v>#REF!</v>
      </c>
      <c r="H141" s="45" t="e">
        <f>อุตรดิตถ์!#REF!</f>
        <v>#REF!</v>
      </c>
      <c r="I141" s="5" t="e">
        <f>อุตรดิตถ์!#REF!</f>
        <v>#REF!</v>
      </c>
      <c r="J141" s="6" t="e">
        <f>อุตรดิตถ์!#REF!</f>
        <v>#REF!</v>
      </c>
      <c r="K141" s="45" t="e">
        <f>อุตรดิตถ์!#REF!</f>
        <v>#REF!</v>
      </c>
      <c r="L141" s="7" t="e">
        <f>อุตรดิตถ์!#REF!</f>
        <v>#REF!</v>
      </c>
      <c r="M141" s="6" t="e">
        <f>อุตรดิตถ์!#REF!</f>
        <v>#REF!</v>
      </c>
      <c r="N141" s="45" t="e">
        <f>อุตรดิตถ์!#REF!</f>
        <v>#REF!</v>
      </c>
      <c r="O141" s="5" t="e">
        <f>อุตรดิตถ์!#REF!</f>
        <v>#REF!</v>
      </c>
      <c r="P141" s="6" t="e">
        <f>อุตรดิตถ์!#REF!</f>
        <v>#REF!</v>
      </c>
      <c r="Q141" s="45" t="e">
        <f>อุตรดิตถ์!#REF!</f>
        <v>#REF!</v>
      </c>
      <c r="R141" s="7" t="e">
        <f>อุตรดิตถ์!#REF!</f>
        <v>#REF!</v>
      </c>
      <c r="S141" s="6" t="e">
        <f>อุตรดิตถ์!#REF!</f>
        <v>#REF!</v>
      </c>
      <c r="T141" s="45" t="e">
        <f>อุตรดิตถ์!#REF!</f>
        <v>#REF!</v>
      </c>
      <c r="U141" s="5" t="e">
        <f>อุตรดิตถ์!#REF!</f>
        <v>#REF!</v>
      </c>
      <c r="V141" s="6" t="e">
        <f>อุตรดิตถ์!#REF!</f>
        <v>#REF!</v>
      </c>
      <c r="W141" s="45" t="e">
        <f>อุตรดิตถ์!#REF!</f>
        <v>#REF!</v>
      </c>
      <c r="X141" s="7" t="e">
        <f>อุตรดิตถ์!#REF!</f>
        <v>#REF!</v>
      </c>
      <c r="Y141" s="6" t="e">
        <f>อุตรดิตถ์!#REF!</f>
        <v>#REF!</v>
      </c>
      <c r="Z141" s="45" t="e">
        <f>อุตรดิตถ์!#REF!</f>
        <v>#REF!</v>
      </c>
      <c r="AA141" s="5" t="e">
        <f t="shared" si="30"/>
        <v>#REF!</v>
      </c>
      <c r="AB141" s="6" t="e">
        <f t="shared" si="31"/>
        <v>#REF!</v>
      </c>
      <c r="AC141" s="45" t="e">
        <f t="shared" si="32"/>
        <v>#REF!</v>
      </c>
      <c r="AD141" s="7" t="e">
        <f t="shared" si="33"/>
        <v>#REF!</v>
      </c>
      <c r="AE141" s="6" t="e">
        <f t="shared" si="34"/>
        <v>#REF!</v>
      </c>
      <c r="AF141" s="52" t="e">
        <f t="shared" si="35"/>
        <v>#REF!</v>
      </c>
    </row>
    <row r="142" spans="1:32" s="9" customFormat="1" ht="20.25" customHeight="1" x14ac:dyDescent="0.2">
      <c r="B142" s="21" t="s">
        <v>225</v>
      </c>
      <c r="C142" s="5" t="e">
        <f>อุทัยธานี!#REF!</f>
        <v>#REF!</v>
      </c>
      <c r="D142" s="6" t="e">
        <f>อุทัยธานี!#REF!</f>
        <v>#REF!</v>
      </c>
      <c r="E142" s="45" t="e">
        <f>อุทัยธานี!#REF!</f>
        <v>#REF!</v>
      </c>
      <c r="F142" s="7" t="e">
        <f>อุทัยธานี!#REF!</f>
        <v>#REF!</v>
      </c>
      <c r="G142" s="6" t="e">
        <f>อุทัยธานี!#REF!</f>
        <v>#REF!</v>
      </c>
      <c r="H142" s="45" t="e">
        <f>อุทัยธานี!#REF!</f>
        <v>#REF!</v>
      </c>
      <c r="I142" s="5" t="e">
        <f>อุทัยธานี!#REF!</f>
        <v>#REF!</v>
      </c>
      <c r="J142" s="6" t="e">
        <f>อุทัยธานี!#REF!</f>
        <v>#REF!</v>
      </c>
      <c r="K142" s="45" t="e">
        <f>อุทัยธานี!#REF!</f>
        <v>#REF!</v>
      </c>
      <c r="L142" s="7" t="e">
        <f>อุทัยธานี!#REF!</f>
        <v>#REF!</v>
      </c>
      <c r="M142" s="6" t="e">
        <f>อุทัยธานี!#REF!</f>
        <v>#REF!</v>
      </c>
      <c r="N142" s="45" t="e">
        <f>อุทัยธานี!#REF!</f>
        <v>#REF!</v>
      </c>
      <c r="O142" s="5" t="e">
        <f>อุทัยธานี!#REF!</f>
        <v>#REF!</v>
      </c>
      <c r="P142" s="6" t="e">
        <f>อุทัยธานี!#REF!</f>
        <v>#REF!</v>
      </c>
      <c r="Q142" s="45" t="e">
        <f>อุทัยธานี!#REF!</f>
        <v>#REF!</v>
      </c>
      <c r="R142" s="7" t="e">
        <f>อุทัยธานี!#REF!</f>
        <v>#REF!</v>
      </c>
      <c r="S142" s="6" t="e">
        <f>อุทัยธานี!#REF!</f>
        <v>#REF!</v>
      </c>
      <c r="T142" s="45" t="e">
        <f>อุทัยธานี!#REF!</f>
        <v>#REF!</v>
      </c>
      <c r="U142" s="5" t="e">
        <f>อุทัยธานี!#REF!</f>
        <v>#REF!</v>
      </c>
      <c r="V142" s="6" t="e">
        <f>อุทัยธานี!#REF!</f>
        <v>#REF!</v>
      </c>
      <c r="W142" s="45" t="e">
        <f>อุทัยธานี!#REF!</f>
        <v>#REF!</v>
      </c>
      <c r="X142" s="7" t="e">
        <f>อุทัยธานี!#REF!</f>
        <v>#REF!</v>
      </c>
      <c r="Y142" s="6" t="e">
        <f>อุทัยธานี!#REF!</f>
        <v>#REF!</v>
      </c>
      <c r="Z142" s="45" t="e">
        <f>อุทัยธานี!#REF!</f>
        <v>#REF!</v>
      </c>
      <c r="AA142" s="5" t="e">
        <f t="shared" si="30"/>
        <v>#REF!</v>
      </c>
      <c r="AB142" s="6" t="e">
        <f t="shared" si="31"/>
        <v>#REF!</v>
      </c>
      <c r="AC142" s="45" t="e">
        <f t="shared" si="32"/>
        <v>#REF!</v>
      </c>
      <c r="AD142" s="7" t="e">
        <f t="shared" si="33"/>
        <v>#REF!</v>
      </c>
      <c r="AE142" s="6" t="e">
        <f t="shared" si="34"/>
        <v>#REF!</v>
      </c>
      <c r="AF142" s="52" t="e">
        <f t="shared" si="35"/>
        <v>#REF!</v>
      </c>
    </row>
    <row r="143" spans="1:32" s="9" customFormat="1" ht="20.25" customHeight="1" x14ac:dyDescent="0.2">
      <c r="B143" s="21" t="s">
        <v>226</v>
      </c>
      <c r="C143" s="5" t="e">
        <f>สุโขทัย!#REF!</f>
        <v>#REF!</v>
      </c>
      <c r="D143" s="6" t="e">
        <f>สุโขทัย!#REF!</f>
        <v>#REF!</v>
      </c>
      <c r="E143" s="45" t="e">
        <f>สุโขทัย!#REF!</f>
        <v>#REF!</v>
      </c>
      <c r="F143" s="7" t="e">
        <f>สุโขทัย!#REF!</f>
        <v>#REF!</v>
      </c>
      <c r="G143" s="6" t="e">
        <f>สุโขทัย!#REF!</f>
        <v>#REF!</v>
      </c>
      <c r="H143" s="45" t="e">
        <f>สุโขทัย!#REF!</f>
        <v>#REF!</v>
      </c>
      <c r="I143" s="5" t="e">
        <f>สุโขทัย!#REF!</f>
        <v>#REF!</v>
      </c>
      <c r="J143" s="6" t="e">
        <f>สุโขทัย!#REF!</f>
        <v>#REF!</v>
      </c>
      <c r="K143" s="45" t="e">
        <f>สุโขทัย!#REF!</f>
        <v>#REF!</v>
      </c>
      <c r="L143" s="7" t="e">
        <f>สุโขทัย!#REF!</f>
        <v>#REF!</v>
      </c>
      <c r="M143" s="6" t="e">
        <f>สุโขทัย!#REF!</f>
        <v>#REF!</v>
      </c>
      <c r="N143" s="45" t="e">
        <f>สุโขทัย!#REF!</f>
        <v>#REF!</v>
      </c>
      <c r="O143" s="5" t="e">
        <f>สุโขทัย!#REF!</f>
        <v>#REF!</v>
      </c>
      <c r="P143" s="6" t="e">
        <f>สุโขทัย!#REF!</f>
        <v>#REF!</v>
      </c>
      <c r="Q143" s="45" t="e">
        <f>สุโขทัย!#REF!</f>
        <v>#REF!</v>
      </c>
      <c r="R143" s="7" t="e">
        <f>สุโขทัย!#REF!</f>
        <v>#REF!</v>
      </c>
      <c r="S143" s="6" t="e">
        <f>สุโขทัย!#REF!</f>
        <v>#REF!</v>
      </c>
      <c r="T143" s="45" t="e">
        <f>สุโขทัย!#REF!</f>
        <v>#REF!</v>
      </c>
      <c r="U143" s="5" t="e">
        <f>สุโขทัย!#REF!</f>
        <v>#REF!</v>
      </c>
      <c r="V143" s="6" t="e">
        <f>สุโขทัย!#REF!</f>
        <v>#REF!</v>
      </c>
      <c r="W143" s="45" t="e">
        <f>สุโขทัย!#REF!</f>
        <v>#REF!</v>
      </c>
      <c r="X143" s="7" t="e">
        <f>สุโขทัย!#REF!</f>
        <v>#REF!</v>
      </c>
      <c r="Y143" s="6" t="e">
        <f>สุโขทัย!#REF!</f>
        <v>#REF!</v>
      </c>
      <c r="Z143" s="45" t="e">
        <f>สุโขทัย!#REF!</f>
        <v>#REF!</v>
      </c>
      <c r="AA143" s="5" t="e">
        <f t="shared" si="30"/>
        <v>#REF!</v>
      </c>
      <c r="AB143" s="6" t="e">
        <f t="shared" si="31"/>
        <v>#REF!</v>
      </c>
      <c r="AC143" s="45" t="e">
        <f t="shared" si="32"/>
        <v>#REF!</v>
      </c>
      <c r="AD143" s="7" t="e">
        <f t="shared" si="33"/>
        <v>#REF!</v>
      </c>
      <c r="AE143" s="6" t="e">
        <f t="shared" si="34"/>
        <v>#REF!</v>
      </c>
      <c r="AF143" s="52" t="e">
        <f t="shared" si="35"/>
        <v>#REF!</v>
      </c>
    </row>
    <row r="144" spans="1:32" s="9" customFormat="1" ht="20.25" customHeight="1" thickBot="1" x14ac:dyDescent="0.25">
      <c r="B144" s="25" t="s">
        <v>227</v>
      </c>
      <c r="C144" s="46" t="e">
        <f>น่าน!#REF!</f>
        <v>#REF!</v>
      </c>
      <c r="D144" s="47" t="e">
        <f>น่าน!#REF!</f>
        <v>#REF!</v>
      </c>
      <c r="E144" s="48" t="e">
        <f>น่าน!#REF!</f>
        <v>#REF!</v>
      </c>
      <c r="F144" s="49" t="e">
        <f>น่าน!#REF!</f>
        <v>#REF!</v>
      </c>
      <c r="G144" s="47" t="e">
        <f>น่าน!#REF!</f>
        <v>#REF!</v>
      </c>
      <c r="H144" s="50" t="e">
        <f>น่าน!#REF!</f>
        <v>#REF!</v>
      </c>
      <c r="I144" s="46" t="e">
        <f>น่าน!#REF!</f>
        <v>#REF!</v>
      </c>
      <c r="J144" s="47" t="e">
        <f>น่าน!#REF!</f>
        <v>#REF!</v>
      </c>
      <c r="K144" s="48" t="e">
        <f>น่าน!#REF!</f>
        <v>#REF!</v>
      </c>
      <c r="L144" s="49" t="e">
        <f>น่าน!#REF!</f>
        <v>#REF!</v>
      </c>
      <c r="M144" s="47" t="e">
        <f>น่าน!#REF!</f>
        <v>#REF!</v>
      </c>
      <c r="N144" s="50" t="e">
        <f>น่าน!#REF!</f>
        <v>#REF!</v>
      </c>
      <c r="O144" s="46" t="e">
        <f>น่าน!#REF!</f>
        <v>#REF!</v>
      </c>
      <c r="P144" s="47" t="e">
        <f>น่าน!#REF!</f>
        <v>#REF!</v>
      </c>
      <c r="Q144" s="48" t="e">
        <f>น่าน!#REF!</f>
        <v>#REF!</v>
      </c>
      <c r="R144" s="49" t="e">
        <f>น่าน!#REF!</f>
        <v>#REF!</v>
      </c>
      <c r="S144" s="47" t="e">
        <f>น่าน!#REF!</f>
        <v>#REF!</v>
      </c>
      <c r="T144" s="50" t="e">
        <f>น่าน!#REF!</f>
        <v>#REF!</v>
      </c>
      <c r="U144" s="46" t="e">
        <f>น่าน!#REF!</f>
        <v>#REF!</v>
      </c>
      <c r="V144" s="47" t="e">
        <f>น่าน!#REF!</f>
        <v>#REF!</v>
      </c>
      <c r="W144" s="48" t="e">
        <f>น่าน!#REF!</f>
        <v>#REF!</v>
      </c>
      <c r="X144" s="49" t="e">
        <f>น่าน!#REF!</f>
        <v>#REF!</v>
      </c>
      <c r="Y144" s="47" t="e">
        <f>น่าน!#REF!</f>
        <v>#REF!</v>
      </c>
      <c r="Z144" s="50" t="e">
        <f>น่าน!#REF!</f>
        <v>#REF!</v>
      </c>
      <c r="AA144" s="46" t="e">
        <f t="shared" si="30"/>
        <v>#REF!</v>
      </c>
      <c r="AB144" s="47" t="e">
        <f t="shared" si="31"/>
        <v>#REF!</v>
      </c>
      <c r="AC144" s="48" t="e">
        <f t="shared" si="32"/>
        <v>#REF!</v>
      </c>
      <c r="AD144" s="49" t="e">
        <f t="shared" si="33"/>
        <v>#REF!</v>
      </c>
      <c r="AE144" s="47" t="e">
        <f t="shared" si="34"/>
        <v>#REF!</v>
      </c>
      <c r="AF144" s="53" t="e">
        <f t="shared" si="35"/>
        <v>#REF!</v>
      </c>
    </row>
    <row r="145" spans="1:511" ht="13.5" thickTop="1" x14ac:dyDescent="0.2"/>
    <row r="147" spans="1:511" ht="13.5" thickBot="1" x14ac:dyDescent="0.25"/>
    <row r="148" spans="1:511" ht="18" customHeight="1" thickTop="1" thickBot="1" x14ac:dyDescent="0.25">
      <c r="A148" s="4" t="s">
        <v>252</v>
      </c>
      <c r="B148" s="843" t="s">
        <v>198</v>
      </c>
      <c r="C148" s="855" t="s">
        <v>253</v>
      </c>
      <c r="D148" s="855"/>
      <c r="E148" s="855"/>
      <c r="F148" s="855"/>
      <c r="G148" s="855"/>
      <c r="H148" s="855"/>
      <c r="I148" s="864" t="s">
        <v>254</v>
      </c>
      <c r="J148" s="865"/>
      <c r="K148" s="865"/>
      <c r="L148" s="865"/>
      <c r="M148" s="865"/>
      <c r="N148" s="866"/>
      <c r="O148" s="867" t="s">
        <v>255</v>
      </c>
      <c r="P148" s="868"/>
      <c r="Q148" s="868"/>
      <c r="R148" s="868"/>
      <c r="S148" s="868"/>
      <c r="T148" s="869"/>
      <c r="U148" s="898" t="s">
        <v>256</v>
      </c>
      <c r="V148" s="899"/>
      <c r="W148" s="899"/>
      <c r="X148" s="899"/>
      <c r="Y148" s="899"/>
      <c r="Z148" s="900"/>
      <c r="AA148" s="898" t="s">
        <v>121</v>
      </c>
      <c r="AB148" s="899"/>
      <c r="AC148" s="899"/>
      <c r="AD148" s="899"/>
      <c r="AE148" s="899"/>
      <c r="AF148" s="900"/>
      <c r="BW148" s="3"/>
      <c r="FA148" s="10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IE148" s="3"/>
      <c r="LI148" s="3"/>
      <c r="NS148" s="1"/>
      <c r="NT148" s="3"/>
      <c r="SD148" s="3"/>
      <c r="SF148" s="110">
        <f t="shared" ref="SF148" si="36">LL418</f>
        <v>0</v>
      </c>
      <c r="SG148" s="111">
        <f t="shared" ref="SG148" si="37">LL329</f>
        <v>0</v>
      </c>
      <c r="SH148" s="111">
        <f t="shared" ref="SH148" si="38">LL239</f>
        <v>0</v>
      </c>
      <c r="SI148" s="112">
        <f t="shared" ref="SI148" si="39">LL148</f>
        <v>0</v>
      </c>
      <c r="SJ148" s="113">
        <f t="shared" ref="SJ148" si="40">IG148</f>
        <v>0</v>
      </c>
      <c r="SM148" s="111">
        <f t="shared" ref="SM148" si="41">LR418</f>
        <v>0</v>
      </c>
      <c r="SN148" s="111">
        <f t="shared" ref="SN148" si="42">LR329</f>
        <v>0</v>
      </c>
      <c r="SO148" s="111">
        <f t="shared" ref="SO148" si="43">LR239</f>
        <v>0</v>
      </c>
      <c r="SP148" s="111">
        <f t="shared" ref="SP148" si="44">LR148</f>
        <v>0</v>
      </c>
      <c r="SQ148" s="114">
        <f t="shared" ref="SQ148" si="45">LQ148</f>
        <v>0</v>
      </c>
    </row>
    <row r="149" spans="1:511" ht="20.25" customHeight="1" thickTop="1" thickBot="1" x14ac:dyDescent="0.25">
      <c r="B149" s="844"/>
      <c r="C149" s="859" t="s">
        <v>87</v>
      </c>
      <c r="D149" s="860"/>
      <c r="E149" s="860"/>
      <c r="F149" s="860" t="s">
        <v>90</v>
      </c>
      <c r="G149" s="860"/>
      <c r="H149" s="861"/>
      <c r="I149" s="870" t="s">
        <v>87</v>
      </c>
      <c r="J149" s="871"/>
      <c r="K149" s="871"/>
      <c r="L149" s="871" t="s">
        <v>90</v>
      </c>
      <c r="M149" s="871"/>
      <c r="N149" s="872"/>
      <c r="O149" s="873" t="s">
        <v>87</v>
      </c>
      <c r="P149" s="874"/>
      <c r="Q149" s="874"/>
      <c r="R149" s="874" t="s">
        <v>90</v>
      </c>
      <c r="S149" s="874"/>
      <c r="T149" s="875"/>
      <c r="U149" s="876" t="s">
        <v>87</v>
      </c>
      <c r="V149" s="877"/>
      <c r="W149" s="877"/>
      <c r="X149" s="877" t="s">
        <v>90</v>
      </c>
      <c r="Y149" s="877"/>
      <c r="Z149" s="878"/>
      <c r="AA149" s="876" t="s">
        <v>87</v>
      </c>
      <c r="AB149" s="877"/>
      <c r="AC149" s="877"/>
      <c r="AD149" s="877" t="s">
        <v>90</v>
      </c>
      <c r="AE149" s="877"/>
      <c r="AF149" s="878"/>
    </row>
    <row r="150" spans="1:511" ht="20.25" customHeight="1" thickTop="1" thickBot="1" x14ac:dyDescent="0.25">
      <c r="B150" s="845"/>
      <c r="C150" s="56">
        <v>2016</v>
      </c>
      <c r="D150" s="56">
        <v>2015</v>
      </c>
      <c r="E150" s="56" t="s">
        <v>86</v>
      </c>
      <c r="F150" s="56">
        <v>2016</v>
      </c>
      <c r="G150" s="56">
        <v>2015</v>
      </c>
      <c r="H150" s="56" t="s">
        <v>86</v>
      </c>
      <c r="I150" s="72">
        <v>2016</v>
      </c>
      <c r="J150" s="61">
        <v>2015</v>
      </c>
      <c r="K150" s="61" t="s">
        <v>86</v>
      </c>
      <c r="L150" s="61">
        <v>2016</v>
      </c>
      <c r="M150" s="61">
        <v>2015</v>
      </c>
      <c r="N150" s="73" t="s">
        <v>86</v>
      </c>
      <c r="O150" s="74">
        <v>2016</v>
      </c>
      <c r="P150" s="64">
        <v>2015</v>
      </c>
      <c r="Q150" s="64" t="s">
        <v>86</v>
      </c>
      <c r="R150" s="64">
        <v>2016</v>
      </c>
      <c r="S150" s="64">
        <v>2015</v>
      </c>
      <c r="T150" s="75" t="s">
        <v>86</v>
      </c>
      <c r="U150" s="76">
        <v>2016</v>
      </c>
      <c r="V150" s="67">
        <v>2015</v>
      </c>
      <c r="W150" s="67"/>
      <c r="X150" s="67">
        <v>2016</v>
      </c>
      <c r="Y150" s="67">
        <v>2015</v>
      </c>
      <c r="Z150" s="77"/>
      <c r="AA150" s="76">
        <v>2016</v>
      </c>
      <c r="AB150" s="67">
        <v>2015</v>
      </c>
      <c r="AC150" s="67"/>
      <c r="AD150" s="67">
        <v>2016</v>
      </c>
      <c r="AE150" s="67">
        <v>2015</v>
      </c>
      <c r="AF150" s="77"/>
    </row>
    <row r="151" spans="1:511" s="9" customFormat="1" ht="20.25" customHeight="1" thickTop="1" x14ac:dyDescent="0.2">
      <c r="B151" s="21" t="s">
        <v>211</v>
      </c>
      <c r="C151" s="78" t="e">
        <f>กำแพงเพชร!#REF!</f>
        <v>#REF!</v>
      </c>
      <c r="D151" s="26" t="e">
        <f>กำแพงเพชร!#REF!</f>
        <v>#REF!</v>
      </c>
      <c r="E151" s="101" t="e">
        <f>กำแพงเพชร!#REF!</f>
        <v>#REF!</v>
      </c>
      <c r="F151" s="102" t="e">
        <f>กำแพงเพชร!#REF!</f>
        <v>#REF!</v>
      </c>
      <c r="G151" s="26" t="e">
        <f>กำแพงเพชร!#REF!</f>
        <v>#REF!</v>
      </c>
      <c r="H151" s="101" t="e">
        <f>กำแพงเพชร!#REF!</f>
        <v>#REF!</v>
      </c>
      <c r="I151" s="78" t="e">
        <f>กำแพงเพชร!#REF!</f>
        <v>#REF!</v>
      </c>
      <c r="J151" s="26" t="e">
        <f>กำแพงเพชร!#REF!</f>
        <v>#REF!</v>
      </c>
      <c r="K151" s="101" t="e">
        <f>กำแพงเพชร!#REF!</f>
        <v>#REF!</v>
      </c>
      <c r="L151" s="102" t="e">
        <f>กำแพงเพชร!#REF!</f>
        <v>#REF!</v>
      </c>
      <c r="M151" s="26" t="e">
        <f>กำแพงเพชร!#REF!</f>
        <v>#REF!</v>
      </c>
      <c r="N151" s="101" t="e">
        <f>กำแพงเพชร!#REF!</f>
        <v>#REF!</v>
      </c>
      <c r="O151" s="78" t="e">
        <f>กำแพงเพชร!#REF!</f>
        <v>#REF!</v>
      </c>
      <c r="P151" s="26" t="e">
        <f>กำแพงเพชร!#REF!</f>
        <v>#REF!</v>
      </c>
      <c r="Q151" s="101" t="e">
        <f>กำแพงเพชร!#REF!</f>
        <v>#REF!</v>
      </c>
      <c r="R151" s="102" t="e">
        <f>กำแพงเพชร!#REF!</f>
        <v>#REF!</v>
      </c>
      <c r="S151" s="26" t="e">
        <f>กำแพงเพชร!#REF!</f>
        <v>#REF!</v>
      </c>
      <c r="T151" s="101" t="e">
        <f>กำแพงเพชร!#REF!</f>
        <v>#REF!</v>
      </c>
      <c r="U151" s="78" t="e">
        <f>กำแพงเพชร!#REF!</f>
        <v>#REF!</v>
      </c>
      <c r="V151" s="26" t="e">
        <f>กำแพงเพชร!#REF!</f>
        <v>#REF!</v>
      </c>
      <c r="W151" s="101" t="e">
        <f>กำแพงเพชร!#REF!</f>
        <v>#REF!</v>
      </c>
      <c r="X151" s="102" t="e">
        <f>กำแพงเพชร!#REF!</f>
        <v>#REF!</v>
      </c>
      <c r="Y151" s="26" t="e">
        <f>กำแพงเพชร!#REF!</f>
        <v>#REF!</v>
      </c>
      <c r="Z151" s="101" t="e">
        <f>กำแพงเพชร!#REF!</f>
        <v>#REF!</v>
      </c>
      <c r="AA151" s="78" t="e">
        <f>กำแพงเพชร!#REF!</f>
        <v>#REF!</v>
      </c>
      <c r="AB151" s="26" t="e">
        <f>กำแพงเพชร!#REF!</f>
        <v>#REF!</v>
      </c>
      <c r="AC151" s="79" t="e">
        <f>กำแพงเพชร!#REF!</f>
        <v>#REF!</v>
      </c>
      <c r="AD151" s="12" t="e">
        <f>กำแพงเพชร!#REF!</f>
        <v>#REF!</v>
      </c>
      <c r="AE151" s="11" t="e">
        <f>กำแพงเพชร!#REF!</f>
        <v>#REF!</v>
      </c>
      <c r="AF151" s="29" t="e">
        <f>กำแพงเพชร!#REF!</f>
        <v>#REF!</v>
      </c>
    </row>
    <row r="152" spans="1:511" s="9" customFormat="1" ht="20.25" customHeight="1" x14ac:dyDescent="0.2">
      <c r="B152" s="21" t="s">
        <v>212</v>
      </c>
      <c r="C152" s="10" t="e">
        <f>เชียงราย!#REF!</f>
        <v>#REF!</v>
      </c>
      <c r="D152" s="11" t="e">
        <f>เชียงราย!#REF!</f>
        <v>#REF!</v>
      </c>
      <c r="E152" s="85" t="e">
        <f>เชียงราย!#REF!</f>
        <v>#REF!</v>
      </c>
      <c r="F152" s="12" t="e">
        <f>เชียงราย!#REF!</f>
        <v>#REF!</v>
      </c>
      <c r="G152" s="11" t="e">
        <f>เชียงราย!#REF!</f>
        <v>#REF!</v>
      </c>
      <c r="H152" s="85" t="e">
        <f>เชียงราย!#REF!</f>
        <v>#REF!</v>
      </c>
      <c r="I152" s="10" t="e">
        <f>เชียงราย!#REF!</f>
        <v>#REF!</v>
      </c>
      <c r="J152" s="11" t="e">
        <f>เชียงราย!#REF!</f>
        <v>#REF!</v>
      </c>
      <c r="K152" s="85" t="e">
        <f>เชียงราย!#REF!</f>
        <v>#REF!</v>
      </c>
      <c r="L152" s="12" t="e">
        <f>เชียงราย!#REF!</f>
        <v>#REF!</v>
      </c>
      <c r="M152" s="11" t="e">
        <f>เชียงราย!#REF!</f>
        <v>#REF!</v>
      </c>
      <c r="N152" s="85" t="e">
        <f>เชียงราย!#REF!</f>
        <v>#REF!</v>
      </c>
      <c r="O152" s="10" t="e">
        <f>เชียงราย!#REF!</f>
        <v>#REF!</v>
      </c>
      <c r="P152" s="11" t="e">
        <f>เชียงราย!#REF!</f>
        <v>#REF!</v>
      </c>
      <c r="Q152" s="85" t="e">
        <f>เชียงราย!#REF!</f>
        <v>#REF!</v>
      </c>
      <c r="R152" s="12" t="e">
        <f>เชียงราย!#REF!</f>
        <v>#REF!</v>
      </c>
      <c r="S152" s="11" t="e">
        <f>เชียงราย!#REF!</f>
        <v>#REF!</v>
      </c>
      <c r="T152" s="85" t="e">
        <f>เชียงราย!#REF!</f>
        <v>#REF!</v>
      </c>
      <c r="U152" s="10" t="e">
        <f>เชียงราย!#REF!</f>
        <v>#REF!</v>
      </c>
      <c r="V152" s="11" t="e">
        <f>เชียงราย!#REF!</f>
        <v>#REF!</v>
      </c>
      <c r="W152" s="85" t="e">
        <f>เชียงราย!#REF!</f>
        <v>#REF!</v>
      </c>
      <c r="X152" s="12" t="e">
        <f>เชียงราย!#REF!</f>
        <v>#REF!</v>
      </c>
      <c r="Y152" s="11" t="e">
        <f>เชียงราย!#REF!</f>
        <v>#REF!</v>
      </c>
      <c r="Z152" s="85" t="e">
        <f>เชียงราย!#REF!</f>
        <v>#REF!</v>
      </c>
      <c r="AA152" s="10" t="e">
        <f>เชียงราย!#REF!</f>
        <v>#REF!</v>
      </c>
      <c r="AB152" s="11" t="e">
        <f>เชียงราย!#REF!</f>
        <v>#REF!</v>
      </c>
      <c r="AC152" s="80" t="e">
        <f>เชียงราย!#REF!</f>
        <v>#REF!</v>
      </c>
      <c r="AD152" s="12" t="e">
        <f>เชียงราย!#REF!</f>
        <v>#REF!</v>
      </c>
      <c r="AE152" s="11" t="e">
        <f>เชียงราย!#REF!</f>
        <v>#REF!</v>
      </c>
      <c r="AF152" s="29" t="e">
        <f>เชียงราย!#REF!</f>
        <v>#REF!</v>
      </c>
    </row>
    <row r="153" spans="1:511" s="9" customFormat="1" ht="20.25" customHeight="1" x14ac:dyDescent="0.2">
      <c r="B153" s="21" t="s">
        <v>213</v>
      </c>
      <c r="C153" s="10" t="e">
        <f>เชียงใหม่!#REF!</f>
        <v>#REF!</v>
      </c>
      <c r="D153" s="11" t="e">
        <f>เชียงใหม่!#REF!</f>
        <v>#REF!</v>
      </c>
      <c r="E153" s="85" t="e">
        <f>เชียงใหม่!#REF!</f>
        <v>#REF!</v>
      </c>
      <c r="F153" s="12" t="e">
        <f>เชียงใหม่!#REF!</f>
        <v>#REF!</v>
      </c>
      <c r="G153" s="11" t="e">
        <f>เชียงใหม่!#REF!</f>
        <v>#REF!</v>
      </c>
      <c r="H153" s="85" t="e">
        <f>เชียงใหม่!#REF!</f>
        <v>#REF!</v>
      </c>
      <c r="I153" s="10" t="e">
        <f>เชียงใหม่!#REF!</f>
        <v>#REF!</v>
      </c>
      <c r="J153" s="11" t="e">
        <f>เชียงใหม่!#REF!</f>
        <v>#REF!</v>
      </c>
      <c r="K153" s="85" t="e">
        <f>เชียงใหม่!#REF!</f>
        <v>#REF!</v>
      </c>
      <c r="L153" s="12" t="e">
        <f>เชียงใหม่!#REF!</f>
        <v>#REF!</v>
      </c>
      <c r="M153" s="11" t="e">
        <f>เชียงใหม่!#REF!</f>
        <v>#REF!</v>
      </c>
      <c r="N153" s="85" t="e">
        <f>เชียงใหม่!#REF!</f>
        <v>#REF!</v>
      </c>
      <c r="O153" s="10" t="e">
        <f>เชียงใหม่!#REF!</f>
        <v>#REF!</v>
      </c>
      <c r="P153" s="11" t="e">
        <f>เชียงใหม่!#REF!</f>
        <v>#REF!</v>
      </c>
      <c r="Q153" s="85" t="e">
        <f>เชียงใหม่!#REF!</f>
        <v>#REF!</v>
      </c>
      <c r="R153" s="12" t="e">
        <f>เชียงใหม่!#REF!</f>
        <v>#REF!</v>
      </c>
      <c r="S153" s="11" t="e">
        <f>เชียงใหม่!#REF!</f>
        <v>#REF!</v>
      </c>
      <c r="T153" s="85" t="e">
        <f>เชียงใหม่!#REF!</f>
        <v>#REF!</v>
      </c>
      <c r="U153" s="10" t="e">
        <f>เชียงใหม่!#REF!</f>
        <v>#REF!</v>
      </c>
      <c r="V153" s="11" t="e">
        <f>เชียงใหม่!#REF!</f>
        <v>#REF!</v>
      </c>
      <c r="W153" s="85" t="e">
        <f>เชียงใหม่!#REF!</f>
        <v>#REF!</v>
      </c>
      <c r="X153" s="12" t="e">
        <f>เชียงใหม่!#REF!</f>
        <v>#REF!</v>
      </c>
      <c r="Y153" s="11" t="e">
        <f>เชียงใหม่!#REF!</f>
        <v>#REF!</v>
      </c>
      <c r="Z153" s="85" t="e">
        <f>เชียงใหม่!#REF!</f>
        <v>#REF!</v>
      </c>
      <c r="AA153" s="10" t="e">
        <f>เชียงใหม่!#REF!</f>
        <v>#REF!</v>
      </c>
      <c r="AB153" s="11" t="e">
        <f>เชียงใหม่!#REF!</f>
        <v>#REF!</v>
      </c>
      <c r="AC153" s="80" t="e">
        <f>เชียงใหม่!#REF!</f>
        <v>#REF!</v>
      </c>
      <c r="AD153" s="12" t="e">
        <f>เชียงใหม่!#REF!</f>
        <v>#REF!</v>
      </c>
      <c r="AE153" s="11" t="e">
        <f>เชียงใหม่!#REF!</f>
        <v>#REF!</v>
      </c>
      <c r="AF153" s="29" t="e">
        <f>เชียงใหม่!#REF!</f>
        <v>#REF!</v>
      </c>
    </row>
    <row r="154" spans="1:511" s="9" customFormat="1" ht="20.25" customHeight="1" x14ac:dyDescent="0.2">
      <c r="B154" s="21" t="s">
        <v>214</v>
      </c>
      <c r="C154" s="10" t="e">
        <f>พิจิตร!#REF!</f>
        <v>#REF!</v>
      </c>
      <c r="D154" s="11" t="e">
        <f>พิจิตร!#REF!</f>
        <v>#REF!</v>
      </c>
      <c r="E154" s="85" t="e">
        <f>พิจิตร!#REF!</f>
        <v>#REF!</v>
      </c>
      <c r="F154" s="12" t="e">
        <f>พิจิตร!#REF!</f>
        <v>#REF!</v>
      </c>
      <c r="G154" s="11" t="e">
        <f>พิจิตร!#REF!</f>
        <v>#REF!</v>
      </c>
      <c r="H154" s="85" t="e">
        <f>พิจิตร!#REF!</f>
        <v>#REF!</v>
      </c>
      <c r="I154" s="10" t="e">
        <f>พิจิตร!#REF!</f>
        <v>#REF!</v>
      </c>
      <c r="J154" s="11" t="e">
        <f>พิจิตร!#REF!</f>
        <v>#REF!</v>
      </c>
      <c r="K154" s="85" t="e">
        <f>พิจิตร!#REF!</f>
        <v>#REF!</v>
      </c>
      <c r="L154" s="12" t="e">
        <f>พิจิตร!#REF!</f>
        <v>#REF!</v>
      </c>
      <c r="M154" s="11" t="e">
        <f>พิจิตร!#REF!</f>
        <v>#REF!</v>
      </c>
      <c r="N154" s="85" t="e">
        <f>พิจิตร!#REF!</f>
        <v>#REF!</v>
      </c>
      <c r="O154" s="10" t="e">
        <f>พิจิตร!#REF!</f>
        <v>#REF!</v>
      </c>
      <c r="P154" s="11" t="e">
        <f>พิจิตร!#REF!</f>
        <v>#REF!</v>
      </c>
      <c r="Q154" s="85" t="e">
        <f>พิจิตร!#REF!</f>
        <v>#REF!</v>
      </c>
      <c r="R154" s="12" t="e">
        <f>พิจิตร!#REF!</f>
        <v>#REF!</v>
      </c>
      <c r="S154" s="11" t="e">
        <f>พิจิตร!#REF!</f>
        <v>#REF!</v>
      </c>
      <c r="T154" s="85" t="e">
        <f>พิจิตร!#REF!</f>
        <v>#REF!</v>
      </c>
      <c r="U154" s="10" t="e">
        <f>พิจิตร!#REF!</f>
        <v>#REF!</v>
      </c>
      <c r="V154" s="11" t="e">
        <f>พิจิตร!#REF!</f>
        <v>#REF!</v>
      </c>
      <c r="W154" s="85" t="e">
        <f>พิจิตร!#REF!</f>
        <v>#REF!</v>
      </c>
      <c r="X154" s="12" t="e">
        <f>พิจิตร!#REF!</f>
        <v>#REF!</v>
      </c>
      <c r="Y154" s="11" t="e">
        <f>พิจิตร!#REF!</f>
        <v>#REF!</v>
      </c>
      <c r="Z154" s="85" t="e">
        <f>พิจิตร!#REF!</f>
        <v>#REF!</v>
      </c>
      <c r="AA154" s="10" t="e">
        <f>พิจิตร!#REF!</f>
        <v>#REF!</v>
      </c>
      <c r="AB154" s="11" t="e">
        <f>พิจิตร!#REF!</f>
        <v>#REF!</v>
      </c>
      <c r="AC154" s="80" t="e">
        <f>พิจิตร!#REF!</f>
        <v>#REF!</v>
      </c>
      <c r="AD154" s="12" t="e">
        <f>พิจิตร!#REF!</f>
        <v>#REF!</v>
      </c>
      <c r="AE154" s="11" t="e">
        <f>พิจิตร!#REF!</f>
        <v>#REF!</v>
      </c>
      <c r="AF154" s="29" t="e">
        <f>พิจิตร!#REF!</f>
        <v>#REF!</v>
      </c>
    </row>
    <row r="155" spans="1:511" s="9" customFormat="1" ht="20.25" customHeight="1" x14ac:dyDescent="0.2">
      <c r="B155" s="21" t="s">
        <v>215</v>
      </c>
      <c r="C155" s="10" t="e">
        <f>นครสวรรค์!#REF!</f>
        <v>#REF!</v>
      </c>
      <c r="D155" s="11" t="e">
        <f>นครสวรรค์!#REF!</f>
        <v>#REF!</v>
      </c>
      <c r="E155" s="85" t="e">
        <f>นครสวรรค์!#REF!</f>
        <v>#REF!</v>
      </c>
      <c r="F155" s="12" t="e">
        <f>นครสวรรค์!#REF!</f>
        <v>#REF!</v>
      </c>
      <c r="G155" s="11" t="e">
        <f>นครสวรรค์!#REF!</f>
        <v>#REF!</v>
      </c>
      <c r="H155" s="85" t="e">
        <f>นครสวรรค์!#REF!</f>
        <v>#REF!</v>
      </c>
      <c r="I155" s="10" t="e">
        <f>นครสวรรค์!#REF!</f>
        <v>#REF!</v>
      </c>
      <c r="J155" s="11" t="e">
        <f>นครสวรรค์!#REF!</f>
        <v>#REF!</v>
      </c>
      <c r="K155" s="85" t="e">
        <f>นครสวรรค์!#REF!</f>
        <v>#REF!</v>
      </c>
      <c r="L155" s="12" t="e">
        <f>นครสวรรค์!#REF!</f>
        <v>#REF!</v>
      </c>
      <c r="M155" s="11" t="e">
        <f>นครสวรรค์!#REF!</f>
        <v>#REF!</v>
      </c>
      <c r="N155" s="85" t="e">
        <f>นครสวรรค์!#REF!</f>
        <v>#REF!</v>
      </c>
      <c r="O155" s="10" t="e">
        <f>นครสวรรค์!#REF!</f>
        <v>#REF!</v>
      </c>
      <c r="P155" s="11" t="e">
        <f>นครสวรรค์!#REF!</f>
        <v>#REF!</v>
      </c>
      <c r="Q155" s="85" t="e">
        <f>นครสวรรค์!#REF!</f>
        <v>#REF!</v>
      </c>
      <c r="R155" s="12" t="e">
        <f>นครสวรรค์!#REF!</f>
        <v>#REF!</v>
      </c>
      <c r="S155" s="11" t="e">
        <f>นครสวรรค์!#REF!</f>
        <v>#REF!</v>
      </c>
      <c r="T155" s="85" t="e">
        <f>นครสวรรค์!#REF!</f>
        <v>#REF!</v>
      </c>
      <c r="U155" s="10" t="e">
        <f>นครสวรรค์!#REF!</f>
        <v>#REF!</v>
      </c>
      <c r="V155" s="11" t="e">
        <f>นครสวรรค์!#REF!</f>
        <v>#REF!</v>
      </c>
      <c r="W155" s="85" t="e">
        <f>นครสวรรค์!#REF!</f>
        <v>#REF!</v>
      </c>
      <c r="X155" s="12" t="e">
        <f>นครสวรรค์!#REF!</f>
        <v>#REF!</v>
      </c>
      <c r="Y155" s="11" t="e">
        <f>นครสวรรค์!#REF!</f>
        <v>#REF!</v>
      </c>
      <c r="Z155" s="85" t="e">
        <f>นครสวรรค์!#REF!</f>
        <v>#REF!</v>
      </c>
      <c r="AA155" s="10" t="e">
        <f>นครสวรรค์!#REF!</f>
        <v>#REF!</v>
      </c>
      <c r="AB155" s="11" t="e">
        <f>นครสวรรค์!#REF!</f>
        <v>#REF!</v>
      </c>
      <c r="AC155" s="80" t="e">
        <f>นครสวรรค์!#REF!</f>
        <v>#REF!</v>
      </c>
      <c r="AD155" s="12" t="e">
        <f>นครสวรรค์!#REF!</f>
        <v>#REF!</v>
      </c>
      <c r="AE155" s="11" t="e">
        <f>นครสวรรค์!#REF!</f>
        <v>#REF!</v>
      </c>
      <c r="AF155" s="29" t="e">
        <f>นครสวรรค์!#REF!</f>
        <v>#REF!</v>
      </c>
    </row>
    <row r="156" spans="1:511" s="9" customFormat="1" ht="20.25" customHeight="1" x14ac:dyDescent="0.2">
      <c r="B156" s="21" t="s">
        <v>216</v>
      </c>
      <c r="C156" s="10" t="e">
        <f>ตาก!#REF!</f>
        <v>#REF!</v>
      </c>
      <c r="D156" s="11" t="e">
        <f>ตาก!#REF!</f>
        <v>#REF!</v>
      </c>
      <c r="E156" s="85" t="e">
        <f>ตาก!#REF!</f>
        <v>#REF!</v>
      </c>
      <c r="F156" s="12" t="e">
        <f>ตาก!#REF!</f>
        <v>#REF!</v>
      </c>
      <c r="G156" s="11" t="e">
        <f>ตาก!#REF!</f>
        <v>#REF!</v>
      </c>
      <c r="H156" s="85" t="e">
        <f>ตาก!#REF!</f>
        <v>#REF!</v>
      </c>
      <c r="I156" s="10" t="e">
        <f>ตาก!#REF!</f>
        <v>#REF!</v>
      </c>
      <c r="J156" s="11" t="e">
        <f>ตาก!#REF!</f>
        <v>#REF!</v>
      </c>
      <c r="K156" s="85" t="e">
        <f>ตาก!#REF!</f>
        <v>#REF!</v>
      </c>
      <c r="L156" s="12" t="e">
        <f>ตาก!#REF!</f>
        <v>#REF!</v>
      </c>
      <c r="M156" s="11" t="e">
        <f>ตาก!#REF!</f>
        <v>#REF!</v>
      </c>
      <c r="N156" s="85" t="e">
        <f>ตาก!#REF!</f>
        <v>#REF!</v>
      </c>
      <c r="O156" s="10" t="e">
        <f>ตาก!#REF!</f>
        <v>#REF!</v>
      </c>
      <c r="P156" s="11" t="e">
        <f>ตาก!#REF!</f>
        <v>#REF!</v>
      </c>
      <c r="Q156" s="85" t="e">
        <f>ตาก!#REF!</f>
        <v>#REF!</v>
      </c>
      <c r="R156" s="12" t="e">
        <f>ตาก!#REF!</f>
        <v>#REF!</v>
      </c>
      <c r="S156" s="11" t="e">
        <f>ตาก!#REF!</f>
        <v>#REF!</v>
      </c>
      <c r="T156" s="85" t="e">
        <f>ตาก!#REF!</f>
        <v>#REF!</v>
      </c>
      <c r="U156" s="10" t="e">
        <f>ตาก!#REF!</f>
        <v>#REF!</v>
      </c>
      <c r="V156" s="11" t="e">
        <f>ตาก!#REF!</f>
        <v>#REF!</v>
      </c>
      <c r="W156" s="85" t="e">
        <f>ตาก!#REF!</f>
        <v>#REF!</v>
      </c>
      <c r="X156" s="12" t="e">
        <f>ตาก!#REF!</f>
        <v>#REF!</v>
      </c>
      <c r="Y156" s="11" t="e">
        <f>ตาก!#REF!</f>
        <v>#REF!</v>
      </c>
      <c r="Z156" s="85" t="e">
        <f>ตาก!#REF!</f>
        <v>#REF!</v>
      </c>
      <c r="AA156" s="10" t="e">
        <f>ตาก!#REF!</f>
        <v>#REF!</v>
      </c>
      <c r="AB156" s="11" t="e">
        <f>ตาก!#REF!</f>
        <v>#REF!</v>
      </c>
      <c r="AC156" s="80" t="e">
        <f>ตาก!#REF!</f>
        <v>#REF!</v>
      </c>
      <c r="AD156" s="12" t="e">
        <f>ตาก!#REF!</f>
        <v>#REF!</v>
      </c>
      <c r="AE156" s="11" t="e">
        <f>ตาก!#REF!</f>
        <v>#REF!</v>
      </c>
      <c r="AF156" s="29" t="e">
        <f>ตาก!#REF!</f>
        <v>#REF!</v>
      </c>
    </row>
    <row r="157" spans="1:511" s="9" customFormat="1" ht="20.25" customHeight="1" x14ac:dyDescent="0.2">
      <c r="B157" s="21" t="s">
        <v>217</v>
      </c>
      <c r="C157" s="10" t="e">
        <f>พิษณุโลก!#REF!</f>
        <v>#REF!</v>
      </c>
      <c r="D157" s="11" t="e">
        <f>พิษณุโลก!#REF!</f>
        <v>#REF!</v>
      </c>
      <c r="E157" s="85" t="e">
        <f>พิษณุโลก!#REF!</f>
        <v>#REF!</v>
      </c>
      <c r="F157" s="12" t="e">
        <f>พิษณุโลก!#REF!</f>
        <v>#REF!</v>
      </c>
      <c r="G157" s="11" t="e">
        <f>พิษณุโลก!#REF!</f>
        <v>#REF!</v>
      </c>
      <c r="H157" s="85" t="e">
        <f>พิษณุโลก!#REF!</f>
        <v>#REF!</v>
      </c>
      <c r="I157" s="10" t="e">
        <f>พิษณุโลก!#REF!</f>
        <v>#REF!</v>
      </c>
      <c r="J157" s="11" t="e">
        <f>พิษณุโลก!#REF!</f>
        <v>#REF!</v>
      </c>
      <c r="K157" s="85" t="e">
        <f>พิษณุโลก!#REF!</f>
        <v>#REF!</v>
      </c>
      <c r="L157" s="12" t="e">
        <f>พิษณุโลก!#REF!</f>
        <v>#REF!</v>
      </c>
      <c r="M157" s="11" t="e">
        <f>พิษณุโลก!#REF!</f>
        <v>#REF!</v>
      </c>
      <c r="N157" s="85" t="e">
        <f>พิษณุโลก!#REF!</f>
        <v>#REF!</v>
      </c>
      <c r="O157" s="10" t="e">
        <f>พิษณุโลก!#REF!</f>
        <v>#REF!</v>
      </c>
      <c r="P157" s="11" t="e">
        <f>พิษณุโลก!#REF!</f>
        <v>#REF!</v>
      </c>
      <c r="Q157" s="85" t="e">
        <f>พิษณุโลก!#REF!</f>
        <v>#REF!</v>
      </c>
      <c r="R157" s="12" t="e">
        <f>พิษณุโลก!#REF!</f>
        <v>#REF!</v>
      </c>
      <c r="S157" s="11" t="e">
        <f>พิษณุโลก!#REF!</f>
        <v>#REF!</v>
      </c>
      <c r="T157" s="85" t="e">
        <f>พิษณุโลก!#REF!</f>
        <v>#REF!</v>
      </c>
      <c r="U157" s="10" t="e">
        <f>พิษณุโลก!#REF!</f>
        <v>#REF!</v>
      </c>
      <c r="V157" s="11" t="e">
        <f>พิษณุโลก!#REF!</f>
        <v>#REF!</v>
      </c>
      <c r="W157" s="85" t="e">
        <f>พิษณุโลก!#REF!</f>
        <v>#REF!</v>
      </c>
      <c r="X157" s="12" t="e">
        <f>พิษณุโลก!#REF!</f>
        <v>#REF!</v>
      </c>
      <c r="Y157" s="11" t="e">
        <f>พิษณุโลก!#REF!</f>
        <v>#REF!</v>
      </c>
      <c r="Z157" s="85" t="e">
        <f>พิษณุโลก!#REF!</f>
        <v>#REF!</v>
      </c>
      <c r="AA157" s="10" t="e">
        <f>พิษณุโลก!#REF!</f>
        <v>#REF!</v>
      </c>
      <c r="AB157" s="11" t="e">
        <f>พิษณุโลก!#REF!</f>
        <v>#REF!</v>
      </c>
      <c r="AC157" s="80" t="e">
        <f>พิษณุโลก!#REF!</f>
        <v>#REF!</v>
      </c>
      <c r="AD157" s="12" t="e">
        <f>พิษณุโลก!#REF!</f>
        <v>#REF!</v>
      </c>
      <c r="AE157" s="11" t="e">
        <f>พิษณุโลก!#REF!</f>
        <v>#REF!</v>
      </c>
      <c r="AF157" s="29" t="e">
        <f>พิษณุโลก!#REF!</f>
        <v>#REF!</v>
      </c>
    </row>
    <row r="158" spans="1:511" s="9" customFormat="1" ht="20.25" customHeight="1" x14ac:dyDescent="0.2">
      <c r="B158" s="21" t="s">
        <v>218</v>
      </c>
      <c r="C158" s="10" t="e">
        <f>พะเยา!#REF!</f>
        <v>#REF!</v>
      </c>
      <c r="D158" s="11" t="e">
        <f>พะเยา!#REF!</f>
        <v>#REF!</v>
      </c>
      <c r="E158" s="85" t="e">
        <f>พะเยา!#REF!</f>
        <v>#REF!</v>
      </c>
      <c r="F158" s="12" t="e">
        <f>พะเยา!#REF!</f>
        <v>#REF!</v>
      </c>
      <c r="G158" s="11" t="e">
        <f>พะเยา!#REF!</f>
        <v>#REF!</v>
      </c>
      <c r="H158" s="85" t="e">
        <f>พะเยา!#REF!</f>
        <v>#REF!</v>
      </c>
      <c r="I158" s="10" t="e">
        <f>พะเยา!#REF!</f>
        <v>#REF!</v>
      </c>
      <c r="J158" s="11" t="e">
        <f>พะเยา!#REF!</f>
        <v>#REF!</v>
      </c>
      <c r="K158" s="85" t="e">
        <f>พะเยา!#REF!</f>
        <v>#REF!</v>
      </c>
      <c r="L158" s="12" t="e">
        <f>พะเยา!#REF!</f>
        <v>#REF!</v>
      </c>
      <c r="M158" s="11" t="e">
        <f>พะเยา!#REF!</f>
        <v>#REF!</v>
      </c>
      <c r="N158" s="85" t="e">
        <f>พะเยา!#REF!</f>
        <v>#REF!</v>
      </c>
      <c r="O158" s="10" t="e">
        <f>พะเยา!#REF!</f>
        <v>#REF!</v>
      </c>
      <c r="P158" s="11" t="e">
        <f>พะเยา!#REF!</f>
        <v>#REF!</v>
      </c>
      <c r="Q158" s="85" t="e">
        <f>พะเยา!#REF!</f>
        <v>#REF!</v>
      </c>
      <c r="R158" s="12" t="e">
        <f>พะเยา!#REF!</f>
        <v>#REF!</v>
      </c>
      <c r="S158" s="11" t="e">
        <f>พะเยา!#REF!</f>
        <v>#REF!</v>
      </c>
      <c r="T158" s="85" t="e">
        <f>พะเยา!#REF!</f>
        <v>#REF!</v>
      </c>
      <c r="U158" s="10" t="e">
        <f>พะเยา!#REF!</f>
        <v>#REF!</v>
      </c>
      <c r="V158" s="11" t="e">
        <f>พะเยา!#REF!</f>
        <v>#REF!</v>
      </c>
      <c r="W158" s="85" t="e">
        <f>พะเยา!#REF!</f>
        <v>#REF!</v>
      </c>
      <c r="X158" s="12" t="e">
        <f>พะเยา!#REF!</f>
        <v>#REF!</v>
      </c>
      <c r="Y158" s="11" t="e">
        <f>พะเยา!#REF!</f>
        <v>#REF!</v>
      </c>
      <c r="Z158" s="85" t="e">
        <f>พะเยา!#REF!</f>
        <v>#REF!</v>
      </c>
      <c r="AA158" s="10" t="e">
        <f>พะเยา!#REF!</f>
        <v>#REF!</v>
      </c>
      <c r="AB158" s="11" t="e">
        <f>พะเยา!#REF!</f>
        <v>#REF!</v>
      </c>
      <c r="AC158" s="80" t="e">
        <f>พะเยา!#REF!</f>
        <v>#REF!</v>
      </c>
      <c r="AD158" s="12" t="e">
        <f>พะเยา!#REF!</f>
        <v>#REF!</v>
      </c>
      <c r="AE158" s="11" t="e">
        <f>พะเยา!#REF!</f>
        <v>#REF!</v>
      </c>
      <c r="AF158" s="29" t="e">
        <f>พะเยา!#REF!</f>
        <v>#REF!</v>
      </c>
    </row>
    <row r="159" spans="1:511" s="9" customFormat="1" ht="20.25" customHeight="1" x14ac:dyDescent="0.2">
      <c r="B159" s="21" t="s">
        <v>219</v>
      </c>
      <c r="C159" s="10" t="e">
        <f>เพชรบูรณ์!#REF!</f>
        <v>#REF!</v>
      </c>
      <c r="D159" s="11" t="e">
        <f>เพชรบูรณ์!#REF!</f>
        <v>#REF!</v>
      </c>
      <c r="E159" s="85" t="e">
        <f>เพชรบูรณ์!#REF!</f>
        <v>#REF!</v>
      </c>
      <c r="F159" s="12" t="e">
        <f>เพชรบูรณ์!#REF!</f>
        <v>#REF!</v>
      </c>
      <c r="G159" s="11" t="e">
        <f>เพชรบูรณ์!#REF!</f>
        <v>#REF!</v>
      </c>
      <c r="H159" s="85" t="e">
        <f>เพชรบูรณ์!#REF!</f>
        <v>#REF!</v>
      </c>
      <c r="I159" s="10" t="e">
        <f>เพชรบูรณ์!#REF!</f>
        <v>#REF!</v>
      </c>
      <c r="J159" s="11" t="e">
        <f>เพชรบูรณ์!#REF!</f>
        <v>#REF!</v>
      </c>
      <c r="K159" s="85" t="e">
        <f>เพชรบูรณ์!#REF!</f>
        <v>#REF!</v>
      </c>
      <c r="L159" s="12" t="e">
        <f>เพชรบูรณ์!#REF!</f>
        <v>#REF!</v>
      </c>
      <c r="M159" s="11" t="e">
        <f>เพชรบูรณ์!#REF!</f>
        <v>#REF!</v>
      </c>
      <c r="N159" s="85" t="e">
        <f>เพชรบูรณ์!#REF!</f>
        <v>#REF!</v>
      </c>
      <c r="O159" s="10" t="e">
        <f>เพชรบูรณ์!#REF!</f>
        <v>#REF!</v>
      </c>
      <c r="P159" s="11" t="e">
        <f>เพชรบูรณ์!#REF!</f>
        <v>#REF!</v>
      </c>
      <c r="Q159" s="85" t="e">
        <f>เพชรบูรณ์!#REF!</f>
        <v>#REF!</v>
      </c>
      <c r="R159" s="12" t="e">
        <f>เพชรบูรณ์!#REF!</f>
        <v>#REF!</v>
      </c>
      <c r="S159" s="11" t="e">
        <f>เพชรบูรณ์!#REF!</f>
        <v>#REF!</v>
      </c>
      <c r="T159" s="85" t="e">
        <f>เพชรบูรณ์!#REF!</f>
        <v>#REF!</v>
      </c>
      <c r="U159" s="10" t="e">
        <f>เพชรบูรณ์!#REF!</f>
        <v>#REF!</v>
      </c>
      <c r="V159" s="11" t="e">
        <f>เพชรบูรณ์!#REF!</f>
        <v>#REF!</v>
      </c>
      <c r="W159" s="85" t="e">
        <f>เพชรบูรณ์!#REF!</f>
        <v>#REF!</v>
      </c>
      <c r="X159" s="12" t="e">
        <f>เพชรบูรณ์!#REF!</f>
        <v>#REF!</v>
      </c>
      <c r="Y159" s="11" t="e">
        <f>เพชรบูรณ์!#REF!</f>
        <v>#REF!</v>
      </c>
      <c r="Z159" s="85" t="e">
        <f>เพชรบูรณ์!#REF!</f>
        <v>#REF!</v>
      </c>
      <c r="AA159" s="10" t="e">
        <f>เพชรบูรณ์!#REF!</f>
        <v>#REF!</v>
      </c>
      <c r="AB159" s="11" t="e">
        <f>เพชรบูรณ์!#REF!</f>
        <v>#REF!</v>
      </c>
      <c r="AC159" s="80" t="e">
        <f>เพชรบูรณ์!#REF!</f>
        <v>#REF!</v>
      </c>
      <c r="AD159" s="12" t="e">
        <f>เพชรบูรณ์!#REF!</f>
        <v>#REF!</v>
      </c>
      <c r="AE159" s="11" t="e">
        <f>เพชรบูรณ์!#REF!</f>
        <v>#REF!</v>
      </c>
      <c r="AF159" s="29" t="e">
        <f>เพชรบูรณ์!#REF!</f>
        <v>#REF!</v>
      </c>
    </row>
    <row r="160" spans="1:511" s="9" customFormat="1" ht="20.25" customHeight="1" x14ac:dyDescent="0.2">
      <c r="B160" s="21" t="s">
        <v>220</v>
      </c>
      <c r="C160" s="10" t="e">
        <f>แพร่!#REF!</f>
        <v>#REF!</v>
      </c>
      <c r="D160" s="11" t="e">
        <f>แพร่!#REF!</f>
        <v>#REF!</v>
      </c>
      <c r="E160" s="85" t="e">
        <f>แพร่!#REF!</f>
        <v>#REF!</v>
      </c>
      <c r="F160" s="12" t="e">
        <f>แพร่!#REF!</f>
        <v>#REF!</v>
      </c>
      <c r="G160" s="11" t="e">
        <f>แพร่!#REF!</f>
        <v>#REF!</v>
      </c>
      <c r="H160" s="85" t="e">
        <f>แพร่!#REF!</f>
        <v>#REF!</v>
      </c>
      <c r="I160" s="10" t="e">
        <f>แพร่!#REF!</f>
        <v>#REF!</v>
      </c>
      <c r="J160" s="11" t="e">
        <f>แพร่!#REF!</f>
        <v>#REF!</v>
      </c>
      <c r="K160" s="85" t="e">
        <f>แพร่!#REF!</f>
        <v>#REF!</v>
      </c>
      <c r="L160" s="12" t="e">
        <f>แพร่!#REF!</f>
        <v>#REF!</v>
      </c>
      <c r="M160" s="11" t="e">
        <f>แพร่!#REF!</f>
        <v>#REF!</v>
      </c>
      <c r="N160" s="85" t="e">
        <f>แพร่!#REF!</f>
        <v>#REF!</v>
      </c>
      <c r="O160" s="10" t="e">
        <f>แพร่!#REF!</f>
        <v>#REF!</v>
      </c>
      <c r="P160" s="11" t="e">
        <f>แพร่!#REF!</f>
        <v>#REF!</v>
      </c>
      <c r="Q160" s="85" t="e">
        <f>แพร่!#REF!</f>
        <v>#REF!</v>
      </c>
      <c r="R160" s="12" t="e">
        <f>แพร่!#REF!</f>
        <v>#REF!</v>
      </c>
      <c r="S160" s="11" t="e">
        <f>แพร่!#REF!</f>
        <v>#REF!</v>
      </c>
      <c r="T160" s="85" t="e">
        <f>แพร่!#REF!</f>
        <v>#REF!</v>
      </c>
      <c r="U160" s="10" t="e">
        <f>แพร่!#REF!</f>
        <v>#REF!</v>
      </c>
      <c r="V160" s="11" t="e">
        <f>แพร่!#REF!</f>
        <v>#REF!</v>
      </c>
      <c r="W160" s="85" t="e">
        <f>แพร่!#REF!</f>
        <v>#REF!</v>
      </c>
      <c r="X160" s="12" t="e">
        <f>แพร่!#REF!</f>
        <v>#REF!</v>
      </c>
      <c r="Y160" s="11" t="e">
        <f>แพร่!#REF!</f>
        <v>#REF!</v>
      </c>
      <c r="Z160" s="85" t="e">
        <f>แพร่!#REF!</f>
        <v>#REF!</v>
      </c>
      <c r="AA160" s="10" t="e">
        <f>แพร่!#REF!</f>
        <v>#REF!</v>
      </c>
      <c r="AB160" s="11" t="e">
        <f>แพร่!#REF!</f>
        <v>#REF!</v>
      </c>
      <c r="AC160" s="80" t="e">
        <f>แพร่!#REF!</f>
        <v>#REF!</v>
      </c>
      <c r="AD160" s="12" t="e">
        <f>แพร่!#REF!</f>
        <v>#REF!</v>
      </c>
      <c r="AE160" s="11" t="e">
        <f>แพร่!#REF!</f>
        <v>#REF!</v>
      </c>
      <c r="AF160" s="29" t="e">
        <f>แพร่!#REF!</f>
        <v>#REF!</v>
      </c>
    </row>
    <row r="161" spans="2:32" s="9" customFormat="1" ht="20.25" customHeight="1" x14ac:dyDescent="0.2">
      <c r="B161" s="21" t="s">
        <v>221</v>
      </c>
      <c r="C161" s="10" t="e">
        <f>ลำปาง!#REF!</f>
        <v>#REF!</v>
      </c>
      <c r="D161" s="11" t="e">
        <f>ลำปาง!#REF!</f>
        <v>#REF!</v>
      </c>
      <c r="E161" s="85" t="e">
        <f>ลำปาง!#REF!</f>
        <v>#REF!</v>
      </c>
      <c r="F161" s="12" t="e">
        <f>ลำปาง!#REF!</f>
        <v>#REF!</v>
      </c>
      <c r="G161" s="11" t="e">
        <f>ลำปาง!#REF!</f>
        <v>#REF!</v>
      </c>
      <c r="H161" s="85" t="e">
        <f>ลำปาง!#REF!</f>
        <v>#REF!</v>
      </c>
      <c r="I161" s="10" t="e">
        <f>ลำปาง!#REF!</f>
        <v>#REF!</v>
      </c>
      <c r="J161" s="11" t="e">
        <f>ลำปาง!#REF!</f>
        <v>#REF!</v>
      </c>
      <c r="K161" s="85" t="e">
        <f>ลำปาง!#REF!</f>
        <v>#REF!</v>
      </c>
      <c r="L161" s="12" t="e">
        <f>ลำปาง!#REF!</f>
        <v>#REF!</v>
      </c>
      <c r="M161" s="11" t="e">
        <f>ลำปาง!#REF!</f>
        <v>#REF!</v>
      </c>
      <c r="N161" s="85" t="e">
        <f>ลำปาง!#REF!</f>
        <v>#REF!</v>
      </c>
      <c r="O161" s="10" t="e">
        <f>ลำปาง!#REF!</f>
        <v>#REF!</v>
      </c>
      <c r="P161" s="11" t="e">
        <f>ลำปาง!#REF!</f>
        <v>#REF!</v>
      </c>
      <c r="Q161" s="85" t="e">
        <f>ลำปาง!#REF!</f>
        <v>#REF!</v>
      </c>
      <c r="R161" s="12" t="e">
        <f>ลำปาง!#REF!</f>
        <v>#REF!</v>
      </c>
      <c r="S161" s="11" t="e">
        <f>ลำปาง!#REF!</f>
        <v>#REF!</v>
      </c>
      <c r="T161" s="85" t="e">
        <f>ลำปาง!#REF!</f>
        <v>#REF!</v>
      </c>
      <c r="U161" s="10" t="e">
        <f>ลำปาง!#REF!</f>
        <v>#REF!</v>
      </c>
      <c r="V161" s="11" t="e">
        <f>ลำปาง!#REF!</f>
        <v>#REF!</v>
      </c>
      <c r="W161" s="85" t="e">
        <f>ลำปาง!#REF!</f>
        <v>#REF!</v>
      </c>
      <c r="X161" s="12" t="e">
        <f>ลำปาง!#REF!</f>
        <v>#REF!</v>
      </c>
      <c r="Y161" s="11" t="e">
        <f>ลำปาง!#REF!</f>
        <v>#REF!</v>
      </c>
      <c r="Z161" s="85" t="e">
        <f>ลำปาง!#REF!</f>
        <v>#REF!</v>
      </c>
      <c r="AA161" s="10" t="e">
        <f>ลำปาง!#REF!</f>
        <v>#REF!</v>
      </c>
      <c r="AB161" s="11" t="e">
        <f>ลำปาง!#REF!</f>
        <v>#REF!</v>
      </c>
      <c r="AC161" s="80" t="e">
        <f>ลำปาง!#REF!</f>
        <v>#REF!</v>
      </c>
      <c r="AD161" s="12" t="e">
        <f>ลำปาง!#REF!</f>
        <v>#REF!</v>
      </c>
      <c r="AE161" s="11" t="e">
        <f>ลำปาง!#REF!</f>
        <v>#REF!</v>
      </c>
      <c r="AF161" s="29" t="e">
        <f>ลำปาง!#REF!</f>
        <v>#REF!</v>
      </c>
    </row>
    <row r="162" spans="2:32" s="9" customFormat="1" ht="20.25" customHeight="1" x14ac:dyDescent="0.2">
      <c r="B162" s="21" t="s">
        <v>222</v>
      </c>
      <c r="C162" s="10" t="e">
        <f>ลำพูน!#REF!</f>
        <v>#REF!</v>
      </c>
      <c r="D162" s="11" t="e">
        <f>ลำพูน!#REF!</f>
        <v>#REF!</v>
      </c>
      <c r="E162" s="85" t="e">
        <f>ลำพูน!#REF!</f>
        <v>#REF!</v>
      </c>
      <c r="F162" s="12" t="e">
        <f>ลำพูน!#REF!</f>
        <v>#REF!</v>
      </c>
      <c r="G162" s="11" t="e">
        <f>ลำพูน!#REF!</f>
        <v>#REF!</v>
      </c>
      <c r="H162" s="85" t="e">
        <f>ลำพูน!#REF!</f>
        <v>#REF!</v>
      </c>
      <c r="I162" s="10" t="e">
        <f>ลำพูน!#REF!</f>
        <v>#REF!</v>
      </c>
      <c r="J162" s="11" t="e">
        <f>ลำพูน!#REF!</f>
        <v>#REF!</v>
      </c>
      <c r="K162" s="85" t="e">
        <f>ลำพูน!#REF!</f>
        <v>#REF!</v>
      </c>
      <c r="L162" s="12" t="e">
        <f>ลำพูน!#REF!</f>
        <v>#REF!</v>
      </c>
      <c r="M162" s="11" t="e">
        <f>ลำพูน!#REF!</f>
        <v>#REF!</v>
      </c>
      <c r="N162" s="85" t="e">
        <f>ลำพูน!#REF!</f>
        <v>#REF!</v>
      </c>
      <c r="O162" s="10" t="e">
        <f>ลำพูน!#REF!</f>
        <v>#REF!</v>
      </c>
      <c r="P162" s="11" t="e">
        <f>ลำพูน!#REF!</f>
        <v>#REF!</v>
      </c>
      <c r="Q162" s="85" t="e">
        <f>ลำพูน!#REF!</f>
        <v>#REF!</v>
      </c>
      <c r="R162" s="12" t="e">
        <f>ลำพูน!#REF!</f>
        <v>#REF!</v>
      </c>
      <c r="S162" s="11" t="e">
        <f>ลำพูน!#REF!</f>
        <v>#REF!</v>
      </c>
      <c r="T162" s="85" t="e">
        <f>ลำพูน!#REF!</f>
        <v>#REF!</v>
      </c>
      <c r="U162" s="10" t="e">
        <f>ลำพูน!#REF!</f>
        <v>#REF!</v>
      </c>
      <c r="V162" s="11" t="e">
        <f>ลำพูน!#REF!</f>
        <v>#REF!</v>
      </c>
      <c r="W162" s="85" t="e">
        <f>ลำพูน!#REF!</f>
        <v>#REF!</v>
      </c>
      <c r="X162" s="12" t="e">
        <f>ลำพูน!#REF!</f>
        <v>#REF!</v>
      </c>
      <c r="Y162" s="11" t="e">
        <f>ลำพูน!#REF!</f>
        <v>#REF!</v>
      </c>
      <c r="Z162" s="85" t="e">
        <f>ลำพูน!#REF!</f>
        <v>#REF!</v>
      </c>
      <c r="AA162" s="10" t="e">
        <f>ลำพูน!#REF!</f>
        <v>#REF!</v>
      </c>
      <c r="AB162" s="11" t="e">
        <f>ลำพูน!#REF!</f>
        <v>#REF!</v>
      </c>
      <c r="AC162" s="80" t="e">
        <f>ลำพูน!#REF!</f>
        <v>#REF!</v>
      </c>
      <c r="AD162" s="12" t="e">
        <f>ลำพูน!#REF!</f>
        <v>#REF!</v>
      </c>
      <c r="AE162" s="11" t="e">
        <f>ลำพูน!#REF!</f>
        <v>#REF!</v>
      </c>
      <c r="AF162" s="29" t="e">
        <f>ลำพูน!#REF!</f>
        <v>#REF!</v>
      </c>
    </row>
    <row r="163" spans="2:32" s="9" customFormat="1" ht="20.25" customHeight="1" x14ac:dyDescent="0.2">
      <c r="B163" s="21" t="s">
        <v>223</v>
      </c>
      <c r="C163" s="10" t="e">
        <f>รวมแม่ฮ่องสอน!#REF!</f>
        <v>#REF!</v>
      </c>
      <c r="D163" s="11" t="e">
        <f>รวมแม่ฮ่องสอน!#REF!</f>
        <v>#REF!</v>
      </c>
      <c r="E163" s="85" t="e">
        <f>รวมแม่ฮ่องสอน!#REF!</f>
        <v>#REF!</v>
      </c>
      <c r="F163" s="12" t="e">
        <f>รวมแม่ฮ่องสอน!#REF!</f>
        <v>#REF!</v>
      </c>
      <c r="G163" s="11" t="e">
        <f>รวมแม่ฮ่องสอน!#REF!</f>
        <v>#REF!</v>
      </c>
      <c r="H163" s="85" t="e">
        <f>รวมแม่ฮ่องสอน!#REF!</f>
        <v>#REF!</v>
      </c>
      <c r="I163" s="10" t="e">
        <f>รวมแม่ฮ่องสอน!#REF!</f>
        <v>#REF!</v>
      </c>
      <c r="J163" s="11" t="e">
        <f>รวมแม่ฮ่องสอน!#REF!</f>
        <v>#REF!</v>
      </c>
      <c r="K163" s="85" t="e">
        <f>รวมแม่ฮ่องสอน!#REF!</f>
        <v>#REF!</v>
      </c>
      <c r="L163" s="12" t="e">
        <f>รวมแม่ฮ่องสอน!#REF!</f>
        <v>#REF!</v>
      </c>
      <c r="M163" s="11" t="e">
        <f>รวมแม่ฮ่องสอน!#REF!</f>
        <v>#REF!</v>
      </c>
      <c r="N163" s="85" t="e">
        <f>รวมแม่ฮ่องสอน!#REF!</f>
        <v>#REF!</v>
      </c>
      <c r="O163" s="10" t="e">
        <f>รวมแม่ฮ่องสอน!#REF!</f>
        <v>#REF!</v>
      </c>
      <c r="P163" s="11" t="e">
        <f>รวมแม่ฮ่องสอน!#REF!</f>
        <v>#REF!</v>
      </c>
      <c r="Q163" s="85" t="e">
        <f>รวมแม่ฮ่องสอน!#REF!</f>
        <v>#REF!</v>
      </c>
      <c r="R163" s="12" t="e">
        <f>รวมแม่ฮ่องสอน!#REF!</f>
        <v>#REF!</v>
      </c>
      <c r="S163" s="11" t="e">
        <f>รวมแม่ฮ่องสอน!#REF!</f>
        <v>#REF!</v>
      </c>
      <c r="T163" s="85" t="e">
        <f>รวมแม่ฮ่องสอน!#REF!</f>
        <v>#REF!</v>
      </c>
      <c r="U163" s="10" t="e">
        <f>รวมแม่ฮ่องสอน!#REF!</f>
        <v>#REF!</v>
      </c>
      <c r="V163" s="11" t="e">
        <f>รวมแม่ฮ่องสอน!#REF!</f>
        <v>#REF!</v>
      </c>
      <c r="W163" s="85" t="e">
        <f>รวมแม่ฮ่องสอน!#REF!</f>
        <v>#REF!</v>
      </c>
      <c r="X163" s="12" t="e">
        <f>รวมแม่ฮ่องสอน!#REF!</f>
        <v>#REF!</v>
      </c>
      <c r="Y163" s="11" t="e">
        <f>รวมแม่ฮ่องสอน!#REF!</f>
        <v>#REF!</v>
      </c>
      <c r="Z163" s="85" t="e">
        <f>รวมแม่ฮ่องสอน!#REF!</f>
        <v>#REF!</v>
      </c>
      <c r="AA163" s="5" t="e">
        <f>รวมแม่ฮ่องสอน!#REF!</f>
        <v>#REF!</v>
      </c>
      <c r="AB163" s="6" t="e">
        <f>รวมแม่ฮ่องสอน!#REF!</f>
        <v>#REF!</v>
      </c>
      <c r="AC163" s="81" t="e">
        <f>รวมแม่ฮ่องสอน!#REF!</f>
        <v>#REF!</v>
      </c>
      <c r="AD163" s="7" t="e">
        <f>รวมแม่ฮ่องสอน!#REF!</f>
        <v>#REF!</v>
      </c>
      <c r="AE163" s="6" t="e">
        <f>รวมแม่ฮ่องสอน!#REF!</f>
        <v>#REF!</v>
      </c>
      <c r="AF163" s="8" t="e">
        <f>รวมแม่ฮ่องสอน!#REF!</f>
        <v>#REF!</v>
      </c>
    </row>
    <row r="164" spans="2:32" s="69" customFormat="1" ht="20.25" customHeight="1" x14ac:dyDescent="0.2">
      <c r="B164" s="34" t="s">
        <v>233</v>
      </c>
      <c r="C164" s="39" t="e">
        <f>'เมือง แม่ฮองสอน'!#REF!</f>
        <v>#REF!</v>
      </c>
      <c r="D164" s="40" t="e">
        <f>'เมือง แม่ฮองสอน'!#REF!</f>
        <v>#REF!</v>
      </c>
      <c r="E164" s="103" t="e">
        <f>'เมือง แม่ฮองสอน'!#REF!</f>
        <v>#REF!</v>
      </c>
      <c r="F164" s="41" t="e">
        <f>'เมือง แม่ฮองสอน'!#REF!</f>
        <v>#REF!</v>
      </c>
      <c r="G164" s="40" t="e">
        <f>'เมือง แม่ฮองสอน'!#REF!</f>
        <v>#REF!</v>
      </c>
      <c r="H164" s="103" t="e">
        <f>'เมือง แม่ฮองสอน'!#REF!</f>
        <v>#REF!</v>
      </c>
      <c r="I164" s="39" t="e">
        <f>'เมือง แม่ฮองสอน'!#REF!</f>
        <v>#REF!</v>
      </c>
      <c r="J164" s="40" t="e">
        <f>'เมือง แม่ฮองสอน'!#REF!</f>
        <v>#REF!</v>
      </c>
      <c r="K164" s="103" t="e">
        <f>'เมือง แม่ฮองสอน'!#REF!</f>
        <v>#REF!</v>
      </c>
      <c r="L164" s="41" t="e">
        <f>'เมือง แม่ฮองสอน'!#REF!</f>
        <v>#REF!</v>
      </c>
      <c r="M164" s="40" t="e">
        <f>'เมือง แม่ฮองสอน'!#REF!</f>
        <v>#REF!</v>
      </c>
      <c r="N164" s="103" t="e">
        <f>'เมือง แม่ฮองสอน'!#REF!</f>
        <v>#REF!</v>
      </c>
      <c r="O164" s="39" t="e">
        <f>'เมือง แม่ฮองสอน'!#REF!</f>
        <v>#REF!</v>
      </c>
      <c r="P164" s="40" t="e">
        <f>'เมือง แม่ฮองสอน'!#REF!</f>
        <v>#REF!</v>
      </c>
      <c r="Q164" s="103" t="e">
        <f>'เมือง แม่ฮองสอน'!#REF!</f>
        <v>#REF!</v>
      </c>
      <c r="R164" s="41" t="e">
        <f>'เมือง แม่ฮองสอน'!#REF!</f>
        <v>#REF!</v>
      </c>
      <c r="S164" s="40" t="e">
        <f>'เมือง แม่ฮองสอน'!#REF!</f>
        <v>#REF!</v>
      </c>
      <c r="T164" s="103" t="e">
        <f>'เมือง แม่ฮองสอน'!#REF!</f>
        <v>#REF!</v>
      </c>
      <c r="U164" s="39" t="e">
        <f>'เมือง แม่ฮองสอน'!#REF!</f>
        <v>#REF!</v>
      </c>
      <c r="V164" s="40" t="e">
        <f>'เมือง แม่ฮองสอน'!#REF!</f>
        <v>#REF!</v>
      </c>
      <c r="W164" s="103" t="e">
        <f>'เมือง แม่ฮองสอน'!#REF!</f>
        <v>#REF!</v>
      </c>
      <c r="X164" s="41" t="e">
        <f>'เมือง แม่ฮองสอน'!#REF!</f>
        <v>#REF!</v>
      </c>
      <c r="Y164" s="40" t="e">
        <f>'เมือง แม่ฮองสอน'!#REF!</f>
        <v>#REF!</v>
      </c>
      <c r="Z164" s="103" t="e">
        <f>'เมือง แม่ฮองสอน'!#REF!</f>
        <v>#REF!</v>
      </c>
      <c r="AA164" s="39" t="e">
        <f>'เมือง แม่ฮองสอน'!#REF!</f>
        <v>#REF!</v>
      </c>
      <c r="AB164" s="40" t="e">
        <f>'เมือง แม่ฮองสอน'!#REF!</f>
        <v>#REF!</v>
      </c>
      <c r="AC164" s="82" t="e">
        <f>'เมือง แม่ฮองสอน'!#REF!</f>
        <v>#REF!</v>
      </c>
      <c r="AD164" s="41" t="e">
        <f>'เมือง แม่ฮองสอน'!#REF!</f>
        <v>#REF!</v>
      </c>
      <c r="AE164" s="40" t="e">
        <f>'เมือง แม่ฮองสอน'!#REF!</f>
        <v>#REF!</v>
      </c>
      <c r="AF164" s="42" t="e">
        <f>'เมือง แม่ฮองสอน'!#REF!</f>
        <v>#REF!</v>
      </c>
    </row>
    <row r="165" spans="2:32" s="69" customFormat="1" ht="20.25" customHeight="1" x14ac:dyDescent="0.2">
      <c r="B165" s="34" t="s">
        <v>228</v>
      </c>
      <c r="C165" s="39" t="e">
        <f>ปาย!#REF!</f>
        <v>#REF!</v>
      </c>
      <c r="D165" s="40" t="e">
        <f>ปาย!#REF!</f>
        <v>#REF!</v>
      </c>
      <c r="E165" s="103" t="e">
        <f>ปาย!#REF!</f>
        <v>#REF!</v>
      </c>
      <c r="F165" s="41" t="e">
        <f>ปาย!#REF!</f>
        <v>#REF!</v>
      </c>
      <c r="G165" s="40" t="e">
        <f>ปาย!#REF!</f>
        <v>#REF!</v>
      </c>
      <c r="H165" s="103" t="e">
        <f>ปาย!#REF!</f>
        <v>#REF!</v>
      </c>
      <c r="I165" s="39" t="e">
        <f>ปาย!#REF!</f>
        <v>#REF!</v>
      </c>
      <c r="J165" s="40" t="e">
        <f>ปาย!#REF!</f>
        <v>#REF!</v>
      </c>
      <c r="K165" s="103" t="e">
        <f>ปาย!#REF!</f>
        <v>#REF!</v>
      </c>
      <c r="L165" s="41" t="e">
        <f>ปาย!#REF!</f>
        <v>#REF!</v>
      </c>
      <c r="M165" s="40" t="e">
        <f>ปาย!#REF!</f>
        <v>#REF!</v>
      </c>
      <c r="N165" s="103" t="e">
        <f>ปาย!#REF!</f>
        <v>#REF!</v>
      </c>
      <c r="O165" s="39" t="e">
        <f>ปาย!#REF!</f>
        <v>#REF!</v>
      </c>
      <c r="P165" s="40" t="e">
        <f>ปาย!#REF!</f>
        <v>#REF!</v>
      </c>
      <c r="Q165" s="103" t="e">
        <f>ปาย!#REF!</f>
        <v>#REF!</v>
      </c>
      <c r="R165" s="41" t="e">
        <f>ปาย!#REF!</f>
        <v>#REF!</v>
      </c>
      <c r="S165" s="40" t="e">
        <f>ปาย!#REF!</f>
        <v>#REF!</v>
      </c>
      <c r="T165" s="103" t="e">
        <f>ปาย!#REF!</f>
        <v>#REF!</v>
      </c>
      <c r="U165" s="39" t="e">
        <f>ปาย!#REF!</f>
        <v>#REF!</v>
      </c>
      <c r="V165" s="40" t="e">
        <f>ปาย!#REF!</f>
        <v>#REF!</v>
      </c>
      <c r="W165" s="103" t="e">
        <f>ปาย!#REF!</f>
        <v>#REF!</v>
      </c>
      <c r="X165" s="41" t="e">
        <f>ปาย!#REF!</f>
        <v>#REF!</v>
      </c>
      <c r="Y165" s="40" t="e">
        <f>ปาย!#REF!</f>
        <v>#REF!</v>
      </c>
      <c r="Z165" s="103" t="e">
        <f>ปาย!#REF!</f>
        <v>#REF!</v>
      </c>
      <c r="AA165" s="35" t="e">
        <f>ปาย!#REF!</f>
        <v>#REF!</v>
      </c>
      <c r="AB165" s="38" t="e">
        <f>ปาย!#REF!</f>
        <v>#REF!</v>
      </c>
      <c r="AC165" s="83" t="e">
        <f>ปาย!#REF!</f>
        <v>#REF!</v>
      </c>
      <c r="AD165" s="36" t="e">
        <f>ปาย!#REF!</f>
        <v>#REF!</v>
      </c>
      <c r="AE165" s="38" t="e">
        <f>ปาย!#REF!</f>
        <v>#REF!</v>
      </c>
      <c r="AF165" s="37" t="e">
        <f>ปาย!#REF!</f>
        <v>#REF!</v>
      </c>
    </row>
    <row r="166" spans="2:32" s="9" customFormat="1" ht="20.25" customHeight="1" x14ac:dyDescent="0.2">
      <c r="B166" s="21" t="s">
        <v>224</v>
      </c>
      <c r="C166" s="10" t="e">
        <f>อุตรดิตถ์!#REF!</f>
        <v>#REF!</v>
      </c>
      <c r="D166" s="11" t="e">
        <f>อุตรดิตถ์!#REF!</f>
        <v>#REF!</v>
      </c>
      <c r="E166" s="85" t="e">
        <f>อุตรดิตถ์!#REF!</f>
        <v>#REF!</v>
      </c>
      <c r="F166" s="12" t="e">
        <f>อุตรดิตถ์!#REF!</f>
        <v>#REF!</v>
      </c>
      <c r="G166" s="11" t="e">
        <f>อุตรดิตถ์!#REF!</f>
        <v>#REF!</v>
      </c>
      <c r="H166" s="85" t="e">
        <f>อุตรดิตถ์!#REF!</f>
        <v>#REF!</v>
      </c>
      <c r="I166" s="10" t="e">
        <f>อุตรดิตถ์!#REF!</f>
        <v>#REF!</v>
      </c>
      <c r="J166" s="11" t="e">
        <f>อุตรดิตถ์!#REF!</f>
        <v>#REF!</v>
      </c>
      <c r="K166" s="85" t="e">
        <f>อุตรดิตถ์!#REF!</f>
        <v>#REF!</v>
      </c>
      <c r="L166" s="12" t="e">
        <f>อุตรดิตถ์!#REF!</f>
        <v>#REF!</v>
      </c>
      <c r="M166" s="11" t="e">
        <f>อุตรดิตถ์!#REF!</f>
        <v>#REF!</v>
      </c>
      <c r="N166" s="85" t="e">
        <f>อุตรดิตถ์!#REF!</f>
        <v>#REF!</v>
      </c>
      <c r="O166" s="10" t="e">
        <f>อุตรดิตถ์!#REF!</f>
        <v>#REF!</v>
      </c>
      <c r="P166" s="11" t="e">
        <f>อุตรดิตถ์!#REF!</f>
        <v>#REF!</v>
      </c>
      <c r="Q166" s="85" t="e">
        <f>อุตรดิตถ์!#REF!</f>
        <v>#REF!</v>
      </c>
      <c r="R166" s="12" t="e">
        <f>อุตรดิตถ์!#REF!</f>
        <v>#REF!</v>
      </c>
      <c r="S166" s="11" t="e">
        <f>อุตรดิตถ์!#REF!</f>
        <v>#REF!</v>
      </c>
      <c r="T166" s="85" t="e">
        <f>อุตรดิตถ์!#REF!</f>
        <v>#REF!</v>
      </c>
      <c r="U166" s="10" t="e">
        <f>อุตรดิตถ์!#REF!</f>
        <v>#REF!</v>
      </c>
      <c r="V166" s="11" t="e">
        <f>อุตรดิตถ์!#REF!</f>
        <v>#REF!</v>
      </c>
      <c r="W166" s="85" t="e">
        <f>อุตรดิตถ์!#REF!</f>
        <v>#REF!</v>
      </c>
      <c r="X166" s="12" t="e">
        <f>อุตรดิตถ์!#REF!</f>
        <v>#REF!</v>
      </c>
      <c r="Y166" s="11" t="e">
        <f>อุตรดิตถ์!#REF!</f>
        <v>#REF!</v>
      </c>
      <c r="Z166" s="85" t="e">
        <f>อุตรดิตถ์!#REF!</f>
        <v>#REF!</v>
      </c>
      <c r="AA166" s="10" t="e">
        <f>อุตรดิตถ์!#REF!</f>
        <v>#REF!</v>
      </c>
      <c r="AB166" s="11" t="e">
        <f>อุตรดิตถ์!#REF!</f>
        <v>#REF!</v>
      </c>
      <c r="AC166" s="80" t="e">
        <f>อุตรดิตถ์!#REF!</f>
        <v>#REF!</v>
      </c>
      <c r="AD166" s="12" t="e">
        <f>อุตรดิตถ์!#REF!</f>
        <v>#REF!</v>
      </c>
      <c r="AE166" s="11" t="e">
        <f>อุตรดิตถ์!#REF!</f>
        <v>#REF!</v>
      </c>
      <c r="AF166" s="29" t="e">
        <f>อุตรดิตถ์!#REF!</f>
        <v>#REF!</v>
      </c>
    </row>
    <row r="167" spans="2:32" s="9" customFormat="1" ht="20.25" customHeight="1" x14ac:dyDescent="0.2">
      <c r="B167" s="21" t="s">
        <v>225</v>
      </c>
      <c r="C167" s="10" t="e">
        <f>อุทัยธานี!#REF!</f>
        <v>#REF!</v>
      </c>
      <c r="D167" s="11" t="e">
        <f>อุทัยธานี!#REF!</f>
        <v>#REF!</v>
      </c>
      <c r="E167" s="85" t="e">
        <f>อุทัยธานี!#REF!</f>
        <v>#REF!</v>
      </c>
      <c r="F167" s="12" t="e">
        <f>อุทัยธานี!#REF!</f>
        <v>#REF!</v>
      </c>
      <c r="G167" s="11" t="e">
        <f>อุทัยธานี!#REF!</f>
        <v>#REF!</v>
      </c>
      <c r="H167" s="85" t="e">
        <f>อุทัยธานี!#REF!</f>
        <v>#REF!</v>
      </c>
      <c r="I167" s="10" t="e">
        <f>อุทัยธานี!#REF!</f>
        <v>#REF!</v>
      </c>
      <c r="J167" s="11" t="e">
        <f>อุทัยธานี!#REF!</f>
        <v>#REF!</v>
      </c>
      <c r="K167" s="85" t="e">
        <f>อุทัยธานี!#REF!</f>
        <v>#REF!</v>
      </c>
      <c r="L167" s="12" t="e">
        <f>อุทัยธานี!#REF!</f>
        <v>#REF!</v>
      </c>
      <c r="M167" s="11" t="e">
        <f>อุทัยธานี!#REF!</f>
        <v>#REF!</v>
      </c>
      <c r="N167" s="85" t="e">
        <f>อุทัยธานี!#REF!</f>
        <v>#REF!</v>
      </c>
      <c r="O167" s="10" t="e">
        <f>อุทัยธานี!#REF!</f>
        <v>#REF!</v>
      </c>
      <c r="P167" s="11" t="e">
        <f>อุทัยธานี!#REF!</f>
        <v>#REF!</v>
      </c>
      <c r="Q167" s="85" t="e">
        <f>อุทัยธานี!#REF!</f>
        <v>#REF!</v>
      </c>
      <c r="R167" s="12" t="e">
        <f>อุทัยธานี!#REF!</f>
        <v>#REF!</v>
      </c>
      <c r="S167" s="11" t="e">
        <f>อุทัยธานี!#REF!</f>
        <v>#REF!</v>
      </c>
      <c r="T167" s="85" t="e">
        <f>อุทัยธานี!#REF!</f>
        <v>#REF!</v>
      </c>
      <c r="U167" s="10" t="e">
        <f>อุทัยธานี!#REF!</f>
        <v>#REF!</v>
      </c>
      <c r="V167" s="11" t="e">
        <f>อุทัยธานี!#REF!</f>
        <v>#REF!</v>
      </c>
      <c r="W167" s="85" t="e">
        <f>อุทัยธานี!#REF!</f>
        <v>#REF!</v>
      </c>
      <c r="X167" s="12" t="e">
        <f>อุทัยธานี!#REF!</f>
        <v>#REF!</v>
      </c>
      <c r="Y167" s="11" t="e">
        <f>อุทัยธานี!#REF!</f>
        <v>#REF!</v>
      </c>
      <c r="Z167" s="85" t="e">
        <f>อุทัยธานี!#REF!</f>
        <v>#REF!</v>
      </c>
      <c r="AA167" s="10" t="e">
        <f>อุทัยธานี!#REF!</f>
        <v>#REF!</v>
      </c>
      <c r="AB167" s="11" t="e">
        <f>อุทัยธานี!#REF!</f>
        <v>#REF!</v>
      </c>
      <c r="AC167" s="80" t="e">
        <f>อุทัยธานี!#REF!</f>
        <v>#REF!</v>
      </c>
      <c r="AD167" s="12" t="e">
        <f>อุทัยธานี!#REF!</f>
        <v>#REF!</v>
      </c>
      <c r="AE167" s="11" t="e">
        <f>อุทัยธานี!#REF!</f>
        <v>#REF!</v>
      </c>
      <c r="AF167" s="29" t="e">
        <f>อุทัยธานี!#REF!</f>
        <v>#REF!</v>
      </c>
    </row>
    <row r="168" spans="2:32" s="9" customFormat="1" ht="20.25" customHeight="1" x14ac:dyDescent="0.2">
      <c r="B168" s="21" t="s">
        <v>226</v>
      </c>
      <c r="C168" s="10" t="e">
        <f>สุโขทัย!#REF!</f>
        <v>#REF!</v>
      </c>
      <c r="D168" s="11" t="e">
        <f>สุโขทัย!#REF!</f>
        <v>#REF!</v>
      </c>
      <c r="E168" s="85" t="e">
        <f>สุโขทัย!#REF!</f>
        <v>#REF!</v>
      </c>
      <c r="F168" s="12" t="e">
        <f>สุโขทัย!#REF!</f>
        <v>#REF!</v>
      </c>
      <c r="G168" s="11" t="e">
        <f>สุโขทัย!#REF!</f>
        <v>#REF!</v>
      </c>
      <c r="H168" s="85" t="e">
        <f>สุโขทัย!#REF!</f>
        <v>#REF!</v>
      </c>
      <c r="I168" s="10" t="e">
        <f>สุโขทัย!#REF!</f>
        <v>#REF!</v>
      </c>
      <c r="J168" s="11" t="e">
        <f>สุโขทัย!#REF!</f>
        <v>#REF!</v>
      </c>
      <c r="K168" s="85" t="e">
        <f>สุโขทัย!#REF!</f>
        <v>#REF!</v>
      </c>
      <c r="L168" s="12" t="e">
        <f>สุโขทัย!#REF!</f>
        <v>#REF!</v>
      </c>
      <c r="M168" s="11" t="e">
        <f>สุโขทัย!#REF!</f>
        <v>#REF!</v>
      </c>
      <c r="N168" s="85" t="e">
        <f>สุโขทัย!#REF!</f>
        <v>#REF!</v>
      </c>
      <c r="O168" s="10" t="e">
        <f>สุโขทัย!#REF!</f>
        <v>#REF!</v>
      </c>
      <c r="P168" s="11" t="e">
        <f>สุโขทัย!#REF!</f>
        <v>#REF!</v>
      </c>
      <c r="Q168" s="85" t="e">
        <f>สุโขทัย!#REF!</f>
        <v>#REF!</v>
      </c>
      <c r="R168" s="12" t="e">
        <f>สุโขทัย!#REF!</f>
        <v>#REF!</v>
      </c>
      <c r="S168" s="11" t="e">
        <f>สุโขทัย!#REF!</f>
        <v>#REF!</v>
      </c>
      <c r="T168" s="85" t="e">
        <f>สุโขทัย!#REF!</f>
        <v>#REF!</v>
      </c>
      <c r="U168" s="10" t="e">
        <f>สุโขทัย!#REF!</f>
        <v>#REF!</v>
      </c>
      <c r="V168" s="11" t="e">
        <f>สุโขทัย!#REF!</f>
        <v>#REF!</v>
      </c>
      <c r="W168" s="85" t="e">
        <f>สุโขทัย!#REF!</f>
        <v>#REF!</v>
      </c>
      <c r="X168" s="12" t="e">
        <f>สุโขทัย!#REF!</f>
        <v>#REF!</v>
      </c>
      <c r="Y168" s="11" t="e">
        <f>สุโขทัย!#REF!</f>
        <v>#REF!</v>
      </c>
      <c r="Z168" s="85" t="e">
        <f>สุโขทัย!#REF!</f>
        <v>#REF!</v>
      </c>
      <c r="AA168" s="10" t="e">
        <f>สุโขทัย!#REF!</f>
        <v>#REF!</v>
      </c>
      <c r="AB168" s="11" t="e">
        <f>สุโขทัย!#REF!</f>
        <v>#REF!</v>
      </c>
      <c r="AC168" s="80" t="e">
        <f>สุโขทัย!#REF!</f>
        <v>#REF!</v>
      </c>
      <c r="AD168" s="12" t="e">
        <f>สุโขทัย!#REF!</f>
        <v>#REF!</v>
      </c>
      <c r="AE168" s="11" t="e">
        <f>สุโขทัย!#REF!</f>
        <v>#REF!</v>
      </c>
      <c r="AF168" s="29" t="e">
        <f>สุโขทัย!#REF!</f>
        <v>#REF!</v>
      </c>
    </row>
    <row r="169" spans="2:32" s="9" customFormat="1" ht="20.25" customHeight="1" thickBot="1" x14ac:dyDescent="0.25">
      <c r="B169" s="25" t="s">
        <v>227</v>
      </c>
      <c r="C169" s="104" t="e">
        <f>น่าน!#REF!</f>
        <v>#REF!</v>
      </c>
      <c r="D169" s="105" t="e">
        <f>น่าน!#REF!</f>
        <v>#REF!</v>
      </c>
      <c r="E169" s="106" t="e">
        <f>น่าน!#REF!</f>
        <v>#REF!</v>
      </c>
      <c r="F169" s="107" t="e">
        <f>น่าน!#REF!</f>
        <v>#REF!</v>
      </c>
      <c r="G169" s="105" t="e">
        <f>น่าน!#REF!</f>
        <v>#REF!</v>
      </c>
      <c r="H169" s="108" t="e">
        <f>น่าน!#REF!</f>
        <v>#REF!</v>
      </c>
      <c r="I169" s="104" t="e">
        <f>น่าน!#REF!</f>
        <v>#REF!</v>
      </c>
      <c r="J169" s="105" t="e">
        <f>น่าน!#REF!</f>
        <v>#REF!</v>
      </c>
      <c r="K169" s="106" t="e">
        <f>น่าน!#REF!</f>
        <v>#REF!</v>
      </c>
      <c r="L169" s="107" t="e">
        <f>น่าน!#REF!</f>
        <v>#REF!</v>
      </c>
      <c r="M169" s="105" t="e">
        <f>น่าน!#REF!</f>
        <v>#REF!</v>
      </c>
      <c r="N169" s="108" t="e">
        <f>น่าน!#REF!</f>
        <v>#REF!</v>
      </c>
      <c r="O169" s="104" t="e">
        <f>น่าน!#REF!</f>
        <v>#REF!</v>
      </c>
      <c r="P169" s="105" t="e">
        <f>น่าน!#REF!</f>
        <v>#REF!</v>
      </c>
      <c r="Q169" s="106" t="e">
        <f>น่าน!#REF!</f>
        <v>#REF!</v>
      </c>
      <c r="R169" s="107" t="e">
        <f>น่าน!#REF!</f>
        <v>#REF!</v>
      </c>
      <c r="S169" s="105" t="e">
        <f>น่าน!#REF!</f>
        <v>#REF!</v>
      </c>
      <c r="T169" s="108" t="e">
        <f>น่าน!#REF!</f>
        <v>#REF!</v>
      </c>
      <c r="U169" s="104" t="e">
        <f>น่าน!#REF!</f>
        <v>#REF!</v>
      </c>
      <c r="V169" s="105" t="e">
        <f>น่าน!#REF!</f>
        <v>#REF!</v>
      </c>
      <c r="W169" s="106" t="e">
        <f>น่าน!#REF!</f>
        <v>#REF!</v>
      </c>
      <c r="X169" s="107" t="e">
        <f>น่าน!#REF!</f>
        <v>#REF!</v>
      </c>
      <c r="Y169" s="105" t="e">
        <f>น่าน!#REF!</f>
        <v>#REF!</v>
      </c>
      <c r="Z169" s="108" t="e">
        <f>น่าน!#REF!</f>
        <v>#REF!</v>
      </c>
      <c r="AA169" s="13" t="e">
        <f>น่าน!#REF!</f>
        <v>#REF!</v>
      </c>
      <c r="AB169" s="14" t="e">
        <f>น่าน!#REF!</f>
        <v>#REF!</v>
      </c>
      <c r="AC169" s="84" t="e">
        <f>น่าน!#REF!</f>
        <v>#REF!</v>
      </c>
      <c r="AD169" s="15" t="e">
        <f>น่าน!#REF!</f>
        <v>#REF!</v>
      </c>
      <c r="AE169" s="14" t="e">
        <f>น่าน!#REF!</f>
        <v>#REF!</v>
      </c>
      <c r="AF169" s="30" t="e">
        <f>น่าน!#REF!</f>
        <v>#REF!</v>
      </c>
    </row>
    <row r="170" spans="2:32" s="9" customFormat="1" ht="20.25" hidden="1" customHeight="1" x14ac:dyDescent="0.2">
      <c r="B170" s="21" t="s">
        <v>226</v>
      </c>
      <c r="C170" s="5" t="e">
        <f t="shared" ref="C170:AF170" si="46">C143+C118-C21</f>
        <v>#REF!</v>
      </c>
      <c r="D170" s="6" t="e">
        <f t="shared" si="46"/>
        <v>#REF!</v>
      </c>
      <c r="E170" s="45" t="e">
        <f t="shared" si="46"/>
        <v>#REF!</v>
      </c>
      <c r="F170" s="7" t="e">
        <f t="shared" si="46"/>
        <v>#REF!</v>
      </c>
      <c r="G170" s="6" t="e">
        <f t="shared" si="46"/>
        <v>#REF!</v>
      </c>
      <c r="H170" s="45" t="e">
        <f t="shared" si="46"/>
        <v>#REF!</v>
      </c>
      <c r="I170" s="5" t="e">
        <f t="shared" si="46"/>
        <v>#REF!</v>
      </c>
      <c r="J170" s="6" t="e">
        <f t="shared" si="46"/>
        <v>#REF!</v>
      </c>
      <c r="K170" s="45" t="e">
        <f t="shared" si="46"/>
        <v>#REF!</v>
      </c>
      <c r="L170" s="7" t="e">
        <f t="shared" si="46"/>
        <v>#REF!</v>
      </c>
      <c r="M170" s="6" t="e">
        <f t="shared" si="46"/>
        <v>#REF!</v>
      </c>
      <c r="N170" s="45" t="e">
        <f t="shared" si="46"/>
        <v>#REF!</v>
      </c>
      <c r="O170" s="5" t="e">
        <f t="shared" si="46"/>
        <v>#REF!</v>
      </c>
      <c r="P170" s="6" t="e">
        <f t="shared" si="46"/>
        <v>#REF!</v>
      </c>
      <c r="Q170" s="45" t="e">
        <f t="shared" si="46"/>
        <v>#REF!</v>
      </c>
      <c r="R170" s="7" t="e">
        <f t="shared" si="46"/>
        <v>#REF!</v>
      </c>
      <c r="S170" s="6" t="e">
        <f t="shared" si="46"/>
        <v>#REF!</v>
      </c>
      <c r="T170" s="45" t="e">
        <f t="shared" si="46"/>
        <v>#REF!</v>
      </c>
      <c r="U170" s="5" t="e">
        <f t="shared" si="46"/>
        <v>#REF!</v>
      </c>
      <c r="V170" s="6" t="e">
        <f t="shared" si="46"/>
        <v>#REF!</v>
      </c>
      <c r="W170" s="45" t="e">
        <f t="shared" si="46"/>
        <v>#REF!</v>
      </c>
      <c r="X170" s="7" t="e">
        <f t="shared" si="46"/>
        <v>#REF!</v>
      </c>
      <c r="Y170" s="6" t="e">
        <f t="shared" si="46"/>
        <v>#REF!</v>
      </c>
      <c r="Z170" s="45" t="e">
        <f t="shared" si="46"/>
        <v>#REF!</v>
      </c>
      <c r="AA170" s="5" t="e">
        <f t="shared" si="46"/>
        <v>#REF!</v>
      </c>
      <c r="AB170" s="6" t="e">
        <f t="shared" si="46"/>
        <v>#REF!</v>
      </c>
      <c r="AC170" s="45" t="e">
        <f t="shared" si="46"/>
        <v>#REF!</v>
      </c>
      <c r="AD170" s="7" t="e">
        <f t="shared" si="46"/>
        <v>#REF!</v>
      </c>
      <c r="AE170" s="6" t="e">
        <f t="shared" si="46"/>
        <v>#REF!</v>
      </c>
      <c r="AF170" s="52" t="e">
        <f t="shared" si="46"/>
        <v>#REF!</v>
      </c>
    </row>
    <row r="171" spans="2:32" s="9" customFormat="1" ht="20.25" hidden="1" customHeight="1" thickBot="1" x14ac:dyDescent="0.25">
      <c r="B171" s="25" t="s">
        <v>227</v>
      </c>
      <c r="C171" s="46" t="e">
        <f t="shared" ref="C171:AF171" si="47">C144+C119-C22</f>
        <v>#REF!</v>
      </c>
      <c r="D171" s="47" t="e">
        <f t="shared" si="47"/>
        <v>#REF!</v>
      </c>
      <c r="E171" s="48" t="e">
        <f t="shared" si="47"/>
        <v>#REF!</v>
      </c>
      <c r="F171" s="49" t="e">
        <f t="shared" si="47"/>
        <v>#REF!</v>
      </c>
      <c r="G171" s="47" t="e">
        <f t="shared" si="47"/>
        <v>#REF!</v>
      </c>
      <c r="H171" s="50" t="e">
        <f t="shared" si="47"/>
        <v>#REF!</v>
      </c>
      <c r="I171" s="46" t="e">
        <f t="shared" si="47"/>
        <v>#REF!</v>
      </c>
      <c r="J171" s="47" t="e">
        <f t="shared" si="47"/>
        <v>#REF!</v>
      </c>
      <c r="K171" s="48" t="e">
        <f t="shared" si="47"/>
        <v>#REF!</v>
      </c>
      <c r="L171" s="49" t="e">
        <f t="shared" si="47"/>
        <v>#REF!</v>
      </c>
      <c r="M171" s="47" t="e">
        <f t="shared" si="47"/>
        <v>#REF!</v>
      </c>
      <c r="N171" s="50" t="e">
        <f t="shared" si="47"/>
        <v>#REF!</v>
      </c>
      <c r="O171" s="46" t="e">
        <f t="shared" si="47"/>
        <v>#REF!</v>
      </c>
      <c r="P171" s="47" t="e">
        <f t="shared" si="47"/>
        <v>#REF!</v>
      </c>
      <c r="Q171" s="48" t="e">
        <f t="shared" si="47"/>
        <v>#REF!</v>
      </c>
      <c r="R171" s="49" t="e">
        <f t="shared" si="47"/>
        <v>#REF!</v>
      </c>
      <c r="S171" s="47" t="e">
        <f t="shared" si="47"/>
        <v>#REF!</v>
      </c>
      <c r="T171" s="50" t="e">
        <f t="shared" si="47"/>
        <v>#REF!</v>
      </c>
      <c r="U171" s="46" t="e">
        <f t="shared" si="47"/>
        <v>#REF!</v>
      </c>
      <c r="V171" s="47" t="e">
        <f t="shared" si="47"/>
        <v>#REF!</v>
      </c>
      <c r="W171" s="48" t="e">
        <f t="shared" si="47"/>
        <v>#REF!</v>
      </c>
      <c r="X171" s="49" t="e">
        <f t="shared" si="47"/>
        <v>#REF!</v>
      </c>
      <c r="Y171" s="47" t="e">
        <f t="shared" si="47"/>
        <v>#REF!</v>
      </c>
      <c r="Z171" s="50" t="e">
        <f t="shared" si="47"/>
        <v>#REF!</v>
      </c>
      <c r="AA171" s="46" t="e">
        <f t="shared" si="47"/>
        <v>#REF!</v>
      </c>
      <c r="AB171" s="47" t="e">
        <f t="shared" si="47"/>
        <v>#REF!</v>
      </c>
      <c r="AC171" s="48" t="e">
        <f t="shared" si="47"/>
        <v>#REF!</v>
      </c>
      <c r="AD171" s="49" t="e">
        <f t="shared" si="47"/>
        <v>#REF!</v>
      </c>
      <c r="AE171" s="47" t="e">
        <f t="shared" si="47"/>
        <v>#REF!</v>
      </c>
      <c r="AF171" s="53" t="e">
        <f t="shared" si="47"/>
        <v>#REF!</v>
      </c>
    </row>
    <row r="172" spans="2:32" ht="13.5" thickTop="1" x14ac:dyDescent="0.2"/>
  </sheetData>
  <mergeCells count="101">
    <mergeCell ref="AD99:AF99"/>
    <mergeCell ref="AA148:AF148"/>
    <mergeCell ref="O149:Q149"/>
    <mergeCell ref="R149:T149"/>
    <mergeCell ref="U149:W149"/>
    <mergeCell ref="X149:Z149"/>
    <mergeCell ref="AA149:AC149"/>
    <mergeCell ref="I99:K99"/>
    <mergeCell ref="L99:N99"/>
    <mergeCell ref="O99:Q99"/>
    <mergeCell ref="R99:T99"/>
    <mergeCell ref="U99:W99"/>
    <mergeCell ref="X99:Z99"/>
    <mergeCell ref="AA99:AC99"/>
    <mergeCell ref="AD149:AF149"/>
    <mergeCell ref="B123:B125"/>
    <mergeCell ref="C123:H123"/>
    <mergeCell ref="I123:N123"/>
    <mergeCell ref="O123:T123"/>
    <mergeCell ref="U123:Z123"/>
    <mergeCell ref="AA123:AF123"/>
    <mergeCell ref="I124:K124"/>
    <mergeCell ref="L124:N124"/>
    <mergeCell ref="O124:Q124"/>
    <mergeCell ref="R124:T124"/>
    <mergeCell ref="U124:W124"/>
    <mergeCell ref="X124:Z124"/>
    <mergeCell ref="AA124:AC124"/>
    <mergeCell ref="AD124:AF124"/>
    <mergeCell ref="B148:B150"/>
    <mergeCell ref="C148:H148"/>
    <mergeCell ref="I148:N148"/>
    <mergeCell ref="O148:T148"/>
    <mergeCell ref="U148:Z148"/>
    <mergeCell ref="C149:E149"/>
    <mergeCell ref="F149:H149"/>
    <mergeCell ref="I149:K149"/>
    <mergeCell ref="L149:N149"/>
    <mergeCell ref="U98:Z98"/>
    <mergeCell ref="AA1:AF1"/>
    <mergeCell ref="I2:K2"/>
    <mergeCell ref="L2:N2"/>
    <mergeCell ref="O2:Q2"/>
    <mergeCell ref="R2:T2"/>
    <mergeCell ref="AA2:AC2"/>
    <mergeCell ref="AD2:AF2"/>
    <mergeCell ref="AA25:AF25"/>
    <mergeCell ref="AA98:AF98"/>
    <mergeCell ref="U75:Z75"/>
    <mergeCell ref="AA75:AF75"/>
    <mergeCell ref="I76:K76"/>
    <mergeCell ref="AA26:AF26"/>
    <mergeCell ref="AD27:AF27"/>
    <mergeCell ref="I26:N26"/>
    <mergeCell ref="O26:T26"/>
    <mergeCell ref="L76:N76"/>
    <mergeCell ref="O76:Q76"/>
    <mergeCell ref="R76:T76"/>
    <mergeCell ref="U76:W76"/>
    <mergeCell ref="X76:Z76"/>
    <mergeCell ref="AA76:AC76"/>
    <mergeCell ref="AD76:AF76"/>
    <mergeCell ref="U27:W27"/>
    <mergeCell ref="X27:Z27"/>
    <mergeCell ref="AA27:AC27"/>
    <mergeCell ref="B1:B3"/>
    <mergeCell ref="C1:H1"/>
    <mergeCell ref="I1:N1"/>
    <mergeCell ref="O1:T1"/>
    <mergeCell ref="U1:Z1"/>
    <mergeCell ref="U2:W2"/>
    <mergeCell ref="X2:Z2"/>
    <mergeCell ref="C25:H25"/>
    <mergeCell ref="I25:N25"/>
    <mergeCell ref="O25:T25"/>
    <mergeCell ref="U25:Z25"/>
    <mergeCell ref="U26:Z26"/>
    <mergeCell ref="B98:B100"/>
    <mergeCell ref="C98:H98"/>
    <mergeCell ref="I98:N98"/>
    <mergeCell ref="O98:T98"/>
    <mergeCell ref="B26:B28"/>
    <mergeCell ref="C26:H26"/>
    <mergeCell ref="O51:Q51"/>
    <mergeCell ref="B75:B77"/>
    <mergeCell ref="C75:H75"/>
    <mergeCell ref="C76:E76"/>
    <mergeCell ref="F76:H76"/>
    <mergeCell ref="C51:E51"/>
    <mergeCell ref="B51:B52"/>
    <mergeCell ref="F51:H51"/>
    <mergeCell ref="I51:K51"/>
    <mergeCell ref="L51:N51"/>
    <mergeCell ref="I75:N75"/>
    <mergeCell ref="O75:T75"/>
    <mergeCell ref="C27:E27"/>
    <mergeCell ref="F27:H27"/>
    <mergeCell ref="I27:K27"/>
    <mergeCell ref="L27:N27"/>
    <mergeCell ref="O27:Q27"/>
    <mergeCell ref="R27:T2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A156"/>
  <sheetViews>
    <sheetView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135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135</v>
      </c>
      <c r="AA1" s="814"/>
      <c r="AB1" s="814"/>
      <c r="AC1" s="814"/>
      <c r="AD1" s="814"/>
      <c r="AE1" s="814"/>
      <c r="AF1" s="159"/>
      <c r="AG1" s="815" t="s">
        <v>135</v>
      </c>
      <c r="AH1" s="815"/>
      <c r="AI1" s="815"/>
      <c r="AJ1" s="815"/>
      <c r="AK1" s="161"/>
      <c r="AL1" s="811" t="s">
        <v>135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135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135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135</v>
      </c>
      <c r="DE1" s="814"/>
      <c r="DF1" s="814"/>
      <c r="DG1" s="814"/>
      <c r="DH1" s="814"/>
      <c r="DI1" s="814"/>
      <c r="DJ1" s="159"/>
      <c r="DK1" s="815" t="s">
        <v>135</v>
      </c>
      <c r="DL1" s="815"/>
      <c r="DM1" s="815"/>
      <c r="DN1" s="815"/>
      <c r="DO1" s="161"/>
      <c r="DP1" s="805" t="s">
        <v>135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135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135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135</v>
      </c>
      <c r="GI1" s="814"/>
      <c r="GJ1" s="814"/>
      <c r="GK1" s="814"/>
      <c r="GL1" s="814"/>
      <c r="GM1" s="814"/>
      <c r="GN1" s="159"/>
      <c r="GO1" s="815" t="s">
        <v>135</v>
      </c>
      <c r="GP1" s="815"/>
      <c r="GQ1" s="815"/>
      <c r="GR1" s="815"/>
      <c r="GS1" s="161"/>
      <c r="GT1" s="805" t="s">
        <v>135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135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135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135</v>
      </c>
      <c r="JM1" s="814"/>
      <c r="JN1" s="814"/>
      <c r="JO1" s="814"/>
      <c r="JP1" s="814"/>
      <c r="JQ1" s="814"/>
      <c r="JR1" s="159"/>
      <c r="JS1" s="815" t="s">
        <v>135</v>
      </c>
      <c r="JT1" s="815"/>
      <c r="JU1" s="815"/>
      <c r="JV1" s="815"/>
      <c r="JW1" s="161"/>
      <c r="JX1" s="805" t="s">
        <v>135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135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135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135</v>
      </c>
      <c r="MN1" s="798"/>
      <c r="MO1" s="798"/>
      <c r="MP1" s="798"/>
      <c r="MQ1" s="798"/>
      <c r="MR1" s="798"/>
      <c r="MS1" s="798"/>
      <c r="MT1" s="176"/>
      <c r="MU1" s="799" t="s">
        <v>135</v>
      </c>
      <c r="MV1" s="799"/>
      <c r="MW1" s="799"/>
      <c r="MX1" s="799"/>
      <c r="MY1" s="176"/>
      <c r="MZ1" s="800" t="s">
        <v>135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135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136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136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136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136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136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1123186</v>
      </c>
      <c r="C4" s="242">
        <v>1095745</v>
      </c>
      <c r="D4" s="243">
        <v>2.5</v>
      </c>
      <c r="E4" s="244"/>
      <c r="F4" s="245"/>
      <c r="G4" s="246" t="s">
        <v>8</v>
      </c>
      <c r="H4" s="247">
        <v>351245</v>
      </c>
      <c r="I4" s="248">
        <v>286694</v>
      </c>
      <c r="J4" s="249">
        <v>222141</v>
      </c>
      <c r="K4" s="247">
        <v>860080</v>
      </c>
      <c r="L4" s="250">
        <v>847438</v>
      </c>
      <c r="M4" s="251">
        <v>1.49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783028</v>
      </c>
      <c r="CG4" s="242">
        <v>785769</v>
      </c>
      <c r="CH4" s="243">
        <v>-0.35</v>
      </c>
      <c r="CI4" s="245"/>
      <c r="CJ4" s="245"/>
      <c r="CK4" s="246" t="s">
        <v>8</v>
      </c>
      <c r="CL4" s="247">
        <v>187801</v>
      </c>
      <c r="CM4" s="248">
        <v>188993</v>
      </c>
      <c r="CN4" s="249">
        <v>163046</v>
      </c>
      <c r="CO4" s="247">
        <v>539840</v>
      </c>
      <c r="CP4" s="250">
        <v>542244</v>
      </c>
      <c r="CQ4" s="251">
        <v>-0.44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664127</v>
      </c>
      <c r="FK4" s="242">
        <v>670353</v>
      </c>
      <c r="FL4" s="243">
        <v>-0.93</v>
      </c>
      <c r="FM4" s="245"/>
      <c r="FN4" s="245"/>
      <c r="FO4" s="246" t="s">
        <v>8</v>
      </c>
      <c r="FP4" s="247">
        <v>147886</v>
      </c>
      <c r="FQ4" s="248">
        <v>146562</v>
      </c>
      <c r="FR4" s="249">
        <v>172853</v>
      </c>
      <c r="FS4" s="247">
        <v>467301</v>
      </c>
      <c r="FT4" s="250">
        <v>478218</v>
      </c>
      <c r="FU4" s="251">
        <v>-2.2799999999999998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1158807</v>
      </c>
      <c r="IO4" s="242">
        <v>1124630</v>
      </c>
      <c r="IP4" s="243">
        <v>3.04</v>
      </c>
      <c r="IQ4" s="245"/>
      <c r="IR4" s="245"/>
      <c r="IS4" s="246" t="s">
        <v>8</v>
      </c>
      <c r="IT4" s="247">
        <v>207615</v>
      </c>
      <c r="IU4" s="248">
        <v>248972</v>
      </c>
      <c r="IV4" s="249">
        <v>316809</v>
      </c>
      <c r="IW4" s="247">
        <v>773396</v>
      </c>
      <c r="IX4" s="250">
        <v>760586</v>
      </c>
      <c r="IY4" s="251">
        <v>1.68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3729148</v>
      </c>
      <c r="LS4" s="242">
        <v>3676497</v>
      </c>
      <c r="LT4" s="243">
        <v>1.43</v>
      </c>
      <c r="LU4" s="293"/>
      <c r="LV4" s="293"/>
      <c r="LW4" s="246" t="s">
        <v>8</v>
      </c>
      <c r="LX4" s="294">
        <v>2640617</v>
      </c>
      <c r="LY4" s="295">
        <v>2628486</v>
      </c>
      <c r="LZ4" s="296">
        <v>0.46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945343</v>
      </c>
      <c r="C5" s="310">
        <v>919686</v>
      </c>
      <c r="D5" s="311">
        <v>2.79</v>
      </c>
      <c r="E5" s="244"/>
      <c r="F5" s="245"/>
      <c r="G5" s="312" t="s">
        <v>13</v>
      </c>
      <c r="H5" s="247">
        <v>8</v>
      </c>
      <c r="I5" s="248">
        <v>12</v>
      </c>
      <c r="J5" s="249">
        <v>9</v>
      </c>
      <c r="K5" s="247">
        <v>29</v>
      </c>
      <c r="L5" s="250">
        <v>68</v>
      </c>
      <c r="M5" s="251">
        <v>-57.35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669</v>
      </c>
      <c r="AC5" s="292">
        <v>669</v>
      </c>
      <c r="AD5" s="292">
        <v>669</v>
      </c>
      <c r="AE5" s="292">
        <v>669</v>
      </c>
      <c r="AF5" s="183"/>
      <c r="AG5" s="319" t="s">
        <v>88</v>
      </c>
      <c r="AH5" s="320">
        <v>669</v>
      </c>
      <c r="AI5" s="321">
        <v>664</v>
      </c>
      <c r="AJ5" s="322">
        <v>0.75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661244</v>
      </c>
      <c r="CG5" s="310">
        <v>663589</v>
      </c>
      <c r="CH5" s="311">
        <v>-0.35</v>
      </c>
      <c r="CI5" s="245"/>
      <c r="CJ5" s="245"/>
      <c r="CK5" s="312" t="s">
        <v>13</v>
      </c>
      <c r="CL5" s="247">
        <v>8</v>
      </c>
      <c r="CM5" s="248">
        <v>0</v>
      </c>
      <c r="CN5" s="249">
        <v>0</v>
      </c>
      <c r="CO5" s="247">
        <v>8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669</v>
      </c>
      <c r="DG5" s="292">
        <v>669</v>
      </c>
      <c r="DH5" s="292">
        <v>669</v>
      </c>
      <c r="DI5" s="292">
        <v>669</v>
      </c>
      <c r="DJ5" s="183"/>
      <c r="DK5" s="319" t="s">
        <v>88</v>
      </c>
      <c r="DL5" s="320">
        <v>669</v>
      </c>
      <c r="DM5" s="321">
        <v>664</v>
      </c>
      <c r="DN5" s="322">
        <v>0.75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502284</v>
      </c>
      <c r="FK5" s="310">
        <v>513668</v>
      </c>
      <c r="FL5" s="311">
        <v>-2.2200000000000002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13</v>
      </c>
      <c r="FU5" s="251">
        <v>-100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669</v>
      </c>
      <c r="GK5" s="292">
        <v>669</v>
      </c>
      <c r="GL5" s="292">
        <v>669</v>
      </c>
      <c r="GM5" s="292">
        <v>669</v>
      </c>
      <c r="GN5" s="183"/>
      <c r="GO5" s="319" t="s">
        <v>88</v>
      </c>
      <c r="GP5" s="320">
        <v>669</v>
      </c>
      <c r="GQ5" s="321">
        <v>664</v>
      </c>
      <c r="GR5" s="322">
        <v>0.75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982330</v>
      </c>
      <c r="IO5" s="310">
        <v>961025</v>
      </c>
      <c r="IP5" s="311">
        <v>2.2200000000000002</v>
      </c>
      <c r="IQ5" s="245"/>
      <c r="IR5" s="245"/>
      <c r="IS5" s="312" t="s">
        <v>13</v>
      </c>
      <c r="IT5" s="247">
        <v>0</v>
      </c>
      <c r="IU5" s="248">
        <v>10</v>
      </c>
      <c r="IV5" s="249">
        <v>5</v>
      </c>
      <c r="IW5" s="247">
        <v>15</v>
      </c>
      <c r="IX5" s="250">
        <v>18</v>
      </c>
      <c r="IY5" s="251">
        <v>-16.670000000000002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669</v>
      </c>
      <c r="JO5" s="292">
        <v>669</v>
      </c>
      <c r="JP5" s="292">
        <v>669</v>
      </c>
      <c r="JQ5" s="292">
        <v>669</v>
      </c>
      <c r="JR5" s="183"/>
      <c r="JS5" s="319" t="s">
        <v>88</v>
      </c>
      <c r="JT5" s="320">
        <v>669</v>
      </c>
      <c r="JU5" s="321">
        <v>664</v>
      </c>
      <c r="JV5" s="322">
        <v>0.75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3091201</v>
      </c>
      <c r="LS5" s="310">
        <v>3057968</v>
      </c>
      <c r="LT5" s="311">
        <v>1.0900000000000001</v>
      </c>
      <c r="LU5" s="293"/>
      <c r="LV5" s="293"/>
      <c r="LW5" s="312" t="s">
        <v>13</v>
      </c>
      <c r="LX5" s="294">
        <v>52</v>
      </c>
      <c r="LY5" s="295">
        <v>99</v>
      </c>
      <c r="LZ5" s="296">
        <v>-47.47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669</v>
      </c>
      <c r="MP5" s="343">
        <v>669</v>
      </c>
      <c r="MQ5" s="343">
        <v>669</v>
      </c>
      <c r="MR5" s="343">
        <v>669</v>
      </c>
      <c r="MS5" s="343">
        <v>669</v>
      </c>
      <c r="MT5" s="300"/>
      <c r="MU5" s="319" t="s">
        <v>88</v>
      </c>
      <c r="MV5" s="320">
        <v>669</v>
      </c>
      <c r="MW5" s="321">
        <v>664</v>
      </c>
      <c r="MX5" s="322">
        <v>0.75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177843</v>
      </c>
      <c r="C6" s="310">
        <v>176059</v>
      </c>
      <c r="D6" s="345">
        <v>1.01</v>
      </c>
      <c r="E6" s="244"/>
      <c r="F6" s="245"/>
      <c r="G6" s="312" t="s">
        <v>23</v>
      </c>
      <c r="H6" s="247">
        <v>51</v>
      </c>
      <c r="I6" s="248">
        <v>36</v>
      </c>
      <c r="J6" s="249">
        <v>23</v>
      </c>
      <c r="K6" s="247">
        <v>110</v>
      </c>
      <c r="L6" s="250">
        <v>69</v>
      </c>
      <c r="M6" s="251">
        <v>59.42</v>
      </c>
      <c r="N6" s="183"/>
      <c r="O6" s="346" t="s">
        <v>91</v>
      </c>
      <c r="P6" s="347">
        <v>808.16</v>
      </c>
      <c r="Q6" s="348">
        <v>780.93</v>
      </c>
      <c r="R6" s="349">
        <v>3.49</v>
      </c>
      <c r="S6" s="347">
        <v>0</v>
      </c>
      <c r="T6" s="350">
        <v>0</v>
      </c>
      <c r="U6" s="349">
        <v>0</v>
      </c>
      <c r="V6" s="347">
        <v>786.11</v>
      </c>
      <c r="W6" s="348">
        <v>761.2</v>
      </c>
      <c r="X6" s="349">
        <v>3.27</v>
      </c>
      <c r="Y6" s="351"/>
      <c r="Z6" s="183"/>
      <c r="AA6" s="183" t="s">
        <v>92</v>
      </c>
      <c r="AB6" s="342">
        <v>119</v>
      </c>
      <c r="AC6" s="342">
        <v>119</v>
      </c>
      <c r="AD6" s="342">
        <v>119</v>
      </c>
      <c r="AE6" s="342">
        <v>119</v>
      </c>
      <c r="AF6" s="183"/>
      <c r="AG6" s="352" t="s">
        <v>93</v>
      </c>
      <c r="AH6" s="353">
        <v>17053</v>
      </c>
      <c r="AI6" s="354">
        <v>17003</v>
      </c>
      <c r="AJ6" s="322">
        <v>0.28999999999999998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121784</v>
      </c>
      <c r="CG6" s="310">
        <v>122180</v>
      </c>
      <c r="CH6" s="345">
        <v>-0.32</v>
      </c>
      <c r="CI6" s="245"/>
      <c r="CJ6" s="245"/>
      <c r="CK6" s="312" t="s">
        <v>23</v>
      </c>
      <c r="CL6" s="247">
        <v>14</v>
      </c>
      <c r="CM6" s="248">
        <v>28</v>
      </c>
      <c r="CN6" s="249">
        <v>23</v>
      </c>
      <c r="CO6" s="247">
        <v>65</v>
      </c>
      <c r="CP6" s="250">
        <v>48</v>
      </c>
      <c r="CQ6" s="251">
        <v>35.42</v>
      </c>
      <c r="CR6" s="183"/>
      <c r="CS6" s="346" t="s">
        <v>91</v>
      </c>
      <c r="CT6" s="347">
        <v>472.85</v>
      </c>
      <c r="CU6" s="348">
        <v>458.99</v>
      </c>
      <c r="CV6" s="349">
        <v>3.02</v>
      </c>
      <c r="CW6" s="347">
        <v>0</v>
      </c>
      <c r="CX6" s="350">
        <v>0</v>
      </c>
      <c r="CY6" s="349">
        <v>0</v>
      </c>
      <c r="CZ6" s="347">
        <v>435.31</v>
      </c>
      <c r="DA6" s="348">
        <v>423.79</v>
      </c>
      <c r="DB6" s="349">
        <v>2.72</v>
      </c>
      <c r="DC6" s="351"/>
      <c r="DD6" s="183"/>
      <c r="DE6" s="183" t="s">
        <v>92</v>
      </c>
      <c r="DF6" s="342">
        <v>119</v>
      </c>
      <c r="DG6" s="342">
        <v>119</v>
      </c>
      <c r="DH6" s="342">
        <v>119</v>
      </c>
      <c r="DI6" s="342">
        <v>119</v>
      </c>
      <c r="DJ6" s="183"/>
      <c r="DK6" s="352" t="s">
        <v>93</v>
      </c>
      <c r="DL6" s="353">
        <v>17053</v>
      </c>
      <c r="DM6" s="354">
        <v>17003</v>
      </c>
      <c r="DN6" s="322">
        <v>0.28999999999999998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161843</v>
      </c>
      <c r="FK6" s="310">
        <v>156685</v>
      </c>
      <c r="FL6" s="345">
        <v>3.29</v>
      </c>
      <c r="FM6" s="245"/>
      <c r="FN6" s="245"/>
      <c r="FO6" s="312" t="s">
        <v>23</v>
      </c>
      <c r="FP6" s="247">
        <v>12</v>
      </c>
      <c r="FQ6" s="248">
        <v>17</v>
      </c>
      <c r="FR6" s="249">
        <v>25</v>
      </c>
      <c r="FS6" s="247">
        <v>54</v>
      </c>
      <c r="FT6" s="250">
        <v>48</v>
      </c>
      <c r="FU6" s="251">
        <v>12.5</v>
      </c>
      <c r="FV6" s="183"/>
      <c r="FW6" s="346" t="s">
        <v>91</v>
      </c>
      <c r="FX6" s="347">
        <v>842.75</v>
      </c>
      <c r="FY6" s="348">
        <v>820.78</v>
      </c>
      <c r="FZ6" s="349">
        <v>2.68</v>
      </c>
      <c r="GA6" s="347">
        <v>0</v>
      </c>
      <c r="GB6" s="350">
        <v>0</v>
      </c>
      <c r="GC6" s="349">
        <v>0</v>
      </c>
      <c r="GD6" s="347">
        <v>817.94</v>
      </c>
      <c r="GE6" s="348">
        <v>797.28</v>
      </c>
      <c r="GF6" s="349">
        <v>2.59</v>
      </c>
      <c r="GG6" s="351"/>
      <c r="GH6" s="183"/>
      <c r="GI6" s="183" t="s">
        <v>92</v>
      </c>
      <c r="GJ6" s="342">
        <v>119</v>
      </c>
      <c r="GK6" s="342">
        <v>119</v>
      </c>
      <c r="GL6" s="342">
        <v>119</v>
      </c>
      <c r="GM6" s="342">
        <v>119</v>
      </c>
      <c r="GN6" s="183"/>
      <c r="GO6" s="352" t="s">
        <v>93</v>
      </c>
      <c r="GP6" s="353">
        <v>17053</v>
      </c>
      <c r="GQ6" s="354">
        <v>17003</v>
      </c>
      <c r="GR6" s="322">
        <v>0.28999999999999998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176477</v>
      </c>
      <c r="IO6" s="310">
        <v>163605</v>
      </c>
      <c r="IP6" s="345">
        <v>7.87</v>
      </c>
      <c r="IQ6" s="245"/>
      <c r="IR6" s="245"/>
      <c r="IS6" s="312" t="s">
        <v>23</v>
      </c>
      <c r="IT6" s="247">
        <v>57</v>
      </c>
      <c r="IU6" s="248">
        <v>34</v>
      </c>
      <c r="IV6" s="249">
        <v>39</v>
      </c>
      <c r="IW6" s="247">
        <v>130</v>
      </c>
      <c r="IX6" s="250">
        <v>74</v>
      </c>
      <c r="IY6" s="251">
        <v>75.680000000000007</v>
      </c>
      <c r="IZ6" s="183"/>
      <c r="JA6" s="346" t="s">
        <v>91</v>
      </c>
      <c r="JB6" s="347">
        <v>1033.8800000000001</v>
      </c>
      <c r="JC6" s="348">
        <v>1015.76</v>
      </c>
      <c r="JD6" s="349">
        <v>1.78</v>
      </c>
      <c r="JE6" s="347">
        <v>0</v>
      </c>
      <c r="JF6" s="350">
        <v>0</v>
      </c>
      <c r="JG6" s="349">
        <v>0</v>
      </c>
      <c r="JH6" s="347">
        <v>937.17</v>
      </c>
      <c r="JI6" s="348">
        <v>924.62</v>
      </c>
      <c r="JJ6" s="349">
        <v>1.36</v>
      </c>
      <c r="JK6" s="351"/>
      <c r="JL6" s="183"/>
      <c r="JM6" s="183" t="s">
        <v>92</v>
      </c>
      <c r="JN6" s="342">
        <v>119</v>
      </c>
      <c r="JO6" s="342">
        <v>119</v>
      </c>
      <c r="JP6" s="342">
        <v>119</v>
      </c>
      <c r="JQ6" s="342">
        <v>119</v>
      </c>
      <c r="JR6" s="183"/>
      <c r="JS6" s="352" t="s">
        <v>93</v>
      </c>
      <c r="JT6" s="353">
        <v>17053</v>
      </c>
      <c r="JU6" s="354">
        <v>17003</v>
      </c>
      <c r="JV6" s="322">
        <v>0.28999999999999998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637947</v>
      </c>
      <c r="LS6" s="310">
        <v>618529</v>
      </c>
      <c r="LT6" s="345">
        <v>3.14</v>
      </c>
      <c r="LU6" s="293"/>
      <c r="LV6" s="293"/>
      <c r="LW6" s="312" t="s">
        <v>23</v>
      </c>
      <c r="LX6" s="294">
        <v>359</v>
      </c>
      <c r="LY6" s="295">
        <v>239</v>
      </c>
      <c r="LZ6" s="296">
        <v>50.21</v>
      </c>
      <c r="MA6" s="266"/>
      <c r="MB6" s="346" t="s">
        <v>91</v>
      </c>
      <c r="MC6" s="347">
        <v>818.57</v>
      </c>
      <c r="MD6" s="369">
        <v>794.39</v>
      </c>
      <c r="ME6" s="349">
        <v>3.04</v>
      </c>
      <c r="MF6" s="347">
        <v>0</v>
      </c>
      <c r="MG6" s="369">
        <v>0</v>
      </c>
      <c r="MH6" s="349">
        <v>0</v>
      </c>
      <c r="MI6" s="347">
        <v>771.15</v>
      </c>
      <c r="MJ6" s="370">
        <v>750.35</v>
      </c>
      <c r="MK6" s="349">
        <v>2.77</v>
      </c>
      <c r="ML6" s="297"/>
      <c r="MM6" s="297"/>
      <c r="MN6" s="297" t="s">
        <v>92</v>
      </c>
      <c r="MO6" s="371">
        <v>119</v>
      </c>
      <c r="MP6" s="371">
        <v>119</v>
      </c>
      <c r="MQ6" s="371">
        <v>119</v>
      </c>
      <c r="MR6" s="371">
        <v>119</v>
      </c>
      <c r="MS6" s="371">
        <v>119</v>
      </c>
      <c r="MT6" s="300"/>
      <c r="MU6" s="352" t="s">
        <v>93</v>
      </c>
      <c r="MV6" s="353">
        <v>17053</v>
      </c>
      <c r="MW6" s="354">
        <v>17003</v>
      </c>
      <c r="MX6" s="322">
        <v>0.28999999999999998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1023502</v>
      </c>
      <c r="C7" s="373">
        <v>1003528</v>
      </c>
      <c r="D7" s="243">
        <v>1.99</v>
      </c>
      <c r="E7" s="244"/>
      <c r="F7" s="245"/>
      <c r="G7" s="312" t="s">
        <v>24</v>
      </c>
      <c r="H7" s="247">
        <v>287</v>
      </c>
      <c r="I7" s="248">
        <v>305</v>
      </c>
      <c r="J7" s="249">
        <v>237</v>
      </c>
      <c r="K7" s="247">
        <v>829</v>
      </c>
      <c r="L7" s="250">
        <v>634</v>
      </c>
      <c r="M7" s="251">
        <v>30.76</v>
      </c>
      <c r="N7" s="183"/>
      <c r="O7" s="346" t="s">
        <v>95</v>
      </c>
      <c r="P7" s="347">
        <v>578.25</v>
      </c>
      <c r="Q7" s="348">
        <v>552.39</v>
      </c>
      <c r="R7" s="349">
        <v>4.68</v>
      </c>
      <c r="S7" s="347">
        <v>452.25</v>
      </c>
      <c r="T7" s="350">
        <v>435.49</v>
      </c>
      <c r="U7" s="349">
        <v>3.85</v>
      </c>
      <c r="V7" s="347">
        <v>574.80999999999995</v>
      </c>
      <c r="W7" s="348">
        <v>549.44000000000005</v>
      </c>
      <c r="X7" s="349">
        <v>4.62</v>
      </c>
      <c r="Y7" s="351"/>
      <c r="Z7" s="183"/>
      <c r="AA7" s="183" t="s">
        <v>96</v>
      </c>
      <c r="AB7" s="342">
        <v>354</v>
      </c>
      <c r="AC7" s="342">
        <v>354</v>
      </c>
      <c r="AD7" s="342">
        <v>354</v>
      </c>
      <c r="AE7" s="342">
        <v>354</v>
      </c>
      <c r="AF7" s="183"/>
      <c r="AG7" s="352" t="s">
        <v>193</v>
      </c>
      <c r="AH7" s="374">
        <v>67.38</v>
      </c>
      <c r="AI7" s="375">
        <v>67.680000000000007</v>
      </c>
      <c r="AJ7" s="322">
        <v>-0.3</v>
      </c>
      <c r="AK7" s="376"/>
      <c r="AL7" s="377" t="s">
        <v>98</v>
      </c>
      <c r="AM7" s="378">
        <v>12866</v>
      </c>
      <c r="AN7" s="379">
        <v>1863</v>
      </c>
      <c r="AO7" s="379">
        <v>16510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31239</v>
      </c>
      <c r="AV7" s="382">
        <v>0</v>
      </c>
      <c r="AW7" s="383">
        <v>31239</v>
      </c>
      <c r="AX7" s="384"/>
      <c r="AY7" s="384"/>
      <c r="AZ7" s="385" t="s">
        <v>98</v>
      </c>
      <c r="BA7" s="378">
        <v>24018</v>
      </c>
      <c r="BB7" s="379">
        <v>2709</v>
      </c>
      <c r="BC7" s="379">
        <v>24645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51372</v>
      </c>
      <c r="BJ7" s="382">
        <v>5605</v>
      </c>
      <c r="BK7" s="383">
        <v>56977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666788</v>
      </c>
      <c r="CG7" s="373">
        <v>671476</v>
      </c>
      <c r="CH7" s="243">
        <v>-0.7</v>
      </c>
      <c r="CI7" s="245"/>
      <c r="CJ7" s="245"/>
      <c r="CK7" s="312" t="s">
        <v>24</v>
      </c>
      <c r="CL7" s="247">
        <v>228</v>
      </c>
      <c r="CM7" s="248">
        <v>139</v>
      </c>
      <c r="CN7" s="249">
        <v>294</v>
      </c>
      <c r="CO7" s="247">
        <v>661</v>
      </c>
      <c r="CP7" s="250">
        <v>486</v>
      </c>
      <c r="CQ7" s="251">
        <v>36.01</v>
      </c>
      <c r="CR7" s="183"/>
      <c r="CS7" s="346" t="s">
        <v>95</v>
      </c>
      <c r="CT7" s="347">
        <v>768.34</v>
      </c>
      <c r="CU7" s="348">
        <v>750.49</v>
      </c>
      <c r="CV7" s="349">
        <v>2.38</v>
      </c>
      <c r="CW7" s="347">
        <v>531.04999999999995</v>
      </c>
      <c r="CX7" s="350">
        <v>518.20000000000005</v>
      </c>
      <c r="CY7" s="349">
        <v>2.48</v>
      </c>
      <c r="CZ7" s="347">
        <v>749.49</v>
      </c>
      <c r="DA7" s="348">
        <v>732.68</v>
      </c>
      <c r="DB7" s="349">
        <v>2.29</v>
      </c>
      <c r="DC7" s="351"/>
      <c r="DD7" s="183"/>
      <c r="DE7" s="183" t="s">
        <v>96</v>
      </c>
      <c r="DF7" s="342">
        <v>354</v>
      </c>
      <c r="DG7" s="342">
        <v>354</v>
      </c>
      <c r="DH7" s="342">
        <v>354</v>
      </c>
      <c r="DI7" s="342">
        <v>354</v>
      </c>
      <c r="DJ7" s="183"/>
      <c r="DK7" s="352" t="s">
        <v>193</v>
      </c>
      <c r="DL7" s="374">
        <v>44.05</v>
      </c>
      <c r="DM7" s="375">
        <v>45.18</v>
      </c>
      <c r="DN7" s="322">
        <v>-1.1299999999999999</v>
      </c>
      <c r="DO7" s="376"/>
      <c r="DP7" s="377" t="s">
        <v>98</v>
      </c>
      <c r="DQ7" s="378">
        <v>15662</v>
      </c>
      <c r="DR7" s="379">
        <v>1387</v>
      </c>
      <c r="DS7" s="379">
        <v>11865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28914</v>
      </c>
      <c r="DZ7" s="382">
        <v>0</v>
      </c>
      <c r="EA7" s="383">
        <v>28914</v>
      </c>
      <c r="EB7" s="384"/>
      <c r="EC7" s="384"/>
      <c r="ED7" s="385" t="s">
        <v>98</v>
      </c>
      <c r="EE7" s="378">
        <v>8375</v>
      </c>
      <c r="EF7" s="379">
        <v>613</v>
      </c>
      <c r="EG7" s="379">
        <v>6918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15906</v>
      </c>
      <c r="EN7" s="382">
        <v>3022</v>
      </c>
      <c r="EO7" s="383">
        <v>18928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604513</v>
      </c>
      <c r="FK7" s="373">
        <v>611629</v>
      </c>
      <c r="FL7" s="243">
        <v>-1.1599999999999999</v>
      </c>
      <c r="FM7" s="245"/>
      <c r="FN7" s="245"/>
      <c r="FO7" s="312" t="s">
        <v>24</v>
      </c>
      <c r="FP7" s="247">
        <v>163</v>
      </c>
      <c r="FQ7" s="248">
        <v>179</v>
      </c>
      <c r="FR7" s="249">
        <v>194</v>
      </c>
      <c r="FS7" s="247">
        <v>536</v>
      </c>
      <c r="FT7" s="250">
        <v>446</v>
      </c>
      <c r="FU7" s="251">
        <v>20.18</v>
      </c>
      <c r="FV7" s="183"/>
      <c r="FW7" s="346" t="s">
        <v>95</v>
      </c>
      <c r="FX7" s="347">
        <v>792.57</v>
      </c>
      <c r="FY7" s="348">
        <v>781.86</v>
      </c>
      <c r="FZ7" s="349">
        <v>1.37</v>
      </c>
      <c r="GA7" s="347">
        <v>639.46</v>
      </c>
      <c r="GB7" s="350">
        <v>623.63</v>
      </c>
      <c r="GC7" s="349">
        <v>2.54</v>
      </c>
      <c r="GD7" s="347">
        <v>788.06</v>
      </c>
      <c r="GE7" s="348">
        <v>777.33</v>
      </c>
      <c r="GF7" s="349">
        <v>1.38</v>
      </c>
      <c r="GG7" s="351"/>
      <c r="GH7" s="183"/>
      <c r="GI7" s="183" t="s">
        <v>96</v>
      </c>
      <c r="GJ7" s="342">
        <v>354</v>
      </c>
      <c r="GK7" s="342">
        <v>354</v>
      </c>
      <c r="GL7" s="342">
        <v>354</v>
      </c>
      <c r="GM7" s="342">
        <v>354</v>
      </c>
      <c r="GN7" s="183"/>
      <c r="GO7" s="352" t="s">
        <v>193</v>
      </c>
      <c r="GP7" s="374">
        <v>43.29</v>
      </c>
      <c r="GQ7" s="375">
        <v>43.6</v>
      </c>
      <c r="GR7" s="322">
        <v>-0.31</v>
      </c>
      <c r="GS7" s="376"/>
      <c r="GT7" s="377" t="s">
        <v>98</v>
      </c>
      <c r="GU7" s="378">
        <v>10494</v>
      </c>
      <c r="GV7" s="379">
        <v>732</v>
      </c>
      <c r="GW7" s="379">
        <v>8118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19344</v>
      </c>
      <c r="HD7" s="382">
        <v>0</v>
      </c>
      <c r="HE7" s="383">
        <v>19344</v>
      </c>
      <c r="HF7" s="384"/>
      <c r="HG7" s="384"/>
      <c r="HH7" s="385" t="s">
        <v>98</v>
      </c>
      <c r="HI7" s="378">
        <v>7643</v>
      </c>
      <c r="HJ7" s="379">
        <v>586</v>
      </c>
      <c r="HK7" s="379">
        <v>9603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17832</v>
      </c>
      <c r="HR7" s="382">
        <v>0</v>
      </c>
      <c r="HS7" s="383">
        <v>17832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944207</v>
      </c>
      <c r="IO7" s="373">
        <v>919917</v>
      </c>
      <c r="IP7" s="243">
        <v>2.64</v>
      </c>
      <c r="IQ7" s="245"/>
      <c r="IR7" s="245"/>
      <c r="IS7" s="312" t="s">
        <v>24</v>
      </c>
      <c r="IT7" s="247">
        <v>346</v>
      </c>
      <c r="IU7" s="248">
        <v>373</v>
      </c>
      <c r="IV7" s="249">
        <v>325</v>
      </c>
      <c r="IW7" s="247">
        <v>1044</v>
      </c>
      <c r="IX7" s="250">
        <v>977</v>
      </c>
      <c r="IY7" s="251">
        <v>6.86</v>
      </c>
      <c r="IZ7" s="183"/>
      <c r="JA7" s="346" t="s">
        <v>95</v>
      </c>
      <c r="JB7" s="347">
        <v>921.07</v>
      </c>
      <c r="JC7" s="348">
        <v>879.84</v>
      </c>
      <c r="JD7" s="349">
        <v>4.6900000000000004</v>
      </c>
      <c r="JE7" s="347">
        <v>795.1</v>
      </c>
      <c r="JF7" s="350">
        <v>772.56</v>
      </c>
      <c r="JG7" s="349">
        <v>2.92</v>
      </c>
      <c r="JH7" s="347">
        <v>909.29</v>
      </c>
      <c r="JI7" s="348">
        <v>870.22</v>
      </c>
      <c r="JJ7" s="349">
        <v>4.49</v>
      </c>
      <c r="JK7" s="351"/>
      <c r="JL7" s="183"/>
      <c r="JM7" s="183" t="s">
        <v>96</v>
      </c>
      <c r="JN7" s="342">
        <v>354</v>
      </c>
      <c r="JO7" s="342">
        <v>354</v>
      </c>
      <c r="JP7" s="342">
        <v>354</v>
      </c>
      <c r="JQ7" s="342">
        <v>354</v>
      </c>
      <c r="JR7" s="183"/>
      <c r="JS7" s="352" t="s">
        <v>193</v>
      </c>
      <c r="JT7" s="374">
        <v>64.95</v>
      </c>
      <c r="JU7" s="375">
        <v>63.4</v>
      </c>
      <c r="JV7" s="322">
        <v>1.55</v>
      </c>
      <c r="JW7" s="376"/>
      <c r="JX7" s="387" t="s">
        <v>98</v>
      </c>
      <c r="JY7" s="378">
        <v>33349</v>
      </c>
      <c r="JZ7" s="379">
        <v>1736</v>
      </c>
      <c r="KA7" s="379">
        <v>25759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60844</v>
      </c>
      <c r="KH7" s="382">
        <v>0</v>
      </c>
      <c r="KI7" s="383">
        <v>60844</v>
      </c>
      <c r="KJ7" s="290"/>
      <c r="KK7" s="290"/>
      <c r="KL7" s="387" t="s">
        <v>98</v>
      </c>
      <c r="KM7" s="378">
        <v>2543</v>
      </c>
      <c r="KN7" s="379">
        <v>324</v>
      </c>
      <c r="KO7" s="379">
        <v>12655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15522</v>
      </c>
      <c r="KV7" s="382">
        <v>0</v>
      </c>
      <c r="KW7" s="383">
        <v>15522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3239010</v>
      </c>
      <c r="LS7" s="373">
        <v>3206550</v>
      </c>
      <c r="LT7" s="243">
        <v>1.01</v>
      </c>
      <c r="LU7" s="293"/>
      <c r="LV7" s="293"/>
      <c r="LW7" s="312" t="s">
        <v>24</v>
      </c>
      <c r="LX7" s="294">
        <v>3070</v>
      </c>
      <c r="LY7" s="295">
        <v>2543</v>
      </c>
      <c r="LZ7" s="296">
        <v>20.72</v>
      </c>
      <c r="MA7" s="266"/>
      <c r="MB7" s="346" t="s">
        <v>95</v>
      </c>
      <c r="MC7" s="347">
        <v>751.53</v>
      </c>
      <c r="MD7" s="369">
        <v>724.97</v>
      </c>
      <c r="ME7" s="349">
        <v>3.66</v>
      </c>
      <c r="MF7" s="347">
        <v>657.92</v>
      </c>
      <c r="MG7" s="369">
        <v>640.11</v>
      </c>
      <c r="MH7" s="349">
        <v>2.78</v>
      </c>
      <c r="MI7" s="347">
        <v>746.11</v>
      </c>
      <c r="MJ7" s="370">
        <v>720.26</v>
      </c>
      <c r="MK7" s="349">
        <v>3.59</v>
      </c>
      <c r="ML7" s="297"/>
      <c r="MM7" s="297"/>
      <c r="MN7" s="297" t="s">
        <v>96</v>
      </c>
      <c r="MO7" s="371">
        <v>354</v>
      </c>
      <c r="MP7" s="371">
        <v>354</v>
      </c>
      <c r="MQ7" s="371">
        <v>354</v>
      </c>
      <c r="MR7" s="371">
        <v>354</v>
      </c>
      <c r="MS7" s="371">
        <v>354</v>
      </c>
      <c r="MT7" s="300"/>
      <c r="MU7" s="352" t="s">
        <v>193</v>
      </c>
      <c r="MV7" s="374">
        <v>54.92</v>
      </c>
      <c r="MW7" s="375">
        <v>54.96</v>
      </c>
      <c r="MX7" s="322">
        <v>-0.04</v>
      </c>
      <c r="MY7" s="388"/>
      <c r="MZ7" s="377" t="s">
        <v>98</v>
      </c>
      <c r="NA7" s="389">
        <v>72371</v>
      </c>
      <c r="NB7" s="390">
        <v>5718</v>
      </c>
      <c r="NC7" s="390">
        <v>62252</v>
      </c>
      <c r="ND7" s="391">
        <v>0</v>
      </c>
      <c r="NE7" s="390"/>
      <c r="NF7" s="390"/>
      <c r="NG7" s="390"/>
      <c r="NH7" s="392"/>
      <c r="NI7" s="393">
        <v>140341</v>
      </c>
      <c r="NJ7" s="394">
        <v>0</v>
      </c>
      <c r="NK7" s="395">
        <v>140341</v>
      </c>
      <c r="NL7" s="290"/>
      <c r="NM7" s="290"/>
      <c r="NN7" s="377" t="s">
        <v>98</v>
      </c>
      <c r="NO7" s="389">
        <v>42579</v>
      </c>
      <c r="NP7" s="390">
        <v>4232</v>
      </c>
      <c r="NQ7" s="390">
        <v>53821</v>
      </c>
      <c r="NR7" s="391">
        <v>0</v>
      </c>
      <c r="NS7" s="390"/>
      <c r="NT7" s="390"/>
      <c r="NU7" s="390"/>
      <c r="NV7" s="392"/>
      <c r="NW7" s="396">
        <v>100632</v>
      </c>
      <c r="NX7" s="394">
        <v>8627</v>
      </c>
      <c r="NY7" s="397">
        <v>109259</v>
      </c>
      <c r="OA7" s="307"/>
    </row>
    <row r="8" spans="1:391" s="195" customFormat="1" ht="21.75" customHeight="1" x14ac:dyDescent="0.2">
      <c r="A8" s="308" t="s">
        <v>99</v>
      </c>
      <c r="B8" s="309">
        <v>881178</v>
      </c>
      <c r="C8" s="310">
        <v>861466</v>
      </c>
      <c r="D8" s="311">
        <v>2.29</v>
      </c>
      <c r="E8" s="244"/>
      <c r="F8" s="245"/>
      <c r="G8" s="312" t="s">
        <v>26</v>
      </c>
      <c r="H8" s="247">
        <v>706</v>
      </c>
      <c r="I8" s="248">
        <v>634</v>
      </c>
      <c r="J8" s="249">
        <v>589</v>
      </c>
      <c r="K8" s="247">
        <v>1929</v>
      </c>
      <c r="L8" s="250">
        <v>2719</v>
      </c>
      <c r="M8" s="251">
        <v>-29.05</v>
      </c>
      <c r="N8" s="183"/>
      <c r="O8" s="346" t="s">
        <v>100</v>
      </c>
      <c r="P8" s="347">
        <v>658.85</v>
      </c>
      <c r="Q8" s="348">
        <v>636.69000000000005</v>
      </c>
      <c r="R8" s="349">
        <v>3.48</v>
      </c>
      <c r="S8" s="347">
        <v>642.03</v>
      </c>
      <c r="T8" s="350">
        <v>628.89</v>
      </c>
      <c r="U8" s="349">
        <v>2.09</v>
      </c>
      <c r="V8" s="347">
        <v>658.39</v>
      </c>
      <c r="W8" s="348">
        <v>636.49</v>
      </c>
      <c r="X8" s="349">
        <v>3.44</v>
      </c>
      <c r="Y8" s="351"/>
      <c r="Z8" s="183"/>
      <c r="AA8" s="183" t="s">
        <v>101</v>
      </c>
      <c r="AB8" s="342">
        <v>196</v>
      </c>
      <c r="AC8" s="342">
        <v>196</v>
      </c>
      <c r="AD8" s="342">
        <v>196</v>
      </c>
      <c r="AE8" s="342">
        <v>196</v>
      </c>
      <c r="AF8" s="183"/>
      <c r="AG8" s="352" t="s">
        <v>102</v>
      </c>
      <c r="AH8" s="320">
        <v>998646</v>
      </c>
      <c r="AI8" s="398">
        <v>987971</v>
      </c>
      <c r="AJ8" s="322">
        <v>1.08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555909</v>
      </c>
      <c r="CG8" s="310">
        <v>560029</v>
      </c>
      <c r="CH8" s="311">
        <v>-0.74</v>
      </c>
      <c r="CI8" s="245"/>
      <c r="CJ8" s="245"/>
      <c r="CK8" s="312" t="s">
        <v>26</v>
      </c>
      <c r="CL8" s="247">
        <v>672</v>
      </c>
      <c r="CM8" s="248">
        <v>541</v>
      </c>
      <c r="CN8" s="249">
        <v>490</v>
      </c>
      <c r="CO8" s="247">
        <v>1703</v>
      </c>
      <c r="CP8" s="250">
        <v>1925</v>
      </c>
      <c r="CQ8" s="251">
        <v>-11.53</v>
      </c>
      <c r="CR8" s="183"/>
      <c r="CS8" s="346" t="s">
        <v>100</v>
      </c>
      <c r="CT8" s="347">
        <v>776.58</v>
      </c>
      <c r="CU8" s="348">
        <v>769.57</v>
      </c>
      <c r="CV8" s="349">
        <v>0.91</v>
      </c>
      <c r="CW8" s="347">
        <v>602.78</v>
      </c>
      <c r="CX8" s="350">
        <v>586.75</v>
      </c>
      <c r="CY8" s="349">
        <v>2.73</v>
      </c>
      <c r="CZ8" s="347">
        <v>762.78</v>
      </c>
      <c r="DA8" s="348">
        <v>755.55</v>
      </c>
      <c r="DB8" s="349">
        <v>0.96</v>
      </c>
      <c r="DC8" s="351"/>
      <c r="DD8" s="183"/>
      <c r="DE8" s="183" t="s">
        <v>101</v>
      </c>
      <c r="DF8" s="342">
        <v>196</v>
      </c>
      <c r="DG8" s="342">
        <v>196</v>
      </c>
      <c r="DH8" s="342">
        <v>196</v>
      </c>
      <c r="DI8" s="342">
        <v>196</v>
      </c>
      <c r="DJ8" s="183"/>
      <c r="DK8" s="352" t="s">
        <v>102</v>
      </c>
      <c r="DL8" s="320">
        <v>649607</v>
      </c>
      <c r="DM8" s="398">
        <v>652679</v>
      </c>
      <c r="DN8" s="322">
        <v>-0.47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469375</v>
      </c>
      <c r="FK8" s="310">
        <v>480477</v>
      </c>
      <c r="FL8" s="311">
        <v>-2.31</v>
      </c>
      <c r="FM8" s="245"/>
      <c r="FN8" s="245"/>
      <c r="FO8" s="312" t="s">
        <v>26</v>
      </c>
      <c r="FP8" s="247">
        <v>507</v>
      </c>
      <c r="FQ8" s="248">
        <v>520</v>
      </c>
      <c r="FR8" s="249">
        <v>482</v>
      </c>
      <c r="FS8" s="247">
        <v>1509</v>
      </c>
      <c r="FT8" s="250">
        <v>1649</v>
      </c>
      <c r="FU8" s="251">
        <v>-8.49</v>
      </c>
      <c r="FV8" s="183"/>
      <c r="FW8" s="346" t="s">
        <v>100</v>
      </c>
      <c r="FX8" s="347">
        <v>674.81</v>
      </c>
      <c r="FY8" s="348">
        <v>657.05</v>
      </c>
      <c r="FZ8" s="349">
        <v>2.7</v>
      </c>
      <c r="GA8" s="347">
        <v>641.77</v>
      </c>
      <c r="GB8" s="350">
        <v>649.39</v>
      </c>
      <c r="GC8" s="349">
        <v>-1.17</v>
      </c>
      <c r="GD8" s="347">
        <v>673.83</v>
      </c>
      <c r="GE8" s="348">
        <v>656.83</v>
      </c>
      <c r="GF8" s="349">
        <v>2.59</v>
      </c>
      <c r="GG8" s="351"/>
      <c r="GH8" s="183"/>
      <c r="GI8" s="183" t="s">
        <v>101</v>
      </c>
      <c r="GJ8" s="342">
        <v>196</v>
      </c>
      <c r="GK8" s="342">
        <v>196</v>
      </c>
      <c r="GL8" s="342">
        <v>196</v>
      </c>
      <c r="GM8" s="342">
        <v>196</v>
      </c>
      <c r="GN8" s="183"/>
      <c r="GO8" s="352" t="s">
        <v>102</v>
      </c>
      <c r="GP8" s="320">
        <v>586851</v>
      </c>
      <c r="GQ8" s="398">
        <v>594208</v>
      </c>
      <c r="GR8" s="322">
        <v>-1.24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784298</v>
      </c>
      <c r="IO8" s="310">
        <v>771549</v>
      </c>
      <c r="IP8" s="311">
        <v>1.65</v>
      </c>
      <c r="IQ8" s="245"/>
      <c r="IR8" s="245"/>
      <c r="IS8" s="312" t="s">
        <v>26</v>
      </c>
      <c r="IT8" s="247">
        <v>762</v>
      </c>
      <c r="IU8" s="248">
        <v>596</v>
      </c>
      <c r="IV8" s="249">
        <v>784</v>
      </c>
      <c r="IW8" s="247">
        <v>2142</v>
      </c>
      <c r="IX8" s="250">
        <v>2589</v>
      </c>
      <c r="IY8" s="251">
        <v>-17.27</v>
      </c>
      <c r="IZ8" s="183"/>
      <c r="JA8" s="346" t="s">
        <v>100</v>
      </c>
      <c r="JB8" s="347">
        <v>799.6</v>
      </c>
      <c r="JC8" s="348">
        <v>774.09</v>
      </c>
      <c r="JD8" s="349">
        <v>3.3</v>
      </c>
      <c r="JE8" s="347">
        <v>756.3</v>
      </c>
      <c r="JF8" s="350">
        <v>725.63</v>
      </c>
      <c r="JG8" s="349">
        <v>4.2300000000000004</v>
      </c>
      <c r="JH8" s="347">
        <v>795.55</v>
      </c>
      <c r="JI8" s="348">
        <v>769.75</v>
      </c>
      <c r="JJ8" s="349">
        <v>3.35</v>
      </c>
      <c r="JK8" s="351"/>
      <c r="JL8" s="183"/>
      <c r="JM8" s="183" t="s">
        <v>101</v>
      </c>
      <c r="JN8" s="342">
        <v>196</v>
      </c>
      <c r="JO8" s="342">
        <v>196</v>
      </c>
      <c r="JP8" s="342">
        <v>196</v>
      </c>
      <c r="JQ8" s="342">
        <v>196</v>
      </c>
      <c r="JR8" s="183"/>
      <c r="JS8" s="352" t="s">
        <v>102</v>
      </c>
      <c r="JT8" s="320">
        <v>931358</v>
      </c>
      <c r="JU8" s="398">
        <v>907147</v>
      </c>
      <c r="JV8" s="322">
        <v>2.67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2690760</v>
      </c>
      <c r="LS8" s="310">
        <v>2673521</v>
      </c>
      <c r="LT8" s="311">
        <v>0.64</v>
      </c>
      <c r="LU8" s="293"/>
      <c r="LV8" s="293"/>
      <c r="LW8" s="312" t="s">
        <v>26</v>
      </c>
      <c r="LX8" s="294">
        <v>7283</v>
      </c>
      <c r="LY8" s="295">
        <v>8882</v>
      </c>
      <c r="LZ8" s="296">
        <v>-18</v>
      </c>
      <c r="MA8" s="266"/>
      <c r="MB8" s="346" t="s">
        <v>100</v>
      </c>
      <c r="MC8" s="347">
        <v>725.99</v>
      </c>
      <c r="MD8" s="369">
        <v>705.1</v>
      </c>
      <c r="ME8" s="349">
        <v>2.96</v>
      </c>
      <c r="MF8" s="347">
        <v>688.19</v>
      </c>
      <c r="MG8" s="369">
        <v>666.96</v>
      </c>
      <c r="MH8" s="349">
        <v>3.18</v>
      </c>
      <c r="MI8" s="347">
        <v>723.8</v>
      </c>
      <c r="MJ8" s="370">
        <v>702.99</v>
      </c>
      <c r="MK8" s="349">
        <v>2.96</v>
      </c>
      <c r="ML8" s="297"/>
      <c r="MM8" s="297"/>
      <c r="MN8" s="297" t="s">
        <v>101</v>
      </c>
      <c r="MO8" s="371">
        <v>196</v>
      </c>
      <c r="MP8" s="371">
        <v>196</v>
      </c>
      <c r="MQ8" s="371">
        <v>196</v>
      </c>
      <c r="MR8" s="371">
        <v>196</v>
      </c>
      <c r="MS8" s="371">
        <v>196</v>
      </c>
      <c r="MT8" s="300"/>
      <c r="MU8" s="352" t="s">
        <v>102</v>
      </c>
      <c r="MV8" s="320">
        <v>3166462</v>
      </c>
      <c r="MW8" s="398">
        <v>3142005</v>
      </c>
      <c r="MX8" s="322">
        <v>0.78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142324</v>
      </c>
      <c r="C9" s="413">
        <v>142062</v>
      </c>
      <c r="D9" s="345">
        <v>0.18</v>
      </c>
      <c r="E9" s="244"/>
      <c r="F9" s="245"/>
      <c r="G9" s="312" t="s">
        <v>27</v>
      </c>
      <c r="H9" s="247">
        <v>844</v>
      </c>
      <c r="I9" s="248">
        <v>1152</v>
      </c>
      <c r="J9" s="249">
        <v>672</v>
      </c>
      <c r="K9" s="247">
        <v>2668</v>
      </c>
      <c r="L9" s="250">
        <v>2034</v>
      </c>
      <c r="M9" s="251">
        <v>31.17</v>
      </c>
      <c r="N9" s="183"/>
      <c r="O9" s="346" t="s">
        <v>103</v>
      </c>
      <c r="P9" s="347">
        <v>207.27</v>
      </c>
      <c r="Q9" s="348">
        <v>198.93</v>
      </c>
      <c r="R9" s="349">
        <v>4.1900000000000004</v>
      </c>
      <c r="S9" s="347">
        <v>351.81</v>
      </c>
      <c r="T9" s="350">
        <v>343.12</v>
      </c>
      <c r="U9" s="349">
        <v>2.5299999999999998</v>
      </c>
      <c r="V9" s="347">
        <v>211.21</v>
      </c>
      <c r="W9" s="348">
        <v>202.57</v>
      </c>
      <c r="X9" s="349">
        <v>4.2699999999999996</v>
      </c>
      <c r="Y9" s="351"/>
      <c r="Z9" s="183"/>
      <c r="AA9" s="183" t="s">
        <v>104</v>
      </c>
      <c r="AB9" s="342">
        <v>6</v>
      </c>
      <c r="AC9" s="342">
        <v>6</v>
      </c>
      <c r="AD9" s="342">
        <v>6</v>
      </c>
      <c r="AE9" s="342">
        <v>6</v>
      </c>
      <c r="AF9" s="183"/>
      <c r="AG9" s="352" t="s">
        <v>194</v>
      </c>
      <c r="AH9" s="414">
        <v>2.0699999999999998</v>
      </c>
      <c r="AI9" s="415">
        <v>2.12</v>
      </c>
      <c r="AJ9" s="322">
        <v>-0.05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110879</v>
      </c>
      <c r="CG9" s="413">
        <v>111447</v>
      </c>
      <c r="CH9" s="345">
        <v>-0.51</v>
      </c>
      <c r="CI9" s="245"/>
      <c r="CJ9" s="245"/>
      <c r="CK9" s="312" t="s">
        <v>27</v>
      </c>
      <c r="CL9" s="247">
        <v>1086</v>
      </c>
      <c r="CM9" s="248">
        <v>830</v>
      </c>
      <c r="CN9" s="249">
        <v>627</v>
      </c>
      <c r="CO9" s="247">
        <v>2543</v>
      </c>
      <c r="CP9" s="250">
        <v>2340</v>
      </c>
      <c r="CQ9" s="251">
        <v>8.68</v>
      </c>
      <c r="CR9" s="183"/>
      <c r="CS9" s="346" t="s">
        <v>103</v>
      </c>
      <c r="CT9" s="347">
        <v>576.03</v>
      </c>
      <c r="CU9" s="348">
        <v>561.82000000000005</v>
      </c>
      <c r="CV9" s="349">
        <v>2.5299999999999998</v>
      </c>
      <c r="CW9" s="347">
        <v>181.97</v>
      </c>
      <c r="CX9" s="350">
        <v>173.14</v>
      </c>
      <c r="CY9" s="349">
        <v>5.0999999999999996</v>
      </c>
      <c r="CZ9" s="347">
        <v>544.74</v>
      </c>
      <c r="DA9" s="348">
        <v>532.01</v>
      </c>
      <c r="DB9" s="349">
        <v>2.39</v>
      </c>
      <c r="DC9" s="351"/>
      <c r="DD9" s="183"/>
      <c r="DE9" s="183" t="s">
        <v>104</v>
      </c>
      <c r="DF9" s="342">
        <v>6</v>
      </c>
      <c r="DG9" s="342">
        <v>6</v>
      </c>
      <c r="DH9" s="342">
        <v>6</v>
      </c>
      <c r="DI9" s="342">
        <v>6</v>
      </c>
      <c r="DJ9" s="183"/>
      <c r="DK9" s="352" t="s">
        <v>194</v>
      </c>
      <c r="DL9" s="414">
        <v>2.0699999999999998</v>
      </c>
      <c r="DM9" s="415">
        <v>2.0699999999999998</v>
      </c>
      <c r="DN9" s="322">
        <v>0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135138</v>
      </c>
      <c r="FK9" s="413">
        <v>131152</v>
      </c>
      <c r="FL9" s="345">
        <v>3.04</v>
      </c>
      <c r="FM9" s="245"/>
      <c r="FN9" s="245"/>
      <c r="FO9" s="312" t="s">
        <v>27</v>
      </c>
      <c r="FP9" s="247">
        <v>1382</v>
      </c>
      <c r="FQ9" s="248">
        <v>1253</v>
      </c>
      <c r="FR9" s="249">
        <v>1379</v>
      </c>
      <c r="FS9" s="247">
        <v>4014</v>
      </c>
      <c r="FT9" s="250">
        <v>4559</v>
      </c>
      <c r="FU9" s="251">
        <v>-11.95</v>
      </c>
      <c r="FV9" s="183"/>
      <c r="FW9" s="346" t="s">
        <v>103</v>
      </c>
      <c r="FX9" s="347">
        <v>263.10000000000002</v>
      </c>
      <c r="FY9" s="348">
        <v>252.58</v>
      </c>
      <c r="FZ9" s="349">
        <v>4.17</v>
      </c>
      <c r="GA9" s="347">
        <v>224.56</v>
      </c>
      <c r="GB9" s="350">
        <v>220.95</v>
      </c>
      <c r="GC9" s="349">
        <v>1.63</v>
      </c>
      <c r="GD9" s="347">
        <v>261.97000000000003</v>
      </c>
      <c r="GE9" s="348">
        <v>251.68</v>
      </c>
      <c r="GF9" s="349">
        <v>4.09</v>
      </c>
      <c r="GG9" s="351"/>
      <c r="GH9" s="183"/>
      <c r="GI9" s="183" t="s">
        <v>104</v>
      </c>
      <c r="GJ9" s="342">
        <v>6</v>
      </c>
      <c r="GK9" s="342">
        <v>6</v>
      </c>
      <c r="GL9" s="342">
        <v>6</v>
      </c>
      <c r="GM9" s="342">
        <v>6</v>
      </c>
      <c r="GN9" s="183"/>
      <c r="GO9" s="352" t="s">
        <v>194</v>
      </c>
      <c r="GP9" s="414">
        <v>2.1</v>
      </c>
      <c r="GQ9" s="415">
        <v>2.15</v>
      </c>
      <c r="GR9" s="322">
        <v>-0.05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159909</v>
      </c>
      <c r="IO9" s="413">
        <v>148368</v>
      </c>
      <c r="IP9" s="345">
        <v>7.78</v>
      </c>
      <c r="IQ9" s="245"/>
      <c r="IR9" s="245"/>
      <c r="IS9" s="312" t="s">
        <v>27</v>
      </c>
      <c r="IT9" s="247">
        <v>1038</v>
      </c>
      <c r="IU9" s="248">
        <v>1425</v>
      </c>
      <c r="IV9" s="249">
        <v>2376</v>
      </c>
      <c r="IW9" s="247">
        <v>4839</v>
      </c>
      <c r="IX9" s="250">
        <v>4704</v>
      </c>
      <c r="IY9" s="251">
        <v>2.87</v>
      </c>
      <c r="IZ9" s="183"/>
      <c r="JA9" s="346" t="s">
        <v>103</v>
      </c>
      <c r="JB9" s="347">
        <v>289.02999999999997</v>
      </c>
      <c r="JC9" s="348">
        <v>301.81</v>
      </c>
      <c r="JD9" s="349">
        <v>-4.2300000000000004</v>
      </c>
      <c r="JE9" s="347">
        <v>231.83</v>
      </c>
      <c r="JF9" s="350">
        <v>241.98</v>
      </c>
      <c r="JG9" s="349">
        <v>-4.1900000000000004</v>
      </c>
      <c r="JH9" s="347">
        <v>283.68</v>
      </c>
      <c r="JI9" s="348">
        <v>296.44</v>
      </c>
      <c r="JJ9" s="349">
        <v>-4.3</v>
      </c>
      <c r="JK9" s="351"/>
      <c r="JL9" s="183"/>
      <c r="JM9" s="183" t="s">
        <v>104</v>
      </c>
      <c r="JN9" s="342">
        <v>6</v>
      </c>
      <c r="JO9" s="342">
        <v>6</v>
      </c>
      <c r="JP9" s="342">
        <v>6</v>
      </c>
      <c r="JQ9" s="342">
        <v>6</v>
      </c>
      <c r="JR9" s="183"/>
      <c r="JS9" s="352" t="s">
        <v>194</v>
      </c>
      <c r="JT9" s="414">
        <v>2.09</v>
      </c>
      <c r="JU9" s="415">
        <v>2.1800000000000002</v>
      </c>
      <c r="JV9" s="322">
        <v>-0.09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548250</v>
      </c>
      <c r="LS9" s="413">
        <v>533029</v>
      </c>
      <c r="LT9" s="345">
        <v>2.86</v>
      </c>
      <c r="LU9" s="293"/>
      <c r="LV9" s="293"/>
      <c r="LW9" s="312" t="s">
        <v>27</v>
      </c>
      <c r="LX9" s="294">
        <v>14064</v>
      </c>
      <c r="LY9" s="295">
        <v>13637</v>
      </c>
      <c r="LZ9" s="296">
        <v>3.13</v>
      </c>
      <c r="MA9" s="266"/>
      <c r="MB9" s="346" t="s">
        <v>103</v>
      </c>
      <c r="MC9" s="347">
        <v>310.20999999999998</v>
      </c>
      <c r="MD9" s="369">
        <v>307.27999999999997</v>
      </c>
      <c r="ME9" s="349">
        <v>0.95</v>
      </c>
      <c r="MF9" s="347">
        <v>237.34</v>
      </c>
      <c r="MG9" s="369">
        <v>236.94</v>
      </c>
      <c r="MH9" s="349">
        <v>0.17</v>
      </c>
      <c r="MI9" s="347">
        <v>305.99</v>
      </c>
      <c r="MJ9" s="370">
        <v>303.38</v>
      </c>
      <c r="MK9" s="349">
        <v>0.86</v>
      </c>
      <c r="ML9" s="297"/>
      <c r="MM9" s="297"/>
      <c r="MN9" s="297" t="s">
        <v>104</v>
      </c>
      <c r="MO9" s="371">
        <v>6</v>
      </c>
      <c r="MP9" s="371">
        <v>6</v>
      </c>
      <c r="MQ9" s="371">
        <v>6</v>
      </c>
      <c r="MR9" s="371">
        <v>6</v>
      </c>
      <c r="MS9" s="371">
        <v>6</v>
      </c>
      <c r="MT9" s="300"/>
      <c r="MU9" s="352" t="s">
        <v>194</v>
      </c>
      <c r="MV9" s="414">
        <v>2.08</v>
      </c>
      <c r="MW9" s="415">
        <v>2.13</v>
      </c>
      <c r="MX9" s="322">
        <v>-0.05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99684</v>
      </c>
      <c r="C10" s="242">
        <v>92217</v>
      </c>
      <c r="D10" s="243">
        <v>8.1</v>
      </c>
      <c r="E10" s="244"/>
      <c r="F10" s="245"/>
      <c r="G10" s="312" t="s">
        <v>29</v>
      </c>
      <c r="H10" s="247">
        <v>623</v>
      </c>
      <c r="I10" s="248">
        <v>780</v>
      </c>
      <c r="J10" s="249">
        <v>438</v>
      </c>
      <c r="K10" s="247">
        <v>1841</v>
      </c>
      <c r="L10" s="250">
        <v>1811</v>
      </c>
      <c r="M10" s="251">
        <v>1.66</v>
      </c>
      <c r="N10" s="183"/>
      <c r="O10" s="346" t="s">
        <v>108</v>
      </c>
      <c r="P10" s="347">
        <v>162.38999999999999</v>
      </c>
      <c r="Q10" s="348">
        <v>156.68</v>
      </c>
      <c r="R10" s="349">
        <v>3.64</v>
      </c>
      <c r="S10" s="347">
        <v>141.94999999999999</v>
      </c>
      <c r="T10" s="350">
        <v>135.99</v>
      </c>
      <c r="U10" s="349">
        <v>4.38</v>
      </c>
      <c r="V10" s="347">
        <v>161.83000000000001</v>
      </c>
      <c r="W10" s="348">
        <v>156.16</v>
      </c>
      <c r="X10" s="349">
        <v>3.63</v>
      </c>
      <c r="Y10" s="351"/>
      <c r="Z10" s="183"/>
      <c r="AA10" s="183" t="s">
        <v>109</v>
      </c>
      <c r="AB10" s="342">
        <v>14</v>
      </c>
      <c r="AC10" s="342">
        <v>14</v>
      </c>
      <c r="AD10" s="342">
        <v>14</v>
      </c>
      <c r="AE10" s="342">
        <v>14</v>
      </c>
      <c r="AF10" s="183"/>
      <c r="AG10" s="419" t="s">
        <v>195</v>
      </c>
      <c r="AH10" s="420">
        <v>2.0099999999999998</v>
      </c>
      <c r="AI10" s="421">
        <v>2.0099999999999998</v>
      </c>
      <c r="AJ10" s="422">
        <v>0</v>
      </c>
      <c r="AK10" s="278"/>
      <c r="AL10" s="377" t="s">
        <v>28</v>
      </c>
      <c r="AM10" s="399">
        <v>86637</v>
      </c>
      <c r="AN10" s="400">
        <v>6210</v>
      </c>
      <c r="AO10" s="400">
        <v>85275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178122</v>
      </c>
      <c r="AV10" s="382">
        <v>3420</v>
      </c>
      <c r="AW10" s="383">
        <v>181542</v>
      </c>
      <c r="AX10" s="384"/>
      <c r="AY10" s="384"/>
      <c r="AZ10" s="385" t="s">
        <v>28</v>
      </c>
      <c r="BA10" s="399">
        <v>15010</v>
      </c>
      <c r="BB10" s="400">
        <v>1354</v>
      </c>
      <c r="BC10" s="400">
        <v>8215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24579</v>
      </c>
      <c r="BJ10" s="382">
        <v>6391</v>
      </c>
      <c r="BK10" s="383">
        <v>30970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116240</v>
      </c>
      <c r="CG10" s="242">
        <v>114293</v>
      </c>
      <c r="CH10" s="243">
        <v>1.7</v>
      </c>
      <c r="CI10" s="245"/>
      <c r="CJ10" s="245"/>
      <c r="CK10" s="312" t="s">
        <v>29</v>
      </c>
      <c r="CL10" s="247">
        <v>614</v>
      </c>
      <c r="CM10" s="248">
        <v>733</v>
      </c>
      <c r="CN10" s="249">
        <v>592</v>
      </c>
      <c r="CO10" s="247">
        <v>1939</v>
      </c>
      <c r="CP10" s="250">
        <v>2014</v>
      </c>
      <c r="CQ10" s="251">
        <v>-3.72</v>
      </c>
      <c r="CR10" s="183"/>
      <c r="CS10" s="346" t="s">
        <v>108</v>
      </c>
      <c r="CT10" s="347">
        <v>172.81</v>
      </c>
      <c r="CU10" s="348">
        <v>170.04</v>
      </c>
      <c r="CV10" s="349">
        <v>1.63</v>
      </c>
      <c r="CW10" s="347">
        <v>142.9</v>
      </c>
      <c r="CX10" s="350">
        <v>137.82</v>
      </c>
      <c r="CY10" s="349">
        <v>3.69</v>
      </c>
      <c r="CZ10" s="347">
        <v>170.44</v>
      </c>
      <c r="DA10" s="348">
        <v>167.57</v>
      </c>
      <c r="DB10" s="349">
        <v>1.71</v>
      </c>
      <c r="DC10" s="351"/>
      <c r="DD10" s="183"/>
      <c r="DE10" s="183" t="s">
        <v>109</v>
      </c>
      <c r="DF10" s="342">
        <v>14</v>
      </c>
      <c r="DG10" s="342">
        <v>14</v>
      </c>
      <c r="DH10" s="342">
        <v>14</v>
      </c>
      <c r="DI10" s="342">
        <v>14</v>
      </c>
      <c r="DJ10" s="183"/>
      <c r="DK10" s="419" t="s">
        <v>195</v>
      </c>
      <c r="DL10" s="420">
        <v>1.96</v>
      </c>
      <c r="DM10" s="421">
        <v>1.92</v>
      </c>
      <c r="DN10" s="422">
        <v>0.04</v>
      </c>
      <c r="DO10" s="278"/>
      <c r="DP10" s="377" t="s">
        <v>28</v>
      </c>
      <c r="DQ10" s="399">
        <v>46001</v>
      </c>
      <c r="DR10" s="400">
        <v>3120</v>
      </c>
      <c r="DS10" s="400">
        <v>45482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94603</v>
      </c>
      <c r="DZ10" s="382">
        <v>1457</v>
      </c>
      <c r="EA10" s="383">
        <v>96060</v>
      </c>
      <c r="EB10" s="384"/>
      <c r="EC10" s="384"/>
      <c r="ED10" s="385" t="s">
        <v>28</v>
      </c>
      <c r="EE10" s="399">
        <v>16753</v>
      </c>
      <c r="EF10" s="400">
        <v>1838</v>
      </c>
      <c r="EG10" s="400">
        <v>20754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39345</v>
      </c>
      <c r="EN10" s="382">
        <v>3148</v>
      </c>
      <c r="EO10" s="383">
        <v>42493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59614</v>
      </c>
      <c r="FK10" s="242">
        <v>58724</v>
      </c>
      <c r="FL10" s="243">
        <v>1.52</v>
      </c>
      <c r="FM10" s="245"/>
      <c r="FN10" s="245"/>
      <c r="FO10" s="312" t="s">
        <v>29</v>
      </c>
      <c r="FP10" s="247">
        <v>697</v>
      </c>
      <c r="FQ10" s="248">
        <v>442</v>
      </c>
      <c r="FR10" s="249">
        <v>584</v>
      </c>
      <c r="FS10" s="247">
        <v>1723</v>
      </c>
      <c r="FT10" s="250">
        <v>1212</v>
      </c>
      <c r="FU10" s="251">
        <v>42.16</v>
      </c>
      <c r="FV10" s="183"/>
      <c r="FW10" s="346" t="s">
        <v>108</v>
      </c>
      <c r="FX10" s="347">
        <v>199.96</v>
      </c>
      <c r="FY10" s="348">
        <v>202.38</v>
      </c>
      <c r="FZ10" s="349">
        <v>-1.2</v>
      </c>
      <c r="GA10" s="347">
        <v>141.79</v>
      </c>
      <c r="GB10" s="350">
        <v>139.74</v>
      </c>
      <c r="GC10" s="349">
        <v>1.47</v>
      </c>
      <c r="GD10" s="347">
        <v>198.25</v>
      </c>
      <c r="GE10" s="348">
        <v>200.59</v>
      </c>
      <c r="GF10" s="349">
        <v>-1.17</v>
      </c>
      <c r="GG10" s="351"/>
      <c r="GH10" s="183"/>
      <c r="GI10" s="183" t="s">
        <v>109</v>
      </c>
      <c r="GJ10" s="342">
        <v>14</v>
      </c>
      <c r="GK10" s="342">
        <v>14</v>
      </c>
      <c r="GL10" s="342">
        <v>14</v>
      </c>
      <c r="GM10" s="342">
        <v>14</v>
      </c>
      <c r="GN10" s="183"/>
      <c r="GO10" s="419" t="s">
        <v>195</v>
      </c>
      <c r="GP10" s="420">
        <v>1.8</v>
      </c>
      <c r="GQ10" s="421">
        <v>1.85</v>
      </c>
      <c r="GR10" s="422">
        <v>-0.05</v>
      </c>
      <c r="GS10" s="278"/>
      <c r="GT10" s="377" t="s">
        <v>28</v>
      </c>
      <c r="GU10" s="399">
        <v>44594</v>
      </c>
      <c r="GV10" s="400">
        <v>1465</v>
      </c>
      <c r="GW10" s="400">
        <v>34496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80555</v>
      </c>
      <c r="HD10" s="382">
        <v>1377</v>
      </c>
      <c r="HE10" s="383">
        <v>81932</v>
      </c>
      <c r="HF10" s="384"/>
      <c r="HG10" s="384"/>
      <c r="HH10" s="385" t="s">
        <v>28</v>
      </c>
      <c r="HI10" s="399">
        <v>22927</v>
      </c>
      <c r="HJ10" s="400">
        <v>1351</v>
      </c>
      <c r="HK10" s="400">
        <v>23049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47327</v>
      </c>
      <c r="HR10" s="382">
        <v>9641</v>
      </c>
      <c r="HS10" s="383">
        <v>56968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214600</v>
      </c>
      <c r="IO10" s="242">
        <v>204713</v>
      </c>
      <c r="IP10" s="243">
        <v>4.83</v>
      </c>
      <c r="IQ10" s="245"/>
      <c r="IR10" s="245"/>
      <c r="IS10" s="312" t="s">
        <v>29</v>
      </c>
      <c r="IT10" s="247">
        <v>579</v>
      </c>
      <c r="IU10" s="248">
        <v>866</v>
      </c>
      <c r="IV10" s="249">
        <v>908</v>
      </c>
      <c r="IW10" s="247">
        <v>2353</v>
      </c>
      <c r="IX10" s="250">
        <v>1874</v>
      </c>
      <c r="IY10" s="251">
        <v>25.56</v>
      </c>
      <c r="IZ10" s="183"/>
      <c r="JA10" s="346" t="s">
        <v>108</v>
      </c>
      <c r="JB10" s="347">
        <v>314.47000000000003</v>
      </c>
      <c r="JC10" s="348">
        <v>327.04000000000002</v>
      </c>
      <c r="JD10" s="349">
        <v>-3.84</v>
      </c>
      <c r="JE10" s="347">
        <v>352.25</v>
      </c>
      <c r="JF10" s="350">
        <v>368.81</v>
      </c>
      <c r="JG10" s="349">
        <v>-4.49</v>
      </c>
      <c r="JH10" s="347">
        <v>318.01</v>
      </c>
      <c r="JI10" s="348">
        <v>330.79</v>
      </c>
      <c r="JJ10" s="349">
        <v>-3.86</v>
      </c>
      <c r="JK10" s="351"/>
      <c r="JL10" s="183"/>
      <c r="JM10" s="183" t="s">
        <v>109</v>
      </c>
      <c r="JN10" s="342">
        <v>14</v>
      </c>
      <c r="JO10" s="342">
        <v>14</v>
      </c>
      <c r="JP10" s="342">
        <v>14</v>
      </c>
      <c r="JQ10" s="342">
        <v>14</v>
      </c>
      <c r="JR10" s="183"/>
      <c r="JS10" s="419" t="s">
        <v>195</v>
      </c>
      <c r="JT10" s="420">
        <v>1.91</v>
      </c>
      <c r="JU10" s="421">
        <v>1.98</v>
      </c>
      <c r="JV10" s="422">
        <v>-7.0000000000000007E-2</v>
      </c>
      <c r="JW10" s="278"/>
      <c r="JX10" s="387" t="s">
        <v>28</v>
      </c>
      <c r="JY10" s="399">
        <v>66707</v>
      </c>
      <c r="JZ10" s="400">
        <v>2315</v>
      </c>
      <c r="KA10" s="400">
        <v>58532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127554</v>
      </c>
      <c r="KH10" s="382">
        <v>2806</v>
      </c>
      <c r="KI10" s="383">
        <v>130360</v>
      </c>
      <c r="KJ10" s="290"/>
      <c r="KK10" s="290"/>
      <c r="KL10" s="387" t="s">
        <v>28</v>
      </c>
      <c r="KM10" s="399">
        <v>37010</v>
      </c>
      <c r="KN10" s="400">
        <v>973</v>
      </c>
      <c r="KO10" s="400">
        <v>31641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69624</v>
      </c>
      <c r="KV10" s="382">
        <v>2506</v>
      </c>
      <c r="KW10" s="383">
        <v>72130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490138</v>
      </c>
      <c r="LS10" s="242">
        <v>469947</v>
      </c>
      <c r="LT10" s="243">
        <v>4.3</v>
      </c>
      <c r="LU10" s="293"/>
      <c r="LV10" s="293"/>
      <c r="LW10" s="312" t="s">
        <v>29</v>
      </c>
      <c r="LX10" s="294">
        <v>7856</v>
      </c>
      <c r="LY10" s="295">
        <v>6911</v>
      </c>
      <c r="LZ10" s="296">
        <v>13.67</v>
      </c>
      <c r="MA10" s="266"/>
      <c r="MB10" s="346" t="s">
        <v>108</v>
      </c>
      <c r="MC10" s="347">
        <v>215.69</v>
      </c>
      <c r="MD10" s="369">
        <v>216.86</v>
      </c>
      <c r="ME10" s="349">
        <v>-0.54</v>
      </c>
      <c r="MF10" s="347">
        <v>246.2</v>
      </c>
      <c r="MG10" s="369">
        <v>251.56</v>
      </c>
      <c r="MH10" s="349">
        <v>-2.13</v>
      </c>
      <c r="MI10" s="347">
        <v>217.45</v>
      </c>
      <c r="MJ10" s="370">
        <v>218.79</v>
      </c>
      <c r="MK10" s="349">
        <v>-0.61</v>
      </c>
      <c r="ML10" s="297"/>
      <c r="MM10" s="297"/>
      <c r="MN10" s="297" t="s">
        <v>109</v>
      </c>
      <c r="MO10" s="371">
        <v>14</v>
      </c>
      <c r="MP10" s="371">
        <v>14</v>
      </c>
      <c r="MQ10" s="371">
        <v>14</v>
      </c>
      <c r="MR10" s="371">
        <v>14</v>
      </c>
      <c r="MS10" s="371">
        <v>14</v>
      </c>
      <c r="MT10" s="300"/>
      <c r="MU10" s="419" t="s">
        <v>195</v>
      </c>
      <c r="MV10" s="420">
        <v>1.93</v>
      </c>
      <c r="MW10" s="421">
        <v>1.96</v>
      </c>
      <c r="MX10" s="422">
        <v>-0.03</v>
      </c>
      <c r="MY10" s="417"/>
      <c r="MZ10" s="377" t="s">
        <v>28</v>
      </c>
      <c r="NA10" s="387">
        <v>243939</v>
      </c>
      <c r="NB10" s="404">
        <v>13110</v>
      </c>
      <c r="NC10" s="404">
        <v>223785</v>
      </c>
      <c r="ND10" s="405">
        <v>0</v>
      </c>
      <c r="NE10" s="404"/>
      <c r="NF10" s="404"/>
      <c r="NG10" s="404"/>
      <c r="NH10" s="406"/>
      <c r="NI10" s="407">
        <v>480834</v>
      </c>
      <c r="NJ10" s="408">
        <v>9060</v>
      </c>
      <c r="NK10" s="409">
        <v>489894</v>
      </c>
      <c r="NL10" s="290"/>
      <c r="NM10" s="290"/>
      <c r="NN10" s="377" t="s">
        <v>28</v>
      </c>
      <c r="NO10" s="387">
        <v>91700</v>
      </c>
      <c r="NP10" s="404">
        <v>5516</v>
      </c>
      <c r="NQ10" s="404">
        <v>83659</v>
      </c>
      <c r="NR10" s="405">
        <v>0</v>
      </c>
      <c r="NS10" s="404"/>
      <c r="NT10" s="404"/>
      <c r="NU10" s="404"/>
      <c r="NV10" s="406"/>
      <c r="NW10" s="410">
        <v>180875</v>
      </c>
      <c r="NX10" s="408">
        <v>21686</v>
      </c>
      <c r="NY10" s="411">
        <v>202561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64165</v>
      </c>
      <c r="C11" s="310">
        <v>58220</v>
      </c>
      <c r="D11" s="311">
        <v>10.210000000000001</v>
      </c>
      <c r="E11" s="244"/>
      <c r="F11" s="245"/>
      <c r="G11" s="312" t="s">
        <v>31</v>
      </c>
      <c r="H11" s="247">
        <v>164</v>
      </c>
      <c r="I11" s="248">
        <v>73</v>
      </c>
      <c r="J11" s="249">
        <v>83</v>
      </c>
      <c r="K11" s="247">
        <v>320</v>
      </c>
      <c r="L11" s="250">
        <v>288</v>
      </c>
      <c r="M11" s="251">
        <v>11.11</v>
      </c>
      <c r="N11" s="183"/>
      <c r="O11" s="346" t="s">
        <v>111</v>
      </c>
      <c r="P11" s="347">
        <v>281.25</v>
      </c>
      <c r="Q11" s="348">
        <v>267.77999999999997</v>
      </c>
      <c r="R11" s="349">
        <v>5.03</v>
      </c>
      <c r="S11" s="347">
        <v>222.41</v>
      </c>
      <c r="T11" s="350">
        <v>214.27</v>
      </c>
      <c r="U11" s="349">
        <v>3.8</v>
      </c>
      <c r="V11" s="347">
        <v>279.64</v>
      </c>
      <c r="W11" s="348">
        <v>266.43</v>
      </c>
      <c r="X11" s="349">
        <v>4.96</v>
      </c>
      <c r="Y11" s="351"/>
      <c r="Z11" s="183"/>
      <c r="AA11" s="183" t="s">
        <v>112</v>
      </c>
      <c r="AB11" s="342">
        <v>20</v>
      </c>
      <c r="AC11" s="342">
        <v>20</v>
      </c>
      <c r="AD11" s="342">
        <v>20</v>
      </c>
      <c r="AE11" s="342">
        <v>20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105335</v>
      </c>
      <c r="CG11" s="310">
        <v>103560</v>
      </c>
      <c r="CH11" s="311">
        <v>1.71</v>
      </c>
      <c r="CI11" s="245"/>
      <c r="CJ11" s="245"/>
      <c r="CK11" s="312" t="s">
        <v>31</v>
      </c>
      <c r="CL11" s="247">
        <v>72</v>
      </c>
      <c r="CM11" s="248">
        <v>85</v>
      </c>
      <c r="CN11" s="249">
        <v>51</v>
      </c>
      <c r="CO11" s="247">
        <v>208</v>
      </c>
      <c r="CP11" s="250">
        <v>150</v>
      </c>
      <c r="CQ11" s="251">
        <v>38.67</v>
      </c>
      <c r="CR11" s="183"/>
      <c r="CS11" s="346" t="s">
        <v>111</v>
      </c>
      <c r="CT11" s="347">
        <v>328.62</v>
      </c>
      <c r="CU11" s="348">
        <v>317.56</v>
      </c>
      <c r="CV11" s="349">
        <v>3.48</v>
      </c>
      <c r="CW11" s="347">
        <v>265.83</v>
      </c>
      <c r="CX11" s="350">
        <v>259.67</v>
      </c>
      <c r="CY11" s="349">
        <v>2.37</v>
      </c>
      <c r="CZ11" s="347">
        <v>323.63</v>
      </c>
      <c r="DA11" s="348">
        <v>313.12</v>
      </c>
      <c r="DB11" s="349">
        <v>3.36</v>
      </c>
      <c r="DC11" s="351"/>
      <c r="DD11" s="183"/>
      <c r="DE11" s="183" t="s">
        <v>112</v>
      </c>
      <c r="DF11" s="342">
        <v>20</v>
      </c>
      <c r="DG11" s="342">
        <v>20</v>
      </c>
      <c r="DH11" s="342">
        <v>20</v>
      </c>
      <c r="DI11" s="342">
        <v>20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32909</v>
      </c>
      <c r="FK11" s="310">
        <v>33191</v>
      </c>
      <c r="FL11" s="311">
        <v>-0.85</v>
      </c>
      <c r="FM11" s="245"/>
      <c r="FN11" s="245"/>
      <c r="FO11" s="312" t="s">
        <v>31</v>
      </c>
      <c r="FP11" s="247">
        <v>15</v>
      </c>
      <c r="FQ11" s="248">
        <v>123</v>
      </c>
      <c r="FR11" s="249">
        <v>76</v>
      </c>
      <c r="FS11" s="247">
        <v>214</v>
      </c>
      <c r="FT11" s="250">
        <v>145</v>
      </c>
      <c r="FU11" s="251">
        <v>47.59</v>
      </c>
      <c r="FV11" s="183"/>
      <c r="FW11" s="346" t="s">
        <v>111</v>
      </c>
      <c r="FX11" s="347">
        <v>323.05</v>
      </c>
      <c r="FY11" s="348">
        <v>313.57</v>
      </c>
      <c r="FZ11" s="349">
        <v>3.02</v>
      </c>
      <c r="GA11" s="347">
        <v>228.85</v>
      </c>
      <c r="GB11" s="350">
        <v>221.98</v>
      </c>
      <c r="GC11" s="349">
        <v>3.09</v>
      </c>
      <c r="GD11" s="347">
        <v>320.27</v>
      </c>
      <c r="GE11" s="348">
        <v>310.94</v>
      </c>
      <c r="GF11" s="349">
        <v>3</v>
      </c>
      <c r="GG11" s="351"/>
      <c r="GH11" s="183"/>
      <c r="GI11" s="183" t="s">
        <v>112</v>
      </c>
      <c r="GJ11" s="342">
        <v>20</v>
      </c>
      <c r="GK11" s="342">
        <v>20</v>
      </c>
      <c r="GL11" s="342">
        <v>20</v>
      </c>
      <c r="GM11" s="342">
        <v>20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198032</v>
      </c>
      <c r="IO11" s="310">
        <v>189476</v>
      </c>
      <c r="IP11" s="311">
        <v>4.5199999999999996</v>
      </c>
      <c r="IQ11" s="245"/>
      <c r="IR11" s="245"/>
      <c r="IS11" s="312" t="s">
        <v>31</v>
      </c>
      <c r="IT11" s="247">
        <v>112</v>
      </c>
      <c r="IU11" s="248">
        <v>94</v>
      </c>
      <c r="IV11" s="249">
        <v>125</v>
      </c>
      <c r="IW11" s="247">
        <v>331</v>
      </c>
      <c r="IX11" s="250">
        <v>229</v>
      </c>
      <c r="IY11" s="251">
        <v>44.54</v>
      </c>
      <c r="IZ11" s="183"/>
      <c r="JA11" s="346" t="s">
        <v>111</v>
      </c>
      <c r="JB11" s="347">
        <v>468.88</v>
      </c>
      <c r="JC11" s="348">
        <v>449.87</v>
      </c>
      <c r="JD11" s="349">
        <v>4.2300000000000004</v>
      </c>
      <c r="JE11" s="347">
        <v>395.75</v>
      </c>
      <c r="JF11" s="350">
        <v>389.6</v>
      </c>
      <c r="JG11" s="349">
        <v>1.58</v>
      </c>
      <c r="JH11" s="347">
        <v>462.04</v>
      </c>
      <c r="JI11" s="348">
        <v>444.47</v>
      </c>
      <c r="JJ11" s="349">
        <v>3.95</v>
      </c>
      <c r="JK11" s="351"/>
      <c r="JL11" s="183"/>
      <c r="JM11" s="183" t="s">
        <v>112</v>
      </c>
      <c r="JN11" s="342">
        <v>20</v>
      </c>
      <c r="JO11" s="342">
        <v>20</v>
      </c>
      <c r="JP11" s="342">
        <v>20</v>
      </c>
      <c r="JQ11" s="342">
        <v>20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400441</v>
      </c>
      <c r="LS11" s="310">
        <v>384447</v>
      </c>
      <c r="LT11" s="311">
        <v>4.16</v>
      </c>
      <c r="LU11" s="293"/>
      <c r="LV11" s="293"/>
      <c r="LW11" s="312" t="s">
        <v>31</v>
      </c>
      <c r="LX11" s="294">
        <v>1073</v>
      </c>
      <c r="LY11" s="295">
        <v>812</v>
      </c>
      <c r="LZ11" s="296">
        <v>32.14</v>
      </c>
      <c r="MA11" s="266"/>
      <c r="MB11" s="346" t="s">
        <v>111</v>
      </c>
      <c r="MC11" s="347">
        <v>352.83</v>
      </c>
      <c r="MD11" s="369">
        <v>338.24</v>
      </c>
      <c r="ME11" s="349">
        <v>4.3099999999999996</v>
      </c>
      <c r="MF11" s="347">
        <v>320.07</v>
      </c>
      <c r="MG11" s="369">
        <v>313.57</v>
      </c>
      <c r="MH11" s="349">
        <v>2.0699999999999998</v>
      </c>
      <c r="MI11" s="347">
        <v>350.93</v>
      </c>
      <c r="MJ11" s="370">
        <v>336.87</v>
      </c>
      <c r="MK11" s="349">
        <v>4.17</v>
      </c>
      <c r="ML11" s="297"/>
      <c r="MM11" s="297"/>
      <c r="MN11" s="297" t="s">
        <v>112</v>
      </c>
      <c r="MO11" s="371">
        <v>20</v>
      </c>
      <c r="MP11" s="371">
        <v>20</v>
      </c>
      <c r="MQ11" s="371">
        <v>20</v>
      </c>
      <c r="MR11" s="371">
        <v>20</v>
      </c>
      <c r="MS11" s="371">
        <v>20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35519</v>
      </c>
      <c r="C12" s="310">
        <v>33997</v>
      </c>
      <c r="D12" s="438">
        <v>4.4800000000000004</v>
      </c>
      <c r="E12" s="244"/>
      <c r="F12" s="245"/>
      <c r="G12" s="312" t="s">
        <v>32</v>
      </c>
      <c r="H12" s="247">
        <v>882</v>
      </c>
      <c r="I12" s="248">
        <v>1147</v>
      </c>
      <c r="J12" s="249">
        <v>429</v>
      </c>
      <c r="K12" s="247">
        <v>2458</v>
      </c>
      <c r="L12" s="250">
        <v>2168</v>
      </c>
      <c r="M12" s="251">
        <v>13.38</v>
      </c>
      <c r="N12" s="183"/>
      <c r="O12" s="439" t="s">
        <v>114</v>
      </c>
      <c r="P12" s="347">
        <v>60.77</v>
      </c>
      <c r="Q12" s="348">
        <v>59.52</v>
      </c>
      <c r="R12" s="349">
        <v>2.1</v>
      </c>
      <c r="S12" s="347">
        <v>40.83</v>
      </c>
      <c r="T12" s="350">
        <v>38.950000000000003</v>
      </c>
      <c r="U12" s="349">
        <v>4.83</v>
      </c>
      <c r="V12" s="347">
        <v>60.22</v>
      </c>
      <c r="W12" s="348">
        <v>59</v>
      </c>
      <c r="X12" s="349">
        <v>2.0699999999999998</v>
      </c>
      <c r="Y12" s="351"/>
      <c r="Z12" s="183"/>
      <c r="AA12" s="183" t="s">
        <v>115</v>
      </c>
      <c r="AB12" s="342">
        <v>85</v>
      </c>
      <c r="AC12" s="342">
        <v>85</v>
      </c>
      <c r="AD12" s="342">
        <v>85</v>
      </c>
      <c r="AE12" s="342">
        <v>85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99503</v>
      </c>
      <c r="AN12" s="442">
        <v>8073</v>
      </c>
      <c r="AO12" s="442">
        <v>101785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209361</v>
      </c>
      <c r="AV12" s="446">
        <v>3420</v>
      </c>
      <c r="AW12" s="446">
        <v>212781</v>
      </c>
      <c r="AX12" s="447"/>
      <c r="AY12" s="447"/>
      <c r="AZ12" s="440" t="s">
        <v>22</v>
      </c>
      <c r="BA12" s="441">
        <v>39028</v>
      </c>
      <c r="BB12" s="442">
        <v>4063</v>
      </c>
      <c r="BC12" s="442">
        <v>32860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75951</v>
      </c>
      <c r="BJ12" s="446">
        <v>11996</v>
      </c>
      <c r="BK12" s="446">
        <v>87947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10905</v>
      </c>
      <c r="CG12" s="310">
        <v>10733</v>
      </c>
      <c r="CH12" s="438">
        <v>1.6</v>
      </c>
      <c r="CI12" s="245"/>
      <c r="CJ12" s="245"/>
      <c r="CK12" s="312" t="s">
        <v>32</v>
      </c>
      <c r="CL12" s="247">
        <v>686</v>
      </c>
      <c r="CM12" s="248">
        <v>690</v>
      </c>
      <c r="CN12" s="249">
        <v>945</v>
      </c>
      <c r="CO12" s="247">
        <v>2321</v>
      </c>
      <c r="CP12" s="250">
        <v>1970</v>
      </c>
      <c r="CQ12" s="251">
        <v>17.82</v>
      </c>
      <c r="CR12" s="183"/>
      <c r="CS12" s="439" t="s">
        <v>114</v>
      </c>
      <c r="CT12" s="347">
        <v>215.39</v>
      </c>
      <c r="CU12" s="348">
        <v>211.51</v>
      </c>
      <c r="CV12" s="349">
        <v>1.83</v>
      </c>
      <c r="CW12" s="347">
        <v>171.95</v>
      </c>
      <c r="CX12" s="350">
        <v>167.85</v>
      </c>
      <c r="CY12" s="349">
        <v>2.44</v>
      </c>
      <c r="CZ12" s="347">
        <v>211.94</v>
      </c>
      <c r="DA12" s="348">
        <v>208.16</v>
      </c>
      <c r="DB12" s="349">
        <v>1.82</v>
      </c>
      <c r="DC12" s="351"/>
      <c r="DD12" s="183"/>
      <c r="DE12" s="183" t="s">
        <v>115</v>
      </c>
      <c r="DF12" s="342">
        <v>85</v>
      </c>
      <c r="DG12" s="342">
        <v>85</v>
      </c>
      <c r="DH12" s="342">
        <v>85</v>
      </c>
      <c r="DI12" s="342">
        <v>85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61663</v>
      </c>
      <c r="DR12" s="442">
        <v>4507</v>
      </c>
      <c r="DS12" s="442">
        <v>57347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123517</v>
      </c>
      <c r="DZ12" s="446">
        <v>1457</v>
      </c>
      <c r="EA12" s="446">
        <v>124974</v>
      </c>
      <c r="EB12" s="447"/>
      <c r="EC12" s="447"/>
      <c r="ED12" s="448" t="s">
        <v>22</v>
      </c>
      <c r="EE12" s="441">
        <v>25128</v>
      </c>
      <c r="EF12" s="442">
        <v>2451</v>
      </c>
      <c r="EG12" s="442">
        <v>27672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55251</v>
      </c>
      <c r="EN12" s="446">
        <v>6170</v>
      </c>
      <c r="EO12" s="446">
        <v>61421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26705</v>
      </c>
      <c r="FK12" s="310">
        <v>25533</v>
      </c>
      <c r="FL12" s="438">
        <v>4.59</v>
      </c>
      <c r="FM12" s="245"/>
      <c r="FN12" s="245"/>
      <c r="FO12" s="312" t="s">
        <v>32</v>
      </c>
      <c r="FP12" s="247">
        <v>534</v>
      </c>
      <c r="FQ12" s="248">
        <v>496</v>
      </c>
      <c r="FR12" s="249">
        <v>639</v>
      </c>
      <c r="FS12" s="247">
        <v>1669</v>
      </c>
      <c r="FT12" s="250">
        <v>1841</v>
      </c>
      <c r="FU12" s="251">
        <v>-9.34</v>
      </c>
      <c r="FV12" s="183"/>
      <c r="FW12" s="439" t="s">
        <v>114</v>
      </c>
      <c r="FX12" s="347">
        <v>253.12</v>
      </c>
      <c r="FY12" s="348">
        <v>260.08999999999997</v>
      </c>
      <c r="FZ12" s="349">
        <v>-2.68</v>
      </c>
      <c r="GA12" s="347">
        <v>146.63999999999999</v>
      </c>
      <c r="GB12" s="350">
        <v>145.5</v>
      </c>
      <c r="GC12" s="349">
        <v>0.78</v>
      </c>
      <c r="GD12" s="347">
        <v>249.99</v>
      </c>
      <c r="GE12" s="348">
        <v>256.81</v>
      </c>
      <c r="GF12" s="349">
        <v>-2.66</v>
      </c>
      <c r="GG12" s="351"/>
      <c r="GH12" s="183"/>
      <c r="GI12" s="183" t="s">
        <v>115</v>
      </c>
      <c r="GJ12" s="342">
        <v>85</v>
      </c>
      <c r="GK12" s="342">
        <v>85</v>
      </c>
      <c r="GL12" s="342">
        <v>85</v>
      </c>
      <c r="GM12" s="342">
        <v>85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55088</v>
      </c>
      <c r="GV12" s="442">
        <v>2197</v>
      </c>
      <c r="GW12" s="442">
        <v>42614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99899</v>
      </c>
      <c r="HD12" s="446">
        <v>1377</v>
      </c>
      <c r="HE12" s="446">
        <v>101276</v>
      </c>
      <c r="HF12" s="447"/>
      <c r="HG12" s="447"/>
      <c r="HH12" s="448" t="s">
        <v>22</v>
      </c>
      <c r="HI12" s="441">
        <v>30570</v>
      </c>
      <c r="HJ12" s="442">
        <v>1937</v>
      </c>
      <c r="HK12" s="442">
        <v>32652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65159</v>
      </c>
      <c r="HR12" s="446">
        <v>9641</v>
      </c>
      <c r="HS12" s="446">
        <v>74800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16568</v>
      </c>
      <c r="IO12" s="310">
        <v>15237</v>
      </c>
      <c r="IP12" s="438">
        <v>8.74</v>
      </c>
      <c r="IQ12" s="245"/>
      <c r="IR12" s="245"/>
      <c r="IS12" s="312" t="s">
        <v>32</v>
      </c>
      <c r="IT12" s="247">
        <v>734</v>
      </c>
      <c r="IU12" s="248">
        <v>1015</v>
      </c>
      <c r="IV12" s="249">
        <v>1461</v>
      </c>
      <c r="IW12" s="247">
        <v>3210</v>
      </c>
      <c r="IX12" s="250">
        <v>2533</v>
      </c>
      <c r="IY12" s="251">
        <v>26.73</v>
      </c>
      <c r="IZ12" s="183"/>
      <c r="JA12" s="439" t="s">
        <v>114</v>
      </c>
      <c r="JB12" s="347">
        <v>111.67</v>
      </c>
      <c r="JC12" s="348">
        <v>117.96</v>
      </c>
      <c r="JD12" s="349">
        <v>-5.33</v>
      </c>
      <c r="JE12" s="347">
        <v>115.51</v>
      </c>
      <c r="JF12" s="350">
        <v>124.73</v>
      </c>
      <c r="JG12" s="349">
        <v>-7.39</v>
      </c>
      <c r="JH12" s="347">
        <v>112.03</v>
      </c>
      <c r="JI12" s="348">
        <v>118.57</v>
      </c>
      <c r="JJ12" s="349">
        <v>-5.52</v>
      </c>
      <c r="JK12" s="351"/>
      <c r="JL12" s="183"/>
      <c r="JM12" s="183" t="s">
        <v>115</v>
      </c>
      <c r="JN12" s="342">
        <v>85</v>
      </c>
      <c r="JO12" s="342">
        <v>85</v>
      </c>
      <c r="JP12" s="342">
        <v>85</v>
      </c>
      <c r="JQ12" s="342">
        <v>85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100056</v>
      </c>
      <c r="JZ12" s="442">
        <v>4051</v>
      </c>
      <c r="KA12" s="442">
        <v>84291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188398</v>
      </c>
      <c r="KH12" s="446">
        <v>2806</v>
      </c>
      <c r="KI12" s="446">
        <v>191204</v>
      </c>
      <c r="KJ12" s="451"/>
      <c r="KK12" s="451"/>
      <c r="KL12" s="450" t="s">
        <v>22</v>
      </c>
      <c r="KM12" s="441">
        <v>39553</v>
      </c>
      <c r="KN12" s="442">
        <v>1297</v>
      </c>
      <c r="KO12" s="442">
        <v>44296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85146</v>
      </c>
      <c r="KV12" s="446">
        <v>2506</v>
      </c>
      <c r="KW12" s="446">
        <v>87652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89697</v>
      </c>
      <c r="LS12" s="310">
        <v>85500</v>
      </c>
      <c r="LT12" s="438">
        <v>4.91</v>
      </c>
      <c r="LU12" s="293"/>
      <c r="LV12" s="293"/>
      <c r="LW12" s="312" t="s">
        <v>32</v>
      </c>
      <c r="LX12" s="294">
        <v>9658</v>
      </c>
      <c r="LY12" s="295">
        <v>8512</v>
      </c>
      <c r="LZ12" s="296">
        <v>13.46</v>
      </c>
      <c r="MA12" s="266"/>
      <c r="MB12" s="439" t="s">
        <v>114</v>
      </c>
      <c r="MC12" s="347">
        <v>136.94</v>
      </c>
      <c r="MD12" s="369">
        <v>140</v>
      </c>
      <c r="ME12" s="349">
        <v>-2.19</v>
      </c>
      <c r="MF12" s="347">
        <v>120.94</v>
      </c>
      <c r="MG12" s="369">
        <v>125.14</v>
      </c>
      <c r="MH12" s="349">
        <v>-3.36</v>
      </c>
      <c r="MI12" s="347">
        <v>136.01</v>
      </c>
      <c r="MJ12" s="370">
        <v>139.18</v>
      </c>
      <c r="MK12" s="349">
        <v>-2.2799999999999998</v>
      </c>
      <c r="ML12" s="297"/>
      <c r="MM12" s="297"/>
      <c r="MN12" s="297" t="s">
        <v>115</v>
      </c>
      <c r="MO12" s="371">
        <v>85</v>
      </c>
      <c r="MP12" s="371">
        <v>85</v>
      </c>
      <c r="MQ12" s="371">
        <v>85</v>
      </c>
      <c r="MR12" s="371">
        <v>85</v>
      </c>
      <c r="MS12" s="371">
        <v>85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316310</v>
      </c>
      <c r="NB12" s="444">
        <v>18828</v>
      </c>
      <c r="NC12" s="444">
        <v>286037</v>
      </c>
      <c r="ND12" s="443">
        <v>0</v>
      </c>
      <c r="NE12" s="444"/>
      <c r="NF12" s="444"/>
      <c r="NG12" s="444"/>
      <c r="NH12" s="444"/>
      <c r="NI12" s="443">
        <v>621175</v>
      </c>
      <c r="NJ12" s="450">
        <v>9060</v>
      </c>
      <c r="NK12" s="446">
        <v>630235</v>
      </c>
      <c r="NL12" s="290"/>
      <c r="NM12" s="290"/>
      <c r="NN12" s="450" t="s">
        <v>22</v>
      </c>
      <c r="NO12" s="450">
        <v>134279</v>
      </c>
      <c r="NP12" s="444">
        <v>9748</v>
      </c>
      <c r="NQ12" s="444">
        <v>137480</v>
      </c>
      <c r="NR12" s="443">
        <v>0</v>
      </c>
      <c r="NS12" s="444"/>
      <c r="NT12" s="444"/>
      <c r="NU12" s="444"/>
      <c r="NV12" s="444"/>
      <c r="NW12" s="443">
        <v>281507</v>
      </c>
      <c r="NX12" s="450">
        <v>30313</v>
      </c>
      <c r="NY12" s="446">
        <v>311820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2.63</v>
      </c>
      <c r="C13" s="453">
        <v>2.64</v>
      </c>
      <c r="D13" s="243">
        <v>-0.01</v>
      </c>
      <c r="E13" s="244"/>
      <c r="F13" s="245"/>
      <c r="G13" s="312" t="s">
        <v>33</v>
      </c>
      <c r="H13" s="247">
        <v>248</v>
      </c>
      <c r="I13" s="248">
        <v>305</v>
      </c>
      <c r="J13" s="249">
        <v>251</v>
      </c>
      <c r="K13" s="247">
        <v>804</v>
      </c>
      <c r="L13" s="250">
        <v>1023</v>
      </c>
      <c r="M13" s="251">
        <v>-21.41</v>
      </c>
      <c r="N13" s="183"/>
      <c r="O13" s="454" t="s">
        <v>117</v>
      </c>
      <c r="P13" s="455">
        <v>2756.9399999999996</v>
      </c>
      <c r="Q13" s="456">
        <v>2652.9199999999996</v>
      </c>
      <c r="R13" s="457">
        <v>3.92</v>
      </c>
      <c r="S13" s="458">
        <v>1851.28</v>
      </c>
      <c r="T13" s="456">
        <v>1796.71</v>
      </c>
      <c r="U13" s="457">
        <v>3.04</v>
      </c>
      <c r="V13" s="458">
        <v>2732.2099999999996</v>
      </c>
      <c r="W13" s="456">
        <v>2631.29</v>
      </c>
      <c r="X13" s="457">
        <v>3.84</v>
      </c>
      <c r="Y13" s="459"/>
      <c r="Z13" s="183"/>
      <c r="AA13" s="183" t="s">
        <v>118</v>
      </c>
      <c r="AB13" s="342">
        <v>71</v>
      </c>
      <c r="AC13" s="342">
        <v>71</v>
      </c>
      <c r="AD13" s="342">
        <v>71</v>
      </c>
      <c r="AE13" s="342">
        <v>71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2.3199999999999998</v>
      </c>
      <c r="CG13" s="453">
        <v>2.35</v>
      </c>
      <c r="CH13" s="243">
        <v>-0.03</v>
      </c>
      <c r="CI13" s="245"/>
      <c r="CJ13" s="245"/>
      <c r="CK13" s="312" t="s">
        <v>33</v>
      </c>
      <c r="CL13" s="247">
        <v>110</v>
      </c>
      <c r="CM13" s="248">
        <v>59</v>
      </c>
      <c r="CN13" s="249">
        <v>76</v>
      </c>
      <c r="CO13" s="247">
        <v>245</v>
      </c>
      <c r="CP13" s="250">
        <v>165</v>
      </c>
      <c r="CQ13" s="251">
        <v>48.48</v>
      </c>
      <c r="CR13" s="183"/>
      <c r="CS13" s="454" t="s">
        <v>117</v>
      </c>
      <c r="CT13" s="455">
        <v>3310.62</v>
      </c>
      <c r="CU13" s="456">
        <v>3239.9800000000005</v>
      </c>
      <c r="CV13" s="457">
        <v>2.1800000000000002</v>
      </c>
      <c r="CW13" s="458">
        <v>1896.48</v>
      </c>
      <c r="CX13" s="466">
        <v>1843.43</v>
      </c>
      <c r="CY13" s="457">
        <v>2.88</v>
      </c>
      <c r="CZ13" s="458">
        <v>3198.33</v>
      </c>
      <c r="DA13" s="456">
        <v>3132.8799999999997</v>
      </c>
      <c r="DB13" s="457">
        <v>2.09</v>
      </c>
      <c r="DC13" s="459"/>
      <c r="DD13" s="183"/>
      <c r="DE13" s="183" t="s">
        <v>118</v>
      </c>
      <c r="DF13" s="342">
        <v>71</v>
      </c>
      <c r="DG13" s="342">
        <v>71</v>
      </c>
      <c r="DH13" s="342">
        <v>71</v>
      </c>
      <c r="DI13" s="342">
        <v>71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2.46</v>
      </c>
      <c r="FK13" s="453">
        <v>2.4900000000000002</v>
      </c>
      <c r="FL13" s="243">
        <v>-0.03</v>
      </c>
      <c r="FM13" s="245"/>
      <c r="FN13" s="245"/>
      <c r="FO13" s="312" t="s">
        <v>33</v>
      </c>
      <c r="FP13" s="247">
        <v>146</v>
      </c>
      <c r="FQ13" s="248">
        <v>191</v>
      </c>
      <c r="FR13" s="249">
        <v>238</v>
      </c>
      <c r="FS13" s="247">
        <v>575</v>
      </c>
      <c r="FT13" s="250">
        <v>480</v>
      </c>
      <c r="FU13" s="251">
        <v>19.79</v>
      </c>
      <c r="FV13" s="183"/>
      <c r="FW13" s="454" t="s">
        <v>117</v>
      </c>
      <c r="FX13" s="455">
        <v>3349.36</v>
      </c>
      <c r="FY13" s="456">
        <v>3288.31</v>
      </c>
      <c r="FZ13" s="457">
        <v>1.86</v>
      </c>
      <c r="GA13" s="458">
        <v>2023.0699999999997</v>
      </c>
      <c r="GB13" s="456">
        <v>2001.19</v>
      </c>
      <c r="GC13" s="457">
        <v>1.0900000000000001</v>
      </c>
      <c r="GD13" s="458">
        <v>3310.3100000000004</v>
      </c>
      <c r="GE13" s="456">
        <v>3251.46</v>
      </c>
      <c r="GF13" s="457">
        <v>1.81</v>
      </c>
      <c r="GG13" s="459"/>
      <c r="GH13" s="183"/>
      <c r="GI13" s="183" t="s">
        <v>118</v>
      </c>
      <c r="GJ13" s="342">
        <v>71</v>
      </c>
      <c r="GK13" s="342">
        <v>71</v>
      </c>
      <c r="GL13" s="342">
        <v>71</v>
      </c>
      <c r="GM13" s="342">
        <v>71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2.5299999999999998</v>
      </c>
      <c r="IO13" s="453">
        <v>2.59</v>
      </c>
      <c r="IP13" s="243">
        <v>-0.06</v>
      </c>
      <c r="IQ13" s="245"/>
      <c r="IR13" s="245"/>
      <c r="IS13" s="312" t="s">
        <v>33</v>
      </c>
      <c r="IT13" s="247">
        <v>186</v>
      </c>
      <c r="IU13" s="248">
        <v>92</v>
      </c>
      <c r="IV13" s="249">
        <v>174</v>
      </c>
      <c r="IW13" s="247">
        <v>452</v>
      </c>
      <c r="IX13" s="250">
        <v>321</v>
      </c>
      <c r="IY13" s="251">
        <v>40.81</v>
      </c>
      <c r="IZ13" s="183"/>
      <c r="JA13" s="454" t="s">
        <v>117</v>
      </c>
      <c r="JB13" s="455">
        <v>3938.6000000000004</v>
      </c>
      <c r="JC13" s="456">
        <v>3866.37</v>
      </c>
      <c r="JD13" s="457">
        <v>1.87</v>
      </c>
      <c r="JE13" s="458">
        <v>2646.7400000000002</v>
      </c>
      <c r="JF13" s="456">
        <v>2623.31</v>
      </c>
      <c r="JG13" s="457">
        <v>0.89</v>
      </c>
      <c r="JH13" s="458">
        <v>3817.77</v>
      </c>
      <c r="JI13" s="456">
        <v>3754.86</v>
      </c>
      <c r="JJ13" s="457">
        <v>1.68</v>
      </c>
      <c r="JK13" s="459"/>
      <c r="JL13" s="183"/>
      <c r="JM13" s="183" t="s">
        <v>118</v>
      </c>
      <c r="JN13" s="342">
        <v>71</v>
      </c>
      <c r="JO13" s="342">
        <v>71</v>
      </c>
      <c r="JP13" s="342">
        <v>71</v>
      </c>
      <c r="JQ13" s="342">
        <v>71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2.5099999999999998</v>
      </c>
      <c r="LS13" s="453">
        <v>2.54</v>
      </c>
      <c r="LT13" s="243">
        <v>-0.03</v>
      </c>
      <c r="LU13" s="293"/>
      <c r="LV13" s="293"/>
      <c r="LW13" s="312" t="s">
        <v>33</v>
      </c>
      <c r="LX13" s="294">
        <v>2076</v>
      </c>
      <c r="LY13" s="295">
        <v>1989</v>
      </c>
      <c r="LZ13" s="296">
        <v>4.37</v>
      </c>
      <c r="MA13" s="266"/>
      <c r="MB13" s="454" t="s">
        <v>117</v>
      </c>
      <c r="MC13" s="455">
        <v>3311.76</v>
      </c>
      <c r="MD13" s="468">
        <v>3226.84</v>
      </c>
      <c r="ME13" s="457">
        <v>2.63</v>
      </c>
      <c r="MF13" s="455">
        <v>2270.6600000000003</v>
      </c>
      <c r="MG13" s="469">
        <v>2234.2800000000002</v>
      </c>
      <c r="MH13" s="457">
        <v>1.63</v>
      </c>
      <c r="MI13" s="455">
        <v>3251.4399999999996</v>
      </c>
      <c r="MJ13" s="470">
        <v>3171.82</v>
      </c>
      <c r="MK13" s="457">
        <v>2.5099999999999998</v>
      </c>
      <c r="ML13" s="297"/>
      <c r="MM13" s="297"/>
      <c r="MN13" s="297" t="s">
        <v>118</v>
      </c>
      <c r="MO13" s="371">
        <v>71</v>
      </c>
      <c r="MP13" s="371">
        <v>71</v>
      </c>
      <c r="MQ13" s="371">
        <v>71</v>
      </c>
      <c r="MR13" s="371">
        <v>71</v>
      </c>
      <c r="MS13" s="371">
        <v>71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2.6</v>
      </c>
      <c r="C14" s="472">
        <v>2.61</v>
      </c>
      <c r="D14" s="311">
        <v>-0.01</v>
      </c>
      <c r="E14" s="244"/>
      <c r="F14" s="245"/>
      <c r="G14" s="312" t="s">
        <v>36</v>
      </c>
      <c r="H14" s="247">
        <v>12861</v>
      </c>
      <c r="I14" s="248">
        <v>12887</v>
      </c>
      <c r="J14" s="249">
        <v>8476</v>
      </c>
      <c r="K14" s="247">
        <v>34224</v>
      </c>
      <c r="L14" s="250">
        <v>29670</v>
      </c>
      <c r="M14" s="251">
        <v>15.35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17053</v>
      </c>
      <c r="AC14" s="292">
        <v>17053</v>
      </c>
      <c r="AD14" s="292">
        <v>17053</v>
      </c>
      <c r="AE14" s="292">
        <v>17053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2.2000000000000002</v>
      </c>
      <c r="CG14" s="472">
        <v>2.23</v>
      </c>
      <c r="CH14" s="311">
        <v>-0.03</v>
      </c>
      <c r="CI14" s="245"/>
      <c r="CJ14" s="245"/>
      <c r="CK14" s="312" t="s">
        <v>36</v>
      </c>
      <c r="CL14" s="247">
        <v>11674</v>
      </c>
      <c r="CM14" s="248">
        <v>12143</v>
      </c>
      <c r="CN14" s="249">
        <v>11928</v>
      </c>
      <c r="CO14" s="247">
        <v>35745</v>
      </c>
      <c r="CP14" s="250">
        <v>35097</v>
      </c>
      <c r="CQ14" s="251">
        <v>1.85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17053</v>
      </c>
      <c r="DG14" s="292">
        <v>17053</v>
      </c>
      <c r="DH14" s="292">
        <v>17053</v>
      </c>
      <c r="DI14" s="292">
        <v>17053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2.31</v>
      </c>
      <c r="FK14" s="472">
        <v>2.34</v>
      </c>
      <c r="FL14" s="311">
        <v>-0.03</v>
      </c>
      <c r="FM14" s="245"/>
      <c r="FN14" s="245"/>
      <c r="FO14" s="312" t="s">
        <v>36</v>
      </c>
      <c r="FP14" s="247">
        <v>11974</v>
      </c>
      <c r="FQ14" s="248">
        <v>9076</v>
      </c>
      <c r="FR14" s="249">
        <v>8805</v>
      </c>
      <c r="FS14" s="247">
        <v>29855</v>
      </c>
      <c r="FT14" s="250">
        <v>24365</v>
      </c>
      <c r="FU14" s="251">
        <v>22.53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17053</v>
      </c>
      <c r="GK14" s="292">
        <v>17053</v>
      </c>
      <c r="GL14" s="292">
        <v>17053</v>
      </c>
      <c r="GM14" s="292">
        <v>17053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2.4500000000000002</v>
      </c>
      <c r="IO14" s="472">
        <v>2.4900000000000002</v>
      </c>
      <c r="IP14" s="311">
        <v>-0.04</v>
      </c>
      <c r="IQ14" s="245"/>
      <c r="IR14" s="245"/>
      <c r="IS14" s="312" t="s">
        <v>36</v>
      </c>
      <c r="IT14" s="247">
        <v>13518</v>
      </c>
      <c r="IU14" s="248">
        <v>15780</v>
      </c>
      <c r="IV14" s="249">
        <v>14256</v>
      </c>
      <c r="IW14" s="247">
        <v>43554</v>
      </c>
      <c r="IX14" s="250">
        <v>37939</v>
      </c>
      <c r="IY14" s="251">
        <v>14.8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17053</v>
      </c>
      <c r="JO14" s="292">
        <v>17053</v>
      </c>
      <c r="JP14" s="292">
        <v>17053</v>
      </c>
      <c r="JQ14" s="292">
        <v>17053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2.42</v>
      </c>
      <c r="LS14" s="472">
        <v>2.4500000000000002</v>
      </c>
      <c r="LT14" s="311">
        <v>-0.03</v>
      </c>
      <c r="LU14" s="293"/>
      <c r="LV14" s="293"/>
      <c r="LW14" s="312" t="s">
        <v>36</v>
      </c>
      <c r="LX14" s="294">
        <v>143378</v>
      </c>
      <c r="LY14" s="295">
        <v>127071</v>
      </c>
      <c r="LZ14" s="296">
        <v>12.83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17053</v>
      </c>
      <c r="MP14" s="343">
        <v>17053</v>
      </c>
      <c r="MQ14" s="343">
        <v>17053</v>
      </c>
      <c r="MR14" s="343">
        <v>17053</v>
      </c>
      <c r="MS14" s="343">
        <v>17053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2.83</v>
      </c>
      <c r="C15" s="483">
        <v>2.82</v>
      </c>
      <c r="D15" s="438">
        <v>0.01</v>
      </c>
      <c r="E15" s="244"/>
      <c r="F15" s="245"/>
      <c r="G15" s="312" t="s">
        <v>37</v>
      </c>
      <c r="H15" s="247">
        <v>379</v>
      </c>
      <c r="I15" s="248">
        <v>416</v>
      </c>
      <c r="J15" s="249">
        <v>342</v>
      </c>
      <c r="K15" s="247">
        <v>1137</v>
      </c>
      <c r="L15" s="250">
        <v>858</v>
      </c>
      <c r="M15" s="251">
        <v>32.520000000000003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1617</v>
      </c>
      <c r="AC15" s="342">
        <v>1617</v>
      </c>
      <c r="AD15" s="342">
        <v>1617</v>
      </c>
      <c r="AE15" s="342">
        <v>1617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2.92</v>
      </c>
      <c r="CG15" s="483">
        <v>2.94</v>
      </c>
      <c r="CH15" s="438">
        <v>-0.02</v>
      </c>
      <c r="CI15" s="245"/>
      <c r="CJ15" s="245"/>
      <c r="CK15" s="312" t="s">
        <v>37</v>
      </c>
      <c r="CL15" s="247">
        <v>312</v>
      </c>
      <c r="CM15" s="248">
        <v>256</v>
      </c>
      <c r="CN15" s="249">
        <v>304</v>
      </c>
      <c r="CO15" s="247">
        <v>872</v>
      </c>
      <c r="CP15" s="250">
        <v>648</v>
      </c>
      <c r="CQ15" s="251">
        <v>34.57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1617</v>
      </c>
      <c r="DG15" s="342">
        <v>1617</v>
      </c>
      <c r="DH15" s="342">
        <v>1617</v>
      </c>
      <c r="DI15" s="342">
        <v>1617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2.98</v>
      </c>
      <c r="FK15" s="483">
        <v>3.02</v>
      </c>
      <c r="FL15" s="438">
        <v>-0.04</v>
      </c>
      <c r="FM15" s="245"/>
      <c r="FN15" s="245"/>
      <c r="FO15" s="312" t="s">
        <v>37</v>
      </c>
      <c r="FP15" s="247">
        <v>189</v>
      </c>
      <c r="FQ15" s="248">
        <v>232</v>
      </c>
      <c r="FR15" s="249">
        <v>178</v>
      </c>
      <c r="FS15" s="247">
        <v>599</v>
      </c>
      <c r="FT15" s="250">
        <v>492</v>
      </c>
      <c r="FU15" s="251">
        <v>21.75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1617</v>
      </c>
      <c r="GK15" s="342">
        <v>1617</v>
      </c>
      <c r="GL15" s="342">
        <v>1617</v>
      </c>
      <c r="GM15" s="342">
        <v>1617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2.92</v>
      </c>
      <c r="IO15" s="483">
        <v>3.12</v>
      </c>
      <c r="IP15" s="438">
        <v>-0.2</v>
      </c>
      <c r="IQ15" s="245"/>
      <c r="IR15" s="245"/>
      <c r="IS15" s="312" t="s">
        <v>37</v>
      </c>
      <c r="IT15" s="247">
        <v>163</v>
      </c>
      <c r="IU15" s="248">
        <v>106</v>
      </c>
      <c r="IV15" s="249">
        <v>428</v>
      </c>
      <c r="IW15" s="247">
        <v>697</v>
      </c>
      <c r="IX15" s="250">
        <v>554</v>
      </c>
      <c r="IY15" s="251">
        <v>25.81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1617</v>
      </c>
      <c r="JO15" s="342">
        <v>1617</v>
      </c>
      <c r="JP15" s="342">
        <v>1617</v>
      </c>
      <c r="JQ15" s="342">
        <v>1617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2.91</v>
      </c>
      <c r="LS15" s="483">
        <v>2.98</v>
      </c>
      <c r="LT15" s="438">
        <v>-7.0000000000000007E-2</v>
      </c>
      <c r="LU15" s="293"/>
      <c r="LV15" s="293"/>
      <c r="LW15" s="312" t="s">
        <v>37</v>
      </c>
      <c r="LX15" s="294">
        <v>3305</v>
      </c>
      <c r="LY15" s="295">
        <v>2552</v>
      </c>
      <c r="LZ15" s="296">
        <v>29.51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1617</v>
      </c>
      <c r="MP15" s="371">
        <v>1617</v>
      </c>
      <c r="MQ15" s="371">
        <v>1617</v>
      </c>
      <c r="MR15" s="371">
        <v>1617</v>
      </c>
      <c r="MS15" s="371">
        <v>1617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2615</v>
      </c>
      <c r="I16" s="248">
        <v>3485</v>
      </c>
      <c r="J16" s="249">
        <v>2164</v>
      </c>
      <c r="K16" s="247">
        <v>8264</v>
      </c>
      <c r="L16" s="250">
        <v>9231</v>
      </c>
      <c r="M16" s="251">
        <v>-10.48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7157</v>
      </c>
      <c r="AC16" s="342">
        <v>7157</v>
      </c>
      <c r="AD16" s="342">
        <v>7157</v>
      </c>
      <c r="AE16" s="342">
        <v>7157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2126</v>
      </c>
      <c r="CM16" s="248">
        <v>2034</v>
      </c>
      <c r="CN16" s="249">
        <v>1868</v>
      </c>
      <c r="CO16" s="247">
        <v>6028</v>
      </c>
      <c r="CP16" s="250">
        <v>6288</v>
      </c>
      <c r="CQ16" s="251">
        <v>-4.13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7157</v>
      </c>
      <c r="DG16" s="342">
        <v>7157</v>
      </c>
      <c r="DH16" s="342">
        <v>7157</v>
      </c>
      <c r="DI16" s="342">
        <v>7157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2378</v>
      </c>
      <c r="FQ16" s="248">
        <v>1803</v>
      </c>
      <c r="FR16" s="249">
        <v>2264</v>
      </c>
      <c r="FS16" s="247">
        <v>6445</v>
      </c>
      <c r="FT16" s="250">
        <v>6640</v>
      </c>
      <c r="FU16" s="251">
        <v>-2.94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7157</v>
      </c>
      <c r="GK16" s="342">
        <v>7157</v>
      </c>
      <c r="GL16" s="342">
        <v>7157</v>
      </c>
      <c r="GM16" s="342">
        <v>7157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1980</v>
      </c>
      <c r="IU16" s="248">
        <v>2624</v>
      </c>
      <c r="IV16" s="249">
        <v>2745</v>
      </c>
      <c r="IW16" s="247">
        <v>7349</v>
      </c>
      <c r="IX16" s="250">
        <v>6922</v>
      </c>
      <c r="IY16" s="251">
        <v>6.17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7157</v>
      </c>
      <c r="JO16" s="342">
        <v>7157</v>
      </c>
      <c r="JP16" s="342">
        <v>7157</v>
      </c>
      <c r="JQ16" s="342">
        <v>7157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28086</v>
      </c>
      <c r="LY16" s="295">
        <v>29081</v>
      </c>
      <c r="LZ16" s="296">
        <v>-3.42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7157</v>
      </c>
      <c r="MP16" s="371">
        <v>7157</v>
      </c>
      <c r="MQ16" s="371">
        <v>7157</v>
      </c>
      <c r="MR16" s="371">
        <v>7157</v>
      </c>
      <c r="MS16" s="371">
        <v>7157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2849.31</v>
      </c>
      <c r="C17" s="502">
        <v>2745.4700000000003</v>
      </c>
      <c r="D17" s="243">
        <v>3.78</v>
      </c>
      <c r="E17" s="503"/>
      <c r="F17" s="503"/>
      <c r="G17" s="312" t="s">
        <v>39</v>
      </c>
      <c r="H17" s="247">
        <v>3299</v>
      </c>
      <c r="I17" s="248">
        <v>1946</v>
      </c>
      <c r="J17" s="249">
        <v>2013</v>
      </c>
      <c r="K17" s="247">
        <v>7258</v>
      </c>
      <c r="L17" s="250">
        <v>6495</v>
      </c>
      <c r="M17" s="251">
        <v>11.75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8279</v>
      </c>
      <c r="AC17" s="342">
        <v>8279</v>
      </c>
      <c r="AD17" s="342">
        <v>8279</v>
      </c>
      <c r="AE17" s="342">
        <v>8279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38037</v>
      </c>
      <c r="AN17" s="379">
        <v>5677</v>
      </c>
      <c r="AO17" s="379">
        <v>33041</v>
      </c>
      <c r="AP17" s="380">
        <v>2932</v>
      </c>
      <c r="AQ17" s="379">
        <v>0</v>
      </c>
      <c r="AR17" s="379">
        <v>0</v>
      </c>
      <c r="AS17" s="379">
        <v>0</v>
      </c>
      <c r="AT17" s="379">
        <v>0</v>
      </c>
      <c r="AU17" s="381">
        <v>79687</v>
      </c>
      <c r="AV17" s="382">
        <v>0</v>
      </c>
      <c r="AW17" s="383">
        <v>79687</v>
      </c>
      <c r="AX17" s="384"/>
      <c r="AY17" s="384"/>
      <c r="AZ17" s="385" t="s">
        <v>98</v>
      </c>
      <c r="BA17" s="378">
        <v>12846</v>
      </c>
      <c r="BB17" s="379">
        <v>1548</v>
      </c>
      <c r="BC17" s="379">
        <v>7729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22123</v>
      </c>
      <c r="BJ17" s="382">
        <v>502</v>
      </c>
      <c r="BK17" s="383">
        <v>22625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3464.89</v>
      </c>
      <c r="CG17" s="502">
        <v>3398.66</v>
      </c>
      <c r="CH17" s="243">
        <v>1.95</v>
      </c>
      <c r="CI17" s="503"/>
      <c r="CJ17" s="503"/>
      <c r="CK17" s="312" t="s">
        <v>39</v>
      </c>
      <c r="CL17" s="247">
        <v>2081</v>
      </c>
      <c r="CM17" s="248">
        <v>1762</v>
      </c>
      <c r="CN17" s="249">
        <v>1644</v>
      </c>
      <c r="CO17" s="247">
        <v>5487</v>
      </c>
      <c r="CP17" s="250">
        <v>4709</v>
      </c>
      <c r="CQ17" s="251">
        <v>16.52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8279</v>
      </c>
      <c r="DG17" s="342">
        <v>8279</v>
      </c>
      <c r="DH17" s="342">
        <v>8279</v>
      </c>
      <c r="DI17" s="342">
        <v>8279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27953</v>
      </c>
      <c r="DR17" s="379">
        <v>3712</v>
      </c>
      <c r="DS17" s="379">
        <v>33673</v>
      </c>
      <c r="DT17" s="380">
        <v>418</v>
      </c>
      <c r="DU17" s="379">
        <v>0</v>
      </c>
      <c r="DV17" s="379">
        <v>0</v>
      </c>
      <c r="DW17" s="379">
        <v>0</v>
      </c>
      <c r="DX17" s="379">
        <v>0</v>
      </c>
      <c r="DY17" s="381">
        <v>65756</v>
      </c>
      <c r="DZ17" s="382">
        <v>0</v>
      </c>
      <c r="EA17" s="383">
        <v>65756</v>
      </c>
      <c r="EB17" s="384"/>
      <c r="EC17" s="384"/>
      <c r="ED17" s="385" t="s">
        <v>98</v>
      </c>
      <c r="EE17" s="378">
        <v>18962</v>
      </c>
      <c r="EF17" s="379">
        <v>2319</v>
      </c>
      <c r="EG17" s="379">
        <v>2707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23988</v>
      </c>
      <c r="EN17" s="382">
        <v>856</v>
      </c>
      <c r="EO17" s="383">
        <v>24844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3500.05</v>
      </c>
      <c r="FK17" s="502">
        <v>3439.84</v>
      </c>
      <c r="FL17" s="243">
        <v>1.75</v>
      </c>
      <c r="FM17" s="503"/>
      <c r="FN17" s="503"/>
      <c r="FO17" s="312" t="s">
        <v>39</v>
      </c>
      <c r="FP17" s="247">
        <v>1942</v>
      </c>
      <c r="FQ17" s="248">
        <v>1421</v>
      </c>
      <c r="FR17" s="249">
        <v>1689</v>
      </c>
      <c r="FS17" s="247">
        <v>5052</v>
      </c>
      <c r="FT17" s="250">
        <v>4260</v>
      </c>
      <c r="FU17" s="251">
        <v>18.59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8279</v>
      </c>
      <c r="GK17" s="342">
        <v>8279</v>
      </c>
      <c r="GL17" s="342">
        <v>8279</v>
      </c>
      <c r="GM17" s="342">
        <v>8279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26030</v>
      </c>
      <c r="GV17" s="379">
        <v>4340</v>
      </c>
      <c r="GW17" s="379">
        <v>30898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61268</v>
      </c>
      <c r="HD17" s="382">
        <v>0</v>
      </c>
      <c r="HE17" s="383">
        <v>61268</v>
      </c>
      <c r="HF17" s="384"/>
      <c r="HG17" s="384"/>
      <c r="HH17" s="385" t="s">
        <v>98</v>
      </c>
      <c r="HI17" s="378">
        <v>12279</v>
      </c>
      <c r="HJ17" s="379">
        <v>993</v>
      </c>
      <c r="HK17" s="379">
        <v>4028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17300</v>
      </c>
      <c r="HR17" s="382">
        <v>887</v>
      </c>
      <c r="HS17" s="383">
        <v>18187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3901.6899999999996</v>
      </c>
      <c r="IO17" s="502">
        <v>3829.57</v>
      </c>
      <c r="IP17" s="243">
        <v>1.88</v>
      </c>
      <c r="IQ17" s="503"/>
      <c r="IR17" s="503"/>
      <c r="IS17" s="312" t="s">
        <v>39</v>
      </c>
      <c r="IT17" s="247">
        <v>2228</v>
      </c>
      <c r="IU17" s="248">
        <v>1952</v>
      </c>
      <c r="IV17" s="249">
        <v>1870</v>
      </c>
      <c r="IW17" s="247">
        <v>6050</v>
      </c>
      <c r="IX17" s="250">
        <v>5013</v>
      </c>
      <c r="IY17" s="251">
        <v>20.69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8279</v>
      </c>
      <c r="JO17" s="342">
        <v>8279</v>
      </c>
      <c r="JP17" s="342">
        <v>8279</v>
      </c>
      <c r="JQ17" s="342">
        <v>8279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24326</v>
      </c>
      <c r="JZ17" s="379">
        <v>2428</v>
      </c>
      <c r="KA17" s="379">
        <v>34512</v>
      </c>
      <c r="KB17" s="380">
        <v>1305</v>
      </c>
      <c r="KC17" s="379">
        <v>0</v>
      </c>
      <c r="KD17" s="379">
        <v>0</v>
      </c>
      <c r="KE17" s="379">
        <v>0</v>
      </c>
      <c r="KF17" s="379">
        <v>0</v>
      </c>
      <c r="KG17" s="381">
        <v>62571</v>
      </c>
      <c r="KH17" s="382">
        <v>0</v>
      </c>
      <c r="KI17" s="383">
        <v>62571</v>
      </c>
      <c r="KJ17" s="290"/>
      <c r="KK17" s="290"/>
      <c r="KL17" s="387" t="s">
        <v>98</v>
      </c>
      <c r="KM17" s="378">
        <v>5624</v>
      </c>
      <c r="KN17" s="379">
        <v>1013</v>
      </c>
      <c r="KO17" s="379">
        <v>7487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14124</v>
      </c>
      <c r="KV17" s="382">
        <v>571</v>
      </c>
      <c r="KW17" s="383">
        <v>14695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3407.1400000000003</v>
      </c>
      <c r="LS17" s="502">
        <v>3324.3600000000006</v>
      </c>
      <c r="LT17" s="243">
        <v>2.4900000000000002</v>
      </c>
      <c r="LU17" s="505"/>
      <c r="LV17" s="505"/>
      <c r="LW17" s="312" t="s">
        <v>39</v>
      </c>
      <c r="LX17" s="294">
        <v>23847</v>
      </c>
      <c r="LY17" s="295">
        <v>20477</v>
      </c>
      <c r="LZ17" s="296">
        <v>16.46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8279</v>
      </c>
      <c r="MP17" s="371">
        <v>8279</v>
      </c>
      <c r="MQ17" s="371">
        <v>8279</v>
      </c>
      <c r="MR17" s="371">
        <v>8279</v>
      </c>
      <c r="MS17" s="371">
        <v>8279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116346</v>
      </c>
      <c r="NB17" s="390">
        <v>16157</v>
      </c>
      <c r="NC17" s="390">
        <v>132124</v>
      </c>
      <c r="ND17" s="391">
        <v>4655</v>
      </c>
      <c r="NE17" s="390"/>
      <c r="NF17" s="390"/>
      <c r="NG17" s="390"/>
      <c r="NH17" s="392"/>
      <c r="NI17" s="393">
        <v>269282</v>
      </c>
      <c r="NJ17" s="394">
        <v>0</v>
      </c>
      <c r="NK17" s="395">
        <v>269282</v>
      </c>
      <c r="NL17" s="290"/>
      <c r="NM17" s="290"/>
      <c r="NN17" s="507" t="s">
        <v>98</v>
      </c>
      <c r="NO17" s="389">
        <v>49711</v>
      </c>
      <c r="NP17" s="390">
        <v>5873</v>
      </c>
      <c r="NQ17" s="390">
        <v>21951</v>
      </c>
      <c r="NR17" s="391">
        <v>0</v>
      </c>
      <c r="NS17" s="390"/>
      <c r="NT17" s="390"/>
      <c r="NU17" s="390"/>
      <c r="NV17" s="392"/>
      <c r="NW17" s="393">
        <v>77535</v>
      </c>
      <c r="NX17" s="394">
        <v>2816</v>
      </c>
      <c r="NY17" s="395">
        <v>80351</v>
      </c>
      <c r="OA17" s="307"/>
    </row>
    <row r="18" spans="1:391" s="195" customFormat="1" ht="21.75" customHeight="1" thickTop="1" x14ac:dyDescent="0.2">
      <c r="A18" s="308" t="s">
        <v>99</v>
      </c>
      <c r="B18" s="471">
        <v>2732.2099999999996</v>
      </c>
      <c r="C18" s="508">
        <v>2631.29</v>
      </c>
      <c r="D18" s="311">
        <v>3.84</v>
      </c>
      <c r="E18" s="503"/>
      <c r="F18" s="503"/>
      <c r="G18" s="312" t="s">
        <v>40</v>
      </c>
      <c r="H18" s="247">
        <v>836</v>
      </c>
      <c r="I18" s="248">
        <v>520</v>
      </c>
      <c r="J18" s="249">
        <v>486</v>
      </c>
      <c r="K18" s="247">
        <v>1842</v>
      </c>
      <c r="L18" s="250">
        <v>1768</v>
      </c>
      <c r="M18" s="251">
        <v>4.1900000000000004</v>
      </c>
      <c r="N18" s="183"/>
      <c r="O18" s="346" t="s">
        <v>91</v>
      </c>
      <c r="P18" s="347">
        <v>920.14</v>
      </c>
      <c r="Q18" s="348">
        <v>881.29</v>
      </c>
      <c r="R18" s="349">
        <v>4.41</v>
      </c>
      <c r="S18" s="347">
        <v>0</v>
      </c>
      <c r="T18" s="350">
        <v>0</v>
      </c>
      <c r="U18" s="349">
        <v>0</v>
      </c>
      <c r="V18" s="347">
        <v>845.51</v>
      </c>
      <c r="W18" s="348">
        <v>812.45</v>
      </c>
      <c r="X18" s="349">
        <v>4.07</v>
      </c>
      <c r="Y18" s="351"/>
      <c r="Z18" s="183"/>
      <c r="AA18" s="183" t="s">
        <v>104</v>
      </c>
      <c r="AB18" s="342">
        <v>692</v>
      </c>
      <c r="AC18" s="342">
        <v>692</v>
      </c>
      <c r="AD18" s="342">
        <v>692</v>
      </c>
      <c r="AE18" s="342">
        <v>692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0</v>
      </c>
      <c r="AN18" s="400">
        <v>0</v>
      </c>
      <c r="AO18" s="400">
        <v>0</v>
      </c>
      <c r="AP18" s="401">
        <v>0</v>
      </c>
      <c r="AQ18" s="400">
        <v>0</v>
      </c>
      <c r="AR18" s="400">
        <v>0</v>
      </c>
      <c r="AS18" s="400">
        <v>0</v>
      </c>
      <c r="AT18" s="400">
        <v>0</v>
      </c>
      <c r="AU18" s="402">
        <v>0</v>
      </c>
      <c r="AV18" s="382">
        <v>0</v>
      </c>
      <c r="AW18" s="383">
        <v>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3198.33</v>
      </c>
      <c r="CG18" s="508">
        <v>3132.8799999999997</v>
      </c>
      <c r="CH18" s="311">
        <v>2.09</v>
      </c>
      <c r="CI18" s="503"/>
      <c r="CJ18" s="503"/>
      <c r="CK18" s="312" t="s">
        <v>40</v>
      </c>
      <c r="CL18" s="247">
        <v>832</v>
      </c>
      <c r="CM18" s="248">
        <v>1186</v>
      </c>
      <c r="CN18" s="249">
        <v>954</v>
      </c>
      <c r="CO18" s="247">
        <v>2972</v>
      </c>
      <c r="CP18" s="250">
        <v>2335</v>
      </c>
      <c r="CQ18" s="251">
        <v>27.28</v>
      </c>
      <c r="CR18" s="183"/>
      <c r="CS18" s="346" t="s">
        <v>91</v>
      </c>
      <c r="CT18" s="347">
        <v>887.52</v>
      </c>
      <c r="CU18" s="348">
        <v>866.92</v>
      </c>
      <c r="CV18" s="349">
        <v>2.38</v>
      </c>
      <c r="CW18" s="347">
        <v>0</v>
      </c>
      <c r="CX18" s="350">
        <v>0</v>
      </c>
      <c r="CY18" s="349">
        <v>0</v>
      </c>
      <c r="CZ18" s="347">
        <v>858.6</v>
      </c>
      <c r="DA18" s="348">
        <v>839.45</v>
      </c>
      <c r="DB18" s="349">
        <v>2.2799999999999998</v>
      </c>
      <c r="DC18" s="351"/>
      <c r="DD18" s="183"/>
      <c r="DE18" s="183" t="s">
        <v>104</v>
      </c>
      <c r="DF18" s="342">
        <v>692</v>
      </c>
      <c r="DG18" s="342">
        <v>692</v>
      </c>
      <c r="DH18" s="342">
        <v>692</v>
      </c>
      <c r="DI18" s="342">
        <v>692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0</v>
      </c>
      <c r="DR18" s="400">
        <v>0</v>
      </c>
      <c r="DS18" s="400">
        <v>0</v>
      </c>
      <c r="DT18" s="401">
        <v>0</v>
      </c>
      <c r="DU18" s="400">
        <v>0</v>
      </c>
      <c r="DV18" s="400">
        <v>0</v>
      </c>
      <c r="DW18" s="400">
        <v>0</v>
      </c>
      <c r="DX18" s="400">
        <v>0</v>
      </c>
      <c r="DY18" s="402">
        <v>0</v>
      </c>
      <c r="DZ18" s="382">
        <v>0</v>
      </c>
      <c r="EA18" s="383">
        <v>0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3310.3100000000004</v>
      </c>
      <c r="FK18" s="508">
        <v>3251.46</v>
      </c>
      <c r="FL18" s="311">
        <v>1.81</v>
      </c>
      <c r="FM18" s="503"/>
      <c r="FN18" s="503"/>
      <c r="FO18" s="312" t="s">
        <v>40</v>
      </c>
      <c r="FP18" s="247">
        <v>1088</v>
      </c>
      <c r="FQ18" s="248">
        <v>934</v>
      </c>
      <c r="FR18" s="249">
        <v>976</v>
      </c>
      <c r="FS18" s="247">
        <v>2998</v>
      </c>
      <c r="FT18" s="250">
        <v>2470</v>
      </c>
      <c r="FU18" s="251">
        <v>21.38</v>
      </c>
      <c r="FV18" s="183"/>
      <c r="FW18" s="346" t="s">
        <v>91</v>
      </c>
      <c r="FX18" s="347">
        <v>998.52</v>
      </c>
      <c r="FY18" s="348">
        <v>1020.54</v>
      </c>
      <c r="FZ18" s="349">
        <v>-2.16</v>
      </c>
      <c r="GA18" s="347">
        <v>0</v>
      </c>
      <c r="GB18" s="350">
        <v>0</v>
      </c>
      <c r="GC18" s="349">
        <v>0</v>
      </c>
      <c r="GD18" s="347">
        <v>936.33</v>
      </c>
      <c r="GE18" s="348">
        <v>958.67</v>
      </c>
      <c r="GF18" s="349">
        <v>-2.33</v>
      </c>
      <c r="GG18" s="351"/>
      <c r="GH18" s="183"/>
      <c r="GI18" s="183" t="s">
        <v>104</v>
      </c>
      <c r="GJ18" s="342">
        <v>692</v>
      </c>
      <c r="GK18" s="342">
        <v>692</v>
      </c>
      <c r="GL18" s="342">
        <v>692</v>
      </c>
      <c r="GM18" s="342">
        <v>692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0</v>
      </c>
      <c r="GV18" s="400">
        <v>0</v>
      </c>
      <c r="GW18" s="400">
        <v>0</v>
      </c>
      <c r="GX18" s="401">
        <v>0</v>
      </c>
      <c r="GY18" s="400">
        <v>0</v>
      </c>
      <c r="GZ18" s="400">
        <v>0</v>
      </c>
      <c r="HA18" s="400">
        <v>0</v>
      </c>
      <c r="HB18" s="400">
        <v>0</v>
      </c>
      <c r="HC18" s="402">
        <v>0</v>
      </c>
      <c r="HD18" s="382">
        <v>0</v>
      </c>
      <c r="HE18" s="383">
        <v>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3817.77</v>
      </c>
      <c r="IO18" s="508">
        <v>3754.86</v>
      </c>
      <c r="IP18" s="311">
        <v>1.68</v>
      </c>
      <c r="IQ18" s="503"/>
      <c r="IR18" s="503"/>
      <c r="IS18" s="312" t="s">
        <v>40</v>
      </c>
      <c r="IT18" s="247">
        <v>675</v>
      </c>
      <c r="IU18" s="248">
        <v>734</v>
      </c>
      <c r="IV18" s="249">
        <v>516</v>
      </c>
      <c r="IW18" s="247">
        <v>1925</v>
      </c>
      <c r="IX18" s="250">
        <v>1428</v>
      </c>
      <c r="IY18" s="251">
        <v>34.799999999999997</v>
      </c>
      <c r="IZ18" s="183"/>
      <c r="JA18" s="346" t="s">
        <v>91</v>
      </c>
      <c r="JB18" s="347">
        <v>1051.92</v>
      </c>
      <c r="JC18" s="348">
        <v>1029.81</v>
      </c>
      <c r="JD18" s="349">
        <v>2.15</v>
      </c>
      <c r="JE18" s="347">
        <v>0</v>
      </c>
      <c r="JF18" s="350">
        <v>0</v>
      </c>
      <c r="JG18" s="349">
        <v>0</v>
      </c>
      <c r="JH18" s="347">
        <v>1015.84</v>
      </c>
      <c r="JI18" s="348">
        <v>996.96</v>
      </c>
      <c r="JJ18" s="349">
        <v>1.89</v>
      </c>
      <c r="JK18" s="351"/>
      <c r="JL18" s="183"/>
      <c r="JM18" s="183" t="s">
        <v>104</v>
      </c>
      <c r="JN18" s="342">
        <v>692</v>
      </c>
      <c r="JO18" s="342">
        <v>692</v>
      </c>
      <c r="JP18" s="342">
        <v>692</v>
      </c>
      <c r="JQ18" s="342">
        <v>692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0</v>
      </c>
      <c r="JZ18" s="400">
        <v>0</v>
      </c>
      <c r="KA18" s="400">
        <v>0</v>
      </c>
      <c r="KB18" s="401">
        <v>0</v>
      </c>
      <c r="KC18" s="400">
        <v>0</v>
      </c>
      <c r="KD18" s="400">
        <v>0</v>
      </c>
      <c r="KE18" s="400">
        <v>0</v>
      </c>
      <c r="KF18" s="400">
        <v>0</v>
      </c>
      <c r="KG18" s="402">
        <v>0</v>
      </c>
      <c r="KH18" s="382">
        <v>0</v>
      </c>
      <c r="KI18" s="383">
        <v>0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3251.4399999999996</v>
      </c>
      <c r="LS18" s="508">
        <v>3171.82</v>
      </c>
      <c r="LT18" s="311">
        <v>2.5099999999999998</v>
      </c>
      <c r="LU18" s="505"/>
      <c r="LV18" s="505"/>
      <c r="LW18" s="312" t="s">
        <v>40</v>
      </c>
      <c r="LX18" s="294">
        <v>9737</v>
      </c>
      <c r="LY18" s="295">
        <v>8001</v>
      </c>
      <c r="LZ18" s="296">
        <v>21.7</v>
      </c>
      <c r="MA18" s="266"/>
      <c r="MB18" s="346" t="s">
        <v>91</v>
      </c>
      <c r="MC18" s="347">
        <v>972.33</v>
      </c>
      <c r="MD18" s="370">
        <v>955.68</v>
      </c>
      <c r="ME18" s="349">
        <v>1.74</v>
      </c>
      <c r="MF18" s="347">
        <v>0</v>
      </c>
      <c r="MG18" s="370">
        <v>0</v>
      </c>
      <c r="MH18" s="349">
        <v>0</v>
      </c>
      <c r="MI18" s="347">
        <v>920.57</v>
      </c>
      <c r="MJ18" s="370">
        <v>906.87</v>
      </c>
      <c r="MK18" s="349">
        <v>1.51</v>
      </c>
      <c r="ML18" s="297"/>
      <c r="MM18" s="297"/>
      <c r="MN18" s="297" t="s">
        <v>104</v>
      </c>
      <c r="MO18" s="371">
        <v>692</v>
      </c>
      <c r="MP18" s="371">
        <v>692</v>
      </c>
      <c r="MQ18" s="371">
        <v>692</v>
      </c>
      <c r="MR18" s="371">
        <v>692</v>
      </c>
      <c r="MS18" s="371">
        <v>692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0</v>
      </c>
      <c r="NB18" s="404">
        <v>0</v>
      </c>
      <c r="NC18" s="404">
        <v>0</v>
      </c>
      <c r="ND18" s="405">
        <v>0</v>
      </c>
      <c r="NE18" s="404"/>
      <c r="NF18" s="404"/>
      <c r="NG18" s="404"/>
      <c r="NH18" s="406"/>
      <c r="NI18" s="407">
        <v>0</v>
      </c>
      <c r="NJ18" s="408">
        <v>0</v>
      </c>
      <c r="NK18" s="409">
        <v>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3477.9700000000003</v>
      </c>
      <c r="C19" s="508">
        <v>3350.08</v>
      </c>
      <c r="D19" s="345">
        <v>3.82</v>
      </c>
      <c r="E19" s="503"/>
      <c r="F19" s="503"/>
      <c r="G19" s="312" t="s">
        <v>41</v>
      </c>
      <c r="H19" s="247">
        <v>334</v>
      </c>
      <c r="I19" s="248">
        <v>387</v>
      </c>
      <c r="J19" s="249">
        <v>291</v>
      </c>
      <c r="K19" s="247">
        <v>1012</v>
      </c>
      <c r="L19" s="250">
        <v>1230</v>
      </c>
      <c r="M19" s="251">
        <v>-17.72</v>
      </c>
      <c r="N19" s="183"/>
      <c r="O19" s="346" t="s">
        <v>95</v>
      </c>
      <c r="P19" s="347">
        <v>685.51</v>
      </c>
      <c r="Q19" s="348">
        <v>654.63</v>
      </c>
      <c r="R19" s="349">
        <v>4.72</v>
      </c>
      <c r="S19" s="347">
        <v>468.97</v>
      </c>
      <c r="T19" s="350">
        <v>447.98</v>
      </c>
      <c r="U19" s="349">
        <v>4.6900000000000004</v>
      </c>
      <c r="V19" s="347">
        <v>667.94</v>
      </c>
      <c r="W19" s="348">
        <v>638.49</v>
      </c>
      <c r="X19" s="349">
        <v>4.6100000000000003</v>
      </c>
      <c r="Y19" s="351"/>
      <c r="Z19" s="183"/>
      <c r="AA19" s="183" t="s">
        <v>109</v>
      </c>
      <c r="AB19" s="342">
        <v>814</v>
      </c>
      <c r="AC19" s="342">
        <v>814</v>
      </c>
      <c r="AD19" s="342">
        <v>814</v>
      </c>
      <c r="AE19" s="342">
        <v>814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43641</v>
      </c>
      <c r="AN19" s="400">
        <v>15902</v>
      </c>
      <c r="AO19" s="400">
        <v>35309</v>
      </c>
      <c r="AP19" s="401">
        <v>5758</v>
      </c>
      <c r="AQ19" s="400">
        <v>0</v>
      </c>
      <c r="AR19" s="400">
        <v>0</v>
      </c>
      <c r="AS19" s="400">
        <v>0</v>
      </c>
      <c r="AT19" s="400">
        <v>0</v>
      </c>
      <c r="AU19" s="402">
        <v>100610</v>
      </c>
      <c r="AV19" s="382">
        <v>17245</v>
      </c>
      <c r="AW19" s="383">
        <v>117855</v>
      </c>
      <c r="AX19" s="384"/>
      <c r="AY19" s="384"/>
      <c r="AZ19" s="385" t="s">
        <v>106</v>
      </c>
      <c r="BA19" s="399">
        <v>7411</v>
      </c>
      <c r="BB19" s="400">
        <v>2580</v>
      </c>
      <c r="BC19" s="400">
        <v>6184</v>
      </c>
      <c r="BD19" s="401">
        <v>1072</v>
      </c>
      <c r="BE19" s="400">
        <v>0</v>
      </c>
      <c r="BF19" s="400">
        <v>0</v>
      </c>
      <c r="BG19" s="400">
        <v>0</v>
      </c>
      <c r="BH19" s="400">
        <v>0</v>
      </c>
      <c r="BI19" s="402">
        <v>17247</v>
      </c>
      <c r="BJ19" s="382">
        <v>2318</v>
      </c>
      <c r="BK19" s="383">
        <v>19565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4521.4799999999996</v>
      </c>
      <c r="CG19" s="508">
        <v>4458.2700000000004</v>
      </c>
      <c r="CH19" s="345">
        <v>1.42</v>
      </c>
      <c r="CI19" s="503"/>
      <c r="CJ19" s="503"/>
      <c r="CK19" s="312" t="s">
        <v>41</v>
      </c>
      <c r="CL19" s="247">
        <v>217</v>
      </c>
      <c r="CM19" s="248">
        <v>224</v>
      </c>
      <c r="CN19" s="249">
        <v>162</v>
      </c>
      <c r="CO19" s="247">
        <v>603</v>
      </c>
      <c r="CP19" s="250">
        <v>482</v>
      </c>
      <c r="CQ19" s="251">
        <v>25.1</v>
      </c>
      <c r="CR19" s="183"/>
      <c r="CS19" s="346" t="s">
        <v>95</v>
      </c>
      <c r="CT19" s="347">
        <v>906.7</v>
      </c>
      <c r="CU19" s="348">
        <v>891.88</v>
      </c>
      <c r="CV19" s="349">
        <v>1.66</v>
      </c>
      <c r="CW19" s="347">
        <v>699.47</v>
      </c>
      <c r="CX19" s="350">
        <v>682.4</v>
      </c>
      <c r="CY19" s="349">
        <v>2.5</v>
      </c>
      <c r="CZ19" s="347">
        <v>899.95</v>
      </c>
      <c r="DA19" s="348">
        <v>885.24</v>
      </c>
      <c r="DB19" s="349">
        <v>1.66</v>
      </c>
      <c r="DC19" s="351"/>
      <c r="DD19" s="183"/>
      <c r="DE19" s="183" t="s">
        <v>109</v>
      </c>
      <c r="DF19" s="342">
        <v>814</v>
      </c>
      <c r="DG19" s="342">
        <v>814</v>
      </c>
      <c r="DH19" s="342">
        <v>814</v>
      </c>
      <c r="DI19" s="342">
        <v>814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52568</v>
      </c>
      <c r="DR19" s="400">
        <v>18555</v>
      </c>
      <c r="DS19" s="400">
        <v>27896</v>
      </c>
      <c r="DT19" s="401">
        <v>2802</v>
      </c>
      <c r="DU19" s="400">
        <v>0</v>
      </c>
      <c r="DV19" s="400">
        <v>0</v>
      </c>
      <c r="DW19" s="400">
        <v>0</v>
      </c>
      <c r="DX19" s="400">
        <v>0</v>
      </c>
      <c r="DY19" s="402">
        <v>101821</v>
      </c>
      <c r="DZ19" s="382">
        <v>29783</v>
      </c>
      <c r="EA19" s="383">
        <v>131604</v>
      </c>
      <c r="EB19" s="384"/>
      <c r="EC19" s="384"/>
      <c r="ED19" s="385" t="s">
        <v>106</v>
      </c>
      <c r="EE19" s="399">
        <v>5419</v>
      </c>
      <c r="EF19" s="400">
        <v>1585</v>
      </c>
      <c r="EG19" s="400">
        <v>5415</v>
      </c>
      <c r="EH19" s="401">
        <v>358</v>
      </c>
      <c r="EI19" s="400">
        <v>0</v>
      </c>
      <c r="EJ19" s="400">
        <v>0</v>
      </c>
      <c r="EK19" s="400">
        <v>0</v>
      </c>
      <c r="EL19" s="400">
        <v>0</v>
      </c>
      <c r="EM19" s="402">
        <v>12777</v>
      </c>
      <c r="EN19" s="382">
        <v>1273</v>
      </c>
      <c r="EO19" s="383">
        <v>14050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3994.6699999999992</v>
      </c>
      <c r="FK19" s="508">
        <v>3958.3899999999994</v>
      </c>
      <c r="FL19" s="345">
        <v>0.92</v>
      </c>
      <c r="FM19" s="503"/>
      <c r="FN19" s="503"/>
      <c r="FO19" s="312" t="s">
        <v>41</v>
      </c>
      <c r="FP19" s="247">
        <v>249</v>
      </c>
      <c r="FQ19" s="248">
        <v>281</v>
      </c>
      <c r="FR19" s="249">
        <v>263</v>
      </c>
      <c r="FS19" s="247">
        <v>793</v>
      </c>
      <c r="FT19" s="250">
        <v>882</v>
      </c>
      <c r="FU19" s="251">
        <v>-10.09</v>
      </c>
      <c r="FV19" s="183"/>
      <c r="FW19" s="346" t="s">
        <v>95</v>
      </c>
      <c r="FX19" s="347">
        <v>799.03</v>
      </c>
      <c r="FY19" s="348">
        <v>769.36</v>
      </c>
      <c r="FZ19" s="349">
        <v>3.86</v>
      </c>
      <c r="GA19" s="347">
        <v>712.93</v>
      </c>
      <c r="GB19" s="350">
        <v>697.37</v>
      </c>
      <c r="GC19" s="349">
        <v>2.23</v>
      </c>
      <c r="GD19" s="347">
        <v>793.67</v>
      </c>
      <c r="GE19" s="348">
        <v>765</v>
      </c>
      <c r="GF19" s="349">
        <v>3.75</v>
      </c>
      <c r="GG19" s="351"/>
      <c r="GH19" s="183"/>
      <c r="GI19" s="183" t="s">
        <v>109</v>
      </c>
      <c r="GJ19" s="342">
        <v>814</v>
      </c>
      <c r="GK19" s="342">
        <v>814</v>
      </c>
      <c r="GL19" s="342">
        <v>814</v>
      </c>
      <c r="GM19" s="342">
        <v>814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46864</v>
      </c>
      <c r="GV19" s="400">
        <v>9837</v>
      </c>
      <c r="GW19" s="400">
        <v>37845</v>
      </c>
      <c r="GX19" s="401">
        <v>719</v>
      </c>
      <c r="GY19" s="400">
        <v>0</v>
      </c>
      <c r="GZ19" s="400">
        <v>0</v>
      </c>
      <c r="HA19" s="400">
        <v>0</v>
      </c>
      <c r="HB19" s="400">
        <v>0</v>
      </c>
      <c r="HC19" s="402">
        <v>95265</v>
      </c>
      <c r="HD19" s="382">
        <v>8726</v>
      </c>
      <c r="HE19" s="383">
        <v>103991</v>
      </c>
      <c r="HF19" s="384"/>
      <c r="HG19" s="384"/>
      <c r="HH19" s="385" t="s">
        <v>106</v>
      </c>
      <c r="HI19" s="399">
        <v>5613</v>
      </c>
      <c r="HJ19" s="400">
        <v>1589</v>
      </c>
      <c r="HK19" s="400">
        <v>7107</v>
      </c>
      <c r="HL19" s="401">
        <v>3413</v>
      </c>
      <c r="HM19" s="400">
        <v>0</v>
      </c>
      <c r="HN19" s="400">
        <v>0</v>
      </c>
      <c r="HO19" s="400">
        <v>0</v>
      </c>
      <c r="HP19" s="400">
        <v>0</v>
      </c>
      <c r="HQ19" s="402">
        <v>17722</v>
      </c>
      <c r="HR19" s="382">
        <v>3068</v>
      </c>
      <c r="HS19" s="383">
        <v>20790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4269.53</v>
      </c>
      <c r="IO19" s="508">
        <v>4159.9400000000005</v>
      </c>
      <c r="IP19" s="345">
        <v>2.63</v>
      </c>
      <c r="IQ19" s="503"/>
      <c r="IR19" s="503"/>
      <c r="IS19" s="312" t="s">
        <v>41</v>
      </c>
      <c r="IT19" s="247">
        <v>314</v>
      </c>
      <c r="IU19" s="248">
        <v>460</v>
      </c>
      <c r="IV19" s="249">
        <v>632</v>
      </c>
      <c r="IW19" s="247">
        <v>1406</v>
      </c>
      <c r="IX19" s="250">
        <v>1483</v>
      </c>
      <c r="IY19" s="251">
        <v>-5.19</v>
      </c>
      <c r="IZ19" s="183"/>
      <c r="JA19" s="346" t="s">
        <v>95</v>
      </c>
      <c r="JB19" s="347">
        <v>919.44</v>
      </c>
      <c r="JC19" s="348">
        <v>886.25</v>
      </c>
      <c r="JD19" s="349">
        <v>3.74</v>
      </c>
      <c r="JE19" s="347">
        <v>826.82</v>
      </c>
      <c r="JF19" s="350">
        <v>810.01</v>
      </c>
      <c r="JG19" s="349">
        <v>2.08</v>
      </c>
      <c r="JH19" s="347">
        <v>916.26</v>
      </c>
      <c r="JI19" s="348">
        <v>883.82</v>
      </c>
      <c r="JJ19" s="349">
        <v>3.67</v>
      </c>
      <c r="JK19" s="351"/>
      <c r="JL19" s="183"/>
      <c r="JM19" s="183" t="s">
        <v>109</v>
      </c>
      <c r="JN19" s="342">
        <v>814</v>
      </c>
      <c r="JO19" s="342">
        <v>814</v>
      </c>
      <c r="JP19" s="342">
        <v>814</v>
      </c>
      <c r="JQ19" s="342">
        <v>814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86347</v>
      </c>
      <c r="JZ19" s="400">
        <v>14565</v>
      </c>
      <c r="KA19" s="400">
        <v>62117</v>
      </c>
      <c r="KB19" s="401">
        <v>1842</v>
      </c>
      <c r="KC19" s="400">
        <v>0</v>
      </c>
      <c r="KD19" s="400">
        <v>0</v>
      </c>
      <c r="KE19" s="400">
        <v>0</v>
      </c>
      <c r="KF19" s="400">
        <v>0</v>
      </c>
      <c r="KG19" s="402">
        <v>164871</v>
      </c>
      <c r="KH19" s="382">
        <v>43790</v>
      </c>
      <c r="KI19" s="383">
        <v>208661</v>
      </c>
      <c r="KJ19" s="290"/>
      <c r="KK19" s="290"/>
      <c r="KL19" s="387" t="s">
        <v>106</v>
      </c>
      <c r="KM19" s="399">
        <v>19281</v>
      </c>
      <c r="KN19" s="400">
        <v>2980</v>
      </c>
      <c r="KO19" s="400">
        <v>6476</v>
      </c>
      <c r="KP19" s="401">
        <v>448</v>
      </c>
      <c r="KQ19" s="400">
        <v>0</v>
      </c>
      <c r="KR19" s="400">
        <v>0</v>
      </c>
      <c r="KS19" s="400">
        <v>0</v>
      </c>
      <c r="KT19" s="400">
        <v>0</v>
      </c>
      <c r="KU19" s="402">
        <v>29185</v>
      </c>
      <c r="KV19" s="382">
        <v>2659</v>
      </c>
      <c r="KW19" s="383">
        <v>31844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4045.72</v>
      </c>
      <c r="LS19" s="508">
        <v>3956.3</v>
      </c>
      <c r="LT19" s="345">
        <v>2.2599999999999998</v>
      </c>
      <c r="LU19" s="505"/>
      <c r="LV19" s="505"/>
      <c r="LW19" s="312" t="s">
        <v>41</v>
      </c>
      <c r="LX19" s="294">
        <v>3814</v>
      </c>
      <c r="LY19" s="295">
        <v>4077</v>
      </c>
      <c r="LZ19" s="296">
        <v>-6.45</v>
      </c>
      <c r="MA19" s="266"/>
      <c r="MB19" s="346" t="s">
        <v>95</v>
      </c>
      <c r="MC19" s="347">
        <v>827.86</v>
      </c>
      <c r="MD19" s="370">
        <v>799.19</v>
      </c>
      <c r="ME19" s="349">
        <v>3.59</v>
      </c>
      <c r="MF19" s="347">
        <v>635.80999999999995</v>
      </c>
      <c r="MG19" s="370">
        <v>616.37</v>
      </c>
      <c r="MH19" s="349">
        <v>3.15</v>
      </c>
      <c r="MI19" s="347">
        <v>817.63</v>
      </c>
      <c r="MJ19" s="370">
        <v>789.86</v>
      </c>
      <c r="MK19" s="349">
        <v>3.52</v>
      </c>
      <c r="ML19" s="297"/>
      <c r="MM19" s="297"/>
      <c r="MN19" s="297" t="s">
        <v>109</v>
      </c>
      <c r="MO19" s="371">
        <v>814</v>
      </c>
      <c r="MP19" s="371">
        <v>814</v>
      </c>
      <c r="MQ19" s="371">
        <v>814</v>
      </c>
      <c r="MR19" s="371">
        <v>814</v>
      </c>
      <c r="MS19" s="371">
        <v>814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229420</v>
      </c>
      <c r="NB19" s="404">
        <v>58859</v>
      </c>
      <c r="NC19" s="404">
        <v>163167</v>
      </c>
      <c r="ND19" s="405">
        <v>11121</v>
      </c>
      <c r="NE19" s="404"/>
      <c r="NF19" s="404"/>
      <c r="NG19" s="404"/>
      <c r="NH19" s="406"/>
      <c r="NI19" s="407">
        <v>462567</v>
      </c>
      <c r="NJ19" s="408">
        <v>99544</v>
      </c>
      <c r="NK19" s="409">
        <v>562111</v>
      </c>
      <c r="NL19" s="290"/>
      <c r="NM19" s="290"/>
      <c r="NN19" s="377" t="s">
        <v>106</v>
      </c>
      <c r="NO19" s="387">
        <v>37724</v>
      </c>
      <c r="NP19" s="404">
        <v>8734</v>
      </c>
      <c r="NQ19" s="404">
        <v>25182</v>
      </c>
      <c r="NR19" s="405">
        <v>5291</v>
      </c>
      <c r="NS19" s="404"/>
      <c r="NT19" s="404"/>
      <c r="NU19" s="404"/>
      <c r="NV19" s="406"/>
      <c r="NW19" s="407">
        <v>76931</v>
      </c>
      <c r="NX19" s="408">
        <v>9318</v>
      </c>
      <c r="NY19" s="409">
        <v>86249</v>
      </c>
      <c r="OA19" s="307"/>
    </row>
    <row r="20" spans="1:391" s="195" customFormat="1" ht="21.75" customHeight="1" x14ac:dyDescent="0.2">
      <c r="A20" s="511" t="s">
        <v>123</v>
      </c>
      <c r="B20" s="501">
        <v>2883.28</v>
      </c>
      <c r="C20" s="512">
        <v>2775.7</v>
      </c>
      <c r="D20" s="243">
        <v>3.88</v>
      </c>
      <c r="E20" s="503"/>
      <c r="F20" s="503"/>
      <c r="G20" s="312" t="s">
        <v>42</v>
      </c>
      <c r="H20" s="247">
        <v>782</v>
      </c>
      <c r="I20" s="248">
        <v>634</v>
      </c>
      <c r="J20" s="249">
        <v>412</v>
      </c>
      <c r="K20" s="247">
        <v>1828</v>
      </c>
      <c r="L20" s="250">
        <v>2161</v>
      </c>
      <c r="M20" s="251">
        <v>-15.41</v>
      </c>
      <c r="N20" s="183"/>
      <c r="O20" s="346" t="s">
        <v>100</v>
      </c>
      <c r="P20" s="347">
        <v>796.29</v>
      </c>
      <c r="Q20" s="348">
        <v>773.38</v>
      </c>
      <c r="R20" s="349">
        <v>2.96</v>
      </c>
      <c r="S20" s="347">
        <v>731.51</v>
      </c>
      <c r="T20" s="350">
        <v>718.85</v>
      </c>
      <c r="U20" s="349">
        <v>1.76</v>
      </c>
      <c r="V20" s="347">
        <v>791.03</v>
      </c>
      <c r="W20" s="348">
        <v>769.12</v>
      </c>
      <c r="X20" s="349">
        <v>2.85</v>
      </c>
      <c r="Y20" s="351"/>
      <c r="Z20" s="183"/>
      <c r="AA20" s="183" t="s">
        <v>112</v>
      </c>
      <c r="AB20" s="342">
        <v>999</v>
      </c>
      <c r="AC20" s="342">
        <v>999</v>
      </c>
      <c r="AD20" s="342">
        <v>999</v>
      </c>
      <c r="AE20" s="342">
        <v>999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201337</v>
      </c>
      <c r="AN20" s="400">
        <v>59061</v>
      </c>
      <c r="AO20" s="400">
        <v>218714</v>
      </c>
      <c r="AP20" s="401">
        <v>12408</v>
      </c>
      <c r="AQ20" s="400">
        <v>0</v>
      </c>
      <c r="AR20" s="400">
        <v>0</v>
      </c>
      <c r="AS20" s="400">
        <v>0</v>
      </c>
      <c r="AT20" s="400">
        <v>0</v>
      </c>
      <c r="AU20" s="402">
        <v>491520</v>
      </c>
      <c r="AV20" s="382">
        <v>43500</v>
      </c>
      <c r="AW20" s="383">
        <v>535020</v>
      </c>
      <c r="AX20" s="384"/>
      <c r="AY20" s="384"/>
      <c r="AZ20" s="385" t="s">
        <v>28</v>
      </c>
      <c r="BA20" s="399">
        <v>9883</v>
      </c>
      <c r="BB20" s="400">
        <v>4127</v>
      </c>
      <c r="BC20" s="400">
        <v>10307</v>
      </c>
      <c r="BD20" s="401">
        <v>2686</v>
      </c>
      <c r="BE20" s="400">
        <v>0</v>
      </c>
      <c r="BF20" s="400">
        <v>0</v>
      </c>
      <c r="BG20" s="400">
        <v>0</v>
      </c>
      <c r="BH20" s="400">
        <v>0</v>
      </c>
      <c r="BI20" s="402">
        <v>27003</v>
      </c>
      <c r="BJ20" s="382">
        <v>20703</v>
      </c>
      <c r="BK20" s="383">
        <v>47706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3577.8299999999995</v>
      </c>
      <c r="CG20" s="512">
        <v>3506.66</v>
      </c>
      <c r="CH20" s="243">
        <v>2.0299999999999998</v>
      </c>
      <c r="CI20" s="503"/>
      <c r="CJ20" s="503"/>
      <c r="CK20" s="312" t="s">
        <v>42</v>
      </c>
      <c r="CL20" s="247">
        <v>436</v>
      </c>
      <c r="CM20" s="248">
        <v>390</v>
      </c>
      <c r="CN20" s="249">
        <v>218</v>
      </c>
      <c r="CO20" s="247">
        <v>1044</v>
      </c>
      <c r="CP20" s="250">
        <v>1012</v>
      </c>
      <c r="CQ20" s="251">
        <v>3.16</v>
      </c>
      <c r="CR20" s="183"/>
      <c r="CS20" s="346" t="s">
        <v>100</v>
      </c>
      <c r="CT20" s="347">
        <v>896.91</v>
      </c>
      <c r="CU20" s="348">
        <v>903.1</v>
      </c>
      <c r="CV20" s="349">
        <v>-0.69</v>
      </c>
      <c r="CW20" s="347">
        <v>868.6</v>
      </c>
      <c r="CX20" s="350">
        <v>851.26</v>
      </c>
      <c r="CY20" s="349">
        <v>2.04</v>
      </c>
      <c r="CZ20" s="347">
        <v>895.98</v>
      </c>
      <c r="DA20" s="348">
        <v>901.45</v>
      </c>
      <c r="DB20" s="349">
        <v>-0.61</v>
      </c>
      <c r="DC20" s="351"/>
      <c r="DD20" s="183"/>
      <c r="DE20" s="183" t="s">
        <v>112</v>
      </c>
      <c r="DF20" s="342">
        <v>999</v>
      </c>
      <c r="DG20" s="342">
        <v>999</v>
      </c>
      <c r="DH20" s="342">
        <v>999</v>
      </c>
      <c r="DI20" s="342">
        <v>999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102899</v>
      </c>
      <c r="DR20" s="400">
        <v>27828</v>
      </c>
      <c r="DS20" s="400">
        <v>121239</v>
      </c>
      <c r="DT20" s="401">
        <v>12849</v>
      </c>
      <c r="DU20" s="400">
        <v>0</v>
      </c>
      <c r="DV20" s="400">
        <v>0</v>
      </c>
      <c r="DW20" s="400">
        <v>0</v>
      </c>
      <c r="DX20" s="400">
        <v>0</v>
      </c>
      <c r="DY20" s="402">
        <v>264815</v>
      </c>
      <c r="DZ20" s="382">
        <v>74095</v>
      </c>
      <c r="EA20" s="383">
        <v>338910</v>
      </c>
      <c r="EB20" s="384"/>
      <c r="EC20" s="384"/>
      <c r="ED20" s="385" t="s">
        <v>28</v>
      </c>
      <c r="EE20" s="399">
        <v>7451</v>
      </c>
      <c r="EF20" s="400">
        <v>2704</v>
      </c>
      <c r="EG20" s="400">
        <v>6770</v>
      </c>
      <c r="EH20" s="401">
        <v>754</v>
      </c>
      <c r="EI20" s="400">
        <v>0</v>
      </c>
      <c r="EJ20" s="400">
        <v>0</v>
      </c>
      <c r="EK20" s="400">
        <v>0</v>
      </c>
      <c r="EL20" s="400">
        <v>0</v>
      </c>
      <c r="EM20" s="402">
        <v>17679</v>
      </c>
      <c r="EN20" s="382">
        <v>2606</v>
      </c>
      <c r="EO20" s="383">
        <v>20285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3550.3300000000004</v>
      </c>
      <c r="FK20" s="512">
        <v>3487.46</v>
      </c>
      <c r="FL20" s="243">
        <v>1.8</v>
      </c>
      <c r="FM20" s="503"/>
      <c r="FN20" s="503"/>
      <c r="FO20" s="312" t="s">
        <v>42</v>
      </c>
      <c r="FP20" s="247">
        <v>746</v>
      </c>
      <c r="FQ20" s="248">
        <v>519</v>
      </c>
      <c r="FR20" s="249">
        <v>394</v>
      </c>
      <c r="FS20" s="247">
        <v>1659</v>
      </c>
      <c r="FT20" s="250">
        <v>1508</v>
      </c>
      <c r="FU20" s="251">
        <v>10.01</v>
      </c>
      <c r="FV20" s="183"/>
      <c r="FW20" s="346" t="s">
        <v>100</v>
      </c>
      <c r="FX20" s="347">
        <v>865.83</v>
      </c>
      <c r="FY20" s="348">
        <v>883.14</v>
      </c>
      <c r="FZ20" s="349">
        <v>-1.96</v>
      </c>
      <c r="GA20" s="347">
        <v>684.38</v>
      </c>
      <c r="GB20" s="350">
        <v>668.94</v>
      </c>
      <c r="GC20" s="349">
        <v>2.31</v>
      </c>
      <c r="GD20" s="347">
        <v>854.53</v>
      </c>
      <c r="GE20" s="348">
        <v>870.16</v>
      </c>
      <c r="GF20" s="349">
        <v>-1.8</v>
      </c>
      <c r="GG20" s="351"/>
      <c r="GH20" s="183"/>
      <c r="GI20" s="183" t="s">
        <v>112</v>
      </c>
      <c r="GJ20" s="342">
        <v>999</v>
      </c>
      <c r="GK20" s="342">
        <v>999</v>
      </c>
      <c r="GL20" s="342">
        <v>999</v>
      </c>
      <c r="GM20" s="342">
        <v>999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85057</v>
      </c>
      <c r="GV20" s="400">
        <v>30661</v>
      </c>
      <c r="GW20" s="400">
        <v>95870</v>
      </c>
      <c r="GX20" s="401">
        <v>1355</v>
      </c>
      <c r="GY20" s="400">
        <v>0</v>
      </c>
      <c r="GZ20" s="400">
        <v>0</v>
      </c>
      <c r="HA20" s="400">
        <v>0</v>
      </c>
      <c r="HB20" s="400">
        <v>0</v>
      </c>
      <c r="HC20" s="402">
        <v>212943</v>
      </c>
      <c r="HD20" s="382">
        <v>22806</v>
      </c>
      <c r="HE20" s="383">
        <v>235749</v>
      </c>
      <c r="HF20" s="384"/>
      <c r="HG20" s="384"/>
      <c r="HH20" s="385" t="s">
        <v>28</v>
      </c>
      <c r="HI20" s="399">
        <v>9121</v>
      </c>
      <c r="HJ20" s="400">
        <v>2581</v>
      </c>
      <c r="HK20" s="400">
        <v>10660</v>
      </c>
      <c r="HL20" s="401">
        <v>10828</v>
      </c>
      <c r="HM20" s="400">
        <v>0</v>
      </c>
      <c r="HN20" s="400">
        <v>0</v>
      </c>
      <c r="HO20" s="400">
        <v>0</v>
      </c>
      <c r="HP20" s="400">
        <v>0</v>
      </c>
      <c r="HQ20" s="402">
        <v>33190</v>
      </c>
      <c r="HR20" s="382">
        <v>11195</v>
      </c>
      <c r="HS20" s="383">
        <v>44385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4014.7799999999997</v>
      </c>
      <c r="IO20" s="512">
        <v>3933.51</v>
      </c>
      <c r="IP20" s="243">
        <v>2.0699999999999998</v>
      </c>
      <c r="IQ20" s="503"/>
      <c r="IR20" s="503"/>
      <c r="IS20" s="312" t="s">
        <v>42</v>
      </c>
      <c r="IT20" s="247">
        <v>392</v>
      </c>
      <c r="IU20" s="248">
        <v>527</v>
      </c>
      <c r="IV20" s="249">
        <v>379</v>
      </c>
      <c r="IW20" s="247">
        <v>1298</v>
      </c>
      <c r="IX20" s="250">
        <v>922</v>
      </c>
      <c r="IY20" s="251">
        <v>40.78</v>
      </c>
      <c r="IZ20" s="183"/>
      <c r="JA20" s="346" t="s">
        <v>100</v>
      </c>
      <c r="JB20" s="347">
        <v>807.82</v>
      </c>
      <c r="JC20" s="348">
        <v>778.37</v>
      </c>
      <c r="JD20" s="349">
        <v>3.78</v>
      </c>
      <c r="JE20" s="347">
        <v>533.46</v>
      </c>
      <c r="JF20" s="350">
        <v>515.59</v>
      </c>
      <c r="JG20" s="349">
        <v>3.47</v>
      </c>
      <c r="JH20" s="347">
        <v>798.41</v>
      </c>
      <c r="JI20" s="348">
        <v>769.99</v>
      </c>
      <c r="JJ20" s="349">
        <v>3.69</v>
      </c>
      <c r="JK20" s="351"/>
      <c r="JL20" s="183"/>
      <c r="JM20" s="183" t="s">
        <v>112</v>
      </c>
      <c r="JN20" s="342">
        <v>999</v>
      </c>
      <c r="JO20" s="342">
        <v>999</v>
      </c>
      <c r="JP20" s="342">
        <v>999</v>
      </c>
      <c r="JQ20" s="342">
        <v>999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145929</v>
      </c>
      <c r="JZ20" s="400">
        <v>54616</v>
      </c>
      <c r="KA20" s="400">
        <v>160158</v>
      </c>
      <c r="KB20" s="401">
        <v>7755</v>
      </c>
      <c r="KC20" s="400">
        <v>0</v>
      </c>
      <c r="KD20" s="400">
        <v>0</v>
      </c>
      <c r="KE20" s="400">
        <v>0</v>
      </c>
      <c r="KF20" s="400">
        <v>0</v>
      </c>
      <c r="KG20" s="402">
        <v>368458</v>
      </c>
      <c r="KH20" s="382">
        <v>151436</v>
      </c>
      <c r="KI20" s="383">
        <v>519894</v>
      </c>
      <c r="KJ20" s="290"/>
      <c r="KK20" s="290"/>
      <c r="KL20" s="387" t="s">
        <v>28</v>
      </c>
      <c r="KM20" s="399">
        <v>14460</v>
      </c>
      <c r="KN20" s="400">
        <v>4172</v>
      </c>
      <c r="KO20" s="400">
        <v>10520</v>
      </c>
      <c r="KP20" s="401">
        <v>1041</v>
      </c>
      <c r="KQ20" s="400">
        <v>0</v>
      </c>
      <c r="KR20" s="400">
        <v>0</v>
      </c>
      <c r="KS20" s="400">
        <v>0</v>
      </c>
      <c r="KT20" s="400">
        <v>0</v>
      </c>
      <c r="KU20" s="402">
        <v>30193</v>
      </c>
      <c r="KV20" s="382">
        <v>8940</v>
      </c>
      <c r="KW20" s="383">
        <v>39133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3474.67</v>
      </c>
      <c r="LS20" s="512">
        <v>3386.4400000000005</v>
      </c>
      <c r="LT20" s="243">
        <v>2.61</v>
      </c>
      <c r="LU20" s="505"/>
      <c r="LV20" s="505"/>
      <c r="LW20" s="312" t="s">
        <v>42</v>
      </c>
      <c r="LX20" s="294">
        <v>5829</v>
      </c>
      <c r="LY20" s="295">
        <v>5603</v>
      </c>
      <c r="LZ20" s="296">
        <v>4.03</v>
      </c>
      <c r="MA20" s="266"/>
      <c r="MB20" s="346" t="s">
        <v>100</v>
      </c>
      <c r="MC20" s="347">
        <v>838.03</v>
      </c>
      <c r="MD20" s="370">
        <v>828.39</v>
      </c>
      <c r="ME20" s="349">
        <v>1.1599999999999999</v>
      </c>
      <c r="MF20" s="347">
        <v>697.57</v>
      </c>
      <c r="MG20" s="370">
        <v>684.44</v>
      </c>
      <c r="MH20" s="349">
        <v>1.92</v>
      </c>
      <c r="MI20" s="347">
        <v>830.55</v>
      </c>
      <c r="MJ20" s="370">
        <v>821.03</v>
      </c>
      <c r="MK20" s="349">
        <v>1.1599999999999999</v>
      </c>
      <c r="ML20" s="297"/>
      <c r="MM20" s="297"/>
      <c r="MN20" s="297" t="s">
        <v>112</v>
      </c>
      <c r="MO20" s="371">
        <v>999</v>
      </c>
      <c r="MP20" s="371">
        <v>999</v>
      </c>
      <c r="MQ20" s="371">
        <v>999</v>
      </c>
      <c r="MR20" s="371">
        <v>999</v>
      </c>
      <c r="MS20" s="371">
        <v>999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535222</v>
      </c>
      <c r="NB20" s="404">
        <v>172166</v>
      </c>
      <c r="NC20" s="404">
        <v>595981</v>
      </c>
      <c r="ND20" s="405">
        <v>34367</v>
      </c>
      <c r="NE20" s="404"/>
      <c r="NF20" s="404"/>
      <c r="NG20" s="404"/>
      <c r="NH20" s="406"/>
      <c r="NI20" s="407">
        <v>1337736</v>
      </c>
      <c r="NJ20" s="408">
        <v>291837</v>
      </c>
      <c r="NK20" s="409">
        <v>1629573</v>
      </c>
      <c r="NL20" s="290"/>
      <c r="NM20" s="290"/>
      <c r="NN20" s="377" t="s">
        <v>28</v>
      </c>
      <c r="NO20" s="387">
        <v>40915</v>
      </c>
      <c r="NP20" s="404">
        <v>13584</v>
      </c>
      <c r="NQ20" s="404">
        <v>38257</v>
      </c>
      <c r="NR20" s="405">
        <v>15309</v>
      </c>
      <c r="NS20" s="404"/>
      <c r="NT20" s="404"/>
      <c r="NU20" s="404"/>
      <c r="NV20" s="406"/>
      <c r="NW20" s="407">
        <v>108065</v>
      </c>
      <c r="NX20" s="408">
        <v>43444</v>
      </c>
      <c r="NY20" s="409">
        <v>151509</v>
      </c>
      <c r="OA20" s="307"/>
    </row>
    <row r="21" spans="1:391" s="195" customFormat="1" ht="21.75" customHeight="1" thickBot="1" x14ac:dyDescent="0.25">
      <c r="A21" s="308" t="s">
        <v>99</v>
      </c>
      <c r="B21" s="471">
        <v>2756.9399999999996</v>
      </c>
      <c r="C21" s="508">
        <v>2652.9199999999996</v>
      </c>
      <c r="D21" s="311">
        <v>3.92</v>
      </c>
      <c r="E21" s="503"/>
      <c r="F21" s="503"/>
      <c r="G21" s="312" t="s">
        <v>43</v>
      </c>
      <c r="H21" s="247">
        <v>428</v>
      </c>
      <c r="I21" s="248">
        <v>376</v>
      </c>
      <c r="J21" s="249">
        <v>376</v>
      </c>
      <c r="K21" s="247">
        <v>1180</v>
      </c>
      <c r="L21" s="250">
        <v>1432</v>
      </c>
      <c r="M21" s="251">
        <v>-17.600000000000001</v>
      </c>
      <c r="N21" s="183"/>
      <c r="O21" s="346" t="s">
        <v>103</v>
      </c>
      <c r="P21" s="347">
        <v>445.53</v>
      </c>
      <c r="Q21" s="348">
        <v>425.86</v>
      </c>
      <c r="R21" s="349">
        <v>4.62</v>
      </c>
      <c r="S21" s="347">
        <v>247.38</v>
      </c>
      <c r="T21" s="350">
        <v>235.37</v>
      </c>
      <c r="U21" s="349">
        <v>5.0999999999999996</v>
      </c>
      <c r="V21" s="347">
        <v>429.46</v>
      </c>
      <c r="W21" s="348">
        <v>410.98</v>
      </c>
      <c r="X21" s="349">
        <v>4.5</v>
      </c>
      <c r="Y21" s="351"/>
      <c r="Z21" s="183"/>
      <c r="AA21" s="183" t="s">
        <v>115</v>
      </c>
      <c r="AB21" s="342">
        <v>3123</v>
      </c>
      <c r="AC21" s="342">
        <v>3123</v>
      </c>
      <c r="AD21" s="342">
        <v>3123</v>
      </c>
      <c r="AE21" s="342">
        <v>3123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3310.62</v>
      </c>
      <c r="CG21" s="508">
        <v>3239.9800000000005</v>
      </c>
      <c r="CH21" s="311">
        <v>2.1800000000000002</v>
      </c>
      <c r="CI21" s="503"/>
      <c r="CJ21" s="503"/>
      <c r="CK21" s="312" t="s">
        <v>43</v>
      </c>
      <c r="CL21" s="247">
        <v>250</v>
      </c>
      <c r="CM21" s="248">
        <v>273</v>
      </c>
      <c r="CN21" s="249">
        <v>167</v>
      </c>
      <c r="CO21" s="247">
        <v>690</v>
      </c>
      <c r="CP21" s="250">
        <v>877</v>
      </c>
      <c r="CQ21" s="251">
        <v>-21.32</v>
      </c>
      <c r="CR21" s="183"/>
      <c r="CS21" s="346" t="s">
        <v>103</v>
      </c>
      <c r="CT21" s="347">
        <v>525.47</v>
      </c>
      <c r="CU21" s="348">
        <v>509.35</v>
      </c>
      <c r="CV21" s="349">
        <v>3.16</v>
      </c>
      <c r="CW21" s="347">
        <v>248.95</v>
      </c>
      <c r="CX21" s="350">
        <v>246.14</v>
      </c>
      <c r="CY21" s="349">
        <v>1.1399999999999999</v>
      </c>
      <c r="CZ21" s="347">
        <v>516.46</v>
      </c>
      <c r="DA21" s="348">
        <v>501.01</v>
      </c>
      <c r="DB21" s="349">
        <v>3.08</v>
      </c>
      <c r="DC21" s="351"/>
      <c r="DD21" s="183"/>
      <c r="DE21" s="183" t="s">
        <v>115</v>
      </c>
      <c r="DF21" s="342">
        <v>3123</v>
      </c>
      <c r="DG21" s="342">
        <v>3123</v>
      </c>
      <c r="DH21" s="342">
        <v>3123</v>
      </c>
      <c r="DI21" s="342">
        <v>3123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676</v>
      </c>
      <c r="EF21" s="426">
        <v>0</v>
      </c>
      <c r="EG21" s="426">
        <v>508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1184</v>
      </c>
      <c r="EN21" s="382">
        <v>0</v>
      </c>
      <c r="EO21" s="383">
        <v>1184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3349.36</v>
      </c>
      <c r="FK21" s="508">
        <v>3288.31</v>
      </c>
      <c r="FL21" s="311">
        <v>1.86</v>
      </c>
      <c r="FM21" s="503"/>
      <c r="FN21" s="503"/>
      <c r="FO21" s="312" t="s">
        <v>43</v>
      </c>
      <c r="FP21" s="247">
        <v>195</v>
      </c>
      <c r="FQ21" s="248">
        <v>112</v>
      </c>
      <c r="FR21" s="249">
        <v>190</v>
      </c>
      <c r="FS21" s="247">
        <v>497</v>
      </c>
      <c r="FT21" s="250">
        <v>512</v>
      </c>
      <c r="FU21" s="251">
        <v>-2.93</v>
      </c>
      <c r="FV21" s="183"/>
      <c r="FW21" s="346" t="s">
        <v>103</v>
      </c>
      <c r="FX21" s="347">
        <v>318.89999999999998</v>
      </c>
      <c r="FY21" s="348">
        <v>310.47000000000003</v>
      </c>
      <c r="FZ21" s="349">
        <v>2.72</v>
      </c>
      <c r="GA21" s="347">
        <v>265.06</v>
      </c>
      <c r="GB21" s="350">
        <v>259.73</v>
      </c>
      <c r="GC21" s="349">
        <v>2.0499999999999998</v>
      </c>
      <c r="GD21" s="347">
        <v>315.54000000000002</v>
      </c>
      <c r="GE21" s="348">
        <v>307.39</v>
      </c>
      <c r="GF21" s="349">
        <v>2.65</v>
      </c>
      <c r="GG21" s="351"/>
      <c r="GH21" s="183"/>
      <c r="GI21" s="183" t="s">
        <v>115</v>
      </c>
      <c r="GJ21" s="342">
        <v>3123</v>
      </c>
      <c r="GK21" s="342">
        <v>3123</v>
      </c>
      <c r="GL21" s="342">
        <v>3123</v>
      </c>
      <c r="GM21" s="342">
        <v>3123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420</v>
      </c>
      <c r="HJ21" s="426">
        <v>0</v>
      </c>
      <c r="HK21" s="426">
        <v>0</v>
      </c>
      <c r="HL21" s="401">
        <v>1347</v>
      </c>
      <c r="HM21" s="400">
        <v>0</v>
      </c>
      <c r="HN21" s="400">
        <v>0</v>
      </c>
      <c r="HO21" s="400">
        <v>0</v>
      </c>
      <c r="HP21" s="400">
        <v>0</v>
      </c>
      <c r="HQ21" s="402">
        <v>1767</v>
      </c>
      <c r="HR21" s="382">
        <v>1914</v>
      </c>
      <c r="HS21" s="383">
        <v>3681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3938.6000000000004</v>
      </c>
      <c r="IO21" s="508">
        <v>3866.37</v>
      </c>
      <c r="IP21" s="311">
        <v>1.87</v>
      </c>
      <c r="IQ21" s="503"/>
      <c r="IR21" s="503"/>
      <c r="IS21" s="312" t="s">
        <v>43</v>
      </c>
      <c r="IT21" s="247">
        <v>225</v>
      </c>
      <c r="IU21" s="248">
        <v>389</v>
      </c>
      <c r="IV21" s="249">
        <v>316</v>
      </c>
      <c r="IW21" s="247">
        <v>930</v>
      </c>
      <c r="IX21" s="250">
        <v>794</v>
      </c>
      <c r="IY21" s="251">
        <v>17.13</v>
      </c>
      <c r="IZ21" s="183"/>
      <c r="JA21" s="346" t="s">
        <v>103</v>
      </c>
      <c r="JB21" s="347">
        <v>564.54999999999995</v>
      </c>
      <c r="JC21" s="348">
        <v>551.58000000000004</v>
      </c>
      <c r="JD21" s="349">
        <v>2.35</v>
      </c>
      <c r="JE21" s="347">
        <v>465.91</v>
      </c>
      <c r="JF21" s="350">
        <v>471.76</v>
      </c>
      <c r="JG21" s="349">
        <v>-1.24</v>
      </c>
      <c r="JH21" s="347">
        <v>561.16999999999996</v>
      </c>
      <c r="JI21" s="348">
        <v>549.04</v>
      </c>
      <c r="JJ21" s="349">
        <v>2.21</v>
      </c>
      <c r="JK21" s="351"/>
      <c r="JL21" s="183"/>
      <c r="JM21" s="183" t="s">
        <v>115</v>
      </c>
      <c r="JN21" s="342">
        <v>3123</v>
      </c>
      <c r="JO21" s="342">
        <v>3123</v>
      </c>
      <c r="JP21" s="342">
        <v>3123</v>
      </c>
      <c r="JQ21" s="342">
        <v>3123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803</v>
      </c>
      <c r="KN21" s="426">
        <v>0</v>
      </c>
      <c r="KO21" s="426">
        <v>0</v>
      </c>
      <c r="KP21" s="401">
        <v>458</v>
      </c>
      <c r="KQ21" s="400">
        <v>0</v>
      </c>
      <c r="KR21" s="400">
        <v>0</v>
      </c>
      <c r="KS21" s="400">
        <v>0</v>
      </c>
      <c r="KT21" s="400">
        <v>0</v>
      </c>
      <c r="KU21" s="402">
        <v>1261</v>
      </c>
      <c r="KV21" s="382">
        <v>1892</v>
      </c>
      <c r="KW21" s="383">
        <v>3153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3311.76</v>
      </c>
      <c r="LS21" s="508">
        <v>3226.84</v>
      </c>
      <c r="LT21" s="311">
        <v>2.63</v>
      </c>
      <c r="LU21" s="505"/>
      <c r="LV21" s="505"/>
      <c r="LW21" s="312" t="s">
        <v>43</v>
      </c>
      <c r="LX21" s="294">
        <v>3297</v>
      </c>
      <c r="LY21" s="295">
        <v>3615</v>
      </c>
      <c r="LZ21" s="296">
        <v>-8.8000000000000007</v>
      </c>
      <c r="MA21" s="266"/>
      <c r="MB21" s="346" t="s">
        <v>103</v>
      </c>
      <c r="MC21" s="347">
        <v>464.84</v>
      </c>
      <c r="MD21" s="370">
        <v>450.63</v>
      </c>
      <c r="ME21" s="349">
        <v>3.15</v>
      </c>
      <c r="MF21" s="347">
        <v>293.20999999999998</v>
      </c>
      <c r="MG21" s="370">
        <v>286.08</v>
      </c>
      <c r="MH21" s="349">
        <v>2.4900000000000002</v>
      </c>
      <c r="MI21" s="347">
        <v>455.7</v>
      </c>
      <c r="MJ21" s="370">
        <v>442.23</v>
      </c>
      <c r="MK21" s="349">
        <v>3.05</v>
      </c>
      <c r="ML21" s="297"/>
      <c r="MM21" s="297"/>
      <c r="MN21" s="297" t="s">
        <v>115</v>
      </c>
      <c r="MO21" s="371">
        <v>3123</v>
      </c>
      <c r="MP21" s="371">
        <v>3123</v>
      </c>
      <c r="MQ21" s="371">
        <v>3123</v>
      </c>
      <c r="MR21" s="371">
        <v>3123</v>
      </c>
      <c r="MS21" s="371">
        <v>3123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1899</v>
      </c>
      <c r="NP21" s="429">
        <v>0</v>
      </c>
      <c r="NQ21" s="429">
        <v>508</v>
      </c>
      <c r="NR21" s="430">
        <v>1805</v>
      </c>
      <c r="NS21" s="429"/>
      <c r="NT21" s="429"/>
      <c r="NU21" s="429"/>
      <c r="NV21" s="431"/>
      <c r="NW21" s="432">
        <v>4212</v>
      </c>
      <c r="NX21" s="433">
        <v>3806</v>
      </c>
      <c r="NY21" s="434">
        <v>8018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3601.27</v>
      </c>
      <c r="C22" s="516">
        <v>3463.1600000000003</v>
      </c>
      <c r="D22" s="345">
        <v>3.99</v>
      </c>
      <c r="E22" s="503"/>
      <c r="F22" s="503"/>
      <c r="G22" s="246" t="s">
        <v>44</v>
      </c>
      <c r="H22" s="247">
        <v>49</v>
      </c>
      <c r="I22" s="248">
        <v>48</v>
      </c>
      <c r="J22" s="249">
        <v>32</v>
      </c>
      <c r="K22" s="247">
        <v>129</v>
      </c>
      <c r="L22" s="250">
        <v>146</v>
      </c>
      <c r="M22" s="251">
        <v>-11.64</v>
      </c>
      <c r="N22" s="183"/>
      <c r="O22" s="346" t="s">
        <v>108</v>
      </c>
      <c r="P22" s="347">
        <v>290.70999999999998</v>
      </c>
      <c r="Q22" s="348">
        <v>280.41000000000003</v>
      </c>
      <c r="R22" s="349">
        <v>3.67</v>
      </c>
      <c r="S22" s="347">
        <v>226.26</v>
      </c>
      <c r="T22" s="350">
        <v>218.41</v>
      </c>
      <c r="U22" s="349">
        <v>3.59</v>
      </c>
      <c r="V22" s="347">
        <v>285.48</v>
      </c>
      <c r="W22" s="348">
        <v>275.56</v>
      </c>
      <c r="X22" s="349">
        <v>3.6</v>
      </c>
      <c r="Y22" s="351"/>
      <c r="Z22" s="183"/>
      <c r="AA22" s="183" t="s">
        <v>118</v>
      </c>
      <c r="AB22" s="342">
        <v>2651</v>
      </c>
      <c r="AC22" s="342">
        <v>2651</v>
      </c>
      <c r="AD22" s="342">
        <v>2651</v>
      </c>
      <c r="AE22" s="342">
        <v>2651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283015</v>
      </c>
      <c r="AN22" s="442">
        <v>80640</v>
      </c>
      <c r="AO22" s="442">
        <v>287064</v>
      </c>
      <c r="AP22" s="443">
        <v>21098</v>
      </c>
      <c r="AQ22" s="444">
        <v>0</v>
      </c>
      <c r="AR22" s="444">
        <v>0</v>
      </c>
      <c r="AS22" s="444">
        <v>0</v>
      </c>
      <c r="AT22" s="444">
        <v>0</v>
      </c>
      <c r="AU22" s="445">
        <v>671817</v>
      </c>
      <c r="AV22" s="446">
        <v>60745</v>
      </c>
      <c r="AW22" s="446">
        <v>732562</v>
      </c>
      <c r="AX22" s="447"/>
      <c r="AY22" s="447"/>
      <c r="AZ22" s="440" t="s">
        <v>22</v>
      </c>
      <c r="BA22" s="441">
        <v>30140</v>
      </c>
      <c r="BB22" s="442">
        <v>8255</v>
      </c>
      <c r="BC22" s="442">
        <v>24220</v>
      </c>
      <c r="BD22" s="443">
        <v>3758</v>
      </c>
      <c r="BE22" s="444">
        <v>0</v>
      </c>
      <c r="BF22" s="444">
        <v>0</v>
      </c>
      <c r="BG22" s="444">
        <v>0</v>
      </c>
      <c r="BH22" s="444">
        <v>0</v>
      </c>
      <c r="BI22" s="445">
        <v>66373</v>
      </c>
      <c r="BJ22" s="446">
        <v>23523</v>
      </c>
      <c r="BK22" s="446">
        <v>89896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4585.8000000000011</v>
      </c>
      <c r="CG22" s="516">
        <v>4520.5</v>
      </c>
      <c r="CH22" s="345">
        <v>1.44</v>
      </c>
      <c r="CI22" s="503"/>
      <c r="CJ22" s="503"/>
      <c r="CK22" s="246" t="s">
        <v>44</v>
      </c>
      <c r="CL22" s="247">
        <v>81</v>
      </c>
      <c r="CM22" s="248">
        <v>49</v>
      </c>
      <c r="CN22" s="249">
        <v>56</v>
      </c>
      <c r="CO22" s="247">
        <v>186</v>
      </c>
      <c r="CP22" s="250">
        <v>290</v>
      </c>
      <c r="CQ22" s="251">
        <v>-35.86</v>
      </c>
      <c r="CR22" s="183"/>
      <c r="CS22" s="346" t="s">
        <v>108</v>
      </c>
      <c r="CT22" s="347">
        <v>490.9</v>
      </c>
      <c r="CU22" s="348">
        <v>481.14</v>
      </c>
      <c r="CV22" s="349">
        <v>2.0299999999999998</v>
      </c>
      <c r="CW22" s="347">
        <v>247.46</v>
      </c>
      <c r="CX22" s="350">
        <v>242.97</v>
      </c>
      <c r="CY22" s="349">
        <v>1.85</v>
      </c>
      <c r="CZ22" s="347">
        <v>482.97</v>
      </c>
      <c r="DA22" s="348">
        <v>473.6</v>
      </c>
      <c r="DB22" s="349">
        <v>1.98</v>
      </c>
      <c r="DC22" s="351"/>
      <c r="DD22" s="183"/>
      <c r="DE22" s="183" t="s">
        <v>118</v>
      </c>
      <c r="DF22" s="342">
        <v>2651</v>
      </c>
      <c r="DG22" s="342">
        <v>2651</v>
      </c>
      <c r="DH22" s="342">
        <v>2651</v>
      </c>
      <c r="DI22" s="342">
        <v>2651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183420</v>
      </c>
      <c r="DR22" s="442">
        <v>50095</v>
      </c>
      <c r="DS22" s="442">
        <v>182808</v>
      </c>
      <c r="DT22" s="443">
        <v>16069</v>
      </c>
      <c r="DU22" s="444">
        <v>0</v>
      </c>
      <c r="DV22" s="444">
        <v>0</v>
      </c>
      <c r="DW22" s="444">
        <v>0</v>
      </c>
      <c r="DX22" s="444">
        <v>0</v>
      </c>
      <c r="DY22" s="445">
        <v>432392</v>
      </c>
      <c r="DZ22" s="446">
        <v>103878</v>
      </c>
      <c r="EA22" s="446">
        <v>536270</v>
      </c>
      <c r="EB22" s="447"/>
      <c r="EC22" s="447"/>
      <c r="ED22" s="448" t="s">
        <v>22</v>
      </c>
      <c r="EE22" s="441">
        <v>32508</v>
      </c>
      <c r="EF22" s="442">
        <v>6608</v>
      </c>
      <c r="EG22" s="442">
        <v>15400</v>
      </c>
      <c r="EH22" s="443">
        <v>1112</v>
      </c>
      <c r="EI22" s="444">
        <v>0</v>
      </c>
      <c r="EJ22" s="444">
        <v>0</v>
      </c>
      <c r="EK22" s="444">
        <v>0</v>
      </c>
      <c r="EL22" s="444">
        <v>0</v>
      </c>
      <c r="EM22" s="445">
        <v>55628</v>
      </c>
      <c r="EN22" s="446">
        <v>4735</v>
      </c>
      <c r="EO22" s="446">
        <v>60363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4092.59</v>
      </c>
      <c r="FK22" s="516">
        <v>4054.3500000000004</v>
      </c>
      <c r="FL22" s="345">
        <v>0.94</v>
      </c>
      <c r="FM22" s="503"/>
      <c r="FN22" s="503"/>
      <c r="FO22" s="246" t="s">
        <v>44</v>
      </c>
      <c r="FP22" s="247">
        <v>52</v>
      </c>
      <c r="FQ22" s="248">
        <v>29</v>
      </c>
      <c r="FR22" s="249">
        <v>48</v>
      </c>
      <c r="FS22" s="247">
        <v>129</v>
      </c>
      <c r="FT22" s="250">
        <v>147</v>
      </c>
      <c r="FU22" s="251">
        <v>-12.24</v>
      </c>
      <c r="FV22" s="183"/>
      <c r="FW22" s="346" t="s">
        <v>108</v>
      </c>
      <c r="FX22" s="347">
        <v>494.98</v>
      </c>
      <c r="FY22" s="348">
        <v>478.91</v>
      </c>
      <c r="FZ22" s="349">
        <v>3.36</v>
      </c>
      <c r="GA22" s="347">
        <v>322.45999999999998</v>
      </c>
      <c r="GB22" s="350">
        <v>314.58999999999997</v>
      </c>
      <c r="GC22" s="349">
        <v>2.5</v>
      </c>
      <c r="GD22" s="347">
        <v>484.24</v>
      </c>
      <c r="GE22" s="348">
        <v>468.95</v>
      </c>
      <c r="GF22" s="349">
        <v>3.26</v>
      </c>
      <c r="GG22" s="351"/>
      <c r="GH22" s="183"/>
      <c r="GI22" s="183" t="s">
        <v>118</v>
      </c>
      <c r="GJ22" s="342">
        <v>2651</v>
      </c>
      <c r="GK22" s="342">
        <v>2651</v>
      </c>
      <c r="GL22" s="342">
        <v>2651</v>
      </c>
      <c r="GM22" s="342">
        <v>2651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157951</v>
      </c>
      <c r="GV22" s="442">
        <v>44838</v>
      </c>
      <c r="GW22" s="442">
        <v>164613</v>
      </c>
      <c r="GX22" s="443">
        <v>2074</v>
      </c>
      <c r="GY22" s="444">
        <v>0</v>
      </c>
      <c r="GZ22" s="444">
        <v>0</v>
      </c>
      <c r="HA22" s="444">
        <v>0</v>
      </c>
      <c r="HB22" s="444">
        <v>0</v>
      </c>
      <c r="HC22" s="445">
        <v>369476</v>
      </c>
      <c r="HD22" s="446">
        <v>31532</v>
      </c>
      <c r="HE22" s="446">
        <v>401008</v>
      </c>
      <c r="HF22" s="447"/>
      <c r="HG22" s="447"/>
      <c r="HH22" s="448" t="s">
        <v>22</v>
      </c>
      <c r="HI22" s="441">
        <v>27433</v>
      </c>
      <c r="HJ22" s="442">
        <v>5163</v>
      </c>
      <c r="HK22" s="442">
        <v>21795</v>
      </c>
      <c r="HL22" s="443">
        <v>15588</v>
      </c>
      <c r="HM22" s="444">
        <v>0</v>
      </c>
      <c r="HN22" s="444">
        <v>0</v>
      </c>
      <c r="HO22" s="444">
        <v>0</v>
      </c>
      <c r="HP22" s="444">
        <v>0</v>
      </c>
      <c r="HQ22" s="445">
        <v>69979</v>
      </c>
      <c r="HR22" s="446">
        <v>17064</v>
      </c>
      <c r="HS22" s="446">
        <v>87043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4328.22</v>
      </c>
      <c r="IO22" s="516">
        <v>4212.58</v>
      </c>
      <c r="IP22" s="345">
        <v>2.75</v>
      </c>
      <c r="IQ22" s="503"/>
      <c r="IR22" s="503"/>
      <c r="IS22" s="246" t="s">
        <v>44</v>
      </c>
      <c r="IT22" s="247">
        <v>3</v>
      </c>
      <c r="IU22" s="248">
        <v>21</v>
      </c>
      <c r="IV22" s="249">
        <v>57</v>
      </c>
      <c r="IW22" s="247">
        <v>81</v>
      </c>
      <c r="IX22" s="250">
        <v>84</v>
      </c>
      <c r="IY22" s="251">
        <v>-3.57</v>
      </c>
      <c r="IZ22" s="183"/>
      <c r="JA22" s="346" t="s">
        <v>108</v>
      </c>
      <c r="JB22" s="347">
        <v>282.83</v>
      </c>
      <c r="JC22" s="348">
        <v>278.91000000000003</v>
      </c>
      <c r="JD22" s="349">
        <v>1.41</v>
      </c>
      <c r="JE22" s="347">
        <v>212.2</v>
      </c>
      <c r="JF22" s="350">
        <v>209.08</v>
      </c>
      <c r="JG22" s="349">
        <v>1.49</v>
      </c>
      <c r="JH22" s="347">
        <v>280.39999999999998</v>
      </c>
      <c r="JI22" s="348">
        <v>276.68</v>
      </c>
      <c r="JJ22" s="349">
        <v>1.34</v>
      </c>
      <c r="JK22" s="351"/>
      <c r="JL22" s="183"/>
      <c r="JM22" s="183" t="s">
        <v>118</v>
      </c>
      <c r="JN22" s="342">
        <v>2651</v>
      </c>
      <c r="JO22" s="342">
        <v>2651</v>
      </c>
      <c r="JP22" s="342">
        <v>2651</v>
      </c>
      <c r="JQ22" s="342">
        <v>2651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256602</v>
      </c>
      <c r="JZ22" s="442">
        <v>71609</v>
      </c>
      <c r="KA22" s="442">
        <v>256787</v>
      </c>
      <c r="KB22" s="443">
        <v>10902</v>
      </c>
      <c r="KC22" s="444">
        <v>0</v>
      </c>
      <c r="KD22" s="444">
        <v>0</v>
      </c>
      <c r="KE22" s="444">
        <v>0</v>
      </c>
      <c r="KF22" s="444">
        <v>0</v>
      </c>
      <c r="KG22" s="445">
        <v>595900</v>
      </c>
      <c r="KH22" s="446">
        <v>195226</v>
      </c>
      <c r="KI22" s="446">
        <v>791126</v>
      </c>
      <c r="KJ22" s="451"/>
      <c r="KK22" s="451"/>
      <c r="KL22" s="450" t="s">
        <v>22</v>
      </c>
      <c r="KM22" s="441">
        <v>40168</v>
      </c>
      <c r="KN22" s="442">
        <v>8165</v>
      </c>
      <c r="KO22" s="442">
        <v>24483</v>
      </c>
      <c r="KP22" s="443">
        <v>1947</v>
      </c>
      <c r="KQ22" s="444">
        <v>0</v>
      </c>
      <c r="KR22" s="444">
        <v>0</v>
      </c>
      <c r="KS22" s="444">
        <v>0</v>
      </c>
      <c r="KT22" s="444">
        <v>0</v>
      </c>
      <c r="KU22" s="445">
        <v>74763</v>
      </c>
      <c r="KV22" s="446">
        <v>14062</v>
      </c>
      <c r="KW22" s="446">
        <v>88825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4139.6200000000008</v>
      </c>
      <c r="LS22" s="516">
        <v>4044.5199999999995</v>
      </c>
      <c r="LT22" s="345">
        <v>2.35</v>
      </c>
      <c r="LU22" s="505"/>
      <c r="LV22" s="505"/>
      <c r="LW22" s="246" t="s">
        <v>44</v>
      </c>
      <c r="LX22" s="294">
        <v>525</v>
      </c>
      <c r="LY22" s="295">
        <v>667</v>
      </c>
      <c r="LZ22" s="296">
        <v>-21.29</v>
      </c>
      <c r="MA22" s="266"/>
      <c r="MB22" s="346" t="s">
        <v>108</v>
      </c>
      <c r="MC22" s="347">
        <v>380.73</v>
      </c>
      <c r="MD22" s="370">
        <v>370.68</v>
      </c>
      <c r="ME22" s="349">
        <v>2.71</v>
      </c>
      <c r="MF22" s="347">
        <v>254.97</v>
      </c>
      <c r="MG22" s="370">
        <v>248.65</v>
      </c>
      <c r="MH22" s="349">
        <v>2.54</v>
      </c>
      <c r="MI22" s="347">
        <v>374.04</v>
      </c>
      <c r="MJ22" s="370">
        <v>364.44</v>
      </c>
      <c r="MK22" s="349">
        <v>2.63</v>
      </c>
      <c r="ML22" s="297"/>
      <c r="MM22" s="297"/>
      <c r="MN22" s="297" t="s">
        <v>118</v>
      </c>
      <c r="MO22" s="371">
        <v>2651</v>
      </c>
      <c r="MP22" s="371">
        <v>2651</v>
      </c>
      <c r="MQ22" s="371">
        <v>2651</v>
      </c>
      <c r="MR22" s="371">
        <v>2651</v>
      </c>
      <c r="MS22" s="371">
        <v>2651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880988</v>
      </c>
      <c r="NB22" s="444">
        <v>247182</v>
      </c>
      <c r="NC22" s="444">
        <v>891272</v>
      </c>
      <c r="ND22" s="443">
        <v>50143</v>
      </c>
      <c r="NE22" s="444"/>
      <c r="NF22" s="444"/>
      <c r="NG22" s="444"/>
      <c r="NH22" s="444"/>
      <c r="NI22" s="443">
        <v>2069585</v>
      </c>
      <c r="NJ22" s="450">
        <v>391381</v>
      </c>
      <c r="NK22" s="446">
        <v>2460966</v>
      </c>
      <c r="NL22" s="290"/>
      <c r="NM22" s="290"/>
      <c r="NN22" s="450" t="s">
        <v>22</v>
      </c>
      <c r="NO22" s="450">
        <v>130249</v>
      </c>
      <c r="NP22" s="444">
        <v>28191</v>
      </c>
      <c r="NQ22" s="444">
        <v>85898</v>
      </c>
      <c r="NR22" s="443">
        <v>22405</v>
      </c>
      <c r="NS22" s="444"/>
      <c r="NT22" s="444"/>
      <c r="NU22" s="444"/>
      <c r="NV22" s="444"/>
      <c r="NW22" s="443">
        <v>266743</v>
      </c>
      <c r="NX22" s="450">
        <v>59384</v>
      </c>
      <c r="NY22" s="446">
        <v>326127</v>
      </c>
      <c r="OA22" s="307"/>
    </row>
    <row r="23" spans="1:391" s="195" customFormat="1" ht="21.75" customHeight="1" thickTop="1" x14ac:dyDescent="0.3">
      <c r="A23" s="418" t="s">
        <v>124</v>
      </c>
      <c r="B23" s="501">
        <v>1933.2099999999998</v>
      </c>
      <c r="C23" s="502">
        <v>1877.4199999999998</v>
      </c>
      <c r="D23" s="243">
        <v>2.97</v>
      </c>
      <c r="E23" s="503"/>
      <c r="F23" s="503"/>
      <c r="G23" s="246" t="s">
        <v>45</v>
      </c>
      <c r="H23" s="247">
        <v>5862</v>
      </c>
      <c r="I23" s="248">
        <v>5476</v>
      </c>
      <c r="J23" s="249">
        <v>4935</v>
      </c>
      <c r="K23" s="247">
        <v>16273</v>
      </c>
      <c r="L23" s="250">
        <v>18143</v>
      </c>
      <c r="M23" s="251">
        <v>-10.31</v>
      </c>
      <c r="N23" s="183"/>
      <c r="O23" s="346" t="s">
        <v>111</v>
      </c>
      <c r="P23" s="347">
        <v>309.89</v>
      </c>
      <c r="Q23" s="348">
        <v>297.19</v>
      </c>
      <c r="R23" s="349">
        <v>4.2699999999999996</v>
      </c>
      <c r="S23" s="347">
        <v>270.79000000000002</v>
      </c>
      <c r="T23" s="350">
        <v>260.77999999999997</v>
      </c>
      <c r="U23" s="349">
        <v>3.84</v>
      </c>
      <c r="V23" s="347">
        <v>306.72000000000003</v>
      </c>
      <c r="W23" s="348">
        <v>294.35000000000002</v>
      </c>
      <c r="X23" s="349">
        <v>4.2</v>
      </c>
      <c r="Y23" s="351"/>
      <c r="Z23" s="318" t="s">
        <v>97</v>
      </c>
      <c r="AA23" s="318"/>
      <c r="AB23" s="517">
        <v>81.25</v>
      </c>
      <c r="AC23" s="517">
        <v>72.58</v>
      </c>
      <c r="AD23" s="517">
        <v>48.32</v>
      </c>
      <c r="AE23" s="517">
        <v>67.38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1963.6100000000004</v>
      </c>
      <c r="CG23" s="502">
        <v>1910.4</v>
      </c>
      <c r="CH23" s="243">
        <v>2.79</v>
      </c>
      <c r="CI23" s="503"/>
      <c r="CJ23" s="503"/>
      <c r="CK23" s="246" t="s">
        <v>45</v>
      </c>
      <c r="CL23" s="247">
        <v>4324</v>
      </c>
      <c r="CM23" s="248">
        <v>2890</v>
      </c>
      <c r="CN23" s="249">
        <v>2985</v>
      </c>
      <c r="CO23" s="247">
        <v>10199</v>
      </c>
      <c r="CP23" s="250">
        <v>11856</v>
      </c>
      <c r="CQ23" s="251">
        <v>-13.98</v>
      </c>
      <c r="CR23" s="183"/>
      <c r="CS23" s="346" t="s">
        <v>111</v>
      </c>
      <c r="CT23" s="347">
        <v>543.49</v>
      </c>
      <c r="CU23" s="348">
        <v>528.42999999999995</v>
      </c>
      <c r="CV23" s="349">
        <v>2.85</v>
      </c>
      <c r="CW23" s="347">
        <v>309.33999999999997</v>
      </c>
      <c r="CX23" s="350">
        <v>298.73</v>
      </c>
      <c r="CY23" s="349">
        <v>3.55</v>
      </c>
      <c r="CZ23" s="347">
        <v>535.86</v>
      </c>
      <c r="DA23" s="348">
        <v>521.15</v>
      </c>
      <c r="DB23" s="349">
        <v>2.82</v>
      </c>
      <c r="DC23" s="351"/>
      <c r="DD23" s="318" t="s">
        <v>97</v>
      </c>
      <c r="DE23" s="318"/>
      <c r="DF23" s="517">
        <v>45.53</v>
      </c>
      <c r="DG23" s="517">
        <v>46.23</v>
      </c>
      <c r="DH23" s="517">
        <v>40.39</v>
      </c>
      <c r="DI23" s="517">
        <v>44.05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2245.94</v>
      </c>
      <c r="FK23" s="502">
        <v>2205.6099999999997</v>
      </c>
      <c r="FL23" s="243">
        <v>1.83</v>
      </c>
      <c r="FM23" s="503"/>
      <c r="FN23" s="503"/>
      <c r="FO23" s="246" t="s">
        <v>45</v>
      </c>
      <c r="FP23" s="247">
        <v>3218</v>
      </c>
      <c r="FQ23" s="248">
        <v>2968</v>
      </c>
      <c r="FR23" s="249">
        <v>3652</v>
      </c>
      <c r="FS23" s="247">
        <v>9838</v>
      </c>
      <c r="FT23" s="250">
        <v>10740</v>
      </c>
      <c r="FU23" s="251">
        <v>-8.4</v>
      </c>
      <c r="FV23" s="183"/>
      <c r="FW23" s="346" t="s">
        <v>111</v>
      </c>
      <c r="FX23" s="347">
        <v>473.06</v>
      </c>
      <c r="FY23" s="348">
        <v>455.36</v>
      </c>
      <c r="FZ23" s="349">
        <v>3.89</v>
      </c>
      <c r="GA23" s="347">
        <v>333.61</v>
      </c>
      <c r="GB23" s="350">
        <v>323.97000000000003</v>
      </c>
      <c r="GC23" s="349">
        <v>2.98</v>
      </c>
      <c r="GD23" s="347">
        <v>464.37</v>
      </c>
      <c r="GE23" s="348">
        <v>447.39</v>
      </c>
      <c r="GF23" s="349">
        <v>3.8</v>
      </c>
      <c r="GG23" s="351"/>
      <c r="GH23" s="318" t="s">
        <v>97</v>
      </c>
      <c r="GI23" s="318"/>
      <c r="GJ23" s="517">
        <v>41.84</v>
      </c>
      <c r="GK23" s="517">
        <v>41.06</v>
      </c>
      <c r="GL23" s="517">
        <v>46.97</v>
      </c>
      <c r="GM23" s="517">
        <v>43.29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2644.5</v>
      </c>
      <c r="IO23" s="502">
        <v>2618.75</v>
      </c>
      <c r="IP23" s="243">
        <v>0.98</v>
      </c>
      <c r="IQ23" s="503"/>
      <c r="IR23" s="503"/>
      <c r="IS23" s="246" t="s">
        <v>45</v>
      </c>
      <c r="IT23" s="247">
        <v>4926</v>
      </c>
      <c r="IU23" s="248">
        <v>5483</v>
      </c>
      <c r="IV23" s="249">
        <v>6739</v>
      </c>
      <c r="IW23" s="247">
        <v>17148</v>
      </c>
      <c r="IX23" s="250">
        <v>17977</v>
      </c>
      <c r="IY23" s="251">
        <v>-4.6100000000000003</v>
      </c>
      <c r="IZ23" s="183"/>
      <c r="JA23" s="346" t="s">
        <v>111</v>
      </c>
      <c r="JB23" s="347">
        <v>490.94</v>
      </c>
      <c r="JC23" s="348">
        <v>469.39</v>
      </c>
      <c r="JD23" s="349">
        <v>4.59</v>
      </c>
      <c r="JE23" s="347">
        <v>415.98</v>
      </c>
      <c r="JF23" s="350">
        <v>396.97</v>
      </c>
      <c r="JG23" s="349">
        <v>4.79</v>
      </c>
      <c r="JH23" s="347">
        <v>488.36</v>
      </c>
      <c r="JI23" s="348">
        <v>467.08</v>
      </c>
      <c r="JJ23" s="349">
        <v>4.5599999999999996</v>
      </c>
      <c r="JK23" s="351"/>
      <c r="JL23" s="318" t="s">
        <v>97</v>
      </c>
      <c r="JM23" s="318"/>
      <c r="JN23" s="517">
        <v>52.6</v>
      </c>
      <c r="JO23" s="517">
        <v>65.34</v>
      </c>
      <c r="JP23" s="517">
        <v>76.89</v>
      </c>
      <c r="JQ23" s="517">
        <v>64.95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2289.9299999999998</v>
      </c>
      <c r="LS23" s="502">
        <v>2249.36</v>
      </c>
      <c r="LT23" s="243">
        <v>1.8</v>
      </c>
      <c r="LU23" s="505"/>
      <c r="LV23" s="505"/>
      <c r="LW23" s="246" t="s">
        <v>45</v>
      </c>
      <c r="LX23" s="294">
        <v>53458</v>
      </c>
      <c r="LY23" s="295">
        <v>58716</v>
      </c>
      <c r="LZ23" s="296">
        <v>-8.9499999999999993</v>
      </c>
      <c r="MA23" s="266"/>
      <c r="MB23" s="346" t="s">
        <v>111</v>
      </c>
      <c r="MC23" s="347">
        <v>451.63</v>
      </c>
      <c r="MD23" s="370">
        <v>434.29</v>
      </c>
      <c r="ME23" s="349">
        <v>3.99</v>
      </c>
      <c r="MF23" s="347">
        <v>320.97000000000003</v>
      </c>
      <c r="MG23" s="370">
        <v>308.77</v>
      </c>
      <c r="MH23" s="349">
        <v>3.95</v>
      </c>
      <c r="MI23" s="347">
        <v>444.67</v>
      </c>
      <c r="MJ23" s="370">
        <v>427.88</v>
      </c>
      <c r="MK23" s="349">
        <v>3.92</v>
      </c>
      <c r="ML23" s="297"/>
      <c r="MM23" s="175" t="s">
        <v>97</v>
      </c>
      <c r="MN23" s="175"/>
      <c r="MO23" s="523">
        <v>67.38</v>
      </c>
      <c r="MP23" s="523">
        <v>44.05</v>
      </c>
      <c r="MQ23" s="523">
        <v>43.29</v>
      </c>
      <c r="MR23" s="523">
        <v>64.95</v>
      </c>
      <c r="MS23" s="523">
        <v>54.92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1851.28</v>
      </c>
      <c r="C24" s="508">
        <v>1796.71</v>
      </c>
      <c r="D24" s="311">
        <v>3.04</v>
      </c>
      <c r="E24" s="503"/>
      <c r="F24" s="503"/>
      <c r="G24" s="312" t="s">
        <v>48</v>
      </c>
      <c r="H24" s="247">
        <v>3091</v>
      </c>
      <c r="I24" s="248">
        <v>2350</v>
      </c>
      <c r="J24" s="249">
        <v>1874</v>
      </c>
      <c r="K24" s="247">
        <v>7315</v>
      </c>
      <c r="L24" s="250">
        <v>7636</v>
      </c>
      <c r="M24" s="251">
        <v>-4.2</v>
      </c>
      <c r="N24" s="183"/>
      <c r="O24" s="439" t="s">
        <v>114</v>
      </c>
      <c r="P24" s="347">
        <v>153.19999999999999</v>
      </c>
      <c r="Q24" s="348">
        <v>150.4</v>
      </c>
      <c r="R24" s="349">
        <v>1.86</v>
      </c>
      <c r="S24" s="347">
        <v>136.30000000000001</v>
      </c>
      <c r="T24" s="350">
        <v>134.21</v>
      </c>
      <c r="U24" s="349">
        <v>1.56</v>
      </c>
      <c r="V24" s="347">
        <v>151.83000000000001</v>
      </c>
      <c r="W24" s="348">
        <v>149.13</v>
      </c>
      <c r="X24" s="349">
        <v>1.81</v>
      </c>
      <c r="Y24" s="351"/>
      <c r="Z24" s="183"/>
      <c r="AA24" s="183" t="s">
        <v>92</v>
      </c>
      <c r="AB24" s="376">
        <v>79.8</v>
      </c>
      <c r="AC24" s="376">
        <v>72.06</v>
      </c>
      <c r="AD24" s="376">
        <v>47.38</v>
      </c>
      <c r="AE24" s="376">
        <v>66.41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1896.48</v>
      </c>
      <c r="CG24" s="508">
        <v>1843.43</v>
      </c>
      <c r="CH24" s="311">
        <v>2.88</v>
      </c>
      <c r="CI24" s="503"/>
      <c r="CJ24" s="503"/>
      <c r="CK24" s="312" t="s">
        <v>48</v>
      </c>
      <c r="CL24" s="247">
        <v>1119</v>
      </c>
      <c r="CM24" s="248">
        <v>1266</v>
      </c>
      <c r="CN24" s="249">
        <v>821</v>
      </c>
      <c r="CO24" s="247">
        <v>3206</v>
      </c>
      <c r="CP24" s="250">
        <v>3126</v>
      </c>
      <c r="CQ24" s="251">
        <v>2.56</v>
      </c>
      <c r="CR24" s="183"/>
      <c r="CS24" s="439" t="s">
        <v>114</v>
      </c>
      <c r="CT24" s="347">
        <v>334.81</v>
      </c>
      <c r="CU24" s="348">
        <v>339.68</v>
      </c>
      <c r="CV24" s="349">
        <v>-1.43</v>
      </c>
      <c r="CW24" s="347">
        <v>238.2</v>
      </c>
      <c r="CX24" s="350">
        <v>235.2</v>
      </c>
      <c r="CY24" s="349">
        <v>1.28</v>
      </c>
      <c r="CZ24" s="347">
        <v>331.66</v>
      </c>
      <c r="DA24" s="348">
        <v>336.37</v>
      </c>
      <c r="DB24" s="349">
        <v>-1.4</v>
      </c>
      <c r="DC24" s="351"/>
      <c r="DD24" s="183"/>
      <c r="DE24" s="183" t="s">
        <v>92</v>
      </c>
      <c r="DF24" s="376">
        <v>44.12</v>
      </c>
      <c r="DG24" s="376">
        <v>44.56</v>
      </c>
      <c r="DH24" s="376">
        <v>38.479999999999997</v>
      </c>
      <c r="DI24" s="376">
        <v>42.39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2023.0699999999997</v>
      </c>
      <c r="FK24" s="508">
        <v>2001.19</v>
      </c>
      <c r="FL24" s="311">
        <v>1.0900000000000001</v>
      </c>
      <c r="FM24" s="503"/>
      <c r="FN24" s="503"/>
      <c r="FO24" s="312" t="s">
        <v>48</v>
      </c>
      <c r="FP24" s="247">
        <v>1027</v>
      </c>
      <c r="FQ24" s="248">
        <v>1305</v>
      </c>
      <c r="FR24" s="249">
        <v>1270</v>
      </c>
      <c r="FS24" s="247">
        <v>3602</v>
      </c>
      <c r="FT24" s="250">
        <v>3881</v>
      </c>
      <c r="FU24" s="251">
        <v>-7.19</v>
      </c>
      <c r="FV24" s="183"/>
      <c r="FW24" s="439" t="s">
        <v>114</v>
      </c>
      <c r="FX24" s="347">
        <v>142.27000000000001</v>
      </c>
      <c r="FY24" s="348">
        <v>136.57</v>
      </c>
      <c r="FZ24" s="349">
        <v>4.17</v>
      </c>
      <c r="GA24" s="347">
        <v>202.12</v>
      </c>
      <c r="GB24" s="350">
        <v>206.78</v>
      </c>
      <c r="GC24" s="349">
        <v>-2.25</v>
      </c>
      <c r="GD24" s="347">
        <v>145.99</v>
      </c>
      <c r="GE24" s="348">
        <v>140.83000000000001</v>
      </c>
      <c r="GF24" s="349">
        <v>3.66</v>
      </c>
      <c r="GG24" s="351"/>
      <c r="GH24" s="183"/>
      <c r="GI24" s="183" t="s">
        <v>92</v>
      </c>
      <c r="GJ24" s="376">
        <v>39.14</v>
      </c>
      <c r="GK24" s="376">
        <v>37.479999999999997</v>
      </c>
      <c r="GL24" s="376">
        <v>42.26</v>
      </c>
      <c r="GM24" s="376">
        <v>39.630000000000003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2646.7400000000002</v>
      </c>
      <c r="IO24" s="508">
        <v>2623.31</v>
      </c>
      <c r="IP24" s="311">
        <v>0.89</v>
      </c>
      <c r="IQ24" s="503"/>
      <c r="IR24" s="503"/>
      <c r="IS24" s="312" t="s">
        <v>48</v>
      </c>
      <c r="IT24" s="247">
        <v>951</v>
      </c>
      <c r="IU24" s="248">
        <v>2167</v>
      </c>
      <c r="IV24" s="249">
        <v>1982</v>
      </c>
      <c r="IW24" s="247">
        <v>5100</v>
      </c>
      <c r="IX24" s="250">
        <v>5251</v>
      </c>
      <c r="IY24" s="251">
        <v>-2.88</v>
      </c>
      <c r="IZ24" s="183"/>
      <c r="JA24" s="439" t="s">
        <v>114</v>
      </c>
      <c r="JB24" s="347">
        <v>210.72</v>
      </c>
      <c r="JC24" s="348">
        <v>218.27</v>
      </c>
      <c r="JD24" s="349">
        <v>-3.46</v>
      </c>
      <c r="JE24" s="347">
        <v>163.36000000000001</v>
      </c>
      <c r="JF24" s="350">
        <v>158.84</v>
      </c>
      <c r="JG24" s="349">
        <v>2.85</v>
      </c>
      <c r="JH24" s="347">
        <v>209.09</v>
      </c>
      <c r="JI24" s="348">
        <v>216.37</v>
      </c>
      <c r="JJ24" s="349">
        <v>-3.36</v>
      </c>
      <c r="JK24" s="351"/>
      <c r="JL24" s="183"/>
      <c r="JM24" s="183" t="s">
        <v>92</v>
      </c>
      <c r="JN24" s="376">
        <v>47.85</v>
      </c>
      <c r="JO24" s="376">
        <v>61.59</v>
      </c>
      <c r="JP24" s="376">
        <v>73.62</v>
      </c>
      <c r="JQ24" s="376">
        <v>61.02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2270.6600000000003</v>
      </c>
      <c r="LS24" s="508">
        <v>2234.2800000000002</v>
      </c>
      <c r="LT24" s="311">
        <v>1.63</v>
      </c>
      <c r="LU24" s="505"/>
      <c r="LV24" s="505"/>
      <c r="LW24" s="312" t="s">
        <v>48</v>
      </c>
      <c r="LX24" s="294">
        <v>19223</v>
      </c>
      <c r="LY24" s="295">
        <v>19894</v>
      </c>
      <c r="LZ24" s="296">
        <v>-3.37</v>
      </c>
      <c r="MA24" s="266"/>
      <c r="MB24" s="439" t="s">
        <v>114</v>
      </c>
      <c r="MC24" s="347">
        <v>204.2</v>
      </c>
      <c r="MD24" s="370">
        <v>205.66</v>
      </c>
      <c r="ME24" s="349">
        <v>-0.71</v>
      </c>
      <c r="MF24" s="347">
        <v>173.36</v>
      </c>
      <c r="MG24" s="370">
        <v>172.87</v>
      </c>
      <c r="MH24" s="349">
        <v>0.28000000000000003</v>
      </c>
      <c r="MI24" s="347">
        <v>202.56</v>
      </c>
      <c r="MJ24" s="370">
        <v>203.99</v>
      </c>
      <c r="MK24" s="349">
        <v>-0.7</v>
      </c>
      <c r="ML24" s="297"/>
      <c r="MM24" s="297"/>
      <c r="MN24" s="297" t="s">
        <v>92</v>
      </c>
      <c r="MO24" s="537">
        <v>66.41</v>
      </c>
      <c r="MP24" s="537">
        <v>42.39</v>
      </c>
      <c r="MQ24" s="537">
        <v>39.630000000000003</v>
      </c>
      <c r="MR24" s="537">
        <v>61.02</v>
      </c>
      <c r="MS24" s="538">
        <v>52.36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2081.21</v>
      </c>
      <c r="C25" s="539">
        <v>2015.6</v>
      </c>
      <c r="D25" s="438">
        <v>3.26</v>
      </c>
      <c r="E25" s="503"/>
      <c r="F25" s="503"/>
      <c r="G25" s="246" t="s">
        <v>49</v>
      </c>
      <c r="H25" s="247">
        <v>3125</v>
      </c>
      <c r="I25" s="248">
        <v>1925</v>
      </c>
      <c r="J25" s="249">
        <v>1237</v>
      </c>
      <c r="K25" s="247">
        <v>6287</v>
      </c>
      <c r="L25" s="250">
        <v>5468</v>
      </c>
      <c r="M25" s="251">
        <v>14.98</v>
      </c>
      <c r="N25" s="183"/>
      <c r="O25" s="454" t="s">
        <v>117</v>
      </c>
      <c r="P25" s="455">
        <v>3601.27</v>
      </c>
      <c r="Q25" s="456">
        <v>3463.1600000000003</v>
      </c>
      <c r="R25" s="457">
        <v>3.99</v>
      </c>
      <c r="S25" s="458">
        <v>2081.21</v>
      </c>
      <c r="T25" s="456">
        <v>2015.6</v>
      </c>
      <c r="U25" s="457">
        <v>3.26</v>
      </c>
      <c r="V25" s="458">
        <v>3477.9700000000003</v>
      </c>
      <c r="W25" s="456">
        <v>3350.08</v>
      </c>
      <c r="X25" s="457">
        <v>3.82</v>
      </c>
      <c r="Y25" s="459"/>
      <c r="Z25" s="183"/>
      <c r="AA25" s="183" t="s">
        <v>96</v>
      </c>
      <c r="AB25" s="376">
        <v>83.51</v>
      </c>
      <c r="AC25" s="376">
        <v>75.87</v>
      </c>
      <c r="AD25" s="376">
        <v>50.45</v>
      </c>
      <c r="AE25" s="376">
        <v>69.94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2612.02</v>
      </c>
      <c r="CG25" s="539">
        <v>2556.6999999999998</v>
      </c>
      <c r="CH25" s="438">
        <v>2.16</v>
      </c>
      <c r="CI25" s="503"/>
      <c r="CJ25" s="503"/>
      <c r="CK25" s="246" t="s">
        <v>49</v>
      </c>
      <c r="CL25" s="247">
        <v>1287</v>
      </c>
      <c r="CM25" s="248">
        <v>1025</v>
      </c>
      <c r="CN25" s="249">
        <v>770</v>
      </c>
      <c r="CO25" s="247">
        <v>3082</v>
      </c>
      <c r="CP25" s="250">
        <v>3024</v>
      </c>
      <c r="CQ25" s="251">
        <v>1.92</v>
      </c>
      <c r="CR25" s="183"/>
      <c r="CS25" s="454" t="s">
        <v>117</v>
      </c>
      <c r="CT25" s="455">
        <v>4585.8000000000011</v>
      </c>
      <c r="CU25" s="456">
        <v>4520.5</v>
      </c>
      <c r="CV25" s="457">
        <v>1.44</v>
      </c>
      <c r="CW25" s="458">
        <v>2612.02</v>
      </c>
      <c r="CX25" s="466">
        <v>2556.6999999999998</v>
      </c>
      <c r="CY25" s="457">
        <v>2.16</v>
      </c>
      <c r="CZ25" s="458">
        <v>4521.4799999999996</v>
      </c>
      <c r="DA25" s="456">
        <v>4458.2700000000004</v>
      </c>
      <c r="DB25" s="457">
        <v>1.42</v>
      </c>
      <c r="DC25" s="459"/>
      <c r="DD25" s="183"/>
      <c r="DE25" s="183" t="s">
        <v>96</v>
      </c>
      <c r="DF25" s="376">
        <v>46.79</v>
      </c>
      <c r="DG25" s="376">
        <v>48.37</v>
      </c>
      <c r="DH25" s="376">
        <v>41.62</v>
      </c>
      <c r="DI25" s="376">
        <v>45.59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2520.56</v>
      </c>
      <c r="FK25" s="539">
        <v>2471.38</v>
      </c>
      <c r="FL25" s="438">
        <v>1.99</v>
      </c>
      <c r="FM25" s="503"/>
      <c r="FN25" s="503"/>
      <c r="FO25" s="246" t="s">
        <v>49</v>
      </c>
      <c r="FP25" s="247">
        <v>1536</v>
      </c>
      <c r="FQ25" s="248">
        <v>2067</v>
      </c>
      <c r="FR25" s="249">
        <v>1893</v>
      </c>
      <c r="FS25" s="247">
        <v>5496</v>
      </c>
      <c r="FT25" s="250">
        <v>5801</v>
      </c>
      <c r="FU25" s="251">
        <v>-5.26</v>
      </c>
      <c r="FV25" s="183"/>
      <c r="FW25" s="454" t="s">
        <v>117</v>
      </c>
      <c r="FX25" s="455">
        <v>4092.59</v>
      </c>
      <c r="FY25" s="456">
        <v>4054.3500000000004</v>
      </c>
      <c r="FZ25" s="457">
        <v>0.94</v>
      </c>
      <c r="GA25" s="458">
        <v>2520.56</v>
      </c>
      <c r="GB25" s="456">
        <v>2471.38</v>
      </c>
      <c r="GC25" s="457">
        <v>1.99</v>
      </c>
      <c r="GD25" s="458">
        <v>3994.6699999999992</v>
      </c>
      <c r="GE25" s="456">
        <v>3958.3899999999994</v>
      </c>
      <c r="GF25" s="457">
        <v>0.92</v>
      </c>
      <c r="GG25" s="459"/>
      <c r="GH25" s="183"/>
      <c r="GI25" s="183" t="s">
        <v>96</v>
      </c>
      <c r="GJ25" s="376">
        <v>43.8</v>
      </c>
      <c r="GK25" s="376">
        <v>42.17</v>
      </c>
      <c r="GL25" s="376">
        <v>48.34</v>
      </c>
      <c r="GM25" s="376">
        <v>44.77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2617.7300000000005</v>
      </c>
      <c r="IO25" s="545">
        <v>2562.25</v>
      </c>
      <c r="IP25" s="438">
        <v>2.17</v>
      </c>
      <c r="IQ25" s="503"/>
      <c r="IR25" s="503"/>
      <c r="IS25" s="246" t="s">
        <v>49</v>
      </c>
      <c r="IT25" s="247">
        <v>1213</v>
      </c>
      <c r="IU25" s="248">
        <v>1902</v>
      </c>
      <c r="IV25" s="249">
        <v>2126</v>
      </c>
      <c r="IW25" s="247">
        <v>5241</v>
      </c>
      <c r="IX25" s="250">
        <v>4990</v>
      </c>
      <c r="IY25" s="251">
        <v>5.03</v>
      </c>
      <c r="IZ25" s="183"/>
      <c r="JA25" s="454" t="s">
        <v>117</v>
      </c>
      <c r="JB25" s="455">
        <v>4328.22</v>
      </c>
      <c r="JC25" s="456">
        <v>4212.58</v>
      </c>
      <c r="JD25" s="457">
        <v>2.75</v>
      </c>
      <c r="JE25" s="458">
        <v>2617.7300000000005</v>
      </c>
      <c r="JF25" s="456">
        <v>2562.25</v>
      </c>
      <c r="JG25" s="457">
        <v>2.17</v>
      </c>
      <c r="JH25" s="458">
        <v>4269.53</v>
      </c>
      <c r="JI25" s="456">
        <v>4159.9400000000005</v>
      </c>
      <c r="JJ25" s="457">
        <v>2.63</v>
      </c>
      <c r="JK25" s="459"/>
      <c r="JL25" s="183"/>
      <c r="JM25" s="183" t="s">
        <v>96</v>
      </c>
      <c r="JN25" s="376">
        <v>55.26</v>
      </c>
      <c r="JO25" s="376">
        <v>67.400000000000006</v>
      </c>
      <c r="JP25" s="376">
        <v>80.34</v>
      </c>
      <c r="JQ25" s="376">
        <v>67.67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2375.8900000000003</v>
      </c>
      <c r="LS25" s="539">
        <v>2317.1799999999998</v>
      </c>
      <c r="LT25" s="438">
        <v>2.5299999999999998</v>
      </c>
      <c r="LU25" s="505"/>
      <c r="LV25" s="505"/>
      <c r="LW25" s="246" t="s">
        <v>49</v>
      </c>
      <c r="LX25" s="294">
        <v>20106</v>
      </c>
      <c r="LY25" s="295">
        <v>19283</v>
      </c>
      <c r="LZ25" s="296">
        <v>4.2699999999999996</v>
      </c>
      <c r="MA25" s="266"/>
      <c r="MB25" s="454" t="s">
        <v>117</v>
      </c>
      <c r="MC25" s="455">
        <v>4139.6200000000008</v>
      </c>
      <c r="MD25" s="470">
        <v>4044.5199999999995</v>
      </c>
      <c r="ME25" s="457">
        <v>2.35</v>
      </c>
      <c r="MF25" s="455">
        <v>2375.8900000000003</v>
      </c>
      <c r="MG25" s="470">
        <v>2317.1799999999998</v>
      </c>
      <c r="MH25" s="457">
        <v>2.5299999999999998</v>
      </c>
      <c r="MI25" s="455">
        <v>4045.72</v>
      </c>
      <c r="MJ25" s="470">
        <v>3956.3</v>
      </c>
      <c r="MK25" s="457">
        <v>2.2599999999999998</v>
      </c>
      <c r="ML25" s="297"/>
      <c r="MM25" s="297"/>
      <c r="MN25" s="297" t="s">
        <v>96</v>
      </c>
      <c r="MO25" s="537">
        <v>69.94</v>
      </c>
      <c r="MP25" s="537">
        <v>45.59</v>
      </c>
      <c r="MQ25" s="537">
        <v>44.77</v>
      </c>
      <c r="MR25" s="537">
        <v>67.67</v>
      </c>
      <c r="MS25" s="538">
        <v>56.99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867</v>
      </c>
      <c r="I26" s="248">
        <v>683</v>
      </c>
      <c r="J26" s="249">
        <v>1149</v>
      </c>
      <c r="K26" s="247">
        <v>2699</v>
      </c>
      <c r="L26" s="250">
        <v>3330</v>
      </c>
      <c r="M26" s="251">
        <v>-18.95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79.58</v>
      </c>
      <c r="AC26" s="376">
        <v>69.84</v>
      </c>
      <c r="AD26" s="376">
        <v>46.67</v>
      </c>
      <c r="AE26" s="376">
        <v>65.36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642</v>
      </c>
      <c r="CM26" s="248">
        <v>749</v>
      </c>
      <c r="CN26" s="249">
        <v>545</v>
      </c>
      <c r="CO26" s="247">
        <v>1936</v>
      </c>
      <c r="CP26" s="250">
        <v>2471</v>
      </c>
      <c r="CQ26" s="251">
        <v>-21.65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44.72</v>
      </c>
      <c r="DG26" s="376">
        <v>44.71</v>
      </c>
      <c r="DH26" s="376">
        <v>39.700000000000003</v>
      </c>
      <c r="DI26" s="376">
        <v>43.04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923</v>
      </c>
      <c r="FQ26" s="248">
        <v>688</v>
      </c>
      <c r="FR26" s="249">
        <v>674</v>
      </c>
      <c r="FS26" s="247">
        <v>2285</v>
      </c>
      <c r="FT26" s="250">
        <v>2736</v>
      </c>
      <c r="FU26" s="251">
        <v>-16.48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40.68</v>
      </c>
      <c r="GK26" s="376">
        <v>40.799999999999997</v>
      </c>
      <c r="GL26" s="376">
        <v>46.7</v>
      </c>
      <c r="GM26" s="376">
        <v>42.73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587</v>
      </c>
      <c r="IU26" s="248">
        <v>1154</v>
      </c>
      <c r="IV26" s="249">
        <v>872</v>
      </c>
      <c r="IW26" s="247">
        <v>2613</v>
      </c>
      <c r="IX26" s="250">
        <v>2951</v>
      </c>
      <c r="IY26" s="251">
        <v>-11.45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51.23</v>
      </c>
      <c r="JO26" s="376">
        <v>64.290000000000006</v>
      </c>
      <c r="JP26" s="376">
        <v>74.56</v>
      </c>
      <c r="JQ26" s="376">
        <v>63.36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9533</v>
      </c>
      <c r="LY26" s="295">
        <v>11488</v>
      </c>
      <c r="LZ26" s="296">
        <v>-17.02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65.36</v>
      </c>
      <c r="MP26" s="537">
        <v>43.04</v>
      </c>
      <c r="MQ26" s="537">
        <v>42.73</v>
      </c>
      <c r="MR26" s="537">
        <v>63.36</v>
      </c>
      <c r="MS26" s="538">
        <v>53.62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7959.58</v>
      </c>
      <c r="C27" s="502">
        <v>7525.42</v>
      </c>
      <c r="D27" s="243">
        <v>5.77</v>
      </c>
      <c r="E27" s="244"/>
      <c r="F27" s="245"/>
      <c r="G27" s="246" t="s">
        <v>51</v>
      </c>
      <c r="H27" s="247">
        <v>216</v>
      </c>
      <c r="I27" s="248">
        <v>142</v>
      </c>
      <c r="J27" s="249">
        <v>84</v>
      </c>
      <c r="K27" s="247">
        <v>442</v>
      </c>
      <c r="L27" s="250">
        <v>599</v>
      </c>
      <c r="M27" s="251">
        <v>-26.21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80.489999999999995</v>
      </c>
      <c r="AC27" s="376">
        <v>71.540000000000006</v>
      </c>
      <c r="AD27" s="376">
        <v>49.07</v>
      </c>
      <c r="AE27" s="376">
        <v>67.03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50903</v>
      </c>
      <c r="AN27" s="558">
        <v>7540</v>
      </c>
      <c r="AO27" s="558">
        <v>49551</v>
      </c>
      <c r="AP27" s="559">
        <v>2932</v>
      </c>
      <c r="AQ27" s="558"/>
      <c r="AR27" s="558"/>
      <c r="AS27" s="558"/>
      <c r="AT27" s="558"/>
      <c r="AU27" s="560">
        <v>110926</v>
      </c>
      <c r="AV27" s="561">
        <v>0</v>
      </c>
      <c r="AW27" s="562">
        <v>110926</v>
      </c>
      <c r="AX27" s="266"/>
      <c r="AY27" s="266"/>
      <c r="AZ27" s="377" t="s">
        <v>98</v>
      </c>
      <c r="BA27" s="557">
        <v>36864</v>
      </c>
      <c r="BB27" s="558">
        <v>4257</v>
      </c>
      <c r="BC27" s="558">
        <v>32374</v>
      </c>
      <c r="BD27" s="559">
        <v>0</v>
      </c>
      <c r="BE27" s="558"/>
      <c r="BF27" s="558"/>
      <c r="BG27" s="558"/>
      <c r="BH27" s="558"/>
      <c r="BI27" s="560">
        <v>73495</v>
      </c>
      <c r="BJ27" s="561">
        <v>6107</v>
      </c>
      <c r="BK27" s="562">
        <v>79602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5761.8600000000006</v>
      </c>
      <c r="CG27" s="502">
        <v>5745.7999999999993</v>
      </c>
      <c r="CH27" s="243">
        <v>0.28000000000000003</v>
      </c>
      <c r="CI27" s="244"/>
      <c r="CJ27" s="245"/>
      <c r="CK27" s="246" t="s">
        <v>51</v>
      </c>
      <c r="CL27" s="247">
        <v>56</v>
      </c>
      <c r="CM27" s="248">
        <v>108</v>
      </c>
      <c r="CN27" s="249">
        <v>68</v>
      </c>
      <c r="CO27" s="247">
        <v>232</v>
      </c>
      <c r="CP27" s="250">
        <v>278</v>
      </c>
      <c r="CQ27" s="251">
        <v>-16.55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51.63</v>
      </c>
      <c r="DG27" s="376">
        <v>46.88</v>
      </c>
      <c r="DH27" s="376">
        <v>41.76</v>
      </c>
      <c r="DI27" s="376">
        <v>46.76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43615</v>
      </c>
      <c r="DR27" s="558">
        <v>5099</v>
      </c>
      <c r="DS27" s="558">
        <v>45538</v>
      </c>
      <c r="DT27" s="559">
        <v>418</v>
      </c>
      <c r="DU27" s="558"/>
      <c r="DV27" s="558"/>
      <c r="DW27" s="558"/>
      <c r="DX27" s="558"/>
      <c r="DY27" s="560">
        <v>94670</v>
      </c>
      <c r="DZ27" s="561">
        <v>0</v>
      </c>
      <c r="EA27" s="562">
        <v>94670</v>
      </c>
      <c r="EB27" s="266"/>
      <c r="EC27" s="266"/>
      <c r="ED27" s="377" t="s">
        <v>98</v>
      </c>
      <c r="EE27" s="557">
        <v>27337</v>
      </c>
      <c r="EF27" s="558">
        <v>2932</v>
      </c>
      <c r="EG27" s="558">
        <v>9625</v>
      </c>
      <c r="EH27" s="559">
        <v>0</v>
      </c>
      <c r="EI27" s="558"/>
      <c r="EJ27" s="558"/>
      <c r="EK27" s="558"/>
      <c r="EL27" s="558"/>
      <c r="EM27" s="560">
        <v>39894</v>
      </c>
      <c r="EN27" s="561">
        <v>3878</v>
      </c>
      <c r="EO27" s="562">
        <v>43772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5413.6100000000006</v>
      </c>
      <c r="FK27" s="502">
        <v>5432.4599999999991</v>
      </c>
      <c r="FL27" s="243">
        <v>-0.35</v>
      </c>
      <c r="FM27" s="244"/>
      <c r="FN27" s="245"/>
      <c r="FO27" s="246" t="s">
        <v>51</v>
      </c>
      <c r="FP27" s="247">
        <v>91</v>
      </c>
      <c r="FQ27" s="248">
        <v>104</v>
      </c>
      <c r="FR27" s="249">
        <v>129</v>
      </c>
      <c r="FS27" s="247">
        <v>324</v>
      </c>
      <c r="FT27" s="250">
        <v>421</v>
      </c>
      <c r="FU27" s="251">
        <v>-23.04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42.63</v>
      </c>
      <c r="GK27" s="376">
        <v>44.58</v>
      </c>
      <c r="GL27" s="376">
        <v>49.72</v>
      </c>
      <c r="GM27" s="376">
        <v>45.64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36524</v>
      </c>
      <c r="GV27" s="558">
        <v>5072</v>
      </c>
      <c r="GW27" s="558">
        <v>39016</v>
      </c>
      <c r="GX27" s="559">
        <v>0</v>
      </c>
      <c r="GY27" s="558"/>
      <c r="GZ27" s="558"/>
      <c r="HA27" s="558"/>
      <c r="HB27" s="558"/>
      <c r="HC27" s="560">
        <v>80612</v>
      </c>
      <c r="HD27" s="561">
        <v>0</v>
      </c>
      <c r="HE27" s="562">
        <v>80612</v>
      </c>
      <c r="HF27" s="266"/>
      <c r="HG27" s="266"/>
      <c r="HH27" s="377" t="s">
        <v>98</v>
      </c>
      <c r="HI27" s="557">
        <v>19922</v>
      </c>
      <c r="HJ27" s="558">
        <v>1579</v>
      </c>
      <c r="HK27" s="558">
        <v>13631</v>
      </c>
      <c r="HL27" s="559">
        <v>0</v>
      </c>
      <c r="HM27" s="558"/>
      <c r="HN27" s="558"/>
      <c r="HO27" s="558"/>
      <c r="HP27" s="558"/>
      <c r="HQ27" s="560">
        <v>35132</v>
      </c>
      <c r="HR27" s="561">
        <v>887</v>
      </c>
      <c r="HS27" s="562">
        <v>36019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10156.66</v>
      </c>
      <c r="IO27" s="502">
        <v>9914.0300000000007</v>
      </c>
      <c r="IP27" s="243">
        <v>2.4500000000000002</v>
      </c>
      <c r="IQ27" s="244"/>
      <c r="IR27" s="245"/>
      <c r="IS27" s="246" t="s">
        <v>51</v>
      </c>
      <c r="IT27" s="247">
        <v>92</v>
      </c>
      <c r="IU27" s="248">
        <v>128</v>
      </c>
      <c r="IV27" s="249">
        <v>155</v>
      </c>
      <c r="IW27" s="247">
        <v>375</v>
      </c>
      <c r="IX27" s="250">
        <v>427</v>
      </c>
      <c r="IY27" s="251">
        <v>-12.18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52.4</v>
      </c>
      <c r="JO27" s="376">
        <v>60.34</v>
      </c>
      <c r="JP27" s="376">
        <v>72.58</v>
      </c>
      <c r="JQ27" s="376">
        <v>61.77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57675</v>
      </c>
      <c r="JZ27" s="558">
        <v>4164</v>
      </c>
      <c r="KA27" s="558">
        <v>60271</v>
      </c>
      <c r="KB27" s="559">
        <v>1305</v>
      </c>
      <c r="KC27" s="558"/>
      <c r="KD27" s="558"/>
      <c r="KE27" s="558"/>
      <c r="KF27" s="558"/>
      <c r="KG27" s="560">
        <v>123415</v>
      </c>
      <c r="KH27" s="561">
        <v>0</v>
      </c>
      <c r="KI27" s="562">
        <v>123415</v>
      </c>
      <c r="KJ27" s="534"/>
      <c r="KK27" s="534"/>
      <c r="KL27" s="564" t="s">
        <v>98</v>
      </c>
      <c r="KM27" s="557">
        <v>8167</v>
      </c>
      <c r="KN27" s="558">
        <v>1337</v>
      </c>
      <c r="KO27" s="558">
        <v>20142</v>
      </c>
      <c r="KP27" s="559">
        <v>0</v>
      </c>
      <c r="KQ27" s="558"/>
      <c r="KR27" s="558"/>
      <c r="KS27" s="558"/>
      <c r="KT27" s="558"/>
      <c r="KU27" s="560">
        <v>29646</v>
      </c>
      <c r="KV27" s="561">
        <v>571</v>
      </c>
      <c r="KW27" s="562">
        <v>30217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29291.71</v>
      </c>
      <c r="LS27" s="502">
        <v>28617.71</v>
      </c>
      <c r="LT27" s="243">
        <v>2.36</v>
      </c>
      <c r="LU27" s="565"/>
      <c r="LV27" s="566"/>
      <c r="LW27" s="246" t="s">
        <v>51</v>
      </c>
      <c r="LX27" s="294">
        <v>1373</v>
      </c>
      <c r="LY27" s="295">
        <v>1725</v>
      </c>
      <c r="LZ27" s="296">
        <v>-20.41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67.03</v>
      </c>
      <c r="MP27" s="537">
        <v>46.76</v>
      </c>
      <c r="MQ27" s="537">
        <v>45.64</v>
      </c>
      <c r="MR27" s="537">
        <v>61.77</v>
      </c>
      <c r="MS27" s="538">
        <v>55.3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188717</v>
      </c>
      <c r="NB27" s="390">
        <v>21875</v>
      </c>
      <c r="NC27" s="390">
        <v>194376</v>
      </c>
      <c r="ND27" s="391">
        <v>4655</v>
      </c>
      <c r="NE27" s="390"/>
      <c r="NF27" s="390"/>
      <c r="NG27" s="390"/>
      <c r="NH27" s="392"/>
      <c r="NI27" s="567">
        <v>409623</v>
      </c>
      <c r="NJ27" s="568">
        <v>0</v>
      </c>
      <c r="NK27" s="395">
        <v>409623</v>
      </c>
      <c r="NL27" s="290"/>
      <c r="NM27" s="290"/>
      <c r="NN27" s="377" t="s">
        <v>98</v>
      </c>
      <c r="NO27" s="389">
        <v>92290</v>
      </c>
      <c r="NP27" s="390">
        <v>10105</v>
      </c>
      <c r="NQ27" s="390">
        <v>75772</v>
      </c>
      <c r="NR27" s="391">
        <v>0</v>
      </c>
      <c r="NS27" s="390"/>
      <c r="NT27" s="390"/>
      <c r="NU27" s="390"/>
      <c r="NV27" s="392"/>
      <c r="NW27" s="569">
        <v>178167</v>
      </c>
      <c r="NX27" s="394">
        <v>11443</v>
      </c>
      <c r="NY27" s="397">
        <v>189610</v>
      </c>
      <c r="OA27" s="307"/>
    </row>
    <row r="28" spans="1:391" s="195" customFormat="1" ht="21.75" customHeight="1" thickTop="1" x14ac:dyDescent="0.2">
      <c r="A28" s="308" t="s">
        <v>99</v>
      </c>
      <c r="B28" s="309">
        <v>6435.13</v>
      </c>
      <c r="C28" s="508">
        <v>6069.49</v>
      </c>
      <c r="D28" s="311">
        <v>6.02</v>
      </c>
      <c r="E28" s="244"/>
      <c r="F28" s="245"/>
      <c r="G28" s="246" t="s">
        <v>52</v>
      </c>
      <c r="H28" s="247">
        <v>151</v>
      </c>
      <c r="I28" s="248">
        <v>174</v>
      </c>
      <c r="J28" s="249">
        <v>148</v>
      </c>
      <c r="K28" s="247">
        <v>473</v>
      </c>
      <c r="L28" s="250">
        <v>592</v>
      </c>
      <c r="M28" s="251">
        <v>-20.100000000000001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87.02</v>
      </c>
      <c r="AC28" s="376">
        <v>76.83</v>
      </c>
      <c r="AD28" s="376">
        <v>52.43</v>
      </c>
      <c r="AE28" s="376">
        <v>72.09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0</v>
      </c>
      <c r="AN28" s="571">
        <v>0</v>
      </c>
      <c r="AO28" s="571">
        <v>0</v>
      </c>
      <c r="AP28" s="572">
        <v>0</v>
      </c>
      <c r="AQ28" s="571"/>
      <c r="AR28" s="571"/>
      <c r="AS28" s="571"/>
      <c r="AT28" s="571"/>
      <c r="AU28" s="573">
        <v>0</v>
      </c>
      <c r="AV28" s="561">
        <v>0</v>
      </c>
      <c r="AW28" s="562">
        <v>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4248.6500000000005</v>
      </c>
      <c r="CG28" s="508">
        <v>4237.2</v>
      </c>
      <c r="CH28" s="311">
        <v>0.27</v>
      </c>
      <c r="CI28" s="244"/>
      <c r="CJ28" s="245"/>
      <c r="CK28" s="246" t="s">
        <v>52</v>
      </c>
      <c r="CL28" s="247">
        <v>59</v>
      </c>
      <c r="CM28" s="248">
        <v>93</v>
      </c>
      <c r="CN28" s="249">
        <v>76</v>
      </c>
      <c r="CO28" s="247">
        <v>228</v>
      </c>
      <c r="CP28" s="250">
        <v>309</v>
      </c>
      <c r="CQ28" s="251">
        <v>-26.21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54.2</v>
      </c>
      <c r="DG28" s="376">
        <v>49.53</v>
      </c>
      <c r="DH28" s="376">
        <v>43.95</v>
      </c>
      <c r="DI28" s="376">
        <v>49.23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0</v>
      </c>
      <c r="DR28" s="571">
        <v>0</v>
      </c>
      <c r="DS28" s="571">
        <v>0</v>
      </c>
      <c r="DT28" s="572">
        <v>0</v>
      </c>
      <c r="DU28" s="571"/>
      <c r="DV28" s="571"/>
      <c r="DW28" s="571"/>
      <c r="DX28" s="571"/>
      <c r="DY28" s="573">
        <v>0</v>
      </c>
      <c r="DZ28" s="561">
        <v>0</v>
      </c>
      <c r="EA28" s="562">
        <v>0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/>
      <c r="EJ28" s="571"/>
      <c r="EK28" s="571"/>
      <c r="EL28" s="571"/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3698.16</v>
      </c>
      <c r="FK28" s="508">
        <v>3763.5199999999995</v>
      </c>
      <c r="FL28" s="311">
        <v>-1.74</v>
      </c>
      <c r="FM28" s="244"/>
      <c r="FN28" s="245"/>
      <c r="FO28" s="246" t="s">
        <v>52</v>
      </c>
      <c r="FP28" s="247">
        <v>49</v>
      </c>
      <c r="FQ28" s="248">
        <v>37</v>
      </c>
      <c r="FR28" s="249">
        <v>54</v>
      </c>
      <c r="FS28" s="247">
        <v>140</v>
      </c>
      <c r="FT28" s="250">
        <v>159</v>
      </c>
      <c r="FU28" s="251">
        <v>-11.95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45.81</v>
      </c>
      <c r="GK28" s="376">
        <v>48.03</v>
      </c>
      <c r="GL28" s="376">
        <v>51.36</v>
      </c>
      <c r="GM28" s="376">
        <v>48.4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0</v>
      </c>
      <c r="GV28" s="571">
        <v>0</v>
      </c>
      <c r="GW28" s="571">
        <v>0</v>
      </c>
      <c r="GX28" s="572">
        <v>0</v>
      </c>
      <c r="GY28" s="571"/>
      <c r="GZ28" s="571"/>
      <c r="HA28" s="571"/>
      <c r="HB28" s="571"/>
      <c r="HC28" s="573">
        <v>0</v>
      </c>
      <c r="HD28" s="561">
        <v>0</v>
      </c>
      <c r="HE28" s="562">
        <v>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8092.28</v>
      </c>
      <c r="IO28" s="508">
        <v>7924.9500000000007</v>
      </c>
      <c r="IP28" s="311">
        <v>2.11</v>
      </c>
      <c r="IQ28" s="244"/>
      <c r="IR28" s="245"/>
      <c r="IS28" s="246" t="s">
        <v>52</v>
      </c>
      <c r="IT28" s="247">
        <v>115</v>
      </c>
      <c r="IU28" s="248">
        <v>76</v>
      </c>
      <c r="IV28" s="249">
        <v>143</v>
      </c>
      <c r="IW28" s="247">
        <v>334</v>
      </c>
      <c r="IX28" s="250">
        <v>359</v>
      </c>
      <c r="IY28" s="251">
        <v>-6.96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53.14</v>
      </c>
      <c r="JO28" s="376">
        <v>64.569999999999993</v>
      </c>
      <c r="JP28" s="376">
        <v>75.319999999999993</v>
      </c>
      <c r="JQ28" s="376">
        <v>64.34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0</v>
      </c>
      <c r="JZ28" s="571">
        <v>0</v>
      </c>
      <c r="KA28" s="571">
        <v>0</v>
      </c>
      <c r="KB28" s="572">
        <v>0</v>
      </c>
      <c r="KC28" s="571"/>
      <c r="KD28" s="571"/>
      <c r="KE28" s="571"/>
      <c r="KF28" s="571"/>
      <c r="KG28" s="573">
        <v>0</v>
      </c>
      <c r="KH28" s="561">
        <v>0</v>
      </c>
      <c r="KI28" s="562">
        <v>0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22474.22</v>
      </c>
      <c r="LS28" s="508">
        <v>21995.16</v>
      </c>
      <c r="LT28" s="311">
        <v>2.1800000000000002</v>
      </c>
      <c r="LU28" s="565"/>
      <c r="LV28" s="566"/>
      <c r="LW28" s="246" t="s">
        <v>52</v>
      </c>
      <c r="LX28" s="294">
        <v>1175</v>
      </c>
      <c r="LY28" s="295">
        <v>1419</v>
      </c>
      <c r="LZ28" s="296">
        <v>-17.2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72.09</v>
      </c>
      <c r="MP28" s="537">
        <v>49.23</v>
      </c>
      <c r="MQ28" s="537">
        <v>48.4</v>
      </c>
      <c r="MR28" s="537">
        <v>64.34</v>
      </c>
      <c r="MS28" s="538">
        <v>58.52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0</v>
      </c>
      <c r="NB28" s="404">
        <v>0</v>
      </c>
      <c r="NC28" s="404">
        <v>0</v>
      </c>
      <c r="ND28" s="405">
        <v>0</v>
      </c>
      <c r="NE28" s="404"/>
      <c r="NF28" s="404"/>
      <c r="NG28" s="404"/>
      <c r="NH28" s="406"/>
      <c r="NI28" s="577">
        <v>0</v>
      </c>
      <c r="NJ28" s="578">
        <v>0</v>
      </c>
      <c r="NK28" s="409">
        <v>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1524.45</v>
      </c>
      <c r="C29" s="539">
        <v>1455.93</v>
      </c>
      <c r="D29" s="438">
        <v>4.71</v>
      </c>
      <c r="E29" s="244"/>
      <c r="F29" s="245"/>
      <c r="G29" s="246" t="s">
        <v>53</v>
      </c>
      <c r="H29" s="247">
        <v>786</v>
      </c>
      <c r="I29" s="248">
        <v>391</v>
      </c>
      <c r="J29" s="249">
        <v>439</v>
      </c>
      <c r="K29" s="247">
        <v>1616</v>
      </c>
      <c r="L29" s="250">
        <v>1743</v>
      </c>
      <c r="M29" s="251">
        <v>-7.29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76.13</v>
      </c>
      <c r="AC29" s="376">
        <v>68.56</v>
      </c>
      <c r="AD29" s="376">
        <v>46.94</v>
      </c>
      <c r="AE29" s="376">
        <v>63.88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43641</v>
      </c>
      <c r="AN29" s="571">
        <v>15902</v>
      </c>
      <c r="AO29" s="571">
        <v>35309</v>
      </c>
      <c r="AP29" s="572">
        <v>5758</v>
      </c>
      <c r="AQ29" s="571"/>
      <c r="AR29" s="571"/>
      <c r="AS29" s="571"/>
      <c r="AT29" s="571"/>
      <c r="AU29" s="573">
        <v>100610</v>
      </c>
      <c r="AV29" s="561">
        <v>17245</v>
      </c>
      <c r="AW29" s="562">
        <v>117855</v>
      </c>
      <c r="AX29" s="266"/>
      <c r="AY29" s="266"/>
      <c r="AZ29" s="377" t="s">
        <v>106</v>
      </c>
      <c r="BA29" s="570">
        <v>7411</v>
      </c>
      <c r="BB29" s="571">
        <v>2580</v>
      </c>
      <c r="BC29" s="571">
        <v>6184</v>
      </c>
      <c r="BD29" s="572">
        <v>1072</v>
      </c>
      <c r="BE29" s="571"/>
      <c r="BF29" s="571"/>
      <c r="BG29" s="571"/>
      <c r="BH29" s="571"/>
      <c r="BI29" s="573">
        <v>17247</v>
      </c>
      <c r="BJ29" s="561">
        <v>2318</v>
      </c>
      <c r="BK29" s="562">
        <v>19565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1513.21</v>
      </c>
      <c r="CG29" s="539">
        <v>1508.6</v>
      </c>
      <c r="CH29" s="438">
        <v>0.31</v>
      </c>
      <c r="CI29" s="244"/>
      <c r="CJ29" s="245"/>
      <c r="CK29" s="246" t="s">
        <v>53</v>
      </c>
      <c r="CL29" s="247">
        <v>976</v>
      </c>
      <c r="CM29" s="248">
        <v>1392</v>
      </c>
      <c r="CN29" s="249">
        <v>1238</v>
      </c>
      <c r="CO29" s="247">
        <v>3606</v>
      </c>
      <c r="CP29" s="250">
        <v>3337</v>
      </c>
      <c r="CQ29" s="251">
        <v>8.06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46.17</v>
      </c>
      <c r="DG29" s="376">
        <v>45.62</v>
      </c>
      <c r="DH29" s="376">
        <v>39.58</v>
      </c>
      <c r="DI29" s="376">
        <v>43.79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52568</v>
      </c>
      <c r="DR29" s="571">
        <v>18555</v>
      </c>
      <c r="DS29" s="571">
        <v>27896</v>
      </c>
      <c r="DT29" s="572">
        <v>2802</v>
      </c>
      <c r="DU29" s="571"/>
      <c r="DV29" s="571"/>
      <c r="DW29" s="571"/>
      <c r="DX29" s="571"/>
      <c r="DY29" s="573">
        <v>101821</v>
      </c>
      <c r="DZ29" s="561">
        <v>29783</v>
      </c>
      <c r="EA29" s="562">
        <v>131604</v>
      </c>
      <c r="EB29" s="266"/>
      <c r="EC29" s="266"/>
      <c r="ED29" s="377" t="s">
        <v>106</v>
      </c>
      <c r="EE29" s="570">
        <v>5419</v>
      </c>
      <c r="EF29" s="571">
        <v>1585</v>
      </c>
      <c r="EG29" s="571">
        <v>5415</v>
      </c>
      <c r="EH29" s="572">
        <v>358</v>
      </c>
      <c r="EI29" s="571"/>
      <c r="EJ29" s="571"/>
      <c r="EK29" s="571"/>
      <c r="EL29" s="571"/>
      <c r="EM29" s="573">
        <v>12777</v>
      </c>
      <c r="EN29" s="561">
        <v>1273</v>
      </c>
      <c r="EO29" s="562">
        <v>14050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1715.4500000000003</v>
      </c>
      <c r="FK29" s="539">
        <v>1668.94</v>
      </c>
      <c r="FL29" s="438">
        <v>2.79</v>
      </c>
      <c r="FM29" s="244"/>
      <c r="FN29" s="245"/>
      <c r="FO29" s="246" t="s">
        <v>53</v>
      </c>
      <c r="FP29" s="247">
        <v>2595</v>
      </c>
      <c r="FQ29" s="248">
        <v>2843</v>
      </c>
      <c r="FR29" s="249">
        <v>2467</v>
      </c>
      <c r="FS29" s="247">
        <v>7905</v>
      </c>
      <c r="FT29" s="250">
        <v>6493</v>
      </c>
      <c r="FU29" s="251">
        <v>21.75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39.03</v>
      </c>
      <c r="GK29" s="376">
        <v>41.86</v>
      </c>
      <c r="GL29" s="376">
        <v>43.78</v>
      </c>
      <c r="GM29" s="376">
        <v>41.56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46864</v>
      </c>
      <c r="GV29" s="571">
        <v>9837</v>
      </c>
      <c r="GW29" s="571">
        <v>37845</v>
      </c>
      <c r="GX29" s="572">
        <v>719</v>
      </c>
      <c r="GY29" s="571"/>
      <c r="GZ29" s="571"/>
      <c r="HA29" s="571"/>
      <c r="HB29" s="571"/>
      <c r="HC29" s="573">
        <v>95265</v>
      </c>
      <c r="HD29" s="561">
        <v>8726</v>
      </c>
      <c r="HE29" s="562">
        <v>103991</v>
      </c>
      <c r="HF29" s="266"/>
      <c r="HG29" s="266"/>
      <c r="HH29" s="377" t="s">
        <v>106</v>
      </c>
      <c r="HI29" s="570">
        <v>5613</v>
      </c>
      <c r="HJ29" s="571">
        <v>1589</v>
      </c>
      <c r="HK29" s="571">
        <v>7107</v>
      </c>
      <c r="HL29" s="572">
        <v>3413</v>
      </c>
      <c r="HM29" s="571"/>
      <c r="HN29" s="571"/>
      <c r="HO29" s="571"/>
      <c r="HP29" s="571"/>
      <c r="HQ29" s="573">
        <v>17722</v>
      </c>
      <c r="HR29" s="561">
        <v>3068</v>
      </c>
      <c r="HS29" s="562">
        <v>20790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2064.38</v>
      </c>
      <c r="IO29" s="539">
        <v>1989.08</v>
      </c>
      <c r="IP29" s="438">
        <v>3.79</v>
      </c>
      <c r="IQ29" s="244"/>
      <c r="IR29" s="245"/>
      <c r="IS29" s="246" t="s">
        <v>53</v>
      </c>
      <c r="IT29" s="247">
        <v>1726</v>
      </c>
      <c r="IU29" s="248">
        <v>1342</v>
      </c>
      <c r="IV29" s="249">
        <v>1967</v>
      </c>
      <c r="IW29" s="247">
        <v>5035</v>
      </c>
      <c r="IX29" s="250">
        <v>3502</v>
      </c>
      <c r="IY29" s="251">
        <v>43.77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48.57</v>
      </c>
      <c r="JO29" s="376">
        <v>62.21</v>
      </c>
      <c r="JP29" s="376">
        <v>69.760000000000005</v>
      </c>
      <c r="JQ29" s="376">
        <v>60.18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86347</v>
      </c>
      <c r="JZ29" s="571">
        <v>14565</v>
      </c>
      <c r="KA29" s="571">
        <v>62117</v>
      </c>
      <c r="KB29" s="572">
        <v>1842</v>
      </c>
      <c r="KC29" s="571"/>
      <c r="KD29" s="571"/>
      <c r="KE29" s="571"/>
      <c r="KF29" s="571"/>
      <c r="KG29" s="573">
        <v>164871</v>
      </c>
      <c r="KH29" s="561">
        <v>43790</v>
      </c>
      <c r="KI29" s="562">
        <v>208661</v>
      </c>
      <c r="KJ29" s="534"/>
      <c r="KK29" s="534"/>
      <c r="KL29" s="564" t="s">
        <v>106</v>
      </c>
      <c r="KM29" s="570">
        <v>19281</v>
      </c>
      <c r="KN29" s="571">
        <v>2980</v>
      </c>
      <c r="KO29" s="571">
        <v>6476</v>
      </c>
      <c r="KP29" s="572">
        <v>448</v>
      </c>
      <c r="KQ29" s="571"/>
      <c r="KR29" s="571"/>
      <c r="KS29" s="571"/>
      <c r="KT29" s="571"/>
      <c r="KU29" s="573">
        <v>29185</v>
      </c>
      <c r="KV29" s="561">
        <v>2659</v>
      </c>
      <c r="KW29" s="562">
        <v>31844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6817.49</v>
      </c>
      <c r="LS29" s="539">
        <v>6622.55</v>
      </c>
      <c r="LT29" s="438">
        <v>2.94</v>
      </c>
      <c r="LU29" s="565"/>
      <c r="LV29" s="566"/>
      <c r="LW29" s="246" t="s">
        <v>53</v>
      </c>
      <c r="LX29" s="294">
        <v>18162</v>
      </c>
      <c r="LY29" s="295">
        <v>15075</v>
      </c>
      <c r="LZ29" s="296">
        <v>20.48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63.88</v>
      </c>
      <c r="MP29" s="537">
        <v>43.79</v>
      </c>
      <c r="MQ29" s="537">
        <v>41.56</v>
      </c>
      <c r="MR29" s="537">
        <v>60.18</v>
      </c>
      <c r="MS29" s="538">
        <v>52.35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229420</v>
      </c>
      <c r="NB29" s="404">
        <v>58859</v>
      </c>
      <c r="NC29" s="404">
        <v>163167</v>
      </c>
      <c r="ND29" s="405">
        <v>11121</v>
      </c>
      <c r="NE29" s="404"/>
      <c r="NF29" s="404"/>
      <c r="NG29" s="404"/>
      <c r="NH29" s="406"/>
      <c r="NI29" s="577">
        <v>462567</v>
      </c>
      <c r="NJ29" s="578">
        <v>99544</v>
      </c>
      <c r="NK29" s="409">
        <v>562111</v>
      </c>
      <c r="NL29" s="290"/>
      <c r="NM29" s="290"/>
      <c r="NN29" s="377" t="s">
        <v>106</v>
      </c>
      <c r="NO29" s="387">
        <v>37724</v>
      </c>
      <c r="NP29" s="404">
        <v>8734</v>
      </c>
      <c r="NQ29" s="404">
        <v>25182</v>
      </c>
      <c r="NR29" s="405">
        <v>5291</v>
      </c>
      <c r="NS29" s="404"/>
      <c r="NT29" s="404"/>
      <c r="NU29" s="404"/>
      <c r="NV29" s="406"/>
      <c r="NW29" s="579">
        <v>76931</v>
      </c>
      <c r="NX29" s="408">
        <v>9318</v>
      </c>
      <c r="NY29" s="411">
        <v>86249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517</v>
      </c>
      <c r="I30" s="248">
        <v>348</v>
      </c>
      <c r="J30" s="249">
        <v>223</v>
      </c>
      <c r="K30" s="247">
        <v>1088</v>
      </c>
      <c r="L30" s="250">
        <v>949</v>
      </c>
      <c r="M30" s="251">
        <v>14.65</v>
      </c>
      <c r="N30" s="183"/>
      <c r="O30" s="346" t="s">
        <v>91</v>
      </c>
      <c r="P30" s="347">
        <v>824.92</v>
      </c>
      <c r="Q30" s="348">
        <v>796.14</v>
      </c>
      <c r="R30" s="349">
        <v>3.61</v>
      </c>
      <c r="S30" s="347">
        <v>0</v>
      </c>
      <c r="T30" s="348">
        <v>0</v>
      </c>
      <c r="U30" s="349">
        <v>0</v>
      </c>
      <c r="V30" s="347">
        <v>795.43</v>
      </c>
      <c r="W30" s="348">
        <v>769.34</v>
      </c>
      <c r="X30" s="349">
        <v>3.39</v>
      </c>
      <c r="Y30" s="351"/>
      <c r="Z30" s="183"/>
      <c r="AA30" s="183" t="s">
        <v>115</v>
      </c>
      <c r="AB30" s="376">
        <v>78.83</v>
      </c>
      <c r="AC30" s="376">
        <v>67.61</v>
      </c>
      <c r="AD30" s="376">
        <v>45.2</v>
      </c>
      <c r="AE30" s="376">
        <v>63.88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287974</v>
      </c>
      <c r="AN30" s="571">
        <v>65271</v>
      </c>
      <c r="AO30" s="571">
        <v>303989</v>
      </c>
      <c r="AP30" s="572">
        <v>12408</v>
      </c>
      <c r="AQ30" s="571"/>
      <c r="AR30" s="571"/>
      <c r="AS30" s="571"/>
      <c r="AT30" s="571"/>
      <c r="AU30" s="573">
        <v>669642</v>
      </c>
      <c r="AV30" s="561">
        <v>46920</v>
      </c>
      <c r="AW30" s="562">
        <v>716562</v>
      </c>
      <c r="AX30" s="266"/>
      <c r="AY30" s="266"/>
      <c r="AZ30" s="377" t="s">
        <v>28</v>
      </c>
      <c r="BA30" s="570">
        <v>24893</v>
      </c>
      <c r="BB30" s="571">
        <v>5481</v>
      </c>
      <c r="BC30" s="571">
        <v>18522</v>
      </c>
      <c r="BD30" s="572">
        <v>2686</v>
      </c>
      <c r="BE30" s="571"/>
      <c r="BF30" s="571"/>
      <c r="BG30" s="571"/>
      <c r="BH30" s="571"/>
      <c r="BI30" s="573">
        <v>51582</v>
      </c>
      <c r="BJ30" s="561">
        <v>27094</v>
      </c>
      <c r="BK30" s="562">
        <v>78676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220</v>
      </c>
      <c r="CM30" s="248">
        <v>164</v>
      </c>
      <c r="CN30" s="249">
        <v>141</v>
      </c>
      <c r="CO30" s="247">
        <v>525</v>
      </c>
      <c r="CP30" s="250">
        <v>396</v>
      </c>
      <c r="CQ30" s="251">
        <v>32.58</v>
      </c>
      <c r="CR30" s="183"/>
      <c r="CS30" s="346" t="s">
        <v>91</v>
      </c>
      <c r="CT30" s="347">
        <v>559.75</v>
      </c>
      <c r="CU30" s="348">
        <v>543.94000000000005</v>
      </c>
      <c r="CV30" s="349">
        <v>2.91</v>
      </c>
      <c r="CW30" s="347">
        <v>0</v>
      </c>
      <c r="CX30" s="348">
        <v>0</v>
      </c>
      <c r="CY30" s="349">
        <v>0</v>
      </c>
      <c r="CZ30" s="347">
        <v>520.58000000000004</v>
      </c>
      <c r="DA30" s="348">
        <v>507.14</v>
      </c>
      <c r="DB30" s="349">
        <v>2.65</v>
      </c>
      <c r="DC30" s="351"/>
      <c r="DD30" s="183"/>
      <c r="DE30" s="183" t="s">
        <v>115</v>
      </c>
      <c r="DF30" s="376">
        <v>41.08</v>
      </c>
      <c r="DG30" s="376">
        <v>43.24</v>
      </c>
      <c r="DH30" s="376">
        <v>36.89</v>
      </c>
      <c r="DI30" s="376">
        <v>40.4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148900</v>
      </c>
      <c r="DR30" s="571">
        <v>30948</v>
      </c>
      <c r="DS30" s="571">
        <v>166721</v>
      </c>
      <c r="DT30" s="572">
        <v>12849</v>
      </c>
      <c r="DU30" s="571"/>
      <c r="DV30" s="571"/>
      <c r="DW30" s="571"/>
      <c r="DX30" s="571"/>
      <c r="DY30" s="573">
        <v>359418</v>
      </c>
      <c r="DZ30" s="561">
        <v>75552</v>
      </c>
      <c r="EA30" s="562">
        <v>434970</v>
      </c>
      <c r="EB30" s="266"/>
      <c r="EC30" s="266"/>
      <c r="ED30" s="377" t="s">
        <v>28</v>
      </c>
      <c r="EE30" s="570">
        <v>24204</v>
      </c>
      <c r="EF30" s="571">
        <v>4542</v>
      </c>
      <c r="EG30" s="571">
        <v>27524</v>
      </c>
      <c r="EH30" s="572">
        <v>754</v>
      </c>
      <c r="EI30" s="571"/>
      <c r="EJ30" s="571"/>
      <c r="EK30" s="571"/>
      <c r="EL30" s="571"/>
      <c r="EM30" s="573">
        <v>57024</v>
      </c>
      <c r="EN30" s="561">
        <v>5754</v>
      </c>
      <c r="EO30" s="562">
        <v>62778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186</v>
      </c>
      <c r="FQ30" s="248">
        <v>224</v>
      </c>
      <c r="FR30" s="249">
        <v>149</v>
      </c>
      <c r="FS30" s="247">
        <v>559</v>
      </c>
      <c r="FT30" s="250">
        <v>660</v>
      </c>
      <c r="FU30" s="251">
        <v>-15.3</v>
      </c>
      <c r="FV30" s="183"/>
      <c r="FW30" s="346" t="s">
        <v>91</v>
      </c>
      <c r="FX30" s="347">
        <v>884.87</v>
      </c>
      <c r="FY30" s="348">
        <v>872.71</v>
      </c>
      <c r="FZ30" s="349">
        <v>1.39</v>
      </c>
      <c r="GA30" s="347">
        <v>0</v>
      </c>
      <c r="GB30" s="348">
        <v>0</v>
      </c>
      <c r="GC30" s="349">
        <v>0</v>
      </c>
      <c r="GD30" s="347">
        <v>850.77</v>
      </c>
      <c r="GE30" s="348">
        <v>840.29</v>
      </c>
      <c r="GF30" s="349">
        <v>1.25</v>
      </c>
      <c r="GG30" s="351"/>
      <c r="GH30" s="183"/>
      <c r="GI30" s="183" t="s">
        <v>115</v>
      </c>
      <c r="GJ30" s="376">
        <v>37.56</v>
      </c>
      <c r="GK30" s="376">
        <v>38.29</v>
      </c>
      <c r="GL30" s="376">
        <v>45.63</v>
      </c>
      <c r="GM30" s="376">
        <v>40.49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129651</v>
      </c>
      <c r="GV30" s="571">
        <v>32126</v>
      </c>
      <c r="GW30" s="571">
        <v>130366</v>
      </c>
      <c r="GX30" s="572">
        <v>1355</v>
      </c>
      <c r="GY30" s="571"/>
      <c r="GZ30" s="571"/>
      <c r="HA30" s="571"/>
      <c r="HB30" s="571"/>
      <c r="HC30" s="573">
        <v>293498</v>
      </c>
      <c r="HD30" s="561">
        <v>24183</v>
      </c>
      <c r="HE30" s="562">
        <v>317681</v>
      </c>
      <c r="HF30" s="266"/>
      <c r="HG30" s="266"/>
      <c r="HH30" s="377" t="s">
        <v>28</v>
      </c>
      <c r="HI30" s="570">
        <v>32048</v>
      </c>
      <c r="HJ30" s="571">
        <v>3932</v>
      </c>
      <c r="HK30" s="571">
        <v>33709</v>
      </c>
      <c r="HL30" s="572">
        <v>10828</v>
      </c>
      <c r="HM30" s="571"/>
      <c r="HN30" s="571"/>
      <c r="HO30" s="571"/>
      <c r="HP30" s="571"/>
      <c r="HQ30" s="573">
        <v>80517</v>
      </c>
      <c r="HR30" s="561">
        <v>20836</v>
      </c>
      <c r="HS30" s="562">
        <v>101353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183</v>
      </c>
      <c r="IU30" s="248">
        <v>263</v>
      </c>
      <c r="IV30" s="249">
        <v>295</v>
      </c>
      <c r="IW30" s="247">
        <v>741</v>
      </c>
      <c r="IX30" s="250">
        <v>817</v>
      </c>
      <c r="IY30" s="251">
        <v>-9.3000000000000007</v>
      </c>
      <c r="IZ30" s="183"/>
      <c r="JA30" s="346" t="s">
        <v>91</v>
      </c>
      <c r="JB30" s="347">
        <v>1037.4100000000001</v>
      </c>
      <c r="JC30" s="348">
        <v>1018.49</v>
      </c>
      <c r="JD30" s="349">
        <v>1.86</v>
      </c>
      <c r="JE30" s="347">
        <v>0</v>
      </c>
      <c r="JF30" s="348">
        <v>0</v>
      </c>
      <c r="JG30" s="349">
        <v>0</v>
      </c>
      <c r="JH30" s="347">
        <v>951.79</v>
      </c>
      <c r="JI30" s="348">
        <v>937.97</v>
      </c>
      <c r="JJ30" s="349">
        <v>1.47</v>
      </c>
      <c r="JK30" s="351"/>
      <c r="JL30" s="183"/>
      <c r="JM30" s="183" t="s">
        <v>115</v>
      </c>
      <c r="JN30" s="376">
        <v>50.64</v>
      </c>
      <c r="JO30" s="376">
        <v>66.17</v>
      </c>
      <c r="JP30" s="376">
        <v>74.89</v>
      </c>
      <c r="JQ30" s="376">
        <v>63.9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212636</v>
      </c>
      <c r="JZ30" s="571">
        <v>56931</v>
      </c>
      <c r="KA30" s="571">
        <v>218690</v>
      </c>
      <c r="KB30" s="572">
        <v>7755</v>
      </c>
      <c r="KC30" s="571"/>
      <c r="KD30" s="571"/>
      <c r="KE30" s="571"/>
      <c r="KF30" s="571"/>
      <c r="KG30" s="573">
        <v>496012</v>
      </c>
      <c r="KH30" s="561">
        <v>154242</v>
      </c>
      <c r="KI30" s="562">
        <v>650254</v>
      </c>
      <c r="KJ30" s="534"/>
      <c r="KK30" s="534"/>
      <c r="KL30" s="564" t="s">
        <v>28</v>
      </c>
      <c r="KM30" s="570">
        <v>51470</v>
      </c>
      <c r="KN30" s="571">
        <v>5145</v>
      </c>
      <c r="KO30" s="571">
        <v>42161</v>
      </c>
      <c r="KP30" s="572">
        <v>1041</v>
      </c>
      <c r="KQ30" s="571"/>
      <c r="KR30" s="571"/>
      <c r="KS30" s="571"/>
      <c r="KT30" s="571"/>
      <c r="KU30" s="573">
        <v>99817</v>
      </c>
      <c r="KV30" s="561">
        <v>11446</v>
      </c>
      <c r="KW30" s="562">
        <v>111263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2913</v>
      </c>
      <c r="LY30" s="295">
        <v>2822</v>
      </c>
      <c r="LZ30" s="296">
        <v>3.22</v>
      </c>
      <c r="MA30" s="266"/>
      <c r="MB30" s="346" t="s">
        <v>91</v>
      </c>
      <c r="MC30" s="347">
        <v>848.83</v>
      </c>
      <c r="MD30" s="370">
        <v>825.87</v>
      </c>
      <c r="ME30" s="349">
        <v>2.78</v>
      </c>
      <c r="MF30" s="347">
        <v>0</v>
      </c>
      <c r="MG30" s="370">
        <v>0</v>
      </c>
      <c r="MH30" s="349">
        <v>0</v>
      </c>
      <c r="MI30" s="347">
        <v>800.44</v>
      </c>
      <c r="MJ30" s="370">
        <v>780.78</v>
      </c>
      <c r="MK30" s="349">
        <v>2.52</v>
      </c>
      <c r="ML30" s="297"/>
      <c r="MM30" s="297"/>
      <c r="MN30" s="297" t="s">
        <v>115</v>
      </c>
      <c r="MO30" s="537">
        <v>63.88</v>
      </c>
      <c r="MP30" s="537">
        <v>40.4</v>
      </c>
      <c r="MQ30" s="537">
        <v>40.49</v>
      </c>
      <c r="MR30" s="537">
        <v>63.9</v>
      </c>
      <c r="MS30" s="538">
        <v>52.17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779161</v>
      </c>
      <c r="NB30" s="404">
        <v>185276</v>
      </c>
      <c r="NC30" s="404">
        <v>819766</v>
      </c>
      <c r="ND30" s="405">
        <v>34367</v>
      </c>
      <c r="NE30" s="404"/>
      <c r="NF30" s="404"/>
      <c r="NG30" s="404"/>
      <c r="NH30" s="406"/>
      <c r="NI30" s="577">
        <v>1818570</v>
      </c>
      <c r="NJ30" s="578">
        <v>300897</v>
      </c>
      <c r="NK30" s="409">
        <v>2119467</v>
      </c>
      <c r="NL30" s="290"/>
      <c r="NM30" s="290"/>
      <c r="NN30" s="377" t="s">
        <v>28</v>
      </c>
      <c r="NO30" s="387">
        <v>132615</v>
      </c>
      <c r="NP30" s="404">
        <v>19100</v>
      </c>
      <c r="NQ30" s="404">
        <v>121916</v>
      </c>
      <c r="NR30" s="405">
        <v>15309</v>
      </c>
      <c r="NS30" s="404"/>
      <c r="NT30" s="404"/>
      <c r="NU30" s="404"/>
      <c r="NV30" s="406"/>
      <c r="NW30" s="579">
        <v>288940</v>
      </c>
      <c r="NX30" s="408">
        <v>65130</v>
      </c>
      <c r="NY30" s="411">
        <v>354070</v>
      </c>
      <c r="OA30" s="307"/>
    </row>
    <row r="31" spans="1:391" s="195" customFormat="1" ht="21.75" customHeight="1" thickBot="1" x14ac:dyDescent="0.25">
      <c r="A31" s="418" t="s">
        <v>129</v>
      </c>
      <c r="B31" s="241">
        <v>17053</v>
      </c>
      <c r="C31" s="583">
        <v>17003</v>
      </c>
      <c r="D31" s="243">
        <v>0.28999999999999998</v>
      </c>
      <c r="E31" s="244"/>
      <c r="F31" s="245"/>
      <c r="G31" s="246" t="s">
        <v>55</v>
      </c>
      <c r="H31" s="247">
        <v>989</v>
      </c>
      <c r="I31" s="248">
        <v>1206</v>
      </c>
      <c r="J31" s="249">
        <v>891</v>
      </c>
      <c r="K31" s="247">
        <v>3086</v>
      </c>
      <c r="L31" s="250">
        <v>3509</v>
      </c>
      <c r="M31" s="251">
        <v>-12.05</v>
      </c>
      <c r="N31" s="183"/>
      <c r="O31" s="346" t="s">
        <v>95</v>
      </c>
      <c r="P31" s="347">
        <v>594.29999999999995</v>
      </c>
      <c r="Q31" s="348">
        <v>567.88</v>
      </c>
      <c r="R31" s="349">
        <v>4.6500000000000004</v>
      </c>
      <c r="S31" s="347">
        <v>458.21</v>
      </c>
      <c r="T31" s="348">
        <v>440.1</v>
      </c>
      <c r="U31" s="349">
        <v>4.1100000000000003</v>
      </c>
      <c r="V31" s="347">
        <v>589.42999999999995</v>
      </c>
      <c r="W31" s="348">
        <v>563.58000000000004</v>
      </c>
      <c r="X31" s="349">
        <v>4.59</v>
      </c>
      <c r="Y31" s="351"/>
      <c r="Z31" s="183"/>
      <c r="AA31" s="183" t="s">
        <v>118</v>
      </c>
      <c r="AB31" s="376">
        <v>79.239999999999995</v>
      </c>
      <c r="AC31" s="376">
        <v>70.36</v>
      </c>
      <c r="AD31" s="376">
        <v>45.89</v>
      </c>
      <c r="AE31" s="376">
        <v>65.16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17053</v>
      </c>
      <c r="CG31" s="583">
        <v>17003</v>
      </c>
      <c r="CH31" s="243">
        <v>0.28999999999999998</v>
      </c>
      <c r="CI31" s="244"/>
      <c r="CJ31" s="245"/>
      <c r="CK31" s="246" t="s">
        <v>55</v>
      </c>
      <c r="CL31" s="247">
        <v>432</v>
      </c>
      <c r="CM31" s="248">
        <v>576</v>
      </c>
      <c r="CN31" s="249">
        <v>489</v>
      </c>
      <c r="CO31" s="247">
        <v>1497</v>
      </c>
      <c r="CP31" s="250">
        <v>2039</v>
      </c>
      <c r="CQ31" s="251">
        <v>-26.58</v>
      </c>
      <c r="CR31" s="183"/>
      <c r="CS31" s="346" t="s">
        <v>95</v>
      </c>
      <c r="CT31" s="347">
        <v>797.33</v>
      </c>
      <c r="CU31" s="348">
        <v>779.94</v>
      </c>
      <c r="CV31" s="349">
        <v>2.23</v>
      </c>
      <c r="CW31" s="347">
        <v>546.85</v>
      </c>
      <c r="CX31" s="348">
        <v>533.62</v>
      </c>
      <c r="CY31" s="349">
        <v>2.48</v>
      </c>
      <c r="CZ31" s="347">
        <v>779.81</v>
      </c>
      <c r="DA31" s="348">
        <v>763.27</v>
      </c>
      <c r="DB31" s="349">
        <v>2.17</v>
      </c>
      <c r="DC31" s="351"/>
      <c r="DD31" s="183"/>
      <c r="DE31" s="183" t="s">
        <v>118</v>
      </c>
      <c r="DF31" s="376">
        <v>43.74</v>
      </c>
      <c r="DG31" s="376">
        <v>44.06</v>
      </c>
      <c r="DH31" s="376">
        <v>41.2</v>
      </c>
      <c r="DI31" s="376">
        <v>43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676</v>
      </c>
      <c r="EF31" s="585">
        <v>0</v>
      </c>
      <c r="EG31" s="585">
        <v>508</v>
      </c>
      <c r="EH31" s="572">
        <v>0</v>
      </c>
      <c r="EI31" s="571"/>
      <c r="EJ31" s="571"/>
      <c r="EK31" s="571"/>
      <c r="EL31" s="571"/>
      <c r="EM31" s="573">
        <v>1184</v>
      </c>
      <c r="EN31" s="561">
        <v>0</v>
      </c>
      <c r="EO31" s="562">
        <v>1184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17053</v>
      </c>
      <c r="FK31" s="583">
        <v>17003</v>
      </c>
      <c r="FL31" s="243">
        <v>0.28999999999999998</v>
      </c>
      <c r="FM31" s="244"/>
      <c r="FN31" s="245"/>
      <c r="FO31" s="246" t="s">
        <v>55</v>
      </c>
      <c r="FP31" s="247">
        <v>647</v>
      </c>
      <c r="FQ31" s="248">
        <v>489</v>
      </c>
      <c r="FR31" s="249">
        <v>726</v>
      </c>
      <c r="FS31" s="247">
        <v>1862</v>
      </c>
      <c r="FT31" s="250">
        <v>2085</v>
      </c>
      <c r="FU31" s="251">
        <v>-10.7</v>
      </c>
      <c r="FV31" s="183"/>
      <c r="FW31" s="346" t="s">
        <v>95</v>
      </c>
      <c r="FX31" s="347">
        <v>794.32</v>
      </c>
      <c r="FY31" s="348">
        <v>778.61</v>
      </c>
      <c r="FZ31" s="349">
        <v>2.02</v>
      </c>
      <c r="GA31" s="347">
        <v>672.37</v>
      </c>
      <c r="GB31" s="348">
        <v>655.69</v>
      </c>
      <c r="GC31" s="349">
        <v>2.54</v>
      </c>
      <c r="GD31" s="347">
        <v>789.62</v>
      </c>
      <c r="GE31" s="348">
        <v>774.04</v>
      </c>
      <c r="GF31" s="349">
        <v>2.0099999999999998</v>
      </c>
      <c r="GG31" s="351"/>
      <c r="GH31" s="183"/>
      <c r="GI31" s="183" t="s">
        <v>118</v>
      </c>
      <c r="GJ31" s="376">
        <v>42.89</v>
      </c>
      <c r="GK31" s="376">
        <v>40.15</v>
      </c>
      <c r="GL31" s="376">
        <v>46.84</v>
      </c>
      <c r="GM31" s="376">
        <v>43.29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420</v>
      </c>
      <c r="HJ31" s="585">
        <v>0</v>
      </c>
      <c r="HK31" s="585">
        <v>0</v>
      </c>
      <c r="HL31" s="572">
        <v>1347</v>
      </c>
      <c r="HM31" s="571"/>
      <c r="HN31" s="571"/>
      <c r="HO31" s="571"/>
      <c r="HP31" s="571"/>
      <c r="HQ31" s="573">
        <v>1767</v>
      </c>
      <c r="HR31" s="561">
        <v>1914</v>
      </c>
      <c r="HS31" s="562">
        <v>3681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17053</v>
      </c>
      <c r="IO31" s="583">
        <v>17003</v>
      </c>
      <c r="IP31" s="243">
        <v>0.28999999999999998</v>
      </c>
      <c r="IQ31" s="244"/>
      <c r="IR31" s="245"/>
      <c r="IS31" s="246" t="s">
        <v>55</v>
      </c>
      <c r="IT31" s="247">
        <v>950</v>
      </c>
      <c r="IU31" s="248">
        <v>1189</v>
      </c>
      <c r="IV31" s="249">
        <v>1821</v>
      </c>
      <c r="IW31" s="247">
        <v>3960</v>
      </c>
      <c r="IX31" s="250">
        <v>4410</v>
      </c>
      <c r="IY31" s="251">
        <v>-10.199999999999999</v>
      </c>
      <c r="IZ31" s="183"/>
      <c r="JA31" s="346" t="s">
        <v>95</v>
      </c>
      <c r="JB31" s="347">
        <v>920.75</v>
      </c>
      <c r="JC31" s="348">
        <v>881.08</v>
      </c>
      <c r="JD31" s="349">
        <v>4.5</v>
      </c>
      <c r="JE31" s="347">
        <v>797.55</v>
      </c>
      <c r="JF31" s="348">
        <v>775.34</v>
      </c>
      <c r="JG31" s="349">
        <v>2.86</v>
      </c>
      <c r="JH31" s="347">
        <v>910.58</v>
      </c>
      <c r="JI31" s="348">
        <v>872.72</v>
      </c>
      <c r="JJ31" s="349">
        <v>4.34</v>
      </c>
      <c r="JK31" s="351"/>
      <c r="JL31" s="183"/>
      <c r="JM31" s="183" t="s">
        <v>118</v>
      </c>
      <c r="JN31" s="376">
        <v>52.03</v>
      </c>
      <c r="JO31" s="376">
        <v>63.82</v>
      </c>
      <c r="JP31" s="376">
        <v>76.25</v>
      </c>
      <c r="JQ31" s="376">
        <v>64.03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803</v>
      </c>
      <c r="KN31" s="585">
        <v>0</v>
      </c>
      <c r="KO31" s="585">
        <v>0</v>
      </c>
      <c r="KP31" s="572">
        <v>458</v>
      </c>
      <c r="KQ31" s="571"/>
      <c r="KR31" s="571"/>
      <c r="KS31" s="571"/>
      <c r="KT31" s="571"/>
      <c r="KU31" s="573">
        <v>1261</v>
      </c>
      <c r="KV31" s="561">
        <v>1892</v>
      </c>
      <c r="KW31" s="562">
        <v>3153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17053</v>
      </c>
      <c r="LS31" s="587">
        <v>17003</v>
      </c>
      <c r="LT31" s="243">
        <v>0.28999999999999998</v>
      </c>
      <c r="LU31" s="293"/>
      <c r="LV31" s="293"/>
      <c r="LW31" s="246" t="s">
        <v>55</v>
      </c>
      <c r="LX31" s="294">
        <v>10405</v>
      </c>
      <c r="LY31" s="295">
        <v>12043</v>
      </c>
      <c r="LZ31" s="296">
        <v>-13.6</v>
      </c>
      <c r="MA31" s="266"/>
      <c r="MB31" s="346" t="s">
        <v>95</v>
      </c>
      <c r="MC31" s="347">
        <v>766.55</v>
      </c>
      <c r="MD31" s="370">
        <v>739.46</v>
      </c>
      <c r="ME31" s="349">
        <v>3.66</v>
      </c>
      <c r="MF31" s="347">
        <v>653.88</v>
      </c>
      <c r="MG31" s="370">
        <v>635.79999999999995</v>
      </c>
      <c r="MH31" s="349">
        <v>2.84</v>
      </c>
      <c r="MI31" s="347">
        <v>760.13</v>
      </c>
      <c r="MJ31" s="370">
        <v>733.8</v>
      </c>
      <c r="MK31" s="349">
        <v>3.59</v>
      </c>
      <c r="ML31" s="297"/>
      <c r="MM31" s="297"/>
      <c r="MN31" s="297" t="s">
        <v>118</v>
      </c>
      <c r="MO31" s="537">
        <v>65.16</v>
      </c>
      <c r="MP31" s="537">
        <v>43</v>
      </c>
      <c r="MQ31" s="537">
        <v>43.29</v>
      </c>
      <c r="MR31" s="537">
        <v>64.03</v>
      </c>
      <c r="MS31" s="538">
        <v>53.87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1899</v>
      </c>
      <c r="NP31" s="429">
        <v>0</v>
      </c>
      <c r="NQ31" s="429">
        <v>508</v>
      </c>
      <c r="NR31" s="430">
        <v>1805</v>
      </c>
      <c r="NS31" s="429"/>
      <c r="NT31" s="429"/>
      <c r="NU31" s="429"/>
      <c r="NV31" s="431"/>
      <c r="NW31" s="590">
        <v>4212</v>
      </c>
      <c r="NX31" s="433">
        <v>3806</v>
      </c>
      <c r="NY31" s="436">
        <v>8018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67.38</v>
      </c>
      <c r="C32" s="592">
        <v>67.680000000000007</v>
      </c>
      <c r="D32" s="243">
        <v>-0.3</v>
      </c>
      <c r="E32" s="593"/>
      <c r="F32" s="245"/>
      <c r="G32" s="246" t="s">
        <v>56</v>
      </c>
      <c r="H32" s="247">
        <v>2076</v>
      </c>
      <c r="I32" s="248">
        <v>2271</v>
      </c>
      <c r="J32" s="249">
        <v>1487</v>
      </c>
      <c r="K32" s="247">
        <v>5834</v>
      </c>
      <c r="L32" s="250">
        <v>6346</v>
      </c>
      <c r="M32" s="251">
        <v>-8.07</v>
      </c>
      <c r="N32" s="183"/>
      <c r="O32" s="346" t="s">
        <v>100</v>
      </c>
      <c r="P32" s="347">
        <v>679.42</v>
      </c>
      <c r="Q32" s="348">
        <v>657.4</v>
      </c>
      <c r="R32" s="349">
        <v>3.35</v>
      </c>
      <c r="S32" s="347">
        <v>673.91</v>
      </c>
      <c r="T32" s="348">
        <v>662.06</v>
      </c>
      <c r="U32" s="349">
        <v>1.79</v>
      </c>
      <c r="V32" s="347">
        <v>679.22</v>
      </c>
      <c r="W32" s="348">
        <v>657.56</v>
      </c>
      <c r="X32" s="349">
        <v>3.29</v>
      </c>
      <c r="Y32" s="351"/>
      <c r="Z32" s="318" t="s">
        <v>102</v>
      </c>
      <c r="AA32" s="318"/>
      <c r="AB32" s="292">
        <v>403624</v>
      </c>
      <c r="AC32" s="292">
        <v>336276</v>
      </c>
      <c r="AD32" s="292">
        <v>258746</v>
      </c>
      <c r="AE32" s="292">
        <v>998646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382518</v>
      </c>
      <c r="AN32" s="596">
        <v>88713</v>
      </c>
      <c r="AO32" s="596">
        <v>388849</v>
      </c>
      <c r="AP32" s="597">
        <v>21098</v>
      </c>
      <c r="AQ32" s="598"/>
      <c r="AR32" s="598"/>
      <c r="AS32" s="598"/>
      <c r="AT32" s="598"/>
      <c r="AU32" s="599">
        <v>881178</v>
      </c>
      <c r="AV32" s="600">
        <v>64165</v>
      </c>
      <c r="AW32" s="600">
        <v>945343</v>
      </c>
      <c r="AX32" s="601"/>
      <c r="AY32" s="601"/>
      <c r="AZ32" s="440" t="s">
        <v>22</v>
      </c>
      <c r="BA32" s="595">
        <v>69168</v>
      </c>
      <c r="BB32" s="596">
        <v>12318</v>
      </c>
      <c r="BC32" s="596">
        <v>57080</v>
      </c>
      <c r="BD32" s="597">
        <v>3758</v>
      </c>
      <c r="BE32" s="598"/>
      <c r="BF32" s="598"/>
      <c r="BG32" s="598"/>
      <c r="BH32" s="598"/>
      <c r="BI32" s="599">
        <v>142324</v>
      </c>
      <c r="BJ32" s="600">
        <v>35519</v>
      </c>
      <c r="BK32" s="600">
        <v>177843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44.05</v>
      </c>
      <c r="CG32" s="592">
        <v>45.18</v>
      </c>
      <c r="CH32" s="243">
        <v>-1.1299999999999999</v>
      </c>
      <c r="CI32" s="593"/>
      <c r="CJ32" s="245"/>
      <c r="CK32" s="246" t="s">
        <v>56</v>
      </c>
      <c r="CL32" s="247">
        <v>1235</v>
      </c>
      <c r="CM32" s="248">
        <v>1063</v>
      </c>
      <c r="CN32" s="249">
        <v>928</v>
      </c>
      <c r="CO32" s="247">
        <v>3226</v>
      </c>
      <c r="CP32" s="250">
        <v>3997</v>
      </c>
      <c r="CQ32" s="251">
        <v>-19.29</v>
      </c>
      <c r="CR32" s="183"/>
      <c r="CS32" s="346" t="s">
        <v>100</v>
      </c>
      <c r="CT32" s="347">
        <v>801.79</v>
      </c>
      <c r="CU32" s="348">
        <v>797.38</v>
      </c>
      <c r="CV32" s="349">
        <v>0.55000000000000004</v>
      </c>
      <c r="CW32" s="347">
        <v>627.72</v>
      </c>
      <c r="CX32" s="348">
        <v>611.59</v>
      </c>
      <c r="CY32" s="349">
        <v>2.64</v>
      </c>
      <c r="CZ32" s="347">
        <v>789.61</v>
      </c>
      <c r="DA32" s="348">
        <v>784.81</v>
      </c>
      <c r="DB32" s="349">
        <v>0.61</v>
      </c>
      <c r="DC32" s="351"/>
      <c r="DD32" s="318" t="s">
        <v>102</v>
      </c>
      <c r="DE32" s="318"/>
      <c r="DF32" s="292">
        <v>226714</v>
      </c>
      <c r="DG32" s="292">
        <v>225609</v>
      </c>
      <c r="DH32" s="292">
        <v>197284</v>
      </c>
      <c r="DI32" s="292">
        <v>649607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245083</v>
      </c>
      <c r="DR32" s="596">
        <v>54602</v>
      </c>
      <c r="DS32" s="596">
        <v>240155</v>
      </c>
      <c r="DT32" s="597">
        <v>16069</v>
      </c>
      <c r="DU32" s="598"/>
      <c r="DV32" s="598"/>
      <c r="DW32" s="598"/>
      <c r="DX32" s="598"/>
      <c r="DY32" s="599">
        <v>555909</v>
      </c>
      <c r="DZ32" s="600">
        <v>105335</v>
      </c>
      <c r="EA32" s="600">
        <v>661244</v>
      </c>
      <c r="EB32" s="601"/>
      <c r="EC32" s="601"/>
      <c r="ED32" s="440" t="s">
        <v>22</v>
      </c>
      <c r="EE32" s="595">
        <v>57636</v>
      </c>
      <c r="EF32" s="596">
        <v>9059</v>
      </c>
      <c r="EG32" s="596">
        <v>43072</v>
      </c>
      <c r="EH32" s="597">
        <v>1112</v>
      </c>
      <c r="EI32" s="598"/>
      <c r="EJ32" s="598"/>
      <c r="EK32" s="598"/>
      <c r="EL32" s="598"/>
      <c r="EM32" s="599">
        <v>110879</v>
      </c>
      <c r="EN32" s="600">
        <v>10905</v>
      </c>
      <c r="EO32" s="600">
        <v>121784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43.29</v>
      </c>
      <c r="FK32" s="592">
        <v>43.6</v>
      </c>
      <c r="FL32" s="243">
        <v>-0.31</v>
      </c>
      <c r="FM32" s="593"/>
      <c r="FN32" s="245"/>
      <c r="FO32" s="246" t="s">
        <v>56</v>
      </c>
      <c r="FP32" s="247">
        <v>1184</v>
      </c>
      <c r="FQ32" s="248">
        <v>714</v>
      </c>
      <c r="FR32" s="249">
        <v>1253</v>
      </c>
      <c r="FS32" s="247">
        <v>3151</v>
      </c>
      <c r="FT32" s="250">
        <v>3351</v>
      </c>
      <c r="FU32" s="251">
        <v>-5.97</v>
      </c>
      <c r="FV32" s="183"/>
      <c r="FW32" s="346" t="s">
        <v>100</v>
      </c>
      <c r="FX32" s="347">
        <v>726.46</v>
      </c>
      <c r="FY32" s="348">
        <v>715.83</v>
      </c>
      <c r="FZ32" s="349">
        <v>1.48</v>
      </c>
      <c r="GA32" s="347">
        <v>660.86</v>
      </c>
      <c r="GB32" s="348">
        <v>657.89</v>
      </c>
      <c r="GC32" s="349">
        <v>0.45</v>
      </c>
      <c r="GD32" s="347">
        <v>723.93</v>
      </c>
      <c r="GE32" s="348">
        <v>713.68</v>
      </c>
      <c r="GF32" s="349">
        <v>1.44</v>
      </c>
      <c r="GG32" s="351"/>
      <c r="GH32" s="318" t="s">
        <v>102</v>
      </c>
      <c r="GI32" s="318"/>
      <c r="GJ32" s="292">
        <v>191628</v>
      </c>
      <c r="GK32" s="292">
        <v>182721</v>
      </c>
      <c r="GL32" s="292">
        <v>212502</v>
      </c>
      <c r="GM32" s="292">
        <v>586851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213039</v>
      </c>
      <c r="GV32" s="596">
        <v>47035</v>
      </c>
      <c r="GW32" s="596">
        <v>207227</v>
      </c>
      <c r="GX32" s="597">
        <v>2074</v>
      </c>
      <c r="GY32" s="598"/>
      <c r="GZ32" s="598"/>
      <c r="HA32" s="598"/>
      <c r="HB32" s="598"/>
      <c r="HC32" s="599">
        <v>469375</v>
      </c>
      <c r="HD32" s="600">
        <v>32909</v>
      </c>
      <c r="HE32" s="600">
        <v>502284</v>
      </c>
      <c r="HF32" s="601"/>
      <c r="HG32" s="601"/>
      <c r="HH32" s="440" t="s">
        <v>22</v>
      </c>
      <c r="HI32" s="595">
        <v>58003</v>
      </c>
      <c r="HJ32" s="596">
        <v>7100</v>
      </c>
      <c r="HK32" s="596">
        <v>54447</v>
      </c>
      <c r="HL32" s="597">
        <v>15588</v>
      </c>
      <c r="HM32" s="598"/>
      <c r="HN32" s="598"/>
      <c r="HO32" s="598"/>
      <c r="HP32" s="598"/>
      <c r="HQ32" s="599">
        <v>135138</v>
      </c>
      <c r="HR32" s="600">
        <v>26705</v>
      </c>
      <c r="HS32" s="600">
        <v>161843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64.95</v>
      </c>
      <c r="IO32" s="592">
        <v>63.4</v>
      </c>
      <c r="IP32" s="243">
        <v>1.55</v>
      </c>
      <c r="IQ32" s="593"/>
      <c r="IR32" s="245"/>
      <c r="IS32" s="246" t="s">
        <v>56</v>
      </c>
      <c r="IT32" s="247">
        <v>1321</v>
      </c>
      <c r="IU32" s="248">
        <v>1410</v>
      </c>
      <c r="IV32" s="249">
        <v>2056</v>
      </c>
      <c r="IW32" s="247">
        <v>4787</v>
      </c>
      <c r="IX32" s="250">
        <v>4463</v>
      </c>
      <c r="IY32" s="251">
        <v>7.26</v>
      </c>
      <c r="IZ32" s="183"/>
      <c r="JA32" s="346" t="s">
        <v>100</v>
      </c>
      <c r="JB32" s="347">
        <v>801.21</v>
      </c>
      <c r="JC32" s="348">
        <v>774.92</v>
      </c>
      <c r="JD32" s="349">
        <v>3.39</v>
      </c>
      <c r="JE32" s="347">
        <v>739.1</v>
      </c>
      <c r="JF32" s="348">
        <v>709.99</v>
      </c>
      <c r="JG32" s="349">
        <v>4.0999999999999996</v>
      </c>
      <c r="JH32" s="347">
        <v>796.08</v>
      </c>
      <c r="JI32" s="348">
        <v>769.79</v>
      </c>
      <c r="JJ32" s="349">
        <v>3.42</v>
      </c>
      <c r="JK32" s="351"/>
      <c r="JL32" s="318" t="s">
        <v>102</v>
      </c>
      <c r="JM32" s="318"/>
      <c r="JN32" s="292">
        <v>251051</v>
      </c>
      <c r="JO32" s="292">
        <v>302293</v>
      </c>
      <c r="JP32" s="292">
        <v>378014</v>
      </c>
      <c r="JQ32" s="292">
        <v>931358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356658</v>
      </c>
      <c r="JZ32" s="596">
        <v>75660</v>
      </c>
      <c r="KA32" s="596">
        <v>341078</v>
      </c>
      <c r="KB32" s="597">
        <v>10902</v>
      </c>
      <c r="KC32" s="598"/>
      <c r="KD32" s="598"/>
      <c r="KE32" s="598"/>
      <c r="KF32" s="598"/>
      <c r="KG32" s="599">
        <v>784298</v>
      </c>
      <c r="KH32" s="600">
        <v>198032</v>
      </c>
      <c r="KI32" s="600">
        <v>982330</v>
      </c>
      <c r="KJ32" s="603"/>
      <c r="KK32" s="603"/>
      <c r="KL32" s="604" t="s">
        <v>22</v>
      </c>
      <c r="KM32" s="595">
        <v>79721</v>
      </c>
      <c r="KN32" s="596">
        <v>9462</v>
      </c>
      <c r="KO32" s="596">
        <v>68779</v>
      </c>
      <c r="KP32" s="597">
        <v>1947</v>
      </c>
      <c r="KQ32" s="598"/>
      <c r="KR32" s="598"/>
      <c r="KS32" s="598"/>
      <c r="KT32" s="598"/>
      <c r="KU32" s="599">
        <v>159909</v>
      </c>
      <c r="KV32" s="600">
        <v>16568</v>
      </c>
      <c r="KW32" s="600">
        <v>176477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54.92</v>
      </c>
      <c r="LS32" s="606">
        <v>54.96</v>
      </c>
      <c r="LT32" s="243">
        <v>-0.04</v>
      </c>
      <c r="LU32" s="607"/>
      <c r="LV32" s="293"/>
      <c r="LW32" s="246" t="s">
        <v>56</v>
      </c>
      <c r="LX32" s="294">
        <v>16998</v>
      </c>
      <c r="LY32" s="295">
        <v>18157</v>
      </c>
      <c r="LZ32" s="296">
        <v>-6.38</v>
      </c>
      <c r="MA32" s="266"/>
      <c r="MB32" s="346" t="s">
        <v>100</v>
      </c>
      <c r="MC32" s="347">
        <v>748.04</v>
      </c>
      <c r="MD32" s="370">
        <v>729.17</v>
      </c>
      <c r="ME32" s="349">
        <v>2.59</v>
      </c>
      <c r="MF32" s="347">
        <v>689.91</v>
      </c>
      <c r="MG32" s="370">
        <v>670.14</v>
      </c>
      <c r="MH32" s="349">
        <v>2.95</v>
      </c>
      <c r="MI32" s="347">
        <v>744.72</v>
      </c>
      <c r="MJ32" s="370">
        <v>725.94</v>
      </c>
      <c r="MK32" s="349">
        <v>2.59</v>
      </c>
      <c r="ML32" s="297"/>
      <c r="MM32" s="175" t="s">
        <v>102</v>
      </c>
      <c r="MN32" s="175"/>
      <c r="MO32" s="343">
        <v>998646</v>
      </c>
      <c r="MP32" s="343">
        <v>649607</v>
      </c>
      <c r="MQ32" s="343">
        <v>586851</v>
      </c>
      <c r="MR32" s="343">
        <v>931358</v>
      </c>
      <c r="MS32" s="343">
        <v>3166462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1197298</v>
      </c>
      <c r="NB32" s="444">
        <v>266010</v>
      </c>
      <c r="NC32" s="444">
        <v>1177309</v>
      </c>
      <c r="ND32" s="443">
        <v>50143</v>
      </c>
      <c r="NE32" s="444"/>
      <c r="NF32" s="444"/>
      <c r="NG32" s="444"/>
      <c r="NH32" s="444"/>
      <c r="NI32" s="443">
        <v>2690760</v>
      </c>
      <c r="NJ32" s="450">
        <v>400441</v>
      </c>
      <c r="NK32" s="446">
        <v>3091201</v>
      </c>
      <c r="NL32" s="290"/>
      <c r="NM32" s="290"/>
      <c r="NN32" s="450" t="s">
        <v>22</v>
      </c>
      <c r="NO32" s="450">
        <v>264528</v>
      </c>
      <c r="NP32" s="444">
        <v>37939</v>
      </c>
      <c r="NQ32" s="444">
        <v>223378</v>
      </c>
      <c r="NR32" s="443">
        <v>22405</v>
      </c>
      <c r="NS32" s="444"/>
      <c r="NT32" s="444"/>
      <c r="NU32" s="444"/>
      <c r="NV32" s="444"/>
      <c r="NW32" s="443">
        <v>548250</v>
      </c>
      <c r="NX32" s="446">
        <v>89697</v>
      </c>
      <c r="NY32" s="446">
        <v>637947</v>
      </c>
      <c r="OA32" s="307"/>
    </row>
    <row r="33" spans="1:391" s="195" customFormat="1" ht="21.75" customHeight="1" thickTop="1" x14ac:dyDescent="0.2">
      <c r="A33" s="418" t="s">
        <v>130</v>
      </c>
      <c r="B33" s="241">
        <v>998646</v>
      </c>
      <c r="C33" s="583">
        <v>987971</v>
      </c>
      <c r="D33" s="243">
        <v>1.08</v>
      </c>
      <c r="E33" s="244"/>
      <c r="F33" s="245"/>
      <c r="G33" s="246" t="s">
        <v>57</v>
      </c>
      <c r="H33" s="247">
        <v>638</v>
      </c>
      <c r="I33" s="248">
        <v>463</v>
      </c>
      <c r="J33" s="249">
        <v>332</v>
      </c>
      <c r="K33" s="247">
        <v>1433</v>
      </c>
      <c r="L33" s="250">
        <v>1630</v>
      </c>
      <c r="M33" s="251">
        <v>-12.09</v>
      </c>
      <c r="N33" s="183"/>
      <c r="O33" s="346" t="s">
        <v>103</v>
      </c>
      <c r="P33" s="347">
        <v>242.92</v>
      </c>
      <c r="Q33" s="348">
        <v>233.32</v>
      </c>
      <c r="R33" s="349">
        <v>4.1100000000000003</v>
      </c>
      <c r="S33" s="347">
        <v>314.60000000000002</v>
      </c>
      <c r="T33" s="348">
        <v>303.39999999999998</v>
      </c>
      <c r="U33" s="349">
        <v>3.69</v>
      </c>
      <c r="V33" s="347">
        <v>245.48</v>
      </c>
      <c r="W33" s="348">
        <v>235.68</v>
      </c>
      <c r="X33" s="349">
        <v>4.16</v>
      </c>
      <c r="Y33" s="351"/>
      <c r="Z33" s="183"/>
      <c r="AA33" s="183" t="s">
        <v>92</v>
      </c>
      <c r="AB33" s="342">
        <v>40775</v>
      </c>
      <c r="AC33" s="342">
        <v>33741</v>
      </c>
      <c r="AD33" s="342">
        <v>26515</v>
      </c>
      <c r="AE33" s="342">
        <v>101031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649607</v>
      </c>
      <c r="CG33" s="583">
        <v>652679</v>
      </c>
      <c r="CH33" s="243">
        <v>-0.47</v>
      </c>
      <c r="CI33" s="244"/>
      <c r="CJ33" s="245"/>
      <c r="CK33" s="246" t="s">
        <v>57</v>
      </c>
      <c r="CL33" s="247">
        <v>124</v>
      </c>
      <c r="CM33" s="248">
        <v>120</v>
      </c>
      <c r="CN33" s="249">
        <v>152</v>
      </c>
      <c r="CO33" s="247">
        <v>396</v>
      </c>
      <c r="CP33" s="250">
        <v>403</v>
      </c>
      <c r="CQ33" s="251">
        <v>-1.74</v>
      </c>
      <c r="CR33" s="183"/>
      <c r="CS33" s="346" t="s">
        <v>103</v>
      </c>
      <c r="CT33" s="347">
        <v>565.42999999999995</v>
      </c>
      <c r="CU33" s="348">
        <v>550.89</v>
      </c>
      <c r="CV33" s="349">
        <v>2.64</v>
      </c>
      <c r="CW33" s="347">
        <v>188.25</v>
      </c>
      <c r="CX33" s="348">
        <v>179.99</v>
      </c>
      <c r="CY33" s="349">
        <v>4.59</v>
      </c>
      <c r="CZ33" s="347">
        <v>539.04</v>
      </c>
      <c r="DA33" s="348">
        <v>525.79</v>
      </c>
      <c r="DB33" s="349">
        <v>2.52</v>
      </c>
      <c r="DC33" s="351"/>
      <c r="DD33" s="183"/>
      <c r="DE33" s="183" t="s">
        <v>92</v>
      </c>
      <c r="DF33" s="342">
        <v>22445</v>
      </c>
      <c r="DG33" s="342">
        <v>22144</v>
      </c>
      <c r="DH33" s="342">
        <v>19072</v>
      </c>
      <c r="DI33" s="342">
        <v>63661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586851</v>
      </c>
      <c r="FK33" s="583">
        <v>594208</v>
      </c>
      <c r="FL33" s="243">
        <v>-1.24</v>
      </c>
      <c r="FM33" s="244"/>
      <c r="FN33" s="245"/>
      <c r="FO33" s="246" t="s">
        <v>57</v>
      </c>
      <c r="FP33" s="247">
        <v>1236</v>
      </c>
      <c r="FQ33" s="248">
        <v>1362</v>
      </c>
      <c r="FR33" s="249">
        <v>1485</v>
      </c>
      <c r="FS33" s="247">
        <v>4083</v>
      </c>
      <c r="FT33" s="250">
        <v>4564</v>
      </c>
      <c r="FU33" s="251">
        <v>-10.54</v>
      </c>
      <c r="FV33" s="183"/>
      <c r="FW33" s="346" t="s">
        <v>103</v>
      </c>
      <c r="FX33" s="347">
        <v>278.19</v>
      </c>
      <c r="FY33" s="348">
        <v>267.63</v>
      </c>
      <c r="FZ33" s="349">
        <v>3.95</v>
      </c>
      <c r="GA33" s="347">
        <v>242.71</v>
      </c>
      <c r="GB33" s="348">
        <v>237.81</v>
      </c>
      <c r="GC33" s="349">
        <v>2.06</v>
      </c>
      <c r="GD33" s="347">
        <v>276.82</v>
      </c>
      <c r="GE33" s="348">
        <v>266.52999999999997</v>
      </c>
      <c r="GF33" s="349">
        <v>3.86</v>
      </c>
      <c r="GG33" s="351"/>
      <c r="GH33" s="183"/>
      <c r="GI33" s="183" t="s">
        <v>92</v>
      </c>
      <c r="GJ33" s="342">
        <v>18476</v>
      </c>
      <c r="GK33" s="342">
        <v>16301</v>
      </c>
      <c r="GL33" s="342">
        <v>19358</v>
      </c>
      <c r="GM33" s="342">
        <v>54135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931358</v>
      </c>
      <c r="IO33" s="583">
        <v>907147</v>
      </c>
      <c r="IP33" s="243">
        <v>2.67</v>
      </c>
      <c r="IQ33" s="244"/>
      <c r="IR33" s="245"/>
      <c r="IS33" s="246" t="s">
        <v>57</v>
      </c>
      <c r="IT33" s="247">
        <v>357</v>
      </c>
      <c r="IU33" s="248">
        <v>623</v>
      </c>
      <c r="IV33" s="249">
        <v>1262</v>
      </c>
      <c r="IW33" s="247">
        <v>2242</v>
      </c>
      <c r="IX33" s="250">
        <v>2471</v>
      </c>
      <c r="IY33" s="251">
        <v>-9.27</v>
      </c>
      <c r="IZ33" s="183"/>
      <c r="JA33" s="346" t="s">
        <v>103</v>
      </c>
      <c r="JB33" s="347">
        <v>342.91</v>
      </c>
      <c r="JC33" s="348">
        <v>350.24</v>
      </c>
      <c r="JD33" s="349">
        <v>-2.09</v>
      </c>
      <c r="JE33" s="347">
        <v>249.9</v>
      </c>
      <c r="JF33" s="348">
        <v>259.08</v>
      </c>
      <c r="JG33" s="349">
        <v>-3.54</v>
      </c>
      <c r="JH33" s="347">
        <v>335.23</v>
      </c>
      <c r="JI33" s="348">
        <v>343.03</v>
      </c>
      <c r="JJ33" s="349">
        <v>-2.27</v>
      </c>
      <c r="JK33" s="351"/>
      <c r="JL33" s="183"/>
      <c r="JM33" s="183" t="s">
        <v>92</v>
      </c>
      <c r="JN33" s="342">
        <v>22551</v>
      </c>
      <c r="JO33" s="342">
        <v>28065</v>
      </c>
      <c r="JP33" s="342">
        <v>34506</v>
      </c>
      <c r="JQ33" s="342">
        <v>85122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3166462</v>
      </c>
      <c r="LS33" s="587">
        <v>3142005</v>
      </c>
      <c r="LT33" s="243">
        <v>0.78</v>
      </c>
      <c r="LU33" s="293"/>
      <c r="LV33" s="293"/>
      <c r="LW33" s="246" t="s">
        <v>57</v>
      </c>
      <c r="LX33" s="294">
        <v>8154</v>
      </c>
      <c r="LY33" s="295">
        <v>9068</v>
      </c>
      <c r="LZ33" s="296">
        <v>-10.08</v>
      </c>
      <c r="MA33" s="266"/>
      <c r="MB33" s="346" t="s">
        <v>103</v>
      </c>
      <c r="MC33" s="347">
        <v>340.64</v>
      </c>
      <c r="MD33" s="370">
        <v>335.26</v>
      </c>
      <c r="ME33" s="349">
        <v>1.6</v>
      </c>
      <c r="MF33" s="347">
        <v>247.56</v>
      </c>
      <c r="MG33" s="370">
        <v>245.88</v>
      </c>
      <c r="MH33" s="349">
        <v>0.68</v>
      </c>
      <c r="MI33" s="347">
        <v>335.34</v>
      </c>
      <c r="MJ33" s="370">
        <v>330.38</v>
      </c>
      <c r="MK33" s="349">
        <v>1.5</v>
      </c>
      <c r="ML33" s="297"/>
      <c r="MM33" s="297"/>
      <c r="MN33" s="297" t="s">
        <v>92</v>
      </c>
      <c r="MO33" s="371">
        <v>101031</v>
      </c>
      <c r="MP33" s="371">
        <v>63661</v>
      </c>
      <c r="MQ33" s="371">
        <v>54135</v>
      </c>
      <c r="MR33" s="371">
        <v>85122</v>
      </c>
      <c r="MS33" s="371">
        <v>303949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860080</v>
      </c>
      <c r="C34" s="613">
        <v>847438</v>
      </c>
      <c r="D34" s="311">
        <v>1.49</v>
      </c>
      <c r="E34" s="244"/>
      <c r="F34" s="245"/>
      <c r="G34" s="246" t="s">
        <v>58</v>
      </c>
      <c r="H34" s="247">
        <v>994</v>
      </c>
      <c r="I34" s="248">
        <v>1152</v>
      </c>
      <c r="J34" s="249">
        <v>726</v>
      </c>
      <c r="K34" s="247">
        <v>2872</v>
      </c>
      <c r="L34" s="250">
        <v>3240</v>
      </c>
      <c r="M34" s="251">
        <v>-11.36</v>
      </c>
      <c r="N34" s="183"/>
      <c r="O34" s="346" t="s">
        <v>108</v>
      </c>
      <c r="P34" s="347">
        <v>181.59</v>
      </c>
      <c r="Q34" s="348">
        <v>175.43</v>
      </c>
      <c r="R34" s="349">
        <v>3.51</v>
      </c>
      <c r="S34" s="347">
        <v>171.99</v>
      </c>
      <c r="T34" s="348">
        <v>166.37</v>
      </c>
      <c r="U34" s="349">
        <v>3.38</v>
      </c>
      <c r="V34" s="347">
        <v>181.25</v>
      </c>
      <c r="W34" s="348">
        <v>175.13</v>
      </c>
      <c r="X34" s="349">
        <v>3.49</v>
      </c>
      <c r="Y34" s="351"/>
      <c r="Z34" s="183"/>
      <c r="AA34" s="183" t="s">
        <v>96</v>
      </c>
      <c r="AB34" s="342">
        <v>179706</v>
      </c>
      <c r="AC34" s="342">
        <v>152036</v>
      </c>
      <c r="AD34" s="342">
        <v>114187</v>
      </c>
      <c r="AE34" s="342">
        <v>445929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539840</v>
      </c>
      <c r="CG34" s="613">
        <v>542244</v>
      </c>
      <c r="CH34" s="311">
        <v>-0.44</v>
      </c>
      <c r="CI34" s="244"/>
      <c r="CJ34" s="245"/>
      <c r="CK34" s="246" t="s">
        <v>58</v>
      </c>
      <c r="CL34" s="247">
        <v>659</v>
      </c>
      <c r="CM34" s="248">
        <v>596</v>
      </c>
      <c r="CN34" s="249">
        <v>348</v>
      </c>
      <c r="CO34" s="247">
        <v>1603</v>
      </c>
      <c r="CP34" s="250">
        <v>1852</v>
      </c>
      <c r="CQ34" s="251">
        <v>-13.44</v>
      </c>
      <c r="CR34" s="183"/>
      <c r="CS34" s="346" t="s">
        <v>108</v>
      </c>
      <c r="CT34" s="347">
        <v>239.47</v>
      </c>
      <c r="CU34" s="348">
        <v>234.83</v>
      </c>
      <c r="CV34" s="349">
        <v>1.98</v>
      </c>
      <c r="CW34" s="347">
        <v>152.71</v>
      </c>
      <c r="CX34" s="348">
        <v>147.69</v>
      </c>
      <c r="CY34" s="349">
        <v>3.4</v>
      </c>
      <c r="CZ34" s="347">
        <v>233.4</v>
      </c>
      <c r="DA34" s="348">
        <v>228.94</v>
      </c>
      <c r="DB34" s="349">
        <v>1.95</v>
      </c>
      <c r="DC34" s="351"/>
      <c r="DD34" s="183"/>
      <c r="DE34" s="183" t="s">
        <v>96</v>
      </c>
      <c r="DF34" s="342">
        <v>97880</v>
      </c>
      <c r="DG34" s="342">
        <v>99909</v>
      </c>
      <c r="DH34" s="342">
        <v>85438</v>
      </c>
      <c r="DI34" s="342">
        <v>283227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467301</v>
      </c>
      <c r="FK34" s="613">
        <v>478218</v>
      </c>
      <c r="FL34" s="311">
        <v>-2.2799999999999998</v>
      </c>
      <c r="FM34" s="244"/>
      <c r="FN34" s="245"/>
      <c r="FO34" s="246" t="s">
        <v>58</v>
      </c>
      <c r="FP34" s="247">
        <v>423</v>
      </c>
      <c r="FQ34" s="248">
        <v>280</v>
      </c>
      <c r="FR34" s="249">
        <v>312</v>
      </c>
      <c r="FS34" s="247">
        <v>1015</v>
      </c>
      <c r="FT34" s="250">
        <v>982</v>
      </c>
      <c r="FU34" s="251">
        <v>3.36</v>
      </c>
      <c r="FV34" s="183"/>
      <c r="FW34" s="346" t="s">
        <v>108</v>
      </c>
      <c r="FX34" s="347">
        <v>279.73</v>
      </c>
      <c r="FY34" s="348">
        <v>274.27999999999997</v>
      </c>
      <c r="FZ34" s="349">
        <v>1.99</v>
      </c>
      <c r="GA34" s="347">
        <v>222.72</v>
      </c>
      <c r="GB34" s="348">
        <v>215.76</v>
      </c>
      <c r="GC34" s="349">
        <v>3.23</v>
      </c>
      <c r="GD34" s="347">
        <v>277.52999999999997</v>
      </c>
      <c r="GE34" s="348">
        <v>272.10000000000002</v>
      </c>
      <c r="GF34" s="349">
        <v>2</v>
      </c>
      <c r="GG34" s="351"/>
      <c r="GH34" s="183"/>
      <c r="GI34" s="183" t="s">
        <v>96</v>
      </c>
      <c r="GJ34" s="342">
        <v>87231</v>
      </c>
      <c r="GK34" s="342">
        <v>80238</v>
      </c>
      <c r="GL34" s="342">
        <v>94205</v>
      </c>
      <c r="GM34" s="342">
        <v>261674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773396</v>
      </c>
      <c r="IO34" s="613">
        <v>760586</v>
      </c>
      <c r="IP34" s="311">
        <v>1.68</v>
      </c>
      <c r="IQ34" s="244"/>
      <c r="IR34" s="245"/>
      <c r="IS34" s="246" t="s">
        <v>58</v>
      </c>
      <c r="IT34" s="247">
        <v>412</v>
      </c>
      <c r="IU34" s="248">
        <v>774</v>
      </c>
      <c r="IV34" s="249">
        <v>1007</v>
      </c>
      <c r="IW34" s="247">
        <v>2193</v>
      </c>
      <c r="IX34" s="250">
        <v>1794</v>
      </c>
      <c r="IY34" s="251">
        <v>22.24</v>
      </c>
      <c r="IZ34" s="183"/>
      <c r="JA34" s="346" t="s">
        <v>108</v>
      </c>
      <c r="JB34" s="347">
        <v>308.27999999999997</v>
      </c>
      <c r="JC34" s="348">
        <v>317.70999999999998</v>
      </c>
      <c r="JD34" s="349">
        <v>-2.97</v>
      </c>
      <c r="JE34" s="347">
        <v>341.44</v>
      </c>
      <c r="JF34" s="348">
        <v>356.92</v>
      </c>
      <c r="JG34" s="349">
        <v>-4.34</v>
      </c>
      <c r="JH34" s="347">
        <v>311.02</v>
      </c>
      <c r="JI34" s="348">
        <v>320.81</v>
      </c>
      <c r="JJ34" s="349">
        <v>-3.05</v>
      </c>
      <c r="JK34" s="351"/>
      <c r="JL34" s="183"/>
      <c r="JM34" s="183" t="s">
        <v>96</v>
      </c>
      <c r="JN34" s="342">
        <v>111526</v>
      </c>
      <c r="JO34" s="342">
        <v>131136</v>
      </c>
      <c r="JP34" s="342">
        <v>167195</v>
      </c>
      <c r="JQ34" s="342">
        <v>409857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2640617</v>
      </c>
      <c r="LS34" s="616">
        <v>2628486</v>
      </c>
      <c r="LT34" s="311">
        <v>0.46</v>
      </c>
      <c r="LU34" s="293"/>
      <c r="LV34" s="293"/>
      <c r="LW34" s="246" t="s">
        <v>58</v>
      </c>
      <c r="LX34" s="294">
        <v>7683</v>
      </c>
      <c r="LY34" s="295">
        <v>7868</v>
      </c>
      <c r="LZ34" s="296">
        <v>-2.35</v>
      </c>
      <c r="MA34" s="266"/>
      <c r="MB34" s="346" t="s">
        <v>108</v>
      </c>
      <c r="MC34" s="347">
        <v>248.17</v>
      </c>
      <c r="MD34" s="370">
        <v>246.88</v>
      </c>
      <c r="ME34" s="349">
        <v>0.52</v>
      </c>
      <c r="MF34" s="347">
        <v>247.81</v>
      </c>
      <c r="MG34" s="370">
        <v>251.03</v>
      </c>
      <c r="MH34" s="349">
        <v>-1.28</v>
      </c>
      <c r="MI34" s="347">
        <v>248.15</v>
      </c>
      <c r="MJ34" s="370">
        <v>247.11</v>
      </c>
      <c r="MK34" s="349">
        <v>0.42</v>
      </c>
      <c r="ML34" s="297"/>
      <c r="MM34" s="297"/>
      <c r="MN34" s="297" t="s">
        <v>96</v>
      </c>
      <c r="MO34" s="371">
        <v>445929</v>
      </c>
      <c r="MP34" s="371">
        <v>283227</v>
      </c>
      <c r="MQ34" s="371">
        <v>261674</v>
      </c>
      <c r="MR34" s="371">
        <v>409857</v>
      </c>
      <c r="MS34" s="371">
        <v>1400687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138566</v>
      </c>
      <c r="C35" s="618">
        <v>140533</v>
      </c>
      <c r="D35" s="438">
        <v>-1.4</v>
      </c>
      <c r="E35" s="244"/>
      <c r="F35" s="245"/>
      <c r="G35" s="246" t="s">
        <v>59</v>
      </c>
      <c r="H35" s="247">
        <v>4902</v>
      </c>
      <c r="I35" s="248">
        <v>5670</v>
      </c>
      <c r="J35" s="249">
        <v>4211</v>
      </c>
      <c r="K35" s="247">
        <v>14783</v>
      </c>
      <c r="L35" s="250">
        <v>16124</v>
      </c>
      <c r="M35" s="251">
        <v>-8.32</v>
      </c>
      <c r="N35" s="183"/>
      <c r="O35" s="346" t="s">
        <v>111</v>
      </c>
      <c r="P35" s="347">
        <v>285.52999999999997</v>
      </c>
      <c r="Q35" s="348">
        <v>272.24</v>
      </c>
      <c r="R35" s="349">
        <v>4.88</v>
      </c>
      <c r="S35" s="347">
        <v>239.65</v>
      </c>
      <c r="T35" s="348">
        <v>231.42</v>
      </c>
      <c r="U35" s="349">
        <v>3.56</v>
      </c>
      <c r="V35" s="347">
        <v>283.89</v>
      </c>
      <c r="W35" s="348">
        <v>270.86</v>
      </c>
      <c r="X35" s="349">
        <v>4.8099999999999996</v>
      </c>
      <c r="Y35" s="351"/>
      <c r="Z35" s="183"/>
      <c r="AA35" s="183" t="s">
        <v>101</v>
      </c>
      <c r="AB35" s="342">
        <v>183143</v>
      </c>
      <c r="AC35" s="342">
        <v>150499</v>
      </c>
      <c r="AD35" s="342">
        <v>118044</v>
      </c>
      <c r="AE35" s="342">
        <v>451686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109767</v>
      </c>
      <c r="CG35" s="618">
        <v>110435</v>
      </c>
      <c r="CH35" s="438">
        <v>-0.6</v>
      </c>
      <c r="CI35" s="244"/>
      <c r="CJ35" s="245"/>
      <c r="CK35" s="246" t="s">
        <v>59</v>
      </c>
      <c r="CL35" s="247">
        <v>3274</v>
      </c>
      <c r="CM35" s="248">
        <v>3048</v>
      </c>
      <c r="CN35" s="249">
        <v>3351</v>
      </c>
      <c r="CO35" s="247">
        <v>9673</v>
      </c>
      <c r="CP35" s="250">
        <v>9019</v>
      </c>
      <c r="CQ35" s="251">
        <v>7.25</v>
      </c>
      <c r="CR35" s="183"/>
      <c r="CS35" s="346" t="s">
        <v>111</v>
      </c>
      <c r="CT35" s="347">
        <v>373.65</v>
      </c>
      <c r="CU35" s="348">
        <v>361.48</v>
      </c>
      <c r="CV35" s="349">
        <v>3.37</v>
      </c>
      <c r="CW35" s="347">
        <v>269.92</v>
      </c>
      <c r="CX35" s="348">
        <v>263.33999999999997</v>
      </c>
      <c r="CY35" s="349">
        <v>2.5</v>
      </c>
      <c r="CZ35" s="347">
        <v>366.39</v>
      </c>
      <c r="DA35" s="348">
        <v>354.84</v>
      </c>
      <c r="DB35" s="349">
        <v>3.25</v>
      </c>
      <c r="DC35" s="351"/>
      <c r="DD35" s="183"/>
      <c r="DE35" s="183" t="s">
        <v>101</v>
      </c>
      <c r="DF35" s="342">
        <v>106389</v>
      </c>
      <c r="DG35" s="342">
        <v>103556</v>
      </c>
      <c r="DH35" s="342">
        <v>92774</v>
      </c>
      <c r="DI35" s="342">
        <v>302719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119550</v>
      </c>
      <c r="FK35" s="618">
        <v>115990</v>
      </c>
      <c r="FL35" s="438">
        <v>3.07</v>
      </c>
      <c r="FM35" s="244"/>
      <c r="FN35" s="245"/>
      <c r="FO35" s="246" t="s">
        <v>59</v>
      </c>
      <c r="FP35" s="247">
        <v>3251</v>
      </c>
      <c r="FQ35" s="248">
        <v>2276</v>
      </c>
      <c r="FR35" s="249">
        <v>2589</v>
      </c>
      <c r="FS35" s="247">
        <v>8116</v>
      </c>
      <c r="FT35" s="250">
        <v>8212</v>
      </c>
      <c r="FU35" s="251">
        <v>-1.17</v>
      </c>
      <c r="FV35" s="183"/>
      <c r="FW35" s="346" t="s">
        <v>111</v>
      </c>
      <c r="FX35" s="347">
        <v>363.61</v>
      </c>
      <c r="FY35" s="348">
        <v>350.43</v>
      </c>
      <c r="FZ35" s="349">
        <v>3.76</v>
      </c>
      <c r="GA35" s="347">
        <v>275.77999999999997</v>
      </c>
      <c r="GB35" s="348">
        <v>266.32</v>
      </c>
      <c r="GC35" s="349">
        <v>3.55</v>
      </c>
      <c r="GD35" s="347">
        <v>360.22</v>
      </c>
      <c r="GE35" s="348">
        <v>347.3</v>
      </c>
      <c r="GF35" s="349">
        <v>3.72</v>
      </c>
      <c r="GG35" s="351"/>
      <c r="GH35" s="183"/>
      <c r="GI35" s="183" t="s">
        <v>101</v>
      </c>
      <c r="GJ35" s="342">
        <v>85921</v>
      </c>
      <c r="GK35" s="342">
        <v>86182</v>
      </c>
      <c r="GL35" s="342">
        <v>98939</v>
      </c>
      <c r="GM35" s="342">
        <v>271042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157962</v>
      </c>
      <c r="IO35" s="618">
        <v>146561</v>
      </c>
      <c r="IP35" s="438">
        <v>7.78</v>
      </c>
      <c r="IQ35" s="244"/>
      <c r="IR35" s="245"/>
      <c r="IS35" s="246" t="s">
        <v>59</v>
      </c>
      <c r="IT35" s="247">
        <v>4233</v>
      </c>
      <c r="IU35" s="248">
        <v>5960</v>
      </c>
      <c r="IV35" s="249">
        <v>7281</v>
      </c>
      <c r="IW35" s="247">
        <v>17474</v>
      </c>
      <c r="IX35" s="250">
        <v>14406</v>
      </c>
      <c r="IY35" s="251">
        <v>21.3</v>
      </c>
      <c r="IZ35" s="183"/>
      <c r="JA35" s="346" t="s">
        <v>111</v>
      </c>
      <c r="JB35" s="347">
        <v>473.19</v>
      </c>
      <c r="JC35" s="348">
        <v>453.66</v>
      </c>
      <c r="JD35" s="349">
        <v>4.3</v>
      </c>
      <c r="JE35" s="347">
        <v>397.31</v>
      </c>
      <c r="JF35" s="348">
        <v>390.15</v>
      </c>
      <c r="JG35" s="349">
        <v>1.84</v>
      </c>
      <c r="JH35" s="347">
        <v>466.93</v>
      </c>
      <c r="JI35" s="348">
        <v>448.64</v>
      </c>
      <c r="JJ35" s="349">
        <v>4.08</v>
      </c>
      <c r="JK35" s="351"/>
      <c r="JL35" s="183"/>
      <c r="JM35" s="183" t="s">
        <v>101</v>
      </c>
      <c r="JN35" s="342">
        <v>116974</v>
      </c>
      <c r="JO35" s="342">
        <v>143092</v>
      </c>
      <c r="JP35" s="342">
        <v>176313</v>
      </c>
      <c r="JQ35" s="342">
        <v>436379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525845</v>
      </c>
      <c r="LS35" s="622">
        <v>513519</v>
      </c>
      <c r="LT35" s="438">
        <v>2.4</v>
      </c>
      <c r="LU35" s="293"/>
      <c r="LV35" s="293"/>
      <c r="LW35" s="246" t="s">
        <v>59</v>
      </c>
      <c r="LX35" s="294">
        <v>50046</v>
      </c>
      <c r="LY35" s="295">
        <v>47761</v>
      </c>
      <c r="LZ35" s="296">
        <v>4.78</v>
      </c>
      <c r="MA35" s="266"/>
      <c r="MB35" s="346" t="s">
        <v>111</v>
      </c>
      <c r="MC35" s="347">
        <v>372.27</v>
      </c>
      <c r="MD35" s="370">
        <v>356.98</v>
      </c>
      <c r="ME35" s="349">
        <v>4.28</v>
      </c>
      <c r="MF35" s="347">
        <v>320.24</v>
      </c>
      <c r="MG35" s="370">
        <v>312.69</v>
      </c>
      <c r="MH35" s="349">
        <v>2.41</v>
      </c>
      <c r="MI35" s="347">
        <v>369.31</v>
      </c>
      <c r="MJ35" s="370">
        <v>354.57</v>
      </c>
      <c r="MK35" s="349">
        <v>4.16</v>
      </c>
      <c r="ML35" s="297"/>
      <c r="MM35" s="297"/>
      <c r="MN35" s="297" t="s">
        <v>101</v>
      </c>
      <c r="MO35" s="371">
        <v>451686</v>
      </c>
      <c r="MP35" s="371">
        <v>302719</v>
      </c>
      <c r="MQ35" s="371">
        <v>271042</v>
      </c>
      <c r="MR35" s="371">
        <v>436379</v>
      </c>
      <c r="MS35" s="371">
        <v>1461826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238</v>
      </c>
      <c r="I36" s="248">
        <v>296</v>
      </c>
      <c r="J36" s="249">
        <v>132</v>
      </c>
      <c r="K36" s="247">
        <v>666</v>
      </c>
      <c r="L36" s="250">
        <v>526</v>
      </c>
      <c r="M36" s="251">
        <v>26.62</v>
      </c>
      <c r="N36" s="183"/>
      <c r="O36" s="439" t="s">
        <v>114</v>
      </c>
      <c r="P36" s="347">
        <v>74.599999999999994</v>
      </c>
      <c r="Q36" s="348">
        <v>73.290000000000006</v>
      </c>
      <c r="R36" s="349">
        <v>1.79</v>
      </c>
      <c r="S36" s="347">
        <v>74.849999999999994</v>
      </c>
      <c r="T36" s="348">
        <v>74.069999999999993</v>
      </c>
      <c r="U36" s="349">
        <v>1.05</v>
      </c>
      <c r="V36" s="347">
        <v>74.61</v>
      </c>
      <c r="W36" s="348">
        <v>73.319999999999993</v>
      </c>
      <c r="X36" s="349">
        <v>1.76</v>
      </c>
      <c r="Y36" s="351"/>
      <c r="Z36" s="183"/>
      <c r="AA36" s="183" t="s">
        <v>104</v>
      </c>
      <c r="AB36" s="342">
        <v>15768</v>
      </c>
      <c r="AC36" s="342">
        <v>13597</v>
      </c>
      <c r="AD36" s="342">
        <v>10986</v>
      </c>
      <c r="AE36" s="342">
        <v>40351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192</v>
      </c>
      <c r="CM36" s="248">
        <v>214</v>
      </c>
      <c r="CN36" s="249">
        <v>276</v>
      </c>
      <c r="CO36" s="247">
        <v>682</v>
      </c>
      <c r="CP36" s="250">
        <v>539</v>
      </c>
      <c r="CQ36" s="251">
        <v>26.53</v>
      </c>
      <c r="CR36" s="183"/>
      <c r="CS36" s="439" t="s">
        <v>114</v>
      </c>
      <c r="CT36" s="347">
        <v>240.41</v>
      </c>
      <c r="CU36" s="348">
        <v>238.2</v>
      </c>
      <c r="CV36" s="349">
        <v>0.93</v>
      </c>
      <c r="CW36" s="347">
        <v>178.16</v>
      </c>
      <c r="CX36" s="348">
        <v>174.17</v>
      </c>
      <c r="CY36" s="349">
        <v>2.29</v>
      </c>
      <c r="CZ36" s="347">
        <v>236.06</v>
      </c>
      <c r="DA36" s="348">
        <v>233.87</v>
      </c>
      <c r="DB36" s="349">
        <v>0.94</v>
      </c>
      <c r="DC36" s="351"/>
      <c r="DD36" s="183"/>
      <c r="DE36" s="183" t="s">
        <v>104</v>
      </c>
      <c r="DF36" s="342">
        <v>10656</v>
      </c>
      <c r="DG36" s="342">
        <v>9516</v>
      </c>
      <c r="DH36" s="342">
        <v>8487</v>
      </c>
      <c r="DI36" s="342">
        <v>28659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175</v>
      </c>
      <c r="FQ36" s="248">
        <v>182</v>
      </c>
      <c r="FR36" s="249">
        <v>126</v>
      </c>
      <c r="FS36" s="247">
        <v>483</v>
      </c>
      <c r="FT36" s="250">
        <v>373</v>
      </c>
      <c r="FU36" s="251">
        <v>29.49</v>
      </c>
      <c r="FV36" s="183"/>
      <c r="FW36" s="439" t="s">
        <v>114</v>
      </c>
      <c r="FX36" s="347">
        <v>223.15</v>
      </c>
      <c r="FY36" s="348">
        <v>227.97</v>
      </c>
      <c r="FZ36" s="349">
        <v>-2.11</v>
      </c>
      <c r="GA36" s="347">
        <v>171.5</v>
      </c>
      <c r="GB36" s="348">
        <v>172.14</v>
      </c>
      <c r="GC36" s="349">
        <v>-0.37</v>
      </c>
      <c r="GD36" s="347">
        <v>221.16</v>
      </c>
      <c r="GE36" s="348">
        <v>225.9</v>
      </c>
      <c r="GF36" s="349">
        <v>-2.1</v>
      </c>
      <c r="GG36" s="351"/>
      <c r="GH36" s="183"/>
      <c r="GI36" s="183" t="s">
        <v>104</v>
      </c>
      <c r="GJ36" s="342">
        <v>8527</v>
      </c>
      <c r="GK36" s="342">
        <v>8795</v>
      </c>
      <c r="GL36" s="342">
        <v>9765</v>
      </c>
      <c r="GM36" s="342">
        <v>27087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249</v>
      </c>
      <c r="IU36" s="248">
        <v>312</v>
      </c>
      <c r="IV36" s="249">
        <v>435</v>
      </c>
      <c r="IW36" s="247">
        <v>996</v>
      </c>
      <c r="IX36" s="250">
        <v>767</v>
      </c>
      <c r="IY36" s="251">
        <v>29.86</v>
      </c>
      <c r="IZ36" s="183"/>
      <c r="JA36" s="439" t="s">
        <v>114</v>
      </c>
      <c r="JB36" s="347">
        <v>131.03</v>
      </c>
      <c r="JC36" s="348">
        <v>137.41</v>
      </c>
      <c r="JD36" s="349">
        <v>-4.6399999999999997</v>
      </c>
      <c r="JE36" s="347">
        <v>119.2</v>
      </c>
      <c r="JF36" s="348">
        <v>127.27</v>
      </c>
      <c r="JG36" s="349">
        <v>-6.34</v>
      </c>
      <c r="JH36" s="347">
        <v>130.06</v>
      </c>
      <c r="JI36" s="348">
        <v>136.61000000000001</v>
      </c>
      <c r="JJ36" s="349">
        <v>-4.79</v>
      </c>
      <c r="JK36" s="351"/>
      <c r="JL36" s="183"/>
      <c r="JM36" s="183" t="s">
        <v>104</v>
      </c>
      <c r="JN36" s="342">
        <v>9292</v>
      </c>
      <c r="JO36" s="342">
        <v>11095</v>
      </c>
      <c r="JP36" s="342">
        <v>13422</v>
      </c>
      <c r="JQ36" s="342">
        <v>33809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2827</v>
      </c>
      <c r="LY36" s="295">
        <v>2205</v>
      </c>
      <c r="LZ36" s="296">
        <v>28.21</v>
      </c>
      <c r="MA36" s="266"/>
      <c r="MB36" s="439" t="s">
        <v>114</v>
      </c>
      <c r="MC36" s="347">
        <v>150.16999999999999</v>
      </c>
      <c r="MD36" s="370">
        <v>152.82</v>
      </c>
      <c r="ME36" s="349">
        <v>-1.73</v>
      </c>
      <c r="MF36" s="347">
        <v>130.53</v>
      </c>
      <c r="MG36" s="370">
        <v>133.82</v>
      </c>
      <c r="MH36" s="349">
        <v>-2.46</v>
      </c>
      <c r="MI36" s="347">
        <v>149.05000000000001</v>
      </c>
      <c r="MJ36" s="370">
        <v>151.78</v>
      </c>
      <c r="MK36" s="349">
        <v>-1.8</v>
      </c>
      <c r="ML36" s="297"/>
      <c r="MM36" s="297"/>
      <c r="MN36" s="297" t="s">
        <v>104</v>
      </c>
      <c r="MO36" s="371">
        <v>40351</v>
      </c>
      <c r="MP36" s="371">
        <v>28659</v>
      </c>
      <c r="MQ36" s="371">
        <v>27087</v>
      </c>
      <c r="MR36" s="371">
        <v>33809</v>
      </c>
      <c r="MS36" s="371">
        <v>129906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1184</v>
      </c>
      <c r="I37" s="248">
        <v>712</v>
      </c>
      <c r="J37" s="249">
        <v>493</v>
      </c>
      <c r="K37" s="247">
        <v>2389</v>
      </c>
      <c r="L37" s="250">
        <v>2552</v>
      </c>
      <c r="M37" s="251">
        <v>-6.39</v>
      </c>
      <c r="N37" s="183"/>
      <c r="O37" s="454" t="s">
        <v>117</v>
      </c>
      <c r="P37" s="455">
        <v>2883.28</v>
      </c>
      <c r="Q37" s="456">
        <v>2775.7</v>
      </c>
      <c r="R37" s="457">
        <v>3.88</v>
      </c>
      <c r="S37" s="458">
        <v>1933.2099999999998</v>
      </c>
      <c r="T37" s="456">
        <v>1877.4199999999998</v>
      </c>
      <c r="U37" s="457">
        <v>2.97</v>
      </c>
      <c r="V37" s="458">
        <v>2849.31</v>
      </c>
      <c r="W37" s="456">
        <v>2745.4700000000003</v>
      </c>
      <c r="X37" s="457">
        <v>3.78</v>
      </c>
      <c r="Y37" s="459"/>
      <c r="Z37" s="183"/>
      <c r="AA37" s="183" t="s">
        <v>109</v>
      </c>
      <c r="AB37" s="342">
        <v>18739</v>
      </c>
      <c r="AC37" s="342">
        <v>15565</v>
      </c>
      <c r="AD37" s="342">
        <v>12277</v>
      </c>
      <c r="AE37" s="342">
        <v>46581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87767</v>
      </c>
      <c r="BB37" s="558">
        <v>11797</v>
      </c>
      <c r="BC37" s="558">
        <v>81925</v>
      </c>
      <c r="BD37" s="559">
        <v>2932</v>
      </c>
      <c r="BE37" s="558"/>
      <c r="BF37" s="558"/>
      <c r="BG37" s="558"/>
      <c r="BH37" s="558"/>
      <c r="BI37" s="560">
        <v>184421</v>
      </c>
      <c r="BJ37" s="561">
        <v>6107</v>
      </c>
      <c r="BK37" s="562">
        <v>190528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759</v>
      </c>
      <c r="CM37" s="248">
        <v>826</v>
      </c>
      <c r="CN37" s="249">
        <v>534</v>
      </c>
      <c r="CO37" s="247">
        <v>2119</v>
      </c>
      <c r="CP37" s="250">
        <v>2492</v>
      </c>
      <c r="CQ37" s="251">
        <v>-14.97</v>
      </c>
      <c r="CR37" s="183"/>
      <c r="CS37" s="454" t="s">
        <v>117</v>
      </c>
      <c r="CT37" s="455">
        <v>3577.8299999999995</v>
      </c>
      <c r="CU37" s="456">
        <v>3506.66</v>
      </c>
      <c r="CV37" s="457">
        <v>2.0299999999999998</v>
      </c>
      <c r="CW37" s="458">
        <v>1963.6100000000004</v>
      </c>
      <c r="CX37" s="456">
        <v>1910.4</v>
      </c>
      <c r="CY37" s="457">
        <v>2.79</v>
      </c>
      <c r="CZ37" s="458">
        <v>3464.89</v>
      </c>
      <c r="DA37" s="456">
        <v>3398.66</v>
      </c>
      <c r="DB37" s="457">
        <v>1.95</v>
      </c>
      <c r="DC37" s="459"/>
      <c r="DD37" s="183"/>
      <c r="DE37" s="183" t="s">
        <v>109</v>
      </c>
      <c r="DF37" s="342">
        <v>13177</v>
      </c>
      <c r="DG37" s="342">
        <v>11853</v>
      </c>
      <c r="DH37" s="342">
        <v>10560</v>
      </c>
      <c r="DI37" s="342">
        <v>35590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70952</v>
      </c>
      <c r="EF37" s="558">
        <v>8031</v>
      </c>
      <c r="EG37" s="558">
        <v>55163</v>
      </c>
      <c r="EH37" s="559">
        <v>418</v>
      </c>
      <c r="EI37" s="558"/>
      <c r="EJ37" s="558"/>
      <c r="EK37" s="558"/>
      <c r="EL37" s="558"/>
      <c r="EM37" s="560">
        <v>134564</v>
      </c>
      <c r="EN37" s="561">
        <v>3878</v>
      </c>
      <c r="EO37" s="562">
        <v>138442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1148</v>
      </c>
      <c r="FQ37" s="248">
        <v>725</v>
      </c>
      <c r="FR37" s="249">
        <v>1072</v>
      </c>
      <c r="FS37" s="247">
        <v>2945</v>
      </c>
      <c r="FT37" s="250">
        <v>3344</v>
      </c>
      <c r="FU37" s="251">
        <v>-11.93</v>
      </c>
      <c r="FV37" s="183"/>
      <c r="FW37" s="454" t="s">
        <v>117</v>
      </c>
      <c r="FX37" s="455">
        <v>3550.3300000000004</v>
      </c>
      <c r="FY37" s="456">
        <v>3487.46</v>
      </c>
      <c r="FZ37" s="457">
        <v>1.8</v>
      </c>
      <c r="GA37" s="458">
        <v>2245.94</v>
      </c>
      <c r="GB37" s="456">
        <v>2205.6099999999997</v>
      </c>
      <c r="GC37" s="457">
        <v>1.83</v>
      </c>
      <c r="GD37" s="458">
        <v>3500.05</v>
      </c>
      <c r="GE37" s="456">
        <v>3439.84</v>
      </c>
      <c r="GF37" s="457">
        <v>1.75</v>
      </c>
      <c r="GG37" s="459"/>
      <c r="GH37" s="183"/>
      <c r="GI37" s="183" t="s">
        <v>109</v>
      </c>
      <c r="GJ37" s="342">
        <v>9867</v>
      </c>
      <c r="GK37" s="342">
        <v>10434</v>
      </c>
      <c r="GL37" s="342">
        <v>11253</v>
      </c>
      <c r="GM37" s="342">
        <v>31554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56446</v>
      </c>
      <c r="HJ37" s="558">
        <v>6651</v>
      </c>
      <c r="HK37" s="558">
        <v>52647</v>
      </c>
      <c r="HL37" s="559">
        <v>0</v>
      </c>
      <c r="HM37" s="558"/>
      <c r="HN37" s="558"/>
      <c r="HO37" s="558"/>
      <c r="HP37" s="558"/>
      <c r="HQ37" s="560">
        <v>115744</v>
      </c>
      <c r="HR37" s="561">
        <v>887</v>
      </c>
      <c r="HS37" s="562">
        <v>116631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861</v>
      </c>
      <c r="IU37" s="248">
        <v>1529</v>
      </c>
      <c r="IV37" s="249">
        <v>2286</v>
      </c>
      <c r="IW37" s="247">
        <v>4676</v>
      </c>
      <c r="IX37" s="250">
        <v>5303</v>
      </c>
      <c r="IY37" s="251">
        <v>-11.82</v>
      </c>
      <c r="IZ37" s="183"/>
      <c r="JA37" s="454" t="s">
        <v>117</v>
      </c>
      <c r="JB37" s="455">
        <v>4014.7799999999997</v>
      </c>
      <c r="JC37" s="456">
        <v>3933.51</v>
      </c>
      <c r="JD37" s="457">
        <v>2.0699999999999998</v>
      </c>
      <c r="JE37" s="458">
        <v>2644.5</v>
      </c>
      <c r="JF37" s="456">
        <v>2618.75</v>
      </c>
      <c r="JG37" s="457">
        <v>0.98</v>
      </c>
      <c r="JH37" s="458">
        <v>3901.6899999999996</v>
      </c>
      <c r="JI37" s="456">
        <v>3829.57</v>
      </c>
      <c r="JJ37" s="457">
        <v>1.88</v>
      </c>
      <c r="JK37" s="459"/>
      <c r="JL37" s="183"/>
      <c r="JM37" s="183" t="s">
        <v>109</v>
      </c>
      <c r="JN37" s="342">
        <v>12483</v>
      </c>
      <c r="JO37" s="342">
        <v>15221</v>
      </c>
      <c r="JP37" s="342">
        <v>17817</v>
      </c>
      <c r="JQ37" s="342">
        <v>45521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65842</v>
      </c>
      <c r="KN37" s="558">
        <v>5501</v>
      </c>
      <c r="KO37" s="558">
        <v>80413</v>
      </c>
      <c r="KP37" s="559">
        <v>1305</v>
      </c>
      <c r="KQ37" s="558"/>
      <c r="KR37" s="558"/>
      <c r="KS37" s="558"/>
      <c r="KT37" s="558"/>
      <c r="KU37" s="560">
        <v>153061</v>
      </c>
      <c r="KV37" s="561">
        <v>571</v>
      </c>
      <c r="KW37" s="562">
        <v>153632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12129</v>
      </c>
      <c r="LY37" s="295">
        <v>13691</v>
      </c>
      <c r="LZ37" s="296">
        <v>-11.41</v>
      </c>
      <c r="MA37" s="266"/>
      <c r="MB37" s="454" t="s">
        <v>117</v>
      </c>
      <c r="MC37" s="455">
        <v>3474.67</v>
      </c>
      <c r="MD37" s="470">
        <v>3386.4400000000005</v>
      </c>
      <c r="ME37" s="457">
        <v>2.61</v>
      </c>
      <c r="MF37" s="455">
        <v>2289.9299999999998</v>
      </c>
      <c r="MG37" s="470">
        <v>2249.36</v>
      </c>
      <c r="MH37" s="457">
        <v>1.8</v>
      </c>
      <c r="MI37" s="455">
        <v>3407.1400000000003</v>
      </c>
      <c r="MJ37" s="470">
        <v>3324.3600000000006</v>
      </c>
      <c r="MK37" s="457">
        <v>2.4900000000000002</v>
      </c>
      <c r="ML37" s="297"/>
      <c r="MM37" s="297"/>
      <c r="MN37" s="297" t="s">
        <v>109</v>
      </c>
      <c r="MO37" s="371">
        <v>46581</v>
      </c>
      <c r="MP37" s="371">
        <v>35590</v>
      </c>
      <c r="MQ37" s="371">
        <v>31554</v>
      </c>
      <c r="MR37" s="371">
        <v>45521</v>
      </c>
      <c r="MS37" s="371">
        <v>159246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281007</v>
      </c>
      <c r="NP37" s="379">
        <v>31980</v>
      </c>
      <c r="NQ37" s="379">
        <v>270148</v>
      </c>
      <c r="NR37" s="380">
        <v>4655</v>
      </c>
      <c r="NS37" s="379"/>
      <c r="NT37" s="379"/>
      <c r="NU37" s="379"/>
      <c r="NV37" s="379"/>
      <c r="NW37" s="381">
        <v>587790</v>
      </c>
      <c r="NX37" s="382">
        <v>11443</v>
      </c>
      <c r="NY37" s="383">
        <v>599233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62</v>
      </c>
      <c r="I38" s="248">
        <v>57</v>
      </c>
      <c r="J38" s="249">
        <v>35</v>
      </c>
      <c r="K38" s="247">
        <v>154</v>
      </c>
      <c r="L38" s="250">
        <v>176</v>
      </c>
      <c r="M38" s="251">
        <v>-12.5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21616</v>
      </c>
      <c r="AC38" s="342">
        <v>18216</v>
      </c>
      <c r="AD38" s="342">
        <v>14675</v>
      </c>
      <c r="AE38" s="342">
        <v>54507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0</v>
      </c>
      <c r="BB38" s="571">
        <v>0</v>
      </c>
      <c r="BC38" s="571">
        <v>0</v>
      </c>
      <c r="BD38" s="572">
        <v>0</v>
      </c>
      <c r="BE38" s="571"/>
      <c r="BF38" s="571"/>
      <c r="BG38" s="571"/>
      <c r="BH38" s="571"/>
      <c r="BI38" s="573">
        <v>0</v>
      </c>
      <c r="BJ38" s="561">
        <v>0</v>
      </c>
      <c r="BK38" s="562">
        <v>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103</v>
      </c>
      <c r="CM38" s="248">
        <v>47</v>
      </c>
      <c r="CN38" s="249">
        <v>89</v>
      </c>
      <c r="CO38" s="247">
        <v>239</v>
      </c>
      <c r="CP38" s="250">
        <v>223</v>
      </c>
      <c r="CQ38" s="251">
        <v>7.17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14048</v>
      </c>
      <c r="DG38" s="342">
        <v>13221</v>
      </c>
      <c r="DH38" s="342">
        <v>11590</v>
      </c>
      <c r="DI38" s="342">
        <v>38859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0</v>
      </c>
      <c r="EF38" s="571">
        <v>0</v>
      </c>
      <c r="EG38" s="571">
        <v>0</v>
      </c>
      <c r="EH38" s="572">
        <v>0</v>
      </c>
      <c r="EI38" s="571"/>
      <c r="EJ38" s="571"/>
      <c r="EK38" s="571"/>
      <c r="EL38" s="571"/>
      <c r="EM38" s="573">
        <v>0</v>
      </c>
      <c r="EN38" s="561">
        <v>0</v>
      </c>
      <c r="EO38" s="562">
        <v>0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83</v>
      </c>
      <c r="FQ38" s="248">
        <v>41</v>
      </c>
      <c r="FR38" s="249">
        <v>56</v>
      </c>
      <c r="FS38" s="247">
        <v>180</v>
      </c>
      <c r="FT38" s="250">
        <v>247</v>
      </c>
      <c r="FU38" s="251">
        <v>-27.13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9646</v>
      </c>
      <c r="GK38" s="342">
        <v>9733</v>
      </c>
      <c r="GL38" s="342">
        <v>10714</v>
      </c>
      <c r="GM38" s="342">
        <v>30093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0</v>
      </c>
      <c r="HJ38" s="571">
        <v>0</v>
      </c>
      <c r="HK38" s="571">
        <v>0</v>
      </c>
      <c r="HL38" s="572">
        <v>0</v>
      </c>
      <c r="HM38" s="571"/>
      <c r="HN38" s="571"/>
      <c r="HO38" s="571"/>
      <c r="HP38" s="571"/>
      <c r="HQ38" s="573">
        <v>0</v>
      </c>
      <c r="HR38" s="561">
        <v>0</v>
      </c>
      <c r="HS38" s="562">
        <v>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63</v>
      </c>
      <c r="IU38" s="248">
        <v>46</v>
      </c>
      <c r="IV38" s="249">
        <v>39</v>
      </c>
      <c r="IW38" s="247">
        <v>148</v>
      </c>
      <c r="IX38" s="250">
        <v>193</v>
      </c>
      <c r="IY38" s="251">
        <v>-23.32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13680</v>
      </c>
      <c r="JO38" s="342">
        <v>16835</v>
      </c>
      <c r="JP38" s="342">
        <v>21399</v>
      </c>
      <c r="JQ38" s="342">
        <v>51914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0</v>
      </c>
      <c r="KN38" s="571">
        <v>0</v>
      </c>
      <c r="KO38" s="571">
        <v>0</v>
      </c>
      <c r="KP38" s="572">
        <v>0</v>
      </c>
      <c r="KQ38" s="571"/>
      <c r="KR38" s="571"/>
      <c r="KS38" s="571"/>
      <c r="KT38" s="571"/>
      <c r="KU38" s="573">
        <v>0</v>
      </c>
      <c r="KV38" s="561">
        <v>0</v>
      </c>
      <c r="KW38" s="562">
        <v>0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721</v>
      </c>
      <c r="LY38" s="295">
        <v>839</v>
      </c>
      <c r="LZ38" s="296">
        <v>-14.06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54507</v>
      </c>
      <c r="MP38" s="371">
        <v>38859</v>
      </c>
      <c r="MQ38" s="371">
        <v>30093</v>
      </c>
      <c r="MR38" s="371">
        <v>51914</v>
      </c>
      <c r="MS38" s="371">
        <v>175373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0</v>
      </c>
      <c r="NP38" s="400">
        <v>0</v>
      </c>
      <c r="NQ38" s="400">
        <v>0</v>
      </c>
      <c r="NR38" s="401">
        <v>0</v>
      </c>
      <c r="NS38" s="400"/>
      <c r="NT38" s="400"/>
      <c r="NU38" s="400"/>
      <c r="NV38" s="400"/>
      <c r="NW38" s="402">
        <v>0</v>
      </c>
      <c r="NX38" s="382">
        <v>0</v>
      </c>
      <c r="NY38" s="383">
        <v>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73</v>
      </c>
      <c r="I39" s="248">
        <v>68</v>
      </c>
      <c r="J39" s="249">
        <v>21</v>
      </c>
      <c r="K39" s="247">
        <v>162</v>
      </c>
      <c r="L39" s="250">
        <v>187</v>
      </c>
      <c r="M39" s="251">
        <v>-13.37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65136</v>
      </c>
      <c r="AC39" s="342">
        <v>51708</v>
      </c>
      <c r="AD39" s="342">
        <v>41369</v>
      </c>
      <c r="AE39" s="342">
        <v>158213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51052</v>
      </c>
      <c r="BB39" s="571">
        <v>18482</v>
      </c>
      <c r="BC39" s="571">
        <v>41493</v>
      </c>
      <c r="BD39" s="572">
        <v>6830</v>
      </c>
      <c r="BE39" s="571"/>
      <c r="BF39" s="571"/>
      <c r="BG39" s="571"/>
      <c r="BH39" s="571"/>
      <c r="BI39" s="573">
        <v>117857</v>
      </c>
      <c r="BJ39" s="561">
        <v>19563</v>
      </c>
      <c r="BK39" s="562">
        <v>137420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47</v>
      </c>
      <c r="CM39" s="248">
        <v>21</v>
      </c>
      <c r="CN39" s="249">
        <v>72</v>
      </c>
      <c r="CO39" s="247">
        <v>140</v>
      </c>
      <c r="CP39" s="250">
        <v>233</v>
      </c>
      <c r="CQ39" s="251">
        <v>-39.909999999999997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34524</v>
      </c>
      <c r="DG39" s="342">
        <v>36039</v>
      </c>
      <c r="DH39" s="342">
        <v>30938</v>
      </c>
      <c r="DI39" s="342">
        <v>101501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57987</v>
      </c>
      <c r="EF39" s="571">
        <v>20140</v>
      </c>
      <c r="EG39" s="571">
        <v>33311</v>
      </c>
      <c r="EH39" s="572">
        <v>3160</v>
      </c>
      <c r="EI39" s="571"/>
      <c r="EJ39" s="571"/>
      <c r="EK39" s="571"/>
      <c r="EL39" s="571"/>
      <c r="EM39" s="573">
        <v>114598</v>
      </c>
      <c r="EN39" s="561">
        <v>31056</v>
      </c>
      <c r="EO39" s="562">
        <v>145654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69</v>
      </c>
      <c r="FQ39" s="248">
        <v>43</v>
      </c>
      <c r="FR39" s="249">
        <v>38</v>
      </c>
      <c r="FS39" s="247">
        <v>150</v>
      </c>
      <c r="FT39" s="250">
        <v>148</v>
      </c>
      <c r="FU39" s="251">
        <v>1.35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27966</v>
      </c>
      <c r="GK39" s="342">
        <v>29035</v>
      </c>
      <c r="GL39" s="342">
        <v>34711</v>
      </c>
      <c r="GM39" s="342">
        <v>91712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52477</v>
      </c>
      <c r="HJ39" s="571">
        <v>11426</v>
      </c>
      <c r="HK39" s="571">
        <v>44952</v>
      </c>
      <c r="HL39" s="572">
        <v>4132</v>
      </c>
      <c r="HM39" s="571"/>
      <c r="HN39" s="571"/>
      <c r="HO39" s="571"/>
      <c r="HP39" s="571"/>
      <c r="HQ39" s="573">
        <v>112987</v>
      </c>
      <c r="HR39" s="561">
        <v>11794</v>
      </c>
      <c r="HS39" s="562">
        <v>124781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56</v>
      </c>
      <c r="IU39" s="248">
        <v>23</v>
      </c>
      <c r="IV39" s="249">
        <v>62</v>
      </c>
      <c r="IW39" s="247">
        <v>141</v>
      </c>
      <c r="IX39" s="250">
        <v>164</v>
      </c>
      <c r="IY39" s="251">
        <v>-14.02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40982</v>
      </c>
      <c r="JO39" s="342">
        <v>52146</v>
      </c>
      <c r="JP39" s="342">
        <v>63082</v>
      </c>
      <c r="JQ39" s="342">
        <v>156210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105628</v>
      </c>
      <c r="KN39" s="571">
        <v>17545</v>
      </c>
      <c r="KO39" s="571">
        <v>68593</v>
      </c>
      <c r="KP39" s="572">
        <v>2290</v>
      </c>
      <c r="KQ39" s="571"/>
      <c r="KR39" s="571"/>
      <c r="KS39" s="571"/>
      <c r="KT39" s="571"/>
      <c r="KU39" s="573">
        <v>194056</v>
      </c>
      <c r="KV39" s="561">
        <v>46449</v>
      </c>
      <c r="KW39" s="562">
        <v>240505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593</v>
      </c>
      <c r="LY39" s="295">
        <v>732</v>
      </c>
      <c r="LZ39" s="296">
        <v>-18.989999999999998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158213</v>
      </c>
      <c r="MP39" s="371">
        <v>101501</v>
      </c>
      <c r="MQ39" s="371">
        <v>91712</v>
      </c>
      <c r="MR39" s="371">
        <v>156210</v>
      </c>
      <c r="MS39" s="371">
        <v>507636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267144</v>
      </c>
      <c r="NP39" s="400">
        <v>67593</v>
      </c>
      <c r="NQ39" s="400">
        <v>188349</v>
      </c>
      <c r="NR39" s="401">
        <v>16412</v>
      </c>
      <c r="NS39" s="400"/>
      <c r="NT39" s="400"/>
      <c r="NU39" s="400"/>
      <c r="NV39" s="400"/>
      <c r="NW39" s="402">
        <v>539498</v>
      </c>
      <c r="NX39" s="382">
        <v>108862</v>
      </c>
      <c r="NY39" s="383">
        <v>648360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681</v>
      </c>
      <c r="I40" s="248">
        <v>597</v>
      </c>
      <c r="J40" s="249">
        <v>385</v>
      </c>
      <c r="K40" s="247">
        <v>1663</v>
      </c>
      <c r="L40" s="250">
        <v>1966</v>
      </c>
      <c r="M40" s="251">
        <v>-15.41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61884</v>
      </c>
      <c r="AC40" s="342">
        <v>51413</v>
      </c>
      <c r="AD40" s="342">
        <v>38737</v>
      </c>
      <c r="AE40" s="342">
        <v>152034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312867</v>
      </c>
      <c r="BB40" s="571">
        <v>70752</v>
      </c>
      <c r="BC40" s="571">
        <v>322511</v>
      </c>
      <c r="BD40" s="572">
        <v>15094</v>
      </c>
      <c r="BE40" s="571"/>
      <c r="BF40" s="571"/>
      <c r="BG40" s="571"/>
      <c r="BH40" s="571"/>
      <c r="BI40" s="573">
        <v>721224</v>
      </c>
      <c r="BJ40" s="561">
        <v>74014</v>
      </c>
      <c r="BK40" s="562">
        <v>795238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1046</v>
      </c>
      <c r="CM40" s="248">
        <v>516</v>
      </c>
      <c r="CN40" s="249">
        <v>294</v>
      </c>
      <c r="CO40" s="247">
        <v>1856</v>
      </c>
      <c r="CP40" s="250">
        <v>1674</v>
      </c>
      <c r="CQ40" s="251">
        <v>10.87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33984</v>
      </c>
      <c r="DG40" s="342">
        <v>32927</v>
      </c>
      <c r="DH40" s="342">
        <v>31199</v>
      </c>
      <c r="DI40" s="342">
        <v>98110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173104</v>
      </c>
      <c r="EF40" s="571">
        <v>35490</v>
      </c>
      <c r="EG40" s="571">
        <v>194245</v>
      </c>
      <c r="EH40" s="572">
        <v>13603</v>
      </c>
      <c r="EI40" s="571"/>
      <c r="EJ40" s="571"/>
      <c r="EK40" s="571"/>
      <c r="EL40" s="571"/>
      <c r="EM40" s="573">
        <v>416442</v>
      </c>
      <c r="EN40" s="561">
        <v>81306</v>
      </c>
      <c r="EO40" s="562">
        <v>497748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2806</v>
      </c>
      <c r="FQ40" s="248">
        <v>1735</v>
      </c>
      <c r="FR40" s="249">
        <v>2680</v>
      </c>
      <c r="FS40" s="247">
        <v>7221</v>
      </c>
      <c r="FT40" s="250">
        <v>8397</v>
      </c>
      <c r="FU40" s="251">
        <v>-14.01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29915</v>
      </c>
      <c r="GK40" s="342">
        <v>28185</v>
      </c>
      <c r="GL40" s="342">
        <v>32496</v>
      </c>
      <c r="GM40" s="342">
        <v>90596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161699</v>
      </c>
      <c r="HJ40" s="571">
        <v>36058</v>
      </c>
      <c r="HK40" s="571">
        <v>164075</v>
      </c>
      <c r="HL40" s="572">
        <v>12183</v>
      </c>
      <c r="HM40" s="571"/>
      <c r="HN40" s="571"/>
      <c r="HO40" s="571"/>
      <c r="HP40" s="571"/>
      <c r="HQ40" s="573">
        <v>374015</v>
      </c>
      <c r="HR40" s="561">
        <v>45019</v>
      </c>
      <c r="HS40" s="562">
        <v>419034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983</v>
      </c>
      <c r="IU40" s="248">
        <v>459</v>
      </c>
      <c r="IV40" s="249">
        <v>878</v>
      </c>
      <c r="IW40" s="247">
        <v>2320</v>
      </c>
      <c r="IX40" s="250">
        <v>3083</v>
      </c>
      <c r="IY40" s="251">
        <v>-24.75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40537</v>
      </c>
      <c r="JO40" s="342">
        <v>47795</v>
      </c>
      <c r="JP40" s="342">
        <v>60593</v>
      </c>
      <c r="JQ40" s="342">
        <v>148925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264106</v>
      </c>
      <c r="KN40" s="571">
        <v>62076</v>
      </c>
      <c r="KO40" s="571">
        <v>260851</v>
      </c>
      <c r="KP40" s="572">
        <v>8796</v>
      </c>
      <c r="KQ40" s="571"/>
      <c r="KR40" s="571"/>
      <c r="KS40" s="571"/>
      <c r="KT40" s="571"/>
      <c r="KU40" s="573">
        <v>595829</v>
      </c>
      <c r="KV40" s="561">
        <v>165688</v>
      </c>
      <c r="KW40" s="562">
        <v>761517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13060</v>
      </c>
      <c r="LY40" s="295">
        <v>15120</v>
      </c>
      <c r="LZ40" s="296">
        <v>-13.62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152034</v>
      </c>
      <c r="MP40" s="371">
        <v>98110</v>
      </c>
      <c r="MQ40" s="371">
        <v>90596</v>
      </c>
      <c r="MR40" s="371">
        <v>148925</v>
      </c>
      <c r="MS40" s="371">
        <v>489665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911776</v>
      </c>
      <c r="NP40" s="400">
        <v>204376</v>
      </c>
      <c r="NQ40" s="400">
        <v>941682</v>
      </c>
      <c r="NR40" s="401">
        <v>49676</v>
      </c>
      <c r="NS40" s="400"/>
      <c r="NT40" s="400"/>
      <c r="NU40" s="400"/>
      <c r="NV40" s="400"/>
      <c r="NW40" s="402">
        <v>2107510</v>
      </c>
      <c r="NX40" s="382">
        <v>366027</v>
      </c>
      <c r="NY40" s="383">
        <v>2473537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23</v>
      </c>
      <c r="I41" s="248">
        <v>12</v>
      </c>
      <c r="J41" s="249">
        <v>8</v>
      </c>
      <c r="K41" s="247">
        <v>43</v>
      </c>
      <c r="L41" s="250">
        <v>34</v>
      </c>
      <c r="M41" s="251">
        <v>26.47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2.13</v>
      </c>
      <c r="AC41" s="644">
        <v>2.09</v>
      </c>
      <c r="AD41" s="644">
        <v>2</v>
      </c>
      <c r="AE41" s="644">
        <v>2.0699999999999998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9</v>
      </c>
      <c r="CM41" s="248">
        <v>2</v>
      </c>
      <c r="CN41" s="249">
        <v>5</v>
      </c>
      <c r="CO41" s="247">
        <v>16</v>
      </c>
      <c r="CP41" s="250">
        <v>28</v>
      </c>
      <c r="CQ41" s="251">
        <v>-42.86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2.04</v>
      </c>
      <c r="DG41" s="644">
        <v>2.1</v>
      </c>
      <c r="DH41" s="644">
        <v>2.06</v>
      </c>
      <c r="DI41" s="644">
        <v>2.0699999999999998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676</v>
      </c>
      <c r="EF41" s="585">
        <v>0</v>
      </c>
      <c r="EG41" s="585">
        <v>508</v>
      </c>
      <c r="EH41" s="572">
        <v>0</v>
      </c>
      <c r="EI41" s="571"/>
      <c r="EJ41" s="571"/>
      <c r="EK41" s="571"/>
      <c r="EL41" s="571"/>
      <c r="EM41" s="573">
        <v>1184</v>
      </c>
      <c r="EN41" s="561">
        <v>0</v>
      </c>
      <c r="EO41" s="562">
        <v>1184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21</v>
      </c>
      <c r="FQ41" s="248">
        <v>12</v>
      </c>
      <c r="FR41" s="249">
        <v>7</v>
      </c>
      <c r="FS41" s="247">
        <v>40</v>
      </c>
      <c r="FT41" s="250">
        <v>45</v>
      </c>
      <c r="FU41" s="251">
        <v>-11.11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2.1</v>
      </c>
      <c r="GK41" s="644">
        <v>2.12</v>
      </c>
      <c r="GL41" s="644">
        <v>2.0699999999999998</v>
      </c>
      <c r="GM41" s="644">
        <v>2.1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420</v>
      </c>
      <c r="HJ41" s="585">
        <v>0</v>
      </c>
      <c r="HK41" s="585">
        <v>0</v>
      </c>
      <c r="HL41" s="572">
        <v>1347</v>
      </c>
      <c r="HM41" s="571"/>
      <c r="HN41" s="571"/>
      <c r="HO41" s="571"/>
      <c r="HP41" s="571"/>
      <c r="HQ41" s="573">
        <v>1767</v>
      </c>
      <c r="HR41" s="561">
        <v>1914</v>
      </c>
      <c r="HS41" s="562">
        <v>3681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4</v>
      </c>
      <c r="IU41" s="248">
        <v>27</v>
      </c>
      <c r="IV41" s="249">
        <v>84</v>
      </c>
      <c r="IW41" s="247">
        <v>115</v>
      </c>
      <c r="IX41" s="250">
        <v>99</v>
      </c>
      <c r="IY41" s="251">
        <v>16.16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2.08</v>
      </c>
      <c r="JO41" s="644">
        <v>2.12</v>
      </c>
      <c r="JP41" s="644">
        <v>2.09</v>
      </c>
      <c r="JQ41" s="644">
        <v>2.09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803</v>
      </c>
      <c r="KN41" s="585">
        <v>0</v>
      </c>
      <c r="KO41" s="585">
        <v>0</v>
      </c>
      <c r="KP41" s="572">
        <v>458</v>
      </c>
      <c r="KQ41" s="571"/>
      <c r="KR41" s="571"/>
      <c r="KS41" s="571"/>
      <c r="KT41" s="571"/>
      <c r="KU41" s="573">
        <v>1261</v>
      </c>
      <c r="KV41" s="561">
        <v>1892</v>
      </c>
      <c r="KW41" s="562">
        <v>3153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214</v>
      </c>
      <c r="LY41" s="295">
        <v>206</v>
      </c>
      <c r="LZ41" s="296">
        <v>3.88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2.0699999999999998</v>
      </c>
      <c r="MP41" s="646">
        <v>2.0699999999999998</v>
      </c>
      <c r="MQ41" s="646">
        <v>2.1</v>
      </c>
      <c r="MR41" s="646">
        <v>2.09</v>
      </c>
      <c r="MS41" s="646">
        <v>2.08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1899</v>
      </c>
      <c r="NP41" s="426">
        <v>0</v>
      </c>
      <c r="NQ41" s="426">
        <v>508</v>
      </c>
      <c r="NR41" s="401">
        <v>1805</v>
      </c>
      <c r="NS41" s="400"/>
      <c r="NT41" s="400"/>
      <c r="NU41" s="400"/>
      <c r="NV41" s="400"/>
      <c r="NW41" s="402">
        <v>4212</v>
      </c>
      <c r="NX41" s="382">
        <v>3806</v>
      </c>
      <c r="NY41" s="383">
        <v>8018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508</v>
      </c>
      <c r="I42" s="248">
        <v>446</v>
      </c>
      <c r="J42" s="249">
        <v>472</v>
      </c>
      <c r="K42" s="647">
        <v>1426</v>
      </c>
      <c r="L42" s="250">
        <v>1978</v>
      </c>
      <c r="M42" s="648">
        <v>-27.91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2.0299999999999998</v>
      </c>
      <c r="AC42" s="649">
        <v>1.97</v>
      </c>
      <c r="AD42" s="649">
        <v>1.84</v>
      </c>
      <c r="AE42" s="649">
        <v>1.95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451686</v>
      </c>
      <c r="BB42" s="596">
        <v>101031</v>
      </c>
      <c r="BC42" s="596">
        <v>445929</v>
      </c>
      <c r="BD42" s="597">
        <v>24856</v>
      </c>
      <c r="BE42" s="598"/>
      <c r="BF42" s="598"/>
      <c r="BG42" s="598"/>
      <c r="BH42" s="598"/>
      <c r="BI42" s="599">
        <v>1023502</v>
      </c>
      <c r="BJ42" s="600">
        <v>99684</v>
      </c>
      <c r="BK42" s="600">
        <v>1123186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851</v>
      </c>
      <c r="CM42" s="248">
        <v>478</v>
      </c>
      <c r="CN42" s="249">
        <v>657</v>
      </c>
      <c r="CO42" s="647">
        <v>1986</v>
      </c>
      <c r="CP42" s="250">
        <v>2303</v>
      </c>
      <c r="CQ42" s="648">
        <v>-13.76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1.92</v>
      </c>
      <c r="DG42" s="649">
        <v>2</v>
      </c>
      <c r="DH42" s="649">
        <v>1.96</v>
      </c>
      <c r="DI42" s="649">
        <v>1.96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302719</v>
      </c>
      <c r="EF42" s="596">
        <v>63661</v>
      </c>
      <c r="EG42" s="596">
        <v>283227</v>
      </c>
      <c r="EH42" s="597">
        <v>17181</v>
      </c>
      <c r="EI42" s="598"/>
      <c r="EJ42" s="598"/>
      <c r="EK42" s="598"/>
      <c r="EL42" s="598"/>
      <c r="EM42" s="599">
        <v>666788</v>
      </c>
      <c r="EN42" s="600">
        <v>116240</v>
      </c>
      <c r="EO42" s="600">
        <v>783028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805</v>
      </c>
      <c r="FQ42" s="248">
        <v>436</v>
      </c>
      <c r="FR42" s="249">
        <v>593</v>
      </c>
      <c r="FS42" s="647">
        <v>1834</v>
      </c>
      <c r="FT42" s="250">
        <v>1682</v>
      </c>
      <c r="FU42" s="648">
        <v>9.0399999999999991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2.02</v>
      </c>
      <c r="GK42" s="649">
        <v>2.08</v>
      </c>
      <c r="GL42" s="649">
        <v>2</v>
      </c>
      <c r="GM42" s="649">
        <v>2.0299999999999998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271042</v>
      </c>
      <c r="HJ42" s="596">
        <v>54135</v>
      </c>
      <c r="HK42" s="596">
        <v>261674</v>
      </c>
      <c r="HL42" s="597">
        <v>17662</v>
      </c>
      <c r="HM42" s="598"/>
      <c r="HN42" s="598"/>
      <c r="HO42" s="598"/>
      <c r="HP42" s="598"/>
      <c r="HQ42" s="599">
        <v>604513</v>
      </c>
      <c r="HR42" s="600">
        <v>59614</v>
      </c>
      <c r="HS42" s="600">
        <v>664127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842</v>
      </c>
      <c r="IU42" s="248">
        <v>1356</v>
      </c>
      <c r="IV42" s="249">
        <v>2319</v>
      </c>
      <c r="IW42" s="647">
        <v>4517</v>
      </c>
      <c r="IX42" s="250">
        <v>4676</v>
      </c>
      <c r="IY42" s="648">
        <v>-3.4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2.09</v>
      </c>
      <c r="JO42" s="649">
        <v>2.02</v>
      </c>
      <c r="JP42" s="649">
        <v>2.0699999999999998</v>
      </c>
      <c r="JQ42" s="649">
        <v>2.06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436379</v>
      </c>
      <c r="KN42" s="596">
        <v>85122</v>
      </c>
      <c r="KO42" s="596">
        <v>409857</v>
      </c>
      <c r="KP42" s="597">
        <v>12849</v>
      </c>
      <c r="KQ42" s="598"/>
      <c r="KR42" s="598"/>
      <c r="KS42" s="598"/>
      <c r="KT42" s="598"/>
      <c r="KU42" s="599">
        <v>944207</v>
      </c>
      <c r="KV42" s="600">
        <v>214600</v>
      </c>
      <c r="KW42" s="600">
        <v>1158807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9763</v>
      </c>
      <c r="LY42" s="295">
        <v>10639</v>
      </c>
      <c r="LZ42" s="296">
        <v>-8.23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1.95</v>
      </c>
      <c r="MP42" s="654">
        <v>1.96</v>
      </c>
      <c r="MQ42" s="654">
        <v>2.0299999999999998</v>
      </c>
      <c r="MR42" s="654">
        <v>2.06</v>
      </c>
      <c r="MS42" s="655">
        <v>2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1461826</v>
      </c>
      <c r="NP42" s="442">
        <v>303949</v>
      </c>
      <c r="NQ42" s="442">
        <v>1400687</v>
      </c>
      <c r="NR42" s="443">
        <v>72548</v>
      </c>
      <c r="NS42" s="444"/>
      <c r="NT42" s="444"/>
      <c r="NU42" s="444"/>
      <c r="NV42" s="444"/>
      <c r="NW42" s="445">
        <v>3239010</v>
      </c>
      <c r="NX42" s="446">
        <v>490138</v>
      </c>
      <c r="NY42" s="446">
        <v>3729148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403624</v>
      </c>
      <c r="I43" s="659">
        <v>336276</v>
      </c>
      <c r="J43" s="660">
        <v>258746</v>
      </c>
      <c r="K43" s="658">
        <v>998646</v>
      </c>
      <c r="L43" s="661">
        <v>987971</v>
      </c>
      <c r="M43" s="662">
        <v>1.08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2.12</v>
      </c>
      <c r="AC43" s="649">
        <v>2.09</v>
      </c>
      <c r="AD43" s="649">
        <v>2.0299999999999998</v>
      </c>
      <c r="AE43" s="649">
        <v>2.08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226714</v>
      </c>
      <c r="CM43" s="659">
        <v>225609</v>
      </c>
      <c r="CN43" s="660">
        <v>197284</v>
      </c>
      <c r="CO43" s="658">
        <v>649607</v>
      </c>
      <c r="CP43" s="661">
        <v>652679</v>
      </c>
      <c r="CQ43" s="662">
        <v>-0.47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2.09</v>
      </c>
      <c r="DG43" s="649">
        <v>2.14</v>
      </c>
      <c r="DH43" s="649">
        <v>2.1</v>
      </c>
      <c r="DI43" s="649">
        <v>2.11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191628</v>
      </c>
      <c r="FQ43" s="659">
        <v>182721</v>
      </c>
      <c r="FR43" s="660">
        <v>212502</v>
      </c>
      <c r="FS43" s="658">
        <v>586851</v>
      </c>
      <c r="FT43" s="661">
        <v>594208</v>
      </c>
      <c r="FU43" s="662">
        <v>-1.24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2.11</v>
      </c>
      <c r="GK43" s="649">
        <v>2.15</v>
      </c>
      <c r="GL43" s="649">
        <v>2.09</v>
      </c>
      <c r="GM43" s="649">
        <v>2.12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251051</v>
      </c>
      <c r="IU43" s="659">
        <v>302293</v>
      </c>
      <c r="IV43" s="660">
        <v>378014</v>
      </c>
      <c r="IW43" s="658">
        <v>931358</v>
      </c>
      <c r="IX43" s="661">
        <v>907147</v>
      </c>
      <c r="IY43" s="662">
        <v>2.67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2.14</v>
      </c>
      <c r="JO43" s="649">
        <v>2.19</v>
      </c>
      <c r="JP43" s="649">
        <v>2.15</v>
      </c>
      <c r="JQ43" s="649">
        <v>2.16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3166462</v>
      </c>
      <c r="LY43" s="670">
        <v>3142005</v>
      </c>
      <c r="LZ43" s="671">
        <v>0.78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2.08</v>
      </c>
      <c r="MP43" s="654">
        <v>2.11</v>
      </c>
      <c r="MQ43" s="654">
        <v>2.12</v>
      </c>
      <c r="MR43" s="654">
        <v>2.16</v>
      </c>
      <c r="MS43" s="655">
        <v>2.12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351245</v>
      </c>
      <c r="I44" s="674">
        <v>286694</v>
      </c>
      <c r="J44" s="674">
        <v>222141</v>
      </c>
      <c r="K44" s="674">
        <v>860080</v>
      </c>
      <c r="L44" s="675">
        <v>847438</v>
      </c>
      <c r="M44" s="676">
        <v>1.49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2.16</v>
      </c>
      <c r="AC44" s="649">
        <v>2.11</v>
      </c>
      <c r="AD44" s="649">
        <v>2.02</v>
      </c>
      <c r="AE44" s="649">
        <v>2.09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187801</v>
      </c>
      <c r="CM44" s="674">
        <v>188993</v>
      </c>
      <c r="CN44" s="674">
        <v>163046</v>
      </c>
      <c r="CO44" s="674">
        <v>539840</v>
      </c>
      <c r="CP44" s="675">
        <v>542244</v>
      </c>
      <c r="CQ44" s="676">
        <v>-0.44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2.0299999999999998</v>
      </c>
      <c r="DG44" s="649">
        <v>2.09</v>
      </c>
      <c r="DH44" s="649">
        <v>2.04</v>
      </c>
      <c r="DI44" s="649">
        <v>2.0499999999999998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147886</v>
      </c>
      <c r="FQ44" s="674">
        <v>146562</v>
      </c>
      <c r="FR44" s="674">
        <v>172853</v>
      </c>
      <c r="FS44" s="674">
        <v>467301</v>
      </c>
      <c r="FT44" s="675">
        <v>478218</v>
      </c>
      <c r="FU44" s="676">
        <v>-2.2799999999999998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2.11</v>
      </c>
      <c r="GK44" s="649">
        <v>2.1</v>
      </c>
      <c r="GL44" s="649">
        <v>2.0699999999999998</v>
      </c>
      <c r="GM44" s="649">
        <v>2.09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207615</v>
      </c>
      <c r="IU44" s="674">
        <v>248972</v>
      </c>
      <c r="IV44" s="674">
        <v>316809</v>
      </c>
      <c r="IW44" s="674">
        <v>773396</v>
      </c>
      <c r="IX44" s="675">
        <v>760586</v>
      </c>
      <c r="IY44" s="676">
        <v>1.68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2.0299999999999998</v>
      </c>
      <c r="JO44" s="649">
        <v>2.0699999999999998</v>
      </c>
      <c r="JP44" s="649">
        <v>2.04</v>
      </c>
      <c r="JQ44" s="649">
        <v>2.04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2640617</v>
      </c>
      <c r="LY44" s="679">
        <v>2628486</v>
      </c>
      <c r="LZ44" s="680">
        <v>0.46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2.09</v>
      </c>
      <c r="MP44" s="654">
        <v>2.0499999999999998</v>
      </c>
      <c r="MQ44" s="654">
        <v>2.09</v>
      </c>
      <c r="MR44" s="654">
        <v>2.04</v>
      </c>
      <c r="MS44" s="655">
        <v>2.06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52379</v>
      </c>
      <c r="I45" s="674">
        <v>49582</v>
      </c>
      <c r="J45" s="674">
        <v>36605</v>
      </c>
      <c r="K45" s="674">
        <v>138566</v>
      </c>
      <c r="L45" s="675">
        <v>140533</v>
      </c>
      <c r="M45" s="682">
        <v>-1.4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2.12</v>
      </c>
      <c r="AC45" s="649">
        <v>1.99</v>
      </c>
      <c r="AD45" s="649">
        <v>1.9</v>
      </c>
      <c r="AE45" s="649">
        <v>2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38913</v>
      </c>
      <c r="CM45" s="674">
        <v>36616</v>
      </c>
      <c r="CN45" s="674">
        <v>34238</v>
      </c>
      <c r="CO45" s="674">
        <v>109767</v>
      </c>
      <c r="CP45" s="675">
        <v>110435</v>
      </c>
      <c r="CQ45" s="682">
        <v>-0.6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1.95</v>
      </c>
      <c r="DG45" s="649">
        <v>2.02</v>
      </c>
      <c r="DH45" s="649">
        <v>1.97</v>
      </c>
      <c r="DI45" s="649">
        <v>1.98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43742</v>
      </c>
      <c r="FQ45" s="674">
        <v>36159</v>
      </c>
      <c r="FR45" s="674">
        <v>39649</v>
      </c>
      <c r="FS45" s="674">
        <v>119550</v>
      </c>
      <c r="FT45" s="675">
        <v>115990</v>
      </c>
      <c r="FU45" s="682">
        <v>3.07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1.92</v>
      </c>
      <c r="GK45" s="649">
        <v>1.87</v>
      </c>
      <c r="GL45" s="649">
        <v>1.9</v>
      </c>
      <c r="GM45" s="649">
        <v>1.9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43436</v>
      </c>
      <c r="IU45" s="674">
        <v>53321</v>
      </c>
      <c r="IV45" s="674">
        <v>61205</v>
      </c>
      <c r="IW45" s="674">
        <v>157962</v>
      </c>
      <c r="IX45" s="675">
        <v>146561</v>
      </c>
      <c r="IY45" s="682">
        <v>7.78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2.1</v>
      </c>
      <c r="JO45" s="649">
        <v>2.04</v>
      </c>
      <c r="JP45" s="649">
        <v>2.06</v>
      </c>
      <c r="JQ45" s="649">
        <v>2.0699999999999998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525845</v>
      </c>
      <c r="LY45" s="679">
        <v>513519</v>
      </c>
      <c r="LZ45" s="680">
        <v>2.4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2</v>
      </c>
      <c r="MP45" s="654">
        <v>1.98</v>
      </c>
      <c r="MQ45" s="654">
        <v>1.9</v>
      </c>
      <c r="MR45" s="654">
        <v>2.0699999999999998</v>
      </c>
      <c r="MS45" s="655">
        <v>1.99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2.2799999999999998</v>
      </c>
      <c r="AC46" s="649">
        <v>2.21</v>
      </c>
      <c r="AD46" s="649">
        <v>2.08</v>
      </c>
      <c r="AE46" s="649">
        <v>2.19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1.93</v>
      </c>
      <c r="DG46" s="649">
        <v>1.99</v>
      </c>
      <c r="DH46" s="649">
        <v>1.95</v>
      </c>
      <c r="DI46" s="649">
        <v>1.96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2.04</v>
      </c>
      <c r="GK46" s="649">
        <v>2.06</v>
      </c>
      <c r="GL46" s="649">
        <v>2.02</v>
      </c>
      <c r="GM46" s="649">
        <v>2.04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1.93</v>
      </c>
      <c r="JO46" s="649">
        <v>1.96</v>
      </c>
      <c r="JP46" s="649">
        <v>1.99</v>
      </c>
      <c r="JQ46" s="649">
        <v>1.96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2.19</v>
      </c>
      <c r="MP46" s="654">
        <v>1.96</v>
      </c>
      <c r="MQ46" s="654">
        <v>2.04</v>
      </c>
      <c r="MR46" s="654">
        <v>1.96</v>
      </c>
      <c r="MS46" s="655">
        <v>2.04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2.09</v>
      </c>
      <c r="AC47" s="649">
        <v>2.0499999999999998</v>
      </c>
      <c r="AD47" s="649">
        <v>1.98</v>
      </c>
      <c r="AE47" s="649">
        <v>2.04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1.86</v>
      </c>
      <c r="DG47" s="649">
        <v>1.94</v>
      </c>
      <c r="DH47" s="649">
        <v>1.91</v>
      </c>
      <c r="DI47" s="649">
        <v>1.9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2.13</v>
      </c>
      <c r="GK47" s="649">
        <v>2.21</v>
      </c>
      <c r="GL47" s="649">
        <v>2.09</v>
      </c>
      <c r="GM47" s="649">
        <v>2.14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1.98</v>
      </c>
      <c r="JO47" s="649">
        <v>2.0499999999999998</v>
      </c>
      <c r="JP47" s="649">
        <v>1.94</v>
      </c>
      <c r="JQ47" s="649">
        <v>1.99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2.04</v>
      </c>
      <c r="MP47" s="654">
        <v>1.9</v>
      </c>
      <c r="MQ47" s="654">
        <v>2.14</v>
      </c>
      <c r="MR47" s="654">
        <v>1.99</v>
      </c>
      <c r="MS47" s="655">
        <v>2.0099999999999998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2.23</v>
      </c>
      <c r="AC48" s="649">
        <v>2.19</v>
      </c>
      <c r="AD48" s="649">
        <v>2.1</v>
      </c>
      <c r="AE48" s="649">
        <v>2.17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2.14</v>
      </c>
      <c r="DG48" s="649">
        <v>2.16</v>
      </c>
      <c r="DH48" s="649">
        <v>2.12</v>
      </c>
      <c r="DI48" s="649">
        <v>2.14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2.2000000000000002</v>
      </c>
      <c r="GK48" s="649">
        <v>2.1800000000000002</v>
      </c>
      <c r="GL48" s="649">
        <v>2.13</v>
      </c>
      <c r="GM48" s="649">
        <v>2.17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2.11</v>
      </c>
      <c r="JO48" s="649">
        <v>2.1800000000000002</v>
      </c>
      <c r="JP48" s="649">
        <v>2.13</v>
      </c>
      <c r="JQ48" s="649">
        <v>2.14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2.17</v>
      </c>
      <c r="MP48" s="654">
        <v>2.14</v>
      </c>
      <c r="MQ48" s="654">
        <v>2.17</v>
      </c>
      <c r="MR48" s="654">
        <v>2.14</v>
      </c>
      <c r="MS48" s="655">
        <v>2.15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2.08</v>
      </c>
      <c r="AC49" s="649">
        <v>2.02</v>
      </c>
      <c r="AD49" s="649">
        <v>1.94</v>
      </c>
      <c r="AE49" s="649">
        <v>2.0099999999999998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2</v>
      </c>
      <c r="DG49" s="649">
        <v>2.11</v>
      </c>
      <c r="DH49" s="649">
        <v>2.0499999999999998</v>
      </c>
      <c r="DI49" s="649">
        <v>2.0499999999999998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2.0699999999999998</v>
      </c>
      <c r="GK49" s="649">
        <v>2.0299999999999998</v>
      </c>
      <c r="GL49" s="649">
        <v>2.0499999999999998</v>
      </c>
      <c r="GM49" s="649">
        <v>2.0499999999999998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1.95</v>
      </c>
      <c r="JO49" s="649">
        <v>2</v>
      </c>
      <c r="JP49" s="649">
        <v>1.97</v>
      </c>
      <c r="JQ49" s="649">
        <v>1.97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2.0099999999999998</v>
      </c>
      <c r="MP49" s="654">
        <v>2.0499999999999998</v>
      </c>
      <c r="MQ49" s="654">
        <v>2.0499999999999998</v>
      </c>
      <c r="MR49" s="654">
        <v>1.97</v>
      </c>
      <c r="MS49" s="655">
        <v>2.0099999999999998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1.99</v>
      </c>
      <c r="AC50" s="644">
        <v>2.0099999999999998</v>
      </c>
      <c r="AD50" s="644">
        <v>2.02</v>
      </c>
      <c r="AE50" s="644">
        <v>2.0099999999999998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1.98</v>
      </c>
      <c r="DG50" s="644">
        <v>1.93</v>
      </c>
      <c r="DH50" s="644">
        <v>1.96</v>
      </c>
      <c r="DI50" s="644">
        <v>1.96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1.8</v>
      </c>
      <c r="GK50" s="644">
        <v>1.77</v>
      </c>
      <c r="GL50" s="644">
        <v>1.82</v>
      </c>
      <c r="GM50" s="644">
        <v>1.8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1.87</v>
      </c>
      <c r="JO50" s="644">
        <v>1.91</v>
      </c>
      <c r="JP50" s="644">
        <v>1.94</v>
      </c>
      <c r="JQ50" s="644">
        <v>1.91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2.0099999999999998</v>
      </c>
      <c r="MP50" s="646">
        <v>1.96</v>
      </c>
      <c r="MQ50" s="646">
        <v>1.8</v>
      </c>
      <c r="MR50" s="646">
        <v>1.91</v>
      </c>
      <c r="MS50" s="646">
        <v>1.93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2.06</v>
      </c>
      <c r="AC51" s="649">
        <v>2.02</v>
      </c>
      <c r="AD51" s="649">
        <v>2.04</v>
      </c>
      <c r="AE51" s="649">
        <v>2.04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2.0099999999999998</v>
      </c>
      <c r="DG51" s="649">
        <v>1.97</v>
      </c>
      <c r="DH51" s="649">
        <v>2</v>
      </c>
      <c r="DI51" s="649">
        <v>1.99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1.85</v>
      </c>
      <c r="GK51" s="649">
        <v>1.78</v>
      </c>
      <c r="GL51" s="649">
        <v>1.86</v>
      </c>
      <c r="GM51" s="649">
        <v>1.83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1.92</v>
      </c>
      <c r="JO51" s="649">
        <v>1.87</v>
      </c>
      <c r="JP51" s="649">
        <v>1.93</v>
      </c>
      <c r="JQ51" s="649">
        <v>1.91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2.04</v>
      </c>
      <c r="MP51" s="654">
        <v>1.99</v>
      </c>
      <c r="MQ51" s="654">
        <v>1.83</v>
      </c>
      <c r="MR51" s="654">
        <v>1.91</v>
      </c>
      <c r="MS51" s="655">
        <v>1.95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2.0499999999999998</v>
      </c>
      <c r="AC52" s="649">
        <v>2.08</v>
      </c>
      <c r="AD52" s="649">
        <v>2.06</v>
      </c>
      <c r="AE52" s="649">
        <v>2.06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2.0299999999999998</v>
      </c>
      <c r="DG52" s="649">
        <v>1.99</v>
      </c>
      <c r="DH52" s="649">
        <v>2.0099999999999998</v>
      </c>
      <c r="DI52" s="649">
        <v>2.0099999999999998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1.89</v>
      </c>
      <c r="GK52" s="649">
        <v>1.84</v>
      </c>
      <c r="GL52" s="649">
        <v>1.9</v>
      </c>
      <c r="GM52" s="649">
        <v>1.88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1.95</v>
      </c>
      <c r="JO52" s="649">
        <v>1.99</v>
      </c>
      <c r="JP52" s="649">
        <v>2.0099999999999998</v>
      </c>
      <c r="JQ52" s="649">
        <v>1.98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2.06</v>
      </c>
      <c r="MP52" s="654">
        <v>2.0099999999999998</v>
      </c>
      <c r="MQ52" s="654">
        <v>1.88</v>
      </c>
      <c r="MR52" s="654">
        <v>1.98</v>
      </c>
      <c r="MS52" s="655">
        <v>1.99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1.92</v>
      </c>
      <c r="AC53" s="649">
        <v>1.95</v>
      </c>
      <c r="AD53" s="649">
        <v>1.98</v>
      </c>
      <c r="AE53" s="649">
        <v>1.95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1.93</v>
      </c>
      <c r="DG53" s="649">
        <v>1.88</v>
      </c>
      <c r="DH53" s="649">
        <v>1.9</v>
      </c>
      <c r="DI53" s="649">
        <v>1.9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1.72</v>
      </c>
      <c r="GK53" s="649">
        <v>1.71</v>
      </c>
      <c r="GL53" s="649">
        <v>1.75</v>
      </c>
      <c r="GM53" s="649">
        <v>1.73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1.79</v>
      </c>
      <c r="JO53" s="649">
        <v>1.85</v>
      </c>
      <c r="JP53" s="649">
        <v>1.87</v>
      </c>
      <c r="JQ53" s="649">
        <v>1.84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1.95</v>
      </c>
      <c r="MP53" s="654">
        <v>1.9</v>
      </c>
      <c r="MQ53" s="654">
        <v>1.73</v>
      </c>
      <c r="MR53" s="654">
        <v>1.84</v>
      </c>
      <c r="MS53" s="655">
        <v>1.87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1.93</v>
      </c>
      <c r="AC54" s="649">
        <v>1.96</v>
      </c>
      <c r="AD54" s="649">
        <v>1.98</v>
      </c>
      <c r="AE54" s="649">
        <v>1.96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1.94</v>
      </c>
      <c r="DG54" s="649">
        <v>1.91</v>
      </c>
      <c r="DH54" s="649">
        <v>1.93</v>
      </c>
      <c r="DI54" s="649">
        <v>1.93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1.79</v>
      </c>
      <c r="GK54" s="649">
        <v>1.72</v>
      </c>
      <c r="GL54" s="649">
        <v>1.79</v>
      </c>
      <c r="GM54" s="649">
        <v>1.77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1.73</v>
      </c>
      <c r="JO54" s="649">
        <v>1.8</v>
      </c>
      <c r="JP54" s="649">
        <v>1.78</v>
      </c>
      <c r="JQ54" s="649">
        <v>1.77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1.96</v>
      </c>
      <c r="MP54" s="654">
        <v>1.93</v>
      </c>
      <c r="MQ54" s="654">
        <v>1.77</v>
      </c>
      <c r="MR54" s="654">
        <v>1.77</v>
      </c>
      <c r="MS54" s="655">
        <v>1.86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1.95</v>
      </c>
      <c r="AC55" s="649">
        <v>1.97</v>
      </c>
      <c r="AD55" s="649">
        <v>1.93</v>
      </c>
      <c r="AE55" s="649">
        <v>1.95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1.91</v>
      </c>
      <c r="DG55" s="649">
        <v>1.89</v>
      </c>
      <c r="DH55" s="649">
        <v>1.92</v>
      </c>
      <c r="DI55" s="649">
        <v>1.91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1.73</v>
      </c>
      <c r="GK55" s="649">
        <v>1.76</v>
      </c>
      <c r="GL55" s="649">
        <v>1.81</v>
      </c>
      <c r="GM55" s="649">
        <v>1.77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1.78</v>
      </c>
      <c r="JO55" s="649">
        <v>1.89</v>
      </c>
      <c r="JP55" s="649">
        <v>1.86</v>
      </c>
      <c r="JQ55" s="649">
        <v>1.84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1.95</v>
      </c>
      <c r="MP55" s="654">
        <v>1.91</v>
      </c>
      <c r="MQ55" s="654">
        <v>1.77</v>
      </c>
      <c r="MR55" s="654">
        <v>1.84</v>
      </c>
      <c r="MS55" s="655">
        <v>1.88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1.92</v>
      </c>
      <c r="AC56" s="649">
        <v>1.95</v>
      </c>
      <c r="AD56" s="649">
        <v>2</v>
      </c>
      <c r="AE56" s="649">
        <v>1.96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1.89</v>
      </c>
      <c r="DG56" s="649">
        <v>1.82</v>
      </c>
      <c r="DH56" s="649">
        <v>1.86</v>
      </c>
      <c r="DI56" s="649">
        <v>1.86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1.7</v>
      </c>
      <c r="GK56" s="649">
        <v>1.65</v>
      </c>
      <c r="GL56" s="649">
        <v>1.7</v>
      </c>
      <c r="GM56" s="649">
        <v>1.68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1.8</v>
      </c>
      <c r="JO56" s="649">
        <v>1.85</v>
      </c>
      <c r="JP56" s="649">
        <v>1.92</v>
      </c>
      <c r="JQ56" s="649">
        <v>1.86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1.96</v>
      </c>
      <c r="MP56" s="654">
        <v>1.86</v>
      </c>
      <c r="MQ56" s="654">
        <v>1.68</v>
      </c>
      <c r="MR56" s="654">
        <v>1.86</v>
      </c>
      <c r="MS56" s="655">
        <v>1.86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1.89</v>
      </c>
      <c r="AC57" s="649">
        <v>1.91</v>
      </c>
      <c r="AD57" s="649">
        <v>1.99</v>
      </c>
      <c r="AE57" s="649">
        <v>1.93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1.92</v>
      </c>
      <c r="DG57" s="649">
        <v>1.86</v>
      </c>
      <c r="DH57" s="649">
        <v>1.88</v>
      </c>
      <c r="DI57" s="649">
        <v>1.89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1.68</v>
      </c>
      <c r="GK57" s="649">
        <v>1.7</v>
      </c>
      <c r="GL57" s="649">
        <v>1.72</v>
      </c>
      <c r="GM57" s="649">
        <v>1.7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1.76</v>
      </c>
      <c r="JO57" s="649">
        <v>1.83</v>
      </c>
      <c r="JP57" s="649">
        <v>1.85</v>
      </c>
      <c r="JQ57" s="649">
        <v>1.81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1.93</v>
      </c>
      <c r="MP57" s="654">
        <v>1.89</v>
      </c>
      <c r="MQ57" s="654">
        <v>1.7</v>
      </c>
      <c r="MR57" s="654">
        <v>1.81</v>
      </c>
      <c r="MS57" s="655">
        <v>1.84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1.94</v>
      </c>
      <c r="AC58" s="649">
        <v>1.99</v>
      </c>
      <c r="AD58" s="649">
        <v>1.97</v>
      </c>
      <c r="AE58" s="649">
        <v>1.97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1.95</v>
      </c>
      <c r="DG58" s="649">
        <v>1.92</v>
      </c>
      <c r="DH58" s="649">
        <v>1.94</v>
      </c>
      <c r="DI58" s="649">
        <v>1.94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1.75</v>
      </c>
      <c r="GK58" s="649">
        <v>1.73</v>
      </c>
      <c r="GL58" s="649">
        <v>1.78</v>
      </c>
      <c r="GM58" s="649">
        <v>1.75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1.85</v>
      </c>
      <c r="JO58" s="649">
        <v>1.88</v>
      </c>
      <c r="JP58" s="649">
        <v>1.9</v>
      </c>
      <c r="JQ58" s="649">
        <v>1.88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1.97</v>
      </c>
      <c r="MP58" s="654">
        <v>1.94</v>
      </c>
      <c r="MQ58" s="654">
        <v>1.75</v>
      </c>
      <c r="MR58" s="654">
        <v>1.88</v>
      </c>
      <c r="MS58" s="655">
        <v>1.9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FP2:FR2"/>
    <mergeCell ref="FS2:FT2"/>
    <mergeCell ref="FW2:GF2"/>
    <mergeCell ref="GH2:GM2"/>
    <mergeCell ref="GO2:GR2"/>
    <mergeCell ref="GT2:HE2"/>
    <mergeCell ref="HH2:HS2"/>
    <mergeCell ref="HY2:IA2"/>
    <mergeCell ref="MM1:MS1"/>
    <mergeCell ref="IS1:IY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MC40:ME40"/>
    <mergeCell ref="MU3:MX3"/>
    <mergeCell ref="MZ3:NK3"/>
    <mergeCell ref="NN3:NY3"/>
    <mergeCell ref="V4:X4"/>
    <mergeCell ref="NA15:NI15"/>
    <mergeCell ref="NO15:NW15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O25:NW25"/>
    <mergeCell ref="NA35:ND35"/>
    <mergeCell ref="NO35:NW35"/>
    <mergeCell ref="V28:X28"/>
    <mergeCell ref="AM33:AP34"/>
    <mergeCell ref="DQ33:DT34"/>
    <mergeCell ref="GU33:GX34"/>
    <mergeCell ref="HI35:HQ35"/>
    <mergeCell ref="JY35:KB35"/>
    <mergeCell ref="KM35:KU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NA25:NI2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V16:X16"/>
    <mergeCell ref="AM15:AU15"/>
    <mergeCell ref="DQ15:DY15"/>
    <mergeCell ref="GU15:HC15"/>
    <mergeCell ref="HI15:HQ15"/>
    <mergeCell ref="JY15:KG15"/>
    <mergeCell ref="KM15:KU15"/>
    <mergeCell ref="JS3:JV3"/>
    <mergeCell ref="JX3:KI3"/>
    <mergeCell ref="KL3:KW3"/>
    <mergeCell ref="LC2:LE2"/>
    <mergeCell ref="LJ2:LK2"/>
    <mergeCell ref="LR2:LT2"/>
    <mergeCell ref="FJ2:FL2"/>
    <mergeCell ref="AM35:AP35"/>
    <mergeCell ref="BA35:BI35"/>
    <mergeCell ref="DQ35:DT35"/>
    <mergeCell ref="EE35:EM35"/>
    <mergeCell ref="GU35:GX35"/>
    <mergeCell ref="AL45:AW45"/>
    <mergeCell ref="DP45:EA45"/>
    <mergeCell ref="GT45:HE45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CT4:CV4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</mergeCells>
  <pageMargins left="0" right="0" top="0" bottom="0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A156"/>
  <sheetViews>
    <sheetView topLeftCell="B7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70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70</v>
      </c>
      <c r="AA1" s="814"/>
      <c r="AB1" s="814"/>
      <c r="AC1" s="814"/>
      <c r="AD1" s="814"/>
      <c r="AE1" s="814"/>
      <c r="AF1" s="159"/>
      <c r="AG1" s="815" t="s">
        <v>70</v>
      </c>
      <c r="AH1" s="815"/>
      <c r="AI1" s="815"/>
      <c r="AJ1" s="815"/>
      <c r="AK1" s="161"/>
      <c r="AL1" s="811" t="s">
        <v>70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70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70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70</v>
      </c>
      <c r="DE1" s="814"/>
      <c r="DF1" s="814"/>
      <c r="DG1" s="814"/>
      <c r="DH1" s="814"/>
      <c r="DI1" s="814"/>
      <c r="DJ1" s="159"/>
      <c r="DK1" s="815" t="s">
        <v>70</v>
      </c>
      <c r="DL1" s="815"/>
      <c r="DM1" s="815"/>
      <c r="DN1" s="815"/>
      <c r="DO1" s="161"/>
      <c r="DP1" s="805" t="s">
        <v>70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70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70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70</v>
      </c>
      <c r="GI1" s="814"/>
      <c r="GJ1" s="814"/>
      <c r="GK1" s="814"/>
      <c r="GL1" s="814"/>
      <c r="GM1" s="814"/>
      <c r="GN1" s="159"/>
      <c r="GO1" s="815" t="s">
        <v>70</v>
      </c>
      <c r="GP1" s="815"/>
      <c r="GQ1" s="815"/>
      <c r="GR1" s="815"/>
      <c r="GS1" s="161"/>
      <c r="GT1" s="805" t="s">
        <v>70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70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70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70</v>
      </c>
      <c r="JM1" s="814"/>
      <c r="JN1" s="814"/>
      <c r="JO1" s="814"/>
      <c r="JP1" s="814"/>
      <c r="JQ1" s="814"/>
      <c r="JR1" s="159"/>
      <c r="JS1" s="815" t="s">
        <v>70</v>
      </c>
      <c r="JT1" s="815"/>
      <c r="JU1" s="815"/>
      <c r="JV1" s="815"/>
      <c r="JW1" s="161"/>
      <c r="JX1" s="805" t="s">
        <v>70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70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70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70</v>
      </c>
      <c r="MN1" s="798"/>
      <c r="MO1" s="798"/>
      <c r="MP1" s="798"/>
      <c r="MQ1" s="798"/>
      <c r="MR1" s="798"/>
      <c r="MS1" s="798"/>
      <c r="MT1" s="176"/>
      <c r="MU1" s="799" t="s">
        <v>70</v>
      </c>
      <c r="MV1" s="799"/>
      <c r="MW1" s="799"/>
      <c r="MX1" s="799"/>
      <c r="MY1" s="176"/>
      <c r="MZ1" s="800" t="s">
        <v>70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70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75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75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75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75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75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3034867</v>
      </c>
      <c r="C4" s="242">
        <v>3000944</v>
      </c>
      <c r="D4" s="243">
        <v>1.1299999999999999</v>
      </c>
      <c r="E4" s="244"/>
      <c r="F4" s="245"/>
      <c r="G4" s="246" t="s">
        <v>8</v>
      </c>
      <c r="H4" s="247">
        <v>620712</v>
      </c>
      <c r="I4" s="248">
        <v>523793</v>
      </c>
      <c r="J4" s="249">
        <v>397958</v>
      </c>
      <c r="K4" s="247">
        <v>1542463</v>
      </c>
      <c r="L4" s="250">
        <v>1540671</v>
      </c>
      <c r="M4" s="251">
        <v>0.12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2276438</v>
      </c>
      <c r="CG4" s="242">
        <v>2182963</v>
      </c>
      <c r="CH4" s="243">
        <v>4.28</v>
      </c>
      <c r="CI4" s="245"/>
      <c r="CJ4" s="245"/>
      <c r="CK4" s="246" t="s">
        <v>8</v>
      </c>
      <c r="CL4" s="247">
        <v>411640</v>
      </c>
      <c r="CM4" s="248">
        <v>419065</v>
      </c>
      <c r="CN4" s="249">
        <v>408162</v>
      </c>
      <c r="CO4" s="247">
        <v>1238867</v>
      </c>
      <c r="CP4" s="250">
        <v>1212552</v>
      </c>
      <c r="CQ4" s="251">
        <v>2.17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1980596</v>
      </c>
      <c r="FK4" s="242">
        <v>1955171</v>
      </c>
      <c r="FL4" s="243">
        <v>1.3</v>
      </c>
      <c r="FM4" s="245"/>
      <c r="FN4" s="245"/>
      <c r="FO4" s="246" t="s">
        <v>8</v>
      </c>
      <c r="FP4" s="247">
        <v>382416</v>
      </c>
      <c r="FQ4" s="248">
        <v>355164</v>
      </c>
      <c r="FR4" s="249">
        <v>308579</v>
      </c>
      <c r="FS4" s="247">
        <v>1046159</v>
      </c>
      <c r="FT4" s="250">
        <v>1070168</v>
      </c>
      <c r="FU4" s="251">
        <v>-2.2400000000000002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3873959</v>
      </c>
      <c r="IO4" s="242">
        <v>3724072</v>
      </c>
      <c r="IP4" s="243">
        <v>4.0199999999999996</v>
      </c>
      <c r="IQ4" s="245"/>
      <c r="IR4" s="245"/>
      <c r="IS4" s="246" t="s">
        <v>8</v>
      </c>
      <c r="IT4" s="247">
        <v>464252</v>
      </c>
      <c r="IU4" s="248">
        <v>507525</v>
      </c>
      <c r="IV4" s="249">
        <v>652769</v>
      </c>
      <c r="IW4" s="247">
        <v>1624546</v>
      </c>
      <c r="IX4" s="250">
        <v>1585563</v>
      </c>
      <c r="IY4" s="251">
        <v>2.46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11165860</v>
      </c>
      <c r="LS4" s="242">
        <v>10863150</v>
      </c>
      <c r="LT4" s="243">
        <v>2.79</v>
      </c>
      <c r="LU4" s="293"/>
      <c r="LV4" s="293"/>
      <c r="LW4" s="246" t="s">
        <v>8</v>
      </c>
      <c r="LX4" s="294">
        <v>5452035</v>
      </c>
      <c r="LY4" s="295">
        <v>5408954</v>
      </c>
      <c r="LZ4" s="296">
        <v>0.8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2091937</v>
      </c>
      <c r="C5" s="310">
        <v>2091182</v>
      </c>
      <c r="D5" s="311">
        <v>0.04</v>
      </c>
      <c r="E5" s="244"/>
      <c r="F5" s="245"/>
      <c r="G5" s="312" t="s">
        <v>13</v>
      </c>
      <c r="H5" s="247">
        <v>37</v>
      </c>
      <c r="I5" s="248">
        <v>29</v>
      </c>
      <c r="J5" s="249">
        <v>32</v>
      </c>
      <c r="K5" s="247">
        <v>98</v>
      </c>
      <c r="L5" s="250">
        <v>55</v>
      </c>
      <c r="M5" s="251">
        <v>78.180000000000007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1009</v>
      </c>
      <c r="AC5" s="292">
        <v>1009</v>
      </c>
      <c r="AD5" s="292">
        <v>1009</v>
      </c>
      <c r="AE5" s="292">
        <v>1009</v>
      </c>
      <c r="AF5" s="183"/>
      <c r="AG5" s="319" t="s">
        <v>88</v>
      </c>
      <c r="AH5" s="320">
        <v>1009</v>
      </c>
      <c r="AI5" s="321">
        <v>960</v>
      </c>
      <c r="AJ5" s="322">
        <v>5.0999999999999996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1513727</v>
      </c>
      <c r="CG5" s="310">
        <v>1486774</v>
      </c>
      <c r="CH5" s="311">
        <v>1.81</v>
      </c>
      <c r="CI5" s="245"/>
      <c r="CJ5" s="245"/>
      <c r="CK5" s="312" t="s">
        <v>13</v>
      </c>
      <c r="CL5" s="247">
        <v>164</v>
      </c>
      <c r="CM5" s="248">
        <v>178</v>
      </c>
      <c r="CN5" s="249">
        <v>312</v>
      </c>
      <c r="CO5" s="247">
        <v>654</v>
      </c>
      <c r="CP5" s="250">
        <v>617</v>
      </c>
      <c r="CQ5" s="251">
        <v>6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1009</v>
      </c>
      <c r="DG5" s="292">
        <v>1009</v>
      </c>
      <c r="DH5" s="292">
        <v>1009</v>
      </c>
      <c r="DI5" s="292">
        <v>1009</v>
      </c>
      <c r="DJ5" s="183"/>
      <c r="DK5" s="319" t="s">
        <v>88</v>
      </c>
      <c r="DL5" s="320">
        <v>1009</v>
      </c>
      <c r="DM5" s="321">
        <v>960</v>
      </c>
      <c r="DN5" s="322">
        <v>5.0999999999999996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1182752</v>
      </c>
      <c r="FK5" s="310">
        <v>1212263</v>
      </c>
      <c r="FL5" s="311">
        <v>-2.4300000000000002</v>
      </c>
      <c r="FM5" s="245"/>
      <c r="FN5" s="245"/>
      <c r="FO5" s="312" t="s">
        <v>13</v>
      </c>
      <c r="FP5" s="247">
        <v>36</v>
      </c>
      <c r="FQ5" s="248">
        <v>28</v>
      </c>
      <c r="FR5" s="249">
        <v>52</v>
      </c>
      <c r="FS5" s="247">
        <v>116</v>
      </c>
      <c r="FT5" s="250">
        <v>70</v>
      </c>
      <c r="FU5" s="251">
        <v>65.709999999999994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1009</v>
      </c>
      <c r="GK5" s="292">
        <v>1009</v>
      </c>
      <c r="GL5" s="292">
        <v>1009</v>
      </c>
      <c r="GM5" s="292">
        <v>1009</v>
      </c>
      <c r="GN5" s="183"/>
      <c r="GO5" s="319" t="s">
        <v>88</v>
      </c>
      <c r="GP5" s="320">
        <v>1009</v>
      </c>
      <c r="GQ5" s="321">
        <v>960</v>
      </c>
      <c r="GR5" s="322">
        <v>5.0999999999999996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2903037</v>
      </c>
      <c r="IO5" s="310">
        <v>2814545</v>
      </c>
      <c r="IP5" s="311">
        <v>3.14</v>
      </c>
      <c r="IQ5" s="245"/>
      <c r="IR5" s="245"/>
      <c r="IS5" s="312" t="s">
        <v>13</v>
      </c>
      <c r="IT5" s="247">
        <v>89</v>
      </c>
      <c r="IU5" s="248">
        <v>108</v>
      </c>
      <c r="IV5" s="249">
        <v>164</v>
      </c>
      <c r="IW5" s="247">
        <v>361</v>
      </c>
      <c r="IX5" s="250">
        <v>446</v>
      </c>
      <c r="IY5" s="251">
        <v>-19.059999999999999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1009</v>
      </c>
      <c r="JO5" s="292">
        <v>1009</v>
      </c>
      <c r="JP5" s="292">
        <v>1009</v>
      </c>
      <c r="JQ5" s="292">
        <v>1009</v>
      </c>
      <c r="JR5" s="183"/>
      <c r="JS5" s="319" t="s">
        <v>88</v>
      </c>
      <c r="JT5" s="320">
        <v>1009</v>
      </c>
      <c r="JU5" s="321">
        <v>960</v>
      </c>
      <c r="JV5" s="322">
        <v>5.0999999999999996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7691453</v>
      </c>
      <c r="LS5" s="310">
        <v>7604764</v>
      </c>
      <c r="LT5" s="311">
        <v>1.1399999999999999</v>
      </c>
      <c r="LU5" s="293"/>
      <c r="LV5" s="293"/>
      <c r="LW5" s="312" t="s">
        <v>13</v>
      </c>
      <c r="LX5" s="294">
        <v>1229</v>
      </c>
      <c r="LY5" s="295">
        <v>1188</v>
      </c>
      <c r="LZ5" s="296">
        <v>3.45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1009</v>
      </c>
      <c r="MP5" s="343">
        <v>1009</v>
      </c>
      <c r="MQ5" s="343">
        <v>1009</v>
      </c>
      <c r="MR5" s="343">
        <v>1009</v>
      </c>
      <c r="MS5" s="343">
        <v>1009</v>
      </c>
      <c r="MT5" s="300"/>
      <c r="MU5" s="319" t="s">
        <v>88</v>
      </c>
      <c r="MV5" s="320">
        <v>1009</v>
      </c>
      <c r="MW5" s="321">
        <v>960</v>
      </c>
      <c r="MX5" s="322">
        <v>5.0999999999999996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942930</v>
      </c>
      <c r="C6" s="310">
        <v>909762</v>
      </c>
      <c r="D6" s="345">
        <v>3.65</v>
      </c>
      <c r="E6" s="244"/>
      <c r="F6" s="245"/>
      <c r="G6" s="312" t="s">
        <v>23</v>
      </c>
      <c r="H6" s="247">
        <v>168</v>
      </c>
      <c r="I6" s="248">
        <v>245</v>
      </c>
      <c r="J6" s="249">
        <v>129</v>
      </c>
      <c r="K6" s="247">
        <v>542</v>
      </c>
      <c r="L6" s="250">
        <v>392</v>
      </c>
      <c r="M6" s="251">
        <v>38.270000000000003</v>
      </c>
      <c r="N6" s="183"/>
      <c r="O6" s="346" t="s">
        <v>91</v>
      </c>
      <c r="P6" s="347">
        <v>978.15</v>
      </c>
      <c r="Q6" s="348">
        <v>940.73</v>
      </c>
      <c r="R6" s="349">
        <v>3.98</v>
      </c>
      <c r="S6" s="347">
        <v>0</v>
      </c>
      <c r="T6" s="350">
        <v>0</v>
      </c>
      <c r="U6" s="349">
        <v>0</v>
      </c>
      <c r="V6" s="347">
        <v>892.49</v>
      </c>
      <c r="W6" s="348">
        <v>859.89</v>
      </c>
      <c r="X6" s="349">
        <v>3.79</v>
      </c>
      <c r="Y6" s="351"/>
      <c r="Z6" s="183"/>
      <c r="AA6" s="183" t="s">
        <v>92</v>
      </c>
      <c r="AB6" s="342">
        <v>201</v>
      </c>
      <c r="AC6" s="342">
        <v>201</v>
      </c>
      <c r="AD6" s="342">
        <v>201</v>
      </c>
      <c r="AE6" s="342">
        <v>201</v>
      </c>
      <c r="AF6" s="183"/>
      <c r="AG6" s="352" t="s">
        <v>93</v>
      </c>
      <c r="AH6" s="353">
        <v>38757</v>
      </c>
      <c r="AI6" s="354">
        <v>36186</v>
      </c>
      <c r="AJ6" s="322">
        <v>7.1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762711</v>
      </c>
      <c r="CG6" s="310">
        <v>696189</v>
      </c>
      <c r="CH6" s="345">
        <v>9.56</v>
      </c>
      <c r="CI6" s="245"/>
      <c r="CJ6" s="245"/>
      <c r="CK6" s="312" t="s">
        <v>23</v>
      </c>
      <c r="CL6" s="247">
        <v>280</v>
      </c>
      <c r="CM6" s="248">
        <v>126</v>
      </c>
      <c r="CN6" s="249">
        <v>245</v>
      </c>
      <c r="CO6" s="247">
        <v>651</v>
      </c>
      <c r="CP6" s="250">
        <v>695</v>
      </c>
      <c r="CQ6" s="251">
        <v>-6.33</v>
      </c>
      <c r="CR6" s="183"/>
      <c r="CS6" s="346" t="s">
        <v>91</v>
      </c>
      <c r="CT6" s="347">
        <v>783.86</v>
      </c>
      <c r="CU6" s="348">
        <v>770.36</v>
      </c>
      <c r="CV6" s="349">
        <v>1.75</v>
      </c>
      <c r="CW6" s="347">
        <v>0</v>
      </c>
      <c r="CX6" s="350">
        <v>0</v>
      </c>
      <c r="CY6" s="349">
        <v>0</v>
      </c>
      <c r="CZ6" s="347">
        <v>741.21</v>
      </c>
      <c r="DA6" s="348">
        <v>731.13</v>
      </c>
      <c r="DB6" s="349">
        <v>1.38</v>
      </c>
      <c r="DC6" s="351"/>
      <c r="DD6" s="183"/>
      <c r="DE6" s="183" t="s">
        <v>92</v>
      </c>
      <c r="DF6" s="342">
        <v>201</v>
      </c>
      <c r="DG6" s="342">
        <v>201</v>
      </c>
      <c r="DH6" s="342">
        <v>201</v>
      </c>
      <c r="DI6" s="342">
        <v>201</v>
      </c>
      <c r="DJ6" s="183"/>
      <c r="DK6" s="352" t="s">
        <v>93</v>
      </c>
      <c r="DL6" s="353">
        <v>38757</v>
      </c>
      <c r="DM6" s="354">
        <v>36186</v>
      </c>
      <c r="DN6" s="322">
        <v>7.1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797844</v>
      </c>
      <c r="FK6" s="310">
        <v>742908</v>
      </c>
      <c r="FL6" s="345">
        <v>7.39</v>
      </c>
      <c r="FM6" s="245"/>
      <c r="FN6" s="245"/>
      <c r="FO6" s="312" t="s">
        <v>23</v>
      </c>
      <c r="FP6" s="247">
        <v>95</v>
      </c>
      <c r="FQ6" s="248">
        <v>51</v>
      </c>
      <c r="FR6" s="249">
        <v>207</v>
      </c>
      <c r="FS6" s="247">
        <v>353</v>
      </c>
      <c r="FT6" s="250">
        <v>438</v>
      </c>
      <c r="FU6" s="251">
        <v>-19.41</v>
      </c>
      <c r="FV6" s="183"/>
      <c r="FW6" s="346" t="s">
        <v>91</v>
      </c>
      <c r="FX6" s="347">
        <v>914.24</v>
      </c>
      <c r="FY6" s="348">
        <v>919.05</v>
      </c>
      <c r="FZ6" s="349">
        <v>-0.52</v>
      </c>
      <c r="GA6" s="347">
        <v>0</v>
      </c>
      <c r="GB6" s="350">
        <v>0</v>
      </c>
      <c r="GC6" s="349">
        <v>0</v>
      </c>
      <c r="GD6" s="347">
        <v>877.36</v>
      </c>
      <c r="GE6" s="348">
        <v>882.16</v>
      </c>
      <c r="GF6" s="349">
        <v>-0.54</v>
      </c>
      <c r="GG6" s="351"/>
      <c r="GH6" s="183"/>
      <c r="GI6" s="183" t="s">
        <v>92</v>
      </c>
      <c r="GJ6" s="342">
        <v>201</v>
      </c>
      <c r="GK6" s="342">
        <v>201</v>
      </c>
      <c r="GL6" s="342">
        <v>201</v>
      </c>
      <c r="GM6" s="342">
        <v>201</v>
      </c>
      <c r="GN6" s="183"/>
      <c r="GO6" s="352" t="s">
        <v>93</v>
      </c>
      <c r="GP6" s="353">
        <v>38757</v>
      </c>
      <c r="GQ6" s="354">
        <v>36186</v>
      </c>
      <c r="GR6" s="322">
        <v>7.1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970922</v>
      </c>
      <c r="IO6" s="310">
        <v>909527</v>
      </c>
      <c r="IP6" s="345">
        <v>6.75</v>
      </c>
      <c r="IQ6" s="245"/>
      <c r="IR6" s="245"/>
      <c r="IS6" s="312" t="s">
        <v>23</v>
      </c>
      <c r="IT6" s="247">
        <v>167</v>
      </c>
      <c r="IU6" s="248">
        <v>246</v>
      </c>
      <c r="IV6" s="249">
        <v>429</v>
      </c>
      <c r="IW6" s="247">
        <v>842</v>
      </c>
      <c r="IX6" s="250">
        <v>996</v>
      </c>
      <c r="IY6" s="251">
        <v>-15.46</v>
      </c>
      <c r="IZ6" s="183"/>
      <c r="JA6" s="346" t="s">
        <v>91</v>
      </c>
      <c r="JB6" s="347">
        <v>966.84</v>
      </c>
      <c r="JC6" s="348">
        <v>941.04</v>
      </c>
      <c r="JD6" s="349">
        <v>2.74</v>
      </c>
      <c r="JE6" s="347">
        <v>0</v>
      </c>
      <c r="JF6" s="350">
        <v>0</v>
      </c>
      <c r="JG6" s="349">
        <v>0</v>
      </c>
      <c r="JH6" s="347">
        <v>786.47</v>
      </c>
      <c r="JI6" s="348">
        <v>770.39</v>
      </c>
      <c r="JJ6" s="349">
        <v>2.09</v>
      </c>
      <c r="JK6" s="351"/>
      <c r="JL6" s="183"/>
      <c r="JM6" s="183" t="s">
        <v>92</v>
      </c>
      <c r="JN6" s="342">
        <v>201</v>
      </c>
      <c r="JO6" s="342">
        <v>201</v>
      </c>
      <c r="JP6" s="342">
        <v>201</v>
      </c>
      <c r="JQ6" s="342">
        <v>201</v>
      </c>
      <c r="JR6" s="183"/>
      <c r="JS6" s="352" t="s">
        <v>93</v>
      </c>
      <c r="JT6" s="353">
        <v>38757</v>
      </c>
      <c r="JU6" s="354">
        <v>36186</v>
      </c>
      <c r="JV6" s="322">
        <v>7.1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3474407</v>
      </c>
      <c r="LS6" s="310">
        <v>3258386</v>
      </c>
      <c r="LT6" s="345">
        <v>6.63</v>
      </c>
      <c r="LU6" s="293"/>
      <c r="LV6" s="293"/>
      <c r="LW6" s="312" t="s">
        <v>23</v>
      </c>
      <c r="LX6" s="294">
        <v>2388</v>
      </c>
      <c r="LY6" s="295">
        <v>2521</v>
      </c>
      <c r="LZ6" s="296">
        <v>-5.28</v>
      </c>
      <c r="MA6" s="266"/>
      <c r="MB6" s="346" t="s">
        <v>91</v>
      </c>
      <c r="MC6" s="347">
        <v>921.1</v>
      </c>
      <c r="MD6" s="369">
        <v>898.52</v>
      </c>
      <c r="ME6" s="349">
        <v>2.5099999999999998</v>
      </c>
      <c r="MF6" s="347">
        <v>0</v>
      </c>
      <c r="MG6" s="369">
        <v>0</v>
      </c>
      <c r="MH6" s="349">
        <v>0</v>
      </c>
      <c r="MI6" s="347">
        <v>823.18</v>
      </c>
      <c r="MJ6" s="370">
        <v>806.85</v>
      </c>
      <c r="MK6" s="349">
        <v>2.02</v>
      </c>
      <c r="ML6" s="297"/>
      <c r="MM6" s="297"/>
      <c r="MN6" s="297" t="s">
        <v>92</v>
      </c>
      <c r="MO6" s="371">
        <v>201</v>
      </c>
      <c r="MP6" s="371">
        <v>201</v>
      </c>
      <c r="MQ6" s="371">
        <v>201</v>
      </c>
      <c r="MR6" s="371">
        <v>201</v>
      </c>
      <c r="MS6" s="371">
        <v>201</v>
      </c>
      <c r="MT6" s="300"/>
      <c r="MU6" s="352" t="s">
        <v>93</v>
      </c>
      <c r="MV6" s="353">
        <v>38757</v>
      </c>
      <c r="MW6" s="354">
        <v>36186</v>
      </c>
      <c r="MX6" s="322">
        <v>7.1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2515198</v>
      </c>
      <c r="C7" s="373">
        <v>2475629</v>
      </c>
      <c r="D7" s="243">
        <v>1.6</v>
      </c>
      <c r="E7" s="244"/>
      <c r="F7" s="245"/>
      <c r="G7" s="312" t="s">
        <v>24</v>
      </c>
      <c r="H7" s="247">
        <v>812</v>
      </c>
      <c r="I7" s="248">
        <v>1059</v>
      </c>
      <c r="J7" s="249">
        <v>947</v>
      </c>
      <c r="K7" s="247">
        <v>2818</v>
      </c>
      <c r="L7" s="250">
        <v>1820</v>
      </c>
      <c r="M7" s="251">
        <v>54.84</v>
      </c>
      <c r="N7" s="183"/>
      <c r="O7" s="346" t="s">
        <v>95</v>
      </c>
      <c r="P7" s="347">
        <v>721.76</v>
      </c>
      <c r="Q7" s="348">
        <v>697.24</v>
      </c>
      <c r="R7" s="349">
        <v>3.52</v>
      </c>
      <c r="S7" s="347">
        <v>404.9</v>
      </c>
      <c r="T7" s="350">
        <v>393.28</v>
      </c>
      <c r="U7" s="349">
        <v>2.95</v>
      </c>
      <c r="V7" s="347">
        <v>694.01</v>
      </c>
      <c r="W7" s="348">
        <v>671.12</v>
      </c>
      <c r="X7" s="349">
        <v>3.41</v>
      </c>
      <c r="Y7" s="351"/>
      <c r="Z7" s="183"/>
      <c r="AA7" s="183" t="s">
        <v>96</v>
      </c>
      <c r="AB7" s="342">
        <v>319</v>
      </c>
      <c r="AC7" s="342">
        <v>319</v>
      </c>
      <c r="AD7" s="342">
        <v>319</v>
      </c>
      <c r="AE7" s="342">
        <v>319</v>
      </c>
      <c r="AF7" s="183"/>
      <c r="AG7" s="352" t="s">
        <v>193</v>
      </c>
      <c r="AH7" s="374">
        <v>80.760000000000005</v>
      </c>
      <c r="AI7" s="375">
        <v>85.41</v>
      </c>
      <c r="AJ7" s="322">
        <v>-4.6500000000000004</v>
      </c>
      <c r="AK7" s="376"/>
      <c r="AL7" s="377" t="s">
        <v>98</v>
      </c>
      <c r="AM7" s="378">
        <v>60305</v>
      </c>
      <c r="AN7" s="379">
        <v>8322</v>
      </c>
      <c r="AO7" s="379">
        <v>28550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97177</v>
      </c>
      <c r="AV7" s="382">
        <v>43079</v>
      </c>
      <c r="AW7" s="383">
        <v>140256</v>
      </c>
      <c r="AX7" s="384"/>
      <c r="AY7" s="384"/>
      <c r="AZ7" s="385" t="s">
        <v>98</v>
      </c>
      <c r="BA7" s="378">
        <v>60808</v>
      </c>
      <c r="BB7" s="379">
        <v>4387</v>
      </c>
      <c r="BC7" s="379">
        <v>22176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87371</v>
      </c>
      <c r="BJ7" s="382">
        <v>12852</v>
      </c>
      <c r="BK7" s="383">
        <v>100223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2058787</v>
      </c>
      <c r="CG7" s="373">
        <v>1973584</v>
      </c>
      <c r="CH7" s="243">
        <v>4.32</v>
      </c>
      <c r="CI7" s="245"/>
      <c r="CJ7" s="245"/>
      <c r="CK7" s="312" t="s">
        <v>24</v>
      </c>
      <c r="CL7" s="247">
        <v>576</v>
      </c>
      <c r="CM7" s="248">
        <v>528</v>
      </c>
      <c r="CN7" s="249">
        <v>834</v>
      </c>
      <c r="CO7" s="247">
        <v>1938</v>
      </c>
      <c r="CP7" s="250">
        <v>2758</v>
      </c>
      <c r="CQ7" s="251">
        <v>-29.73</v>
      </c>
      <c r="CR7" s="183"/>
      <c r="CS7" s="346" t="s">
        <v>95</v>
      </c>
      <c r="CT7" s="347">
        <v>758.31</v>
      </c>
      <c r="CU7" s="348">
        <v>744.69</v>
      </c>
      <c r="CV7" s="349">
        <v>1.83</v>
      </c>
      <c r="CW7" s="347">
        <v>624.92999999999995</v>
      </c>
      <c r="CX7" s="350">
        <v>612.54999999999995</v>
      </c>
      <c r="CY7" s="349">
        <v>2.02</v>
      </c>
      <c r="CZ7" s="347">
        <v>751.05</v>
      </c>
      <c r="DA7" s="348">
        <v>737.96</v>
      </c>
      <c r="DB7" s="349">
        <v>1.77</v>
      </c>
      <c r="DC7" s="351"/>
      <c r="DD7" s="183"/>
      <c r="DE7" s="183" t="s">
        <v>96</v>
      </c>
      <c r="DF7" s="342">
        <v>319</v>
      </c>
      <c r="DG7" s="342">
        <v>319</v>
      </c>
      <c r="DH7" s="342">
        <v>319</v>
      </c>
      <c r="DI7" s="342">
        <v>319</v>
      </c>
      <c r="DJ7" s="183"/>
      <c r="DK7" s="352" t="s">
        <v>193</v>
      </c>
      <c r="DL7" s="374">
        <v>69.11</v>
      </c>
      <c r="DM7" s="375">
        <v>71.180000000000007</v>
      </c>
      <c r="DN7" s="322">
        <v>-2.0699999999999998</v>
      </c>
      <c r="DO7" s="376"/>
      <c r="DP7" s="377" t="s">
        <v>98</v>
      </c>
      <c r="DQ7" s="378">
        <v>140958</v>
      </c>
      <c r="DR7" s="379">
        <v>4084</v>
      </c>
      <c r="DS7" s="379">
        <v>37168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182210</v>
      </c>
      <c r="DZ7" s="382">
        <v>0</v>
      </c>
      <c r="EA7" s="383">
        <v>182210</v>
      </c>
      <c r="EB7" s="384"/>
      <c r="EC7" s="384"/>
      <c r="ED7" s="385" t="s">
        <v>98</v>
      </c>
      <c r="EE7" s="378">
        <v>106588</v>
      </c>
      <c r="EF7" s="379">
        <v>9108</v>
      </c>
      <c r="EG7" s="379">
        <v>21569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137265</v>
      </c>
      <c r="EN7" s="382">
        <v>2032</v>
      </c>
      <c r="EO7" s="383">
        <v>139297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1832814</v>
      </c>
      <c r="FK7" s="373">
        <v>1804634</v>
      </c>
      <c r="FL7" s="243">
        <v>1.56</v>
      </c>
      <c r="FM7" s="245"/>
      <c r="FN7" s="245"/>
      <c r="FO7" s="312" t="s">
        <v>24</v>
      </c>
      <c r="FP7" s="247">
        <v>184</v>
      </c>
      <c r="FQ7" s="248">
        <v>319</v>
      </c>
      <c r="FR7" s="249">
        <v>283</v>
      </c>
      <c r="FS7" s="247">
        <v>786</v>
      </c>
      <c r="FT7" s="250">
        <v>497</v>
      </c>
      <c r="FU7" s="251">
        <v>58.15</v>
      </c>
      <c r="FV7" s="183"/>
      <c r="FW7" s="346" t="s">
        <v>95</v>
      </c>
      <c r="FX7" s="347">
        <v>718.45</v>
      </c>
      <c r="FY7" s="348">
        <v>686.78</v>
      </c>
      <c r="FZ7" s="349">
        <v>4.6100000000000003</v>
      </c>
      <c r="GA7" s="347">
        <v>552.39</v>
      </c>
      <c r="GB7" s="350">
        <v>574.51</v>
      </c>
      <c r="GC7" s="349">
        <v>-3.85</v>
      </c>
      <c r="GD7" s="347">
        <v>711.75</v>
      </c>
      <c r="GE7" s="348">
        <v>682.28</v>
      </c>
      <c r="GF7" s="349">
        <v>4.32</v>
      </c>
      <c r="GG7" s="351"/>
      <c r="GH7" s="183"/>
      <c r="GI7" s="183" t="s">
        <v>96</v>
      </c>
      <c r="GJ7" s="342">
        <v>319</v>
      </c>
      <c r="GK7" s="342">
        <v>319</v>
      </c>
      <c r="GL7" s="342">
        <v>319</v>
      </c>
      <c r="GM7" s="342">
        <v>319</v>
      </c>
      <c r="GN7" s="183"/>
      <c r="GO7" s="352" t="s">
        <v>193</v>
      </c>
      <c r="GP7" s="374">
        <v>65.459999999999994</v>
      </c>
      <c r="GQ7" s="375">
        <v>66.180000000000007</v>
      </c>
      <c r="GR7" s="322">
        <v>-0.72</v>
      </c>
      <c r="GS7" s="376"/>
      <c r="GT7" s="377" t="s">
        <v>98</v>
      </c>
      <c r="GU7" s="378">
        <v>86451</v>
      </c>
      <c r="GV7" s="379">
        <v>5578</v>
      </c>
      <c r="GW7" s="379">
        <v>17832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109861</v>
      </c>
      <c r="HD7" s="382">
        <v>0</v>
      </c>
      <c r="HE7" s="383">
        <v>109861</v>
      </c>
      <c r="HF7" s="384"/>
      <c r="HG7" s="384"/>
      <c r="HH7" s="385" t="s">
        <v>98</v>
      </c>
      <c r="HI7" s="378">
        <v>135571</v>
      </c>
      <c r="HJ7" s="379">
        <v>10128</v>
      </c>
      <c r="HK7" s="379">
        <v>17251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162950</v>
      </c>
      <c r="HR7" s="382">
        <v>1597</v>
      </c>
      <c r="HS7" s="383">
        <v>164547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2508375</v>
      </c>
      <c r="IO7" s="373">
        <v>2423777</v>
      </c>
      <c r="IP7" s="243">
        <v>3.49</v>
      </c>
      <c r="IQ7" s="245"/>
      <c r="IR7" s="245"/>
      <c r="IS7" s="312" t="s">
        <v>24</v>
      </c>
      <c r="IT7" s="247">
        <v>1024</v>
      </c>
      <c r="IU7" s="248">
        <v>1154</v>
      </c>
      <c r="IV7" s="249">
        <v>1932</v>
      </c>
      <c r="IW7" s="247">
        <v>4110</v>
      </c>
      <c r="IX7" s="250">
        <v>4739</v>
      </c>
      <c r="IY7" s="251">
        <v>-13.27</v>
      </c>
      <c r="IZ7" s="183"/>
      <c r="JA7" s="346" t="s">
        <v>95</v>
      </c>
      <c r="JB7" s="347">
        <v>865.09</v>
      </c>
      <c r="JC7" s="348">
        <v>827.84</v>
      </c>
      <c r="JD7" s="349">
        <v>4.5</v>
      </c>
      <c r="JE7" s="347">
        <v>751.85</v>
      </c>
      <c r="JF7" s="350">
        <v>706.23</v>
      </c>
      <c r="JG7" s="349">
        <v>6.46</v>
      </c>
      <c r="JH7" s="347">
        <v>843.97</v>
      </c>
      <c r="JI7" s="348">
        <v>805.79</v>
      </c>
      <c r="JJ7" s="349">
        <v>4.74</v>
      </c>
      <c r="JK7" s="351"/>
      <c r="JL7" s="183"/>
      <c r="JM7" s="183" t="s">
        <v>96</v>
      </c>
      <c r="JN7" s="342">
        <v>319</v>
      </c>
      <c r="JO7" s="342">
        <v>319</v>
      </c>
      <c r="JP7" s="342">
        <v>319</v>
      </c>
      <c r="JQ7" s="342">
        <v>319</v>
      </c>
      <c r="JR7" s="183"/>
      <c r="JS7" s="352" t="s">
        <v>193</v>
      </c>
      <c r="JT7" s="374">
        <v>81.77</v>
      </c>
      <c r="JU7" s="375">
        <v>81.319999999999993</v>
      </c>
      <c r="JV7" s="322">
        <v>0.45</v>
      </c>
      <c r="JW7" s="376"/>
      <c r="JX7" s="387" t="s">
        <v>98</v>
      </c>
      <c r="JY7" s="378">
        <v>148314</v>
      </c>
      <c r="JZ7" s="379">
        <v>19710</v>
      </c>
      <c r="KA7" s="379">
        <v>58544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226568</v>
      </c>
      <c r="KH7" s="382">
        <v>14500</v>
      </c>
      <c r="KI7" s="383">
        <v>241068</v>
      </c>
      <c r="KJ7" s="290"/>
      <c r="KK7" s="290"/>
      <c r="KL7" s="387" t="s">
        <v>98</v>
      </c>
      <c r="KM7" s="378">
        <v>195549</v>
      </c>
      <c r="KN7" s="379">
        <v>15973</v>
      </c>
      <c r="KO7" s="379">
        <v>33811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245333</v>
      </c>
      <c r="KV7" s="382">
        <v>2404</v>
      </c>
      <c r="KW7" s="383">
        <v>247737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8915174</v>
      </c>
      <c r="LS7" s="373">
        <v>8677624</v>
      </c>
      <c r="LT7" s="243">
        <v>2.74</v>
      </c>
      <c r="LU7" s="293"/>
      <c r="LV7" s="293"/>
      <c r="LW7" s="312" t="s">
        <v>24</v>
      </c>
      <c r="LX7" s="294">
        <v>9652</v>
      </c>
      <c r="LY7" s="295">
        <v>9814</v>
      </c>
      <c r="LZ7" s="296">
        <v>-1.65</v>
      </c>
      <c r="MA7" s="266"/>
      <c r="MB7" s="346" t="s">
        <v>95</v>
      </c>
      <c r="MC7" s="347">
        <v>774.32</v>
      </c>
      <c r="MD7" s="369">
        <v>745.07</v>
      </c>
      <c r="ME7" s="349">
        <v>3.93</v>
      </c>
      <c r="MF7" s="347">
        <v>644.53</v>
      </c>
      <c r="MG7" s="369">
        <v>611.83000000000004</v>
      </c>
      <c r="MH7" s="349">
        <v>5.34</v>
      </c>
      <c r="MI7" s="347">
        <v>760.53</v>
      </c>
      <c r="MJ7" s="370">
        <v>731.47</v>
      </c>
      <c r="MK7" s="349">
        <v>3.97</v>
      </c>
      <c r="ML7" s="297"/>
      <c r="MM7" s="297"/>
      <c r="MN7" s="297" t="s">
        <v>96</v>
      </c>
      <c r="MO7" s="371">
        <v>319</v>
      </c>
      <c r="MP7" s="371">
        <v>319</v>
      </c>
      <c r="MQ7" s="371">
        <v>319</v>
      </c>
      <c r="MR7" s="371">
        <v>319</v>
      </c>
      <c r="MS7" s="371">
        <v>319</v>
      </c>
      <c r="MT7" s="300"/>
      <c r="MU7" s="352" t="s">
        <v>193</v>
      </c>
      <c r="MV7" s="374">
        <v>74.28</v>
      </c>
      <c r="MW7" s="375">
        <v>76.02</v>
      </c>
      <c r="MX7" s="322">
        <v>-1.74</v>
      </c>
      <c r="MY7" s="388"/>
      <c r="MZ7" s="377" t="s">
        <v>98</v>
      </c>
      <c r="NA7" s="389">
        <v>436028</v>
      </c>
      <c r="NB7" s="390">
        <v>37694</v>
      </c>
      <c r="NC7" s="390">
        <v>142094</v>
      </c>
      <c r="ND7" s="391">
        <v>0</v>
      </c>
      <c r="NE7" s="390"/>
      <c r="NF7" s="390"/>
      <c r="NG7" s="390"/>
      <c r="NH7" s="392"/>
      <c r="NI7" s="393">
        <v>615816</v>
      </c>
      <c r="NJ7" s="394">
        <v>57579</v>
      </c>
      <c r="NK7" s="395">
        <v>673395</v>
      </c>
      <c r="NL7" s="290"/>
      <c r="NM7" s="290"/>
      <c r="NN7" s="377" t="s">
        <v>98</v>
      </c>
      <c r="NO7" s="389">
        <v>498516</v>
      </c>
      <c r="NP7" s="390">
        <v>39596</v>
      </c>
      <c r="NQ7" s="390">
        <v>94807</v>
      </c>
      <c r="NR7" s="391">
        <v>0</v>
      </c>
      <c r="NS7" s="390"/>
      <c r="NT7" s="390"/>
      <c r="NU7" s="390"/>
      <c r="NV7" s="392"/>
      <c r="NW7" s="396">
        <v>632919</v>
      </c>
      <c r="NX7" s="394">
        <v>18885</v>
      </c>
      <c r="NY7" s="397">
        <v>651804</v>
      </c>
      <c r="OA7" s="307"/>
    </row>
    <row r="8" spans="1:391" s="195" customFormat="1" ht="21.75" customHeight="1" x14ac:dyDescent="0.2">
      <c r="A8" s="308" t="s">
        <v>99</v>
      </c>
      <c r="B8" s="309">
        <v>1636668</v>
      </c>
      <c r="C8" s="310">
        <v>1632935</v>
      </c>
      <c r="D8" s="311">
        <v>0.23</v>
      </c>
      <c r="E8" s="244"/>
      <c r="F8" s="245"/>
      <c r="G8" s="312" t="s">
        <v>26</v>
      </c>
      <c r="H8" s="247">
        <v>479</v>
      </c>
      <c r="I8" s="248">
        <v>246</v>
      </c>
      <c r="J8" s="249">
        <v>312</v>
      </c>
      <c r="K8" s="247">
        <v>1037</v>
      </c>
      <c r="L8" s="250">
        <v>1095</v>
      </c>
      <c r="M8" s="251">
        <v>-5.3</v>
      </c>
      <c r="N8" s="183"/>
      <c r="O8" s="346" t="s">
        <v>100</v>
      </c>
      <c r="P8" s="347">
        <v>877.65</v>
      </c>
      <c r="Q8" s="348">
        <v>864.21</v>
      </c>
      <c r="R8" s="349">
        <v>1.56</v>
      </c>
      <c r="S8" s="347">
        <v>722.66</v>
      </c>
      <c r="T8" s="350">
        <v>703.97</v>
      </c>
      <c r="U8" s="349">
        <v>2.65</v>
      </c>
      <c r="V8" s="347">
        <v>864.07</v>
      </c>
      <c r="W8" s="348">
        <v>850.44</v>
      </c>
      <c r="X8" s="349">
        <v>1.6</v>
      </c>
      <c r="Y8" s="351"/>
      <c r="Z8" s="183"/>
      <c r="AA8" s="183" t="s">
        <v>101</v>
      </c>
      <c r="AB8" s="342">
        <v>489</v>
      </c>
      <c r="AC8" s="342">
        <v>489</v>
      </c>
      <c r="AD8" s="342">
        <v>489</v>
      </c>
      <c r="AE8" s="342">
        <v>489</v>
      </c>
      <c r="AF8" s="183"/>
      <c r="AG8" s="352" t="s">
        <v>102</v>
      </c>
      <c r="AH8" s="320">
        <v>2417034</v>
      </c>
      <c r="AI8" s="398">
        <v>2379304</v>
      </c>
      <c r="AJ8" s="322">
        <v>1.59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6754</v>
      </c>
      <c r="BB8" s="400">
        <v>2195</v>
      </c>
      <c r="BC8" s="400">
        <v>8870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17819</v>
      </c>
      <c r="BJ8" s="382">
        <v>8910</v>
      </c>
      <c r="BK8" s="383">
        <v>26729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1304279</v>
      </c>
      <c r="CG8" s="310">
        <v>1285299</v>
      </c>
      <c r="CH8" s="311">
        <v>1.48</v>
      </c>
      <c r="CI8" s="245"/>
      <c r="CJ8" s="245"/>
      <c r="CK8" s="312" t="s">
        <v>26</v>
      </c>
      <c r="CL8" s="247">
        <v>235</v>
      </c>
      <c r="CM8" s="248">
        <v>157</v>
      </c>
      <c r="CN8" s="249">
        <v>263</v>
      </c>
      <c r="CO8" s="247">
        <v>655</v>
      </c>
      <c r="CP8" s="250">
        <v>614</v>
      </c>
      <c r="CQ8" s="251">
        <v>6.68</v>
      </c>
      <c r="CR8" s="183"/>
      <c r="CS8" s="346" t="s">
        <v>100</v>
      </c>
      <c r="CT8" s="347">
        <v>615.91</v>
      </c>
      <c r="CU8" s="348">
        <v>601.11</v>
      </c>
      <c r="CV8" s="349">
        <v>2.46</v>
      </c>
      <c r="CW8" s="347">
        <v>522.55999999999995</v>
      </c>
      <c r="CX8" s="350">
        <v>510.72</v>
      </c>
      <c r="CY8" s="349">
        <v>2.3199999999999998</v>
      </c>
      <c r="CZ8" s="347">
        <v>610.83000000000004</v>
      </c>
      <c r="DA8" s="348">
        <v>596.51</v>
      </c>
      <c r="DB8" s="349">
        <v>2.4</v>
      </c>
      <c r="DC8" s="351"/>
      <c r="DD8" s="183"/>
      <c r="DE8" s="183" t="s">
        <v>101</v>
      </c>
      <c r="DF8" s="342">
        <v>489</v>
      </c>
      <c r="DG8" s="342">
        <v>489</v>
      </c>
      <c r="DH8" s="342">
        <v>489</v>
      </c>
      <c r="DI8" s="342">
        <v>489</v>
      </c>
      <c r="DJ8" s="183"/>
      <c r="DK8" s="352" t="s">
        <v>102</v>
      </c>
      <c r="DL8" s="320">
        <v>1991180</v>
      </c>
      <c r="DM8" s="398">
        <v>1898615</v>
      </c>
      <c r="DN8" s="322">
        <v>4.88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1057444</v>
      </c>
      <c r="FK8" s="310">
        <v>1083108</v>
      </c>
      <c r="FL8" s="311">
        <v>-2.37</v>
      </c>
      <c r="FM8" s="245"/>
      <c r="FN8" s="245"/>
      <c r="FO8" s="312" t="s">
        <v>26</v>
      </c>
      <c r="FP8" s="247">
        <v>329</v>
      </c>
      <c r="FQ8" s="248">
        <v>267</v>
      </c>
      <c r="FR8" s="249">
        <v>246</v>
      </c>
      <c r="FS8" s="247">
        <v>842</v>
      </c>
      <c r="FT8" s="250">
        <v>1680</v>
      </c>
      <c r="FU8" s="251">
        <v>-49.88</v>
      </c>
      <c r="FV8" s="183"/>
      <c r="FW8" s="346" t="s">
        <v>100</v>
      </c>
      <c r="FX8" s="347">
        <v>621.33000000000004</v>
      </c>
      <c r="FY8" s="348">
        <v>592.63</v>
      </c>
      <c r="FZ8" s="349">
        <v>4.84</v>
      </c>
      <c r="GA8" s="347">
        <v>557.03</v>
      </c>
      <c r="GB8" s="350">
        <v>514.62</v>
      </c>
      <c r="GC8" s="349">
        <v>8.24</v>
      </c>
      <c r="GD8" s="347">
        <v>618.74</v>
      </c>
      <c r="GE8" s="348">
        <v>589.5</v>
      </c>
      <c r="GF8" s="349">
        <v>4.96</v>
      </c>
      <c r="GG8" s="351"/>
      <c r="GH8" s="183"/>
      <c r="GI8" s="183" t="s">
        <v>101</v>
      </c>
      <c r="GJ8" s="342">
        <v>489</v>
      </c>
      <c r="GK8" s="342">
        <v>489</v>
      </c>
      <c r="GL8" s="342">
        <v>489</v>
      </c>
      <c r="GM8" s="342">
        <v>489</v>
      </c>
      <c r="GN8" s="183"/>
      <c r="GO8" s="352" t="s">
        <v>102</v>
      </c>
      <c r="GP8" s="320">
        <v>1817926</v>
      </c>
      <c r="GQ8" s="398">
        <v>1787871</v>
      </c>
      <c r="GR8" s="322">
        <v>1.68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1740640</v>
      </c>
      <c r="IO8" s="310">
        <v>1704050</v>
      </c>
      <c r="IP8" s="311">
        <v>2.15</v>
      </c>
      <c r="IQ8" s="245"/>
      <c r="IR8" s="245"/>
      <c r="IS8" s="312" t="s">
        <v>26</v>
      </c>
      <c r="IT8" s="247">
        <v>382</v>
      </c>
      <c r="IU8" s="248">
        <v>290</v>
      </c>
      <c r="IV8" s="249">
        <v>487</v>
      </c>
      <c r="IW8" s="247">
        <v>1159</v>
      </c>
      <c r="IX8" s="250">
        <v>1388</v>
      </c>
      <c r="IY8" s="251">
        <v>-16.5</v>
      </c>
      <c r="IZ8" s="183"/>
      <c r="JA8" s="346" t="s">
        <v>100</v>
      </c>
      <c r="JB8" s="347">
        <v>775.03</v>
      </c>
      <c r="JC8" s="348">
        <v>706.97</v>
      </c>
      <c r="JD8" s="349">
        <v>9.6300000000000008</v>
      </c>
      <c r="JE8" s="347">
        <v>652.91999999999996</v>
      </c>
      <c r="JF8" s="350">
        <v>588.41</v>
      </c>
      <c r="JG8" s="349">
        <v>10.96</v>
      </c>
      <c r="JH8" s="347">
        <v>752.25</v>
      </c>
      <c r="JI8" s="348">
        <v>685.47</v>
      </c>
      <c r="JJ8" s="349">
        <v>9.74</v>
      </c>
      <c r="JK8" s="351"/>
      <c r="JL8" s="183"/>
      <c r="JM8" s="183" t="s">
        <v>101</v>
      </c>
      <c r="JN8" s="342">
        <v>489</v>
      </c>
      <c r="JO8" s="342">
        <v>489</v>
      </c>
      <c r="JP8" s="342">
        <v>489</v>
      </c>
      <c r="JQ8" s="342">
        <v>489</v>
      </c>
      <c r="JR8" s="183"/>
      <c r="JS8" s="352" t="s">
        <v>102</v>
      </c>
      <c r="JT8" s="320">
        <v>2383377</v>
      </c>
      <c r="JU8" s="398">
        <v>2295207</v>
      </c>
      <c r="JV8" s="322">
        <v>3.84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5739031</v>
      </c>
      <c r="LS8" s="310">
        <v>5705392</v>
      </c>
      <c r="LT8" s="311">
        <v>0.59</v>
      </c>
      <c r="LU8" s="293"/>
      <c r="LV8" s="293"/>
      <c r="LW8" s="312" t="s">
        <v>26</v>
      </c>
      <c r="LX8" s="294">
        <v>3693</v>
      </c>
      <c r="LY8" s="295">
        <v>4777</v>
      </c>
      <c r="LZ8" s="296">
        <v>-22.69</v>
      </c>
      <c r="MA8" s="266"/>
      <c r="MB8" s="346" t="s">
        <v>100</v>
      </c>
      <c r="MC8" s="347">
        <v>742.4</v>
      </c>
      <c r="MD8" s="369">
        <v>707.83</v>
      </c>
      <c r="ME8" s="349">
        <v>4.88</v>
      </c>
      <c r="MF8" s="347">
        <v>649.04</v>
      </c>
      <c r="MG8" s="369">
        <v>603.04</v>
      </c>
      <c r="MH8" s="349">
        <v>7.63</v>
      </c>
      <c r="MI8" s="347">
        <v>732.47</v>
      </c>
      <c r="MJ8" s="370">
        <v>697.13</v>
      </c>
      <c r="MK8" s="349">
        <v>5.07</v>
      </c>
      <c r="ML8" s="297"/>
      <c r="MM8" s="297"/>
      <c r="MN8" s="297" t="s">
        <v>101</v>
      </c>
      <c r="MO8" s="371">
        <v>489</v>
      </c>
      <c r="MP8" s="371">
        <v>489</v>
      </c>
      <c r="MQ8" s="371">
        <v>489</v>
      </c>
      <c r="MR8" s="371">
        <v>489</v>
      </c>
      <c r="MS8" s="371">
        <v>489</v>
      </c>
      <c r="MT8" s="300"/>
      <c r="MU8" s="352" t="s">
        <v>102</v>
      </c>
      <c r="MV8" s="320">
        <v>8609517</v>
      </c>
      <c r="MW8" s="398">
        <v>8360997</v>
      </c>
      <c r="MX8" s="322">
        <v>2.97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6754</v>
      </c>
      <c r="NP8" s="404">
        <v>2195</v>
      </c>
      <c r="NQ8" s="404">
        <v>8870</v>
      </c>
      <c r="NR8" s="405">
        <v>0</v>
      </c>
      <c r="NS8" s="404"/>
      <c r="NT8" s="404"/>
      <c r="NU8" s="404"/>
      <c r="NV8" s="406"/>
      <c r="NW8" s="410">
        <v>17819</v>
      </c>
      <c r="NX8" s="408">
        <v>8910</v>
      </c>
      <c r="NY8" s="411">
        <v>26729</v>
      </c>
      <c r="OA8" s="307"/>
    </row>
    <row r="9" spans="1:391" s="195" customFormat="1" ht="21.75" customHeight="1" x14ac:dyDescent="0.2">
      <c r="A9" s="344" t="s">
        <v>90</v>
      </c>
      <c r="B9" s="412">
        <v>878530</v>
      </c>
      <c r="C9" s="413">
        <v>842694</v>
      </c>
      <c r="D9" s="345">
        <v>4.25</v>
      </c>
      <c r="E9" s="244"/>
      <c r="F9" s="245"/>
      <c r="G9" s="312" t="s">
        <v>27</v>
      </c>
      <c r="H9" s="247">
        <v>9496</v>
      </c>
      <c r="I9" s="248">
        <v>7820</v>
      </c>
      <c r="J9" s="249">
        <v>9549</v>
      </c>
      <c r="K9" s="247">
        <v>26865</v>
      </c>
      <c r="L9" s="250">
        <v>32153</v>
      </c>
      <c r="M9" s="251">
        <v>-16.45</v>
      </c>
      <c r="N9" s="183"/>
      <c r="O9" s="346" t="s">
        <v>103</v>
      </c>
      <c r="P9" s="347">
        <v>522.47</v>
      </c>
      <c r="Q9" s="348">
        <v>509.85</v>
      </c>
      <c r="R9" s="349">
        <v>2.48</v>
      </c>
      <c r="S9" s="347">
        <v>332.87</v>
      </c>
      <c r="T9" s="350">
        <v>320.75</v>
      </c>
      <c r="U9" s="349">
        <v>3.78</v>
      </c>
      <c r="V9" s="347">
        <v>505.86</v>
      </c>
      <c r="W9" s="348">
        <v>493.6</v>
      </c>
      <c r="X9" s="349">
        <v>2.48</v>
      </c>
      <c r="Y9" s="351"/>
      <c r="Z9" s="183"/>
      <c r="AA9" s="183" t="s">
        <v>104</v>
      </c>
      <c r="AB9" s="342">
        <v>68</v>
      </c>
      <c r="AC9" s="342">
        <v>68</v>
      </c>
      <c r="AD9" s="342">
        <v>68</v>
      </c>
      <c r="AE9" s="342">
        <v>68</v>
      </c>
      <c r="AF9" s="183"/>
      <c r="AG9" s="352" t="s">
        <v>194</v>
      </c>
      <c r="AH9" s="414">
        <v>2.29</v>
      </c>
      <c r="AI9" s="415">
        <v>2.35</v>
      </c>
      <c r="AJ9" s="322">
        <v>-0.06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754508</v>
      </c>
      <c r="CG9" s="413">
        <v>688285</v>
      </c>
      <c r="CH9" s="345">
        <v>9.6199999999999992</v>
      </c>
      <c r="CI9" s="245"/>
      <c r="CJ9" s="245"/>
      <c r="CK9" s="312" t="s">
        <v>27</v>
      </c>
      <c r="CL9" s="247">
        <v>7775</v>
      </c>
      <c r="CM9" s="248">
        <v>6704</v>
      </c>
      <c r="CN9" s="249">
        <v>4312</v>
      </c>
      <c r="CO9" s="247">
        <v>18791</v>
      </c>
      <c r="CP9" s="250">
        <v>25554</v>
      </c>
      <c r="CQ9" s="251">
        <v>-26.47</v>
      </c>
      <c r="CR9" s="183"/>
      <c r="CS9" s="346" t="s">
        <v>103</v>
      </c>
      <c r="CT9" s="347">
        <v>379.54</v>
      </c>
      <c r="CU9" s="348">
        <v>376.02</v>
      </c>
      <c r="CV9" s="349">
        <v>0.94</v>
      </c>
      <c r="CW9" s="347">
        <v>199.29</v>
      </c>
      <c r="CX9" s="350">
        <v>196.75</v>
      </c>
      <c r="CY9" s="349">
        <v>1.29</v>
      </c>
      <c r="CZ9" s="347">
        <v>369.73</v>
      </c>
      <c r="DA9" s="348">
        <v>366.89</v>
      </c>
      <c r="DB9" s="349">
        <v>0.77</v>
      </c>
      <c r="DC9" s="351"/>
      <c r="DD9" s="183"/>
      <c r="DE9" s="183" t="s">
        <v>104</v>
      </c>
      <c r="DF9" s="342">
        <v>68</v>
      </c>
      <c r="DG9" s="342">
        <v>68</v>
      </c>
      <c r="DH9" s="342">
        <v>68</v>
      </c>
      <c r="DI9" s="342">
        <v>68</v>
      </c>
      <c r="DJ9" s="183"/>
      <c r="DK9" s="352" t="s">
        <v>194</v>
      </c>
      <c r="DL9" s="414">
        <v>2.3199999999999998</v>
      </c>
      <c r="DM9" s="415">
        <v>2.42</v>
      </c>
      <c r="DN9" s="322">
        <v>-0.1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775370</v>
      </c>
      <c r="FK9" s="413">
        <v>721526</v>
      </c>
      <c r="FL9" s="345">
        <v>7.46</v>
      </c>
      <c r="FM9" s="245"/>
      <c r="FN9" s="245"/>
      <c r="FO9" s="312" t="s">
        <v>27</v>
      </c>
      <c r="FP9" s="247">
        <v>5276</v>
      </c>
      <c r="FQ9" s="248">
        <v>7432</v>
      </c>
      <c r="FR9" s="249">
        <v>5718</v>
      </c>
      <c r="FS9" s="247">
        <v>18426</v>
      </c>
      <c r="FT9" s="250">
        <v>28877</v>
      </c>
      <c r="FU9" s="251">
        <v>-36.19</v>
      </c>
      <c r="FV9" s="183"/>
      <c r="FW9" s="346" t="s">
        <v>103</v>
      </c>
      <c r="FX9" s="347">
        <v>391.89</v>
      </c>
      <c r="FY9" s="348">
        <v>393.41</v>
      </c>
      <c r="FZ9" s="349">
        <v>-0.39</v>
      </c>
      <c r="GA9" s="347">
        <v>161.6</v>
      </c>
      <c r="GB9" s="350">
        <v>164.19</v>
      </c>
      <c r="GC9" s="349">
        <v>-1.58</v>
      </c>
      <c r="GD9" s="347">
        <v>382.6</v>
      </c>
      <c r="GE9" s="348">
        <v>384.21</v>
      </c>
      <c r="GF9" s="349">
        <v>-0.42</v>
      </c>
      <c r="GG9" s="351"/>
      <c r="GH9" s="183"/>
      <c r="GI9" s="183" t="s">
        <v>104</v>
      </c>
      <c r="GJ9" s="342">
        <v>68</v>
      </c>
      <c r="GK9" s="342">
        <v>68</v>
      </c>
      <c r="GL9" s="342">
        <v>68</v>
      </c>
      <c r="GM9" s="342">
        <v>68</v>
      </c>
      <c r="GN9" s="183"/>
      <c r="GO9" s="352" t="s">
        <v>194</v>
      </c>
      <c r="GP9" s="414">
        <v>2.35</v>
      </c>
      <c r="GQ9" s="415">
        <v>2.4</v>
      </c>
      <c r="GR9" s="322">
        <v>-0.05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767735</v>
      </c>
      <c r="IO9" s="413">
        <v>719727</v>
      </c>
      <c r="IP9" s="345">
        <v>6.67</v>
      </c>
      <c r="IQ9" s="245"/>
      <c r="IR9" s="245"/>
      <c r="IS9" s="312" t="s">
        <v>27</v>
      </c>
      <c r="IT9" s="247">
        <v>6249</v>
      </c>
      <c r="IU9" s="248">
        <v>7916</v>
      </c>
      <c r="IV9" s="249">
        <v>9872</v>
      </c>
      <c r="IW9" s="247">
        <v>24037</v>
      </c>
      <c r="IX9" s="250">
        <v>28306</v>
      </c>
      <c r="IY9" s="251">
        <v>-15.08</v>
      </c>
      <c r="IZ9" s="183"/>
      <c r="JA9" s="346" t="s">
        <v>103</v>
      </c>
      <c r="JB9" s="347">
        <v>404.91</v>
      </c>
      <c r="JC9" s="348">
        <v>395.38</v>
      </c>
      <c r="JD9" s="349">
        <v>2.41</v>
      </c>
      <c r="JE9" s="347">
        <v>587.82000000000005</v>
      </c>
      <c r="JF9" s="350">
        <v>597.83000000000004</v>
      </c>
      <c r="JG9" s="349">
        <v>-1.67</v>
      </c>
      <c r="JH9" s="347">
        <v>439.03</v>
      </c>
      <c r="JI9" s="348">
        <v>432.09</v>
      </c>
      <c r="JJ9" s="349">
        <v>1.61</v>
      </c>
      <c r="JK9" s="351"/>
      <c r="JL9" s="183"/>
      <c r="JM9" s="183" t="s">
        <v>104</v>
      </c>
      <c r="JN9" s="342">
        <v>68</v>
      </c>
      <c r="JO9" s="342">
        <v>68</v>
      </c>
      <c r="JP9" s="342">
        <v>68</v>
      </c>
      <c r="JQ9" s="342">
        <v>68</v>
      </c>
      <c r="JR9" s="183"/>
      <c r="JS9" s="352" t="s">
        <v>194</v>
      </c>
      <c r="JT9" s="414">
        <v>2.2999999999999998</v>
      </c>
      <c r="JU9" s="415">
        <v>2.34</v>
      </c>
      <c r="JV9" s="322">
        <v>-0.04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3176143</v>
      </c>
      <c r="LS9" s="413">
        <v>2972232</v>
      </c>
      <c r="LT9" s="345">
        <v>6.86</v>
      </c>
      <c r="LU9" s="293"/>
      <c r="LV9" s="293"/>
      <c r="LW9" s="312" t="s">
        <v>27</v>
      </c>
      <c r="LX9" s="294">
        <v>88119</v>
      </c>
      <c r="LY9" s="295">
        <v>114890</v>
      </c>
      <c r="LZ9" s="296">
        <v>-23.3</v>
      </c>
      <c r="MA9" s="266"/>
      <c r="MB9" s="346" t="s">
        <v>103</v>
      </c>
      <c r="MC9" s="347">
        <v>431.38</v>
      </c>
      <c r="MD9" s="369">
        <v>423.97</v>
      </c>
      <c r="ME9" s="349">
        <v>1.75</v>
      </c>
      <c r="MF9" s="347">
        <v>459.34</v>
      </c>
      <c r="MG9" s="369">
        <v>458.95</v>
      </c>
      <c r="MH9" s="349">
        <v>0.08</v>
      </c>
      <c r="MI9" s="347">
        <v>434.35</v>
      </c>
      <c r="MJ9" s="370">
        <v>427.54</v>
      </c>
      <c r="MK9" s="349">
        <v>1.59</v>
      </c>
      <c r="ML9" s="297"/>
      <c r="MM9" s="297"/>
      <c r="MN9" s="297" t="s">
        <v>104</v>
      </c>
      <c r="MO9" s="371">
        <v>68</v>
      </c>
      <c r="MP9" s="371">
        <v>68</v>
      </c>
      <c r="MQ9" s="371">
        <v>68</v>
      </c>
      <c r="MR9" s="371">
        <v>68</v>
      </c>
      <c r="MS9" s="371">
        <v>68</v>
      </c>
      <c r="MT9" s="300"/>
      <c r="MU9" s="352" t="s">
        <v>194</v>
      </c>
      <c r="MV9" s="414">
        <v>2.31</v>
      </c>
      <c r="MW9" s="415">
        <v>2.38</v>
      </c>
      <c r="MX9" s="322">
        <v>-7.0000000000000007E-2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519669</v>
      </c>
      <c r="C10" s="242">
        <v>525315</v>
      </c>
      <c r="D10" s="243">
        <v>-1.07</v>
      </c>
      <c r="E10" s="244"/>
      <c r="F10" s="245"/>
      <c r="G10" s="312" t="s">
        <v>29</v>
      </c>
      <c r="H10" s="247">
        <v>354</v>
      </c>
      <c r="I10" s="248">
        <v>328</v>
      </c>
      <c r="J10" s="249">
        <v>362</v>
      </c>
      <c r="K10" s="247">
        <v>1044</v>
      </c>
      <c r="L10" s="250">
        <v>1185</v>
      </c>
      <c r="M10" s="251">
        <v>-11.9</v>
      </c>
      <c r="N10" s="183"/>
      <c r="O10" s="346" t="s">
        <v>108</v>
      </c>
      <c r="P10" s="347">
        <v>272.13</v>
      </c>
      <c r="Q10" s="348">
        <v>262.75</v>
      </c>
      <c r="R10" s="349">
        <v>3.57</v>
      </c>
      <c r="S10" s="347">
        <v>196.71</v>
      </c>
      <c r="T10" s="350">
        <v>190.51</v>
      </c>
      <c r="U10" s="349">
        <v>3.25</v>
      </c>
      <c r="V10" s="347">
        <v>265.52</v>
      </c>
      <c r="W10" s="348">
        <v>256.54000000000002</v>
      </c>
      <c r="X10" s="349">
        <v>3.5</v>
      </c>
      <c r="Y10" s="351"/>
      <c r="Z10" s="183"/>
      <c r="AA10" s="183" t="s">
        <v>109</v>
      </c>
      <c r="AB10" s="342">
        <v>103</v>
      </c>
      <c r="AC10" s="342">
        <v>103</v>
      </c>
      <c r="AD10" s="342">
        <v>103</v>
      </c>
      <c r="AE10" s="342">
        <v>103</v>
      </c>
      <c r="AF10" s="183"/>
      <c r="AG10" s="419" t="s">
        <v>195</v>
      </c>
      <c r="AH10" s="420">
        <v>1.96</v>
      </c>
      <c r="AI10" s="421">
        <v>2.0099999999999998</v>
      </c>
      <c r="AJ10" s="422">
        <v>-0.05</v>
      </c>
      <c r="AK10" s="278"/>
      <c r="AL10" s="377" t="s">
        <v>28</v>
      </c>
      <c r="AM10" s="399">
        <v>76752</v>
      </c>
      <c r="AN10" s="400">
        <v>10854</v>
      </c>
      <c r="AO10" s="400">
        <v>38753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126359</v>
      </c>
      <c r="AV10" s="382">
        <v>66755</v>
      </c>
      <c r="AW10" s="383">
        <v>193114</v>
      </c>
      <c r="AX10" s="384"/>
      <c r="AY10" s="384"/>
      <c r="AZ10" s="385" t="s">
        <v>28</v>
      </c>
      <c r="BA10" s="399">
        <v>42797</v>
      </c>
      <c r="BB10" s="400">
        <v>8775</v>
      </c>
      <c r="BC10" s="400">
        <v>17746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69318</v>
      </c>
      <c r="BJ10" s="382">
        <v>19513</v>
      </c>
      <c r="BK10" s="383">
        <v>88831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217651</v>
      </c>
      <c r="CG10" s="242">
        <v>209379</v>
      </c>
      <c r="CH10" s="243">
        <v>3.95</v>
      </c>
      <c r="CI10" s="245"/>
      <c r="CJ10" s="245"/>
      <c r="CK10" s="312" t="s">
        <v>29</v>
      </c>
      <c r="CL10" s="247">
        <v>1420</v>
      </c>
      <c r="CM10" s="248">
        <v>1962</v>
      </c>
      <c r="CN10" s="249">
        <v>1287</v>
      </c>
      <c r="CO10" s="247">
        <v>4669</v>
      </c>
      <c r="CP10" s="250">
        <v>6565</v>
      </c>
      <c r="CQ10" s="251">
        <v>-28.88</v>
      </c>
      <c r="CR10" s="183"/>
      <c r="CS10" s="346" t="s">
        <v>108</v>
      </c>
      <c r="CT10" s="347">
        <v>511.46</v>
      </c>
      <c r="CU10" s="348">
        <v>500.32</v>
      </c>
      <c r="CV10" s="349">
        <v>2.23</v>
      </c>
      <c r="CW10" s="347">
        <v>427.34</v>
      </c>
      <c r="CX10" s="350">
        <v>420.84</v>
      </c>
      <c r="CY10" s="349">
        <v>1.54</v>
      </c>
      <c r="CZ10" s="347">
        <v>506.88</v>
      </c>
      <c r="DA10" s="348">
        <v>496.28</v>
      </c>
      <c r="DB10" s="349">
        <v>2.14</v>
      </c>
      <c r="DC10" s="351"/>
      <c r="DD10" s="183"/>
      <c r="DE10" s="183" t="s">
        <v>109</v>
      </c>
      <c r="DF10" s="342">
        <v>103</v>
      </c>
      <c r="DG10" s="342">
        <v>103</v>
      </c>
      <c r="DH10" s="342">
        <v>103</v>
      </c>
      <c r="DI10" s="342">
        <v>103</v>
      </c>
      <c r="DJ10" s="183"/>
      <c r="DK10" s="419" t="s">
        <v>195</v>
      </c>
      <c r="DL10" s="420">
        <v>1.89</v>
      </c>
      <c r="DM10" s="421">
        <v>1.95</v>
      </c>
      <c r="DN10" s="422">
        <v>-0.06</v>
      </c>
      <c r="DO10" s="278"/>
      <c r="DP10" s="377" t="s">
        <v>28</v>
      </c>
      <c r="DQ10" s="399">
        <v>165805</v>
      </c>
      <c r="DR10" s="400">
        <v>6448</v>
      </c>
      <c r="DS10" s="400">
        <v>46468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218721</v>
      </c>
      <c r="DZ10" s="382">
        <v>17235</v>
      </c>
      <c r="EA10" s="383">
        <v>235956</v>
      </c>
      <c r="EB10" s="384"/>
      <c r="EC10" s="384"/>
      <c r="ED10" s="385" t="s">
        <v>28</v>
      </c>
      <c r="EE10" s="399">
        <v>119905</v>
      </c>
      <c r="EF10" s="400">
        <v>12143</v>
      </c>
      <c r="EG10" s="400">
        <v>32354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164402</v>
      </c>
      <c r="EN10" s="382">
        <v>2071</v>
      </c>
      <c r="EO10" s="383">
        <v>166473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147782</v>
      </c>
      <c r="FK10" s="242">
        <v>150537</v>
      </c>
      <c r="FL10" s="243">
        <v>-1.83</v>
      </c>
      <c r="FM10" s="245"/>
      <c r="FN10" s="245"/>
      <c r="FO10" s="312" t="s">
        <v>29</v>
      </c>
      <c r="FP10" s="247">
        <v>488</v>
      </c>
      <c r="FQ10" s="248">
        <v>390</v>
      </c>
      <c r="FR10" s="249">
        <v>469</v>
      </c>
      <c r="FS10" s="247">
        <v>1347</v>
      </c>
      <c r="FT10" s="250">
        <v>2498</v>
      </c>
      <c r="FU10" s="251">
        <v>-46.08</v>
      </c>
      <c r="FV10" s="183"/>
      <c r="FW10" s="346" t="s">
        <v>108</v>
      </c>
      <c r="FX10" s="347">
        <v>490.04</v>
      </c>
      <c r="FY10" s="348">
        <v>495.96</v>
      </c>
      <c r="FZ10" s="349">
        <v>-1.19</v>
      </c>
      <c r="GA10" s="347">
        <v>434.97</v>
      </c>
      <c r="GB10" s="350">
        <v>445.37</v>
      </c>
      <c r="GC10" s="349">
        <v>-2.34</v>
      </c>
      <c r="GD10" s="347">
        <v>487.82</v>
      </c>
      <c r="GE10" s="348">
        <v>493.93</v>
      </c>
      <c r="GF10" s="349">
        <v>-1.24</v>
      </c>
      <c r="GG10" s="351"/>
      <c r="GH10" s="183"/>
      <c r="GI10" s="183" t="s">
        <v>109</v>
      </c>
      <c r="GJ10" s="342">
        <v>103</v>
      </c>
      <c r="GK10" s="342">
        <v>103</v>
      </c>
      <c r="GL10" s="342">
        <v>103</v>
      </c>
      <c r="GM10" s="342">
        <v>103</v>
      </c>
      <c r="GN10" s="183"/>
      <c r="GO10" s="419" t="s">
        <v>195</v>
      </c>
      <c r="GP10" s="420">
        <v>1.82</v>
      </c>
      <c r="GQ10" s="421">
        <v>1.95</v>
      </c>
      <c r="GR10" s="422">
        <v>-0.13</v>
      </c>
      <c r="GS10" s="278"/>
      <c r="GT10" s="377" t="s">
        <v>28</v>
      </c>
      <c r="GU10" s="399">
        <v>119679</v>
      </c>
      <c r="GV10" s="400">
        <v>13016</v>
      </c>
      <c r="GW10" s="400">
        <v>26749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159444</v>
      </c>
      <c r="HD10" s="382">
        <v>8929</v>
      </c>
      <c r="HE10" s="383">
        <v>168373</v>
      </c>
      <c r="HF10" s="384"/>
      <c r="HG10" s="384"/>
      <c r="HH10" s="385" t="s">
        <v>28</v>
      </c>
      <c r="HI10" s="399">
        <v>24640</v>
      </c>
      <c r="HJ10" s="400">
        <v>15193</v>
      </c>
      <c r="HK10" s="400">
        <v>29742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69575</v>
      </c>
      <c r="HR10" s="382">
        <v>12245</v>
      </c>
      <c r="HS10" s="383">
        <v>81820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1365584</v>
      </c>
      <c r="IO10" s="242">
        <v>1300295</v>
      </c>
      <c r="IP10" s="243">
        <v>5.0199999999999996</v>
      </c>
      <c r="IQ10" s="245"/>
      <c r="IR10" s="245"/>
      <c r="IS10" s="312" t="s">
        <v>29</v>
      </c>
      <c r="IT10" s="247">
        <v>706</v>
      </c>
      <c r="IU10" s="248">
        <v>472</v>
      </c>
      <c r="IV10" s="249">
        <v>453</v>
      </c>
      <c r="IW10" s="247">
        <v>1631</v>
      </c>
      <c r="IX10" s="250">
        <v>1753</v>
      </c>
      <c r="IY10" s="251">
        <v>-6.96</v>
      </c>
      <c r="IZ10" s="183"/>
      <c r="JA10" s="346" t="s">
        <v>108</v>
      </c>
      <c r="JB10" s="347">
        <v>463.56</v>
      </c>
      <c r="JC10" s="348">
        <v>487.02</v>
      </c>
      <c r="JD10" s="349">
        <v>-4.82</v>
      </c>
      <c r="JE10" s="347">
        <v>533.45000000000005</v>
      </c>
      <c r="JF10" s="350">
        <v>550.13</v>
      </c>
      <c r="JG10" s="349">
        <v>-3.03</v>
      </c>
      <c r="JH10" s="347">
        <v>476.6</v>
      </c>
      <c r="JI10" s="348">
        <v>498.46</v>
      </c>
      <c r="JJ10" s="349">
        <v>-4.3899999999999997</v>
      </c>
      <c r="JK10" s="351"/>
      <c r="JL10" s="183"/>
      <c r="JM10" s="183" t="s">
        <v>109</v>
      </c>
      <c r="JN10" s="342">
        <v>103</v>
      </c>
      <c r="JO10" s="342">
        <v>103</v>
      </c>
      <c r="JP10" s="342">
        <v>103</v>
      </c>
      <c r="JQ10" s="342">
        <v>103</v>
      </c>
      <c r="JR10" s="183"/>
      <c r="JS10" s="419" t="s">
        <v>195</v>
      </c>
      <c r="JT10" s="420">
        <v>1.86</v>
      </c>
      <c r="JU10" s="421">
        <v>1.97</v>
      </c>
      <c r="JV10" s="422">
        <v>-0.11</v>
      </c>
      <c r="JW10" s="278"/>
      <c r="JX10" s="387" t="s">
        <v>28</v>
      </c>
      <c r="JY10" s="399">
        <v>192637</v>
      </c>
      <c r="JZ10" s="400">
        <v>26276</v>
      </c>
      <c r="KA10" s="400">
        <v>73194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292107</v>
      </c>
      <c r="KH10" s="382">
        <v>30525</v>
      </c>
      <c r="KI10" s="383">
        <v>322632</v>
      </c>
      <c r="KJ10" s="290"/>
      <c r="KK10" s="290"/>
      <c r="KL10" s="387" t="s">
        <v>28</v>
      </c>
      <c r="KM10" s="399">
        <v>18845</v>
      </c>
      <c r="KN10" s="400">
        <v>22359</v>
      </c>
      <c r="KO10" s="400">
        <v>50716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91920</v>
      </c>
      <c r="KV10" s="382">
        <v>26859</v>
      </c>
      <c r="KW10" s="383">
        <v>118779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2250686</v>
      </c>
      <c r="LS10" s="242">
        <v>2185526</v>
      </c>
      <c r="LT10" s="243">
        <v>2.98</v>
      </c>
      <c r="LU10" s="293"/>
      <c r="LV10" s="293"/>
      <c r="LW10" s="312" t="s">
        <v>29</v>
      </c>
      <c r="LX10" s="294">
        <v>8691</v>
      </c>
      <c r="LY10" s="295">
        <v>12001</v>
      </c>
      <c r="LZ10" s="296">
        <v>-27.58</v>
      </c>
      <c r="MA10" s="266"/>
      <c r="MB10" s="346" t="s">
        <v>108</v>
      </c>
      <c r="MC10" s="347">
        <v>424.17</v>
      </c>
      <c r="MD10" s="369">
        <v>426.35</v>
      </c>
      <c r="ME10" s="349">
        <v>-0.51</v>
      </c>
      <c r="MF10" s="347">
        <v>437.23</v>
      </c>
      <c r="MG10" s="369">
        <v>442.53</v>
      </c>
      <c r="MH10" s="349">
        <v>-1.2</v>
      </c>
      <c r="MI10" s="347">
        <v>425.56</v>
      </c>
      <c r="MJ10" s="370">
        <v>428</v>
      </c>
      <c r="MK10" s="349">
        <v>-0.56999999999999995</v>
      </c>
      <c r="ML10" s="297"/>
      <c r="MM10" s="297"/>
      <c r="MN10" s="297" t="s">
        <v>109</v>
      </c>
      <c r="MO10" s="371">
        <v>103</v>
      </c>
      <c r="MP10" s="371">
        <v>103</v>
      </c>
      <c r="MQ10" s="371">
        <v>103</v>
      </c>
      <c r="MR10" s="371">
        <v>103</v>
      </c>
      <c r="MS10" s="371">
        <v>103</v>
      </c>
      <c r="MT10" s="300"/>
      <c r="MU10" s="419" t="s">
        <v>195</v>
      </c>
      <c r="MV10" s="420">
        <v>1.89</v>
      </c>
      <c r="MW10" s="421">
        <v>1.97</v>
      </c>
      <c r="MX10" s="422">
        <v>-0.08</v>
      </c>
      <c r="MY10" s="417"/>
      <c r="MZ10" s="377" t="s">
        <v>28</v>
      </c>
      <c r="NA10" s="387">
        <v>554873</v>
      </c>
      <c r="NB10" s="404">
        <v>56594</v>
      </c>
      <c r="NC10" s="404">
        <v>185164</v>
      </c>
      <c r="ND10" s="405">
        <v>0</v>
      </c>
      <c r="NE10" s="404"/>
      <c r="NF10" s="404"/>
      <c r="NG10" s="404"/>
      <c r="NH10" s="406"/>
      <c r="NI10" s="407">
        <v>796631</v>
      </c>
      <c r="NJ10" s="408">
        <v>123444</v>
      </c>
      <c r="NK10" s="409">
        <v>920075</v>
      </c>
      <c r="NL10" s="290"/>
      <c r="NM10" s="290"/>
      <c r="NN10" s="377" t="s">
        <v>28</v>
      </c>
      <c r="NO10" s="387">
        <v>206187</v>
      </c>
      <c r="NP10" s="404">
        <v>58470</v>
      </c>
      <c r="NQ10" s="404">
        <v>130558</v>
      </c>
      <c r="NR10" s="405">
        <v>0</v>
      </c>
      <c r="NS10" s="404"/>
      <c r="NT10" s="404"/>
      <c r="NU10" s="404"/>
      <c r="NV10" s="406"/>
      <c r="NW10" s="410">
        <v>395215</v>
      </c>
      <c r="NX10" s="408">
        <v>60688</v>
      </c>
      <c r="NY10" s="411">
        <v>455903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455269</v>
      </c>
      <c r="C11" s="310">
        <v>458247</v>
      </c>
      <c r="D11" s="311">
        <v>-0.65</v>
      </c>
      <c r="E11" s="244"/>
      <c r="F11" s="245"/>
      <c r="G11" s="312" t="s">
        <v>31</v>
      </c>
      <c r="H11" s="247">
        <v>821</v>
      </c>
      <c r="I11" s="248">
        <v>1256</v>
      </c>
      <c r="J11" s="249">
        <v>835</v>
      </c>
      <c r="K11" s="247">
        <v>2912</v>
      </c>
      <c r="L11" s="250">
        <v>1836</v>
      </c>
      <c r="M11" s="251">
        <v>58.61</v>
      </c>
      <c r="N11" s="183"/>
      <c r="O11" s="346" t="s">
        <v>111</v>
      </c>
      <c r="P11" s="347">
        <v>351.05</v>
      </c>
      <c r="Q11" s="348">
        <v>342.12</v>
      </c>
      <c r="R11" s="349">
        <v>2.61</v>
      </c>
      <c r="S11" s="347">
        <v>332.28</v>
      </c>
      <c r="T11" s="350">
        <v>324.31</v>
      </c>
      <c r="U11" s="349">
        <v>2.46</v>
      </c>
      <c r="V11" s="347">
        <v>349.4</v>
      </c>
      <c r="W11" s="348">
        <v>340.59</v>
      </c>
      <c r="X11" s="349">
        <v>2.59</v>
      </c>
      <c r="Y11" s="351"/>
      <c r="Z11" s="183"/>
      <c r="AA11" s="183" t="s">
        <v>112</v>
      </c>
      <c r="AB11" s="342">
        <v>72</v>
      </c>
      <c r="AC11" s="342">
        <v>72</v>
      </c>
      <c r="AD11" s="342">
        <v>72</v>
      </c>
      <c r="AE11" s="342">
        <v>72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209448</v>
      </c>
      <c r="CG11" s="310">
        <v>201475</v>
      </c>
      <c r="CH11" s="311">
        <v>3.96</v>
      </c>
      <c r="CI11" s="245"/>
      <c r="CJ11" s="245"/>
      <c r="CK11" s="312" t="s">
        <v>31</v>
      </c>
      <c r="CL11" s="247">
        <v>615</v>
      </c>
      <c r="CM11" s="248">
        <v>479</v>
      </c>
      <c r="CN11" s="249">
        <v>1024</v>
      </c>
      <c r="CO11" s="247">
        <v>2118</v>
      </c>
      <c r="CP11" s="250">
        <v>2458</v>
      </c>
      <c r="CQ11" s="251">
        <v>-13.83</v>
      </c>
      <c r="CR11" s="183"/>
      <c r="CS11" s="346" t="s">
        <v>111</v>
      </c>
      <c r="CT11" s="347">
        <v>261.48</v>
      </c>
      <c r="CU11" s="348">
        <v>254.25</v>
      </c>
      <c r="CV11" s="349">
        <v>2.84</v>
      </c>
      <c r="CW11" s="347">
        <v>200.75</v>
      </c>
      <c r="CX11" s="350">
        <v>195.01</v>
      </c>
      <c r="CY11" s="349">
        <v>2.94</v>
      </c>
      <c r="CZ11" s="347">
        <v>258.18</v>
      </c>
      <c r="DA11" s="348">
        <v>251.24</v>
      </c>
      <c r="DB11" s="349">
        <v>2.76</v>
      </c>
      <c r="DC11" s="351"/>
      <c r="DD11" s="183"/>
      <c r="DE11" s="183" t="s">
        <v>112</v>
      </c>
      <c r="DF11" s="342">
        <v>72</v>
      </c>
      <c r="DG11" s="342">
        <v>72</v>
      </c>
      <c r="DH11" s="342">
        <v>72</v>
      </c>
      <c r="DI11" s="342">
        <v>72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125308</v>
      </c>
      <c r="FK11" s="310">
        <v>129155</v>
      </c>
      <c r="FL11" s="311">
        <v>-2.98</v>
      </c>
      <c r="FM11" s="245"/>
      <c r="FN11" s="245"/>
      <c r="FO11" s="312" t="s">
        <v>31</v>
      </c>
      <c r="FP11" s="247">
        <v>962</v>
      </c>
      <c r="FQ11" s="248">
        <v>886</v>
      </c>
      <c r="FR11" s="249">
        <v>1158</v>
      </c>
      <c r="FS11" s="247">
        <v>3006</v>
      </c>
      <c r="FT11" s="250">
        <v>4208</v>
      </c>
      <c r="FU11" s="251">
        <v>-28.56</v>
      </c>
      <c r="FV11" s="183"/>
      <c r="FW11" s="346" t="s">
        <v>111</v>
      </c>
      <c r="FX11" s="347">
        <v>262.74</v>
      </c>
      <c r="FY11" s="348">
        <v>255.15</v>
      </c>
      <c r="FZ11" s="349">
        <v>2.97</v>
      </c>
      <c r="GA11" s="347">
        <v>200.76</v>
      </c>
      <c r="GB11" s="350">
        <v>194.14</v>
      </c>
      <c r="GC11" s="349">
        <v>3.41</v>
      </c>
      <c r="GD11" s="347">
        <v>260.24</v>
      </c>
      <c r="GE11" s="348">
        <v>252.7</v>
      </c>
      <c r="GF11" s="349">
        <v>2.98</v>
      </c>
      <c r="GG11" s="351"/>
      <c r="GH11" s="183"/>
      <c r="GI11" s="183" t="s">
        <v>112</v>
      </c>
      <c r="GJ11" s="342">
        <v>72</v>
      </c>
      <c r="GK11" s="342">
        <v>72</v>
      </c>
      <c r="GL11" s="342">
        <v>72</v>
      </c>
      <c r="GM11" s="342">
        <v>72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1162397</v>
      </c>
      <c r="IO11" s="310">
        <v>1110495</v>
      </c>
      <c r="IP11" s="311">
        <v>4.67</v>
      </c>
      <c r="IQ11" s="245"/>
      <c r="IR11" s="245"/>
      <c r="IS11" s="312" t="s">
        <v>31</v>
      </c>
      <c r="IT11" s="247">
        <v>1582</v>
      </c>
      <c r="IU11" s="248">
        <v>1305</v>
      </c>
      <c r="IV11" s="249">
        <v>906</v>
      </c>
      <c r="IW11" s="247">
        <v>3793</v>
      </c>
      <c r="IX11" s="250">
        <v>3655</v>
      </c>
      <c r="IY11" s="251">
        <v>3.78</v>
      </c>
      <c r="IZ11" s="183"/>
      <c r="JA11" s="346" t="s">
        <v>111</v>
      </c>
      <c r="JB11" s="347">
        <v>341.46</v>
      </c>
      <c r="JC11" s="348">
        <v>320.74</v>
      </c>
      <c r="JD11" s="349">
        <v>6.46</v>
      </c>
      <c r="JE11" s="347">
        <v>574.89</v>
      </c>
      <c r="JF11" s="350">
        <v>558.05999999999995</v>
      </c>
      <c r="JG11" s="349">
        <v>3.02</v>
      </c>
      <c r="JH11" s="347">
        <v>385.01</v>
      </c>
      <c r="JI11" s="348">
        <v>363.78</v>
      </c>
      <c r="JJ11" s="349">
        <v>5.84</v>
      </c>
      <c r="JK11" s="351"/>
      <c r="JL11" s="183"/>
      <c r="JM11" s="183" t="s">
        <v>112</v>
      </c>
      <c r="JN11" s="342">
        <v>72</v>
      </c>
      <c r="JO11" s="342">
        <v>72</v>
      </c>
      <c r="JP11" s="342">
        <v>72</v>
      </c>
      <c r="JQ11" s="342">
        <v>72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1952422</v>
      </c>
      <c r="LS11" s="310">
        <v>1899372</v>
      </c>
      <c r="LT11" s="311">
        <v>2.79</v>
      </c>
      <c r="LU11" s="293"/>
      <c r="LV11" s="293"/>
      <c r="LW11" s="312" t="s">
        <v>31</v>
      </c>
      <c r="LX11" s="294">
        <v>11829</v>
      </c>
      <c r="LY11" s="295">
        <v>12157</v>
      </c>
      <c r="LZ11" s="296">
        <v>-2.7</v>
      </c>
      <c r="MA11" s="266"/>
      <c r="MB11" s="346" t="s">
        <v>111</v>
      </c>
      <c r="MC11" s="347">
        <v>312.58999999999997</v>
      </c>
      <c r="MD11" s="369">
        <v>299.91000000000003</v>
      </c>
      <c r="ME11" s="349">
        <v>4.2300000000000004</v>
      </c>
      <c r="MF11" s="347">
        <v>454.17</v>
      </c>
      <c r="MG11" s="369">
        <v>438.4</v>
      </c>
      <c r="MH11" s="349">
        <v>3.6</v>
      </c>
      <c r="MI11" s="347">
        <v>327.64</v>
      </c>
      <c r="MJ11" s="370">
        <v>314.04000000000002</v>
      </c>
      <c r="MK11" s="349">
        <v>4.33</v>
      </c>
      <c r="ML11" s="297"/>
      <c r="MM11" s="297"/>
      <c r="MN11" s="297" t="s">
        <v>112</v>
      </c>
      <c r="MO11" s="371">
        <v>72</v>
      </c>
      <c r="MP11" s="371">
        <v>72</v>
      </c>
      <c r="MQ11" s="371">
        <v>72</v>
      </c>
      <c r="MR11" s="371">
        <v>72</v>
      </c>
      <c r="MS11" s="371">
        <v>72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64400</v>
      </c>
      <c r="C12" s="310">
        <v>67068</v>
      </c>
      <c r="D12" s="438">
        <v>-3.98</v>
      </c>
      <c r="E12" s="244"/>
      <c r="F12" s="245"/>
      <c r="G12" s="312" t="s">
        <v>32</v>
      </c>
      <c r="H12" s="247">
        <v>6609</v>
      </c>
      <c r="I12" s="248">
        <v>3895</v>
      </c>
      <c r="J12" s="249">
        <v>3513</v>
      </c>
      <c r="K12" s="247">
        <v>14017</v>
      </c>
      <c r="L12" s="250">
        <v>14841</v>
      </c>
      <c r="M12" s="251">
        <v>-5.55</v>
      </c>
      <c r="N12" s="183"/>
      <c r="O12" s="439" t="s">
        <v>114</v>
      </c>
      <c r="P12" s="347">
        <v>91.37</v>
      </c>
      <c r="Q12" s="348">
        <v>89.67</v>
      </c>
      <c r="R12" s="349">
        <v>1.9</v>
      </c>
      <c r="S12" s="347">
        <v>110.96</v>
      </c>
      <c r="T12" s="350">
        <v>109.83</v>
      </c>
      <c r="U12" s="349">
        <v>1.03</v>
      </c>
      <c r="V12" s="347">
        <v>93.09</v>
      </c>
      <c r="W12" s="348">
        <v>91.4</v>
      </c>
      <c r="X12" s="349">
        <v>1.85</v>
      </c>
      <c r="Y12" s="351"/>
      <c r="Z12" s="183"/>
      <c r="AA12" s="183" t="s">
        <v>115</v>
      </c>
      <c r="AB12" s="342">
        <v>158</v>
      </c>
      <c r="AC12" s="342">
        <v>158</v>
      </c>
      <c r="AD12" s="342">
        <v>158</v>
      </c>
      <c r="AE12" s="342">
        <v>158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137057</v>
      </c>
      <c r="AN12" s="442">
        <v>19176</v>
      </c>
      <c r="AO12" s="442">
        <v>67303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223536</v>
      </c>
      <c r="AV12" s="446">
        <v>109834</v>
      </c>
      <c r="AW12" s="446">
        <v>333370</v>
      </c>
      <c r="AX12" s="447"/>
      <c r="AY12" s="447"/>
      <c r="AZ12" s="440" t="s">
        <v>22</v>
      </c>
      <c r="BA12" s="441">
        <v>110359</v>
      </c>
      <c r="BB12" s="442">
        <v>15357</v>
      </c>
      <c r="BC12" s="442">
        <v>48792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174508</v>
      </c>
      <c r="BJ12" s="446">
        <v>41275</v>
      </c>
      <c r="BK12" s="446">
        <v>215783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8203</v>
      </c>
      <c r="CG12" s="310">
        <v>7904</v>
      </c>
      <c r="CH12" s="438">
        <v>3.78</v>
      </c>
      <c r="CI12" s="245"/>
      <c r="CJ12" s="245"/>
      <c r="CK12" s="312" t="s">
        <v>32</v>
      </c>
      <c r="CL12" s="247">
        <v>4087</v>
      </c>
      <c r="CM12" s="248">
        <v>6253</v>
      </c>
      <c r="CN12" s="249">
        <v>4315</v>
      </c>
      <c r="CO12" s="247">
        <v>14655</v>
      </c>
      <c r="CP12" s="250">
        <v>18860</v>
      </c>
      <c r="CQ12" s="251">
        <v>-22.3</v>
      </c>
      <c r="CR12" s="183"/>
      <c r="CS12" s="439" t="s">
        <v>114</v>
      </c>
      <c r="CT12" s="347">
        <v>121.75</v>
      </c>
      <c r="CU12" s="348">
        <v>123</v>
      </c>
      <c r="CV12" s="349">
        <v>-1.02</v>
      </c>
      <c r="CW12" s="347">
        <v>79.36</v>
      </c>
      <c r="CX12" s="350">
        <v>78.680000000000007</v>
      </c>
      <c r="CY12" s="349">
        <v>0.86</v>
      </c>
      <c r="CZ12" s="347">
        <v>119.45</v>
      </c>
      <c r="DA12" s="348">
        <v>120.74</v>
      </c>
      <c r="DB12" s="349">
        <v>-1.07</v>
      </c>
      <c r="DC12" s="351"/>
      <c r="DD12" s="183"/>
      <c r="DE12" s="183" t="s">
        <v>115</v>
      </c>
      <c r="DF12" s="342">
        <v>158</v>
      </c>
      <c r="DG12" s="342">
        <v>158</v>
      </c>
      <c r="DH12" s="342">
        <v>158</v>
      </c>
      <c r="DI12" s="342">
        <v>158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306763</v>
      </c>
      <c r="DR12" s="442">
        <v>10532</v>
      </c>
      <c r="DS12" s="442">
        <v>83636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400931</v>
      </c>
      <c r="DZ12" s="446">
        <v>17235</v>
      </c>
      <c r="EA12" s="446">
        <v>418166</v>
      </c>
      <c r="EB12" s="447"/>
      <c r="EC12" s="447"/>
      <c r="ED12" s="448" t="s">
        <v>22</v>
      </c>
      <c r="EE12" s="441">
        <v>226493</v>
      </c>
      <c r="EF12" s="442">
        <v>21251</v>
      </c>
      <c r="EG12" s="442">
        <v>53923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301667</v>
      </c>
      <c r="EN12" s="446">
        <v>4103</v>
      </c>
      <c r="EO12" s="446">
        <v>305770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22474</v>
      </c>
      <c r="FK12" s="310">
        <v>21382</v>
      </c>
      <c r="FL12" s="438">
        <v>5.1100000000000003</v>
      </c>
      <c r="FM12" s="245"/>
      <c r="FN12" s="245"/>
      <c r="FO12" s="312" t="s">
        <v>32</v>
      </c>
      <c r="FP12" s="247">
        <v>3813</v>
      </c>
      <c r="FQ12" s="248">
        <v>3742</v>
      </c>
      <c r="FR12" s="249">
        <v>3874</v>
      </c>
      <c r="FS12" s="247">
        <v>11429</v>
      </c>
      <c r="FT12" s="250">
        <v>17462</v>
      </c>
      <c r="FU12" s="251">
        <v>-34.549999999999997</v>
      </c>
      <c r="FV12" s="183"/>
      <c r="FW12" s="439" t="s">
        <v>114</v>
      </c>
      <c r="FX12" s="347">
        <v>150.44</v>
      </c>
      <c r="FY12" s="348">
        <v>153.38</v>
      </c>
      <c r="FZ12" s="349">
        <v>-1.92</v>
      </c>
      <c r="GA12" s="347">
        <v>135.09</v>
      </c>
      <c r="GB12" s="350">
        <v>132.52000000000001</v>
      </c>
      <c r="GC12" s="349">
        <v>1.94</v>
      </c>
      <c r="GD12" s="347">
        <v>149.82</v>
      </c>
      <c r="GE12" s="348">
        <v>152.54</v>
      </c>
      <c r="GF12" s="349">
        <v>-1.78</v>
      </c>
      <c r="GG12" s="351"/>
      <c r="GH12" s="183"/>
      <c r="GI12" s="183" t="s">
        <v>115</v>
      </c>
      <c r="GJ12" s="342">
        <v>158</v>
      </c>
      <c r="GK12" s="342">
        <v>158</v>
      </c>
      <c r="GL12" s="342">
        <v>158</v>
      </c>
      <c r="GM12" s="342">
        <v>158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206130</v>
      </c>
      <c r="GV12" s="442">
        <v>18594</v>
      </c>
      <c r="GW12" s="442">
        <v>44581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269305</v>
      </c>
      <c r="HD12" s="446">
        <v>8929</v>
      </c>
      <c r="HE12" s="446">
        <v>278234</v>
      </c>
      <c r="HF12" s="447"/>
      <c r="HG12" s="447"/>
      <c r="HH12" s="448" t="s">
        <v>22</v>
      </c>
      <c r="HI12" s="441">
        <v>160211</v>
      </c>
      <c r="HJ12" s="442">
        <v>25321</v>
      </c>
      <c r="HK12" s="442">
        <v>46993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232525</v>
      </c>
      <c r="HR12" s="446">
        <v>13842</v>
      </c>
      <c r="HS12" s="446">
        <v>246367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203187</v>
      </c>
      <c r="IO12" s="310">
        <v>189800</v>
      </c>
      <c r="IP12" s="438">
        <v>7.05</v>
      </c>
      <c r="IQ12" s="245"/>
      <c r="IR12" s="245"/>
      <c r="IS12" s="312" t="s">
        <v>32</v>
      </c>
      <c r="IT12" s="247">
        <v>6235</v>
      </c>
      <c r="IU12" s="248">
        <v>6787</v>
      </c>
      <c r="IV12" s="249">
        <v>8978</v>
      </c>
      <c r="IW12" s="247">
        <v>22000</v>
      </c>
      <c r="IX12" s="250">
        <v>24028</v>
      </c>
      <c r="IY12" s="251">
        <v>-8.44</v>
      </c>
      <c r="IZ12" s="183"/>
      <c r="JA12" s="439" t="s">
        <v>114</v>
      </c>
      <c r="JB12" s="347">
        <v>186.11</v>
      </c>
      <c r="JC12" s="348">
        <v>178.5</v>
      </c>
      <c r="JD12" s="349">
        <v>4.26</v>
      </c>
      <c r="JE12" s="347">
        <v>455.64</v>
      </c>
      <c r="JF12" s="350">
        <v>514.9</v>
      </c>
      <c r="JG12" s="349">
        <v>-11.51</v>
      </c>
      <c r="JH12" s="347">
        <v>236.39</v>
      </c>
      <c r="JI12" s="348">
        <v>239.51</v>
      </c>
      <c r="JJ12" s="349">
        <v>-1.3</v>
      </c>
      <c r="JK12" s="351"/>
      <c r="JL12" s="183"/>
      <c r="JM12" s="183" t="s">
        <v>115</v>
      </c>
      <c r="JN12" s="342">
        <v>158</v>
      </c>
      <c r="JO12" s="342">
        <v>158</v>
      </c>
      <c r="JP12" s="342">
        <v>158</v>
      </c>
      <c r="JQ12" s="342">
        <v>158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340951</v>
      </c>
      <c r="JZ12" s="442">
        <v>45986</v>
      </c>
      <c r="KA12" s="442">
        <v>131738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518675</v>
      </c>
      <c r="KH12" s="446">
        <v>45025</v>
      </c>
      <c r="KI12" s="446">
        <v>563700</v>
      </c>
      <c r="KJ12" s="451"/>
      <c r="KK12" s="451"/>
      <c r="KL12" s="450" t="s">
        <v>22</v>
      </c>
      <c r="KM12" s="441">
        <v>214394</v>
      </c>
      <c r="KN12" s="442">
        <v>38332</v>
      </c>
      <c r="KO12" s="442">
        <v>84527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337253</v>
      </c>
      <c r="KV12" s="446">
        <v>29263</v>
      </c>
      <c r="KW12" s="446">
        <v>366516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298264</v>
      </c>
      <c r="LS12" s="310">
        <v>286154</v>
      </c>
      <c r="LT12" s="438">
        <v>4.2300000000000004</v>
      </c>
      <c r="LU12" s="293"/>
      <c r="LV12" s="293"/>
      <c r="LW12" s="312" t="s">
        <v>32</v>
      </c>
      <c r="LX12" s="294">
        <v>62101</v>
      </c>
      <c r="LY12" s="295">
        <v>75191</v>
      </c>
      <c r="LZ12" s="296">
        <v>-17.41</v>
      </c>
      <c r="MA12" s="266"/>
      <c r="MB12" s="439" t="s">
        <v>114</v>
      </c>
      <c r="MC12" s="347">
        <v>138.18</v>
      </c>
      <c r="MD12" s="369">
        <v>135.53</v>
      </c>
      <c r="ME12" s="349">
        <v>1.96</v>
      </c>
      <c r="MF12" s="347">
        <v>314.33</v>
      </c>
      <c r="MG12" s="369">
        <v>344.9</v>
      </c>
      <c r="MH12" s="349">
        <v>-8.86</v>
      </c>
      <c r="MI12" s="347">
        <v>156.9</v>
      </c>
      <c r="MJ12" s="370">
        <v>156.9</v>
      </c>
      <c r="MK12" s="349">
        <v>0</v>
      </c>
      <c r="ML12" s="297"/>
      <c r="MM12" s="297"/>
      <c r="MN12" s="297" t="s">
        <v>115</v>
      </c>
      <c r="MO12" s="371">
        <v>158</v>
      </c>
      <c r="MP12" s="371">
        <v>158</v>
      </c>
      <c r="MQ12" s="371">
        <v>158</v>
      </c>
      <c r="MR12" s="371">
        <v>158</v>
      </c>
      <c r="MS12" s="371">
        <v>158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990901</v>
      </c>
      <c r="NB12" s="444">
        <v>94288</v>
      </c>
      <c r="NC12" s="444">
        <v>327258</v>
      </c>
      <c r="ND12" s="443">
        <v>0</v>
      </c>
      <c r="NE12" s="444"/>
      <c r="NF12" s="444"/>
      <c r="NG12" s="444"/>
      <c r="NH12" s="444"/>
      <c r="NI12" s="443">
        <v>1412447</v>
      </c>
      <c r="NJ12" s="450">
        <v>181023</v>
      </c>
      <c r="NK12" s="446">
        <v>1593470</v>
      </c>
      <c r="NL12" s="290"/>
      <c r="NM12" s="290"/>
      <c r="NN12" s="450" t="s">
        <v>22</v>
      </c>
      <c r="NO12" s="450">
        <v>711457</v>
      </c>
      <c r="NP12" s="444">
        <v>100261</v>
      </c>
      <c r="NQ12" s="444">
        <v>234235</v>
      </c>
      <c r="NR12" s="443">
        <v>0</v>
      </c>
      <c r="NS12" s="444"/>
      <c r="NT12" s="444"/>
      <c r="NU12" s="444"/>
      <c r="NV12" s="444"/>
      <c r="NW12" s="443">
        <v>1045953</v>
      </c>
      <c r="NX12" s="450">
        <v>88483</v>
      </c>
      <c r="NY12" s="446">
        <v>1134436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2.88</v>
      </c>
      <c r="C13" s="453">
        <v>2.97</v>
      </c>
      <c r="D13" s="243">
        <v>-0.09</v>
      </c>
      <c r="E13" s="244"/>
      <c r="F13" s="245"/>
      <c r="G13" s="312" t="s">
        <v>33</v>
      </c>
      <c r="H13" s="247">
        <v>836</v>
      </c>
      <c r="I13" s="248">
        <v>876</v>
      </c>
      <c r="J13" s="249">
        <v>632</v>
      </c>
      <c r="K13" s="247">
        <v>2344</v>
      </c>
      <c r="L13" s="250">
        <v>2904</v>
      </c>
      <c r="M13" s="251">
        <v>-19.28</v>
      </c>
      <c r="N13" s="183"/>
      <c r="O13" s="454" t="s">
        <v>117</v>
      </c>
      <c r="P13" s="455">
        <v>3814.58</v>
      </c>
      <c r="Q13" s="456">
        <v>3706.57</v>
      </c>
      <c r="R13" s="457">
        <v>2.91</v>
      </c>
      <c r="S13" s="458">
        <v>2100.3799999999997</v>
      </c>
      <c r="T13" s="456">
        <v>2042.6499999999999</v>
      </c>
      <c r="U13" s="457">
        <v>2.83</v>
      </c>
      <c r="V13" s="458">
        <v>3664.4400000000005</v>
      </c>
      <c r="W13" s="456">
        <v>3563.58</v>
      </c>
      <c r="X13" s="457">
        <v>2.83</v>
      </c>
      <c r="Y13" s="459"/>
      <c r="Z13" s="183"/>
      <c r="AA13" s="183" t="s">
        <v>118</v>
      </c>
      <c r="AB13" s="342">
        <v>88</v>
      </c>
      <c r="AC13" s="342">
        <v>88</v>
      </c>
      <c r="AD13" s="342">
        <v>88</v>
      </c>
      <c r="AE13" s="342">
        <v>88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2.76</v>
      </c>
      <c r="CG13" s="453">
        <v>2.88</v>
      </c>
      <c r="CH13" s="243">
        <v>-0.12</v>
      </c>
      <c r="CI13" s="245"/>
      <c r="CJ13" s="245"/>
      <c r="CK13" s="312" t="s">
        <v>33</v>
      </c>
      <c r="CL13" s="247">
        <v>852</v>
      </c>
      <c r="CM13" s="248">
        <v>498</v>
      </c>
      <c r="CN13" s="249">
        <v>574</v>
      </c>
      <c r="CO13" s="247">
        <v>1924</v>
      </c>
      <c r="CP13" s="250">
        <v>1799</v>
      </c>
      <c r="CQ13" s="251">
        <v>6.95</v>
      </c>
      <c r="CR13" s="183"/>
      <c r="CS13" s="454" t="s">
        <v>117</v>
      </c>
      <c r="CT13" s="455">
        <v>3432.31</v>
      </c>
      <c r="CU13" s="456">
        <v>3369.7500000000005</v>
      </c>
      <c r="CV13" s="457">
        <v>1.86</v>
      </c>
      <c r="CW13" s="458">
        <v>2054.2299999999996</v>
      </c>
      <c r="CX13" s="466">
        <v>2014.55</v>
      </c>
      <c r="CY13" s="457">
        <v>1.97</v>
      </c>
      <c r="CZ13" s="458">
        <v>3357.33</v>
      </c>
      <c r="DA13" s="456">
        <v>3300.75</v>
      </c>
      <c r="DB13" s="457">
        <v>1.71</v>
      </c>
      <c r="DC13" s="459"/>
      <c r="DD13" s="183"/>
      <c r="DE13" s="183" t="s">
        <v>118</v>
      </c>
      <c r="DF13" s="342">
        <v>88</v>
      </c>
      <c r="DG13" s="342">
        <v>88</v>
      </c>
      <c r="DH13" s="342">
        <v>88</v>
      </c>
      <c r="DI13" s="342">
        <v>88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2.96</v>
      </c>
      <c r="FK13" s="453">
        <v>2.99</v>
      </c>
      <c r="FL13" s="243">
        <v>-0.03</v>
      </c>
      <c r="FM13" s="245"/>
      <c r="FN13" s="245"/>
      <c r="FO13" s="312" t="s">
        <v>33</v>
      </c>
      <c r="FP13" s="247">
        <v>1049</v>
      </c>
      <c r="FQ13" s="248">
        <v>574</v>
      </c>
      <c r="FR13" s="249">
        <v>1028</v>
      </c>
      <c r="FS13" s="247">
        <v>2651</v>
      </c>
      <c r="FT13" s="250">
        <v>2766</v>
      </c>
      <c r="FU13" s="251">
        <v>-4.16</v>
      </c>
      <c r="FV13" s="183"/>
      <c r="FW13" s="454" t="s">
        <v>117</v>
      </c>
      <c r="FX13" s="455">
        <v>3549.1299999999997</v>
      </c>
      <c r="FY13" s="456">
        <v>3496.36</v>
      </c>
      <c r="FZ13" s="457">
        <v>1.51</v>
      </c>
      <c r="GA13" s="458">
        <v>2041.84</v>
      </c>
      <c r="GB13" s="456">
        <v>2025.35</v>
      </c>
      <c r="GC13" s="457">
        <v>0.81</v>
      </c>
      <c r="GD13" s="458">
        <v>3488.3300000000004</v>
      </c>
      <c r="GE13" s="456">
        <v>3437.3199999999997</v>
      </c>
      <c r="GF13" s="457">
        <v>1.48</v>
      </c>
      <c r="GG13" s="459"/>
      <c r="GH13" s="183"/>
      <c r="GI13" s="183" t="s">
        <v>118</v>
      </c>
      <c r="GJ13" s="342">
        <v>88</v>
      </c>
      <c r="GK13" s="342">
        <v>88</v>
      </c>
      <c r="GL13" s="342">
        <v>88</v>
      </c>
      <c r="GM13" s="342">
        <v>88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2.93</v>
      </c>
      <c r="IO13" s="453">
        <v>3.01</v>
      </c>
      <c r="IP13" s="243">
        <v>-0.08</v>
      </c>
      <c r="IQ13" s="245"/>
      <c r="IR13" s="245"/>
      <c r="IS13" s="312" t="s">
        <v>33</v>
      </c>
      <c r="IT13" s="247">
        <v>488</v>
      </c>
      <c r="IU13" s="248">
        <v>813</v>
      </c>
      <c r="IV13" s="249">
        <v>852</v>
      </c>
      <c r="IW13" s="247">
        <v>2153</v>
      </c>
      <c r="IX13" s="250">
        <v>1792</v>
      </c>
      <c r="IY13" s="251">
        <v>20.149999999999999</v>
      </c>
      <c r="IZ13" s="183"/>
      <c r="JA13" s="454" t="s">
        <v>117</v>
      </c>
      <c r="JB13" s="455">
        <v>4003</v>
      </c>
      <c r="JC13" s="456">
        <v>3857.4900000000007</v>
      </c>
      <c r="JD13" s="457">
        <v>3.77</v>
      </c>
      <c r="JE13" s="458">
        <v>3556.5699999999997</v>
      </c>
      <c r="JF13" s="456">
        <v>3515.56</v>
      </c>
      <c r="JG13" s="457">
        <v>1.17</v>
      </c>
      <c r="JH13" s="458">
        <v>3919.72</v>
      </c>
      <c r="JI13" s="456">
        <v>3795.49</v>
      </c>
      <c r="JJ13" s="457">
        <v>3.27</v>
      </c>
      <c r="JK13" s="459"/>
      <c r="JL13" s="183"/>
      <c r="JM13" s="183" t="s">
        <v>118</v>
      </c>
      <c r="JN13" s="342">
        <v>88</v>
      </c>
      <c r="JO13" s="342">
        <v>88</v>
      </c>
      <c r="JP13" s="342">
        <v>88</v>
      </c>
      <c r="JQ13" s="342">
        <v>88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2.88</v>
      </c>
      <c r="LS13" s="453">
        <v>2.96</v>
      </c>
      <c r="LT13" s="243">
        <v>-0.08</v>
      </c>
      <c r="LU13" s="293"/>
      <c r="LV13" s="293"/>
      <c r="LW13" s="312" t="s">
        <v>33</v>
      </c>
      <c r="LX13" s="294">
        <v>9072</v>
      </c>
      <c r="LY13" s="295">
        <v>9261</v>
      </c>
      <c r="LZ13" s="296">
        <v>-2.04</v>
      </c>
      <c r="MA13" s="266"/>
      <c r="MB13" s="454" t="s">
        <v>117</v>
      </c>
      <c r="MC13" s="455">
        <v>3744.1400000000003</v>
      </c>
      <c r="MD13" s="468">
        <v>3637.1800000000003</v>
      </c>
      <c r="ME13" s="457">
        <v>2.94</v>
      </c>
      <c r="MF13" s="455">
        <v>2958.64</v>
      </c>
      <c r="MG13" s="469">
        <v>2899.65</v>
      </c>
      <c r="MH13" s="457">
        <v>2.0299999999999998</v>
      </c>
      <c r="MI13" s="455">
        <v>3660.63</v>
      </c>
      <c r="MJ13" s="470">
        <v>3561.9300000000003</v>
      </c>
      <c r="MK13" s="457">
        <v>2.77</v>
      </c>
      <c r="ML13" s="297"/>
      <c r="MM13" s="297"/>
      <c r="MN13" s="297" t="s">
        <v>118</v>
      </c>
      <c r="MO13" s="371">
        <v>88</v>
      </c>
      <c r="MP13" s="371">
        <v>88</v>
      </c>
      <c r="MQ13" s="371">
        <v>88</v>
      </c>
      <c r="MR13" s="371">
        <v>88</v>
      </c>
      <c r="MS13" s="371">
        <v>88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2.9</v>
      </c>
      <c r="C14" s="472">
        <v>2.98</v>
      </c>
      <c r="D14" s="311">
        <v>-0.08</v>
      </c>
      <c r="E14" s="244"/>
      <c r="F14" s="245"/>
      <c r="G14" s="312" t="s">
        <v>36</v>
      </c>
      <c r="H14" s="247">
        <v>110493</v>
      </c>
      <c r="I14" s="248">
        <v>122489</v>
      </c>
      <c r="J14" s="249">
        <v>109817</v>
      </c>
      <c r="K14" s="247">
        <v>342799</v>
      </c>
      <c r="L14" s="250">
        <v>335963</v>
      </c>
      <c r="M14" s="251">
        <v>2.0299999999999998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38757</v>
      </c>
      <c r="AC14" s="292">
        <v>38757</v>
      </c>
      <c r="AD14" s="292">
        <v>38757</v>
      </c>
      <c r="AE14" s="292">
        <v>38757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2.79</v>
      </c>
      <c r="CG14" s="472">
        <v>2.92</v>
      </c>
      <c r="CH14" s="311">
        <v>-0.13</v>
      </c>
      <c r="CI14" s="245"/>
      <c r="CJ14" s="245"/>
      <c r="CK14" s="312" t="s">
        <v>36</v>
      </c>
      <c r="CL14" s="247">
        <v>110907</v>
      </c>
      <c r="CM14" s="248">
        <v>103329</v>
      </c>
      <c r="CN14" s="249">
        <v>93019</v>
      </c>
      <c r="CO14" s="247">
        <v>307255</v>
      </c>
      <c r="CP14" s="250">
        <v>263492</v>
      </c>
      <c r="CQ14" s="251">
        <v>16.61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38757</v>
      </c>
      <c r="DG14" s="292">
        <v>38757</v>
      </c>
      <c r="DH14" s="292">
        <v>38757</v>
      </c>
      <c r="DI14" s="292">
        <v>38757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2.82</v>
      </c>
      <c r="FK14" s="472">
        <v>2.85</v>
      </c>
      <c r="FL14" s="311">
        <v>-0.03</v>
      </c>
      <c r="FM14" s="245"/>
      <c r="FN14" s="245"/>
      <c r="FO14" s="312" t="s">
        <v>36</v>
      </c>
      <c r="FP14" s="247">
        <v>104320</v>
      </c>
      <c r="FQ14" s="248">
        <v>87946</v>
      </c>
      <c r="FR14" s="249">
        <v>91685</v>
      </c>
      <c r="FS14" s="247">
        <v>283951</v>
      </c>
      <c r="FT14" s="250">
        <v>219228</v>
      </c>
      <c r="FU14" s="251">
        <v>29.52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38757</v>
      </c>
      <c r="GK14" s="292">
        <v>38757</v>
      </c>
      <c r="GL14" s="292">
        <v>38757</v>
      </c>
      <c r="GM14" s="292">
        <v>38757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2.91</v>
      </c>
      <c r="IO14" s="472">
        <v>2.94</v>
      </c>
      <c r="IP14" s="311">
        <v>-0.03</v>
      </c>
      <c r="IQ14" s="245"/>
      <c r="IR14" s="245"/>
      <c r="IS14" s="312" t="s">
        <v>36</v>
      </c>
      <c r="IT14" s="247">
        <v>81670</v>
      </c>
      <c r="IU14" s="248">
        <v>89046</v>
      </c>
      <c r="IV14" s="249">
        <v>99794</v>
      </c>
      <c r="IW14" s="247">
        <v>270510</v>
      </c>
      <c r="IX14" s="250">
        <v>219013</v>
      </c>
      <c r="IY14" s="251">
        <v>23.51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38757</v>
      </c>
      <c r="JO14" s="292">
        <v>38757</v>
      </c>
      <c r="JP14" s="292">
        <v>38757</v>
      </c>
      <c r="JQ14" s="292">
        <v>38757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2.86</v>
      </c>
      <c r="LS14" s="472">
        <v>2.93</v>
      </c>
      <c r="LT14" s="311">
        <v>-7.0000000000000007E-2</v>
      </c>
      <c r="LU14" s="293"/>
      <c r="LV14" s="293"/>
      <c r="LW14" s="312" t="s">
        <v>36</v>
      </c>
      <c r="LX14" s="294">
        <v>1204515</v>
      </c>
      <c r="LY14" s="295">
        <v>1037696</v>
      </c>
      <c r="LZ14" s="296">
        <v>16.079999999999998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38757</v>
      </c>
      <c r="MP14" s="343">
        <v>38757</v>
      </c>
      <c r="MQ14" s="343">
        <v>38757</v>
      </c>
      <c r="MR14" s="343">
        <v>38757</v>
      </c>
      <c r="MS14" s="343">
        <v>38757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2.85</v>
      </c>
      <c r="C15" s="483">
        <v>2.95</v>
      </c>
      <c r="D15" s="438">
        <v>-0.1</v>
      </c>
      <c r="E15" s="244"/>
      <c r="F15" s="245"/>
      <c r="G15" s="312" t="s">
        <v>37</v>
      </c>
      <c r="H15" s="247">
        <v>4681</v>
      </c>
      <c r="I15" s="248">
        <v>3254</v>
      </c>
      <c r="J15" s="249">
        <v>3286</v>
      </c>
      <c r="K15" s="247">
        <v>11221</v>
      </c>
      <c r="L15" s="250">
        <v>8024</v>
      </c>
      <c r="M15" s="251">
        <v>39.840000000000003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3907</v>
      </c>
      <c r="AC15" s="342">
        <v>3907</v>
      </c>
      <c r="AD15" s="342">
        <v>3907</v>
      </c>
      <c r="AE15" s="342">
        <v>3907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2.7</v>
      </c>
      <c r="CG15" s="483">
        <v>2.8</v>
      </c>
      <c r="CH15" s="438">
        <v>-0.1</v>
      </c>
      <c r="CI15" s="245"/>
      <c r="CJ15" s="245"/>
      <c r="CK15" s="312" t="s">
        <v>37</v>
      </c>
      <c r="CL15" s="247">
        <v>3146</v>
      </c>
      <c r="CM15" s="248">
        <v>2670</v>
      </c>
      <c r="CN15" s="249">
        <v>2932</v>
      </c>
      <c r="CO15" s="247">
        <v>8748</v>
      </c>
      <c r="CP15" s="250">
        <v>6867</v>
      </c>
      <c r="CQ15" s="251">
        <v>27.39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3907</v>
      </c>
      <c r="DG15" s="342">
        <v>3907</v>
      </c>
      <c r="DH15" s="342">
        <v>3907</v>
      </c>
      <c r="DI15" s="342">
        <v>3907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3.15</v>
      </c>
      <c r="FK15" s="483">
        <v>3.2</v>
      </c>
      <c r="FL15" s="438">
        <v>-0.05</v>
      </c>
      <c r="FM15" s="245"/>
      <c r="FN15" s="245"/>
      <c r="FO15" s="312" t="s">
        <v>37</v>
      </c>
      <c r="FP15" s="247">
        <v>1492</v>
      </c>
      <c r="FQ15" s="248">
        <v>1680</v>
      </c>
      <c r="FR15" s="249">
        <v>2142</v>
      </c>
      <c r="FS15" s="247">
        <v>5314</v>
      </c>
      <c r="FT15" s="250">
        <v>8346</v>
      </c>
      <c r="FU15" s="251">
        <v>-36.33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3907</v>
      </c>
      <c r="GK15" s="342">
        <v>3907</v>
      </c>
      <c r="GL15" s="342">
        <v>3907</v>
      </c>
      <c r="GM15" s="342">
        <v>3907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2.97</v>
      </c>
      <c r="IO15" s="483">
        <v>3.17</v>
      </c>
      <c r="IP15" s="438">
        <v>-0.2</v>
      </c>
      <c r="IQ15" s="245"/>
      <c r="IR15" s="245"/>
      <c r="IS15" s="312" t="s">
        <v>37</v>
      </c>
      <c r="IT15" s="247">
        <v>3156</v>
      </c>
      <c r="IU15" s="248">
        <v>5160</v>
      </c>
      <c r="IV15" s="249">
        <v>7289</v>
      </c>
      <c r="IW15" s="247">
        <v>15605</v>
      </c>
      <c r="IX15" s="250">
        <v>14832</v>
      </c>
      <c r="IY15" s="251">
        <v>5.21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3907</v>
      </c>
      <c r="JO15" s="342">
        <v>3907</v>
      </c>
      <c r="JP15" s="342">
        <v>3907</v>
      </c>
      <c r="JQ15" s="342">
        <v>3907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2.92</v>
      </c>
      <c r="LS15" s="483">
        <v>3.03</v>
      </c>
      <c r="LT15" s="438">
        <v>-0.11</v>
      </c>
      <c r="LU15" s="293"/>
      <c r="LV15" s="293"/>
      <c r="LW15" s="312" t="s">
        <v>37</v>
      </c>
      <c r="LX15" s="294">
        <v>40888</v>
      </c>
      <c r="LY15" s="295">
        <v>38069</v>
      </c>
      <c r="LZ15" s="296">
        <v>7.4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3907</v>
      </c>
      <c r="MP15" s="371">
        <v>3907</v>
      </c>
      <c r="MQ15" s="371">
        <v>3907</v>
      </c>
      <c r="MR15" s="371">
        <v>3907</v>
      </c>
      <c r="MS15" s="371">
        <v>3907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14125</v>
      </c>
      <c r="I16" s="248">
        <v>11662</v>
      </c>
      <c r="J16" s="249">
        <v>15630</v>
      </c>
      <c r="K16" s="247">
        <v>41417</v>
      </c>
      <c r="L16" s="250">
        <v>43977</v>
      </c>
      <c r="M16" s="251">
        <v>-5.82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7857</v>
      </c>
      <c r="AC16" s="342">
        <v>7857</v>
      </c>
      <c r="AD16" s="342">
        <v>7857</v>
      </c>
      <c r="AE16" s="342">
        <v>7857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7618</v>
      </c>
      <c r="CM16" s="248">
        <v>8548</v>
      </c>
      <c r="CN16" s="249">
        <v>13406</v>
      </c>
      <c r="CO16" s="247">
        <v>29572</v>
      </c>
      <c r="CP16" s="250">
        <v>28964</v>
      </c>
      <c r="CQ16" s="251">
        <v>2.1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7857</v>
      </c>
      <c r="DG16" s="342">
        <v>7857</v>
      </c>
      <c r="DH16" s="342">
        <v>7857</v>
      </c>
      <c r="DI16" s="342">
        <v>7857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15946</v>
      </c>
      <c r="FQ16" s="248">
        <v>18524</v>
      </c>
      <c r="FR16" s="249">
        <v>14980</v>
      </c>
      <c r="FS16" s="247">
        <v>49450</v>
      </c>
      <c r="FT16" s="250">
        <v>40988</v>
      </c>
      <c r="FU16" s="251">
        <v>20.65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7857</v>
      </c>
      <c r="GK16" s="342">
        <v>7857</v>
      </c>
      <c r="GL16" s="342">
        <v>7857</v>
      </c>
      <c r="GM16" s="342">
        <v>7857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16</v>
      </c>
      <c r="GX16" s="360" t="s">
        <v>17</v>
      </c>
      <c r="GY16" s="358" t="s">
        <v>18</v>
      </c>
      <c r="GZ16" s="358" t="s">
        <v>19</v>
      </c>
      <c r="HA16" s="358" t="s">
        <v>20</v>
      </c>
      <c r="HB16" s="358" t="s">
        <v>21</v>
      </c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16</v>
      </c>
      <c r="HL16" s="360" t="s">
        <v>17</v>
      </c>
      <c r="HM16" s="358" t="s">
        <v>18</v>
      </c>
      <c r="HN16" s="358" t="s">
        <v>19</v>
      </c>
      <c r="HO16" s="358" t="s">
        <v>20</v>
      </c>
      <c r="HP16" s="358" t="s">
        <v>21</v>
      </c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7671</v>
      </c>
      <c r="IU16" s="248">
        <v>13322</v>
      </c>
      <c r="IV16" s="249">
        <v>15073</v>
      </c>
      <c r="IW16" s="247">
        <v>36066</v>
      </c>
      <c r="IX16" s="250">
        <v>33465</v>
      </c>
      <c r="IY16" s="251">
        <v>7.77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7857</v>
      </c>
      <c r="JO16" s="342">
        <v>7857</v>
      </c>
      <c r="JP16" s="342">
        <v>7857</v>
      </c>
      <c r="JQ16" s="342">
        <v>7857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16</v>
      </c>
      <c r="KB16" s="360" t="s">
        <v>17</v>
      </c>
      <c r="KC16" s="358" t="s">
        <v>18</v>
      </c>
      <c r="KD16" s="358" t="s">
        <v>19</v>
      </c>
      <c r="KE16" s="358" t="s">
        <v>20</v>
      </c>
      <c r="KF16" s="358" t="s">
        <v>21</v>
      </c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16</v>
      </c>
      <c r="KP16" s="360" t="s">
        <v>17</v>
      </c>
      <c r="KQ16" s="358" t="s">
        <v>18</v>
      </c>
      <c r="KR16" s="358" t="s">
        <v>19</v>
      </c>
      <c r="KS16" s="358" t="s">
        <v>20</v>
      </c>
      <c r="KT16" s="358" t="s">
        <v>21</v>
      </c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156505</v>
      </c>
      <c r="LY16" s="295">
        <v>147394</v>
      </c>
      <c r="LZ16" s="296">
        <v>6.18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7857</v>
      </c>
      <c r="MP16" s="371">
        <v>7857</v>
      </c>
      <c r="MQ16" s="371">
        <v>7857</v>
      </c>
      <c r="MR16" s="371">
        <v>7857</v>
      </c>
      <c r="MS16" s="371">
        <v>7857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4037.78</v>
      </c>
      <c r="C17" s="502">
        <v>3906.64</v>
      </c>
      <c r="D17" s="243">
        <v>3.36</v>
      </c>
      <c r="E17" s="503"/>
      <c r="F17" s="503"/>
      <c r="G17" s="312" t="s">
        <v>39</v>
      </c>
      <c r="H17" s="247">
        <v>18976</v>
      </c>
      <c r="I17" s="248">
        <v>19437</v>
      </c>
      <c r="J17" s="249">
        <v>12922</v>
      </c>
      <c r="K17" s="247">
        <v>51335</v>
      </c>
      <c r="L17" s="250">
        <v>36635</v>
      </c>
      <c r="M17" s="251">
        <v>40.130000000000003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26993</v>
      </c>
      <c r="AC17" s="342">
        <v>26993</v>
      </c>
      <c r="AD17" s="342">
        <v>26993</v>
      </c>
      <c r="AE17" s="342">
        <v>26993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311281</v>
      </c>
      <c r="AN17" s="379">
        <v>11261</v>
      </c>
      <c r="AO17" s="379">
        <v>39846</v>
      </c>
      <c r="AP17" s="380">
        <v>7030</v>
      </c>
      <c r="AQ17" s="379">
        <v>0</v>
      </c>
      <c r="AR17" s="379">
        <v>0</v>
      </c>
      <c r="AS17" s="379">
        <v>0</v>
      </c>
      <c r="AT17" s="379">
        <v>0</v>
      </c>
      <c r="AU17" s="381">
        <v>369418</v>
      </c>
      <c r="AV17" s="382">
        <v>15737</v>
      </c>
      <c r="AW17" s="383">
        <v>385155</v>
      </c>
      <c r="AX17" s="384"/>
      <c r="AY17" s="384"/>
      <c r="AZ17" s="385" t="s">
        <v>98</v>
      </c>
      <c r="BA17" s="378">
        <v>160121</v>
      </c>
      <c r="BB17" s="379">
        <v>27654</v>
      </c>
      <c r="BC17" s="379">
        <v>89266</v>
      </c>
      <c r="BD17" s="380">
        <v>1385</v>
      </c>
      <c r="BE17" s="379">
        <v>0</v>
      </c>
      <c r="BF17" s="379">
        <v>0</v>
      </c>
      <c r="BG17" s="379">
        <v>0</v>
      </c>
      <c r="BH17" s="379">
        <v>0</v>
      </c>
      <c r="BI17" s="381">
        <v>278426</v>
      </c>
      <c r="BJ17" s="382">
        <v>1086</v>
      </c>
      <c r="BK17" s="383">
        <v>279512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3712.5999999999995</v>
      </c>
      <c r="CG17" s="502">
        <v>3626.1699999999996</v>
      </c>
      <c r="CH17" s="243">
        <v>2.38</v>
      </c>
      <c r="CI17" s="503"/>
      <c r="CJ17" s="503"/>
      <c r="CK17" s="312" t="s">
        <v>39</v>
      </c>
      <c r="CL17" s="247">
        <v>8794</v>
      </c>
      <c r="CM17" s="248">
        <v>6439</v>
      </c>
      <c r="CN17" s="249">
        <v>7327</v>
      </c>
      <c r="CO17" s="247">
        <v>22560</v>
      </c>
      <c r="CP17" s="250">
        <v>17339</v>
      </c>
      <c r="CQ17" s="251">
        <v>30.11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26993</v>
      </c>
      <c r="DG17" s="342">
        <v>26993</v>
      </c>
      <c r="DH17" s="342">
        <v>26993</v>
      </c>
      <c r="DI17" s="342">
        <v>26993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145819</v>
      </c>
      <c r="DR17" s="379">
        <v>20893</v>
      </c>
      <c r="DS17" s="379">
        <v>47589</v>
      </c>
      <c r="DT17" s="380">
        <v>6836</v>
      </c>
      <c r="DU17" s="379">
        <v>0</v>
      </c>
      <c r="DV17" s="379">
        <v>0</v>
      </c>
      <c r="DW17" s="379">
        <v>0</v>
      </c>
      <c r="DX17" s="379">
        <v>0</v>
      </c>
      <c r="DY17" s="381">
        <v>221137</v>
      </c>
      <c r="DZ17" s="382">
        <v>16718</v>
      </c>
      <c r="EA17" s="383">
        <v>237855</v>
      </c>
      <c r="EB17" s="384"/>
      <c r="EC17" s="384"/>
      <c r="ED17" s="385" t="s">
        <v>98</v>
      </c>
      <c r="EE17" s="378">
        <v>89448</v>
      </c>
      <c r="EF17" s="379">
        <v>24297</v>
      </c>
      <c r="EG17" s="379">
        <v>67725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181470</v>
      </c>
      <c r="EN17" s="382">
        <v>1089</v>
      </c>
      <c r="EO17" s="383">
        <v>182559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3915.4600000000005</v>
      </c>
      <c r="FK17" s="502">
        <v>3847.56</v>
      </c>
      <c r="FL17" s="243">
        <v>1.76</v>
      </c>
      <c r="FM17" s="503"/>
      <c r="FN17" s="503"/>
      <c r="FO17" s="312" t="s">
        <v>39</v>
      </c>
      <c r="FP17" s="247">
        <v>7637</v>
      </c>
      <c r="FQ17" s="248">
        <v>8473</v>
      </c>
      <c r="FR17" s="249">
        <v>9851</v>
      </c>
      <c r="FS17" s="247">
        <v>25961</v>
      </c>
      <c r="FT17" s="250">
        <v>18706</v>
      </c>
      <c r="FU17" s="251">
        <v>38.78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26993</v>
      </c>
      <c r="GK17" s="342">
        <v>26993</v>
      </c>
      <c r="GL17" s="342">
        <v>26993</v>
      </c>
      <c r="GM17" s="342">
        <v>26993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164315</v>
      </c>
      <c r="GV17" s="379">
        <v>19821</v>
      </c>
      <c r="GW17" s="379">
        <v>59145</v>
      </c>
      <c r="GX17" s="380">
        <v>1362</v>
      </c>
      <c r="GY17" s="379">
        <v>0</v>
      </c>
      <c r="GZ17" s="379">
        <v>0</v>
      </c>
      <c r="HA17" s="379">
        <v>0</v>
      </c>
      <c r="HB17" s="379">
        <v>0</v>
      </c>
      <c r="HC17" s="381">
        <v>244643</v>
      </c>
      <c r="HD17" s="382">
        <v>3988</v>
      </c>
      <c r="HE17" s="383">
        <v>248631</v>
      </c>
      <c r="HF17" s="384"/>
      <c r="HG17" s="384"/>
      <c r="HH17" s="385" t="s">
        <v>98</v>
      </c>
      <c r="HI17" s="378">
        <v>156655</v>
      </c>
      <c r="HJ17" s="379">
        <v>18810</v>
      </c>
      <c r="HK17" s="379">
        <v>61368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236833</v>
      </c>
      <c r="HR17" s="382">
        <v>1208</v>
      </c>
      <c r="HS17" s="383">
        <v>238041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4087.17</v>
      </c>
      <c r="IO17" s="502">
        <v>3974.9299999999994</v>
      </c>
      <c r="IP17" s="243">
        <v>2.82</v>
      </c>
      <c r="IQ17" s="503"/>
      <c r="IR17" s="503"/>
      <c r="IS17" s="312" t="s">
        <v>39</v>
      </c>
      <c r="IT17" s="247">
        <v>9026</v>
      </c>
      <c r="IU17" s="248">
        <v>11537</v>
      </c>
      <c r="IV17" s="249">
        <v>11465</v>
      </c>
      <c r="IW17" s="247">
        <v>32028</v>
      </c>
      <c r="IX17" s="250">
        <v>29026</v>
      </c>
      <c r="IY17" s="251">
        <v>10.34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26993</v>
      </c>
      <c r="JO17" s="342">
        <v>26993</v>
      </c>
      <c r="JP17" s="342">
        <v>26993</v>
      </c>
      <c r="JQ17" s="342">
        <v>26993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148984</v>
      </c>
      <c r="JZ17" s="379">
        <v>16078</v>
      </c>
      <c r="KA17" s="379">
        <v>73868</v>
      </c>
      <c r="KB17" s="380">
        <v>4420</v>
      </c>
      <c r="KC17" s="379">
        <v>0</v>
      </c>
      <c r="KD17" s="379">
        <v>0</v>
      </c>
      <c r="KE17" s="379">
        <v>0</v>
      </c>
      <c r="KF17" s="379">
        <v>0</v>
      </c>
      <c r="KG17" s="381">
        <v>243350</v>
      </c>
      <c r="KH17" s="382">
        <v>7690</v>
      </c>
      <c r="KI17" s="383">
        <v>251040</v>
      </c>
      <c r="KJ17" s="290"/>
      <c r="KK17" s="290"/>
      <c r="KL17" s="387" t="s">
        <v>98</v>
      </c>
      <c r="KM17" s="378">
        <v>112292</v>
      </c>
      <c r="KN17" s="379">
        <v>13290</v>
      </c>
      <c r="KO17" s="379">
        <v>64205</v>
      </c>
      <c r="KP17" s="380">
        <v>949</v>
      </c>
      <c r="KQ17" s="379">
        <v>0</v>
      </c>
      <c r="KR17" s="379">
        <v>0</v>
      </c>
      <c r="KS17" s="379">
        <v>0</v>
      </c>
      <c r="KT17" s="379">
        <v>0</v>
      </c>
      <c r="KU17" s="381">
        <v>190736</v>
      </c>
      <c r="KV17" s="382">
        <v>2117</v>
      </c>
      <c r="KW17" s="383">
        <v>192853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3961.1899999999996</v>
      </c>
      <c r="LS17" s="502">
        <v>3856.41</v>
      </c>
      <c r="LT17" s="243">
        <v>2.72</v>
      </c>
      <c r="LU17" s="505"/>
      <c r="LV17" s="505"/>
      <c r="LW17" s="312" t="s">
        <v>39</v>
      </c>
      <c r="LX17" s="294">
        <v>131884</v>
      </c>
      <c r="LY17" s="295">
        <v>101706</v>
      </c>
      <c r="LZ17" s="296">
        <v>29.67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26993</v>
      </c>
      <c r="MP17" s="371">
        <v>26993</v>
      </c>
      <c r="MQ17" s="371">
        <v>26993</v>
      </c>
      <c r="MR17" s="371">
        <v>26993</v>
      </c>
      <c r="MS17" s="371">
        <v>26993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770399</v>
      </c>
      <c r="NB17" s="390">
        <v>68053</v>
      </c>
      <c r="NC17" s="390">
        <v>220448</v>
      </c>
      <c r="ND17" s="391">
        <v>19648</v>
      </c>
      <c r="NE17" s="390"/>
      <c r="NF17" s="390"/>
      <c r="NG17" s="390"/>
      <c r="NH17" s="392"/>
      <c r="NI17" s="393">
        <v>1078548</v>
      </c>
      <c r="NJ17" s="394">
        <v>44133</v>
      </c>
      <c r="NK17" s="395">
        <v>1122681</v>
      </c>
      <c r="NL17" s="290"/>
      <c r="NM17" s="290"/>
      <c r="NN17" s="507" t="s">
        <v>98</v>
      </c>
      <c r="NO17" s="389">
        <v>518516</v>
      </c>
      <c r="NP17" s="390">
        <v>84051</v>
      </c>
      <c r="NQ17" s="390">
        <v>282564</v>
      </c>
      <c r="NR17" s="391">
        <v>2334</v>
      </c>
      <c r="NS17" s="390"/>
      <c r="NT17" s="390"/>
      <c r="NU17" s="390"/>
      <c r="NV17" s="392"/>
      <c r="NW17" s="393">
        <v>887465</v>
      </c>
      <c r="NX17" s="394">
        <v>5500</v>
      </c>
      <c r="NY17" s="395">
        <v>892965</v>
      </c>
      <c r="OA17" s="307"/>
    </row>
    <row r="18" spans="1:391" s="195" customFormat="1" ht="21.75" customHeight="1" thickTop="1" x14ac:dyDescent="0.2">
      <c r="A18" s="308" t="s">
        <v>99</v>
      </c>
      <c r="B18" s="471">
        <v>3664.44</v>
      </c>
      <c r="C18" s="508">
        <v>3563.58</v>
      </c>
      <c r="D18" s="311">
        <v>2.83</v>
      </c>
      <c r="E18" s="503"/>
      <c r="F18" s="503"/>
      <c r="G18" s="312" t="s">
        <v>40</v>
      </c>
      <c r="H18" s="247">
        <v>2940</v>
      </c>
      <c r="I18" s="248">
        <v>2513</v>
      </c>
      <c r="J18" s="249">
        <v>2861</v>
      </c>
      <c r="K18" s="247">
        <v>8314</v>
      </c>
      <c r="L18" s="250">
        <v>5571</v>
      </c>
      <c r="M18" s="251">
        <v>49.24</v>
      </c>
      <c r="N18" s="183"/>
      <c r="O18" s="346" t="s">
        <v>91</v>
      </c>
      <c r="P18" s="347">
        <v>1633.18</v>
      </c>
      <c r="Q18" s="348">
        <v>1574.37</v>
      </c>
      <c r="R18" s="349">
        <v>3.74</v>
      </c>
      <c r="S18" s="347">
        <v>0</v>
      </c>
      <c r="T18" s="350">
        <v>0</v>
      </c>
      <c r="U18" s="349">
        <v>0</v>
      </c>
      <c r="V18" s="347">
        <v>1592.22</v>
      </c>
      <c r="W18" s="348">
        <v>1533.05</v>
      </c>
      <c r="X18" s="349">
        <v>3.86</v>
      </c>
      <c r="Y18" s="351"/>
      <c r="Z18" s="183"/>
      <c r="AA18" s="183" t="s">
        <v>104</v>
      </c>
      <c r="AB18" s="342">
        <v>4672</v>
      </c>
      <c r="AC18" s="342">
        <v>4672</v>
      </c>
      <c r="AD18" s="342">
        <v>4672</v>
      </c>
      <c r="AE18" s="342">
        <v>4672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141537</v>
      </c>
      <c r="AN18" s="400">
        <v>22511</v>
      </c>
      <c r="AO18" s="400">
        <v>61303</v>
      </c>
      <c r="AP18" s="401">
        <v>4394</v>
      </c>
      <c r="AQ18" s="400">
        <v>0</v>
      </c>
      <c r="AR18" s="400">
        <v>0</v>
      </c>
      <c r="AS18" s="400">
        <v>0</v>
      </c>
      <c r="AT18" s="400">
        <v>0</v>
      </c>
      <c r="AU18" s="402">
        <v>229745</v>
      </c>
      <c r="AV18" s="382">
        <v>57436</v>
      </c>
      <c r="AW18" s="383">
        <v>287181</v>
      </c>
      <c r="AX18" s="384"/>
      <c r="AY18" s="384"/>
      <c r="AZ18" s="385" t="s">
        <v>25</v>
      </c>
      <c r="BA18" s="399">
        <v>90989</v>
      </c>
      <c r="BB18" s="400">
        <v>18151</v>
      </c>
      <c r="BC18" s="400">
        <v>19839</v>
      </c>
      <c r="BD18" s="401">
        <v>568</v>
      </c>
      <c r="BE18" s="400">
        <v>0</v>
      </c>
      <c r="BF18" s="400">
        <v>0</v>
      </c>
      <c r="BG18" s="400">
        <v>0</v>
      </c>
      <c r="BH18" s="400">
        <v>0</v>
      </c>
      <c r="BI18" s="402">
        <v>129547</v>
      </c>
      <c r="BJ18" s="382">
        <v>1205</v>
      </c>
      <c r="BK18" s="383">
        <v>130752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3357.33</v>
      </c>
      <c r="CG18" s="508">
        <v>3300.75</v>
      </c>
      <c r="CH18" s="311">
        <v>1.71</v>
      </c>
      <c r="CI18" s="503"/>
      <c r="CJ18" s="503"/>
      <c r="CK18" s="312" t="s">
        <v>40</v>
      </c>
      <c r="CL18" s="247">
        <v>3530</v>
      </c>
      <c r="CM18" s="248">
        <v>2516</v>
      </c>
      <c r="CN18" s="249">
        <v>2063</v>
      </c>
      <c r="CO18" s="247">
        <v>8109</v>
      </c>
      <c r="CP18" s="250">
        <v>6276</v>
      </c>
      <c r="CQ18" s="251">
        <v>29.21</v>
      </c>
      <c r="CR18" s="183"/>
      <c r="CS18" s="346" t="s">
        <v>91</v>
      </c>
      <c r="CT18" s="347">
        <v>1209.23</v>
      </c>
      <c r="CU18" s="348">
        <v>1183.5999999999999</v>
      </c>
      <c r="CV18" s="349">
        <v>2.17</v>
      </c>
      <c r="CW18" s="347">
        <v>0</v>
      </c>
      <c r="CX18" s="350">
        <v>0</v>
      </c>
      <c r="CY18" s="349">
        <v>0</v>
      </c>
      <c r="CZ18" s="347">
        <v>1204.3900000000001</v>
      </c>
      <c r="DA18" s="348">
        <v>1178.77</v>
      </c>
      <c r="DB18" s="349">
        <v>2.17</v>
      </c>
      <c r="DC18" s="351"/>
      <c r="DD18" s="183"/>
      <c r="DE18" s="183" t="s">
        <v>104</v>
      </c>
      <c r="DF18" s="342">
        <v>4672</v>
      </c>
      <c r="DG18" s="342">
        <v>4672</v>
      </c>
      <c r="DH18" s="342">
        <v>4672</v>
      </c>
      <c r="DI18" s="342">
        <v>4672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79151</v>
      </c>
      <c r="DR18" s="400">
        <v>12855</v>
      </c>
      <c r="DS18" s="400">
        <v>23786</v>
      </c>
      <c r="DT18" s="401">
        <v>4342</v>
      </c>
      <c r="DU18" s="400">
        <v>0</v>
      </c>
      <c r="DV18" s="400">
        <v>0</v>
      </c>
      <c r="DW18" s="400">
        <v>0</v>
      </c>
      <c r="DX18" s="400">
        <v>0</v>
      </c>
      <c r="DY18" s="402">
        <v>120134</v>
      </c>
      <c r="DZ18" s="382">
        <v>15017</v>
      </c>
      <c r="EA18" s="383">
        <v>135151</v>
      </c>
      <c r="EB18" s="384"/>
      <c r="EC18" s="384"/>
      <c r="ED18" s="385" t="s">
        <v>25</v>
      </c>
      <c r="EE18" s="399">
        <v>50090</v>
      </c>
      <c r="EF18" s="400">
        <v>16486</v>
      </c>
      <c r="EG18" s="400">
        <v>8061</v>
      </c>
      <c r="EH18" s="401">
        <v>336</v>
      </c>
      <c r="EI18" s="400">
        <v>0</v>
      </c>
      <c r="EJ18" s="400">
        <v>0</v>
      </c>
      <c r="EK18" s="400">
        <v>0</v>
      </c>
      <c r="EL18" s="400">
        <v>0</v>
      </c>
      <c r="EM18" s="402">
        <v>74973</v>
      </c>
      <c r="EN18" s="382">
        <v>750</v>
      </c>
      <c r="EO18" s="383">
        <v>75723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3488.3300000000004</v>
      </c>
      <c r="FK18" s="508">
        <v>3437.3199999999997</v>
      </c>
      <c r="FL18" s="311">
        <v>1.48</v>
      </c>
      <c r="FM18" s="503"/>
      <c r="FN18" s="503"/>
      <c r="FO18" s="312" t="s">
        <v>40</v>
      </c>
      <c r="FP18" s="247">
        <v>4568</v>
      </c>
      <c r="FQ18" s="248">
        <v>3945</v>
      </c>
      <c r="FR18" s="249">
        <v>4172</v>
      </c>
      <c r="FS18" s="247">
        <v>12685</v>
      </c>
      <c r="FT18" s="250">
        <v>9728</v>
      </c>
      <c r="FU18" s="251">
        <v>30.4</v>
      </c>
      <c r="FV18" s="183"/>
      <c r="FW18" s="346" t="s">
        <v>91</v>
      </c>
      <c r="FX18" s="347">
        <v>1115.57</v>
      </c>
      <c r="FY18" s="348">
        <v>1127.1600000000001</v>
      </c>
      <c r="FZ18" s="349">
        <v>-1.03</v>
      </c>
      <c r="GA18" s="347">
        <v>0</v>
      </c>
      <c r="GB18" s="350">
        <v>0</v>
      </c>
      <c r="GC18" s="349">
        <v>0</v>
      </c>
      <c r="GD18" s="347">
        <v>1105.4100000000001</v>
      </c>
      <c r="GE18" s="348">
        <v>1116.81</v>
      </c>
      <c r="GF18" s="349">
        <v>-1.02</v>
      </c>
      <c r="GG18" s="351"/>
      <c r="GH18" s="183"/>
      <c r="GI18" s="183" t="s">
        <v>104</v>
      </c>
      <c r="GJ18" s="342">
        <v>4672</v>
      </c>
      <c r="GK18" s="342">
        <v>4672</v>
      </c>
      <c r="GL18" s="342">
        <v>4672</v>
      </c>
      <c r="GM18" s="342">
        <v>4672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64511</v>
      </c>
      <c r="GV18" s="400">
        <v>8442</v>
      </c>
      <c r="GW18" s="400">
        <v>26059</v>
      </c>
      <c r="GX18" s="401">
        <v>1703</v>
      </c>
      <c r="GY18" s="400">
        <v>0</v>
      </c>
      <c r="GZ18" s="400">
        <v>0</v>
      </c>
      <c r="HA18" s="400">
        <v>0</v>
      </c>
      <c r="HB18" s="400">
        <v>0</v>
      </c>
      <c r="HC18" s="402">
        <v>100715</v>
      </c>
      <c r="HD18" s="382">
        <v>10676</v>
      </c>
      <c r="HE18" s="383">
        <v>111391</v>
      </c>
      <c r="HF18" s="384"/>
      <c r="HG18" s="384"/>
      <c r="HH18" s="385" t="s">
        <v>25</v>
      </c>
      <c r="HI18" s="399">
        <v>71866</v>
      </c>
      <c r="HJ18" s="400">
        <v>6791</v>
      </c>
      <c r="HK18" s="400">
        <v>10039</v>
      </c>
      <c r="HL18" s="401">
        <v>435</v>
      </c>
      <c r="HM18" s="400">
        <v>0</v>
      </c>
      <c r="HN18" s="400">
        <v>0</v>
      </c>
      <c r="HO18" s="400">
        <v>0</v>
      </c>
      <c r="HP18" s="400">
        <v>0</v>
      </c>
      <c r="HQ18" s="402">
        <v>89131</v>
      </c>
      <c r="HR18" s="382">
        <v>758</v>
      </c>
      <c r="HS18" s="383">
        <v>89889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3919.72</v>
      </c>
      <c r="IO18" s="508">
        <v>3795.49</v>
      </c>
      <c r="IP18" s="311">
        <v>3.27</v>
      </c>
      <c r="IQ18" s="503"/>
      <c r="IR18" s="503"/>
      <c r="IS18" s="312" t="s">
        <v>40</v>
      </c>
      <c r="IT18" s="247">
        <v>2587</v>
      </c>
      <c r="IU18" s="248">
        <v>5615</v>
      </c>
      <c r="IV18" s="249">
        <v>3586</v>
      </c>
      <c r="IW18" s="247">
        <v>11788</v>
      </c>
      <c r="IX18" s="250">
        <v>10645</v>
      </c>
      <c r="IY18" s="251">
        <v>10.74</v>
      </c>
      <c r="IZ18" s="183"/>
      <c r="JA18" s="346" t="s">
        <v>91</v>
      </c>
      <c r="JB18" s="347">
        <v>1116.22</v>
      </c>
      <c r="JC18" s="348">
        <v>1094.83</v>
      </c>
      <c r="JD18" s="349">
        <v>1.95</v>
      </c>
      <c r="JE18" s="347">
        <v>0</v>
      </c>
      <c r="JF18" s="350">
        <v>0</v>
      </c>
      <c r="JG18" s="349">
        <v>0</v>
      </c>
      <c r="JH18" s="347">
        <v>1024.98</v>
      </c>
      <c r="JI18" s="348">
        <v>1010.64</v>
      </c>
      <c r="JJ18" s="349">
        <v>1.42</v>
      </c>
      <c r="JK18" s="351"/>
      <c r="JL18" s="183"/>
      <c r="JM18" s="183" t="s">
        <v>104</v>
      </c>
      <c r="JN18" s="342">
        <v>4672</v>
      </c>
      <c r="JO18" s="342">
        <v>4672</v>
      </c>
      <c r="JP18" s="342">
        <v>4672</v>
      </c>
      <c r="JQ18" s="342">
        <v>4672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113493</v>
      </c>
      <c r="JZ18" s="400">
        <v>8044</v>
      </c>
      <c r="KA18" s="400">
        <v>25696</v>
      </c>
      <c r="KB18" s="401">
        <v>16785</v>
      </c>
      <c r="KC18" s="400">
        <v>0</v>
      </c>
      <c r="KD18" s="400">
        <v>0</v>
      </c>
      <c r="KE18" s="400">
        <v>0</v>
      </c>
      <c r="KF18" s="400">
        <v>0</v>
      </c>
      <c r="KG18" s="402">
        <v>164018</v>
      </c>
      <c r="KH18" s="382">
        <v>40020</v>
      </c>
      <c r="KI18" s="383">
        <v>204038</v>
      </c>
      <c r="KJ18" s="290"/>
      <c r="KK18" s="290"/>
      <c r="KL18" s="387" t="s">
        <v>25</v>
      </c>
      <c r="KM18" s="399">
        <v>45154</v>
      </c>
      <c r="KN18" s="400">
        <v>8720</v>
      </c>
      <c r="KO18" s="400">
        <v>5730</v>
      </c>
      <c r="KP18" s="401">
        <v>1097</v>
      </c>
      <c r="KQ18" s="400">
        <v>0</v>
      </c>
      <c r="KR18" s="400">
        <v>0</v>
      </c>
      <c r="KS18" s="400">
        <v>0</v>
      </c>
      <c r="KT18" s="400">
        <v>0</v>
      </c>
      <c r="KU18" s="402">
        <v>60701</v>
      </c>
      <c r="KV18" s="382">
        <v>12717</v>
      </c>
      <c r="KW18" s="383">
        <v>73418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3660.63</v>
      </c>
      <c r="LS18" s="508">
        <v>3561.9300000000003</v>
      </c>
      <c r="LT18" s="311">
        <v>2.77</v>
      </c>
      <c r="LU18" s="505"/>
      <c r="LV18" s="505"/>
      <c r="LW18" s="312" t="s">
        <v>40</v>
      </c>
      <c r="LX18" s="294">
        <v>40896</v>
      </c>
      <c r="LY18" s="295">
        <v>32220</v>
      </c>
      <c r="LZ18" s="296">
        <v>26.93</v>
      </c>
      <c r="MA18" s="266"/>
      <c r="MB18" s="346" t="s">
        <v>91</v>
      </c>
      <c r="MC18" s="347">
        <v>1274.75</v>
      </c>
      <c r="MD18" s="370">
        <v>1254.21</v>
      </c>
      <c r="ME18" s="349">
        <v>1.64</v>
      </c>
      <c r="MF18" s="347">
        <v>0</v>
      </c>
      <c r="MG18" s="370">
        <v>0</v>
      </c>
      <c r="MH18" s="349">
        <v>0</v>
      </c>
      <c r="MI18" s="347">
        <v>1235.03</v>
      </c>
      <c r="MJ18" s="370">
        <v>1215.58</v>
      </c>
      <c r="MK18" s="349">
        <v>1.6</v>
      </c>
      <c r="ML18" s="297"/>
      <c r="MM18" s="297"/>
      <c r="MN18" s="297" t="s">
        <v>104</v>
      </c>
      <c r="MO18" s="371">
        <v>4672</v>
      </c>
      <c r="MP18" s="371">
        <v>4672</v>
      </c>
      <c r="MQ18" s="371">
        <v>4672</v>
      </c>
      <c r="MR18" s="371">
        <v>4672</v>
      </c>
      <c r="MS18" s="371">
        <v>4672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398692</v>
      </c>
      <c r="NB18" s="404">
        <v>51852</v>
      </c>
      <c r="NC18" s="404">
        <v>136844</v>
      </c>
      <c r="ND18" s="405">
        <v>27224</v>
      </c>
      <c r="NE18" s="404"/>
      <c r="NF18" s="404"/>
      <c r="NG18" s="404"/>
      <c r="NH18" s="406"/>
      <c r="NI18" s="407">
        <v>614612</v>
      </c>
      <c r="NJ18" s="408">
        <v>123149</v>
      </c>
      <c r="NK18" s="409">
        <v>737761</v>
      </c>
      <c r="NL18" s="290"/>
      <c r="NM18" s="290"/>
      <c r="NN18" s="377" t="s">
        <v>25</v>
      </c>
      <c r="NO18" s="387">
        <v>258099</v>
      </c>
      <c r="NP18" s="404">
        <v>50148</v>
      </c>
      <c r="NQ18" s="404">
        <v>43669</v>
      </c>
      <c r="NR18" s="405">
        <v>2436</v>
      </c>
      <c r="NS18" s="404"/>
      <c r="NT18" s="404"/>
      <c r="NU18" s="404"/>
      <c r="NV18" s="406"/>
      <c r="NW18" s="407">
        <v>354352</v>
      </c>
      <c r="NX18" s="408">
        <v>15430</v>
      </c>
      <c r="NY18" s="409">
        <v>369782</v>
      </c>
      <c r="OA18" s="307"/>
    </row>
    <row r="19" spans="1:391" s="195" customFormat="1" ht="21.75" customHeight="1" x14ac:dyDescent="0.2">
      <c r="A19" s="344" t="s">
        <v>90</v>
      </c>
      <c r="B19" s="509">
        <v>4793.49</v>
      </c>
      <c r="C19" s="508">
        <v>4622.59</v>
      </c>
      <c r="D19" s="345">
        <v>3.7</v>
      </c>
      <c r="E19" s="503"/>
      <c r="F19" s="503"/>
      <c r="G19" s="312" t="s">
        <v>41</v>
      </c>
      <c r="H19" s="247">
        <v>2587</v>
      </c>
      <c r="I19" s="248">
        <v>2741</v>
      </c>
      <c r="J19" s="249">
        <v>2315</v>
      </c>
      <c r="K19" s="247">
        <v>7643</v>
      </c>
      <c r="L19" s="250">
        <v>5071</v>
      </c>
      <c r="M19" s="251">
        <v>50.72</v>
      </c>
      <c r="N19" s="183"/>
      <c r="O19" s="346" t="s">
        <v>95</v>
      </c>
      <c r="P19" s="347">
        <v>915.87</v>
      </c>
      <c r="Q19" s="348">
        <v>884.63</v>
      </c>
      <c r="R19" s="349">
        <v>3.53</v>
      </c>
      <c r="S19" s="347">
        <v>475.6</v>
      </c>
      <c r="T19" s="350">
        <v>457.57</v>
      </c>
      <c r="U19" s="349">
        <v>3.94</v>
      </c>
      <c r="V19" s="347">
        <v>904.83</v>
      </c>
      <c r="W19" s="348">
        <v>873.42</v>
      </c>
      <c r="X19" s="349">
        <v>3.6</v>
      </c>
      <c r="Y19" s="351"/>
      <c r="Z19" s="183"/>
      <c r="AA19" s="183" t="s">
        <v>109</v>
      </c>
      <c r="AB19" s="342">
        <v>7117</v>
      </c>
      <c r="AC19" s="342">
        <v>7117</v>
      </c>
      <c r="AD19" s="342">
        <v>7117</v>
      </c>
      <c r="AE19" s="342">
        <v>7117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116010</v>
      </c>
      <c r="AN19" s="400">
        <v>18015</v>
      </c>
      <c r="AO19" s="400">
        <v>52098</v>
      </c>
      <c r="AP19" s="401">
        <v>9194</v>
      </c>
      <c r="AQ19" s="400">
        <v>0</v>
      </c>
      <c r="AR19" s="400">
        <v>0</v>
      </c>
      <c r="AS19" s="400">
        <v>0</v>
      </c>
      <c r="AT19" s="400">
        <v>0</v>
      </c>
      <c r="AU19" s="402">
        <v>195317</v>
      </c>
      <c r="AV19" s="382">
        <v>110608</v>
      </c>
      <c r="AW19" s="383">
        <v>305925</v>
      </c>
      <c r="AX19" s="384"/>
      <c r="AY19" s="384"/>
      <c r="AZ19" s="385" t="s">
        <v>106</v>
      </c>
      <c r="BA19" s="399">
        <v>127358</v>
      </c>
      <c r="BB19" s="400">
        <v>25062</v>
      </c>
      <c r="BC19" s="400">
        <v>43638</v>
      </c>
      <c r="BD19" s="401">
        <v>823</v>
      </c>
      <c r="BE19" s="400">
        <v>0</v>
      </c>
      <c r="BF19" s="400">
        <v>0</v>
      </c>
      <c r="BG19" s="400">
        <v>0</v>
      </c>
      <c r="BH19" s="400">
        <v>0</v>
      </c>
      <c r="BI19" s="402">
        <v>196881</v>
      </c>
      <c r="BJ19" s="382">
        <v>5532</v>
      </c>
      <c r="BK19" s="383">
        <v>202413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4380.26</v>
      </c>
      <c r="CG19" s="508">
        <v>4291.0800000000008</v>
      </c>
      <c r="CH19" s="345">
        <v>2.08</v>
      </c>
      <c r="CI19" s="503"/>
      <c r="CJ19" s="503"/>
      <c r="CK19" s="312" t="s">
        <v>41</v>
      </c>
      <c r="CL19" s="247">
        <v>1858</v>
      </c>
      <c r="CM19" s="248">
        <v>1644</v>
      </c>
      <c r="CN19" s="249">
        <v>2512</v>
      </c>
      <c r="CO19" s="247">
        <v>6014</v>
      </c>
      <c r="CP19" s="250">
        <v>6495</v>
      </c>
      <c r="CQ19" s="251">
        <v>-7.41</v>
      </c>
      <c r="CR19" s="183"/>
      <c r="CS19" s="346" t="s">
        <v>95</v>
      </c>
      <c r="CT19" s="347">
        <v>776.85</v>
      </c>
      <c r="CU19" s="348">
        <v>751.76</v>
      </c>
      <c r="CV19" s="349">
        <v>3.34</v>
      </c>
      <c r="CW19" s="347">
        <v>474.65</v>
      </c>
      <c r="CX19" s="350">
        <v>460.71</v>
      </c>
      <c r="CY19" s="349">
        <v>3.03</v>
      </c>
      <c r="CZ19" s="347">
        <v>775.64</v>
      </c>
      <c r="DA19" s="348">
        <v>750.57</v>
      </c>
      <c r="DB19" s="349">
        <v>3.34</v>
      </c>
      <c r="DC19" s="351"/>
      <c r="DD19" s="183"/>
      <c r="DE19" s="183" t="s">
        <v>109</v>
      </c>
      <c r="DF19" s="342">
        <v>7117</v>
      </c>
      <c r="DG19" s="342">
        <v>7117</v>
      </c>
      <c r="DH19" s="342">
        <v>7117</v>
      </c>
      <c r="DI19" s="342">
        <v>7117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166642</v>
      </c>
      <c r="DR19" s="400">
        <v>24113</v>
      </c>
      <c r="DS19" s="400">
        <v>38323</v>
      </c>
      <c r="DT19" s="401">
        <v>23458</v>
      </c>
      <c r="DU19" s="400">
        <v>0</v>
      </c>
      <c r="DV19" s="400">
        <v>0</v>
      </c>
      <c r="DW19" s="400">
        <v>0</v>
      </c>
      <c r="DX19" s="400">
        <v>0</v>
      </c>
      <c r="DY19" s="402">
        <v>252536</v>
      </c>
      <c r="DZ19" s="382">
        <v>46845</v>
      </c>
      <c r="EA19" s="383">
        <v>299381</v>
      </c>
      <c r="EB19" s="384"/>
      <c r="EC19" s="384"/>
      <c r="ED19" s="385" t="s">
        <v>106</v>
      </c>
      <c r="EE19" s="399">
        <v>75148</v>
      </c>
      <c r="EF19" s="400">
        <v>19089</v>
      </c>
      <c r="EG19" s="400">
        <v>27411</v>
      </c>
      <c r="EH19" s="401">
        <v>839</v>
      </c>
      <c r="EI19" s="400">
        <v>0</v>
      </c>
      <c r="EJ19" s="400">
        <v>0</v>
      </c>
      <c r="EK19" s="400">
        <v>0</v>
      </c>
      <c r="EL19" s="400">
        <v>0</v>
      </c>
      <c r="EM19" s="402">
        <v>122487</v>
      </c>
      <c r="EN19" s="382">
        <v>968</v>
      </c>
      <c r="EO19" s="383">
        <v>123455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4453.3200000000006</v>
      </c>
      <c r="FK19" s="508">
        <v>4414.45</v>
      </c>
      <c r="FL19" s="345">
        <v>0.88</v>
      </c>
      <c r="FM19" s="503"/>
      <c r="FN19" s="503"/>
      <c r="FO19" s="312" t="s">
        <v>41</v>
      </c>
      <c r="FP19" s="247">
        <v>3058</v>
      </c>
      <c r="FQ19" s="248">
        <v>2490</v>
      </c>
      <c r="FR19" s="249">
        <v>1946</v>
      </c>
      <c r="FS19" s="247">
        <v>7494</v>
      </c>
      <c r="FT19" s="250">
        <v>8394</v>
      </c>
      <c r="FU19" s="251">
        <v>-10.72</v>
      </c>
      <c r="FV19" s="183"/>
      <c r="FW19" s="346" t="s">
        <v>95</v>
      </c>
      <c r="FX19" s="347">
        <v>972.24</v>
      </c>
      <c r="FY19" s="348">
        <v>951.85</v>
      </c>
      <c r="FZ19" s="349">
        <v>2.14</v>
      </c>
      <c r="GA19" s="347">
        <v>493.61</v>
      </c>
      <c r="GB19" s="350">
        <v>474.2</v>
      </c>
      <c r="GC19" s="349">
        <v>4.09</v>
      </c>
      <c r="GD19" s="347">
        <v>967.88</v>
      </c>
      <c r="GE19" s="348">
        <v>947.46</v>
      </c>
      <c r="GF19" s="349">
        <v>2.16</v>
      </c>
      <c r="GG19" s="351"/>
      <c r="GH19" s="183"/>
      <c r="GI19" s="183" t="s">
        <v>109</v>
      </c>
      <c r="GJ19" s="342">
        <v>7117</v>
      </c>
      <c r="GK19" s="342">
        <v>7117</v>
      </c>
      <c r="GL19" s="342">
        <v>7117</v>
      </c>
      <c r="GM19" s="342">
        <v>7117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127451</v>
      </c>
      <c r="GV19" s="400">
        <v>15762</v>
      </c>
      <c r="GW19" s="400">
        <v>35078</v>
      </c>
      <c r="GX19" s="401">
        <v>2300</v>
      </c>
      <c r="GY19" s="400">
        <v>0</v>
      </c>
      <c r="GZ19" s="400">
        <v>0</v>
      </c>
      <c r="HA19" s="400">
        <v>0</v>
      </c>
      <c r="HB19" s="400">
        <v>0</v>
      </c>
      <c r="HC19" s="402">
        <v>180591</v>
      </c>
      <c r="HD19" s="382">
        <v>20515</v>
      </c>
      <c r="HE19" s="383">
        <v>201106</v>
      </c>
      <c r="HF19" s="384"/>
      <c r="HG19" s="384"/>
      <c r="HH19" s="385" t="s">
        <v>106</v>
      </c>
      <c r="HI19" s="399">
        <v>82937</v>
      </c>
      <c r="HJ19" s="400">
        <v>13587</v>
      </c>
      <c r="HK19" s="400">
        <v>20089</v>
      </c>
      <c r="HL19" s="401">
        <v>1469</v>
      </c>
      <c r="HM19" s="400">
        <v>0</v>
      </c>
      <c r="HN19" s="400">
        <v>0</v>
      </c>
      <c r="HO19" s="400">
        <v>0</v>
      </c>
      <c r="HP19" s="400">
        <v>0</v>
      </c>
      <c r="HQ19" s="402">
        <v>118082</v>
      </c>
      <c r="HR19" s="382">
        <v>708</v>
      </c>
      <c r="HS19" s="383">
        <v>118790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4506.87</v>
      </c>
      <c r="IO19" s="508">
        <v>4420.1099999999997</v>
      </c>
      <c r="IP19" s="345">
        <v>1.96</v>
      </c>
      <c r="IQ19" s="503"/>
      <c r="IR19" s="503"/>
      <c r="IS19" s="312" t="s">
        <v>41</v>
      </c>
      <c r="IT19" s="247">
        <v>1839</v>
      </c>
      <c r="IU19" s="248">
        <v>1563</v>
      </c>
      <c r="IV19" s="249">
        <v>1852</v>
      </c>
      <c r="IW19" s="247">
        <v>5254</v>
      </c>
      <c r="IX19" s="250">
        <v>4690</v>
      </c>
      <c r="IY19" s="251">
        <v>12.03</v>
      </c>
      <c r="IZ19" s="183"/>
      <c r="JA19" s="346" t="s">
        <v>95</v>
      </c>
      <c r="JB19" s="347">
        <v>987.53</v>
      </c>
      <c r="JC19" s="348">
        <v>969.44</v>
      </c>
      <c r="JD19" s="349">
        <v>1.87</v>
      </c>
      <c r="JE19" s="347">
        <v>587.29</v>
      </c>
      <c r="JF19" s="350">
        <v>557.57000000000005</v>
      </c>
      <c r="JG19" s="349">
        <v>5.33</v>
      </c>
      <c r="JH19" s="347">
        <v>954.81</v>
      </c>
      <c r="JI19" s="348">
        <v>937.77</v>
      </c>
      <c r="JJ19" s="349">
        <v>1.82</v>
      </c>
      <c r="JK19" s="351"/>
      <c r="JL19" s="183"/>
      <c r="JM19" s="183" t="s">
        <v>109</v>
      </c>
      <c r="JN19" s="342">
        <v>7117</v>
      </c>
      <c r="JO19" s="342">
        <v>7117</v>
      </c>
      <c r="JP19" s="342">
        <v>7117</v>
      </c>
      <c r="JQ19" s="342">
        <v>7117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223477</v>
      </c>
      <c r="JZ19" s="400">
        <v>28135</v>
      </c>
      <c r="KA19" s="400">
        <v>38534</v>
      </c>
      <c r="KB19" s="401">
        <v>33889</v>
      </c>
      <c r="KC19" s="400">
        <v>0</v>
      </c>
      <c r="KD19" s="400">
        <v>0</v>
      </c>
      <c r="KE19" s="400">
        <v>0</v>
      </c>
      <c r="KF19" s="400">
        <v>0</v>
      </c>
      <c r="KG19" s="402">
        <v>324035</v>
      </c>
      <c r="KH19" s="382">
        <v>346426</v>
      </c>
      <c r="KI19" s="383">
        <v>670461</v>
      </c>
      <c r="KJ19" s="290"/>
      <c r="KK19" s="290"/>
      <c r="KL19" s="387" t="s">
        <v>106</v>
      </c>
      <c r="KM19" s="399">
        <v>72020</v>
      </c>
      <c r="KN19" s="400">
        <v>10796</v>
      </c>
      <c r="KO19" s="400">
        <v>12611</v>
      </c>
      <c r="KP19" s="401">
        <v>2147</v>
      </c>
      <c r="KQ19" s="400">
        <v>0</v>
      </c>
      <c r="KR19" s="400">
        <v>0</v>
      </c>
      <c r="KS19" s="400">
        <v>0</v>
      </c>
      <c r="KT19" s="400">
        <v>0</v>
      </c>
      <c r="KU19" s="402">
        <v>97574</v>
      </c>
      <c r="KV19" s="382">
        <v>26423</v>
      </c>
      <c r="KW19" s="383">
        <v>123997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4537.83</v>
      </c>
      <c r="LS19" s="508">
        <v>4446.3600000000006</v>
      </c>
      <c r="LT19" s="345">
        <v>2.06</v>
      </c>
      <c r="LU19" s="505"/>
      <c r="LV19" s="505"/>
      <c r="LW19" s="312" t="s">
        <v>41</v>
      </c>
      <c r="LX19" s="294">
        <v>26405</v>
      </c>
      <c r="LY19" s="295">
        <v>24650</v>
      </c>
      <c r="LZ19" s="296">
        <v>7.12</v>
      </c>
      <c r="MA19" s="266"/>
      <c r="MB19" s="346" t="s">
        <v>95</v>
      </c>
      <c r="MC19" s="347">
        <v>916.73</v>
      </c>
      <c r="MD19" s="370">
        <v>894.69</v>
      </c>
      <c r="ME19" s="349">
        <v>2.46</v>
      </c>
      <c r="MF19" s="347">
        <v>553</v>
      </c>
      <c r="MG19" s="370">
        <v>525.24</v>
      </c>
      <c r="MH19" s="349">
        <v>5.29</v>
      </c>
      <c r="MI19" s="347">
        <v>905.4</v>
      </c>
      <c r="MJ19" s="370">
        <v>883.31</v>
      </c>
      <c r="MK19" s="349">
        <v>2.5</v>
      </c>
      <c r="ML19" s="297"/>
      <c r="MM19" s="297"/>
      <c r="MN19" s="297" t="s">
        <v>109</v>
      </c>
      <c r="MO19" s="371">
        <v>7117</v>
      </c>
      <c r="MP19" s="371">
        <v>7117</v>
      </c>
      <c r="MQ19" s="371">
        <v>7117</v>
      </c>
      <c r="MR19" s="371">
        <v>7117</v>
      </c>
      <c r="MS19" s="371">
        <v>7117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633580</v>
      </c>
      <c r="NB19" s="404">
        <v>86025</v>
      </c>
      <c r="NC19" s="404">
        <v>164033</v>
      </c>
      <c r="ND19" s="405">
        <v>68841</v>
      </c>
      <c r="NE19" s="404"/>
      <c r="NF19" s="404"/>
      <c r="NG19" s="404"/>
      <c r="NH19" s="406"/>
      <c r="NI19" s="407">
        <v>952479</v>
      </c>
      <c r="NJ19" s="408">
        <v>524394</v>
      </c>
      <c r="NK19" s="409">
        <v>1476873</v>
      </c>
      <c r="NL19" s="290"/>
      <c r="NM19" s="290"/>
      <c r="NN19" s="377" t="s">
        <v>106</v>
      </c>
      <c r="NO19" s="387">
        <v>357463</v>
      </c>
      <c r="NP19" s="404">
        <v>68534</v>
      </c>
      <c r="NQ19" s="404">
        <v>103749</v>
      </c>
      <c r="NR19" s="405">
        <v>5278</v>
      </c>
      <c r="NS19" s="404"/>
      <c r="NT19" s="404"/>
      <c r="NU19" s="404"/>
      <c r="NV19" s="406"/>
      <c r="NW19" s="407">
        <v>535024</v>
      </c>
      <c r="NX19" s="408">
        <v>33631</v>
      </c>
      <c r="NY19" s="409">
        <v>568655</v>
      </c>
      <c r="OA19" s="307"/>
    </row>
    <row r="20" spans="1:391" s="195" customFormat="1" ht="21.75" customHeight="1" x14ac:dyDescent="0.2">
      <c r="A20" s="511" t="s">
        <v>123</v>
      </c>
      <c r="B20" s="501">
        <v>4175.0200000000004</v>
      </c>
      <c r="C20" s="512">
        <v>4038.14</v>
      </c>
      <c r="D20" s="243">
        <v>3.39</v>
      </c>
      <c r="E20" s="503"/>
      <c r="F20" s="503"/>
      <c r="G20" s="312" t="s">
        <v>42</v>
      </c>
      <c r="H20" s="247">
        <v>1862</v>
      </c>
      <c r="I20" s="248">
        <v>1534</v>
      </c>
      <c r="J20" s="249">
        <v>1486</v>
      </c>
      <c r="K20" s="247">
        <v>4882</v>
      </c>
      <c r="L20" s="250">
        <v>2952</v>
      </c>
      <c r="M20" s="251">
        <v>65.38</v>
      </c>
      <c r="N20" s="183"/>
      <c r="O20" s="346" t="s">
        <v>100</v>
      </c>
      <c r="P20" s="347">
        <v>866</v>
      </c>
      <c r="Q20" s="348">
        <v>825.42</v>
      </c>
      <c r="R20" s="349">
        <v>4.92</v>
      </c>
      <c r="S20" s="347">
        <v>665.85</v>
      </c>
      <c r="T20" s="350">
        <v>642.61</v>
      </c>
      <c r="U20" s="349">
        <v>3.62</v>
      </c>
      <c r="V20" s="347">
        <v>860.98</v>
      </c>
      <c r="W20" s="348">
        <v>820.63</v>
      </c>
      <c r="X20" s="349">
        <v>4.92</v>
      </c>
      <c r="Y20" s="351"/>
      <c r="Z20" s="183"/>
      <c r="AA20" s="183" t="s">
        <v>112</v>
      </c>
      <c r="AB20" s="342">
        <v>3294</v>
      </c>
      <c r="AC20" s="342">
        <v>3294</v>
      </c>
      <c r="AD20" s="342">
        <v>3294</v>
      </c>
      <c r="AE20" s="342">
        <v>3294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424412</v>
      </c>
      <c r="AN20" s="400">
        <v>56284</v>
      </c>
      <c r="AO20" s="400">
        <v>64369</v>
      </c>
      <c r="AP20" s="401">
        <v>73587</v>
      </c>
      <c r="AQ20" s="400">
        <v>0</v>
      </c>
      <c r="AR20" s="400">
        <v>0</v>
      </c>
      <c r="AS20" s="400">
        <v>0</v>
      </c>
      <c r="AT20" s="400">
        <v>0</v>
      </c>
      <c r="AU20" s="402">
        <v>618652</v>
      </c>
      <c r="AV20" s="382">
        <v>161654</v>
      </c>
      <c r="AW20" s="383">
        <v>780306</v>
      </c>
      <c r="AX20" s="384"/>
      <c r="AY20" s="384"/>
      <c r="AZ20" s="385" t="s">
        <v>28</v>
      </c>
      <c r="BA20" s="399">
        <v>50926</v>
      </c>
      <c r="BB20" s="400">
        <v>17288</v>
      </c>
      <c r="BC20" s="400">
        <v>29771</v>
      </c>
      <c r="BD20" s="401">
        <v>1183</v>
      </c>
      <c r="BE20" s="400">
        <v>0</v>
      </c>
      <c r="BF20" s="400">
        <v>0</v>
      </c>
      <c r="BG20" s="400">
        <v>0</v>
      </c>
      <c r="BH20" s="400">
        <v>0</v>
      </c>
      <c r="BI20" s="402">
        <v>99168</v>
      </c>
      <c r="BJ20" s="382">
        <v>15302</v>
      </c>
      <c r="BK20" s="383">
        <v>114470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3776.2299999999996</v>
      </c>
      <c r="CG20" s="512">
        <v>3685.6200000000008</v>
      </c>
      <c r="CH20" s="243">
        <v>2.46</v>
      </c>
      <c r="CI20" s="503"/>
      <c r="CJ20" s="503"/>
      <c r="CK20" s="312" t="s">
        <v>42</v>
      </c>
      <c r="CL20" s="247">
        <v>2375</v>
      </c>
      <c r="CM20" s="248">
        <v>1798</v>
      </c>
      <c r="CN20" s="249">
        <v>3184</v>
      </c>
      <c r="CO20" s="247">
        <v>7357</v>
      </c>
      <c r="CP20" s="250">
        <v>5986</v>
      </c>
      <c r="CQ20" s="251">
        <v>22.9</v>
      </c>
      <c r="CR20" s="183"/>
      <c r="CS20" s="346" t="s">
        <v>100</v>
      </c>
      <c r="CT20" s="347">
        <v>888.28</v>
      </c>
      <c r="CU20" s="348">
        <v>880.23</v>
      </c>
      <c r="CV20" s="349">
        <v>0.91</v>
      </c>
      <c r="CW20" s="347">
        <v>403.22</v>
      </c>
      <c r="CX20" s="350">
        <v>388.67</v>
      </c>
      <c r="CY20" s="349">
        <v>3.74</v>
      </c>
      <c r="CZ20" s="347">
        <v>886.34</v>
      </c>
      <c r="DA20" s="348">
        <v>878.22</v>
      </c>
      <c r="DB20" s="349">
        <v>0.92</v>
      </c>
      <c r="DC20" s="351"/>
      <c r="DD20" s="183"/>
      <c r="DE20" s="183" t="s">
        <v>112</v>
      </c>
      <c r="DF20" s="342">
        <v>3294</v>
      </c>
      <c r="DG20" s="342">
        <v>3294</v>
      </c>
      <c r="DH20" s="342">
        <v>3294</v>
      </c>
      <c r="DI20" s="342">
        <v>3294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191664</v>
      </c>
      <c r="DR20" s="400">
        <v>28938</v>
      </c>
      <c r="DS20" s="400">
        <v>58163</v>
      </c>
      <c r="DT20" s="401">
        <v>30776</v>
      </c>
      <c r="DU20" s="400">
        <v>0</v>
      </c>
      <c r="DV20" s="400">
        <v>0</v>
      </c>
      <c r="DW20" s="400">
        <v>0</v>
      </c>
      <c r="DX20" s="400">
        <v>0</v>
      </c>
      <c r="DY20" s="402">
        <v>309541</v>
      </c>
      <c r="DZ20" s="382">
        <v>113633</v>
      </c>
      <c r="EA20" s="383">
        <v>423174</v>
      </c>
      <c r="EB20" s="384"/>
      <c r="EC20" s="384"/>
      <c r="ED20" s="385" t="s">
        <v>28</v>
      </c>
      <c r="EE20" s="399">
        <v>47702</v>
      </c>
      <c r="EF20" s="400">
        <v>13889</v>
      </c>
      <c r="EG20" s="400">
        <v>11300</v>
      </c>
      <c r="EH20" s="401">
        <v>1020</v>
      </c>
      <c r="EI20" s="400">
        <v>0</v>
      </c>
      <c r="EJ20" s="400">
        <v>0</v>
      </c>
      <c r="EK20" s="400">
        <v>0</v>
      </c>
      <c r="EL20" s="400">
        <v>0</v>
      </c>
      <c r="EM20" s="402">
        <v>73911</v>
      </c>
      <c r="EN20" s="382">
        <v>1293</v>
      </c>
      <c r="EO20" s="383">
        <v>75204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3966.0200000000004</v>
      </c>
      <c r="FK20" s="512">
        <v>3897.9700000000003</v>
      </c>
      <c r="FL20" s="243">
        <v>1.75</v>
      </c>
      <c r="FM20" s="503"/>
      <c r="FN20" s="503"/>
      <c r="FO20" s="312" t="s">
        <v>42</v>
      </c>
      <c r="FP20" s="247">
        <v>3219</v>
      </c>
      <c r="FQ20" s="248">
        <v>2472</v>
      </c>
      <c r="FR20" s="249">
        <v>2285</v>
      </c>
      <c r="FS20" s="247">
        <v>7976</v>
      </c>
      <c r="FT20" s="250">
        <v>7664</v>
      </c>
      <c r="FU20" s="251">
        <v>4.07</v>
      </c>
      <c r="FV20" s="183"/>
      <c r="FW20" s="346" t="s">
        <v>100</v>
      </c>
      <c r="FX20" s="347">
        <v>905.14</v>
      </c>
      <c r="FY20" s="348">
        <v>894.13</v>
      </c>
      <c r="FZ20" s="349">
        <v>1.23</v>
      </c>
      <c r="GA20" s="347">
        <v>606.14</v>
      </c>
      <c r="GB20" s="350">
        <v>601.36</v>
      </c>
      <c r="GC20" s="349">
        <v>0.79</v>
      </c>
      <c r="GD20" s="347">
        <v>902.42</v>
      </c>
      <c r="GE20" s="348">
        <v>891.45</v>
      </c>
      <c r="GF20" s="349">
        <v>1.23</v>
      </c>
      <c r="GG20" s="351"/>
      <c r="GH20" s="183"/>
      <c r="GI20" s="183" t="s">
        <v>112</v>
      </c>
      <c r="GJ20" s="342">
        <v>3294</v>
      </c>
      <c r="GK20" s="342">
        <v>3294</v>
      </c>
      <c r="GL20" s="342">
        <v>3294</v>
      </c>
      <c r="GM20" s="342">
        <v>3294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167353</v>
      </c>
      <c r="GV20" s="400">
        <v>24774</v>
      </c>
      <c r="GW20" s="400">
        <v>64143</v>
      </c>
      <c r="GX20" s="401">
        <v>5920</v>
      </c>
      <c r="GY20" s="400">
        <v>0</v>
      </c>
      <c r="GZ20" s="400">
        <v>0</v>
      </c>
      <c r="HA20" s="400">
        <v>0</v>
      </c>
      <c r="HB20" s="400">
        <v>0</v>
      </c>
      <c r="HC20" s="402">
        <v>262190</v>
      </c>
      <c r="HD20" s="382">
        <v>81200</v>
      </c>
      <c r="HE20" s="383">
        <v>343390</v>
      </c>
      <c r="HF20" s="384"/>
      <c r="HG20" s="384"/>
      <c r="HH20" s="385" t="s">
        <v>28</v>
      </c>
      <c r="HI20" s="399">
        <v>66387</v>
      </c>
      <c r="HJ20" s="400">
        <v>16200</v>
      </c>
      <c r="HK20" s="400">
        <v>14513</v>
      </c>
      <c r="HL20" s="401">
        <v>1699</v>
      </c>
      <c r="HM20" s="400">
        <v>0</v>
      </c>
      <c r="HN20" s="400">
        <v>0</v>
      </c>
      <c r="HO20" s="400">
        <v>0</v>
      </c>
      <c r="HP20" s="400">
        <v>0</v>
      </c>
      <c r="HQ20" s="402">
        <v>98799</v>
      </c>
      <c r="HR20" s="382">
        <v>5958</v>
      </c>
      <c r="HS20" s="383">
        <v>104757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4187.25</v>
      </c>
      <c r="IO20" s="512">
        <v>4057.16</v>
      </c>
      <c r="IP20" s="243">
        <v>3.21</v>
      </c>
      <c r="IQ20" s="503"/>
      <c r="IR20" s="503"/>
      <c r="IS20" s="312" t="s">
        <v>42</v>
      </c>
      <c r="IT20" s="247">
        <v>1672</v>
      </c>
      <c r="IU20" s="248">
        <v>1924</v>
      </c>
      <c r="IV20" s="249">
        <v>2147</v>
      </c>
      <c r="IW20" s="247">
        <v>5743</v>
      </c>
      <c r="IX20" s="250">
        <v>5545</v>
      </c>
      <c r="IY20" s="251">
        <v>3.57</v>
      </c>
      <c r="IZ20" s="183"/>
      <c r="JA20" s="346" t="s">
        <v>100</v>
      </c>
      <c r="JB20" s="347">
        <v>907.34</v>
      </c>
      <c r="JC20" s="348">
        <v>868.98</v>
      </c>
      <c r="JD20" s="349">
        <v>4.41</v>
      </c>
      <c r="JE20" s="347">
        <v>1054.78</v>
      </c>
      <c r="JF20" s="350">
        <v>1112.07</v>
      </c>
      <c r="JG20" s="349">
        <v>-5.15</v>
      </c>
      <c r="JH20" s="347">
        <v>919.39</v>
      </c>
      <c r="JI20" s="348">
        <v>887.67</v>
      </c>
      <c r="JJ20" s="349">
        <v>3.57</v>
      </c>
      <c r="JK20" s="351"/>
      <c r="JL20" s="183"/>
      <c r="JM20" s="183" t="s">
        <v>112</v>
      </c>
      <c r="JN20" s="342">
        <v>3294</v>
      </c>
      <c r="JO20" s="342">
        <v>3294</v>
      </c>
      <c r="JP20" s="342">
        <v>3294</v>
      </c>
      <c r="JQ20" s="342">
        <v>3294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329952</v>
      </c>
      <c r="JZ20" s="400">
        <v>40201</v>
      </c>
      <c r="KA20" s="400">
        <v>59409</v>
      </c>
      <c r="KB20" s="401">
        <v>61000</v>
      </c>
      <c r="KC20" s="400">
        <v>0</v>
      </c>
      <c r="KD20" s="400">
        <v>0</v>
      </c>
      <c r="KE20" s="400">
        <v>0</v>
      </c>
      <c r="KF20" s="400">
        <v>0</v>
      </c>
      <c r="KG20" s="402">
        <v>490562</v>
      </c>
      <c r="KH20" s="382">
        <v>723236</v>
      </c>
      <c r="KI20" s="383">
        <v>1213798</v>
      </c>
      <c r="KJ20" s="290"/>
      <c r="KK20" s="290"/>
      <c r="KL20" s="387" t="s">
        <v>28</v>
      </c>
      <c r="KM20" s="399">
        <v>46368</v>
      </c>
      <c r="KN20" s="400">
        <v>12048</v>
      </c>
      <c r="KO20" s="400">
        <v>18344</v>
      </c>
      <c r="KP20" s="401">
        <v>4711</v>
      </c>
      <c r="KQ20" s="400">
        <v>0</v>
      </c>
      <c r="KR20" s="400">
        <v>0</v>
      </c>
      <c r="KS20" s="400">
        <v>0</v>
      </c>
      <c r="KT20" s="400">
        <v>0</v>
      </c>
      <c r="KU20" s="402">
        <v>81471</v>
      </c>
      <c r="KV20" s="382">
        <v>132667</v>
      </c>
      <c r="KW20" s="383">
        <v>214138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4047.42</v>
      </c>
      <c r="LS20" s="512">
        <v>3935.97</v>
      </c>
      <c r="LT20" s="243">
        <v>2.83</v>
      </c>
      <c r="LU20" s="505"/>
      <c r="LV20" s="505"/>
      <c r="LW20" s="312" t="s">
        <v>42</v>
      </c>
      <c r="LX20" s="294">
        <v>25958</v>
      </c>
      <c r="LY20" s="295">
        <v>22147</v>
      </c>
      <c r="LZ20" s="296">
        <v>17.21</v>
      </c>
      <c r="MA20" s="266"/>
      <c r="MB20" s="346" t="s">
        <v>100</v>
      </c>
      <c r="MC20" s="347">
        <v>890.36</v>
      </c>
      <c r="MD20" s="370">
        <v>865.59</v>
      </c>
      <c r="ME20" s="349">
        <v>2.86</v>
      </c>
      <c r="MF20" s="347">
        <v>919.09</v>
      </c>
      <c r="MG20" s="370">
        <v>943.9</v>
      </c>
      <c r="MH20" s="349">
        <v>-2.63</v>
      </c>
      <c r="MI20" s="347">
        <v>891.26</v>
      </c>
      <c r="MJ20" s="370">
        <v>868</v>
      </c>
      <c r="MK20" s="349">
        <v>2.68</v>
      </c>
      <c r="ML20" s="297"/>
      <c r="MM20" s="297"/>
      <c r="MN20" s="297" t="s">
        <v>112</v>
      </c>
      <c r="MO20" s="371">
        <v>3294</v>
      </c>
      <c r="MP20" s="371">
        <v>3294</v>
      </c>
      <c r="MQ20" s="371">
        <v>3294</v>
      </c>
      <c r="MR20" s="371">
        <v>3294</v>
      </c>
      <c r="MS20" s="371">
        <v>3294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1113381</v>
      </c>
      <c r="NB20" s="404">
        <v>150197</v>
      </c>
      <c r="NC20" s="404">
        <v>246084</v>
      </c>
      <c r="ND20" s="405">
        <v>171283</v>
      </c>
      <c r="NE20" s="404"/>
      <c r="NF20" s="404"/>
      <c r="NG20" s="404"/>
      <c r="NH20" s="406"/>
      <c r="NI20" s="407">
        <v>1680945</v>
      </c>
      <c r="NJ20" s="408">
        <v>1079723</v>
      </c>
      <c r="NK20" s="409">
        <v>2760668</v>
      </c>
      <c r="NL20" s="290"/>
      <c r="NM20" s="290"/>
      <c r="NN20" s="377" t="s">
        <v>28</v>
      </c>
      <c r="NO20" s="387">
        <v>211383</v>
      </c>
      <c r="NP20" s="404">
        <v>59425</v>
      </c>
      <c r="NQ20" s="404">
        <v>73928</v>
      </c>
      <c r="NR20" s="405">
        <v>8613</v>
      </c>
      <c r="NS20" s="404"/>
      <c r="NT20" s="404"/>
      <c r="NU20" s="404"/>
      <c r="NV20" s="406"/>
      <c r="NW20" s="407">
        <v>353349</v>
      </c>
      <c r="NX20" s="408">
        <v>155220</v>
      </c>
      <c r="NY20" s="409">
        <v>508569</v>
      </c>
      <c r="OA20" s="307"/>
    </row>
    <row r="21" spans="1:391" s="195" customFormat="1" ht="21.75" customHeight="1" thickBot="1" x14ac:dyDescent="0.25">
      <c r="A21" s="308" t="s">
        <v>99</v>
      </c>
      <c r="B21" s="471">
        <v>3814.58</v>
      </c>
      <c r="C21" s="508">
        <v>3706.57</v>
      </c>
      <c r="D21" s="311">
        <v>2.91</v>
      </c>
      <c r="E21" s="503"/>
      <c r="F21" s="503"/>
      <c r="G21" s="312" t="s">
        <v>43</v>
      </c>
      <c r="H21" s="247">
        <v>2197</v>
      </c>
      <c r="I21" s="248">
        <v>2726</v>
      </c>
      <c r="J21" s="249">
        <v>2742</v>
      </c>
      <c r="K21" s="247">
        <v>7665</v>
      </c>
      <c r="L21" s="250">
        <v>5346</v>
      </c>
      <c r="M21" s="251">
        <v>43.38</v>
      </c>
      <c r="N21" s="183"/>
      <c r="O21" s="346" t="s">
        <v>103</v>
      </c>
      <c r="P21" s="347">
        <v>559.91</v>
      </c>
      <c r="Q21" s="348">
        <v>538.75</v>
      </c>
      <c r="R21" s="349">
        <v>3.93</v>
      </c>
      <c r="S21" s="347">
        <v>318.13</v>
      </c>
      <c r="T21" s="350">
        <v>309.86</v>
      </c>
      <c r="U21" s="349">
        <v>2.67</v>
      </c>
      <c r="V21" s="347">
        <v>553.85</v>
      </c>
      <c r="W21" s="348">
        <v>532.75</v>
      </c>
      <c r="X21" s="349">
        <v>3.96</v>
      </c>
      <c r="Y21" s="351"/>
      <c r="Z21" s="183"/>
      <c r="AA21" s="183" t="s">
        <v>115</v>
      </c>
      <c r="AB21" s="342">
        <v>7872</v>
      </c>
      <c r="AC21" s="342">
        <v>7872</v>
      </c>
      <c r="AD21" s="342">
        <v>7872</v>
      </c>
      <c r="AE21" s="342">
        <v>7872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3432.31</v>
      </c>
      <c r="CG21" s="508">
        <v>3369.7500000000005</v>
      </c>
      <c r="CH21" s="311">
        <v>1.86</v>
      </c>
      <c r="CI21" s="503"/>
      <c r="CJ21" s="503"/>
      <c r="CK21" s="312" t="s">
        <v>43</v>
      </c>
      <c r="CL21" s="247">
        <v>2168</v>
      </c>
      <c r="CM21" s="248">
        <v>1403</v>
      </c>
      <c r="CN21" s="249">
        <v>2316</v>
      </c>
      <c r="CO21" s="247">
        <v>5887</v>
      </c>
      <c r="CP21" s="250">
        <v>4379</v>
      </c>
      <c r="CQ21" s="251">
        <v>34.44</v>
      </c>
      <c r="CR21" s="183"/>
      <c r="CS21" s="346" t="s">
        <v>103</v>
      </c>
      <c r="CT21" s="347">
        <v>548.29999999999995</v>
      </c>
      <c r="CU21" s="348">
        <v>536.16999999999996</v>
      </c>
      <c r="CV21" s="349">
        <v>2.2599999999999998</v>
      </c>
      <c r="CW21" s="347">
        <v>169.65</v>
      </c>
      <c r="CX21" s="350">
        <v>164.8</v>
      </c>
      <c r="CY21" s="349">
        <v>2.94</v>
      </c>
      <c r="CZ21" s="347">
        <v>546.78</v>
      </c>
      <c r="DA21" s="348">
        <v>534.65</v>
      </c>
      <c r="DB21" s="349">
        <v>2.27</v>
      </c>
      <c r="DC21" s="351"/>
      <c r="DD21" s="183"/>
      <c r="DE21" s="183" t="s">
        <v>115</v>
      </c>
      <c r="DF21" s="342">
        <v>7872</v>
      </c>
      <c r="DG21" s="342">
        <v>7872</v>
      </c>
      <c r="DH21" s="342">
        <v>7872</v>
      </c>
      <c r="DI21" s="342">
        <v>7872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3549.1299999999997</v>
      </c>
      <c r="FK21" s="508">
        <v>3496.36</v>
      </c>
      <c r="FL21" s="311">
        <v>1.51</v>
      </c>
      <c r="FM21" s="503"/>
      <c r="FN21" s="503"/>
      <c r="FO21" s="312" t="s">
        <v>43</v>
      </c>
      <c r="FP21" s="247">
        <v>3075</v>
      </c>
      <c r="FQ21" s="248">
        <v>2367</v>
      </c>
      <c r="FR21" s="249">
        <v>2632</v>
      </c>
      <c r="FS21" s="247">
        <v>8074</v>
      </c>
      <c r="FT21" s="250">
        <v>7659</v>
      </c>
      <c r="FU21" s="251">
        <v>5.42</v>
      </c>
      <c r="FV21" s="183"/>
      <c r="FW21" s="346" t="s">
        <v>103</v>
      </c>
      <c r="FX21" s="347">
        <v>539.9</v>
      </c>
      <c r="FY21" s="348">
        <v>528.98</v>
      </c>
      <c r="FZ21" s="349">
        <v>2.06</v>
      </c>
      <c r="GA21" s="347">
        <v>332.71</v>
      </c>
      <c r="GB21" s="350">
        <v>336.05</v>
      </c>
      <c r="GC21" s="349">
        <v>-0.99</v>
      </c>
      <c r="GD21" s="347">
        <v>538.01</v>
      </c>
      <c r="GE21" s="348">
        <v>527.21</v>
      </c>
      <c r="GF21" s="349">
        <v>2.0499999999999998</v>
      </c>
      <c r="GG21" s="351"/>
      <c r="GH21" s="183"/>
      <c r="GI21" s="183" t="s">
        <v>115</v>
      </c>
      <c r="GJ21" s="342">
        <v>7872</v>
      </c>
      <c r="GK21" s="342">
        <v>7872</v>
      </c>
      <c r="GL21" s="342">
        <v>7872</v>
      </c>
      <c r="GM21" s="342">
        <v>7872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4003</v>
      </c>
      <c r="IO21" s="508">
        <v>3857.4900000000007</v>
      </c>
      <c r="IP21" s="311">
        <v>3.77</v>
      </c>
      <c r="IQ21" s="503"/>
      <c r="IR21" s="503"/>
      <c r="IS21" s="312" t="s">
        <v>43</v>
      </c>
      <c r="IT21" s="247">
        <v>1185</v>
      </c>
      <c r="IU21" s="248">
        <v>1796</v>
      </c>
      <c r="IV21" s="249">
        <v>1951</v>
      </c>
      <c r="IW21" s="247">
        <v>4932</v>
      </c>
      <c r="IX21" s="250">
        <v>4855</v>
      </c>
      <c r="IY21" s="251">
        <v>1.59</v>
      </c>
      <c r="IZ21" s="183"/>
      <c r="JA21" s="346" t="s">
        <v>103</v>
      </c>
      <c r="JB21" s="347">
        <v>588.84</v>
      </c>
      <c r="JC21" s="348">
        <v>602.86</v>
      </c>
      <c r="JD21" s="349">
        <v>-2.33</v>
      </c>
      <c r="JE21" s="347">
        <v>449.64</v>
      </c>
      <c r="JF21" s="350">
        <v>432.64</v>
      </c>
      <c r="JG21" s="349">
        <v>3.93</v>
      </c>
      <c r="JH21" s="347">
        <v>577.47</v>
      </c>
      <c r="JI21" s="348">
        <v>589.77</v>
      </c>
      <c r="JJ21" s="349">
        <v>-2.09</v>
      </c>
      <c r="JK21" s="351"/>
      <c r="JL21" s="183"/>
      <c r="JM21" s="183" t="s">
        <v>115</v>
      </c>
      <c r="JN21" s="342">
        <v>7872</v>
      </c>
      <c r="JO21" s="342">
        <v>7872</v>
      </c>
      <c r="JP21" s="342">
        <v>7872</v>
      </c>
      <c r="JQ21" s="342">
        <v>7872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3744.1400000000003</v>
      </c>
      <c r="LS21" s="508">
        <v>3637.1800000000003</v>
      </c>
      <c r="LT21" s="311">
        <v>2.94</v>
      </c>
      <c r="LU21" s="505"/>
      <c r="LV21" s="505"/>
      <c r="LW21" s="312" t="s">
        <v>43</v>
      </c>
      <c r="LX21" s="294">
        <v>26558</v>
      </c>
      <c r="LY21" s="295">
        <v>22239</v>
      </c>
      <c r="LZ21" s="296">
        <v>19.420000000000002</v>
      </c>
      <c r="MA21" s="266"/>
      <c r="MB21" s="346" t="s">
        <v>103</v>
      </c>
      <c r="MC21" s="347">
        <v>558.54999999999995</v>
      </c>
      <c r="MD21" s="370">
        <v>551.79999999999995</v>
      </c>
      <c r="ME21" s="349">
        <v>1.22</v>
      </c>
      <c r="MF21" s="347">
        <v>404.74</v>
      </c>
      <c r="MG21" s="370">
        <v>389.27</v>
      </c>
      <c r="MH21" s="349">
        <v>3.97</v>
      </c>
      <c r="MI21" s="347">
        <v>553.76</v>
      </c>
      <c r="MJ21" s="370">
        <v>546.79</v>
      </c>
      <c r="MK21" s="349">
        <v>1.27</v>
      </c>
      <c r="ML21" s="297"/>
      <c r="MM21" s="297"/>
      <c r="MN21" s="297" t="s">
        <v>115</v>
      </c>
      <c r="MO21" s="371">
        <v>7872</v>
      </c>
      <c r="MP21" s="371">
        <v>7872</v>
      </c>
      <c r="MQ21" s="371">
        <v>7872</v>
      </c>
      <c r="MR21" s="371">
        <v>7872</v>
      </c>
      <c r="MS21" s="371">
        <v>7872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4857.8999999999996</v>
      </c>
      <c r="C22" s="516">
        <v>4687.6899999999996</v>
      </c>
      <c r="D22" s="345">
        <v>3.63</v>
      </c>
      <c r="E22" s="503"/>
      <c r="F22" s="503"/>
      <c r="G22" s="246" t="s">
        <v>44</v>
      </c>
      <c r="H22" s="247">
        <v>870</v>
      </c>
      <c r="I22" s="248">
        <v>575</v>
      </c>
      <c r="J22" s="249">
        <v>823</v>
      </c>
      <c r="K22" s="247">
        <v>2268</v>
      </c>
      <c r="L22" s="250">
        <v>1355</v>
      </c>
      <c r="M22" s="251">
        <v>67.38</v>
      </c>
      <c r="N22" s="183"/>
      <c r="O22" s="346" t="s">
        <v>108</v>
      </c>
      <c r="P22" s="347">
        <v>375.08</v>
      </c>
      <c r="Q22" s="348">
        <v>368.48</v>
      </c>
      <c r="R22" s="349">
        <v>1.79</v>
      </c>
      <c r="S22" s="347">
        <v>343.42</v>
      </c>
      <c r="T22" s="350">
        <v>327.37</v>
      </c>
      <c r="U22" s="349">
        <v>4.9000000000000004</v>
      </c>
      <c r="V22" s="347">
        <v>374.29</v>
      </c>
      <c r="W22" s="348">
        <v>367.4</v>
      </c>
      <c r="X22" s="349">
        <v>1.88</v>
      </c>
      <c r="Y22" s="351"/>
      <c r="Z22" s="183"/>
      <c r="AA22" s="183" t="s">
        <v>118</v>
      </c>
      <c r="AB22" s="342">
        <v>4038</v>
      </c>
      <c r="AC22" s="342">
        <v>4038</v>
      </c>
      <c r="AD22" s="342">
        <v>4038</v>
      </c>
      <c r="AE22" s="342">
        <v>4038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993240</v>
      </c>
      <c r="AN22" s="442">
        <v>108071</v>
      </c>
      <c r="AO22" s="442">
        <v>217616</v>
      </c>
      <c r="AP22" s="443">
        <v>94205</v>
      </c>
      <c r="AQ22" s="444">
        <v>0</v>
      </c>
      <c r="AR22" s="444">
        <v>0</v>
      </c>
      <c r="AS22" s="444">
        <v>0</v>
      </c>
      <c r="AT22" s="444">
        <v>0</v>
      </c>
      <c r="AU22" s="445">
        <v>1413132</v>
      </c>
      <c r="AV22" s="446">
        <v>345435</v>
      </c>
      <c r="AW22" s="446">
        <v>1758567</v>
      </c>
      <c r="AX22" s="447"/>
      <c r="AY22" s="447"/>
      <c r="AZ22" s="440" t="s">
        <v>22</v>
      </c>
      <c r="BA22" s="441">
        <v>429394</v>
      </c>
      <c r="BB22" s="442">
        <v>88155</v>
      </c>
      <c r="BC22" s="442">
        <v>182514</v>
      </c>
      <c r="BD22" s="443">
        <v>3959</v>
      </c>
      <c r="BE22" s="444">
        <v>0</v>
      </c>
      <c r="BF22" s="444">
        <v>0</v>
      </c>
      <c r="BG22" s="444">
        <v>0</v>
      </c>
      <c r="BH22" s="444">
        <v>0</v>
      </c>
      <c r="BI22" s="445">
        <v>704022</v>
      </c>
      <c r="BJ22" s="446">
        <v>23125</v>
      </c>
      <c r="BK22" s="446">
        <v>727147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4389.8099999999995</v>
      </c>
      <c r="CG22" s="516">
        <v>4300.67</v>
      </c>
      <c r="CH22" s="345">
        <v>2.0699999999999998</v>
      </c>
      <c r="CI22" s="503"/>
      <c r="CJ22" s="503"/>
      <c r="CK22" s="246" t="s">
        <v>44</v>
      </c>
      <c r="CL22" s="247">
        <v>324</v>
      </c>
      <c r="CM22" s="248">
        <v>462</v>
      </c>
      <c r="CN22" s="249">
        <v>480</v>
      </c>
      <c r="CO22" s="247">
        <v>1266</v>
      </c>
      <c r="CP22" s="250">
        <v>845</v>
      </c>
      <c r="CQ22" s="251">
        <v>49.82</v>
      </c>
      <c r="CR22" s="183"/>
      <c r="CS22" s="346" t="s">
        <v>108</v>
      </c>
      <c r="CT22" s="347">
        <v>551.63</v>
      </c>
      <c r="CU22" s="348">
        <v>541.29</v>
      </c>
      <c r="CV22" s="349">
        <v>1.91</v>
      </c>
      <c r="CW22" s="347">
        <v>449.76</v>
      </c>
      <c r="CX22" s="350">
        <v>438.73</v>
      </c>
      <c r="CY22" s="349">
        <v>2.5099999999999998</v>
      </c>
      <c r="CZ22" s="347">
        <v>551.22</v>
      </c>
      <c r="DA22" s="348">
        <v>540.87</v>
      </c>
      <c r="DB22" s="349">
        <v>1.91</v>
      </c>
      <c r="DC22" s="351"/>
      <c r="DD22" s="183"/>
      <c r="DE22" s="183" t="s">
        <v>118</v>
      </c>
      <c r="DF22" s="342">
        <v>4038</v>
      </c>
      <c r="DG22" s="342">
        <v>4038</v>
      </c>
      <c r="DH22" s="342">
        <v>4038</v>
      </c>
      <c r="DI22" s="342">
        <v>4038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583276</v>
      </c>
      <c r="DR22" s="442">
        <v>86799</v>
      </c>
      <c r="DS22" s="442">
        <v>167861</v>
      </c>
      <c r="DT22" s="443">
        <v>65412</v>
      </c>
      <c r="DU22" s="444">
        <v>0</v>
      </c>
      <c r="DV22" s="444">
        <v>0</v>
      </c>
      <c r="DW22" s="444">
        <v>0</v>
      </c>
      <c r="DX22" s="444">
        <v>0</v>
      </c>
      <c r="DY22" s="445">
        <v>903348</v>
      </c>
      <c r="DZ22" s="446">
        <v>192213</v>
      </c>
      <c r="EA22" s="446">
        <v>1095561</v>
      </c>
      <c r="EB22" s="447"/>
      <c r="EC22" s="447"/>
      <c r="ED22" s="448" t="s">
        <v>22</v>
      </c>
      <c r="EE22" s="441">
        <v>262388</v>
      </c>
      <c r="EF22" s="442">
        <v>73761</v>
      </c>
      <c r="EG22" s="442">
        <v>114497</v>
      </c>
      <c r="EH22" s="443">
        <v>2195</v>
      </c>
      <c r="EI22" s="444">
        <v>0</v>
      </c>
      <c r="EJ22" s="444">
        <v>0</v>
      </c>
      <c r="EK22" s="444">
        <v>0</v>
      </c>
      <c r="EL22" s="444">
        <v>0</v>
      </c>
      <c r="EM22" s="445">
        <v>452841</v>
      </c>
      <c r="EN22" s="446">
        <v>4100</v>
      </c>
      <c r="EO22" s="446">
        <v>456941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4474.4399999999996</v>
      </c>
      <c r="FK22" s="516">
        <v>4435.5900000000011</v>
      </c>
      <c r="FL22" s="345">
        <v>0.88</v>
      </c>
      <c r="FM22" s="503"/>
      <c r="FN22" s="503"/>
      <c r="FO22" s="246" t="s">
        <v>44</v>
      </c>
      <c r="FP22" s="247">
        <v>1142</v>
      </c>
      <c r="FQ22" s="248">
        <v>984</v>
      </c>
      <c r="FR22" s="249">
        <v>1026</v>
      </c>
      <c r="FS22" s="247">
        <v>3152</v>
      </c>
      <c r="FT22" s="250">
        <v>2133</v>
      </c>
      <c r="FU22" s="251">
        <v>47.77</v>
      </c>
      <c r="FV22" s="183"/>
      <c r="FW22" s="346" t="s">
        <v>108</v>
      </c>
      <c r="FX22" s="347">
        <v>427.15</v>
      </c>
      <c r="FY22" s="348">
        <v>424.67</v>
      </c>
      <c r="FZ22" s="349">
        <v>0.57999999999999996</v>
      </c>
      <c r="GA22" s="347">
        <v>308.95999999999998</v>
      </c>
      <c r="GB22" s="350">
        <v>312.77999999999997</v>
      </c>
      <c r="GC22" s="349">
        <v>-1.22</v>
      </c>
      <c r="GD22" s="347">
        <v>426.07</v>
      </c>
      <c r="GE22" s="348">
        <v>423.64</v>
      </c>
      <c r="GF22" s="349">
        <v>0.56999999999999995</v>
      </c>
      <c r="GG22" s="351"/>
      <c r="GH22" s="183"/>
      <c r="GI22" s="183" t="s">
        <v>118</v>
      </c>
      <c r="GJ22" s="342">
        <v>4038</v>
      </c>
      <c r="GK22" s="342">
        <v>4038</v>
      </c>
      <c r="GL22" s="342">
        <v>4038</v>
      </c>
      <c r="GM22" s="342">
        <v>4038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523630</v>
      </c>
      <c r="GV22" s="442">
        <v>68799</v>
      </c>
      <c r="GW22" s="442">
        <v>184425</v>
      </c>
      <c r="GX22" s="443">
        <v>11285</v>
      </c>
      <c r="GY22" s="444">
        <v>0</v>
      </c>
      <c r="GZ22" s="444">
        <v>0</v>
      </c>
      <c r="HA22" s="444">
        <v>0</v>
      </c>
      <c r="HB22" s="444">
        <v>0</v>
      </c>
      <c r="HC22" s="445">
        <v>788139</v>
      </c>
      <c r="HD22" s="446">
        <v>116379</v>
      </c>
      <c r="HE22" s="446">
        <v>904518</v>
      </c>
      <c r="HF22" s="447"/>
      <c r="HG22" s="447"/>
      <c r="HH22" s="448" t="s">
        <v>22</v>
      </c>
      <c r="HI22" s="441">
        <v>377845</v>
      </c>
      <c r="HJ22" s="442">
        <v>55388</v>
      </c>
      <c r="HK22" s="442">
        <v>106009</v>
      </c>
      <c r="HL22" s="443">
        <v>3603</v>
      </c>
      <c r="HM22" s="444">
        <v>0</v>
      </c>
      <c r="HN22" s="444">
        <v>0</v>
      </c>
      <c r="HO22" s="444">
        <v>0</v>
      </c>
      <c r="HP22" s="444">
        <v>0</v>
      </c>
      <c r="HQ22" s="445">
        <v>542845</v>
      </c>
      <c r="HR22" s="446">
        <v>8632</v>
      </c>
      <c r="HS22" s="446">
        <v>551477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4596.4100000000008</v>
      </c>
      <c r="IO22" s="516">
        <v>4496.49</v>
      </c>
      <c r="IP22" s="345">
        <v>2.2200000000000002</v>
      </c>
      <c r="IQ22" s="503"/>
      <c r="IR22" s="503"/>
      <c r="IS22" s="246" t="s">
        <v>44</v>
      </c>
      <c r="IT22" s="247">
        <v>817</v>
      </c>
      <c r="IU22" s="248">
        <v>1314</v>
      </c>
      <c r="IV22" s="249">
        <v>803</v>
      </c>
      <c r="IW22" s="247">
        <v>2934</v>
      </c>
      <c r="IX22" s="250">
        <v>2449</v>
      </c>
      <c r="IY22" s="251">
        <v>19.8</v>
      </c>
      <c r="IZ22" s="183"/>
      <c r="JA22" s="346" t="s">
        <v>108</v>
      </c>
      <c r="JB22" s="347">
        <v>413.42</v>
      </c>
      <c r="JC22" s="348">
        <v>401.15</v>
      </c>
      <c r="JD22" s="349">
        <v>3.06</v>
      </c>
      <c r="JE22" s="347">
        <v>586.16</v>
      </c>
      <c r="JF22" s="350">
        <v>610.84</v>
      </c>
      <c r="JG22" s="349">
        <v>-4.04</v>
      </c>
      <c r="JH22" s="347">
        <v>427.54</v>
      </c>
      <c r="JI22" s="348">
        <v>417.28</v>
      </c>
      <c r="JJ22" s="349">
        <v>2.46</v>
      </c>
      <c r="JK22" s="351"/>
      <c r="JL22" s="183"/>
      <c r="JM22" s="183" t="s">
        <v>118</v>
      </c>
      <c r="JN22" s="342">
        <v>4038</v>
      </c>
      <c r="JO22" s="342">
        <v>4038</v>
      </c>
      <c r="JP22" s="342">
        <v>4038</v>
      </c>
      <c r="JQ22" s="342">
        <v>4038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815906</v>
      </c>
      <c r="JZ22" s="442">
        <v>92458</v>
      </c>
      <c r="KA22" s="442">
        <v>197507</v>
      </c>
      <c r="KB22" s="443">
        <v>116094</v>
      </c>
      <c r="KC22" s="444">
        <v>0</v>
      </c>
      <c r="KD22" s="444">
        <v>0</v>
      </c>
      <c r="KE22" s="444">
        <v>0</v>
      </c>
      <c r="KF22" s="444">
        <v>0</v>
      </c>
      <c r="KG22" s="445">
        <v>1221965</v>
      </c>
      <c r="KH22" s="446">
        <v>1117372</v>
      </c>
      <c r="KI22" s="446">
        <v>2339337</v>
      </c>
      <c r="KJ22" s="451"/>
      <c r="KK22" s="451"/>
      <c r="KL22" s="450" t="s">
        <v>22</v>
      </c>
      <c r="KM22" s="441">
        <v>275834</v>
      </c>
      <c r="KN22" s="442">
        <v>44854</v>
      </c>
      <c r="KO22" s="442">
        <v>100890</v>
      </c>
      <c r="KP22" s="443">
        <v>8904</v>
      </c>
      <c r="KQ22" s="444">
        <v>0</v>
      </c>
      <c r="KR22" s="444">
        <v>0</v>
      </c>
      <c r="KS22" s="444">
        <v>0</v>
      </c>
      <c r="KT22" s="444">
        <v>0</v>
      </c>
      <c r="KU22" s="445">
        <v>430482</v>
      </c>
      <c r="KV22" s="446">
        <v>173924</v>
      </c>
      <c r="KW22" s="446">
        <v>604406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4584.1600000000008</v>
      </c>
      <c r="LS22" s="516">
        <v>4490.6099999999997</v>
      </c>
      <c r="LT22" s="345">
        <v>2.08</v>
      </c>
      <c r="LU22" s="505"/>
      <c r="LV22" s="505"/>
      <c r="LW22" s="246" t="s">
        <v>44</v>
      </c>
      <c r="LX22" s="294">
        <v>9620</v>
      </c>
      <c r="LY22" s="295">
        <v>6782</v>
      </c>
      <c r="LZ22" s="296">
        <v>41.85</v>
      </c>
      <c r="MA22" s="266"/>
      <c r="MB22" s="346" t="s">
        <v>108</v>
      </c>
      <c r="MC22" s="347">
        <v>436.56</v>
      </c>
      <c r="MD22" s="370">
        <v>428.05</v>
      </c>
      <c r="ME22" s="349">
        <v>1.99</v>
      </c>
      <c r="MF22" s="347">
        <v>509.11</v>
      </c>
      <c r="MG22" s="370">
        <v>517.41</v>
      </c>
      <c r="MH22" s="349">
        <v>-1.6</v>
      </c>
      <c r="MI22" s="347">
        <v>438.82</v>
      </c>
      <c r="MJ22" s="370">
        <v>430.8</v>
      </c>
      <c r="MK22" s="349">
        <v>1.86</v>
      </c>
      <c r="ML22" s="297"/>
      <c r="MM22" s="297"/>
      <c r="MN22" s="297" t="s">
        <v>118</v>
      </c>
      <c r="MO22" s="371">
        <v>4038</v>
      </c>
      <c r="MP22" s="371">
        <v>4038</v>
      </c>
      <c r="MQ22" s="371">
        <v>4038</v>
      </c>
      <c r="MR22" s="371">
        <v>4038</v>
      </c>
      <c r="MS22" s="371">
        <v>4038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2916052</v>
      </c>
      <c r="NB22" s="444">
        <v>356127</v>
      </c>
      <c r="NC22" s="444">
        <v>767409</v>
      </c>
      <c r="ND22" s="443">
        <v>286996</v>
      </c>
      <c r="NE22" s="444"/>
      <c r="NF22" s="444"/>
      <c r="NG22" s="444"/>
      <c r="NH22" s="444"/>
      <c r="NI22" s="443">
        <v>4326584</v>
      </c>
      <c r="NJ22" s="450">
        <v>1771399</v>
      </c>
      <c r="NK22" s="446">
        <v>6097983</v>
      </c>
      <c r="NL22" s="290"/>
      <c r="NM22" s="290"/>
      <c r="NN22" s="450" t="s">
        <v>22</v>
      </c>
      <c r="NO22" s="450">
        <v>1345461</v>
      </c>
      <c r="NP22" s="444">
        <v>262158</v>
      </c>
      <c r="NQ22" s="444">
        <v>503910</v>
      </c>
      <c r="NR22" s="443">
        <v>18661</v>
      </c>
      <c r="NS22" s="444"/>
      <c r="NT22" s="444"/>
      <c r="NU22" s="444"/>
      <c r="NV22" s="444"/>
      <c r="NW22" s="443">
        <v>2130190</v>
      </c>
      <c r="NX22" s="450">
        <v>209781</v>
      </c>
      <c r="NY22" s="446">
        <v>2339971</v>
      </c>
      <c r="OA22" s="307"/>
    </row>
    <row r="23" spans="1:391" s="195" customFormat="1" ht="21.75" customHeight="1" thickTop="1" x14ac:dyDescent="0.3">
      <c r="A23" s="418" t="s">
        <v>124</v>
      </c>
      <c r="B23" s="501">
        <v>2123.83</v>
      </c>
      <c r="C23" s="502">
        <v>2063.67</v>
      </c>
      <c r="D23" s="243">
        <v>2.92</v>
      </c>
      <c r="E23" s="503"/>
      <c r="F23" s="503"/>
      <c r="G23" s="246" t="s">
        <v>45</v>
      </c>
      <c r="H23" s="247">
        <v>17991</v>
      </c>
      <c r="I23" s="248">
        <v>12830</v>
      </c>
      <c r="J23" s="249">
        <v>19484</v>
      </c>
      <c r="K23" s="247">
        <v>50305</v>
      </c>
      <c r="L23" s="250">
        <v>44886</v>
      </c>
      <c r="M23" s="251">
        <v>12.07</v>
      </c>
      <c r="N23" s="183"/>
      <c r="O23" s="346" t="s">
        <v>111</v>
      </c>
      <c r="P23" s="347">
        <v>360.22</v>
      </c>
      <c r="Q23" s="348">
        <v>349.53</v>
      </c>
      <c r="R23" s="349">
        <v>3.06</v>
      </c>
      <c r="S23" s="347">
        <v>348.08</v>
      </c>
      <c r="T23" s="350">
        <v>334.04</v>
      </c>
      <c r="U23" s="349">
        <v>4.2</v>
      </c>
      <c r="V23" s="347">
        <v>359.91</v>
      </c>
      <c r="W23" s="348">
        <v>349.12</v>
      </c>
      <c r="X23" s="349">
        <v>3.09</v>
      </c>
      <c r="Y23" s="351"/>
      <c r="Z23" s="318" t="s">
        <v>97</v>
      </c>
      <c r="AA23" s="318"/>
      <c r="AB23" s="517">
        <v>91.04</v>
      </c>
      <c r="AC23" s="517">
        <v>85.49</v>
      </c>
      <c r="AD23" s="517">
        <v>65.760000000000005</v>
      </c>
      <c r="AE23" s="517">
        <v>80.760000000000005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2052.42</v>
      </c>
      <c r="CG23" s="502">
        <v>2012.25</v>
      </c>
      <c r="CH23" s="243">
        <v>2</v>
      </c>
      <c r="CI23" s="503"/>
      <c r="CJ23" s="503"/>
      <c r="CK23" s="246" t="s">
        <v>45</v>
      </c>
      <c r="CL23" s="247">
        <v>14351</v>
      </c>
      <c r="CM23" s="248">
        <v>15916</v>
      </c>
      <c r="CN23" s="249">
        <v>13357</v>
      </c>
      <c r="CO23" s="247">
        <v>43624</v>
      </c>
      <c r="CP23" s="250">
        <v>33656</v>
      </c>
      <c r="CQ23" s="251">
        <v>29.62</v>
      </c>
      <c r="CR23" s="183"/>
      <c r="CS23" s="346" t="s">
        <v>111</v>
      </c>
      <c r="CT23" s="347">
        <v>270.44</v>
      </c>
      <c r="CU23" s="348">
        <v>264.02999999999997</v>
      </c>
      <c r="CV23" s="349">
        <v>2.4300000000000002</v>
      </c>
      <c r="CW23" s="347">
        <v>376</v>
      </c>
      <c r="CX23" s="350">
        <v>369.06</v>
      </c>
      <c r="CY23" s="349">
        <v>1.88</v>
      </c>
      <c r="CZ23" s="347">
        <v>270.86</v>
      </c>
      <c r="DA23" s="348">
        <v>264.45</v>
      </c>
      <c r="DB23" s="349">
        <v>2.42</v>
      </c>
      <c r="DC23" s="351"/>
      <c r="DD23" s="318" t="s">
        <v>97</v>
      </c>
      <c r="DE23" s="318"/>
      <c r="DF23" s="517">
        <v>69.819999999999993</v>
      </c>
      <c r="DG23" s="517">
        <v>68.37</v>
      </c>
      <c r="DH23" s="517">
        <v>69.150000000000006</v>
      </c>
      <c r="DI23" s="517">
        <v>69.11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2059.1799999999998</v>
      </c>
      <c r="FK23" s="502">
        <v>2040.6399999999999</v>
      </c>
      <c r="FL23" s="243">
        <v>0.91</v>
      </c>
      <c r="FM23" s="503"/>
      <c r="FN23" s="503"/>
      <c r="FO23" s="246" t="s">
        <v>45</v>
      </c>
      <c r="FP23" s="247">
        <v>12362</v>
      </c>
      <c r="FQ23" s="248">
        <v>8091</v>
      </c>
      <c r="FR23" s="249">
        <v>11745</v>
      </c>
      <c r="FS23" s="247">
        <v>32198</v>
      </c>
      <c r="FT23" s="250">
        <v>42140</v>
      </c>
      <c r="FU23" s="251">
        <v>-23.59</v>
      </c>
      <c r="FV23" s="183"/>
      <c r="FW23" s="346" t="s">
        <v>111</v>
      </c>
      <c r="FX23" s="347">
        <v>332.53</v>
      </c>
      <c r="FY23" s="348">
        <v>323.54000000000002</v>
      </c>
      <c r="FZ23" s="349">
        <v>2.78</v>
      </c>
      <c r="GA23" s="347">
        <v>286.91000000000003</v>
      </c>
      <c r="GB23" s="350">
        <v>279.95999999999998</v>
      </c>
      <c r="GC23" s="349">
        <v>2.48</v>
      </c>
      <c r="GD23" s="347">
        <v>332.12</v>
      </c>
      <c r="GE23" s="348">
        <v>323.14</v>
      </c>
      <c r="GF23" s="349">
        <v>2.78</v>
      </c>
      <c r="GG23" s="351"/>
      <c r="GH23" s="318" t="s">
        <v>97</v>
      </c>
      <c r="GI23" s="318"/>
      <c r="GJ23" s="517">
        <v>69.03</v>
      </c>
      <c r="GK23" s="517">
        <v>65.75</v>
      </c>
      <c r="GL23" s="517">
        <v>61.6</v>
      </c>
      <c r="GM23" s="517">
        <v>65.459999999999994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3548.3100000000004</v>
      </c>
      <c r="IO23" s="502">
        <v>3513.74</v>
      </c>
      <c r="IP23" s="243">
        <v>0.98</v>
      </c>
      <c r="IQ23" s="503"/>
      <c r="IR23" s="503"/>
      <c r="IS23" s="246" t="s">
        <v>45</v>
      </c>
      <c r="IT23" s="247">
        <v>10146</v>
      </c>
      <c r="IU23" s="248">
        <v>16526</v>
      </c>
      <c r="IV23" s="249">
        <v>14587</v>
      </c>
      <c r="IW23" s="247">
        <v>41259</v>
      </c>
      <c r="IX23" s="250">
        <v>38629</v>
      </c>
      <c r="IY23" s="251">
        <v>6.81</v>
      </c>
      <c r="IZ23" s="183"/>
      <c r="JA23" s="346" t="s">
        <v>111</v>
      </c>
      <c r="JB23" s="347">
        <v>380.04</v>
      </c>
      <c r="JC23" s="348">
        <v>358.94</v>
      </c>
      <c r="JD23" s="349">
        <v>5.88</v>
      </c>
      <c r="JE23" s="347">
        <v>548.46</v>
      </c>
      <c r="JF23" s="350">
        <v>515.75</v>
      </c>
      <c r="JG23" s="349">
        <v>6.34</v>
      </c>
      <c r="JH23" s="347">
        <v>393.8</v>
      </c>
      <c r="JI23" s="348">
        <v>371</v>
      </c>
      <c r="JJ23" s="349">
        <v>6.15</v>
      </c>
      <c r="JK23" s="351"/>
      <c r="JL23" s="318" t="s">
        <v>97</v>
      </c>
      <c r="JM23" s="318"/>
      <c r="JN23" s="517">
        <v>70.650000000000006</v>
      </c>
      <c r="JO23" s="517">
        <v>82.81</v>
      </c>
      <c r="JP23" s="517">
        <v>91.86</v>
      </c>
      <c r="JQ23" s="517">
        <v>81.77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2976.99</v>
      </c>
      <c r="LS23" s="502">
        <v>2919.91</v>
      </c>
      <c r="LT23" s="243">
        <v>1.95</v>
      </c>
      <c r="LU23" s="505"/>
      <c r="LV23" s="505"/>
      <c r="LW23" s="246" t="s">
        <v>45</v>
      </c>
      <c r="LX23" s="294">
        <v>167386</v>
      </c>
      <c r="LY23" s="295">
        <v>159311</v>
      </c>
      <c r="LZ23" s="296">
        <v>5.07</v>
      </c>
      <c r="MA23" s="266"/>
      <c r="MB23" s="346" t="s">
        <v>111</v>
      </c>
      <c r="MC23" s="347">
        <v>337.66</v>
      </c>
      <c r="MD23" s="370">
        <v>326.86</v>
      </c>
      <c r="ME23" s="349">
        <v>3.3</v>
      </c>
      <c r="MF23" s="347">
        <v>480.75</v>
      </c>
      <c r="MG23" s="370">
        <v>451.51</v>
      </c>
      <c r="MH23" s="349">
        <v>6.48</v>
      </c>
      <c r="MI23" s="347">
        <v>342.12</v>
      </c>
      <c r="MJ23" s="370">
        <v>330.7</v>
      </c>
      <c r="MK23" s="349">
        <v>3.45</v>
      </c>
      <c r="ML23" s="297"/>
      <c r="MM23" s="175" t="s">
        <v>97</v>
      </c>
      <c r="MN23" s="175"/>
      <c r="MO23" s="523">
        <v>80.760000000000005</v>
      </c>
      <c r="MP23" s="523">
        <v>69.11</v>
      </c>
      <c r="MQ23" s="523">
        <v>65.459999999999994</v>
      </c>
      <c r="MR23" s="523">
        <v>81.77</v>
      </c>
      <c r="MS23" s="523">
        <v>74.28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2100.38</v>
      </c>
      <c r="C24" s="508">
        <v>2042.6499999999999</v>
      </c>
      <c r="D24" s="311">
        <v>2.83</v>
      </c>
      <c r="E24" s="503"/>
      <c r="F24" s="503"/>
      <c r="G24" s="312" t="s">
        <v>48</v>
      </c>
      <c r="H24" s="247">
        <v>11589</v>
      </c>
      <c r="I24" s="248">
        <v>8727</v>
      </c>
      <c r="J24" s="249">
        <v>9951</v>
      </c>
      <c r="K24" s="247">
        <v>30267</v>
      </c>
      <c r="L24" s="250">
        <v>31997</v>
      </c>
      <c r="M24" s="251">
        <v>-5.41</v>
      </c>
      <c r="N24" s="183"/>
      <c r="O24" s="439" t="s">
        <v>114</v>
      </c>
      <c r="P24" s="347">
        <v>147.63999999999999</v>
      </c>
      <c r="Q24" s="348">
        <v>146.51</v>
      </c>
      <c r="R24" s="349">
        <v>0.77</v>
      </c>
      <c r="S24" s="347">
        <v>138.59</v>
      </c>
      <c r="T24" s="350">
        <v>135.76</v>
      </c>
      <c r="U24" s="349">
        <v>2.08</v>
      </c>
      <c r="V24" s="347">
        <v>147.41</v>
      </c>
      <c r="W24" s="348">
        <v>146.22</v>
      </c>
      <c r="X24" s="349">
        <v>0.81</v>
      </c>
      <c r="Y24" s="351"/>
      <c r="Z24" s="183"/>
      <c r="AA24" s="183" t="s">
        <v>92</v>
      </c>
      <c r="AB24" s="376">
        <v>86.51</v>
      </c>
      <c r="AC24" s="376">
        <v>80.459999999999994</v>
      </c>
      <c r="AD24" s="376">
        <v>59.78</v>
      </c>
      <c r="AE24" s="376">
        <v>75.58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2054.2299999999996</v>
      </c>
      <c r="CG24" s="508">
        <v>2014.55</v>
      </c>
      <c r="CH24" s="311">
        <v>1.97</v>
      </c>
      <c r="CI24" s="503"/>
      <c r="CJ24" s="503"/>
      <c r="CK24" s="312" t="s">
        <v>48</v>
      </c>
      <c r="CL24" s="247">
        <v>13280</v>
      </c>
      <c r="CM24" s="248">
        <v>13451</v>
      </c>
      <c r="CN24" s="249">
        <v>9459</v>
      </c>
      <c r="CO24" s="247">
        <v>36190</v>
      </c>
      <c r="CP24" s="250">
        <v>28587</v>
      </c>
      <c r="CQ24" s="251">
        <v>26.6</v>
      </c>
      <c r="CR24" s="183"/>
      <c r="CS24" s="439" t="s">
        <v>114</v>
      </c>
      <c r="CT24" s="347">
        <v>145.08000000000001</v>
      </c>
      <c r="CU24" s="348">
        <v>143.59</v>
      </c>
      <c r="CV24" s="349">
        <v>1.04</v>
      </c>
      <c r="CW24" s="347">
        <v>132.85</v>
      </c>
      <c r="CX24" s="350">
        <v>131.63</v>
      </c>
      <c r="CY24" s="349">
        <v>0.93</v>
      </c>
      <c r="CZ24" s="347">
        <v>145.03</v>
      </c>
      <c r="DA24" s="348">
        <v>143.55000000000001</v>
      </c>
      <c r="DB24" s="349">
        <v>1.03</v>
      </c>
      <c r="DC24" s="351"/>
      <c r="DD24" s="183"/>
      <c r="DE24" s="183" t="s">
        <v>92</v>
      </c>
      <c r="DF24" s="376">
        <v>65.47</v>
      </c>
      <c r="DG24" s="376">
        <v>66.209999999999994</v>
      </c>
      <c r="DH24" s="376">
        <v>65.84</v>
      </c>
      <c r="DI24" s="376">
        <v>65.84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2041.84</v>
      </c>
      <c r="FK24" s="508">
        <v>2025.35</v>
      </c>
      <c r="FL24" s="311">
        <v>0.81</v>
      </c>
      <c r="FM24" s="503"/>
      <c r="FN24" s="503"/>
      <c r="FO24" s="312" t="s">
        <v>48</v>
      </c>
      <c r="FP24" s="247">
        <v>9029</v>
      </c>
      <c r="FQ24" s="248">
        <v>6983</v>
      </c>
      <c r="FR24" s="249">
        <v>7652</v>
      </c>
      <c r="FS24" s="247">
        <v>23664</v>
      </c>
      <c r="FT24" s="250">
        <v>34757</v>
      </c>
      <c r="FU24" s="251">
        <v>-31.92</v>
      </c>
      <c r="FV24" s="183"/>
      <c r="FW24" s="439" t="s">
        <v>114</v>
      </c>
      <c r="FX24" s="347">
        <v>181.91</v>
      </c>
      <c r="FY24" s="348">
        <v>185.26</v>
      </c>
      <c r="FZ24" s="349">
        <v>-1.81</v>
      </c>
      <c r="GA24" s="347">
        <v>127.57</v>
      </c>
      <c r="GB24" s="350">
        <v>128.63999999999999</v>
      </c>
      <c r="GC24" s="349">
        <v>-0.83</v>
      </c>
      <c r="GD24" s="347">
        <v>181.41</v>
      </c>
      <c r="GE24" s="348">
        <v>184.74</v>
      </c>
      <c r="GF24" s="349">
        <v>-1.8</v>
      </c>
      <c r="GG24" s="351"/>
      <c r="GH24" s="183"/>
      <c r="GI24" s="183" t="s">
        <v>92</v>
      </c>
      <c r="GJ24" s="376">
        <v>65.94</v>
      </c>
      <c r="GK24" s="376">
        <v>58.27</v>
      </c>
      <c r="GL24" s="376">
        <v>59.63</v>
      </c>
      <c r="GM24" s="376">
        <v>61.28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3556.5699999999997</v>
      </c>
      <c r="IO24" s="508">
        <v>3515.56</v>
      </c>
      <c r="IP24" s="311">
        <v>1.17</v>
      </c>
      <c r="IQ24" s="503"/>
      <c r="IR24" s="503"/>
      <c r="IS24" s="312" t="s">
        <v>48</v>
      </c>
      <c r="IT24" s="247">
        <v>7269</v>
      </c>
      <c r="IU24" s="248">
        <v>11078</v>
      </c>
      <c r="IV24" s="249">
        <v>9829</v>
      </c>
      <c r="IW24" s="247">
        <v>28176</v>
      </c>
      <c r="IX24" s="250">
        <v>27298</v>
      </c>
      <c r="IY24" s="251">
        <v>3.22</v>
      </c>
      <c r="IZ24" s="183"/>
      <c r="JA24" s="439" t="s">
        <v>114</v>
      </c>
      <c r="JB24" s="347">
        <v>203.02</v>
      </c>
      <c r="JC24" s="348">
        <v>200.29</v>
      </c>
      <c r="JD24" s="349">
        <v>1.36</v>
      </c>
      <c r="JE24" s="347">
        <v>274.73</v>
      </c>
      <c r="JF24" s="350">
        <v>274.29000000000002</v>
      </c>
      <c r="JG24" s="349">
        <v>0.16</v>
      </c>
      <c r="JH24" s="347">
        <v>208.88</v>
      </c>
      <c r="JI24" s="348">
        <v>205.98</v>
      </c>
      <c r="JJ24" s="349">
        <v>1.41</v>
      </c>
      <c r="JK24" s="351"/>
      <c r="JL24" s="183"/>
      <c r="JM24" s="183" t="s">
        <v>92</v>
      </c>
      <c r="JN24" s="376">
        <v>68.23</v>
      </c>
      <c r="JO24" s="376">
        <v>75.84</v>
      </c>
      <c r="JP24" s="376">
        <v>86.51</v>
      </c>
      <c r="JQ24" s="376">
        <v>76.86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2958.64</v>
      </c>
      <c r="LS24" s="508">
        <v>2899.65</v>
      </c>
      <c r="LT24" s="311">
        <v>2.0299999999999998</v>
      </c>
      <c r="LU24" s="505"/>
      <c r="LV24" s="505"/>
      <c r="LW24" s="312" t="s">
        <v>48</v>
      </c>
      <c r="LX24" s="294">
        <v>118297</v>
      </c>
      <c r="LY24" s="295">
        <v>122639</v>
      </c>
      <c r="LZ24" s="296">
        <v>-3.54</v>
      </c>
      <c r="MA24" s="266"/>
      <c r="MB24" s="439" t="s">
        <v>114</v>
      </c>
      <c r="MC24" s="347">
        <v>169.55</v>
      </c>
      <c r="MD24" s="370">
        <v>169.41</v>
      </c>
      <c r="ME24" s="349">
        <v>0.08</v>
      </c>
      <c r="MF24" s="347">
        <v>230.37</v>
      </c>
      <c r="MG24" s="370">
        <v>227.01</v>
      </c>
      <c r="MH24" s="349">
        <v>1.48</v>
      </c>
      <c r="MI24" s="347">
        <v>171.44</v>
      </c>
      <c r="MJ24" s="370">
        <v>171.18</v>
      </c>
      <c r="MK24" s="349">
        <v>0.15</v>
      </c>
      <c r="ML24" s="297"/>
      <c r="MM24" s="297"/>
      <c r="MN24" s="297" t="s">
        <v>92</v>
      </c>
      <c r="MO24" s="537">
        <v>75.58</v>
      </c>
      <c r="MP24" s="537">
        <v>65.84</v>
      </c>
      <c r="MQ24" s="537">
        <v>61.28</v>
      </c>
      <c r="MR24" s="537">
        <v>76.86</v>
      </c>
      <c r="MS24" s="538">
        <v>69.89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2289.67</v>
      </c>
      <c r="C25" s="539">
        <v>2207.21</v>
      </c>
      <c r="D25" s="438">
        <v>3.74</v>
      </c>
      <c r="E25" s="503"/>
      <c r="F25" s="503"/>
      <c r="G25" s="246" t="s">
        <v>49</v>
      </c>
      <c r="H25" s="247">
        <v>2630</v>
      </c>
      <c r="I25" s="248">
        <v>1549</v>
      </c>
      <c r="J25" s="249">
        <v>2572</v>
      </c>
      <c r="K25" s="247">
        <v>6751</v>
      </c>
      <c r="L25" s="250">
        <v>5287</v>
      </c>
      <c r="M25" s="251">
        <v>27.69</v>
      </c>
      <c r="N25" s="183"/>
      <c r="O25" s="454" t="s">
        <v>117</v>
      </c>
      <c r="P25" s="455">
        <v>4857.9000000000005</v>
      </c>
      <c r="Q25" s="456">
        <v>4687.6899999999996</v>
      </c>
      <c r="R25" s="457">
        <v>3.63</v>
      </c>
      <c r="S25" s="458">
        <v>2289.67</v>
      </c>
      <c r="T25" s="456">
        <v>2207.21</v>
      </c>
      <c r="U25" s="457">
        <v>3.74</v>
      </c>
      <c r="V25" s="458">
        <v>4793.49</v>
      </c>
      <c r="W25" s="456">
        <v>4622.59</v>
      </c>
      <c r="X25" s="457">
        <v>3.7</v>
      </c>
      <c r="Y25" s="459"/>
      <c r="Z25" s="183"/>
      <c r="AA25" s="183" t="s">
        <v>96</v>
      </c>
      <c r="AB25" s="376">
        <v>89.34</v>
      </c>
      <c r="AC25" s="376">
        <v>82.52</v>
      </c>
      <c r="AD25" s="376">
        <v>64.19</v>
      </c>
      <c r="AE25" s="376">
        <v>78.680000000000007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2006.1299999999999</v>
      </c>
      <c r="CG25" s="539">
        <v>1953.6</v>
      </c>
      <c r="CH25" s="438">
        <v>2.69</v>
      </c>
      <c r="CI25" s="503"/>
      <c r="CJ25" s="503"/>
      <c r="CK25" s="246" t="s">
        <v>49</v>
      </c>
      <c r="CL25" s="247">
        <v>1935</v>
      </c>
      <c r="CM25" s="248">
        <v>2062</v>
      </c>
      <c r="CN25" s="249">
        <v>2246</v>
      </c>
      <c r="CO25" s="247">
        <v>6243</v>
      </c>
      <c r="CP25" s="250">
        <v>4449</v>
      </c>
      <c r="CQ25" s="251">
        <v>40.32</v>
      </c>
      <c r="CR25" s="183"/>
      <c r="CS25" s="454" t="s">
        <v>117</v>
      </c>
      <c r="CT25" s="455">
        <v>4389.8099999999995</v>
      </c>
      <c r="CU25" s="456">
        <v>4300.67</v>
      </c>
      <c r="CV25" s="457">
        <v>2.0699999999999998</v>
      </c>
      <c r="CW25" s="458">
        <v>2006.1299999999999</v>
      </c>
      <c r="CX25" s="466">
        <v>1953.6</v>
      </c>
      <c r="CY25" s="457">
        <v>2.69</v>
      </c>
      <c r="CZ25" s="458">
        <v>4380.26</v>
      </c>
      <c r="DA25" s="456">
        <v>4291.0800000000008</v>
      </c>
      <c r="DB25" s="457">
        <v>2.08</v>
      </c>
      <c r="DC25" s="459"/>
      <c r="DD25" s="183"/>
      <c r="DE25" s="183" t="s">
        <v>96</v>
      </c>
      <c r="DF25" s="376">
        <v>68.03</v>
      </c>
      <c r="DG25" s="376">
        <v>68.540000000000006</v>
      </c>
      <c r="DH25" s="376">
        <v>67.260000000000005</v>
      </c>
      <c r="DI25" s="376">
        <v>67.94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2155.9</v>
      </c>
      <c r="FK25" s="539">
        <v>2132.9899999999998</v>
      </c>
      <c r="FL25" s="438">
        <v>1.07</v>
      </c>
      <c r="FM25" s="503"/>
      <c r="FN25" s="503"/>
      <c r="FO25" s="246" t="s">
        <v>49</v>
      </c>
      <c r="FP25" s="247">
        <v>4265</v>
      </c>
      <c r="FQ25" s="248">
        <v>4874</v>
      </c>
      <c r="FR25" s="249">
        <v>4130</v>
      </c>
      <c r="FS25" s="247">
        <v>13269</v>
      </c>
      <c r="FT25" s="250">
        <v>9047</v>
      </c>
      <c r="FU25" s="251">
        <v>46.67</v>
      </c>
      <c r="FV25" s="183"/>
      <c r="FW25" s="454" t="s">
        <v>117</v>
      </c>
      <c r="FX25" s="455">
        <v>4474.4399999999996</v>
      </c>
      <c r="FY25" s="456">
        <v>4435.5900000000011</v>
      </c>
      <c r="FZ25" s="457">
        <v>0.88</v>
      </c>
      <c r="GA25" s="458">
        <v>2155.9</v>
      </c>
      <c r="GB25" s="456">
        <v>2132.9899999999998</v>
      </c>
      <c r="GC25" s="457">
        <v>1.07</v>
      </c>
      <c r="GD25" s="458">
        <v>4453.3200000000006</v>
      </c>
      <c r="GE25" s="456">
        <v>4414.45</v>
      </c>
      <c r="GF25" s="457">
        <v>0.88</v>
      </c>
      <c r="GG25" s="459"/>
      <c r="GH25" s="183"/>
      <c r="GI25" s="183" t="s">
        <v>96</v>
      </c>
      <c r="GJ25" s="376">
        <v>65.73</v>
      </c>
      <c r="GK25" s="376">
        <v>63.89</v>
      </c>
      <c r="GL25" s="376">
        <v>61.46</v>
      </c>
      <c r="GM25" s="376">
        <v>63.69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3501.06</v>
      </c>
      <c r="IO25" s="545">
        <v>3503.16</v>
      </c>
      <c r="IP25" s="438">
        <v>-0.06</v>
      </c>
      <c r="IQ25" s="503"/>
      <c r="IR25" s="503"/>
      <c r="IS25" s="246" t="s">
        <v>49</v>
      </c>
      <c r="IT25" s="247">
        <v>3408</v>
      </c>
      <c r="IU25" s="248">
        <v>4489</v>
      </c>
      <c r="IV25" s="249">
        <v>4368</v>
      </c>
      <c r="IW25" s="247">
        <v>12265</v>
      </c>
      <c r="IX25" s="250">
        <v>10786</v>
      </c>
      <c r="IY25" s="251">
        <v>13.71</v>
      </c>
      <c r="IZ25" s="183"/>
      <c r="JA25" s="454" t="s">
        <v>117</v>
      </c>
      <c r="JB25" s="455">
        <v>4596.4100000000008</v>
      </c>
      <c r="JC25" s="456">
        <v>4496.49</v>
      </c>
      <c r="JD25" s="457">
        <v>2.2200000000000002</v>
      </c>
      <c r="JE25" s="458">
        <v>3501.06</v>
      </c>
      <c r="JF25" s="456">
        <v>3503.16</v>
      </c>
      <c r="JG25" s="457">
        <v>-0.06</v>
      </c>
      <c r="JH25" s="458">
        <v>4506.87</v>
      </c>
      <c r="JI25" s="456">
        <v>4420.1099999999997</v>
      </c>
      <c r="JJ25" s="457">
        <v>1.96</v>
      </c>
      <c r="JK25" s="459"/>
      <c r="JL25" s="183"/>
      <c r="JM25" s="183" t="s">
        <v>96</v>
      </c>
      <c r="JN25" s="376">
        <v>69.760000000000005</v>
      </c>
      <c r="JO25" s="376">
        <v>82.82</v>
      </c>
      <c r="JP25" s="376">
        <v>91.83</v>
      </c>
      <c r="JQ25" s="376">
        <v>81.47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3097.06</v>
      </c>
      <c r="LS25" s="539">
        <v>3054.34</v>
      </c>
      <c r="LT25" s="438">
        <v>1.4</v>
      </c>
      <c r="LU25" s="505"/>
      <c r="LV25" s="505"/>
      <c r="LW25" s="246" t="s">
        <v>49</v>
      </c>
      <c r="LX25" s="294">
        <v>38528</v>
      </c>
      <c r="LY25" s="295">
        <v>29569</v>
      </c>
      <c r="LZ25" s="296">
        <v>30.3</v>
      </c>
      <c r="MA25" s="266"/>
      <c r="MB25" s="454" t="s">
        <v>117</v>
      </c>
      <c r="MC25" s="455">
        <v>4584.1600000000008</v>
      </c>
      <c r="MD25" s="470">
        <v>4490.6099999999997</v>
      </c>
      <c r="ME25" s="457">
        <v>2.08</v>
      </c>
      <c r="MF25" s="455">
        <v>3097.06</v>
      </c>
      <c r="MG25" s="470">
        <v>3054.34</v>
      </c>
      <c r="MH25" s="457">
        <v>1.4</v>
      </c>
      <c r="MI25" s="455">
        <v>4537.83</v>
      </c>
      <c r="MJ25" s="470">
        <v>4446.3600000000006</v>
      </c>
      <c r="MK25" s="457">
        <v>2.06</v>
      </c>
      <c r="ML25" s="297"/>
      <c r="MM25" s="297"/>
      <c r="MN25" s="297" t="s">
        <v>96</v>
      </c>
      <c r="MO25" s="537">
        <v>78.680000000000007</v>
      </c>
      <c r="MP25" s="537">
        <v>67.94</v>
      </c>
      <c r="MQ25" s="537">
        <v>63.69</v>
      </c>
      <c r="MR25" s="537">
        <v>81.47</v>
      </c>
      <c r="MS25" s="538">
        <v>72.95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3617</v>
      </c>
      <c r="I26" s="248">
        <v>2745</v>
      </c>
      <c r="J26" s="249">
        <v>3853</v>
      </c>
      <c r="K26" s="247">
        <v>10215</v>
      </c>
      <c r="L26" s="250">
        <v>7252</v>
      </c>
      <c r="M26" s="251">
        <v>40.86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92.19</v>
      </c>
      <c r="AC26" s="376">
        <v>87.08</v>
      </c>
      <c r="AD26" s="376">
        <v>67.08</v>
      </c>
      <c r="AE26" s="376">
        <v>82.12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4614</v>
      </c>
      <c r="CM26" s="248">
        <v>4289</v>
      </c>
      <c r="CN26" s="249">
        <v>4861</v>
      </c>
      <c r="CO26" s="247">
        <v>13764</v>
      </c>
      <c r="CP26" s="250">
        <v>10238</v>
      </c>
      <c r="CQ26" s="251">
        <v>34.44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70.97</v>
      </c>
      <c r="DG26" s="376">
        <v>68.62</v>
      </c>
      <c r="DH26" s="376">
        <v>70.17</v>
      </c>
      <c r="DI26" s="376">
        <v>69.92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10853</v>
      </c>
      <c r="FQ26" s="248">
        <v>6012</v>
      </c>
      <c r="FR26" s="249">
        <v>7647</v>
      </c>
      <c r="FS26" s="247">
        <v>24512</v>
      </c>
      <c r="FT26" s="250">
        <v>25942</v>
      </c>
      <c r="FU26" s="251">
        <v>-5.51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70.44</v>
      </c>
      <c r="GK26" s="376">
        <v>67.37</v>
      </c>
      <c r="GL26" s="376">
        <v>61.93</v>
      </c>
      <c r="GM26" s="376">
        <v>66.58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16</v>
      </c>
      <c r="GX26" s="360" t="s">
        <v>17</v>
      </c>
      <c r="GY26" s="358" t="s">
        <v>18</v>
      </c>
      <c r="GZ26" s="358" t="s">
        <v>19</v>
      </c>
      <c r="HA26" s="358" t="s">
        <v>20</v>
      </c>
      <c r="HB26" s="358" t="s">
        <v>21</v>
      </c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16</v>
      </c>
      <c r="HL26" s="360" t="s">
        <v>17</v>
      </c>
      <c r="HM26" s="358" t="s">
        <v>18</v>
      </c>
      <c r="HN26" s="358" t="s">
        <v>19</v>
      </c>
      <c r="HO26" s="358" t="s">
        <v>20</v>
      </c>
      <c r="HP26" s="358" t="s">
        <v>21</v>
      </c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2582</v>
      </c>
      <c r="IU26" s="248">
        <v>3253</v>
      </c>
      <c r="IV26" s="249">
        <v>3514</v>
      </c>
      <c r="IW26" s="247">
        <v>9349</v>
      </c>
      <c r="IX26" s="250">
        <v>8304</v>
      </c>
      <c r="IY26" s="251">
        <v>12.58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71.260000000000005</v>
      </c>
      <c r="JO26" s="376">
        <v>83.82</v>
      </c>
      <c r="JP26" s="376">
        <v>92.64</v>
      </c>
      <c r="JQ26" s="376">
        <v>82.57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16</v>
      </c>
      <c r="KB26" s="360" t="s">
        <v>17</v>
      </c>
      <c r="KC26" s="358" t="s">
        <v>18</v>
      </c>
      <c r="KD26" s="358" t="s">
        <v>19</v>
      </c>
      <c r="KE26" s="358" t="s">
        <v>20</v>
      </c>
      <c r="KF26" s="358" t="s">
        <v>21</v>
      </c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16</v>
      </c>
      <c r="KP26" s="360" t="s">
        <v>17</v>
      </c>
      <c r="KQ26" s="358" t="s">
        <v>18</v>
      </c>
      <c r="KR26" s="358" t="s">
        <v>19</v>
      </c>
      <c r="KS26" s="358" t="s">
        <v>20</v>
      </c>
      <c r="KT26" s="358" t="s">
        <v>21</v>
      </c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57840</v>
      </c>
      <c r="LY26" s="295">
        <v>51736</v>
      </c>
      <c r="LZ26" s="296">
        <v>11.8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82.12</v>
      </c>
      <c r="MP26" s="537">
        <v>69.92</v>
      </c>
      <c r="MQ26" s="537">
        <v>66.58</v>
      </c>
      <c r="MR26" s="537">
        <v>82.57</v>
      </c>
      <c r="MS26" s="538">
        <v>75.3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31372.25</v>
      </c>
      <c r="C27" s="502">
        <v>30774.119999999995</v>
      </c>
      <c r="D27" s="243">
        <v>1.94</v>
      </c>
      <c r="E27" s="244"/>
      <c r="F27" s="245"/>
      <c r="G27" s="246" t="s">
        <v>51</v>
      </c>
      <c r="H27" s="247">
        <v>1852</v>
      </c>
      <c r="I27" s="248">
        <v>724</v>
      </c>
      <c r="J27" s="249">
        <v>1247</v>
      </c>
      <c r="K27" s="247">
        <v>3823</v>
      </c>
      <c r="L27" s="250">
        <v>2706</v>
      </c>
      <c r="M27" s="251">
        <v>41.28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95.83</v>
      </c>
      <c r="AC27" s="376">
        <v>90.79</v>
      </c>
      <c r="AD27" s="376">
        <v>72.430000000000007</v>
      </c>
      <c r="AE27" s="376">
        <v>86.35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371586</v>
      </c>
      <c r="AN27" s="558">
        <v>19583</v>
      </c>
      <c r="AO27" s="558">
        <v>68396</v>
      </c>
      <c r="AP27" s="559">
        <v>7030</v>
      </c>
      <c r="AQ27" s="558"/>
      <c r="AR27" s="558"/>
      <c r="AS27" s="558"/>
      <c r="AT27" s="558"/>
      <c r="AU27" s="560">
        <v>466595</v>
      </c>
      <c r="AV27" s="561">
        <v>58816</v>
      </c>
      <c r="AW27" s="562">
        <v>525411</v>
      </c>
      <c r="AX27" s="266"/>
      <c r="AY27" s="266"/>
      <c r="AZ27" s="377" t="s">
        <v>98</v>
      </c>
      <c r="BA27" s="557">
        <v>220929</v>
      </c>
      <c r="BB27" s="558">
        <v>32041</v>
      </c>
      <c r="BC27" s="558">
        <v>111442</v>
      </c>
      <c r="BD27" s="559">
        <v>1385</v>
      </c>
      <c r="BE27" s="558"/>
      <c r="BF27" s="558"/>
      <c r="BG27" s="558"/>
      <c r="BH27" s="558"/>
      <c r="BI27" s="560">
        <v>365797</v>
      </c>
      <c r="BJ27" s="561">
        <v>13938</v>
      </c>
      <c r="BK27" s="562">
        <v>379735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21879.46</v>
      </c>
      <c r="CG27" s="502">
        <v>21356.5</v>
      </c>
      <c r="CH27" s="243">
        <v>2.4500000000000002</v>
      </c>
      <c r="CI27" s="244"/>
      <c r="CJ27" s="245"/>
      <c r="CK27" s="246" t="s">
        <v>51</v>
      </c>
      <c r="CL27" s="247">
        <v>758</v>
      </c>
      <c r="CM27" s="248">
        <v>493</v>
      </c>
      <c r="CN27" s="249">
        <v>525</v>
      </c>
      <c r="CO27" s="247">
        <v>1776</v>
      </c>
      <c r="CP27" s="250">
        <v>1215</v>
      </c>
      <c r="CQ27" s="251">
        <v>46.17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76.489999999999995</v>
      </c>
      <c r="DG27" s="376">
        <v>72.13</v>
      </c>
      <c r="DH27" s="376">
        <v>72.64</v>
      </c>
      <c r="DI27" s="376">
        <v>73.75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286777</v>
      </c>
      <c r="DR27" s="558">
        <v>24977</v>
      </c>
      <c r="DS27" s="558">
        <v>84757</v>
      </c>
      <c r="DT27" s="559">
        <v>6836</v>
      </c>
      <c r="DU27" s="558"/>
      <c r="DV27" s="558"/>
      <c r="DW27" s="558"/>
      <c r="DX27" s="558"/>
      <c r="DY27" s="560">
        <v>403347</v>
      </c>
      <c r="DZ27" s="561">
        <v>16718</v>
      </c>
      <c r="EA27" s="562">
        <v>420065</v>
      </c>
      <c r="EB27" s="266"/>
      <c r="EC27" s="266"/>
      <c r="ED27" s="377" t="s">
        <v>98</v>
      </c>
      <c r="EE27" s="557">
        <v>196036</v>
      </c>
      <c r="EF27" s="558">
        <v>33405</v>
      </c>
      <c r="EG27" s="558">
        <v>89294</v>
      </c>
      <c r="EH27" s="559">
        <v>0</v>
      </c>
      <c r="EI27" s="558"/>
      <c r="EJ27" s="558"/>
      <c r="EK27" s="558"/>
      <c r="EL27" s="558"/>
      <c r="EM27" s="560">
        <v>318735</v>
      </c>
      <c r="EN27" s="561">
        <v>3121</v>
      </c>
      <c r="EO27" s="562">
        <v>321856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21816.25</v>
      </c>
      <c r="FK27" s="502">
        <v>21341.22</v>
      </c>
      <c r="FL27" s="243">
        <v>2.23</v>
      </c>
      <c r="FM27" s="244"/>
      <c r="FN27" s="245"/>
      <c r="FO27" s="246" t="s">
        <v>51</v>
      </c>
      <c r="FP27" s="247">
        <v>816</v>
      </c>
      <c r="FQ27" s="248">
        <v>659</v>
      </c>
      <c r="FR27" s="249">
        <v>768</v>
      </c>
      <c r="FS27" s="247">
        <v>2243</v>
      </c>
      <c r="FT27" s="250">
        <v>1558</v>
      </c>
      <c r="FU27" s="251">
        <v>43.97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74.64</v>
      </c>
      <c r="GK27" s="376">
        <v>71.3</v>
      </c>
      <c r="GL27" s="376">
        <v>64.92</v>
      </c>
      <c r="GM27" s="376">
        <v>70.290000000000006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250766</v>
      </c>
      <c r="GV27" s="558">
        <v>25399</v>
      </c>
      <c r="GW27" s="558">
        <v>76977</v>
      </c>
      <c r="GX27" s="559">
        <v>1362</v>
      </c>
      <c r="GY27" s="558">
        <v>0</v>
      </c>
      <c r="GZ27" s="558">
        <v>0</v>
      </c>
      <c r="HA27" s="558">
        <v>0</v>
      </c>
      <c r="HB27" s="558">
        <v>0</v>
      </c>
      <c r="HC27" s="560">
        <v>354504</v>
      </c>
      <c r="HD27" s="561">
        <v>3988</v>
      </c>
      <c r="HE27" s="562">
        <v>358492</v>
      </c>
      <c r="HF27" s="266"/>
      <c r="HG27" s="266"/>
      <c r="HH27" s="377" t="s">
        <v>98</v>
      </c>
      <c r="HI27" s="557">
        <v>292226</v>
      </c>
      <c r="HJ27" s="558">
        <v>28938</v>
      </c>
      <c r="HK27" s="558">
        <v>78619</v>
      </c>
      <c r="HL27" s="559">
        <v>0</v>
      </c>
      <c r="HM27" s="558">
        <v>0</v>
      </c>
      <c r="HN27" s="558">
        <v>0</v>
      </c>
      <c r="HO27" s="558">
        <v>0</v>
      </c>
      <c r="HP27" s="558">
        <v>0</v>
      </c>
      <c r="HQ27" s="560">
        <v>399783</v>
      </c>
      <c r="HR27" s="561">
        <v>2805</v>
      </c>
      <c r="HS27" s="562">
        <v>402588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35602.369999999995</v>
      </c>
      <c r="IO27" s="502">
        <v>34153.480000000003</v>
      </c>
      <c r="IP27" s="243">
        <v>4.24</v>
      </c>
      <c r="IQ27" s="244"/>
      <c r="IR27" s="245"/>
      <c r="IS27" s="246" t="s">
        <v>51</v>
      </c>
      <c r="IT27" s="247">
        <v>946</v>
      </c>
      <c r="IU27" s="248">
        <v>1108</v>
      </c>
      <c r="IV27" s="249">
        <v>1260</v>
      </c>
      <c r="IW27" s="247">
        <v>3314</v>
      </c>
      <c r="IX27" s="250">
        <v>2846</v>
      </c>
      <c r="IY27" s="251">
        <v>16.440000000000001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77.91</v>
      </c>
      <c r="JO27" s="376">
        <v>86.43</v>
      </c>
      <c r="JP27" s="376">
        <v>94.05</v>
      </c>
      <c r="JQ27" s="376">
        <v>86.13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297298</v>
      </c>
      <c r="JZ27" s="558">
        <v>35788</v>
      </c>
      <c r="KA27" s="558">
        <v>132412</v>
      </c>
      <c r="KB27" s="559">
        <v>4420</v>
      </c>
      <c r="KC27" s="558">
        <v>0</v>
      </c>
      <c r="KD27" s="558">
        <v>0</v>
      </c>
      <c r="KE27" s="558">
        <v>0</v>
      </c>
      <c r="KF27" s="558">
        <v>0</v>
      </c>
      <c r="KG27" s="560">
        <v>469918</v>
      </c>
      <c r="KH27" s="561">
        <v>22190</v>
      </c>
      <c r="KI27" s="562">
        <v>492108</v>
      </c>
      <c r="KJ27" s="534"/>
      <c r="KK27" s="534"/>
      <c r="KL27" s="564" t="s">
        <v>98</v>
      </c>
      <c r="KM27" s="557">
        <v>307841</v>
      </c>
      <c r="KN27" s="558">
        <v>29263</v>
      </c>
      <c r="KO27" s="558">
        <v>98016</v>
      </c>
      <c r="KP27" s="559">
        <v>949</v>
      </c>
      <c r="KQ27" s="558">
        <v>0</v>
      </c>
      <c r="KR27" s="558">
        <v>0</v>
      </c>
      <c r="KS27" s="558">
        <v>0</v>
      </c>
      <c r="KT27" s="558">
        <v>0</v>
      </c>
      <c r="KU27" s="560">
        <v>436069</v>
      </c>
      <c r="KV27" s="561">
        <v>4521</v>
      </c>
      <c r="KW27" s="562">
        <v>440590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110670.32999999999</v>
      </c>
      <c r="LS27" s="502">
        <v>107625.31999999999</v>
      </c>
      <c r="LT27" s="243">
        <v>2.83</v>
      </c>
      <c r="LU27" s="565"/>
      <c r="LV27" s="566"/>
      <c r="LW27" s="246" t="s">
        <v>51</v>
      </c>
      <c r="LX27" s="294">
        <v>11156</v>
      </c>
      <c r="LY27" s="295">
        <v>8325</v>
      </c>
      <c r="LZ27" s="296">
        <v>34.01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86.35</v>
      </c>
      <c r="MP27" s="537">
        <v>73.75</v>
      </c>
      <c r="MQ27" s="537">
        <v>70.290000000000006</v>
      </c>
      <c r="MR27" s="537">
        <v>86.13</v>
      </c>
      <c r="MS27" s="538">
        <v>79.13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1206427</v>
      </c>
      <c r="NB27" s="390">
        <v>105747</v>
      </c>
      <c r="NC27" s="390">
        <v>362542</v>
      </c>
      <c r="ND27" s="391">
        <v>19648</v>
      </c>
      <c r="NE27" s="390"/>
      <c r="NF27" s="390"/>
      <c r="NG27" s="390"/>
      <c r="NH27" s="392"/>
      <c r="NI27" s="567">
        <v>1694364</v>
      </c>
      <c r="NJ27" s="568">
        <v>101712</v>
      </c>
      <c r="NK27" s="395">
        <v>1796076</v>
      </c>
      <c r="NL27" s="290"/>
      <c r="NM27" s="290"/>
      <c r="NN27" s="377" t="s">
        <v>98</v>
      </c>
      <c r="NO27" s="389">
        <v>1017032</v>
      </c>
      <c r="NP27" s="390">
        <v>123647</v>
      </c>
      <c r="NQ27" s="390">
        <v>377371</v>
      </c>
      <c r="NR27" s="391">
        <v>2334</v>
      </c>
      <c r="NS27" s="390"/>
      <c r="NT27" s="390"/>
      <c r="NU27" s="390"/>
      <c r="NV27" s="392"/>
      <c r="NW27" s="569">
        <v>1520384</v>
      </c>
      <c r="NX27" s="394">
        <v>24385</v>
      </c>
      <c r="NY27" s="397">
        <v>1544769</v>
      </c>
      <c r="OA27" s="307"/>
    </row>
    <row r="28" spans="1:391" s="195" customFormat="1" ht="21.75" customHeight="1" thickTop="1" x14ac:dyDescent="0.2">
      <c r="A28" s="308" t="s">
        <v>99</v>
      </c>
      <c r="B28" s="309">
        <v>19061.53</v>
      </c>
      <c r="C28" s="508">
        <v>18972.739999999998</v>
      </c>
      <c r="D28" s="311">
        <v>0.47</v>
      </c>
      <c r="E28" s="244"/>
      <c r="F28" s="245"/>
      <c r="G28" s="246" t="s">
        <v>52</v>
      </c>
      <c r="H28" s="247">
        <v>2641</v>
      </c>
      <c r="I28" s="248">
        <v>2356</v>
      </c>
      <c r="J28" s="249">
        <v>1730</v>
      </c>
      <c r="K28" s="247">
        <v>6727</v>
      </c>
      <c r="L28" s="250">
        <v>4226</v>
      </c>
      <c r="M28" s="251">
        <v>59.18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93.56</v>
      </c>
      <c r="AC28" s="376">
        <v>89.3</v>
      </c>
      <c r="AD28" s="376">
        <v>68.72</v>
      </c>
      <c r="AE28" s="376">
        <v>83.86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141537</v>
      </c>
      <c r="AN28" s="571">
        <v>22511</v>
      </c>
      <c r="AO28" s="571">
        <v>61303</v>
      </c>
      <c r="AP28" s="572">
        <v>4394</v>
      </c>
      <c r="AQ28" s="571"/>
      <c r="AR28" s="571"/>
      <c r="AS28" s="571"/>
      <c r="AT28" s="571"/>
      <c r="AU28" s="573">
        <v>229745</v>
      </c>
      <c r="AV28" s="561">
        <v>57436</v>
      </c>
      <c r="AW28" s="562">
        <v>287181</v>
      </c>
      <c r="AX28" s="266"/>
      <c r="AY28" s="266"/>
      <c r="AZ28" s="377" t="s">
        <v>25</v>
      </c>
      <c r="BA28" s="570">
        <v>97743</v>
      </c>
      <c r="BB28" s="571">
        <v>20346</v>
      </c>
      <c r="BC28" s="571">
        <v>28709</v>
      </c>
      <c r="BD28" s="572">
        <v>568</v>
      </c>
      <c r="BE28" s="571"/>
      <c r="BF28" s="571"/>
      <c r="BG28" s="571"/>
      <c r="BH28" s="571"/>
      <c r="BI28" s="573">
        <v>147366</v>
      </c>
      <c r="BJ28" s="561">
        <v>10115</v>
      </c>
      <c r="BK28" s="562">
        <v>157481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12920.22</v>
      </c>
      <c r="CG28" s="508">
        <v>13052.810000000001</v>
      </c>
      <c r="CH28" s="311">
        <v>-1.02</v>
      </c>
      <c r="CI28" s="244"/>
      <c r="CJ28" s="245"/>
      <c r="CK28" s="246" t="s">
        <v>52</v>
      </c>
      <c r="CL28" s="247">
        <v>664</v>
      </c>
      <c r="CM28" s="248">
        <v>847</v>
      </c>
      <c r="CN28" s="249">
        <v>682</v>
      </c>
      <c r="CO28" s="247">
        <v>2193</v>
      </c>
      <c r="CP28" s="250">
        <v>1550</v>
      </c>
      <c r="CQ28" s="251">
        <v>41.48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71.84</v>
      </c>
      <c r="DG28" s="376">
        <v>69.760000000000005</v>
      </c>
      <c r="DH28" s="376">
        <v>71.8</v>
      </c>
      <c r="DI28" s="376">
        <v>71.13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79151</v>
      </c>
      <c r="DR28" s="571">
        <v>12855</v>
      </c>
      <c r="DS28" s="571">
        <v>23786</v>
      </c>
      <c r="DT28" s="572">
        <v>4342</v>
      </c>
      <c r="DU28" s="571"/>
      <c r="DV28" s="571"/>
      <c r="DW28" s="571"/>
      <c r="DX28" s="571"/>
      <c r="DY28" s="573">
        <v>120134</v>
      </c>
      <c r="DZ28" s="561">
        <v>15017</v>
      </c>
      <c r="EA28" s="562">
        <v>135151</v>
      </c>
      <c r="EB28" s="266"/>
      <c r="EC28" s="266"/>
      <c r="ED28" s="377" t="s">
        <v>25</v>
      </c>
      <c r="EE28" s="570">
        <v>50090</v>
      </c>
      <c r="EF28" s="571">
        <v>16486</v>
      </c>
      <c r="EG28" s="571">
        <v>8061</v>
      </c>
      <c r="EH28" s="572">
        <v>336</v>
      </c>
      <c r="EI28" s="571"/>
      <c r="EJ28" s="571"/>
      <c r="EK28" s="571"/>
      <c r="EL28" s="571"/>
      <c r="EM28" s="573">
        <v>74973</v>
      </c>
      <c r="EN28" s="561">
        <v>750</v>
      </c>
      <c r="EO28" s="562">
        <v>75723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10839.35</v>
      </c>
      <c r="FK28" s="508">
        <v>11054.35</v>
      </c>
      <c r="FL28" s="311">
        <v>-1.94</v>
      </c>
      <c r="FM28" s="244"/>
      <c r="FN28" s="245"/>
      <c r="FO28" s="246" t="s">
        <v>52</v>
      </c>
      <c r="FP28" s="247">
        <v>353</v>
      </c>
      <c r="FQ28" s="248">
        <v>487</v>
      </c>
      <c r="FR28" s="249">
        <v>285</v>
      </c>
      <c r="FS28" s="247">
        <v>1125</v>
      </c>
      <c r="FT28" s="250">
        <v>749</v>
      </c>
      <c r="FU28" s="251">
        <v>50.2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71.23</v>
      </c>
      <c r="GK28" s="376">
        <v>72.739999999999995</v>
      </c>
      <c r="GL28" s="376">
        <v>65.709999999999994</v>
      </c>
      <c r="GM28" s="376">
        <v>69.89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64511</v>
      </c>
      <c r="GV28" s="571">
        <v>8442</v>
      </c>
      <c r="GW28" s="571">
        <v>26059</v>
      </c>
      <c r="GX28" s="572">
        <v>1703</v>
      </c>
      <c r="GY28" s="571">
        <v>0</v>
      </c>
      <c r="GZ28" s="571">
        <v>0</v>
      </c>
      <c r="HA28" s="571">
        <v>0</v>
      </c>
      <c r="HB28" s="571">
        <v>0</v>
      </c>
      <c r="HC28" s="573">
        <v>100715</v>
      </c>
      <c r="HD28" s="561">
        <v>10676</v>
      </c>
      <c r="HE28" s="562">
        <v>111391</v>
      </c>
      <c r="HF28" s="266"/>
      <c r="HG28" s="266"/>
      <c r="HH28" s="377" t="s">
        <v>25</v>
      </c>
      <c r="HI28" s="570">
        <v>71866</v>
      </c>
      <c r="HJ28" s="571">
        <v>6791</v>
      </c>
      <c r="HK28" s="571">
        <v>10039</v>
      </c>
      <c r="HL28" s="572">
        <v>435</v>
      </c>
      <c r="HM28" s="571">
        <v>0</v>
      </c>
      <c r="HN28" s="571">
        <v>0</v>
      </c>
      <c r="HO28" s="571">
        <v>0</v>
      </c>
      <c r="HP28" s="571">
        <v>0</v>
      </c>
      <c r="HQ28" s="573">
        <v>89131</v>
      </c>
      <c r="HR28" s="561">
        <v>758</v>
      </c>
      <c r="HS28" s="562">
        <v>89889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24410.39</v>
      </c>
      <c r="IO28" s="508">
        <v>23229.670000000002</v>
      </c>
      <c r="IP28" s="311">
        <v>5.08</v>
      </c>
      <c r="IQ28" s="244"/>
      <c r="IR28" s="245"/>
      <c r="IS28" s="246" t="s">
        <v>52</v>
      </c>
      <c r="IT28" s="247">
        <v>727</v>
      </c>
      <c r="IU28" s="248">
        <v>1065</v>
      </c>
      <c r="IV28" s="249">
        <v>1632</v>
      </c>
      <c r="IW28" s="247">
        <v>3424</v>
      </c>
      <c r="IX28" s="250">
        <v>3080</v>
      </c>
      <c r="IY28" s="251">
        <v>11.17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71.92</v>
      </c>
      <c r="JO28" s="376">
        <v>84.58</v>
      </c>
      <c r="JP28" s="376">
        <v>92.62</v>
      </c>
      <c r="JQ28" s="376">
        <v>83.04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113493</v>
      </c>
      <c r="JZ28" s="571">
        <v>8044</v>
      </c>
      <c r="KA28" s="571">
        <v>25696</v>
      </c>
      <c r="KB28" s="572">
        <v>16785</v>
      </c>
      <c r="KC28" s="571">
        <v>0</v>
      </c>
      <c r="KD28" s="571">
        <v>0</v>
      </c>
      <c r="KE28" s="571">
        <v>0</v>
      </c>
      <c r="KF28" s="571">
        <v>0</v>
      </c>
      <c r="KG28" s="573">
        <v>164018</v>
      </c>
      <c r="KH28" s="561">
        <v>40020</v>
      </c>
      <c r="KI28" s="562">
        <v>204038</v>
      </c>
      <c r="KJ28" s="534"/>
      <c r="KK28" s="534"/>
      <c r="KL28" s="564" t="s">
        <v>25</v>
      </c>
      <c r="KM28" s="570">
        <v>45154</v>
      </c>
      <c r="KN28" s="571">
        <v>8720</v>
      </c>
      <c r="KO28" s="571">
        <v>5730</v>
      </c>
      <c r="KP28" s="572">
        <v>1097</v>
      </c>
      <c r="KQ28" s="571">
        <v>0</v>
      </c>
      <c r="KR28" s="571">
        <v>0</v>
      </c>
      <c r="KS28" s="571">
        <v>0</v>
      </c>
      <c r="KT28" s="571">
        <v>0</v>
      </c>
      <c r="KU28" s="573">
        <v>60701</v>
      </c>
      <c r="KV28" s="561">
        <v>12717</v>
      </c>
      <c r="KW28" s="562">
        <v>73418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67231.489999999991</v>
      </c>
      <c r="LS28" s="508">
        <v>66309.569999999992</v>
      </c>
      <c r="LT28" s="311">
        <v>1.39</v>
      </c>
      <c r="LU28" s="565"/>
      <c r="LV28" s="566"/>
      <c r="LW28" s="246" t="s">
        <v>52</v>
      </c>
      <c r="LX28" s="294">
        <v>13469</v>
      </c>
      <c r="LY28" s="295">
        <v>9605</v>
      </c>
      <c r="LZ28" s="296">
        <v>40.229999999999997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83.86</v>
      </c>
      <c r="MP28" s="537">
        <v>71.13</v>
      </c>
      <c r="MQ28" s="537">
        <v>69.89</v>
      </c>
      <c r="MR28" s="537">
        <v>83.04</v>
      </c>
      <c r="MS28" s="538">
        <v>76.98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398692</v>
      </c>
      <c r="NB28" s="404">
        <v>51852</v>
      </c>
      <c r="NC28" s="404">
        <v>136844</v>
      </c>
      <c r="ND28" s="405">
        <v>27224</v>
      </c>
      <c r="NE28" s="404"/>
      <c r="NF28" s="404"/>
      <c r="NG28" s="404"/>
      <c r="NH28" s="406"/>
      <c r="NI28" s="577">
        <v>614612</v>
      </c>
      <c r="NJ28" s="578">
        <v>123149</v>
      </c>
      <c r="NK28" s="409">
        <v>737761</v>
      </c>
      <c r="NL28" s="290"/>
      <c r="NM28" s="290"/>
      <c r="NN28" s="377" t="s">
        <v>25</v>
      </c>
      <c r="NO28" s="387">
        <v>264853</v>
      </c>
      <c r="NP28" s="404">
        <v>52343</v>
      </c>
      <c r="NQ28" s="404">
        <v>52539</v>
      </c>
      <c r="NR28" s="405">
        <v>2436</v>
      </c>
      <c r="NS28" s="404"/>
      <c r="NT28" s="404"/>
      <c r="NU28" s="404"/>
      <c r="NV28" s="406"/>
      <c r="NW28" s="579">
        <v>372171</v>
      </c>
      <c r="NX28" s="408">
        <v>24340</v>
      </c>
      <c r="NY28" s="411">
        <v>396511</v>
      </c>
      <c r="OA28" s="307"/>
    </row>
    <row r="29" spans="1:391" s="195" customFormat="1" ht="21.75" customHeight="1" thickBot="1" x14ac:dyDescent="0.25">
      <c r="A29" s="437" t="s">
        <v>90</v>
      </c>
      <c r="B29" s="309">
        <v>12310.72</v>
      </c>
      <c r="C29" s="539">
        <v>11801.38</v>
      </c>
      <c r="D29" s="438">
        <v>4.32</v>
      </c>
      <c r="E29" s="244"/>
      <c r="F29" s="245"/>
      <c r="G29" s="246" t="s">
        <v>53</v>
      </c>
      <c r="H29" s="247">
        <v>3486</v>
      </c>
      <c r="I29" s="248">
        <v>1591</v>
      </c>
      <c r="J29" s="249">
        <v>2348</v>
      </c>
      <c r="K29" s="247">
        <v>7425</v>
      </c>
      <c r="L29" s="250">
        <v>5096</v>
      </c>
      <c r="M29" s="251">
        <v>45.7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91.75</v>
      </c>
      <c r="AC29" s="376">
        <v>87.86</v>
      </c>
      <c r="AD29" s="376">
        <v>64.08</v>
      </c>
      <c r="AE29" s="376">
        <v>81.23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116010</v>
      </c>
      <c r="AN29" s="571">
        <v>18015</v>
      </c>
      <c r="AO29" s="571">
        <v>52098</v>
      </c>
      <c r="AP29" s="572">
        <v>9194</v>
      </c>
      <c r="AQ29" s="571"/>
      <c r="AR29" s="571"/>
      <c r="AS29" s="571"/>
      <c r="AT29" s="571"/>
      <c r="AU29" s="573">
        <v>195317</v>
      </c>
      <c r="AV29" s="561">
        <v>110608</v>
      </c>
      <c r="AW29" s="562">
        <v>305925</v>
      </c>
      <c r="AX29" s="266"/>
      <c r="AY29" s="266"/>
      <c r="AZ29" s="377" t="s">
        <v>106</v>
      </c>
      <c r="BA29" s="570">
        <v>127358</v>
      </c>
      <c r="BB29" s="571">
        <v>25062</v>
      </c>
      <c r="BC29" s="571">
        <v>43638</v>
      </c>
      <c r="BD29" s="572">
        <v>823</v>
      </c>
      <c r="BE29" s="571"/>
      <c r="BF29" s="571"/>
      <c r="BG29" s="571"/>
      <c r="BH29" s="571"/>
      <c r="BI29" s="573">
        <v>196881</v>
      </c>
      <c r="BJ29" s="561">
        <v>5532</v>
      </c>
      <c r="BK29" s="562">
        <v>202413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8959.24</v>
      </c>
      <c r="CG29" s="539">
        <v>8303.69</v>
      </c>
      <c r="CH29" s="438">
        <v>7.89</v>
      </c>
      <c r="CI29" s="244"/>
      <c r="CJ29" s="245"/>
      <c r="CK29" s="246" t="s">
        <v>53</v>
      </c>
      <c r="CL29" s="247">
        <v>2629</v>
      </c>
      <c r="CM29" s="248">
        <v>2870</v>
      </c>
      <c r="CN29" s="249">
        <v>3264</v>
      </c>
      <c r="CO29" s="247">
        <v>8763</v>
      </c>
      <c r="CP29" s="250">
        <v>6817</v>
      </c>
      <c r="CQ29" s="251">
        <v>28.55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73.17</v>
      </c>
      <c r="DG29" s="376">
        <v>67.400000000000006</v>
      </c>
      <c r="DH29" s="376">
        <v>67.92</v>
      </c>
      <c r="DI29" s="376">
        <v>69.5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166642</v>
      </c>
      <c r="DR29" s="571">
        <v>24113</v>
      </c>
      <c r="DS29" s="571">
        <v>38323</v>
      </c>
      <c r="DT29" s="572">
        <v>23458</v>
      </c>
      <c r="DU29" s="571"/>
      <c r="DV29" s="571"/>
      <c r="DW29" s="571"/>
      <c r="DX29" s="571"/>
      <c r="DY29" s="573">
        <v>252536</v>
      </c>
      <c r="DZ29" s="561">
        <v>46845</v>
      </c>
      <c r="EA29" s="562">
        <v>299381</v>
      </c>
      <c r="EB29" s="266"/>
      <c r="EC29" s="266"/>
      <c r="ED29" s="377" t="s">
        <v>106</v>
      </c>
      <c r="EE29" s="570">
        <v>75148</v>
      </c>
      <c r="EF29" s="571">
        <v>19089</v>
      </c>
      <c r="EG29" s="571">
        <v>27411</v>
      </c>
      <c r="EH29" s="572">
        <v>839</v>
      </c>
      <c r="EI29" s="571"/>
      <c r="EJ29" s="571"/>
      <c r="EK29" s="571"/>
      <c r="EL29" s="571"/>
      <c r="EM29" s="573">
        <v>122487</v>
      </c>
      <c r="EN29" s="561">
        <v>968</v>
      </c>
      <c r="EO29" s="562">
        <v>123455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10976.899999999998</v>
      </c>
      <c r="FK29" s="539">
        <v>10286.870000000001</v>
      </c>
      <c r="FL29" s="438">
        <v>6.71</v>
      </c>
      <c r="FM29" s="244"/>
      <c r="FN29" s="245"/>
      <c r="FO29" s="246" t="s">
        <v>53</v>
      </c>
      <c r="FP29" s="247">
        <v>4980</v>
      </c>
      <c r="FQ29" s="248">
        <v>7145</v>
      </c>
      <c r="FR29" s="249">
        <v>5831</v>
      </c>
      <c r="FS29" s="247">
        <v>17956</v>
      </c>
      <c r="FT29" s="250">
        <v>13250</v>
      </c>
      <c r="FU29" s="251">
        <v>35.520000000000003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69.89</v>
      </c>
      <c r="GK29" s="376">
        <v>67.89</v>
      </c>
      <c r="GL29" s="376">
        <v>60.21</v>
      </c>
      <c r="GM29" s="376">
        <v>66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127451</v>
      </c>
      <c r="GV29" s="571">
        <v>15762</v>
      </c>
      <c r="GW29" s="571">
        <v>35078</v>
      </c>
      <c r="GX29" s="572">
        <v>2300</v>
      </c>
      <c r="GY29" s="571">
        <v>0</v>
      </c>
      <c r="GZ29" s="571">
        <v>0</v>
      </c>
      <c r="HA29" s="571">
        <v>0</v>
      </c>
      <c r="HB29" s="571">
        <v>0</v>
      </c>
      <c r="HC29" s="573">
        <v>180591</v>
      </c>
      <c r="HD29" s="561">
        <v>20515</v>
      </c>
      <c r="HE29" s="562">
        <v>201106</v>
      </c>
      <c r="HF29" s="266"/>
      <c r="HG29" s="266"/>
      <c r="HH29" s="377" t="s">
        <v>106</v>
      </c>
      <c r="HI29" s="570">
        <v>82937</v>
      </c>
      <c r="HJ29" s="571">
        <v>13587</v>
      </c>
      <c r="HK29" s="571">
        <v>20089</v>
      </c>
      <c r="HL29" s="572">
        <v>1469</v>
      </c>
      <c r="HM29" s="571">
        <v>0</v>
      </c>
      <c r="HN29" s="571">
        <v>0</v>
      </c>
      <c r="HO29" s="571">
        <v>0</v>
      </c>
      <c r="HP29" s="571">
        <v>0</v>
      </c>
      <c r="HQ29" s="573">
        <v>118082</v>
      </c>
      <c r="HR29" s="561">
        <v>708</v>
      </c>
      <c r="HS29" s="562">
        <v>118790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11191.98</v>
      </c>
      <c r="IO29" s="539">
        <v>10923.81</v>
      </c>
      <c r="IP29" s="438">
        <v>2.4500000000000002</v>
      </c>
      <c r="IQ29" s="244"/>
      <c r="IR29" s="245"/>
      <c r="IS29" s="246" t="s">
        <v>53</v>
      </c>
      <c r="IT29" s="247">
        <v>5645</v>
      </c>
      <c r="IU29" s="248">
        <v>4240</v>
      </c>
      <c r="IV29" s="249">
        <v>6278</v>
      </c>
      <c r="IW29" s="247">
        <v>16163</v>
      </c>
      <c r="IX29" s="250">
        <v>15227</v>
      </c>
      <c r="IY29" s="251">
        <v>6.15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69.430000000000007</v>
      </c>
      <c r="JO29" s="376">
        <v>85.39</v>
      </c>
      <c r="JP29" s="376">
        <v>93.7</v>
      </c>
      <c r="JQ29" s="376">
        <v>82.84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223477</v>
      </c>
      <c r="JZ29" s="571">
        <v>28135</v>
      </c>
      <c r="KA29" s="571">
        <v>38534</v>
      </c>
      <c r="KB29" s="572">
        <v>33889</v>
      </c>
      <c r="KC29" s="571">
        <v>0</v>
      </c>
      <c r="KD29" s="571">
        <v>0</v>
      </c>
      <c r="KE29" s="571">
        <v>0</v>
      </c>
      <c r="KF29" s="571">
        <v>0</v>
      </c>
      <c r="KG29" s="573">
        <v>324035</v>
      </c>
      <c r="KH29" s="561">
        <v>346426</v>
      </c>
      <c r="KI29" s="562">
        <v>670461</v>
      </c>
      <c r="KJ29" s="534"/>
      <c r="KK29" s="534"/>
      <c r="KL29" s="564" t="s">
        <v>106</v>
      </c>
      <c r="KM29" s="570">
        <v>72020</v>
      </c>
      <c r="KN29" s="571">
        <v>10796</v>
      </c>
      <c r="KO29" s="571">
        <v>12611</v>
      </c>
      <c r="KP29" s="572">
        <v>2147</v>
      </c>
      <c r="KQ29" s="571">
        <v>0</v>
      </c>
      <c r="KR29" s="571">
        <v>0</v>
      </c>
      <c r="KS29" s="571">
        <v>0</v>
      </c>
      <c r="KT29" s="571">
        <v>0</v>
      </c>
      <c r="KU29" s="573">
        <v>97574</v>
      </c>
      <c r="KV29" s="561">
        <v>26423</v>
      </c>
      <c r="KW29" s="562">
        <v>123997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43438.84</v>
      </c>
      <c r="LS29" s="539">
        <v>41315.75</v>
      </c>
      <c r="LT29" s="438">
        <v>5.14</v>
      </c>
      <c r="LU29" s="565"/>
      <c r="LV29" s="566"/>
      <c r="LW29" s="246" t="s">
        <v>53</v>
      </c>
      <c r="LX29" s="294">
        <v>50307</v>
      </c>
      <c r="LY29" s="295">
        <v>40390</v>
      </c>
      <c r="LZ29" s="296">
        <v>24.55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81.23</v>
      </c>
      <c r="MP29" s="537">
        <v>69.5</v>
      </c>
      <c r="MQ29" s="537">
        <v>66</v>
      </c>
      <c r="MR29" s="537">
        <v>82.84</v>
      </c>
      <c r="MS29" s="538">
        <v>74.89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633580</v>
      </c>
      <c r="NB29" s="404">
        <v>86025</v>
      </c>
      <c r="NC29" s="404">
        <v>164033</v>
      </c>
      <c r="ND29" s="405">
        <v>68841</v>
      </c>
      <c r="NE29" s="404"/>
      <c r="NF29" s="404"/>
      <c r="NG29" s="404"/>
      <c r="NH29" s="406"/>
      <c r="NI29" s="577">
        <v>952479</v>
      </c>
      <c r="NJ29" s="578">
        <v>524394</v>
      </c>
      <c r="NK29" s="409">
        <v>1476873</v>
      </c>
      <c r="NL29" s="290"/>
      <c r="NM29" s="290"/>
      <c r="NN29" s="377" t="s">
        <v>106</v>
      </c>
      <c r="NO29" s="387">
        <v>357463</v>
      </c>
      <c r="NP29" s="404">
        <v>68534</v>
      </c>
      <c r="NQ29" s="404">
        <v>103749</v>
      </c>
      <c r="NR29" s="405">
        <v>5278</v>
      </c>
      <c r="NS29" s="404"/>
      <c r="NT29" s="404"/>
      <c r="NU29" s="404"/>
      <c r="NV29" s="406"/>
      <c r="NW29" s="579">
        <v>535024</v>
      </c>
      <c r="NX29" s="408">
        <v>33631</v>
      </c>
      <c r="NY29" s="411">
        <v>568655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1245</v>
      </c>
      <c r="I30" s="248">
        <v>829</v>
      </c>
      <c r="J30" s="249">
        <v>1652</v>
      </c>
      <c r="K30" s="247">
        <v>3726</v>
      </c>
      <c r="L30" s="250">
        <v>2542</v>
      </c>
      <c r="M30" s="251">
        <v>46.58</v>
      </c>
      <c r="N30" s="183"/>
      <c r="O30" s="346" t="s">
        <v>91</v>
      </c>
      <c r="P30" s="347">
        <v>1204.45</v>
      </c>
      <c r="Q30" s="348">
        <v>1154.8699999999999</v>
      </c>
      <c r="R30" s="349">
        <v>4.29</v>
      </c>
      <c r="S30" s="347">
        <v>0</v>
      </c>
      <c r="T30" s="348">
        <v>0</v>
      </c>
      <c r="U30" s="349">
        <v>0</v>
      </c>
      <c r="V30" s="347">
        <v>1123.8599999999999</v>
      </c>
      <c r="W30" s="348">
        <v>1077.96</v>
      </c>
      <c r="X30" s="349">
        <v>4.26</v>
      </c>
      <c r="Y30" s="351"/>
      <c r="Z30" s="183"/>
      <c r="AA30" s="183" t="s">
        <v>115</v>
      </c>
      <c r="AB30" s="376">
        <v>90.67</v>
      </c>
      <c r="AC30" s="376">
        <v>84.58</v>
      </c>
      <c r="AD30" s="376">
        <v>65.430000000000007</v>
      </c>
      <c r="AE30" s="376">
        <v>80.23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501164</v>
      </c>
      <c r="AN30" s="571">
        <v>67138</v>
      </c>
      <c r="AO30" s="571">
        <v>103122</v>
      </c>
      <c r="AP30" s="572">
        <v>73587</v>
      </c>
      <c r="AQ30" s="571"/>
      <c r="AR30" s="571"/>
      <c r="AS30" s="571"/>
      <c r="AT30" s="571"/>
      <c r="AU30" s="573">
        <v>745011</v>
      </c>
      <c r="AV30" s="561">
        <v>228409</v>
      </c>
      <c r="AW30" s="562">
        <v>973420</v>
      </c>
      <c r="AX30" s="266"/>
      <c r="AY30" s="266"/>
      <c r="AZ30" s="377" t="s">
        <v>28</v>
      </c>
      <c r="BA30" s="570">
        <v>93723</v>
      </c>
      <c r="BB30" s="571">
        <v>26063</v>
      </c>
      <c r="BC30" s="571">
        <v>47517</v>
      </c>
      <c r="BD30" s="572">
        <v>1183</v>
      </c>
      <c r="BE30" s="571"/>
      <c r="BF30" s="571"/>
      <c r="BG30" s="571"/>
      <c r="BH30" s="571"/>
      <c r="BI30" s="573">
        <v>168486</v>
      </c>
      <c r="BJ30" s="561">
        <v>34815</v>
      </c>
      <c r="BK30" s="562">
        <v>203301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1810</v>
      </c>
      <c r="CM30" s="248">
        <v>2165</v>
      </c>
      <c r="CN30" s="249">
        <v>3978</v>
      </c>
      <c r="CO30" s="247">
        <v>7953</v>
      </c>
      <c r="CP30" s="250">
        <v>8319</v>
      </c>
      <c r="CQ30" s="251">
        <v>-4.4000000000000004</v>
      </c>
      <c r="CR30" s="183"/>
      <c r="CS30" s="346" t="s">
        <v>91</v>
      </c>
      <c r="CT30" s="347">
        <v>936.65</v>
      </c>
      <c r="CU30" s="348">
        <v>910.57</v>
      </c>
      <c r="CV30" s="349">
        <v>2.86</v>
      </c>
      <c r="CW30" s="347">
        <v>0</v>
      </c>
      <c r="CX30" s="348">
        <v>0</v>
      </c>
      <c r="CY30" s="349">
        <v>0</v>
      </c>
      <c r="CZ30" s="347">
        <v>902.08</v>
      </c>
      <c r="DA30" s="348">
        <v>878.22</v>
      </c>
      <c r="DB30" s="349">
        <v>2.72</v>
      </c>
      <c r="DC30" s="351"/>
      <c r="DD30" s="183"/>
      <c r="DE30" s="183" t="s">
        <v>115</v>
      </c>
      <c r="DF30" s="376">
        <v>67.55</v>
      </c>
      <c r="DG30" s="376">
        <v>67.290000000000006</v>
      </c>
      <c r="DH30" s="376">
        <v>68.569999999999993</v>
      </c>
      <c r="DI30" s="376">
        <v>67.8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357469</v>
      </c>
      <c r="DR30" s="571">
        <v>35386</v>
      </c>
      <c r="DS30" s="571">
        <v>104631</v>
      </c>
      <c r="DT30" s="572">
        <v>30776</v>
      </c>
      <c r="DU30" s="571"/>
      <c r="DV30" s="571"/>
      <c r="DW30" s="571"/>
      <c r="DX30" s="571"/>
      <c r="DY30" s="573">
        <v>528262</v>
      </c>
      <c r="DZ30" s="561">
        <v>130868</v>
      </c>
      <c r="EA30" s="562">
        <v>659130</v>
      </c>
      <c r="EB30" s="266"/>
      <c r="EC30" s="266"/>
      <c r="ED30" s="377" t="s">
        <v>28</v>
      </c>
      <c r="EE30" s="570">
        <v>167607</v>
      </c>
      <c r="EF30" s="571">
        <v>26032</v>
      </c>
      <c r="EG30" s="571">
        <v>43654</v>
      </c>
      <c r="EH30" s="572">
        <v>1020</v>
      </c>
      <c r="EI30" s="571"/>
      <c r="EJ30" s="571"/>
      <c r="EK30" s="571"/>
      <c r="EL30" s="571"/>
      <c r="EM30" s="573">
        <v>238313</v>
      </c>
      <c r="EN30" s="561">
        <v>3364</v>
      </c>
      <c r="EO30" s="562">
        <v>241677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3004</v>
      </c>
      <c r="FQ30" s="248">
        <v>2471</v>
      </c>
      <c r="FR30" s="249">
        <v>2416</v>
      </c>
      <c r="FS30" s="247">
        <v>7891</v>
      </c>
      <c r="FT30" s="250">
        <v>8301</v>
      </c>
      <c r="FU30" s="251">
        <v>-4.9400000000000004</v>
      </c>
      <c r="FV30" s="183"/>
      <c r="FW30" s="346" t="s">
        <v>91</v>
      </c>
      <c r="FX30" s="347">
        <v>1004.94</v>
      </c>
      <c r="FY30" s="348">
        <v>1008.04</v>
      </c>
      <c r="FZ30" s="349">
        <v>-0.31</v>
      </c>
      <c r="GA30" s="347">
        <v>0</v>
      </c>
      <c r="GB30" s="348">
        <v>0</v>
      </c>
      <c r="GC30" s="349">
        <v>0</v>
      </c>
      <c r="GD30" s="347">
        <v>978.3</v>
      </c>
      <c r="GE30" s="348">
        <v>980.68</v>
      </c>
      <c r="GF30" s="349">
        <v>-0.24</v>
      </c>
      <c r="GG30" s="351"/>
      <c r="GH30" s="183"/>
      <c r="GI30" s="183" t="s">
        <v>115</v>
      </c>
      <c r="GJ30" s="376">
        <v>70.81</v>
      </c>
      <c r="GK30" s="376">
        <v>63.05</v>
      </c>
      <c r="GL30" s="376">
        <v>59.82</v>
      </c>
      <c r="GM30" s="376">
        <v>64.56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287032</v>
      </c>
      <c r="GV30" s="571">
        <v>37790</v>
      </c>
      <c r="GW30" s="571">
        <v>90892</v>
      </c>
      <c r="GX30" s="572">
        <v>5920</v>
      </c>
      <c r="GY30" s="571">
        <v>0</v>
      </c>
      <c r="GZ30" s="571">
        <v>0</v>
      </c>
      <c r="HA30" s="571">
        <v>0</v>
      </c>
      <c r="HB30" s="571">
        <v>0</v>
      </c>
      <c r="HC30" s="573">
        <v>421634</v>
      </c>
      <c r="HD30" s="561">
        <v>90129</v>
      </c>
      <c r="HE30" s="562">
        <v>511763</v>
      </c>
      <c r="HF30" s="266"/>
      <c r="HG30" s="266"/>
      <c r="HH30" s="377" t="s">
        <v>28</v>
      </c>
      <c r="HI30" s="570">
        <v>91027</v>
      </c>
      <c r="HJ30" s="571">
        <v>31393</v>
      </c>
      <c r="HK30" s="571">
        <v>44255</v>
      </c>
      <c r="HL30" s="572">
        <v>1699</v>
      </c>
      <c r="HM30" s="571">
        <v>0</v>
      </c>
      <c r="HN30" s="571">
        <v>0</v>
      </c>
      <c r="HO30" s="571">
        <v>0</v>
      </c>
      <c r="HP30" s="571">
        <v>0</v>
      </c>
      <c r="HQ30" s="573">
        <v>168374</v>
      </c>
      <c r="HR30" s="561">
        <v>18203</v>
      </c>
      <c r="HS30" s="562">
        <v>186577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1024</v>
      </c>
      <c r="IU30" s="248">
        <v>958</v>
      </c>
      <c r="IV30" s="249">
        <v>1619</v>
      </c>
      <c r="IW30" s="247">
        <v>3601</v>
      </c>
      <c r="IX30" s="250">
        <v>3863</v>
      </c>
      <c r="IY30" s="251">
        <v>-6.78</v>
      </c>
      <c r="IZ30" s="183"/>
      <c r="JA30" s="346" t="s">
        <v>91</v>
      </c>
      <c r="JB30" s="347">
        <v>1013.22</v>
      </c>
      <c r="JC30" s="348">
        <v>989.09</v>
      </c>
      <c r="JD30" s="349">
        <v>2.44</v>
      </c>
      <c r="JE30" s="347">
        <v>0</v>
      </c>
      <c r="JF30" s="348">
        <v>0</v>
      </c>
      <c r="JG30" s="349">
        <v>0</v>
      </c>
      <c r="JH30" s="347">
        <v>854.49</v>
      </c>
      <c r="JI30" s="348">
        <v>839.41</v>
      </c>
      <c r="JJ30" s="349">
        <v>1.8</v>
      </c>
      <c r="JK30" s="351"/>
      <c r="JL30" s="183"/>
      <c r="JM30" s="183" t="s">
        <v>115</v>
      </c>
      <c r="JN30" s="376">
        <v>68.2</v>
      </c>
      <c r="JO30" s="376">
        <v>82.76</v>
      </c>
      <c r="JP30" s="376">
        <v>92.27</v>
      </c>
      <c r="JQ30" s="376">
        <v>81.08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522589</v>
      </c>
      <c r="JZ30" s="571">
        <v>66477</v>
      </c>
      <c r="KA30" s="571">
        <v>132603</v>
      </c>
      <c r="KB30" s="572">
        <v>61000</v>
      </c>
      <c r="KC30" s="571">
        <v>0</v>
      </c>
      <c r="KD30" s="571">
        <v>0</v>
      </c>
      <c r="KE30" s="571">
        <v>0</v>
      </c>
      <c r="KF30" s="571">
        <v>0</v>
      </c>
      <c r="KG30" s="573">
        <v>782669</v>
      </c>
      <c r="KH30" s="561">
        <v>753761</v>
      </c>
      <c r="KI30" s="562">
        <v>1536430</v>
      </c>
      <c r="KJ30" s="534"/>
      <c r="KK30" s="534"/>
      <c r="KL30" s="564" t="s">
        <v>28</v>
      </c>
      <c r="KM30" s="570">
        <v>65213</v>
      </c>
      <c r="KN30" s="571">
        <v>34407</v>
      </c>
      <c r="KO30" s="571">
        <v>69060</v>
      </c>
      <c r="KP30" s="572">
        <v>4711</v>
      </c>
      <c r="KQ30" s="571">
        <v>0</v>
      </c>
      <c r="KR30" s="571">
        <v>0</v>
      </c>
      <c r="KS30" s="571">
        <v>0</v>
      </c>
      <c r="KT30" s="571">
        <v>0</v>
      </c>
      <c r="KU30" s="573">
        <v>173391</v>
      </c>
      <c r="KV30" s="561">
        <v>159526</v>
      </c>
      <c r="KW30" s="562">
        <v>332917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23171</v>
      </c>
      <c r="LY30" s="295">
        <v>23025</v>
      </c>
      <c r="LZ30" s="296">
        <v>0.63</v>
      </c>
      <c r="MA30" s="266"/>
      <c r="MB30" s="346" t="s">
        <v>91</v>
      </c>
      <c r="MC30" s="347">
        <v>1048.78</v>
      </c>
      <c r="MD30" s="370">
        <v>1023.05</v>
      </c>
      <c r="ME30" s="349">
        <v>2.52</v>
      </c>
      <c r="MF30" s="347">
        <v>0</v>
      </c>
      <c r="MG30" s="370">
        <v>0</v>
      </c>
      <c r="MH30" s="349">
        <v>0</v>
      </c>
      <c r="MI30" s="347">
        <v>964.29</v>
      </c>
      <c r="MJ30" s="370">
        <v>942.94</v>
      </c>
      <c r="MK30" s="349">
        <v>2.2599999999999998</v>
      </c>
      <c r="ML30" s="297"/>
      <c r="MM30" s="297"/>
      <c r="MN30" s="297" t="s">
        <v>115</v>
      </c>
      <c r="MO30" s="537">
        <v>80.23</v>
      </c>
      <c r="MP30" s="537">
        <v>67.8</v>
      </c>
      <c r="MQ30" s="537">
        <v>64.56</v>
      </c>
      <c r="MR30" s="537">
        <v>81.08</v>
      </c>
      <c r="MS30" s="538">
        <v>73.42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1668254</v>
      </c>
      <c r="NB30" s="404">
        <v>206791</v>
      </c>
      <c r="NC30" s="404">
        <v>431248</v>
      </c>
      <c r="ND30" s="405">
        <v>171283</v>
      </c>
      <c r="NE30" s="404"/>
      <c r="NF30" s="404"/>
      <c r="NG30" s="404"/>
      <c r="NH30" s="406"/>
      <c r="NI30" s="577">
        <v>2477576</v>
      </c>
      <c r="NJ30" s="578">
        <v>1203167</v>
      </c>
      <c r="NK30" s="409">
        <v>3680743</v>
      </c>
      <c r="NL30" s="290"/>
      <c r="NM30" s="290"/>
      <c r="NN30" s="377" t="s">
        <v>28</v>
      </c>
      <c r="NO30" s="387">
        <v>417570</v>
      </c>
      <c r="NP30" s="404">
        <v>117895</v>
      </c>
      <c r="NQ30" s="404">
        <v>204486</v>
      </c>
      <c r="NR30" s="405">
        <v>8613</v>
      </c>
      <c r="NS30" s="404"/>
      <c r="NT30" s="404"/>
      <c r="NU30" s="404"/>
      <c r="NV30" s="406"/>
      <c r="NW30" s="579">
        <v>748564</v>
      </c>
      <c r="NX30" s="408">
        <v>215908</v>
      </c>
      <c r="NY30" s="411">
        <v>964472</v>
      </c>
      <c r="OA30" s="307"/>
    </row>
    <row r="31" spans="1:391" s="195" customFormat="1" ht="21.75" customHeight="1" thickBot="1" x14ac:dyDescent="0.25">
      <c r="A31" s="418" t="s">
        <v>129</v>
      </c>
      <c r="B31" s="241">
        <v>38757</v>
      </c>
      <c r="C31" s="583">
        <v>36186</v>
      </c>
      <c r="D31" s="243">
        <v>7.1</v>
      </c>
      <c r="E31" s="244"/>
      <c r="F31" s="245"/>
      <c r="G31" s="246" t="s">
        <v>55</v>
      </c>
      <c r="H31" s="247">
        <v>3865</v>
      </c>
      <c r="I31" s="248">
        <v>3184</v>
      </c>
      <c r="J31" s="249">
        <v>3935</v>
      </c>
      <c r="K31" s="247">
        <v>10984</v>
      </c>
      <c r="L31" s="250">
        <v>8209</v>
      </c>
      <c r="M31" s="251">
        <v>33.799999999999997</v>
      </c>
      <c r="N31" s="183"/>
      <c r="O31" s="346" t="s">
        <v>95</v>
      </c>
      <c r="P31" s="347">
        <v>788.82</v>
      </c>
      <c r="Q31" s="348">
        <v>760.57</v>
      </c>
      <c r="R31" s="349">
        <v>3.71</v>
      </c>
      <c r="S31" s="347">
        <v>413.66</v>
      </c>
      <c r="T31" s="348">
        <v>401.49</v>
      </c>
      <c r="U31" s="349">
        <v>3.03</v>
      </c>
      <c r="V31" s="347">
        <v>763.72</v>
      </c>
      <c r="W31" s="348">
        <v>736.65</v>
      </c>
      <c r="X31" s="349">
        <v>3.67</v>
      </c>
      <c r="Y31" s="351"/>
      <c r="Z31" s="183"/>
      <c r="AA31" s="183" t="s">
        <v>118</v>
      </c>
      <c r="AB31" s="376">
        <v>88.91</v>
      </c>
      <c r="AC31" s="376">
        <v>83.12</v>
      </c>
      <c r="AD31" s="376">
        <v>63.67</v>
      </c>
      <c r="AE31" s="376">
        <v>78.569999999999993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38757</v>
      </c>
      <c r="CG31" s="583">
        <v>36186</v>
      </c>
      <c r="CH31" s="243">
        <v>7.1</v>
      </c>
      <c r="CI31" s="244"/>
      <c r="CJ31" s="245"/>
      <c r="CK31" s="246" t="s">
        <v>55</v>
      </c>
      <c r="CL31" s="247">
        <v>2327</v>
      </c>
      <c r="CM31" s="248">
        <v>1961</v>
      </c>
      <c r="CN31" s="249">
        <v>3297</v>
      </c>
      <c r="CO31" s="247">
        <v>7585</v>
      </c>
      <c r="CP31" s="250">
        <v>6257</v>
      </c>
      <c r="CQ31" s="251">
        <v>21.22</v>
      </c>
      <c r="CR31" s="183"/>
      <c r="CS31" s="346" t="s">
        <v>95</v>
      </c>
      <c r="CT31" s="347">
        <v>764.97</v>
      </c>
      <c r="CU31" s="348">
        <v>747.09</v>
      </c>
      <c r="CV31" s="349">
        <v>2.39</v>
      </c>
      <c r="CW31" s="347">
        <v>619.27</v>
      </c>
      <c r="CX31" s="348">
        <v>606.82000000000005</v>
      </c>
      <c r="CY31" s="349">
        <v>2.0499999999999998</v>
      </c>
      <c r="CZ31" s="347">
        <v>759.59</v>
      </c>
      <c r="DA31" s="348">
        <v>742.11</v>
      </c>
      <c r="DB31" s="349">
        <v>2.36</v>
      </c>
      <c r="DC31" s="351"/>
      <c r="DD31" s="183"/>
      <c r="DE31" s="183" t="s">
        <v>118</v>
      </c>
      <c r="DF31" s="376">
        <v>67.900000000000006</v>
      </c>
      <c r="DG31" s="376">
        <v>66.17</v>
      </c>
      <c r="DH31" s="376">
        <v>69.41</v>
      </c>
      <c r="DI31" s="376">
        <v>67.83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38757</v>
      </c>
      <c r="FK31" s="583">
        <v>36186</v>
      </c>
      <c r="FL31" s="243">
        <v>7.1</v>
      </c>
      <c r="FM31" s="244"/>
      <c r="FN31" s="245"/>
      <c r="FO31" s="246" t="s">
        <v>55</v>
      </c>
      <c r="FP31" s="247">
        <v>2679</v>
      </c>
      <c r="FQ31" s="248">
        <v>2503</v>
      </c>
      <c r="FR31" s="249">
        <v>2464</v>
      </c>
      <c r="FS31" s="247">
        <v>7646</v>
      </c>
      <c r="FT31" s="250">
        <v>6583</v>
      </c>
      <c r="FU31" s="251">
        <v>16.149999999999999</v>
      </c>
      <c r="FV31" s="183"/>
      <c r="FW31" s="346" t="s">
        <v>95</v>
      </c>
      <c r="FX31" s="347">
        <v>832.79</v>
      </c>
      <c r="FY31" s="348">
        <v>800.12</v>
      </c>
      <c r="FZ31" s="349">
        <v>4.08</v>
      </c>
      <c r="GA31" s="347">
        <v>543.45000000000005</v>
      </c>
      <c r="GB31" s="348">
        <v>560.26</v>
      </c>
      <c r="GC31" s="349">
        <v>-3</v>
      </c>
      <c r="GD31" s="347">
        <v>825.12</v>
      </c>
      <c r="GE31" s="348">
        <v>793.61</v>
      </c>
      <c r="GF31" s="349">
        <v>3.97</v>
      </c>
      <c r="GG31" s="351"/>
      <c r="GH31" s="183"/>
      <c r="GI31" s="183" t="s">
        <v>118</v>
      </c>
      <c r="GJ31" s="376">
        <v>63.9</v>
      </c>
      <c r="GK31" s="376">
        <v>61.34</v>
      </c>
      <c r="GL31" s="376">
        <v>57.29</v>
      </c>
      <c r="GM31" s="376">
        <v>60.84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>
        <v>0</v>
      </c>
      <c r="GZ31" s="571">
        <v>0</v>
      </c>
      <c r="HA31" s="571">
        <v>0</v>
      </c>
      <c r="HB31" s="571">
        <v>0</v>
      </c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>
        <v>0</v>
      </c>
      <c r="HN31" s="571">
        <v>0</v>
      </c>
      <c r="HO31" s="571">
        <v>0</v>
      </c>
      <c r="HP31" s="571">
        <v>0</v>
      </c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38757</v>
      </c>
      <c r="IO31" s="583">
        <v>36186</v>
      </c>
      <c r="IP31" s="243">
        <v>7.1</v>
      </c>
      <c r="IQ31" s="244"/>
      <c r="IR31" s="245"/>
      <c r="IS31" s="246" t="s">
        <v>55</v>
      </c>
      <c r="IT31" s="247">
        <v>1583</v>
      </c>
      <c r="IU31" s="248">
        <v>1461</v>
      </c>
      <c r="IV31" s="249">
        <v>1865</v>
      </c>
      <c r="IW31" s="247">
        <v>4909</v>
      </c>
      <c r="IX31" s="250">
        <v>5248</v>
      </c>
      <c r="IY31" s="251">
        <v>-6.46</v>
      </c>
      <c r="IZ31" s="183"/>
      <c r="JA31" s="346" t="s">
        <v>95</v>
      </c>
      <c r="JB31" s="347">
        <v>903.11</v>
      </c>
      <c r="JC31" s="348">
        <v>872.09</v>
      </c>
      <c r="JD31" s="349">
        <v>3.56</v>
      </c>
      <c r="JE31" s="347">
        <v>727.36</v>
      </c>
      <c r="JF31" s="348">
        <v>684.53</v>
      </c>
      <c r="JG31" s="349">
        <v>6.26</v>
      </c>
      <c r="JH31" s="347">
        <v>875.58</v>
      </c>
      <c r="JI31" s="348">
        <v>843.71</v>
      </c>
      <c r="JJ31" s="349">
        <v>3.78</v>
      </c>
      <c r="JK31" s="351"/>
      <c r="JL31" s="183"/>
      <c r="JM31" s="183" t="s">
        <v>118</v>
      </c>
      <c r="JN31" s="376">
        <v>69.849999999999994</v>
      </c>
      <c r="JO31" s="376">
        <v>80.23</v>
      </c>
      <c r="JP31" s="376">
        <v>90.89</v>
      </c>
      <c r="JQ31" s="376">
        <v>80.319999999999993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>
        <v>0</v>
      </c>
      <c r="KD31" s="571">
        <v>0</v>
      </c>
      <c r="KE31" s="571">
        <v>0</v>
      </c>
      <c r="KF31" s="571">
        <v>0</v>
      </c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>
        <v>0</v>
      </c>
      <c r="KR31" s="571">
        <v>0</v>
      </c>
      <c r="KS31" s="571">
        <v>0</v>
      </c>
      <c r="KT31" s="571">
        <v>0</v>
      </c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38757</v>
      </c>
      <c r="LS31" s="587">
        <v>36186</v>
      </c>
      <c r="LT31" s="243">
        <v>7.1</v>
      </c>
      <c r="LU31" s="293"/>
      <c r="LV31" s="293"/>
      <c r="LW31" s="246" t="s">
        <v>55</v>
      </c>
      <c r="LX31" s="294">
        <v>31124</v>
      </c>
      <c r="LY31" s="295">
        <v>26297</v>
      </c>
      <c r="LZ31" s="296">
        <v>18.36</v>
      </c>
      <c r="MA31" s="266"/>
      <c r="MB31" s="346" t="s">
        <v>95</v>
      </c>
      <c r="MC31" s="347">
        <v>825.74</v>
      </c>
      <c r="MD31" s="370">
        <v>797.45</v>
      </c>
      <c r="ME31" s="349">
        <v>3.55</v>
      </c>
      <c r="MF31" s="347">
        <v>632.4</v>
      </c>
      <c r="MG31" s="370">
        <v>600.49</v>
      </c>
      <c r="MH31" s="349">
        <v>5.31</v>
      </c>
      <c r="MI31" s="347">
        <v>810.16</v>
      </c>
      <c r="MJ31" s="370">
        <v>782.03</v>
      </c>
      <c r="MK31" s="349">
        <v>3.6</v>
      </c>
      <c r="ML31" s="297"/>
      <c r="MM31" s="297"/>
      <c r="MN31" s="297" t="s">
        <v>118</v>
      </c>
      <c r="MO31" s="537">
        <v>78.569999999999993</v>
      </c>
      <c r="MP31" s="537">
        <v>67.83</v>
      </c>
      <c r="MQ31" s="537">
        <v>60.84</v>
      </c>
      <c r="MR31" s="537">
        <v>80.319999999999993</v>
      </c>
      <c r="MS31" s="538">
        <v>71.89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80.760000000000005</v>
      </c>
      <c r="C32" s="592">
        <v>85.41</v>
      </c>
      <c r="D32" s="243">
        <v>-4.6500000000000004</v>
      </c>
      <c r="E32" s="593"/>
      <c r="F32" s="245"/>
      <c r="G32" s="246" t="s">
        <v>56</v>
      </c>
      <c r="H32" s="247">
        <v>18674</v>
      </c>
      <c r="I32" s="248">
        <v>16542</v>
      </c>
      <c r="J32" s="249">
        <v>16814</v>
      </c>
      <c r="K32" s="247">
        <v>52030</v>
      </c>
      <c r="L32" s="250">
        <v>53323</v>
      </c>
      <c r="M32" s="251">
        <v>-2.42</v>
      </c>
      <c r="N32" s="183"/>
      <c r="O32" s="346" t="s">
        <v>100</v>
      </c>
      <c r="P32" s="347">
        <v>873.62</v>
      </c>
      <c r="Q32" s="348">
        <v>851.1</v>
      </c>
      <c r="R32" s="349">
        <v>2.65</v>
      </c>
      <c r="S32" s="347">
        <v>715.62</v>
      </c>
      <c r="T32" s="348">
        <v>696.14</v>
      </c>
      <c r="U32" s="349">
        <v>2.8</v>
      </c>
      <c r="V32" s="347">
        <v>863.05</v>
      </c>
      <c r="W32" s="348">
        <v>840.78</v>
      </c>
      <c r="X32" s="349">
        <v>2.65</v>
      </c>
      <c r="Y32" s="351"/>
      <c r="Z32" s="318" t="s">
        <v>102</v>
      </c>
      <c r="AA32" s="318"/>
      <c r="AB32" s="292">
        <v>928602</v>
      </c>
      <c r="AC32" s="292">
        <v>804684</v>
      </c>
      <c r="AD32" s="292">
        <v>683748</v>
      </c>
      <c r="AE32" s="292">
        <v>2417034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1130297</v>
      </c>
      <c r="AN32" s="596">
        <v>127247</v>
      </c>
      <c r="AO32" s="596">
        <v>284919</v>
      </c>
      <c r="AP32" s="597">
        <v>94205</v>
      </c>
      <c r="AQ32" s="598"/>
      <c r="AR32" s="598"/>
      <c r="AS32" s="598"/>
      <c r="AT32" s="598"/>
      <c r="AU32" s="599">
        <v>1636668</v>
      </c>
      <c r="AV32" s="600">
        <v>455269</v>
      </c>
      <c r="AW32" s="600">
        <v>2091937</v>
      </c>
      <c r="AX32" s="601"/>
      <c r="AY32" s="601"/>
      <c r="AZ32" s="440" t="s">
        <v>22</v>
      </c>
      <c r="BA32" s="595">
        <v>539753</v>
      </c>
      <c r="BB32" s="596">
        <v>103512</v>
      </c>
      <c r="BC32" s="596">
        <v>231306</v>
      </c>
      <c r="BD32" s="597">
        <v>3959</v>
      </c>
      <c r="BE32" s="598"/>
      <c r="BF32" s="598"/>
      <c r="BG32" s="598"/>
      <c r="BH32" s="598"/>
      <c r="BI32" s="599">
        <v>878530</v>
      </c>
      <c r="BJ32" s="600">
        <v>64400</v>
      </c>
      <c r="BK32" s="600">
        <v>942930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69.11</v>
      </c>
      <c r="CG32" s="592">
        <v>71.180000000000007</v>
      </c>
      <c r="CH32" s="243">
        <v>-2.0699999999999998</v>
      </c>
      <c r="CI32" s="593"/>
      <c r="CJ32" s="245"/>
      <c r="CK32" s="246" t="s">
        <v>56</v>
      </c>
      <c r="CL32" s="247">
        <v>17031</v>
      </c>
      <c r="CM32" s="248">
        <v>12403</v>
      </c>
      <c r="CN32" s="249">
        <v>17670</v>
      </c>
      <c r="CO32" s="247">
        <v>47104</v>
      </c>
      <c r="CP32" s="250">
        <v>42706</v>
      </c>
      <c r="CQ32" s="251">
        <v>10.3</v>
      </c>
      <c r="CR32" s="183"/>
      <c r="CS32" s="346" t="s">
        <v>100</v>
      </c>
      <c r="CT32" s="347">
        <v>713.74</v>
      </c>
      <c r="CU32" s="348">
        <v>695.82</v>
      </c>
      <c r="CV32" s="349">
        <v>2.58</v>
      </c>
      <c r="CW32" s="347">
        <v>518.07000000000005</v>
      </c>
      <c r="CX32" s="348">
        <v>506.11</v>
      </c>
      <c r="CY32" s="349">
        <v>2.36</v>
      </c>
      <c r="CZ32" s="347">
        <v>706.52</v>
      </c>
      <c r="DA32" s="348">
        <v>689.08</v>
      </c>
      <c r="DB32" s="349">
        <v>2.5299999999999998</v>
      </c>
      <c r="DC32" s="351"/>
      <c r="DD32" s="318" t="s">
        <v>102</v>
      </c>
      <c r="DE32" s="318"/>
      <c r="DF32" s="292">
        <v>668337</v>
      </c>
      <c r="DG32" s="292">
        <v>663597</v>
      </c>
      <c r="DH32" s="292">
        <v>659246</v>
      </c>
      <c r="DI32" s="292">
        <v>1991180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890039</v>
      </c>
      <c r="DR32" s="596">
        <v>97331</v>
      </c>
      <c r="DS32" s="596">
        <v>251497</v>
      </c>
      <c r="DT32" s="597">
        <v>65412</v>
      </c>
      <c r="DU32" s="598"/>
      <c r="DV32" s="598"/>
      <c r="DW32" s="598"/>
      <c r="DX32" s="598"/>
      <c r="DY32" s="599">
        <v>1304279</v>
      </c>
      <c r="DZ32" s="600">
        <v>209448</v>
      </c>
      <c r="EA32" s="600">
        <v>1513727</v>
      </c>
      <c r="EB32" s="601"/>
      <c r="EC32" s="601"/>
      <c r="ED32" s="440" t="s">
        <v>22</v>
      </c>
      <c r="EE32" s="595">
        <v>488881</v>
      </c>
      <c r="EF32" s="596">
        <v>95012</v>
      </c>
      <c r="EG32" s="596">
        <v>168420</v>
      </c>
      <c r="EH32" s="597">
        <v>2195</v>
      </c>
      <c r="EI32" s="598"/>
      <c r="EJ32" s="598"/>
      <c r="EK32" s="598"/>
      <c r="EL32" s="598"/>
      <c r="EM32" s="599">
        <v>754508</v>
      </c>
      <c r="EN32" s="600">
        <v>8203</v>
      </c>
      <c r="EO32" s="600">
        <v>762711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65.459999999999994</v>
      </c>
      <c r="FK32" s="592">
        <v>66.180000000000007</v>
      </c>
      <c r="FL32" s="243">
        <v>-0.72</v>
      </c>
      <c r="FM32" s="593"/>
      <c r="FN32" s="245"/>
      <c r="FO32" s="246" t="s">
        <v>56</v>
      </c>
      <c r="FP32" s="247">
        <v>20892</v>
      </c>
      <c r="FQ32" s="248">
        <v>17980</v>
      </c>
      <c r="FR32" s="249">
        <v>19241</v>
      </c>
      <c r="FS32" s="247">
        <v>58113</v>
      </c>
      <c r="FT32" s="250">
        <v>47217</v>
      </c>
      <c r="FU32" s="251">
        <v>23.08</v>
      </c>
      <c r="FV32" s="183"/>
      <c r="FW32" s="346" t="s">
        <v>100</v>
      </c>
      <c r="FX32" s="347">
        <v>749.2</v>
      </c>
      <c r="FY32" s="348">
        <v>721.55</v>
      </c>
      <c r="FZ32" s="349">
        <v>3.83</v>
      </c>
      <c r="GA32" s="347">
        <v>564.5</v>
      </c>
      <c r="GB32" s="348">
        <v>526.94000000000005</v>
      </c>
      <c r="GC32" s="349">
        <v>7.13</v>
      </c>
      <c r="GD32" s="347">
        <v>744.3</v>
      </c>
      <c r="GE32" s="348">
        <v>716.27</v>
      </c>
      <c r="GF32" s="349">
        <v>3.91</v>
      </c>
      <c r="GG32" s="351"/>
      <c r="GH32" s="318" t="s">
        <v>102</v>
      </c>
      <c r="GI32" s="318"/>
      <c r="GJ32" s="292">
        <v>655029</v>
      </c>
      <c r="GK32" s="292">
        <v>599142</v>
      </c>
      <c r="GL32" s="292">
        <v>563755</v>
      </c>
      <c r="GM32" s="292">
        <v>1817926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729760</v>
      </c>
      <c r="GV32" s="596">
        <v>87393</v>
      </c>
      <c r="GW32" s="596">
        <v>229006</v>
      </c>
      <c r="GX32" s="597">
        <v>11285</v>
      </c>
      <c r="GY32" s="598">
        <v>0</v>
      </c>
      <c r="GZ32" s="598">
        <v>0</v>
      </c>
      <c r="HA32" s="598">
        <v>0</v>
      </c>
      <c r="HB32" s="598">
        <v>0</v>
      </c>
      <c r="HC32" s="599">
        <v>1057444</v>
      </c>
      <c r="HD32" s="600">
        <v>125308</v>
      </c>
      <c r="HE32" s="600">
        <v>1182752</v>
      </c>
      <c r="HF32" s="601"/>
      <c r="HG32" s="601"/>
      <c r="HH32" s="440" t="s">
        <v>22</v>
      </c>
      <c r="HI32" s="595">
        <v>538056</v>
      </c>
      <c r="HJ32" s="596">
        <v>80709</v>
      </c>
      <c r="HK32" s="596">
        <v>153002</v>
      </c>
      <c r="HL32" s="597">
        <v>3603</v>
      </c>
      <c r="HM32" s="598">
        <v>0</v>
      </c>
      <c r="HN32" s="598">
        <v>0</v>
      </c>
      <c r="HO32" s="598">
        <v>0</v>
      </c>
      <c r="HP32" s="598">
        <v>0</v>
      </c>
      <c r="HQ32" s="599">
        <v>775370</v>
      </c>
      <c r="HR32" s="600">
        <v>22474</v>
      </c>
      <c r="HS32" s="600">
        <v>797844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81.77</v>
      </c>
      <c r="IO32" s="592">
        <v>81.319999999999993</v>
      </c>
      <c r="IP32" s="243">
        <v>0.45</v>
      </c>
      <c r="IQ32" s="593"/>
      <c r="IR32" s="245"/>
      <c r="IS32" s="246" t="s">
        <v>56</v>
      </c>
      <c r="IT32" s="247">
        <v>15278</v>
      </c>
      <c r="IU32" s="248">
        <v>19786</v>
      </c>
      <c r="IV32" s="249">
        <v>14623</v>
      </c>
      <c r="IW32" s="247">
        <v>49687</v>
      </c>
      <c r="IX32" s="250">
        <v>52313</v>
      </c>
      <c r="IY32" s="251">
        <v>-5.0199999999999996</v>
      </c>
      <c r="IZ32" s="183"/>
      <c r="JA32" s="346" t="s">
        <v>100</v>
      </c>
      <c r="JB32" s="347">
        <v>816.11</v>
      </c>
      <c r="JC32" s="348">
        <v>757.59</v>
      </c>
      <c r="JD32" s="349">
        <v>7.72</v>
      </c>
      <c r="JE32" s="347">
        <v>712.72</v>
      </c>
      <c r="JF32" s="348">
        <v>664.84</v>
      </c>
      <c r="JG32" s="349">
        <v>7.2</v>
      </c>
      <c r="JH32" s="347">
        <v>799.91</v>
      </c>
      <c r="JI32" s="348">
        <v>743.56</v>
      </c>
      <c r="JJ32" s="349">
        <v>7.58</v>
      </c>
      <c r="JK32" s="351"/>
      <c r="JL32" s="318" t="s">
        <v>102</v>
      </c>
      <c r="JM32" s="318"/>
      <c r="JN32" s="292">
        <v>674966</v>
      </c>
      <c r="JO32" s="292">
        <v>774996</v>
      </c>
      <c r="JP32" s="292">
        <v>933415</v>
      </c>
      <c r="JQ32" s="292">
        <v>2383377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1156857</v>
      </c>
      <c r="JZ32" s="596">
        <v>138444</v>
      </c>
      <c r="KA32" s="596">
        <v>329245</v>
      </c>
      <c r="KB32" s="597">
        <v>116094</v>
      </c>
      <c r="KC32" s="598">
        <v>0</v>
      </c>
      <c r="KD32" s="598">
        <v>0</v>
      </c>
      <c r="KE32" s="598">
        <v>0</v>
      </c>
      <c r="KF32" s="598">
        <v>0</v>
      </c>
      <c r="KG32" s="599">
        <v>1740640</v>
      </c>
      <c r="KH32" s="600">
        <v>1162397</v>
      </c>
      <c r="KI32" s="600">
        <v>2903037</v>
      </c>
      <c r="KJ32" s="603"/>
      <c r="KK32" s="603"/>
      <c r="KL32" s="604" t="s">
        <v>22</v>
      </c>
      <c r="KM32" s="595">
        <v>490228</v>
      </c>
      <c r="KN32" s="596">
        <v>83186</v>
      </c>
      <c r="KO32" s="596">
        <v>185417</v>
      </c>
      <c r="KP32" s="597">
        <v>8904</v>
      </c>
      <c r="KQ32" s="598">
        <v>0</v>
      </c>
      <c r="KR32" s="598">
        <v>0</v>
      </c>
      <c r="KS32" s="598">
        <v>0</v>
      </c>
      <c r="KT32" s="598">
        <v>0</v>
      </c>
      <c r="KU32" s="599">
        <v>767735</v>
      </c>
      <c r="KV32" s="600">
        <v>203187</v>
      </c>
      <c r="KW32" s="600">
        <v>970922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74.28</v>
      </c>
      <c r="LS32" s="606">
        <v>76.02</v>
      </c>
      <c r="LT32" s="243">
        <v>-1.74</v>
      </c>
      <c r="LU32" s="607"/>
      <c r="LV32" s="293"/>
      <c r="LW32" s="246" t="s">
        <v>56</v>
      </c>
      <c r="LX32" s="294">
        <v>206934</v>
      </c>
      <c r="LY32" s="295">
        <v>195559</v>
      </c>
      <c r="LZ32" s="296">
        <v>5.82</v>
      </c>
      <c r="MA32" s="266"/>
      <c r="MB32" s="346" t="s">
        <v>100</v>
      </c>
      <c r="MC32" s="347">
        <v>795.82</v>
      </c>
      <c r="MD32" s="370">
        <v>763.06</v>
      </c>
      <c r="ME32" s="349">
        <v>4.29</v>
      </c>
      <c r="MF32" s="347">
        <v>684.83</v>
      </c>
      <c r="MG32" s="370">
        <v>647.66999999999996</v>
      </c>
      <c r="MH32" s="349">
        <v>5.74</v>
      </c>
      <c r="MI32" s="347">
        <v>786.88</v>
      </c>
      <c r="MJ32" s="370">
        <v>754.02</v>
      </c>
      <c r="MK32" s="349">
        <v>4.3600000000000003</v>
      </c>
      <c r="ML32" s="297"/>
      <c r="MM32" s="175" t="s">
        <v>102</v>
      </c>
      <c r="MN32" s="175"/>
      <c r="MO32" s="343">
        <v>2417034</v>
      </c>
      <c r="MP32" s="343">
        <v>1991180</v>
      </c>
      <c r="MQ32" s="343">
        <v>1817926</v>
      </c>
      <c r="MR32" s="343">
        <v>2383377</v>
      </c>
      <c r="MS32" s="343">
        <v>8609517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3906953</v>
      </c>
      <c r="NB32" s="444">
        <v>450415</v>
      </c>
      <c r="NC32" s="444">
        <v>1094667</v>
      </c>
      <c r="ND32" s="443">
        <v>286996</v>
      </c>
      <c r="NE32" s="444"/>
      <c r="NF32" s="444"/>
      <c r="NG32" s="444"/>
      <c r="NH32" s="444"/>
      <c r="NI32" s="443">
        <v>5739031</v>
      </c>
      <c r="NJ32" s="450">
        <v>1952422</v>
      </c>
      <c r="NK32" s="446">
        <v>7691453</v>
      </c>
      <c r="NL32" s="290"/>
      <c r="NM32" s="290"/>
      <c r="NN32" s="450" t="s">
        <v>22</v>
      </c>
      <c r="NO32" s="450">
        <v>2056918</v>
      </c>
      <c r="NP32" s="444">
        <v>362419</v>
      </c>
      <c r="NQ32" s="444">
        <v>738145</v>
      </c>
      <c r="NR32" s="443">
        <v>18661</v>
      </c>
      <c r="NS32" s="444"/>
      <c r="NT32" s="444"/>
      <c r="NU32" s="444"/>
      <c r="NV32" s="444"/>
      <c r="NW32" s="443">
        <v>3176143</v>
      </c>
      <c r="NX32" s="446">
        <v>298264</v>
      </c>
      <c r="NY32" s="446">
        <v>3474407</v>
      </c>
      <c r="OA32" s="307"/>
    </row>
    <row r="33" spans="1:391" s="195" customFormat="1" ht="21.75" customHeight="1" thickTop="1" x14ac:dyDescent="0.2">
      <c r="A33" s="418" t="s">
        <v>130</v>
      </c>
      <c r="B33" s="241">
        <v>2417034</v>
      </c>
      <c r="C33" s="583">
        <v>2379304</v>
      </c>
      <c r="D33" s="243">
        <v>1.59</v>
      </c>
      <c r="E33" s="244"/>
      <c r="F33" s="245"/>
      <c r="G33" s="246" t="s">
        <v>57</v>
      </c>
      <c r="H33" s="247">
        <v>2487</v>
      </c>
      <c r="I33" s="248">
        <v>2905</v>
      </c>
      <c r="J33" s="249">
        <v>2592</v>
      </c>
      <c r="K33" s="247">
        <v>7984</v>
      </c>
      <c r="L33" s="250">
        <v>5815</v>
      </c>
      <c r="M33" s="251">
        <v>37.299999999999997</v>
      </c>
      <c r="N33" s="183"/>
      <c r="O33" s="346" t="s">
        <v>103</v>
      </c>
      <c r="P33" s="347">
        <v>535.41</v>
      </c>
      <c r="Q33" s="348">
        <v>519.62</v>
      </c>
      <c r="R33" s="349">
        <v>3.04</v>
      </c>
      <c r="S33" s="347">
        <v>331.04</v>
      </c>
      <c r="T33" s="348">
        <v>319.36</v>
      </c>
      <c r="U33" s="349">
        <v>3.66</v>
      </c>
      <c r="V33" s="347">
        <v>521.73</v>
      </c>
      <c r="W33" s="348">
        <v>506.28</v>
      </c>
      <c r="X33" s="349">
        <v>3.05</v>
      </c>
      <c r="Y33" s="351"/>
      <c r="Z33" s="183"/>
      <c r="AA33" s="183" t="s">
        <v>92</v>
      </c>
      <c r="AB33" s="342">
        <v>87964</v>
      </c>
      <c r="AC33" s="342">
        <v>78005</v>
      </c>
      <c r="AD33" s="342">
        <v>64790</v>
      </c>
      <c r="AE33" s="342">
        <v>230759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1991180</v>
      </c>
      <c r="CG33" s="583">
        <v>1898615</v>
      </c>
      <c r="CH33" s="243">
        <v>4.88</v>
      </c>
      <c r="CI33" s="244"/>
      <c r="CJ33" s="245"/>
      <c r="CK33" s="246" t="s">
        <v>57</v>
      </c>
      <c r="CL33" s="247">
        <v>1685</v>
      </c>
      <c r="CM33" s="248">
        <v>1459</v>
      </c>
      <c r="CN33" s="249">
        <v>1926</v>
      </c>
      <c r="CO33" s="247">
        <v>5070</v>
      </c>
      <c r="CP33" s="250">
        <v>4285</v>
      </c>
      <c r="CQ33" s="251">
        <v>18.32</v>
      </c>
      <c r="CR33" s="183"/>
      <c r="CS33" s="346" t="s">
        <v>103</v>
      </c>
      <c r="CT33" s="347">
        <v>440.15</v>
      </c>
      <c r="CU33" s="348">
        <v>430.36</v>
      </c>
      <c r="CV33" s="349">
        <v>2.27</v>
      </c>
      <c r="CW33" s="347">
        <v>198.17</v>
      </c>
      <c r="CX33" s="348">
        <v>195.54</v>
      </c>
      <c r="CY33" s="349">
        <v>1.34</v>
      </c>
      <c r="CZ33" s="347">
        <v>431.22</v>
      </c>
      <c r="DA33" s="348">
        <v>422.02</v>
      </c>
      <c r="DB33" s="349">
        <v>2.1800000000000002</v>
      </c>
      <c r="DC33" s="351"/>
      <c r="DD33" s="183"/>
      <c r="DE33" s="183" t="s">
        <v>92</v>
      </c>
      <c r="DF33" s="342">
        <v>63697</v>
      </c>
      <c r="DG33" s="342">
        <v>65873</v>
      </c>
      <c r="DH33" s="342">
        <v>62773</v>
      </c>
      <c r="DI33" s="342">
        <v>192343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1817926</v>
      </c>
      <c r="FK33" s="583">
        <v>1787871</v>
      </c>
      <c r="FL33" s="243">
        <v>1.68</v>
      </c>
      <c r="FM33" s="244"/>
      <c r="FN33" s="245"/>
      <c r="FO33" s="246" t="s">
        <v>57</v>
      </c>
      <c r="FP33" s="247">
        <v>1438</v>
      </c>
      <c r="FQ33" s="248">
        <v>2354</v>
      </c>
      <c r="FR33" s="249">
        <v>1530</v>
      </c>
      <c r="FS33" s="247">
        <v>5322</v>
      </c>
      <c r="FT33" s="250">
        <v>3534</v>
      </c>
      <c r="FU33" s="251">
        <v>50.59</v>
      </c>
      <c r="FV33" s="183"/>
      <c r="FW33" s="346" t="s">
        <v>103</v>
      </c>
      <c r="FX33" s="347">
        <v>458.57</v>
      </c>
      <c r="FY33" s="348">
        <v>451.38</v>
      </c>
      <c r="FZ33" s="349">
        <v>1.59</v>
      </c>
      <c r="GA33" s="347">
        <v>187.62</v>
      </c>
      <c r="GB33" s="348">
        <v>188.6</v>
      </c>
      <c r="GC33" s="349">
        <v>-0.52</v>
      </c>
      <c r="GD33" s="347">
        <v>451.39</v>
      </c>
      <c r="GE33" s="348">
        <v>444.24</v>
      </c>
      <c r="GF33" s="349">
        <v>1.61</v>
      </c>
      <c r="GG33" s="351"/>
      <c r="GH33" s="183"/>
      <c r="GI33" s="183" t="s">
        <v>92</v>
      </c>
      <c r="GJ33" s="342">
        <v>60544</v>
      </c>
      <c r="GK33" s="342">
        <v>52995</v>
      </c>
      <c r="GL33" s="342">
        <v>54563</v>
      </c>
      <c r="GM33" s="342">
        <v>168102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289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2383377</v>
      </c>
      <c r="IO33" s="583">
        <v>2295207</v>
      </c>
      <c r="IP33" s="243">
        <v>3.84</v>
      </c>
      <c r="IQ33" s="244"/>
      <c r="IR33" s="245"/>
      <c r="IS33" s="246" t="s">
        <v>57</v>
      </c>
      <c r="IT33" s="247">
        <v>1634</v>
      </c>
      <c r="IU33" s="248">
        <v>2692</v>
      </c>
      <c r="IV33" s="249">
        <v>3550</v>
      </c>
      <c r="IW33" s="247">
        <v>7876</v>
      </c>
      <c r="IX33" s="250">
        <v>8564</v>
      </c>
      <c r="IY33" s="251">
        <v>-8.0299999999999994</v>
      </c>
      <c r="IZ33" s="183"/>
      <c r="JA33" s="346" t="s">
        <v>103</v>
      </c>
      <c r="JB33" s="347">
        <v>462.02</v>
      </c>
      <c r="JC33" s="348">
        <v>460.21</v>
      </c>
      <c r="JD33" s="349">
        <v>0.39</v>
      </c>
      <c r="JE33" s="347">
        <v>567.26</v>
      </c>
      <c r="JF33" s="348">
        <v>573.72</v>
      </c>
      <c r="JG33" s="349">
        <v>-1.1299999999999999</v>
      </c>
      <c r="JH33" s="347">
        <v>478.51</v>
      </c>
      <c r="JI33" s="348">
        <v>477.39</v>
      </c>
      <c r="JJ33" s="349">
        <v>0.23</v>
      </c>
      <c r="JK33" s="351"/>
      <c r="JL33" s="183"/>
      <c r="JM33" s="183" t="s">
        <v>92</v>
      </c>
      <c r="JN33" s="342">
        <v>67240</v>
      </c>
      <c r="JO33" s="342">
        <v>68594</v>
      </c>
      <c r="JP33" s="342">
        <v>85796</v>
      </c>
      <c r="JQ33" s="342">
        <v>221630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8609517</v>
      </c>
      <c r="LS33" s="587">
        <v>8360997</v>
      </c>
      <c r="LT33" s="243">
        <v>2.97</v>
      </c>
      <c r="LU33" s="293"/>
      <c r="LV33" s="293"/>
      <c r="LW33" s="246" t="s">
        <v>57</v>
      </c>
      <c r="LX33" s="294">
        <v>26252</v>
      </c>
      <c r="LY33" s="295">
        <v>22198</v>
      </c>
      <c r="LZ33" s="296">
        <v>18.260000000000002</v>
      </c>
      <c r="MA33" s="266"/>
      <c r="MB33" s="346" t="s">
        <v>103</v>
      </c>
      <c r="MC33" s="347">
        <v>477.3</v>
      </c>
      <c r="MD33" s="370">
        <v>468.73</v>
      </c>
      <c r="ME33" s="349">
        <v>1.83</v>
      </c>
      <c r="MF33" s="347">
        <v>452.1</v>
      </c>
      <c r="MG33" s="370">
        <v>449.83</v>
      </c>
      <c r="MH33" s="349">
        <v>0.5</v>
      </c>
      <c r="MI33" s="347">
        <v>475.27</v>
      </c>
      <c r="MJ33" s="370">
        <v>467.25</v>
      </c>
      <c r="MK33" s="349">
        <v>1.72</v>
      </c>
      <c r="ML33" s="297"/>
      <c r="MM33" s="297"/>
      <c r="MN33" s="297" t="s">
        <v>92</v>
      </c>
      <c r="MO33" s="371">
        <v>230759</v>
      </c>
      <c r="MP33" s="371">
        <v>192343</v>
      </c>
      <c r="MQ33" s="371">
        <v>168102</v>
      </c>
      <c r="MR33" s="371">
        <v>221630</v>
      </c>
      <c r="MS33" s="371">
        <v>812834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1542463</v>
      </c>
      <c r="C34" s="613">
        <v>1540671</v>
      </c>
      <c r="D34" s="311">
        <v>0.12</v>
      </c>
      <c r="E34" s="244"/>
      <c r="F34" s="245"/>
      <c r="G34" s="246" t="s">
        <v>58</v>
      </c>
      <c r="H34" s="247">
        <v>4895</v>
      </c>
      <c r="I34" s="248">
        <v>1952</v>
      </c>
      <c r="J34" s="249">
        <v>2988</v>
      </c>
      <c r="K34" s="247">
        <v>9835</v>
      </c>
      <c r="L34" s="250">
        <v>10501</v>
      </c>
      <c r="M34" s="251">
        <v>-6.34</v>
      </c>
      <c r="N34" s="183"/>
      <c r="O34" s="346" t="s">
        <v>108</v>
      </c>
      <c r="P34" s="347">
        <v>307.7</v>
      </c>
      <c r="Q34" s="348">
        <v>298.48</v>
      </c>
      <c r="R34" s="349">
        <v>3.09</v>
      </c>
      <c r="S34" s="347">
        <v>214.89</v>
      </c>
      <c r="T34" s="348">
        <v>207.99</v>
      </c>
      <c r="U34" s="349">
        <v>3.32</v>
      </c>
      <c r="V34" s="347">
        <v>301.49</v>
      </c>
      <c r="W34" s="348">
        <v>292.45999999999998</v>
      </c>
      <c r="X34" s="349">
        <v>3.09</v>
      </c>
      <c r="Y34" s="351"/>
      <c r="Z34" s="183"/>
      <c r="AA34" s="183" t="s">
        <v>96</v>
      </c>
      <c r="AB34" s="342">
        <v>196561</v>
      </c>
      <c r="AC34" s="342">
        <v>170567</v>
      </c>
      <c r="AD34" s="342">
        <v>149097</v>
      </c>
      <c r="AE34" s="342">
        <v>516225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1238867</v>
      </c>
      <c r="CG34" s="613">
        <v>1212552</v>
      </c>
      <c r="CH34" s="311">
        <v>2.17</v>
      </c>
      <c r="CI34" s="244"/>
      <c r="CJ34" s="245"/>
      <c r="CK34" s="246" t="s">
        <v>58</v>
      </c>
      <c r="CL34" s="247">
        <v>2099</v>
      </c>
      <c r="CM34" s="248">
        <v>1941</v>
      </c>
      <c r="CN34" s="249">
        <v>4108</v>
      </c>
      <c r="CO34" s="247">
        <v>8148</v>
      </c>
      <c r="CP34" s="250">
        <v>8437</v>
      </c>
      <c r="CQ34" s="251">
        <v>-3.43</v>
      </c>
      <c r="CR34" s="183"/>
      <c r="CS34" s="346" t="s">
        <v>108</v>
      </c>
      <c r="CT34" s="347">
        <v>525.89</v>
      </c>
      <c r="CU34" s="348">
        <v>514.22</v>
      </c>
      <c r="CV34" s="349">
        <v>2.27</v>
      </c>
      <c r="CW34" s="347">
        <v>428.18</v>
      </c>
      <c r="CX34" s="348">
        <v>421.52</v>
      </c>
      <c r="CY34" s="349">
        <v>1.58</v>
      </c>
      <c r="CZ34" s="347">
        <v>522.28</v>
      </c>
      <c r="DA34" s="348">
        <v>510.93</v>
      </c>
      <c r="DB34" s="349">
        <v>2.2200000000000002</v>
      </c>
      <c r="DC34" s="351"/>
      <c r="DD34" s="183"/>
      <c r="DE34" s="183" t="s">
        <v>96</v>
      </c>
      <c r="DF34" s="342">
        <v>138569</v>
      </c>
      <c r="DG34" s="342">
        <v>143914</v>
      </c>
      <c r="DH34" s="342">
        <v>137434</v>
      </c>
      <c r="DI34" s="342">
        <v>419917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1046159</v>
      </c>
      <c r="FK34" s="613">
        <v>1070168</v>
      </c>
      <c r="FL34" s="311">
        <v>-2.2400000000000002</v>
      </c>
      <c r="FM34" s="244"/>
      <c r="FN34" s="245"/>
      <c r="FO34" s="246" t="s">
        <v>58</v>
      </c>
      <c r="FP34" s="247">
        <v>2071</v>
      </c>
      <c r="FQ34" s="248">
        <v>2047</v>
      </c>
      <c r="FR34" s="249">
        <v>1695</v>
      </c>
      <c r="FS34" s="247">
        <v>5813</v>
      </c>
      <c r="FT34" s="250">
        <v>4763</v>
      </c>
      <c r="FU34" s="251">
        <v>22.04</v>
      </c>
      <c r="FV34" s="183"/>
      <c r="FW34" s="346" t="s">
        <v>108</v>
      </c>
      <c r="FX34" s="347">
        <v>461.71</v>
      </c>
      <c r="FY34" s="348">
        <v>465.48</v>
      </c>
      <c r="FZ34" s="349">
        <v>-0.81</v>
      </c>
      <c r="GA34" s="347">
        <v>415.8</v>
      </c>
      <c r="GB34" s="348">
        <v>426.54</v>
      </c>
      <c r="GC34" s="349">
        <v>-2.52</v>
      </c>
      <c r="GD34" s="347">
        <v>460.49</v>
      </c>
      <c r="GE34" s="348">
        <v>464.42</v>
      </c>
      <c r="GF34" s="349">
        <v>-0.85</v>
      </c>
      <c r="GG34" s="351"/>
      <c r="GH34" s="183"/>
      <c r="GI34" s="183" t="s">
        <v>96</v>
      </c>
      <c r="GJ34" s="342">
        <v>133494</v>
      </c>
      <c r="GK34" s="342">
        <v>125025</v>
      </c>
      <c r="GL34" s="342">
        <v>123489</v>
      </c>
      <c r="GM34" s="342">
        <v>382008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1624546</v>
      </c>
      <c r="IO34" s="613">
        <v>1585563</v>
      </c>
      <c r="IP34" s="311">
        <v>2.46</v>
      </c>
      <c r="IQ34" s="244"/>
      <c r="IR34" s="245"/>
      <c r="IS34" s="246" t="s">
        <v>58</v>
      </c>
      <c r="IT34" s="247">
        <v>1756</v>
      </c>
      <c r="IU34" s="248">
        <v>1534</v>
      </c>
      <c r="IV34" s="249">
        <v>3478</v>
      </c>
      <c r="IW34" s="247">
        <v>6768</v>
      </c>
      <c r="IX34" s="250">
        <v>7253</v>
      </c>
      <c r="IY34" s="251">
        <v>-6.69</v>
      </c>
      <c r="IZ34" s="183"/>
      <c r="JA34" s="346" t="s">
        <v>108</v>
      </c>
      <c r="JB34" s="347">
        <v>447.99</v>
      </c>
      <c r="JC34" s="348">
        <v>460.19</v>
      </c>
      <c r="JD34" s="349">
        <v>-2.65</v>
      </c>
      <c r="JE34" s="347">
        <v>541.29</v>
      </c>
      <c r="JF34" s="348">
        <v>558.99</v>
      </c>
      <c r="JG34" s="349">
        <v>-3.17</v>
      </c>
      <c r="JH34" s="347">
        <v>462.61</v>
      </c>
      <c r="JI34" s="348">
        <v>475.14</v>
      </c>
      <c r="JJ34" s="349">
        <v>-2.64</v>
      </c>
      <c r="JK34" s="351"/>
      <c r="JL34" s="183"/>
      <c r="JM34" s="183" t="s">
        <v>96</v>
      </c>
      <c r="JN34" s="342">
        <v>143196</v>
      </c>
      <c r="JO34" s="342">
        <v>167813</v>
      </c>
      <c r="JP34" s="342">
        <v>203653</v>
      </c>
      <c r="JQ34" s="342">
        <v>514662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5452035</v>
      </c>
      <c r="LS34" s="616">
        <v>5408954</v>
      </c>
      <c r="LT34" s="311">
        <v>0.8</v>
      </c>
      <c r="LU34" s="293"/>
      <c r="LV34" s="293"/>
      <c r="LW34" s="246" t="s">
        <v>58</v>
      </c>
      <c r="LX34" s="294">
        <v>30564</v>
      </c>
      <c r="LY34" s="295">
        <v>30954</v>
      </c>
      <c r="LZ34" s="296">
        <v>-1.26</v>
      </c>
      <c r="MA34" s="266"/>
      <c r="MB34" s="346" t="s">
        <v>108</v>
      </c>
      <c r="MC34" s="347">
        <v>428.64</v>
      </c>
      <c r="MD34" s="370">
        <v>426.94</v>
      </c>
      <c r="ME34" s="349">
        <v>0.4</v>
      </c>
      <c r="MF34" s="347">
        <v>446.76</v>
      </c>
      <c r="MG34" s="370">
        <v>452.34</v>
      </c>
      <c r="MH34" s="349">
        <v>-1.23</v>
      </c>
      <c r="MI34" s="347">
        <v>430.1</v>
      </c>
      <c r="MJ34" s="370">
        <v>428.93</v>
      </c>
      <c r="MK34" s="349">
        <v>0.27</v>
      </c>
      <c r="ML34" s="297"/>
      <c r="MM34" s="297"/>
      <c r="MN34" s="297" t="s">
        <v>96</v>
      </c>
      <c r="MO34" s="371">
        <v>516225</v>
      </c>
      <c r="MP34" s="371">
        <v>419917</v>
      </c>
      <c r="MQ34" s="371">
        <v>382008</v>
      </c>
      <c r="MR34" s="371">
        <v>514662</v>
      </c>
      <c r="MS34" s="371">
        <v>1832812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874571</v>
      </c>
      <c r="C35" s="618">
        <v>838633</v>
      </c>
      <c r="D35" s="438">
        <v>4.29</v>
      </c>
      <c r="E35" s="244"/>
      <c r="F35" s="245"/>
      <c r="G35" s="246" t="s">
        <v>59</v>
      </c>
      <c r="H35" s="247">
        <v>26452</v>
      </c>
      <c r="I35" s="248">
        <v>17914</v>
      </c>
      <c r="J35" s="249">
        <v>22149</v>
      </c>
      <c r="K35" s="247">
        <v>66515</v>
      </c>
      <c r="L35" s="250">
        <v>70798</v>
      </c>
      <c r="M35" s="251">
        <v>-6.05</v>
      </c>
      <c r="N35" s="183"/>
      <c r="O35" s="346" t="s">
        <v>111</v>
      </c>
      <c r="P35" s="347">
        <v>354.21</v>
      </c>
      <c r="Q35" s="348">
        <v>344.62</v>
      </c>
      <c r="R35" s="349">
        <v>2.78</v>
      </c>
      <c r="S35" s="347">
        <v>334.24</v>
      </c>
      <c r="T35" s="348">
        <v>325.55</v>
      </c>
      <c r="U35" s="349">
        <v>2.67</v>
      </c>
      <c r="V35" s="347">
        <v>352.88</v>
      </c>
      <c r="W35" s="348">
        <v>343.35</v>
      </c>
      <c r="X35" s="349">
        <v>2.78</v>
      </c>
      <c r="Y35" s="351"/>
      <c r="Z35" s="183"/>
      <c r="AA35" s="183" t="s">
        <v>101</v>
      </c>
      <c r="AB35" s="342">
        <v>644077</v>
      </c>
      <c r="AC35" s="342">
        <v>556112</v>
      </c>
      <c r="AD35" s="342">
        <v>469861</v>
      </c>
      <c r="AE35" s="342">
        <v>1670050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752313</v>
      </c>
      <c r="CG35" s="618">
        <v>686063</v>
      </c>
      <c r="CH35" s="438">
        <v>9.66</v>
      </c>
      <c r="CI35" s="244"/>
      <c r="CJ35" s="245"/>
      <c r="CK35" s="246" t="s">
        <v>59</v>
      </c>
      <c r="CL35" s="247">
        <v>16440</v>
      </c>
      <c r="CM35" s="248">
        <v>21483</v>
      </c>
      <c r="CN35" s="249">
        <v>20913</v>
      </c>
      <c r="CO35" s="247">
        <v>58836</v>
      </c>
      <c r="CP35" s="250">
        <v>52204</v>
      </c>
      <c r="CQ35" s="251">
        <v>12.7</v>
      </c>
      <c r="CR35" s="183"/>
      <c r="CS35" s="346" t="s">
        <v>111</v>
      </c>
      <c r="CT35" s="347">
        <v>264.7</v>
      </c>
      <c r="CU35" s="348">
        <v>257.57</v>
      </c>
      <c r="CV35" s="349">
        <v>2.77</v>
      </c>
      <c r="CW35" s="347">
        <v>207.35</v>
      </c>
      <c r="CX35" s="348">
        <v>201.58</v>
      </c>
      <c r="CY35" s="349">
        <v>2.86</v>
      </c>
      <c r="CZ35" s="347">
        <v>262.58</v>
      </c>
      <c r="DA35" s="348">
        <v>255.58</v>
      </c>
      <c r="DB35" s="349">
        <v>2.74</v>
      </c>
      <c r="DC35" s="351"/>
      <c r="DD35" s="183"/>
      <c r="DE35" s="183" t="s">
        <v>101</v>
      </c>
      <c r="DF35" s="342">
        <v>466071</v>
      </c>
      <c r="DG35" s="342">
        <v>453810</v>
      </c>
      <c r="DH35" s="342">
        <v>459039</v>
      </c>
      <c r="DI35" s="342">
        <v>1378920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771767</v>
      </c>
      <c r="FK35" s="618">
        <v>717703</v>
      </c>
      <c r="FL35" s="438">
        <v>7.53</v>
      </c>
      <c r="FM35" s="244"/>
      <c r="FN35" s="245"/>
      <c r="FO35" s="246" t="s">
        <v>59</v>
      </c>
      <c r="FP35" s="247">
        <v>23006</v>
      </c>
      <c r="FQ35" s="248">
        <v>16410</v>
      </c>
      <c r="FR35" s="249">
        <v>22654</v>
      </c>
      <c r="FS35" s="247">
        <v>62070</v>
      </c>
      <c r="FT35" s="250">
        <v>51581</v>
      </c>
      <c r="FU35" s="251">
        <v>20.34</v>
      </c>
      <c r="FV35" s="183"/>
      <c r="FW35" s="346" t="s">
        <v>111</v>
      </c>
      <c r="FX35" s="347">
        <v>294.19</v>
      </c>
      <c r="FY35" s="348">
        <v>284.39</v>
      </c>
      <c r="FZ35" s="349">
        <v>3.45</v>
      </c>
      <c r="GA35" s="347">
        <v>213.86</v>
      </c>
      <c r="GB35" s="348">
        <v>206.33</v>
      </c>
      <c r="GC35" s="349">
        <v>3.65</v>
      </c>
      <c r="GD35" s="347">
        <v>292.06</v>
      </c>
      <c r="GE35" s="348">
        <v>282.27999999999997</v>
      </c>
      <c r="GF35" s="349">
        <v>3.46</v>
      </c>
      <c r="GG35" s="351"/>
      <c r="GH35" s="183"/>
      <c r="GI35" s="183" t="s">
        <v>101</v>
      </c>
      <c r="GJ35" s="342">
        <v>460991</v>
      </c>
      <c r="GK35" s="342">
        <v>421122</v>
      </c>
      <c r="GL35" s="342">
        <v>385703</v>
      </c>
      <c r="GM35" s="342">
        <v>1267816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758831</v>
      </c>
      <c r="IO35" s="618">
        <v>709644</v>
      </c>
      <c r="IP35" s="438">
        <v>6.93</v>
      </c>
      <c r="IQ35" s="244"/>
      <c r="IR35" s="245"/>
      <c r="IS35" s="246" t="s">
        <v>59</v>
      </c>
      <c r="IT35" s="247">
        <v>14262</v>
      </c>
      <c r="IU35" s="248">
        <v>23746</v>
      </c>
      <c r="IV35" s="249">
        <v>19285</v>
      </c>
      <c r="IW35" s="247">
        <v>57293</v>
      </c>
      <c r="IX35" s="250">
        <v>56660</v>
      </c>
      <c r="IY35" s="251">
        <v>1.1200000000000001</v>
      </c>
      <c r="IZ35" s="183"/>
      <c r="JA35" s="346" t="s">
        <v>111</v>
      </c>
      <c r="JB35" s="347">
        <v>353.44</v>
      </c>
      <c r="JC35" s="348">
        <v>332.68</v>
      </c>
      <c r="JD35" s="349">
        <v>6.24</v>
      </c>
      <c r="JE35" s="347">
        <v>570.96</v>
      </c>
      <c r="JF35" s="348">
        <v>551.88</v>
      </c>
      <c r="JG35" s="349">
        <v>3.46</v>
      </c>
      <c r="JH35" s="347">
        <v>387.52</v>
      </c>
      <c r="JI35" s="348">
        <v>365.85</v>
      </c>
      <c r="JJ35" s="349">
        <v>5.92</v>
      </c>
      <c r="JK35" s="351"/>
      <c r="JL35" s="183"/>
      <c r="JM35" s="183" t="s">
        <v>101</v>
      </c>
      <c r="JN35" s="342">
        <v>464530</v>
      </c>
      <c r="JO35" s="342">
        <v>538589</v>
      </c>
      <c r="JP35" s="342">
        <v>643966</v>
      </c>
      <c r="JQ35" s="342">
        <v>1647085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3157482</v>
      </c>
      <c r="LS35" s="622">
        <v>2952043</v>
      </c>
      <c r="LT35" s="438">
        <v>6.96</v>
      </c>
      <c r="LU35" s="293"/>
      <c r="LV35" s="293"/>
      <c r="LW35" s="246" t="s">
        <v>59</v>
      </c>
      <c r="LX35" s="294">
        <v>244714</v>
      </c>
      <c r="LY35" s="295">
        <v>231243</v>
      </c>
      <c r="LZ35" s="296">
        <v>5.83</v>
      </c>
      <c r="MA35" s="266"/>
      <c r="MB35" s="346" t="s">
        <v>111</v>
      </c>
      <c r="MC35" s="347">
        <v>321.64</v>
      </c>
      <c r="MD35" s="370">
        <v>309.35000000000002</v>
      </c>
      <c r="ME35" s="349">
        <v>3.97</v>
      </c>
      <c r="MF35" s="347">
        <v>457.7</v>
      </c>
      <c r="MG35" s="370">
        <v>440.12</v>
      </c>
      <c r="MH35" s="349">
        <v>3.99</v>
      </c>
      <c r="MI35" s="347">
        <v>332.6</v>
      </c>
      <c r="MJ35" s="370">
        <v>319.58999999999997</v>
      </c>
      <c r="MK35" s="349">
        <v>4.07</v>
      </c>
      <c r="ML35" s="297"/>
      <c r="MM35" s="297"/>
      <c r="MN35" s="297" t="s">
        <v>101</v>
      </c>
      <c r="MO35" s="371">
        <v>1670050</v>
      </c>
      <c r="MP35" s="371">
        <v>1378920</v>
      </c>
      <c r="MQ35" s="371">
        <v>1267816</v>
      </c>
      <c r="MR35" s="371">
        <v>1647085</v>
      </c>
      <c r="MS35" s="371">
        <v>5963871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2324</v>
      </c>
      <c r="I36" s="248">
        <v>1156</v>
      </c>
      <c r="J36" s="249">
        <v>1204</v>
      </c>
      <c r="K36" s="247">
        <v>4684</v>
      </c>
      <c r="L36" s="250">
        <v>3653</v>
      </c>
      <c r="M36" s="251">
        <v>28.22</v>
      </c>
      <c r="N36" s="183"/>
      <c r="O36" s="439" t="s">
        <v>114</v>
      </c>
      <c r="P36" s="347">
        <v>110.81</v>
      </c>
      <c r="Q36" s="348">
        <v>108.88</v>
      </c>
      <c r="R36" s="349">
        <v>1.77</v>
      </c>
      <c r="S36" s="347">
        <v>114.38</v>
      </c>
      <c r="T36" s="348">
        <v>113.14</v>
      </c>
      <c r="U36" s="349">
        <v>1.1000000000000001</v>
      </c>
      <c r="V36" s="347">
        <v>111.05</v>
      </c>
      <c r="W36" s="348">
        <v>109.16</v>
      </c>
      <c r="X36" s="349">
        <v>1.73</v>
      </c>
      <c r="Y36" s="351"/>
      <c r="Z36" s="183"/>
      <c r="AA36" s="183" t="s">
        <v>104</v>
      </c>
      <c r="AB36" s="342">
        <v>121179</v>
      </c>
      <c r="AC36" s="342">
        <v>98934</v>
      </c>
      <c r="AD36" s="342">
        <v>87629</v>
      </c>
      <c r="AE36" s="342">
        <v>307742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938</v>
      </c>
      <c r="CM36" s="248">
        <v>1092</v>
      </c>
      <c r="CN36" s="249">
        <v>1264</v>
      </c>
      <c r="CO36" s="247">
        <v>3294</v>
      </c>
      <c r="CP36" s="250">
        <v>4450</v>
      </c>
      <c r="CQ36" s="251">
        <v>-25.98</v>
      </c>
      <c r="CR36" s="183"/>
      <c r="CS36" s="439" t="s">
        <v>114</v>
      </c>
      <c r="CT36" s="347">
        <v>130.13</v>
      </c>
      <c r="CU36" s="348">
        <v>129.99</v>
      </c>
      <c r="CV36" s="349">
        <v>0.11</v>
      </c>
      <c r="CW36" s="347">
        <v>81.38</v>
      </c>
      <c r="CX36" s="348">
        <v>80.680000000000007</v>
      </c>
      <c r="CY36" s="349">
        <v>0.87</v>
      </c>
      <c r="CZ36" s="347">
        <v>128.33000000000001</v>
      </c>
      <c r="DA36" s="348">
        <v>128.22999999999999</v>
      </c>
      <c r="DB36" s="349">
        <v>0.08</v>
      </c>
      <c r="DC36" s="351"/>
      <c r="DD36" s="183"/>
      <c r="DE36" s="183" t="s">
        <v>104</v>
      </c>
      <c r="DF36" s="342">
        <v>83746</v>
      </c>
      <c r="DG36" s="342">
        <v>80033</v>
      </c>
      <c r="DH36" s="342">
        <v>80878</v>
      </c>
      <c r="DI36" s="342">
        <v>244657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732</v>
      </c>
      <c r="FQ36" s="248">
        <v>1199</v>
      </c>
      <c r="FR36" s="249">
        <v>1046</v>
      </c>
      <c r="FS36" s="247">
        <v>2977</v>
      </c>
      <c r="FT36" s="250">
        <v>4986</v>
      </c>
      <c r="FU36" s="251">
        <v>-40.29</v>
      </c>
      <c r="FV36" s="183"/>
      <c r="FW36" s="439" t="s">
        <v>114</v>
      </c>
      <c r="FX36" s="347">
        <v>164.62</v>
      </c>
      <c r="FY36" s="348">
        <v>167.01</v>
      </c>
      <c r="FZ36" s="349">
        <v>-1.43</v>
      </c>
      <c r="GA36" s="347">
        <v>133.94999999999999</v>
      </c>
      <c r="GB36" s="348">
        <v>131.97</v>
      </c>
      <c r="GC36" s="349">
        <v>1.5</v>
      </c>
      <c r="GD36" s="347">
        <v>163.80000000000001</v>
      </c>
      <c r="GE36" s="348">
        <v>166.06</v>
      </c>
      <c r="GF36" s="349">
        <v>-1.36</v>
      </c>
      <c r="GG36" s="351"/>
      <c r="GH36" s="183"/>
      <c r="GI36" s="183" t="s">
        <v>104</v>
      </c>
      <c r="GJ36" s="342">
        <v>80011</v>
      </c>
      <c r="GK36" s="342">
        <v>71651</v>
      </c>
      <c r="GL36" s="342">
        <v>66286</v>
      </c>
      <c r="GM36" s="342">
        <v>217948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1749</v>
      </c>
      <c r="IU36" s="248">
        <v>2108</v>
      </c>
      <c r="IV36" s="249">
        <v>1281</v>
      </c>
      <c r="IW36" s="247">
        <v>5138</v>
      </c>
      <c r="IX36" s="250">
        <v>5140</v>
      </c>
      <c r="IY36" s="251">
        <v>-0.04</v>
      </c>
      <c r="IZ36" s="183"/>
      <c r="JA36" s="439" t="s">
        <v>114</v>
      </c>
      <c r="JB36" s="347">
        <v>191.36</v>
      </c>
      <c r="JC36" s="348">
        <v>185.31</v>
      </c>
      <c r="JD36" s="349">
        <v>3.26</v>
      </c>
      <c r="JE36" s="347">
        <v>428.72</v>
      </c>
      <c r="JF36" s="348">
        <v>479.78</v>
      </c>
      <c r="JG36" s="349">
        <v>-10.64</v>
      </c>
      <c r="JH36" s="347">
        <v>228.55</v>
      </c>
      <c r="JI36" s="348">
        <v>229.87</v>
      </c>
      <c r="JJ36" s="349">
        <v>-0.56999999999999995</v>
      </c>
      <c r="JK36" s="351"/>
      <c r="JL36" s="183"/>
      <c r="JM36" s="183" t="s">
        <v>104</v>
      </c>
      <c r="JN36" s="342">
        <v>82793</v>
      </c>
      <c r="JO36" s="342">
        <v>92544</v>
      </c>
      <c r="JP36" s="342">
        <v>98587</v>
      </c>
      <c r="JQ36" s="342">
        <v>273924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16093</v>
      </c>
      <c r="LY36" s="295">
        <v>18229</v>
      </c>
      <c r="LZ36" s="296">
        <v>-11.72</v>
      </c>
      <c r="MA36" s="266"/>
      <c r="MB36" s="439" t="s">
        <v>114</v>
      </c>
      <c r="MC36" s="347">
        <v>149.5</v>
      </c>
      <c r="MD36" s="370">
        <v>147.38999999999999</v>
      </c>
      <c r="ME36" s="349">
        <v>1.43</v>
      </c>
      <c r="MF36" s="347">
        <v>303.2</v>
      </c>
      <c r="MG36" s="370">
        <v>329.46</v>
      </c>
      <c r="MH36" s="349">
        <v>-7.97</v>
      </c>
      <c r="MI36" s="347">
        <v>161.88999999999999</v>
      </c>
      <c r="MJ36" s="370">
        <v>161.65</v>
      </c>
      <c r="MK36" s="349">
        <v>0.15</v>
      </c>
      <c r="ML36" s="297"/>
      <c r="MM36" s="297"/>
      <c r="MN36" s="297" t="s">
        <v>104</v>
      </c>
      <c r="MO36" s="371">
        <v>307742</v>
      </c>
      <c r="MP36" s="371">
        <v>244657</v>
      </c>
      <c r="MQ36" s="371">
        <v>217948</v>
      </c>
      <c r="MR36" s="371">
        <v>273924</v>
      </c>
      <c r="MS36" s="371">
        <v>1044271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7381</v>
      </c>
      <c r="I37" s="248">
        <v>4981</v>
      </c>
      <c r="J37" s="249">
        <v>8176</v>
      </c>
      <c r="K37" s="247">
        <v>20538</v>
      </c>
      <c r="L37" s="250">
        <v>25867</v>
      </c>
      <c r="M37" s="251">
        <v>-20.6</v>
      </c>
      <c r="N37" s="183"/>
      <c r="O37" s="454" t="s">
        <v>117</v>
      </c>
      <c r="P37" s="455">
        <v>4175.0199999999995</v>
      </c>
      <c r="Q37" s="456">
        <v>4038.14</v>
      </c>
      <c r="R37" s="457">
        <v>3.39</v>
      </c>
      <c r="S37" s="458">
        <v>2123.83</v>
      </c>
      <c r="T37" s="456">
        <v>2063.67</v>
      </c>
      <c r="U37" s="457">
        <v>2.92</v>
      </c>
      <c r="V37" s="458">
        <v>4037.7800000000007</v>
      </c>
      <c r="W37" s="456">
        <v>3906.64</v>
      </c>
      <c r="X37" s="457">
        <v>3.36</v>
      </c>
      <c r="Y37" s="459"/>
      <c r="Z37" s="183"/>
      <c r="AA37" s="183" t="s">
        <v>109</v>
      </c>
      <c r="AB37" s="342">
        <v>163971</v>
      </c>
      <c r="AC37" s="342">
        <v>141078</v>
      </c>
      <c r="AD37" s="342">
        <v>118220</v>
      </c>
      <c r="AE37" s="342">
        <v>423269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592515</v>
      </c>
      <c r="BB37" s="558">
        <v>51624</v>
      </c>
      <c r="BC37" s="558">
        <v>179838</v>
      </c>
      <c r="BD37" s="559">
        <v>8415</v>
      </c>
      <c r="BE37" s="558"/>
      <c r="BF37" s="558"/>
      <c r="BG37" s="558"/>
      <c r="BH37" s="558"/>
      <c r="BI37" s="560">
        <v>832392</v>
      </c>
      <c r="BJ37" s="561">
        <v>72754</v>
      </c>
      <c r="BK37" s="562">
        <v>905146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6259</v>
      </c>
      <c r="CM37" s="248">
        <v>4759</v>
      </c>
      <c r="CN37" s="249">
        <v>6542</v>
      </c>
      <c r="CO37" s="247">
        <v>17560</v>
      </c>
      <c r="CP37" s="250">
        <v>24997</v>
      </c>
      <c r="CQ37" s="251">
        <v>-29.75</v>
      </c>
      <c r="CR37" s="183"/>
      <c r="CS37" s="454" t="s">
        <v>117</v>
      </c>
      <c r="CT37" s="455">
        <v>3776.2299999999996</v>
      </c>
      <c r="CU37" s="456">
        <v>3685.6200000000008</v>
      </c>
      <c r="CV37" s="457">
        <v>2.46</v>
      </c>
      <c r="CW37" s="458">
        <v>2052.42</v>
      </c>
      <c r="CX37" s="456">
        <v>2012.25</v>
      </c>
      <c r="CY37" s="457">
        <v>2</v>
      </c>
      <c r="CZ37" s="458">
        <v>3712.5999999999995</v>
      </c>
      <c r="DA37" s="456">
        <v>3626.1699999999996</v>
      </c>
      <c r="DB37" s="457">
        <v>2.38</v>
      </c>
      <c r="DC37" s="459"/>
      <c r="DD37" s="183"/>
      <c r="DE37" s="183" t="s">
        <v>109</v>
      </c>
      <c r="DF37" s="342">
        <v>120632</v>
      </c>
      <c r="DG37" s="342">
        <v>115683</v>
      </c>
      <c r="DH37" s="342">
        <v>118965</v>
      </c>
      <c r="DI37" s="342">
        <v>355280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482813</v>
      </c>
      <c r="EF37" s="558">
        <v>58382</v>
      </c>
      <c r="EG37" s="558">
        <v>174051</v>
      </c>
      <c r="EH37" s="559">
        <v>6836</v>
      </c>
      <c r="EI37" s="558"/>
      <c r="EJ37" s="558"/>
      <c r="EK37" s="558"/>
      <c r="EL37" s="558"/>
      <c r="EM37" s="560">
        <v>722082</v>
      </c>
      <c r="EN37" s="561">
        <v>19839</v>
      </c>
      <c r="EO37" s="562">
        <v>741921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5856</v>
      </c>
      <c r="FQ37" s="248">
        <v>5472</v>
      </c>
      <c r="FR37" s="249">
        <v>7318</v>
      </c>
      <c r="FS37" s="247">
        <v>18646</v>
      </c>
      <c r="FT37" s="250">
        <v>29511</v>
      </c>
      <c r="FU37" s="251">
        <v>-36.82</v>
      </c>
      <c r="FV37" s="183"/>
      <c r="FW37" s="454" t="s">
        <v>117</v>
      </c>
      <c r="FX37" s="455">
        <v>3966.0200000000004</v>
      </c>
      <c r="FY37" s="456">
        <v>3897.9700000000003</v>
      </c>
      <c r="FZ37" s="457">
        <v>1.75</v>
      </c>
      <c r="GA37" s="458">
        <v>2059.1799999999998</v>
      </c>
      <c r="GB37" s="456">
        <v>2040.6399999999999</v>
      </c>
      <c r="GC37" s="457">
        <v>0.91</v>
      </c>
      <c r="GD37" s="458">
        <v>3915.4600000000005</v>
      </c>
      <c r="GE37" s="456">
        <v>3847.56</v>
      </c>
      <c r="GF37" s="457">
        <v>1.76</v>
      </c>
      <c r="GG37" s="459"/>
      <c r="GH37" s="183"/>
      <c r="GI37" s="183" t="s">
        <v>109</v>
      </c>
      <c r="GJ37" s="342">
        <v>122204</v>
      </c>
      <c r="GK37" s="342">
        <v>119102</v>
      </c>
      <c r="GL37" s="342">
        <v>105880</v>
      </c>
      <c r="GM37" s="342">
        <v>347186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542992</v>
      </c>
      <c r="HJ37" s="558">
        <v>54337</v>
      </c>
      <c r="HK37" s="558">
        <v>155596</v>
      </c>
      <c r="HL37" s="559">
        <v>1362</v>
      </c>
      <c r="HM37" s="558"/>
      <c r="HN37" s="558"/>
      <c r="HO37" s="558"/>
      <c r="HP37" s="558"/>
      <c r="HQ37" s="560">
        <v>754287</v>
      </c>
      <c r="HR37" s="561">
        <v>6793</v>
      </c>
      <c r="HS37" s="562">
        <v>761080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4237</v>
      </c>
      <c r="IU37" s="248">
        <v>7285</v>
      </c>
      <c r="IV37" s="249">
        <v>8367</v>
      </c>
      <c r="IW37" s="247">
        <v>19889</v>
      </c>
      <c r="IX37" s="250">
        <v>24880</v>
      </c>
      <c r="IY37" s="251">
        <v>-20.059999999999999</v>
      </c>
      <c r="IZ37" s="183"/>
      <c r="JA37" s="454" t="s">
        <v>117</v>
      </c>
      <c r="JB37" s="455">
        <v>4187.25</v>
      </c>
      <c r="JC37" s="456">
        <v>4057.16</v>
      </c>
      <c r="JD37" s="457">
        <v>3.21</v>
      </c>
      <c r="JE37" s="458">
        <v>3548.3100000000004</v>
      </c>
      <c r="JF37" s="456">
        <v>3513.74</v>
      </c>
      <c r="JG37" s="457">
        <v>0.98</v>
      </c>
      <c r="JH37" s="458">
        <v>4087.17</v>
      </c>
      <c r="JI37" s="456">
        <v>3974.9299999999994</v>
      </c>
      <c r="JJ37" s="457">
        <v>2.82</v>
      </c>
      <c r="JK37" s="459"/>
      <c r="JL37" s="183"/>
      <c r="JM37" s="183" t="s">
        <v>109</v>
      </c>
      <c r="JN37" s="342">
        <v>117724</v>
      </c>
      <c r="JO37" s="342">
        <v>141849</v>
      </c>
      <c r="JP37" s="342">
        <v>167897</v>
      </c>
      <c r="JQ37" s="342">
        <v>427470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605139</v>
      </c>
      <c r="KN37" s="558">
        <v>65051</v>
      </c>
      <c r="KO37" s="558">
        <v>230428</v>
      </c>
      <c r="KP37" s="559">
        <v>5369</v>
      </c>
      <c r="KQ37" s="558"/>
      <c r="KR37" s="558"/>
      <c r="KS37" s="558"/>
      <c r="KT37" s="558"/>
      <c r="KU37" s="560">
        <v>905987</v>
      </c>
      <c r="KV37" s="561">
        <v>26711</v>
      </c>
      <c r="KW37" s="562">
        <v>932698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76633</v>
      </c>
      <c r="LY37" s="295">
        <v>105255</v>
      </c>
      <c r="LZ37" s="296">
        <v>-27.19</v>
      </c>
      <c r="MA37" s="266"/>
      <c r="MB37" s="454" t="s">
        <v>117</v>
      </c>
      <c r="MC37" s="455">
        <v>4047.42</v>
      </c>
      <c r="MD37" s="470">
        <v>3935.97</v>
      </c>
      <c r="ME37" s="457">
        <v>2.83</v>
      </c>
      <c r="MF37" s="455">
        <v>2976.99</v>
      </c>
      <c r="MG37" s="470">
        <v>2919.91</v>
      </c>
      <c r="MH37" s="457">
        <v>1.95</v>
      </c>
      <c r="MI37" s="455">
        <v>3961.1899999999996</v>
      </c>
      <c r="MJ37" s="470">
        <v>3856.41</v>
      </c>
      <c r="MK37" s="457">
        <v>2.72</v>
      </c>
      <c r="ML37" s="297"/>
      <c r="MM37" s="297"/>
      <c r="MN37" s="297" t="s">
        <v>109</v>
      </c>
      <c r="MO37" s="371">
        <v>423269</v>
      </c>
      <c r="MP37" s="371">
        <v>355280</v>
      </c>
      <c r="MQ37" s="371">
        <v>347186</v>
      </c>
      <c r="MR37" s="371">
        <v>427470</v>
      </c>
      <c r="MS37" s="371">
        <v>1553205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2223459</v>
      </c>
      <c r="NP37" s="379">
        <v>229394</v>
      </c>
      <c r="NQ37" s="379">
        <v>739913</v>
      </c>
      <c r="NR37" s="380">
        <v>21982</v>
      </c>
      <c r="NS37" s="379"/>
      <c r="NT37" s="379"/>
      <c r="NU37" s="379"/>
      <c r="NV37" s="379"/>
      <c r="NW37" s="381">
        <v>3214748</v>
      </c>
      <c r="NX37" s="382">
        <v>126097</v>
      </c>
      <c r="NY37" s="383">
        <v>3340845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917</v>
      </c>
      <c r="I38" s="248">
        <v>559</v>
      </c>
      <c r="J38" s="249">
        <v>674</v>
      </c>
      <c r="K38" s="247">
        <v>2150</v>
      </c>
      <c r="L38" s="250">
        <v>2537</v>
      </c>
      <c r="M38" s="251">
        <v>-15.25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81551</v>
      </c>
      <c r="AC38" s="342">
        <v>74641</v>
      </c>
      <c r="AD38" s="342">
        <v>57611</v>
      </c>
      <c r="AE38" s="342">
        <v>213803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239280</v>
      </c>
      <c r="BB38" s="571">
        <v>42857</v>
      </c>
      <c r="BC38" s="571">
        <v>90012</v>
      </c>
      <c r="BD38" s="572">
        <v>4962</v>
      </c>
      <c r="BE38" s="571"/>
      <c r="BF38" s="571"/>
      <c r="BG38" s="571"/>
      <c r="BH38" s="571"/>
      <c r="BI38" s="573">
        <v>377111</v>
      </c>
      <c r="BJ38" s="561">
        <v>67551</v>
      </c>
      <c r="BK38" s="562">
        <v>444662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1264</v>
      </c>
      <c r="CM38" s="248">
        <v>284</v>
      </c>
      <c r="CN38" s="249">
        <v>871</v>
      </c>
      <c r="CO38" s="247">
        <v>2419</v>
      </c>
      <c r="CP38" s="250">
        <v>3889</v>
      </c>
      <c r="CQ38" s="251">
        <v>-37.799999999999997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58377</v>
      </c>
      <c r="DG38" s="342">
        <v>53468</v>
      </c>
      <c r="DH38" s="342">
        <v>53558</v>
      </c>
      <c r="DI38" s="342">
        <v>165403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129241</v>
      </c>
      <c r="EF38" s="571">
        <v>29341</v>
      </c>
      <c r="EG38" s="571">
        <v>31847</v>
      </c>
      <c r="EH38" s="572">
        <v>4678</v>
      </c>
      <c r="EI38" s="571"/>
      <c r="EJ38" s="571"/>
      <c r="EK38" s="571"/>
      <c r="EL38" s="571"/>
      <c r="EM38" s="573">
        <v>195107</v>
      </c>
      <c r="EN38" s="561">
        <v>15767</v>
      </c>
      <c r="EO38" s="562">
        <v>210874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1089</v>
      </c>
      <c r="FQ38" s="248">
        <v>1234</v>
      </c>
      <c r="FR38" s="249">
        <v>867</v>
      </c>
      <c r="FS38" s="247">
        <v>3190</v>
      </c>
      <c r="FT38" s="250">
        <v>3781</v>
      </c>
      <c r="FU38" s="251">
        <v>-15.63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57708</v>
      </c>
      <c r="GK38" s="342">
        <v>53298</v>
      </c>
      <c r="GL38" s="342">
        <v>47664</v>
      </c>
      <c r="GM38" s="342">
        <v>158670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136377</v>
      </c>
      <c r="HJ38" s="571">
        <v>15233</v>
      </c>
      <c r="HK38" s="571">
        <v>36098</v>
      </c>
      <c r="HL38" s="572">
        <v>2138</v>
      </c>
      <c r="HM38" s="571"/>
      <c r="HN38" s="571"/>
      <c r="HO38" s="571"/>
      <c r="HP38" s="571"/>
      <c r="HQ38" s="573">
        <v>189846</v>
      </c>
      <c r="HR38" s="561">
        <v>11434</v>
      </c>
      <c r="HS38" s="562">
        <v>201280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1354</v>
      </c>
      <c r="IU38" s="248">
        <v>1529</v>
      </c>
      <c r="IV38" s="249">
        <v>1288</v>
      </c>
      <c r="IW38" s="247">
        <v>4171</v>
      </c>
      <c r="IX38" s="250">
        <v>4492</v>
      </c>
      <c r="IY38" s="251">
        <v>-7.15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56266</v>
      </c>
      <c r="JO38" s="342">
        <v>67354</v>
      </c>
      <c r="JP38" s="342">
        <v>79819</v>
      </c>
      <c r="JQ38" s="342">
        <v>203439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158647</v>
      </c>
      <c r="KN38" s="571">
        <v>16764</v>
      </c>
      <c r="KO38" s="571">
        <v>31426</v>
      </c>
      <c r="KP38" s="572">
        <v>17882</v>
      </c>
      <c r="KQ38" s="571"/>
      <c r="KR38" s="571"/>
      <c r="KS38" s="571"/>
      <c r="KT38" s="571"/>
      <c r="KU38" s="573">
        <v>224719</v>
      </c>
      <c r="KV38" s="561">
        <v>52737</v>
      </c>
      <c r="KW38" s="562">
        <v>277456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11930</v>
      </c>
      <c r="LY38" s="295">
        <v>14699</v>
      </c>
      <c r="LZ38" s="296">
        <v>-18.84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213803</v>
      </c>
      <c r="MP38" s="371">
        <v>165403</v>
      </c>
      <c r="MQ38" s="371">
        <v>158670</v>
      </c>
      <c r="MR38" s="371">
        <v>203439</v>
      </c>
      <c r="MS38" s="371">
        <v>741315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663545</v>
      </c>
      <c r="NP38" s="400">
        <v>104195</v>
      </c>
      <c r="NQ38" s="400">
        <v>189383</v>
      </c>
      <c r="NR38" s="401">
        <v>29660</v>
      </c>
      <c r="NS38" s="400"/>
      <c r="NT38" s="400"/>
      <c r="NU38" s="400"/>
      <c r="NV38" s="400"/>
      <c r="NW38" s="402">
        <v>986783</v>
      </c>
      <c r="NX38" s="382">
        <v>147489</v>
      </c>
      <c r="NY38" s="383">
        <v>1134272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5591</v>
      </c>
      <c r="I39" s="248">
        <v>5103</v>
      </c>
      <c r="J39" s="249">
        <v>4358</v>
      </c>
      <c r="K39" s="247">
        <v>15052</v>
      </c>
      <c r="L39" s="250">
        <v>10643</v>
      </c>
      <c r="M39" s="251">
        <v>41.43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180102</v>
      </c>
      <c r="AC39" s="342">
        <v>155617</v>
      </c>
      <c r="AD39" s="342">
        <v>133089</v>
      </c>
      <c r="AE39" s="342">
        <v>468808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243368</v>
      </c>
      <c r="BB39" s="571">
        <v>43077</v>
      </c>
      <c r="BC39" s="571">
        <v>95736</v>
      </c>
      <c r="BD39" s="572">
        <v>10017</v>
      </c>
      <c r="BE39" s="571"/>
      <c r="BF39" s="571"/>
      <c r="BG39" s="571"/>
      <c r="BH39" s="571"/>
      <c r="BI39" s="573">
        <v>392198</v>
      </c>
      <c r="BJ39" s="561">
        <v>116140</v>
      </c>
      <c r="BK39" s="562">
        <v>508338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3551</v>
      </c>
      <c r="CM39" s="248">
        <v>1983</v>
      </c>
      <c r="CN39" s="249">
        <v>3526</v>
      </c>
      <c r="CO39" s="247">
        <v>9060</v>
      </c>
      <c r="CP39" s="250">
        <v>7247</v>
      </c>
      <c r="CQ39" s="251">
        <v>25.02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127273</v>
      </c>
      <c r="DG39" s="342">
        <v>127164</v>
      </c>
      <c r="DH39" s="342">
        <v>129836</v>
      </c>
      <c r="DI39" s="342">
        <v>384273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241790</v>
      </c>
      <c r="EF39" s="571">
        <v>43202</v>
      </c>
      <c r="EG39" s="571">
        <v>65734</v>
      </c>
      <c r="EH39" s="572">
        <v>24297</v>
      </c>
      <c r="EI39" s="571"/>
      <c r="EJ39" s="571"/>
      <c r="EK39" s="571"/>
      <c r="EL39" s="571"/>
      <c r="EM39" s="573">
        <v>375023</v>
      </c>
      <c r="EN39" s="561">
        <v>47813</v>
      </c>
      <c r="EO39" s="562">
        <v>422836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4523</v>
      </c>
      <c r="FQ39" s="248">
        <v>6951</v>
      </c>
      <c r="FR39" s="249">
        <v>5908</v>
      </c>
      <c r="FS39" s="247">
        <v>17382</v>
      </c>
      <c r="FT39" s="250">
        <v>20344</v>
      </c>
      <c r="FU39" s="251">
        <v>-14.56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130363</v>
      </c>
      <c r="GK39" s="342">
        <v>110323</v>
      </c>
      <c r="GL39" s="342">
        <v>104232</v>
      </c>
      <c r="GM39" s="342">
        <v>344918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210388</v>
      </c>
      <c r="HJ39" s="571">
        <v>29349</v>
      </c>
      <c r="HK39" s="571">
        <v>55167</v>
      </c>
      <c r="HL39" s="572">
        <v>3769</v>
      </c>
      <c r="HM39" s="571"/>
      <c r="HN39" s="571"/>
      <c r="HO39" s="571"/>
      <c r="HP39" s="571"/>
      <c r="HQ39" s="573">
        <v>298673</v>
      </c>
      <c r="HR39" s="561">
        <v>21223</v>
      </c>
      <c r="HS39" s="562">
        <v>319896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3273</v>
      </c>
      <c r="IU39" s="248">
        <v>3698</v>
      </c>
      <c r="IV39" s="249">
        <v>4274</v>
      </c>
      <c r="IW39" s="247">
        <v>11245</v>
      </c>
      <c r="IX39" s="250">
        <v>11445</v>
      </c>
      <c r="IY39" s="251">
        <v>-1.75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125560</v>
      </c>
      <c r="JO39" s="342">
        <v>147197</v>
      </c>
      <c r="JP39" s="342">
        <v>187553</v>
      </c>
      <c r="JQ39" s="342">
        <v>460310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295497</v>
      </c>
      <c r="KN39" s="571">
        <v>38931</v>
      </c>
      <c r="KO39" s="571">
        <v>51145</v>
      </c>
      <c r="KP39" s="572">
        <v>36036</v>
      </c>
      <c r="KQ39" s="571"/>
      <c r="KR39" s="571"/>
      <c r="KS39" s="571"/>
      <c r="KT39" s="571"/>
      <c r="KU39" s="573">
        <v>421609</v>
      </c>
      <c r="KV39" s="561">
        <v>372849</v>
      </c>
      <c r="KW39" s="562">
        <v>794458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52739</v>
      </c>
      <c r="LY39" s="295">
        <v>49679</v>
      </c>
      <c r="LZ39" s="296">
        <v>6.16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468808</v>
      </c>
      <c r="MP39" s="371">
        <v>384273</v>
      </c>
      <c r="MQ39" s="371">
        <v>344918</v>
      </c>
      <c r="MR39" s="371">
        <v>460310</v>
      </c>
      <c r="MS39" s="371">
        <v>1658309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991043</v>
      </c>
      <c r="NP39" s="400">
        <v>154559</v>
      </c>
      <c r="NQ39" s="400">
        <v>267782</v>
      </c>
      <c r="NR39" s="401">
        <v>74119</v>
      </c>
      <c r="NS39" s="400"/>
      <c r="NT39" s="400"/>
      <c r="NU39" s="400"/>
      <c r="NV39" s="400"/>
      <c r="NW39" s="402">
        <v>1487503</v>
      </c>
      <c r="NX39" s="382">
        <v>558025</v>
      </c>
      <c r="NY39" s="383">
        <v>2045528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2930</v>
      </c>
      <c r="I40" s="248">
        <v>2346</v>
      </c>
      <c r="J40" s="249">
        <v>2725</v>
      </c>
      <c r="K40" s="247">
        <v>8001</v>
      </c>
      <c r="L40" s="250">
        <v>11318</v>
      </c>
      <c r="M40" s="251">
        <v>-29.31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97274</v>
      </c>
      <c r="AC40" s="342">
        <v>85842</v>
      </c>
      <c r="AD40" s="342">
        <v>73312</v>
      </c>
      <c r="AE40" s="342">
        <v>256428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594887</v>
      </c>
      <c r="BB40" s="571">
        <v>93201</v>
      </c>
      <c r="BC40" s="571">
        <v>150639</v>
      </c>
      <c r="BD40" s="572">
        <v>74770</v>
      </c>
      <c r="BE40" s="571"/>
      <c r="BF40" s="571"/>
      <c r="BG40" s="571"/>
      <c r="BH40" s="571"/>
      <c r="BI40" s="573">
        <v>913497</v>
      </c>
      <c r="BJ40" s="561">
        <v>263224</v>
      </c>
      <c r="BK40" s="562">
        <v>1176721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2176</v>
      </c>
      <c r="CM40" s="248">
        <v>2237</v>
      </c>
      <c r="CN40" s="249">
        <v>1905</v>
      </c>
      <c r="CO40" s="247">
        <v>6318</v>
      </c>
      <c r="CP40" s="250">
        <v>8185</v>
      </c>
      <c r="CQ40" s="251">
        <v>-22.81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76043</v>
      </c>
      <c r="DG40" s="342">
        <v>77462</v>
      </c>
      <c r="DH40" s="342">
        <v>75802</v>
      </c>
      <c r="DI40" s="342">
        <v>229307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525076</v>
      </c>
      <c r="EF40" s="571">
        <v>61418</v>
      </c>
      <c r="EG40" s="571">
        <v>148285</v>
      </c>
      <c r="EH40" s="572">
        <v>31796</v>
      </c>
      <c r="EI40" s="571"/>
      <c r="EJ40" s="571"/>
      <c r="EK40" s="571"/>
      <c r="EL40" s="571"/>
      <c r="EM40" s="573">
        <v>766575</v>
      </c>
      <c r="EN40" s="561">
        <v>134232</v>
      </c>
      <c r="EO40" s="562">
        <v>900807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2758</v>
      </c>
      <c r="FQ40" s="248">
        <v>3098</v>
      </c>
      <c r="FR40" s="249">
        <v>2834</v>
      </c>
      <c r="FS40" s="247">
        <v>8690</v>
      </c>
      <c r="FT40" s="250">
        <v>14387</v>
      </c>
      <c r="FU40" s="251">
        <v>-39.6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70705</v>
      </c>
      <c r="GK40" s="342">
        <v>66748</v>
      </c>
      <c r="GL40" s="342">
        <v>61641</v>
      </c>
      <c r="GM40" s="342">
        <v>199094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378059</v>
      </c>
      <c r="HJ40" s="571">
        <v>69183</v>
      </c>
      <c r="HK40" s="571">
        <v>135147</v>
      </c>
      <c r="HL40" s="572">
        <v>7619</v>
      </c>
      <c r="HM40" s="571"/>
      <c r="HN40" s="571"/>
      <c r="HO40" s="571"/>
      <c r="HP40" s="571"/>
      <c r="HQ40" s="573">
        <v>590008</v>
      </c>
      <c r="HR40" s="561">
        <v>108332</v>
      </c>
      <c r="HS40" s="562">
        <v>698340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1695</v>
      </c>
      <c r="IU40" s="248">
        <v>2103</v>
      </c>
      <c r="IV40" s="249">
        <v>4983</v>
      </c>
      <c r="IW40" s="247">
        <v>8781</v>
      </c>
      <c r="IX40" s="250">
        <v>10620</v>
      </c>
      <c r="IY40" s="251">
        <v>-17.32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82187</v>
      </c>
      <c r="JO40" s="342">
        <v>89645</v>
      </c>
      <c r="JP40" s="342">
        <v>110110</v>
      </c>
      <c r="JQ40" s="342">
        <v>281942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587802</v>
      </c>
      <c r="KN40" s="571">
        <v>100884</v>
      </c>
      <c r="KO40" s="571">
        <v>201663</v>
      </c>
      <c r="KP40" s="572">
        <v>65711</v>
      </c>
      <c r="KQ40" s="571"/>
      <c r="KR40" s="571"/>
      <c r="KS40" s="571"/>
      <c r="KT40" s="571"/>
      <c r="KU40" s="573">
        <v>956060</v>
      </c>
      <c r="KV40" s="561">
        <v>913287</v>
      </c>
      <c r="KW40" s="562">
        <v>1869347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31790</v>
      </c>
      <c r="LY40" s="295">
        <v>44510</v>
      </c>
      <c r="LZ40" s="296">
        <v>-28.58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256428</v>
      </c>
      <c r="MP40" s="371">
        <v>229307</v>
      </c>
      <c r="MQ40" s="371">
        <v>199094</v>
      </c>
      <c r="MR40" s="371">
        <v>281942</v>
      </c>
      <c r="MS40" s="371">
        <v>966771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2085824</v>
      </c>
      <c r="NP40" s="400">
        <v>324686</v>
      </c>
      <c r="NQ40" s="400">
        <v>635734</v>
      </c>
      <c r="NR40" s="401">
        <v>179896</v>
      </c>
      <c r="NS40" s="400"/>
      <c r="NT40" s="400"/>
      <c r="NU40" s="400"/>
      <c r="NV40" s="400"/>
      <c r="NW40" s="402">
        <v>3226140</v>
      </c>
      <c r="NX40" s="382">
        <v>1419075</v>
      </c>
      <c r="NY40" s="383">
        <v>4645215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513</v>
      </c>
      <c r="I41" s="248">
        <v>392</v>
      </c>
      <c r="J41" s="249">
        <v>543</v>
      </c>
      <c r="K41" s="247">
        <v>1448</v>
      </c>
      <c r="L41" s="250">
        <v>1771</v>
      </c>
      <c r="M41" s="251">
        <v>-18.239999999999998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2.3199999999999998</v>
      </c>
      <c r="AC41" s="644">
        <v>2.29</v>
      </c>
      <c r="AD41" s="644">
        <v>2.2599999999999998</v>
      </c>
      <c r="AE41" s="644">
        <v>2.29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427</v>
      </c>
      <c r="CM41" s="248">
        <v>341</v>
      </c>
      <c r="CN41" s="249">
        <v>409</v>
      </c>
      <c r="CO41" s="247">
        <v>1177</v>
      </c>
      <c r="CP41" s="250">
        <v>1585</v>
      </c>
      <c r="CQ41" s="251">
        <v>-25.74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2.3199999999999998</v>
      </c>
      <c r="DG41" s="644">
        <v>2.34</v>
      </c>
      <c r="DH41" s="644">
        <v>2.31</v>
      </c>
      <c r="DI41" s="644">
        <v>2.3199999999999998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246</v>
      </c>
      <c r="FQ41" s="248">
        <v>273</v>
      </c>
      <c r="FR41" s="249">
        <v>562</v>
      </c>
      <c r="FS41" s="247">
        <v>1081</v>
      </c>
      <c r="FT41" s="250">
        <v>1098</v>
      </c>
      <c r="FU41" s="251">
        <v>-1.55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2.34</v>
      </c>
      <c r="GK41" s="644">
        <v>2.39</v>
      </c>
      <c r="GL41" s="644">
        <v>2.33</v>
      </c>
      <c r="GM41" s="644">
        <v>2.35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382</v>
      </c>
      <c r="IU41" s="248">
        <v>796</v>
      </c>
      <c r="IV41" s="249">
        <v>565</v>
      </c>
      <c r="IW41" s="247">
        <v>1743</v>
      </c>
      <c r="IX41" s="250">
        <v>2074</v>
      </c>
      <c r="IY41" s="251">
        <v>-15.96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2.36</v>
      </c>
      <c r="JO41" s="644">
        <v>2.29</v>
      </c>
      <c r="JP41" s="644">
        <v>2.2400000000000002</v>
      </c>
      <c r="JQ41" s="644">
        <v>2.2999999999999998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5449</v>
      </c>
      <c r="LY41" s="295">
        <v>6528</v>
      </c>
      <c r="LZ41" s="296">
        <v>-16.53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2.29</v>
      </c>
      <c r="MP41" s="646">
        <v>2.3199999999999998</v>
      </c>
      <c r="MQ41" s="646">
        <v>2.35</v>
      </c>
      <c r="MR41" s="646">
        <v>2.2999999999999998</v>
      </c>
      <c r="MS41" s="646">
        <v>2.31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8467</v>
      </c>
      <c r="I42" s="248">
        <v>9821</v>
      </c>
      <c r="J42" s="249">
        <v>8602</v>
      </c>
      <c r="K42" s="647">
        <v>26890</v>
      </c>
      <c r="L42" s="250">
        <v>29031</v>
      </c>
      <c r="M42" s="648">
        <v>-7.37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2.27</v>
      </c>
      <c r="AC42" s="649">
        <v>2.21</v>
      </c>
      <c r="AD42" s="649">
        <v>2.16</v>
      </c>
      <c r="AE42" s="649">
        <v>2.21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1670050</v>
      </c>
      <c r="BB42" s="596">
        <v>230759</v>
      </c>
      <c r="BC42" s="596">
        <v>516225</v>
      </c>
      <c r="BD42" s="597">
        <v>98164</v>
      </c>
      <c r="BE42" s="598"/>
      <c r="BF42" s="598"/>
      <c r="BG42" s="598"/>
      <c r="BH42" s="598"/>
      <c r="BI42" s="599">
        <v>2515198</v>
      </c>
      <c r="BJ42" s="600">
        <v>519669</v>
      </c>
      <c r="BK42" s="600">
        <v>3034867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5735</v>
      </c>
      <c r="CM42" s="248">
        <v>6802</v>
      </c>
      <c r="CN42" s="249">
        <v>9876</v>
      </c>
      <c r="CO42" s="647">
        <v>22413</v>
      </c>
      <c r="CP42" s="250">
        <v>26427</v>
      </c>
      <c r="CQ42" s="648">
        <v>-15.19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2.23</v>
      </c>
      <c r="DG42" s="649">
        <v>2.2799999999999998</v>
      </c>
      <c r="DH42" s="649">
        <v>2.25</v>
      </c>
      <c r="DI42" s="649">
        <v>2.25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1378920</v>
      </c>
      <c r="EF42" s="596">
        <v>192343</v>
      </c>
      <c r="EG42" s="596">
        <v>419917</v>
      </c>
      <c r="EH42" s="597">
        <v>67607</v>
      </c>
      <c r="EI42" s="598"/>
      <c r="EJ42" s="598"/>
      <c r="EK42" s="598"/>
      <c r="EL42" s="598"/>
      <c r="EM42" s="599">
        <v>2058787</v>
      </c>
      <c r="EN42" s="600">
        <v>217651</v>
      </c>
      <c r="EO42" s="600">
        <v>2276438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4972</v>
      </c>
      <c r="FQ42" s="248">
        <v>5165</v>
      </c>
      <c r="FR42" s="249">
        <v>4829</v>
      </c>
      <c r="FS42" s="647">
        <v>14966</v>
      </c>
      <c r="FT42" s="250">
        <v>12832</v>
      </c>
      <c r="FU42" s="648">
        <v>16.63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2.3199999999999998</v>
      </c>
      <c r="GK42" s="649">
        <v>2.44</v>
      </c>
      <c r="GL42" s="649">
        <v>2.2799999999999998</v>
      </c>
      <c r="GM42" s="649">
        <v>2.35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1267816</v>
      </c>
      <c r="HJ42" s="596">
        <v>168102</v>
      </c>
      <c r="HK42" s="596">
        <v>382008</v>
      </c>
      <c r="HL42" s="597">
        <v>14888</v>
      </c>
      <c r="HM42" s="598"/>
      <c r="HN42" s="598"/>
      <c r="HO42" s="598"/>
      <c r="HP42" s="598"/>
      <c r="HQ42" s="599">
        <v>1832814</v>
      </c>
      <c r="HR42" s="600">
        <v>147782</v>
      </c>
      <c r="HS42" s="600">
        <v>1980596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5219</v>
      </c>
      <c r="IU42" s="248">
        <v>7648</v>
      </c>
      <c r="IV42" s="249">
        <v>5967</v>
      </c>
      <c r="IW42" s="647">
        <v>18834</v>
      </c>
      <c r="IX42" s="250">
        <v>19299</v>
      </c>
      <c r="IY42" s="648">
        <v>-2.41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2.2599999999999998</v>
      </c>
      <c r="JO42" s="649">
        <v>2.33</v>
      </c>
      <c r="JP42" s="649">
        <v>2.2400000000000002</v>
      </c>
      <c r="JQ42" s="649">
        <v>2.2799999999999998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1647085</v>
      </c>
      <c r="KN42" s="596">
        <v>221630</v>
      </c>
      <c r="KO42" s="596">
        <v>514662</v>
      </c>
      <c r="KP42" s="597">
        <v>124998</v>
      </c>
      <c r="KQ42" s="598"/>
      <c r="KR42" s="598"/>
      <c r="KS42" s="598"/>
      <c r="KT42" s="598"/>
      <c r="KU42" s="599">
        <v>2508375</v>
      </c>
      <c r="KV42" s="600">
        <v>1365584</v>
      </c>
      <c r="KW42" s="600">
        <v>3873959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83103</v>
      </c>
      <c r="LY42" s="295">
        <v>87589</v>
      </c>
      <c r="LZ42" s="296">
        <v>-5.12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2.21</v>
      </c>
      <c r="MP42" s="654">
        <v>2.25</v>
      </c>
      <c r="MQ42" s="654">
        <v>2.35</v>
      </c>
      <c r="MR42" s="654">
        <v>2.2799999999999998</v>
      </c>
      <c r="MS42" s="655">
        <v>2.27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5963871</v>
      </c>
      <c r="NP42" s="442">
        <v>812834</v>
      </c>
      <c r="NQ42" s="442">
        <v>1832812</v>
      </c>
      <c r="NR42" s="443">
        <v>305657</v>
      </c>
      <c r="NS42" s="444"/>
      <c r="NT42" s="444"/>
      <c r="NU42" s="444"/>
      <c r="NV42" s="444"/>
      <c r="NW42" s="445">
        <v>8915174</v>
      </c>
      <c r="NX42" s="446">
        <v>2250686</v>
      </c>
      <c r="NY42" s="446">
        <v>11165860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928602</v>
      </c>
      <c r="I43" s="659">
        <v>804684</v>
      </c>
      <c r="J43" s="660">
        <v>683748</v>
      </c>
      <c r="K43" s="658">
        <v>2417034</v>
      </c>
      <c r="L43" s="661">
        <v>2379304</v>
      </c>
      <c r="M43" s="662">
        <v>1.59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2.3199999999999998</v>
      </c>
      <c r="AC43" s="649">
        <v>2.2599999999999998</v>
      </c>
      <c r="AD43" s="649">
        <v>2.2000000000000002</v>
      </c>
      <c r="AE43" s="649">
        <v>2.2599999999999998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668337</v>
      </c>
      <c r="CM43" s="659">
        <v>663597</v>
      </c>
      <c r="CN43" s="660">
        <v>659246</v>
      </c>
      <c r="CO43" s="658">
        <v>1991180</v>
      </c>
      <c r="CP43" s="661">
        <v>1898615</v>
      </c>
      <c r="CQ43" s="662">
        <v>4.88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2.29</v>
      </c>
      <c r="DG43" s="649">
        <v>2.3199999999999998</v>
      </c>
      <c r="DH43" s="649">
        <v>2.27</v>
      </c>
      <c r="DI43" s="649">
        <v>2.29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655029</v>
      </c>
      <c r="FQ43" s="659">
        <v>599142</v>
      </c>
      <c r="FR43" s="660">
        <v>563755</v>
      </c>
      <c r="FS43" s="658">
        <v>1817926</v>
      </c>
      <c r="FT43" s="661">
        <v>1787871</v>
      </c>
      <c r="FU43" s="662">
        <v>1.68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2.2799999999999998</v>
      </c>
      <c r="GK43" s="649">
        <v>2.36</v>
      </c>
      <c r="GL43" s="649">
        <v>2.29</v>
      </c>
      <c r="GM43" s="649">
        <v>2.31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674966</v>
      </c>
      <c r="IU43" s="659">
        <v>774996</v>
      </c>
      <c r="IV43" s="660">
        <v>933415</v>
      </c>
      <c r="IW43" s="658">
        <v>2383377</v>
      </c>
      <c r="IX43" s="661">
        <v>2295207</v>
      </c>
      <c r="IY43" s="662">
        <v>3.84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2.2999999999999998</v>
      </c>
      <c r="JO43" s="649">
        <v>2.2400000000000002</v>
      </c>
      <c r="JP43" s="649">
        <v>2.1800000000000002</v>
      </c>
      <c r="JQ43" s="649">
        <v>2.2400000000000002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8609517</v>
      </c>
      <c r="LY43" s="670">
        <v>8360997</v>
      </c>
      <c r="LZ43" s="671">
        <v>2.97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2.2599999999999998</v>
      </c>
      <c r="MP43" s="654">
        <v>2.29</v>
      </c>
      <c r="MQ43" s="654">
        <v>2.31</v>
      </c>
      <c r="MR43" s="654">
        <v>2.2400000000000002</v>
      </c>
      <c r="MS43" s="655">
        <v>2.27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620712</v>
      </c>
      <c r="I44" s="674">
        <v>523793</v>
      </c>
      <c r="J44" s="674">
        <v>397958</v>
      </c>
      <c r="K44" s="674">
        <v>1542463</v>
      </c>
      <c r="L44" s="675">
        <v>1540671</v>
      </c>
      <c r="M44" s="676">
        <v>0.12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2.3199999999999998</v>
      </c>
      <c r="AC44" s="649">
        <v>2.31</v>
      </c>
      <c r="AD44" s="649">
        <v>2.29</v>
      </c>
      <c r="AE44" s="649">
        <v>2.31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411640</v>
      </c>
      <c r="CM44" s="674">
        <v>419065</v>
      </c>
      <c r="CN44" s="674">
        <v>408162</v>
      </c>
      <c r="CO44" s="674">
        <v>1238867</v>
      </c>
      <c r="CP44" s="675">
        <v>1212552</v>
      </c>
      <c r="CQ44" s="676">
        <v>2.17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2.35</v>
      </c>
      <c r="DG44" s="649">
        <v>2.35</v>
      </c>
      <c r="DH44" s="649">
        <v>2.33</v>
      </c>
      <c r="DI44" s="649">
        <v>2.34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382416</v>
      </c>
      <c r="FQ44" s="674">
        <v>355164</v>
      </c>
      <c r="FR44" s="674">
        <v>308579</v>
      </c>
      <c r="FS44" s="674">
        <v>1046159</v>
      </c>
      <c r="FT44" s="675">
        <v>1070168</v>
      </c>
      <c r="FU44" s="676">
        <v>-2.2400000000000002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2.36</v>
      </c>
      <c r="GK44" s="649">
        <v>2.39</v>
      </c>
      <c r="GL44" s="649">
        <v>2.35</v>
      </c>
      <c r="GM44" s="649">
        <v>2.37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464252</v>
      </c>
      <c r="IU44" s="674">
        <v>507525</v>
      </c>
      <c r="IV44" s="674">
        <v>652769</v>
      </c>
      <c r="IW44" s="674">
        <v>1624546</v>
      </c>
      <c r="IX44" s="675">
        <v>1585563</v>
      </c>
      <c r="IY44" s="676">
        <v>2.46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2.39</v>
      </c>
      <c r="JO44" s="649">
        <v>2.31</v>
      </c>
      <c r="JP44" s="649">
        <v>2.2599999999999998</v>
      </c>
      <c r="JQ44" s="649">
        <v>2.3199999999999998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5452035</v>
      </c>
      <c r="LY44" s="679">
        <v>5408954</v>
      </c>
      <c r="LZ44" s="680">
        <v>0.8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2.31</v>
      </c>
      <c r="MP44" s="654">
        <v>2.34</v>
      </c>
      <c r="MQ44" s="654">
        <v>2.37</v>
      </c>
      <c r="MR44" s="654">
        <v>2.3199999999999998</v>
      </c>
      <c r="MS44" s="655">
        <v>2.33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307890</v>
      </c>
      <c r="I45" s="674">
        <v>280891</v>
      </c>
      <c r="J45" s="674">
        <v>285790</v>
      </c>
      <c r="K45" s="674">
        <v>874571</v>
      </c>
      <c r="L45" s="675">
        <v>838633</v>
      </c>
      <c r="M45" s="682">
        <v>4.29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2.25</v>
      </c>
      <c r="AC45" s="649">
        <v>2.29</v>
      </c>
      <c r="AD45" s="649">
        <v>2.3199999999999998</v>
      </c>
      <c r="AE45" s="649">
        <v>2.29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256697</v>
      </c>
      <c r="CM45" s="674">
        <v>244532</v>
      </c>
      <c r="CN45" s="674">
        <v>251084</v>
      </c>
      <c r="CO45" s="674">
        <v>752313</v>
      </c>
      <c r="CP45" s="675">
        <v>686063</v>
      </c>
      <c r="CQ45" s="682">
        <v>9.66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2.41</v>
      </c>
      <c r="DG45" s="649">
        <v>2.39</v>
      </c>
      <c r="DH45" s="649">
        <v>2.36</v>
      </c>
      <c r="DI45" s="649">
        <v>2.39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272613</v>
      </c>
      <c r="FQ45" s="674">
        <v>243978</v>
      </c>
      <c r="FR45" s="674">
        <v>255176</v>
      </c>
      <c r="FS45" s="674">
        <v>771767</v>
      </c>
      <c r="FT45" s="675">
        <v>717703</v>
      </c>
      <c r="FU45" s="682">
        <v>7.53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2.5099999999999998</v>
      </c>
      <c r="GK45" s="649">
        <v>2.58</v>
      </c>
      <c r="GL45" s="649">
        <v>2.4900000000000002</v>
      </c>
      <c r="GM45" s="649">
        <v>2.5299999999999998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210714</v>
      </c>
      <c r="IU45" s="674">
        <v>267471</v>
      </c>
      <c r="IV45" s="674">
        <v>280646</v>
      </c>
      <c r="IW45" s="674">
        <v>758831</v>
      </c>
      <c r="IX45" s="675">
        <v>709644</v>
      </c>
      <c r="IY45" s="682">
        <v>6.93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2.54</v>
      </c>
      <c r="JO45" s="649">
        <v>2.48</v>
      </c>
      <c r="JP45" s="649">
        <v>2.5499999999999998</v>
      </c>
      <c r="JQ45" s="649">
        <v>2.52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3157482</v>
      </c>
      <c r="LY45" s="679">
        <v>2952043</v>
      </c>
      <c r="LZ45" s="680">
        <v>6.96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2.29</v>
      </c>
      <c r="MP45" s="654">
        <v>2.39</v>
      </c>
      <c r="MQ45" s="654">
        <v>2.5299999999999998</v>
      </c>
      <c r="MR45" s="654">
        <v>2.52</v>
      </c>
      <c r="MS45" s="655">
        <v>2.42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2.39</v>
      </c>
      <c r="AC46" s="649">
        <v>2.4300000000000002</v>
      </c>
      <c r="AD46" s="649">
        <v>2.4</v>
      </c>
      <c r="AE46" s="649">
        <v>2.41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2.4300000000000002</v>
      </c>
      <c r="DG46" s="649">
        <v>2.4700000000000002</v>
      </c>
      <c r="DH46" s="649">
        <v>2.4500000000000002</v>
      </c>
      <c r="DI46" s="649">
        <v>2.4500000000000002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2.4300000000000002</v>
      </c>
      <c r="GK46" s="649">
        <v>2.4500000000000002</v>
      </c>
      <c r="GL46" s="649">
        <v>2.38</v>
      </c>
      <c r="GM46" s="649">
        <v>2.42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2.48</v>
      </c>
      <c r="JO46" s="649">
        <v>2.2999999999999998</v>
      </c>
      <c r="JP46" s="649">
        <v>2.2799999999999998</v>
      </c>
      <c r="JQ46" s="649">
        <v>2.35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2.41</v>
      </c>
      <c r="MP46" s="654">
        <v>2.4500000000000002</v>
      </c>
      <c r="MQ46" s="654">
        <v>2.42</v>
      </c>
      <c r="MR46" s="654">
        <v>2.35</v>
      </c>
      <c r="MS46" s="655">
        <v>2.4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2.2599999999999998</v>
      </c>
      <c r="AC47" s="649">
        <v>2.2000000000000002</v>
      </c>
      <c r="AD47" s="649">
        <v>2.17</v>
      </c>
      <c r="AE47" s="649">
        <v>2.21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2.2799999999999998</v>
      </c>
      <c r="DG47" s="649">
        <v>2.35</v>
      </c>
      <c r="DH47" s="649">
        <v>2.31</v>
      </c>
      <c r="DI47" s="649">
        <v>2.31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2.29</v>
      </c>
      <c r="GK47" s="649">
        <v>2.3199999999999998</v>
      </c>
      <c r="GL47" s="649">
        <v>2.2799999999999998</v>
      </c>
      <c r="GM47" s="649">
        <v>2.2999999999999998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2.36</v>
      </c>
      <c r="JO47" s="649">
        <v>2.2999999999999998</v>
      </c>
      <c r="JP47" s="649">
        <v>2.27</v>
      </c>
      <c r="JQ47" s="649">
        <v>2.31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2.21</v>
      </c>
      <c r="MP47" s="654">
        <v>2.31</v>
      </c>
      <c r="MQ47" s="654">
        <v>2.2999999999999998</v>
      </c>
      <c r="MR47" s="654">
        <v>2.31</v>
      </c>
      <c r="MS47" s="655">
        <v>2.2799999999999998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2.38</v>
      </c>
      <c r="AC48" s="649">
        <v>2.34</v>
      </c>
      <c r="AD48" s="649">
        <v>2.31</v>
      </c>
      <c r="AE48" s="649">
        <v>2.34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2.4</v>
      </c>
      <c r="DG48" s="649">
        <v>2.38</v>
      </c>
      <c r="DH48" s="649">
        <v>2.34</v>
      </c>
      <c r="DI48" s="649">
        <v>2.37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2.4</v>
      </c>
      <c r="GK48" s="649">
        <v>2.4500000000000002</v>
      </c>
      <c r="GL48" s="649">
        <v>2.42</v>
      </c>
      <c r="GM48" s="649">
        <v>2.42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2.41</v>
      </c>
      <c r="JO48" s="649">
        <v>2.37</v>
      </c>
      <c r="JP48" s="649">
        <v>2.2400000000000002</v>
      </c>
      <c r="JQ48" s="649">
        <v>2.34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2.34</v>
      </c>
      <c r="MP48" s="654">
        <v>2.37</v>
      </c>
      <c r="MQ48" s="654">
        <v>2.42</v>
      </c>
      <c r="MR48" s="654">
        <v>2.34</v>
      </c>
      <c r="MS48" s="655">
        <v>2.36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2.23</v>
      </c>
      <c r="AC49" s="649">
        <v>2.17</v>
      </c>
      <c r="AD49" s="649">
        <v>2.12</v>
      </c>
      <c r="AE49" s="649">
        <v>2.17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2.08</v>
      </c>
      <c r="DG49" s="649">
        <v>2.04</v>
      </c>
      <c r="DH49" s="649">
        <v>2.09</v>
      </c>
      <c r="DI49" s="649">
        <v>2.0699999999999998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2.08</v>
      </c>
      <c r="GK49" s="649">
        <v>2.02</v>
      </c>
      <c r="GL49" s="649">
        <v>2.0499999999999998</v>
      </c>
      <c r="GM49" s="649">
        <v>2.0499999999999998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2.02</v>
      </c>
      <c r="JO49" s="649">
        <v>1.99</v>
      </c>
      <c r="JP49" s="649">
        <v>1.95</v>
      </c>
      <c r="JQ49" s="649">
        <v>1.99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2.17</v>
      </c>
      <c r="MP49" s="654">
        <v>2.0699999999999998</v>
      </c>
      <c r="MQ49" s="654">
        <v>2.0499999999999998</v>
      </c>
      <c r="MR49" s="654">
        <v>1.99</v>
      </c>
      <c r="MS49" s="655">
        <v>2.0699999999999998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1.95</v>
      </c>
      <c r="AC50" s="644">
        <v>1.98</v>
      </c>
      <c r="AD50" s="644">
        <v>1.95</v>
      </c>
      <c r="AE50" s="644">
        <v>1.96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1.9</v>
      </c>
      <c r="DG50" s="644">
        <v>1.88</v>
      </c>
      <c r="DH50" s="644">
        <v>1.89</v>
      </c>
      <c r="DI50" s="644">
        <v>1.89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1.84</v>
      </c>
      <c r="GK50" s="644">
        <v>1.8</v>
      </c>
      <c r="GL50" s="644">
        <v>1.82</v>
      </c>
      <c r="GM50" s="644">
        <v>1.82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1.86</v>
      </c>
      <c r="JO50" s="644">
        <v>1.83</v>
      </c>
      <c r="JP50" s="644">
        <v>1.88</v>
      </c>
      <c r="JQ50" s="644">
        <v>1.86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1.96</v>
      </c>
      <c r="MP50" s="646">
        <v>1.89</v>
      </c>
      <c r="MQ50" s="646">
        <v>1.82</v>
      </c>
      <c r="MR50" s="646">
        <v>1.86</v>
      </c>
      <c r="MS50" s="646">
        <v>1.89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1.9</v>
      </c>
      <c r="AC51" s="649">
        <v>1.96</v>
      </c>
      <c r="AD51" s="649">
        <v>1.93</v>
      </c>
      <c r="AE51" s="649">
        <v>1.93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1.84</v>
      </c>
      <c r="DG51" s="649">
        <v>1.87</v>
      </c>
      <c r="DH51" s="649">
        <v>1.83</v>
      </c>
      <c r="DI51" s="649">
        <v>1.85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1.76</v>
      </c>
      <c r="GK51" s="649">
        <v>1.83</v>
      </c>
      <c r="GL51" s="649">
        <v>1.78</v>
      </c>
      <c r="GM51" s="649">
        <v>1.79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1.84</v>
      </c>
      <c r="JO51" s="649">
        <v>1.79</v>
      </c>
      <c r="JP51" s="649">
        <v>1.83</v>
      </c>
      <c r="JQ51" s="649">
        <v>1.82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1.93</v>
      </c>
      <c r="MP51" s="654">
        <v>1.85</v>
      </c>
      <c r="MQ51" s="654">
        <v>1.79</v>
      </c>
      <c r="MR51" s="654">
        <v>1.82</v>
      </c>
      <c r="MS51" s="655">
        <v>1.85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2.08</v>
      </c>
      <c r="AC52" s="649">
        <v>2.12</v>
      </c>
      <c r="AD52" s="649">
        <v>2.09</v>
      </c>
      <c r="AE52" s="649">
        <v>2.1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1.97</v>
      </c>
      <c r="DG52" s="649">
        <v>1.99</v>
      </c>
      <c r="DH52" s="649">
        <v>1.95</v>
      </c>
      <c r="DI52" s="649">
        <v>1.97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1.89</v>
      </c>
      <c r="GK52" s="649">
        <v>1.87</v>
      </c>
      <c r="GL52" s="649">
        <v>1.9</v>
      </c>
      <c r="GM52" s="649">
        <v>1.89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1.93</v>
      </c>
      <c r="JO52" s="649">
        <v>1.9</v>
      </c>
      <c r="JP52" s="649">
        <v>1.96</v>
      </c>
      <c r="JQ52" s="649">
        <v>1.93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2.1</v>
      </c>
      <c r="MP52" s="654">
        <v>1.97</v>
      </c>
      <c r="MQ52" s="654">
        <v>1.89</v>
      </c>
      <c r="MR52" s="654">
        <v>1.93</v>
      </c>
      <c r="MS52" s="655">
        <v>1.98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1.92</v>
      </c>
      <c r="AC53" s="649">
        <v>1.94</v>
      </c>
      <c r="AD53" s="649">
        <v>1.91</v>
      </c>
      <c r="AE53" s="649">
        <v>1.93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1.89</v>
      </c>
      <c r="DG53" s="649">
        <v>1.85</v>
      </c>
      <c r="DH53" s="649">
        <v>1.87</v>
      </c>
      <c r="DI53" s="649">
        <v>1.87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1.84</v>
      </c>
      <c r="GK53" s="649">
        <v>1.78</v>
      </c>
      <c r="GL53" s="649">
        <v>1.8</v>
      </c>
      <c r="GM53" s="649">
        <v>1.81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1.85</v>
      </c>
      <c r="JO53" s="649">
        <v>1.82</v>
      </c>
      <c r="JP53" s="649">
        <v>1.87</v>
      </c>
      <c r="JQ53" s="649">
        <v>1.85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1.93</v>
      </c>
      <c r="MP53" s="654">
        <v>1.87</v>
      </c>
      <c r="MQ53" s="654">
        <v>1.81</v>
      </c>
      <c r="MR53" s="654">
        <v>1.85</v>
      </c>
      <c r="MS53" s="655">
        <v>1.87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1.95</v>
      </c>
      <c r="AC54" s="649">
        <v>1.9</v>
      </c>
      <c r="AD54" s="649">
        <v>1.94</v>
      </c>
      <c r="AE54" s="649">
        <v>1.93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1.88</v>
      </c>
      <c r="DG54" s="649">
        <v>1.83</v>
      </c>
      <c r="DH54" s="649">
        <v>1.87</v>
      </c>
      <c r="DI54" s="649">
        <v>1.86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1.85</v>
      </c>
      <c r="GK54" s="649">
        <v>1.79</v>
      </c>
      <c r="GL54" s="649">
        <v>1.81</v>
      </c>
      <c r="GM54" s="649">
        <v>1.82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1.86</v>
      </c>
      <c r="JO54" s="649">
        <v>1.89</v>
      </c>
      <c r="JP54" s="649">
        <v>1.85</v>
      </c>
      <c r="JQ54" s="649">
        <v>1.87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1.93</v>
      </c>
      <c r="MP54" s="654">
        <v>1.86</v>
      </c>
      <c r="MQ54" s="654">
        <v>1.82</v>
      </c>
      <c r="MR54" s="654">
        <v>1.87</v>
      </c>
      <c r="MS54" s="655">
        <v>1.87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1.89</v>
      </c>
      <c r="AC55" s="649">
        <v>1.92</v>
      </c>
      <c r="AD55" s="649">
        <v>1.87</v>
      </c>
      <c r="AE55" s="649">
        <v>1.89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1.9</v>
      </c>
      <c r="DG55" s="649">
        <v>1.86</v>
      </c>
      <c r="DH55" s="649">
        <v>1.9</v>
      </c>
      <c r="DI55" s="649">
        <v>1.89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1.87</v>
      </c>
      <c r="GK55" s="649">
        <v>1.81</v>
      </c>
      <c r="GL55" s="649">
        <v>1.79</v>
      </c>
      <c r="GM55" s="649">
        <v>1.82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1.83</v>
      </c>
      <c r="JO55" s="649">
        <v>1.81</v>
      </c>
      <c r="JP55" s="649">
        <v>1.87</v>
      </c>
      <c r="JQ55" s="649">
        <v>1.84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1.89</v>
      </c>
      <c r="MP55" s="654">
        <v>1.89</v>
      </c>
      <c r="MQ55" s="654">
        <v>1.82</v>
      </c>
      <c r="MR55" s="654">
        <v>1.84</v>
      </c>
      <c r="MS55" s="655">
        <v>1.86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1.96</v>
      </c>
      <c r="AC56" s="649">
        <v>1.99</v>
      </c>
      <c r="AD56" s="649">
        <v>1.91</v>
      </c>
      <c r="AE56" s="649">
        <v>1.95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1.85</v>
      </c>
      <c r="DG56" s="649">
        <v>1.82</v>
      </c>
      <c r="DH56" s="649">
        <v>1.84</v>
      </c>
      <c r="DI56" s="649">
        <v>1.84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1.84</v>
      </c>
      <c r="GK56" s="649">
        <v>1.78</v>
      </c>
      <c r="GL56" s="649">
        <v>1.83</v>
      </c>
      <c r="GM56" s="649">
        <v>1.82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1.87</v>
      </c>
      <c r="JO56" s="649">
        <v>1.84</v>
      </c>
      <c r="JP56" s="649">
        <v>1.89</v>
      </c>
      <c r="JQ56" s="649">
        <v>1.87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1.95</v>
      </c>
      <c r="MP56" s="654">
        <v>1.84</v>
      </c>
      <c r="MQ56" s="654">
        <v>1.82</v>
      </c>
      <c r="MR56" s="654">
        <v>1.87</v>
      </c>
      <c r="MS56" s="655">
        <v>1.87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1.92</v>
      </c>
      <c r="AC57" s="649">
        <v>1.95</v>
      </c>
      <c r="AD57" s="649">
        <v>1.92</v>
      </c>
      <c r="AE57" s="649">
        <v>1.93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1.89</v>
      </c>
      <c r="DG57" s="649">
        <v>1.84</v>
      </c>
      <c r="DH57" s="649">
        <v>1.86</v>
      </c>
      <c r="DI57" s="649">
        <v>1.86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1.81</v>
      </c>
      <c r="GK57" s="649">
        <v>1.76</v>
      </c>
      <c r="GL57" s="649">
        <v>1.78</v>
      </c>
      <c r="GM57" s="649">
        <v>1.78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1.82</v>
      </c>
      <c r="JO57" s="649">
        <v>1.78</v>
      </c>
      <c r="JP57" s="649">
        <v>1.86</v>
      </c>
      <c r="JQ57" s="649">
        <v>1.82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1.93</v>
      </c>
      <c r="MP57" s="654">
        <v>1.86</v>
      </c>
      <c r="MQ57" s="654">
        <v>1.78</v>
      </c>
      <c r="MR57" s="654">
        <v>1.82</v>
      </c>
      <c r="MS57" s="655">
        <v>1.85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1.94</v>
      </c>
      <c r="AC58" s="649">
        <v>1.98</v>
      </c>
      <c r="AD58" s="649">
        <v>1.95</v>
      </c>
      <c r="AE58" s="649">
        <v>1.96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1.92</v>
      </c>
      <c r="DG58" s="649">
        <v>1.9</v>
      </c>
      <c r="DH58" s="649">
        <v>1.88</v>
      </c>
      <c r="DI58" s="649">
        <v>1.9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1.83</v>
      </c>
      <c r="GK58" s="649">
        <v>1.75</v>
      </c>
      <c r="GL58" s="649">
        <v>1.82</v>
      </c>
      <c r="GM58" s="649">
        <v>1.8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1.9</v>
      </c>
      <c r="JO58" s="649">
        <v>1.83</v>
      </c>
      <c r="JP58" s="649">
        <v>1.88</v>
      </c>
      <c r="JQ58" s="649">
        <v>1.87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1.96</v>
      </c>
      <c r="MP58" s="654">
        <v>1.9</v>
      </c>
      <c r="MQ58" s="654">
        <v>1.8</v>
      </c>
      <c r="MR58" s="654">
        <v>1.87</v>
      </c>
      <c r="MS58" s="655">
        <v>1.89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LR2:LT2"/>
    <mergeCell ref="LX2:LY2"/>
    <mergeCell ref="MB2:MK2"/>
    <mergeCell ref="MM2:MS2"/>
    <mergeCell ref="MU2:MX2"/>
    <mergeCell ref="MZ2:NK2"/>
    <mergeCell ref="NN2:NY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LJ2:LK2"/>
    <mergeCell ref="FJ2:FL2"/>
    <mergeCell ref="HH1:HS1"/>
    <mergeCell ref="IS1:IY1"/>
    <mergeCell ref="FW2:GF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JA1:JJ1"/>
    <mergeCell ref="JL1:JQ1"/>
    <mergeCell ref="JS1:JV1"/>
    <mergeCell ref="JX1:KI1"/>
    <mergeCell ref="KL1:KW1"/>
    <mergeCell ref="FS2:FT2"/>
    <mergeCell ref="LW1:LZ1"/>
    <mergeCell ref="MB1:MK1"/>
    <mergeCell ref="MM1:MS1"/>
    <mergeCell ref="MU1:MX1"/>
    <mergeCell ref="MZ1:NK1"/>
    <mergeCell ref="NN1:NY1"/>
    <mergeCell ref="KL2:KW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LC2:LE2"/>
    <mergeCell ref="FP2:FR2"/>
    <mergeCell ref="V4:X4"/>
    <mergeCell ref="V16:X16"/>
    <mergeCell ref="AM15:AU15"/>
    <mergeCell ref="DQ15:DY15"/>
    <mergeCell ref="GU15:HC15"/>
    <mergeCell ref="HI15:HQ15"/>
    <mergeCell ref="JY15:KG15"/>
    <mergeCell ref="EU2:EW2"/>
    <mergeCell ref="FB2:FC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CT4:CV4"/>
    <mergeCell ref="CW4:CY4"/>
    <mergeCell ref="CZ4:DB4"/>
    <mergeCell ref="JH4:JJ4"/>
    <mergeCell ref="CT16:CV16"/>
    <mergeCell ref="CW16:CY16"/>
    <mergeCell ref="KM15:KU15"/>
    <mergeCell ref="NA15:NI15"/>
    <mergeCell ref="NO15:NW15"/>
    <mergeCell ref="AM5:AU5"/>
    <mergeCell ref="DQ5:DY5"/>
    <mergeCell ref="GU5:HC5"/>
    <mergeCell ref="HI5:HQ5"/>
    <mergeCell ref="JY5:KG5"/>
    <mergeCell ref="KM5:KU5"/>
    <mergeCell ref="NA5:NI5"/>
    <mergeCell ref="NO5:NW5"/>
    <mergeCell ref="BA5:BI5"/>
    <mergeCell ref="BA15:BI15"/>
    <mergeCell ref="EE5:EM5"/>
    <mergeCell ref="EE15:EM15"/>
    <mergeCell ref="NO35:NW35"/>
    <mergeCell ref="FI1:FL1"/>
    <mergeCell ref="A1:D1"/>
    <mergeCell ref="CE1:CH1"/>
    <mergeCell ref="IM1:IP1"/>
    <mergeCell ref="LQ1:LT1"/>
    <mergeCell ref="NO25:NW25"/>
    <mergeCell ref="BA25:BI25"/>
    <mergeCell ref="EE25:EM25"/>
    <mergeCell ref="V28:X28"/>
    <mergeCell ref="AM33:AP34"/>
    <mergeCell ref="DQ33:DT34"/>
    <mergeCell ref="GU33:GX34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NA25:NI25"/>
    <mergeCell ref="KM35:KU35"/>
    <mergeCell ref="NA35:ND35"/>
    <mergeCell ref="CZ16:DB16"/>
    <mergeCell ref="JH16:JJ16"/>
    <mergeCell ref="CT28:CV28"/>
    <mergeCell ref="CW28:CY28"/>
    <mergeCell ref="CZ28:DB28"/>
    <mergeCell ref="JH28:JJ28"/>
    <mergeCell ref="MC40:ME40"/>
    <mergeCell ref="AL45:AW45"/>
    <mergeCell ref="DP45:EA45"/>
    <mergeCell ref="GT45:HE45"/>
    <mergeCell ref="JX45:KI45"/>
    <mergeCell ref="AM35:AP35"/>
    <mergeCell ref="BA35:BI35"/>
    <mergeCell ref="DQ35:DT35"/>
    <mergeCell ref="EE35:EM35"/>
    <mergeCell ref="GU35:GX35"/>
    <mergeCell ref="HI35:HQ35"/>
    <mergeCell ref="JY35:KB3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A156"/>
  <sheetViews>
    <sheetView topLeftCell="MV31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153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153</v>
      </c>
      <c r="AA1" s="814"/>
      <c r="AB1" s="814"/>
      <c r="AC1" s="814"/>
      <c r="AD1" s="814"/>
      <c r="AE1" s="814"/>
      <c r="AF1" s="159"/>
      <c r="AG1" s="815" t="s">
        <v>153</v>
      </c>
      <c r="AH1" s="815"/>
      <c r="AI1" s="815"/>
      <c r="AJ1" s="815"/>
      <c r="AK1" s="161"/>
      <c r="AL1" s="811" t="s">
        <v>153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153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153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153</v>
      </c>
      <c r="DE1" s="814"/>
      <c r="DF1" s="814"/>
      <c r="DG1" s="814"/>
      <c r="DH1" s="814"/>
      <c r="DI1" s="814"/>
      <c r="DJ1" s="159"/>
      <c r="DK1" s="815" t="s">
        <v>153</v>
      </c>
      <c r="DL1" s="815"/>
      <c r="DM1" s="815"/>
      <c r="DN1" s="815"/>
      <c r="DO1" s="161"/>
      <c r="DP1" s="805" t="s">
        <v>153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153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153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153</v>
      </c>
      <c r="GI1" s="814"/>
      <c r="GJ1" s="814"/>
      <c r="GK1" s="814"/>
      <c r="GL1" s="814"/>
      <c r="GM1" s="814"/>
      <c r="GN1" s="159"/>
      <c r="GO1" s="815" t="s">
        <v>153</v>
      </c>
      <c r="GP1" s="815"/>
      <c r="GQ1" s="815"/>
      <c r="GR1" s="815"/>
      <c r="GS1" s="161"/>
      <c r="GT1" s="805" t="s">
        <v>153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153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153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153</v>
      </c>
      <c r="JM1" s="814"/>
      <c r="JN1" s="814"/>
      <c r="JO1" s="814"/>
      <c r="JP1" s="814"/>
      <c r="JQ1" s="814"/>
      <c r="JR1" s="159"/>
      <c r="JS1" s="815" t="s">
        <v>153</v>
      </c>
      <c r="JT1" s="815"/>
      <c r="JU1" s="815"/>
      <c r="JV1" s="815"/>
      <c r="JW1" s="161"/>
      <c r="JX1" s="805" t="s">
        <v>153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153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153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153</v>
      </c>
      <c r="MN1" s="798"/>
      <c r="MO1" s="798"/>
      <c r="MP1" s="798"/>
      <c r="MQ1" s="798"/>
      <c r="MR1" s="798"/>
      <c r="MS1" s="798"/>
      <c r="MT1" s="176"/>
      <c r="MU1" s="799" t="s">
        <v>153</v>
      </c>
      <c r="MV1" s="799"/>
      <c r="MW1" s="799"/>
      <c r="MX1" s="799"/>
      <c r="MY1" s="176"/>
      <c r="MZ1" s="800" t="s">
        <v>153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153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154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154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154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154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154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183851</v>
      </c>
      <c r="C4" s="242">
        <v>183029</v>
      </c>
      <c r="D4" s="243">
        <v>0.45</v>
      </c>
      <c r="E4" s="244"/>
      <c r="F4" s="245"/>
      <c r="G4" s="246" t="s">
        <v>8</v>
      </c>
      <c r="H4" s="247">
        <v>46370</v>
      </c>
      <c r="I4" s="248">
        <v>42320</v>
      </c>
      <c r="J4" s="249">
        <v>43789</v>
      </c>
      <c r="K4" s="247">
        <v>132479</v>
      </c>
      <c r="L4" s="250">
        <v>133665</v>
      </c>
      <c r="M4" s="251">
        <v>-0.89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209697</v>
      </c>
      <c r="CG4" s="242">
        <v>206657</v>
      </c>
      <c r="CH4" s="243">
        <v>1.47</v>
      </c>
      <c r="CI4" s="245"/>
      <c r="CJ4" s="245"/>
      <c r="CK4" s="246" t="s">
        <v>8</v>
      </c>
      <c r="CL4" s="247">
        <v>30002</v>
      </c>
      <c r="CM4" s="248">
        <v>29128</v>
      </c>
      <c r="CN4" s="249">
        <v>25130</v>
      </c>
      <c r="CO4" s="247">
        <v>84260</v>
      </c>
      <c r="CP4" s="250">
        <v>84066</v>
      </c>
      <c r="CQ4" s="251">
        <v>0.23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240852</v>
      </c>
      <c r="FK4" s="242">
        <v>250741</v>
      </c>
      <c r="FL4" s="243">
        <v>-3.94</v>
      </c>
      <c r="FM4" s="245"/>
      <c r="FN4" s="245"/>
      <c r="FO4" s="246" t="s">
        <v>8</v>
      </c>
      <c r="FP4" s="247">
        <v>32566</v>
      </c>
      <c r="FQ4" s="248">
        <v>32202</v>
      </c>
      <c r="FR4" s="249">
        <v>33563</v>
      </c>
      <c r="FS4" s="247">
        <v>98331</v>
      </c>
      <c r="FT4" s="250">
        <v>102950</v>
      </c>
      <c r="FU4" s="251">
        <v>-4.49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255099</v>
      </c>
      <c r="IO4" s="242">
        <v>252804</v>
      </c>
      <c r="IP4" s="243">
        <v>0.91</v>
      </c>
      <c r="IQ4" s="245"/>
      <c r="IR4" s="245"/>
      <c r="IS4" s="246" t="s">
        <v>8</v>
      </c>
      <c r="IT4" s="247">
        <v>35708</v>
      </c>
      <c r="IU4" s="248">
        <v>34797</v>
      </c>
      <c r="IV4" s="249">
        <v>38998</v>
      </c>
      <c r="IW4" s="247">
        <v>109503</v>
      </c>
      <c r="IX4" s="250">
        <v>110367</v>
      </c>
      <c r="IY4" s="251">
        <v>-0.78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889499</v>
      </c>
      <c r="LS4" s="242">
        <v>893231</v>
      </c>
      <c r="LT4" s="243">
        <v>-0.42</v>
      </c>
      <c r="LU4" s="293"/>
      <c r="LV4" s="293"/>
      <c r="LW4" s="246" t="s">
        <v>8</v>
      </c>
      <c r="LX4" s="294">
        <v>424573</v>
      </c>
      <c r="LY4" s="295">
        <v>431048</v>
      </c>
      <c r="LZ4" s="296">
        <v>-1.5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182210</v>
      </c>
      <c r="C5" s="310">
        <v>181419</v>
      </c>
      <c r="D5" s="311">
        <v>0.44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79</v>
      </c>
      <c r="AC5" s="292">
        <v>79</v>
      </c>
      <c r="AD5" s="292">
        <v>79</v>
      </c>
      <c r="AE5" s="292">
        <v>79</v>
      </c>
      <c r="AF5" s="183"/>
      <c r="AG5" s="319" t="s">
        <v>88</v>
      </c>
      <c r="AH5" s="320">
        <v>79</v>
      </c>
      <c r="AI5" s="321">
        <v>78</v>
      </c>
      <c r="AJ5" s="322">
        <v>1.28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207779</v>
      </c>
      <c r="CG5" s="310">
        <v>204748</v>
      </c>
      <c r="CH5" s="311">
        <v>1.48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79</v>
      </c>
      <c r="DG5" s="292">
        <v>79</v>
      </c>
      <c r="DH5" s="292">
        <v>79</v>
      </c>
      <c r="DI5" s="292">
        <v>79</v>
      </c>
      <c r="DJ5" s="183"/>
      <c r="DK5" s="319" t="s">
        <v>88</v>
      </c>
      <c r="DL5" s="320">
        <v>79</v>
      </c>
      <c r="DM5" s="321">
        <v>78</v>
      </c>
      <c r="DN5" s="322">
        <v>1.28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239770</v>
      </c>
      <c r="FK5" s="310">
        <v>249658</v>
      </c>
      <c r="FL5" s="311">
        <v>-3.96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79</v>
      </c>
      <c r="GK5" s="292">
        <v>79</v>
      </c>
      <c r="GL5" s="292">
        <v>79</v>
      </c>
      <c r="GM5" s="292">
        <v>79</v>
      </c>
      <c r="GN5" s="183"/>
      <c r="GO5" s="319" t="s">
        <v>88</v>
      </c>
      <c r="GP5" s="320">
        <v>79</v>
      </c>
      <c r="GQ5" s="321">
        <v>78</v>
      </c>
      <c r="GR5" s="322">
        <v>1.28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253942</v>
      </c>
      <c r="IO5" s="310">
        <v>251651</v>
      </c>
      <c r="IP5" s="311">
        <v>0.91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79</v>
      </c>
      <c r="JO5" s="292">
        <v>79</v>
      </c>
      <c r="JP5" s="292">
        <v>79</v>
      </c>
      <c r="JQ5" s="292">
        <v>79</v>
      </c>
      <c r="JR5" s="183"/>
      <c r="JS5" s="319" t="s">
        <v>88</v>
      </c>
      <c r="JT5" s="320">
        <v>79</v>
      </c>
      <c r="JU5" s="321">
        <v>78</v>
      </c>
      <c r="JV5" s="322">
        <v>1.28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883701</v>
      </c>
      <c r="LS5" s="310">
        <v>887476</v>
      </c>
      <c r="LT5" s="311">
        <v>-0.43</v>
      </c>
      <c r="LU5" s="293"/>
      <c r="LV5" s="293"/>
      <c r="LW5" s="312" t="s">
        <v>13</v>
      </c>
      <c r="LX5" s="294">
        <v>0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79</v>
      </c>
      <c r="MP5" s="343">
        <v>79</v>
      </c>
      <c r="MQ5" s="343">
        <v>79</v>
      </c>
      <c r="MR5" s="343">
        <v>79</v>
      </c>
      <c r="MS5" s="343">
        <v>79</v>
      </c>
      <c r="MT5" s="300"/>
      <c r="MU5" s="319" t="s">
        <v>88</v>
      </c>
      <c r="MV5" s="320">
        <v>79</v>
      </c>
      <c r="MW5" s="321">
        <v>78</v>
      </c>
      <c r="MX5" s="322">
        <v>1.28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1641</v>
      </c>
      <c r="C6" s="310">
        <v>1610</v>
      </c>
      <c r="D6" s="345">
        <v>1.93</v>
      </c>
      <c r="E6" s="244"/>
      <c r="F6" s="245"/>
      <c r="G6" s="312" t="s">
        <v>23</v>
      </c>
      <c r="H6" s="247">
        <v>0</v>
      </c>
      <c r="I6" s="248">
        <v>0</v>
      </c>
      <c r="J6" s="249">
        <v>0</v>
      </c>
      <c r="K6" s="247">
        <v>0</v>
      </c>
      <c r="L6" s="250">
        <v>0</v>
      </c>
      <c r="M6" s="251">
        <v>0</v>
      </c>
      <c r="N6" s="183"/>
      <c r="O6" s="346" t="s">
        <v>91</v>
      </c>
      <c r="P6" s="347">
        <v>371.46</v>
      </c>
      <c r="Q6" s="348">
        <v>357.19</v>
      </c>
      <c r="R6" s="349">
        <v>4</v>
      </c>
      <c r="S6" s="347">
        <v>0</v>
      </c>
      <c r="T6" s="350">
        <v>0</v>
      </c>
      <c r="U6" s="349">
        <v>0</v>
      </c>
      <c r="V6" s="347">
        <v>326.69</v>
      </c>
      <c r="W6" s="348">
        <v>316.8</v>
      </c>
      <c r="X6" s="349">
        <v>3.12</v>
      </c>
      <c r="Y6" s="351"/>
      <c r="Z6" s="183"/>
      <c r="AA6" s="183" t="s">
        <v>92</v>
      </c>
      <c r="AB6" s="342">
        <v>1</v>
      </c>
      <c r="AC6" s="342">
        <v>1</v>
      </c>
      <c r="AD6" s="342">
        <v>1</v>
      </c>
      <c r="AE6" s="342">
        <v>1</v>
      </c>
      <c r="AF6" s="183"/>
      <c r="AG6" s="352" t="s">
        <v>93</v>
      </c>
      <c r="AH6" s="353">
        <v>1901</v>
      </c>
      <c r="AI6" s="354">
        <v>1913</v>
      </c>
      <c r="AJ6" s="322">
        <v>-0.63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1918</v>
      </c>
      <c r="CG6" s="310">
        <v>1909</v>
      </c>
      <c r="CH6" s="345">
        <v>0.47</v>
      </c>
      <c r="CI6" s="245"/>
      <c r="CJ6" s="245"/>
      <c r="CK6" s="312" t="s">
        <v>23</v>
      </c>
      <c r="CL6" s="247">
        <v>0</v>
      </c>
      <c r="CM6" s="248">
        <v>0</v>
      </c>
      <c r="CN6" s="249">
        <v>0</v>
      </c>
      <c r="CO6" s="247">
        <v>0</v>
      </c>
      <c r="CP6" s="250">
        <v>0</v>
      </c>
      <c r="CQ6" s="251">
        <v>0</v>
      </c>
      <c r="CR6" s="183"/>
      <c r="CS6" s="346" t="s">
        <v>91</v>
      </c>
      <c r="CT6" s="347">
        <v>313.05</v>
      </c>
      <c r="CU6" s="348">
        <v>305.68</v>
      </c>
      <c r="CV6" s="349">
        <v>2.41</v>
      </c>
      <c r="CW6" s="347">
        <v>0</v>
      </c>
      <c r="CX6" s="350">
        <v>0</v>
      </c>
      <c r="CY6" s="349">
        <v>0</v>
      </c>
      <c r="CZ6" s="347">
        <v>210.74</v>
      </c>
      <c r="DA6" s="348">
        <v>208.33</v>
      </c>
      <c r="DB6" s="349">
        <v>1.1599999999999999</v>
      </c>
      <c r="DC6" s="351"/>
      <c r="DD6" s="183"/>
      <c r="DE6" s="183" t="s">
        <v>92</v>
      </c>
      <c r="DF6" s="342">
        <v>1</v>
      </c>
      <c r="DG6" s="342">
        <v>1</v>
      </c>
      <c r="DH6" s="342">
        <v>1</v>
      </c>
      <c r="DI6" s="342">
        <v>1</v>
      </c>
      <c r="DJ6" s="183"/>
      <c r="DK6" s="352" t="s">
        <v>93</v>
      </c>
      <c r="DL6" s="353">
        <v>1901</v>
      </c>
      <c r="DM6" s="354">
        <v>1913</v>
      </c>
      <c r="DN6" s="322">
        <v>-0.63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1082</v>
      </c>
      <c r="FK6" s="310">
        <v>1083</v>
      </c>
      <c r="FL6" s="345">
        <v>-0.09</v>
      </c>
      <c r="FM6" s="245"/>
      <c r="FN6" s="245"/>
      <c r="FO6" s="312" t="s">
        <v>23</v>
      </c>
      <c r="FP6" s="247">
        <v>0</v>
      </c>
      <c r="FQ6" s="248">
        <v>0</v>
      </c>
      <c r="FR6" s="249">
        <v>0</v>
      </c>
      <c r="FS6" s="247">
        <v>0</v>
      </c>
      <c r="FT6" s="250">
        <v>0</v>
      </c>
      <c r="FU6" s="251">
        <v>0</v>
      </c>
      <c r="FV6" s="183"/>
      <c r="FW6" s="346" t="s">
        <v>91</v>
      </c>
      <c r="FX6" s="347">
        <v>354.2</v>
      </c>
      <c r="FY6" s="348">
        <v>351.18</v>
      </c>
      <c r="FZ6" s="349">
        <v>0.86</v>
      </c>
      <c r="GA6" s="347">
        <v>0</v>
      </c>
      <c r="GB6" s="350">
        <v>0</v>
      </c>
      <c r="GC6" s="349">
        <v>0</v>
      </c>
      <c r="GD6" s="347">
        <v>239.04</v>
      </c>
      <c r="GE6" s="348">
        <v>239.47</v>
      </c>
      <c r="GF6" s="349">
        <v>-0.18</v>
      </c>
      <c r="GG6" s="351"/>
      <c r="GH6" s="183"/>
      <c r="GI6" s="183" t="s">
        <v>92</v>
      </c>
      <c r="GJ6" s="342">
        <v>1</v>
      </c>
      <c r="GK6" s="342">
        <v>1</v>
      </c>
      <c r="GL6" s="342">
        <v>1</v>
      </c>
      <c r="GM6" s="342">
        <v>1</v>
      </c>
      <c r="GN6" s="183"/>
      <c r="GO6" s="352" t="s">
        <v>93</v>
      </c>
      <c r="GP6" s="353">
        <v>1901</v>
      </c>
      <c r="GQ6" s="354">
        <v>1913</v>
      </c>
      <c r="GR6" s="322">
        <v>-0.63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1157</v>
      </c>
      <c r="IO6" s="310">
        <v>1153</v>
      </c>
      <c r="IP6" s="345">
        <v>0.35</v>
      </c>
      <c r="IQ6" s="245"/>
      <c r="IR6" s="245"/>
      <c r="IS6" s="312" t="s">
        <v>23</v>
      </c>
      <c r="IT6" s="247">
        <v>0</v>
      </c>
      <c r="IU6" s="248">
        <v>0</v>
      </c>
      <c r="IV6" s="249">
        <v>0</v>
      </c>
      <c r="IW6" s="247">
        <v>0</v>
      </c>
      <c r="IX6" s="250">
        <v>0</v>
      </c>
      <c r="IY6" s="251">
        <v>0</v>
      </c>
      <c r="IZ6" s="183"/>
      <c r="JA6" s="346" t="s">
        <v>91</v>
      </c>
      <c r="JB6" s="347">
        <v>370.64</v>
      </c>
      <c r="JC6" s="348">
        <v>363.89</v>
      </c>
      <c r="JD6" s="349">
        <v>1.85</v>
      </c>
      <c r="JE6" s="347">
        <v>0</v>
      </c>
      <c r="JF6" s="350">
        <v>0</v>
      </c>
      <c r="JG6" s="349">
        <v>0</v>
      </c>
      <c r="JH6" s="347">
        <v>236.78</v>
      </c>
      <c r="JI6" s="348">
        <v>236.15</v>
      </c>
      <c r="JJ6" s="349">
        <v>0.27</v>
      </c>
      <c r="JK6" s="351"/>
      <c r="JL6" s="183"/>
      <c r="JM6" s="183" t="s">
        <v>92</v>
      </c>
      <c r="JN6" s="342">
        <v>1</v>
      </c>
      <c r="JO6" s="342">
        <v>1</v>
      </c>
      <c r="JP6" s="342">
        <v>1</v>
      </c>
      <c r="JQ6" s="342">
        <v>1</v>
      </c>
      <c r="JR6" s="183"/>
      <c r="JS6" s="352" t="s">
        <v>93</v>
      </c>
      <c r="JT6" s="353">
        <v>1901</v>
      </c>
      <c r="JU6" s="354">
        <v>1913</v>
      </c>
      <c r="JV6" s="322">
        <v>-0.63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5798</v>
      </c>
      <c r="LS6" s="310">
        <v>5755</v>
      </c>
      <c r="LT6" s="345">
        <v>0.75</v>
      </c>
      <c r="LU6" s="293"/>
      <c r="LV6" s="293"/>
      <c r="LW6" s="312" t="s">
        <v>23</v>
      </c>
      <c r="LX6" s="294">
        <v>0</v>
      </c>
      <c r="LY6" s="295">
        <v>0</v>
      </c>
      <c r="LZ6" s="296">
        <v>0</v>
      </c>
      <c r="MA6" s="266"/>
      <c r="MB6" s="346" t="s">
        <v>91</v>
      </c>
      <c r="MC6" s="347">
        <v>355.3</v>
      </c>
      <c r="MD6" s="369">
        <v>347.26</v>
      </c>
      <c r="ME6" s="349">
        <v>2.3199999999999998</v>
      </c>
      <c r="MF6" s="347">
        <v>0</v>
      </c>
      <c r="MG6" s="369">
        <v>0</v>
      </c>
      <c r="MH6" s="349">
        <v>0</v>
      </c>
      <c r="MI6" s="347">
        <v>253.26</v>
      </c>
      <c r="MJ6" s="370">
        <v>250.42</v>
      </c>
      <c r="MK6" s="349">
        <v>1.1299999999999999</v>
      </c>
      <c r="ML6" s="297"/>
      <c r="MM6" s="297"/>
      <c r="MN6" s="297" t="s">
        <v>92</v>
      </c>
      <c r="MO6" s="371">
        <v>1</v>
      </c>
      <c r="MP6" s="371">
        <v>1</v>
      </c>
      <c r="MQ6" s="371">
        <v>1</v>
      </c>
      <c r="MR6" s="371">
        <v>1</v>
      </c>
      <c r="MS6" s="371">
        <v>1</v>
      </c>
      <c r="MT6" s="300"/>
      <c r="MU6" s="352" t="s">
        <v>93</v>
      </c>
      <c r="MV6" s="353">
        <v>1901</v>
      </c>
      <c r="MW6" s="354">
        <v>1913</v>
      </c>
      <c r="MX6" s="322">
        <v>-0.63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142742</v>
      </c>
      <c r="C7" s="373">
        <v>143652</v>
      </c>
      <c r="D7" s="243">
        <v>-0.63</v>
      </c>
      <c r="E7" s="244"/>
      <c r="F7" s="245"/>
      <c r="G7" s="312" t="s">
        <v>24</v>
      </c>
      <c r="H7" s="247">
        <v>0</v>
      </c>
      <c r="I7" s="248">
        <v>0</v>
      </c>
      <c r="J7" s="249">
        <v>0</v>
      </c>
      <c r="K7" s="247">
        <v>0</v>
      </c>
      <c r="L7" s="250">
        <v>0</v>
      </c>
      <c r="M7" s="251">
        <v>0</v>
      </c>
      <c r="N7" s="183"/>
      <c r="O7" s="346" t="s">
        <v>95</v>
      </c>
      <c r="P7" s="347">
        <v>277.27999999999997</v>
      </c>
      <c r="Q7" s="348">
        <v>265.51</v>
      </c>
      <c r="R7" s="349">
        <v>4.43</v>
      </c>
      <c r="S7" s="347">
        <v>258.51</v>
      </c>
      <c r="T7" s="350">
        <v>246.48</v>
      </c>
      <c r="U7" s="349">
        <v>4.88</v>
      </c>
      <c r="V7" s="347">
        <v>275.02</v>
      </c>
      <c r="W7" s="348">
        <v>263.36</v>
      </c>
      <c r="X7" s="349">
        <v>4.43</v>
      </c>
      <c r="Y7" s="351"/>
      <c r="Z7" s="183"/>
      <c r="AA7" s="183" t="s">
        <v>96</v>
      </c>
      <c r="AB7" s="342">
        <v>58</v>
      </c>
      <c r="AC7" s="342">
        <v>58</v>
      </c>
      <c r="AD7" s="342">
        <v>58</v>
      </c>
      <c r="AE7" s="342">
        <v>58</v>
      </c>
      <c r="AF7" s="183"/>
      <c r="AG7" s="352" t="s">
        <v>193</v>
      </c>
      <c r="AH7" s="374">
        <v>55.66</v>
      </c>
      <c r="AI7" s="375">
        <v>56.97</v>
      </c>
      <c r="AJ7" s="322">
        <v>-1.31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105754</v>
      </c>
      <c r="CG7" s="373">
        <v>105483</v>
      </c>
      <c r="CH7" s="243">
        <v>0.26</v>
      </c>
      <c r="CI7" s="245"/>
      <c r="CJ7" s="245"/>
      <c r="CK7" s="312" t="s">
        <v>24</v>
      </c>
      <c r="CL7" s="247">
        <v>0</v>
      </c>
      <c r="CM7" s="248">
        <v>0</v>
      </c>
      <c r="CN7" s="249">
        <v>4</v>
      </c>
      <c r="CO7" s="247">
        <v>4</v>
      </c>
      <c r="CP7" s="250">
        <v>0</v>
      </c>
      <c r="CQ7" s="251">
        <v>0</v>
      </c>
      <c r="CR7" s="183"/>
      <c r="CS7" s="346" t="s">
        <v>95</v>
      </c>
      <c r="CT7" s="347">
        <v>214.39</v>
      </c>
      <c r="CU7" s="348">
        <v>205.13</v>
      </c>
      <c r="CV7" s="349">
        <v>4.51</v>
      </c>
      <c r="CW7" s="347">
        <v>172.53</v>
      </c>
      <c r="CX7" s="350">
        <v>167.9</v>
      </c>
      <c r="CY7" s="349">
        <v>2.76</v>
      </c>
      <c r="CZ7" s="347">
        <v>200.71</v>
      </c>
      <c r="DA7" s="348">
        <v>193.28</v>
      </c>
      <c r="DB7" s="349">
        <v>3.84</v>
      </c>
      <c r="DC7" s="351"/>
      <c r="DD7" s="183"/>
      <c r="DE7" s="183" t="s">
        <v>96</v>
      </c>
      <c r="DF7" s="342">
        <v>58</v>
      </c>
      <c r="DG7" s="342">
        <v>58</v>
      </c>
      <c r="DH7" s="342">
        <v>58</v>
      </c>
      <c r="DI7" s="342">
        <v>58</v>
      </c>
      <c r="DJ7" s="183"/>
      <c r="DK7" s="352" t="s">
        <v>193</v>
      </c>
      <c r="DL7" s="374">
        <v>48.4</v>
      </c>
      <c r="DM7" s="375">
        <v>48.02</v>
      </c>
      <c r="DN7" s="322">
        <v>0.38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122567</v>
      </c>
      <c r="FK7" s="373">
        <v>128154</v>
      </c>
      <c r="FL7" s="243">
        <v>-4.3600000000000003</v>
      </c>
      <c r="FM7" s="245"/>
      <c r="FN7" s="245"/>
      <c r="FO7" s="312" t="s">
        <v>24</v>
      </c>
      <c r="FP7" s="247">
        <v>0</v>
      </c>
      <c r="FQ7" s="248">
        <v>0</v>
      </c>
      <c r="FR7" s="249">
        <v>0</v>
      </c>
      <c r="FS7" s="247">
        <v>0</v>
      </c>
      <c r="FT7" s="250">
        <v>0</v>
      </c>
      <c r="FU7" s="251">
        <v>0</v>
      </c>
      <c r="FV7" s="183"/>
      <c r="FW7" s="346" t="s">
        <v>95</v>
      </c>
      <c r="FX7" s="347">
        <v>235.36</v>
      </c>
      <c r="FY7" s="348">
        <v>221.26</v>
      </c>
      <c r="FZ7" s="349">
        <v>6.37</v>
      </c>
      <c r="GA7" s="347">
        <v>167.06</v>
      </c>
      <c r="GB7" s="350">
        <v>159.84</v>
      </c>
      <c r="GC7" s="349">
        <v>4.5199999999999996</v>
      </c>
      <c r="GD7" s="347">
        <v>213.15</v>
      </c>
      <c r="GE7" s="348">
        <v>201.72</v>
      </c>
      <c r="GF7" s="349">
        <v>5.67</v>
      </c>
      <c r="GG7" s="351"/>
      <c r="GH7" s="183"/>
      <c r="GI7" s="183" t="s">
        <v>96</v>
      </c>
      <c r="GJ7" s="342">
        <v>58</v>
      </c>
      <c r="GK7" s="342">
        <v>58</v>
      </c>
      <c r="GL7" s="342">
        <v>58</v>
      </c>
      <c r="GM7" s="342">
        <v>58</v>
      </c>
      <c r="GN7" s="183"/>
      <c r="GO7" s="352" t="s">
        <v>193</v>
      </c>
      <c r="GP7" s="374">
        <v>46.43</v>
      </c>
      <c r="GQ7" s="375">
        <v>49.22</v>
      </c>
      <c r="GR7" s="322">
        <v>-2.79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115782</v>
      </c>
      <c r="IO7" s="373">
        <v>116402</v>
      </c>
      <c r="IP7" s="243">
        <v>-0.53</v>
      </c>
      <c r="IQ7" s="245"/>
      <c r="IR7" s="245"/>
      <c r="IS7" s="312" t="s">
        <v>24</v>
      </c>
      <c r="IT7" s="247">
        <v>0</v>
      </c>
      <c r="IU7" s="248">
        <v>0</v>
      </c>
      <c r="IV7" s="249">
        <v>0</v>
      </c>
      <c r="IW7" s="247">
        <v>0</v>
      </c>
      <c r="IX7" s="250">
        <v>0</v>
      </c>
      <c r="IY7" s="251">
        <v>0</v>
      </c>
      <c r="IZ7" s="183"/>
      <c r="JA7" s="346" t="s">
        <v>95</v>
      </c>
      <c r="JB7" s="347">
        <v>409.11</v>
      </c>
      <c r="JC7" s="348">
        <v>396.02</v>
      </c>
      <c r="JD7" s="349">
        <v>3.31</v>
      </c>
      <c r="JE7" s="347">
        <v>262.64999999999998</v>
      </c>
      <c r="JF7" s="350">
        <v>254.39</v>
      </c>
      <c r="JG7" s="349">
        <v>3.25</v>
      </c>
      <c r="JH7" s="347">
        <v>356.22</v>
      </c>
      <c r="JI7" s="348">
        <v>346.3</v>
      </c>
      <c r="JJ7" s="349">
        <v>2.86</v>
      </c>
      <c r="JK7" s="351"/>
      <c r="JL7" s="183"/>
      <c r="JM7" s="183" t="s">
        <v>96</v>
      </c>
      <c r="JN7" s="342">
        <v>58</v>
      </c>
      <c r="JO7" s="342">
        <v>58</v>
      </c>
      <c r="JP7" s="342">
        <v>58</v>
      </c>
      <c r="JQ7" s="342">
        <v>58</v>
      </c>
      <c r="JR7" s="183"/>
      <c r="JS7" s="352" t="s">
        <v>193</v>
      </c>
      <c r="JT7" s="374">
        <v>49.72</v>
      </c>
      <c r="JU7" s="375">
        <v>50.09</v>
      </c>
      <c r="JV7" s="322">
        <v>-0.37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486845</v>
      </c>
      <c r="LS7" s="373">
        <v>493691</v>
      </c>
      <c r="LT7" s="243">
        <v>-1.39</v>
      </c>
      <c r="LU7" s="293"/>
      <c r="LV7" s="293"/>
      <c r="LW7" s="312" t="s">
        <v>24</v>
      </c>
      <c r="LX7" s="294">
        <v>4</v>
      </c>
      <c r="LY7" s="295">
        <v>0</v>
      </c>
      <c r="LZ7" s="296">
        <v>0</v>
      </c>
      <c r="MA7" s="266"/>
      <c r="MB7" s="346" t="s">
        <v>95</v>
      </c>
      <c r="MC7" s="347">
        <v>286.8</v>
      </c>
      <c r="MD7" s="369">
        <v>274.19</v>
      </c>
      <c r="ME7" s="349">
        <v>4.5999999999999996</v>
      </c>
      <c r="MF7" s="347">
        <v>210.85</v>
      </c>
      <c r="MG7" s="369">
        <v>202.67</v>
      </c>
      <c r="MH7" s="349">
        <v>4.04</v>
      </c>
      <c r="MI7" s="347">
        <v>264.99</v>
      </c>
      <c r="MJ7" s="370">
        <v>254.24</v>
      </c>
      <c r="MK7" s="349">
        <v>4.2300000000000004</v>
      </c>
      <c r="ML7" s="297"/>
      <c r="MM7" s="297"/>
      <c r="MN7" s="297" t="s">
        <v>96</v>
      </c>
      <c r="MO7" s="371">
        <v>58</v>
      </c>
      <c r="MP7" s="371">
        <v>58</v>
      </c>
      <c r="MQ7" s="371">
        <v>58</v>
      </c>
      <c r="MR7" s="371">
        <v>58</v>
      </c>
      <c r="MS7" s="371">
        <v>58</v>
      </c>
      <c r="MT7" s="300"/>
      <c r="MU7" s="352" t="s">
        <v>193</v>
      </c>
      <c r="MV7" s="374">
        <v>50.05</v>
      </c>
      <c r="MW7" s="375">
        <v>51.07</v>
      </c>
      <c r="MX7" s="322">
        <v>-1.02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142424</v>
      </c>
      <c r="C8" s="310">
        <v>143329</v>
      </c>
      <c r="D8" s="311">
        <v>-0.63</v>
      </c>
      <c r="E8" s="244"/>
      <c r="F8" s="245"/>
      <c r="G8" s="312" t="s">
        <v>26</v>
      </c>
      <c r="H8" s="247">
        <v>0</v>
      </c>
      <c r="I8" s="248">
        <v>0</v>
      </c>
      <c r="J8" s="249">
        <v>0</v>
      </c>
      <c r="K8" s="247">
        <v>0</v>
      </c>
      <c r="L8" s="250">
        <v>0</v>
      </c>
      <c r="M8" s="251">
        <v>0</v>
      </c>
      <c r="N8" s="183"/>
      <c r="O8" s="346" t="s">
        <v>100</v>
      </c>
      <c r="P8" s="347">
        <v>240.71</v>
      </c>
      <c r="Q8" s="348">
        <v>237.56</v>
      </c>
      <c r="R8" s="349">
        <v>1.33</v>
      </c>
      <c r="S8" s="347">
        <v>239.38</v>
      </c>
      <c r="T8" s="350">
        <v>234.92</v>
      </c>
      <c r="U8" s="349">
        <v>1.9</v>
      </c>
      <c r="V8" s="347">
        <v>240.55</v>
      </c>
      <c r="W8" s="348">
        <v>237.27</v>
      </c>
      <c r="X8" s="349">
        <v>1.38</v>
      </c>
      <c r="Y8" s="351"/>
      <c r="Z8" s="183"/>
      <c r="AA8" s="183" t="s">
        <v>101</v>
      </c>
      <c r="AB8" s="342">
        <v>20</v>
      </c>
      <c r="AC8" s="342">
        <v>20</v>
      </c>
      <c r="AD8" s="342">
        <v>20</v>
      </c>
      <c r="AE8" s="342">
        <v>20</v>
      </c>
      <c r="AF8" s="183"/>
      <c r="AG8" s="352" t="s">
        <v>102</v>
      </c>
      <c r="AH8" s="320">
        <v>132775</v>
      </c>
      <c r="AI8" s="398">
        <v>133968</v>
      </c>
      <c r="AJ8" s="322">
        <v>-0.89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104924</v>
      </c>
      <c r="CG8" s="310">
        <v>104637</v>
      </c>
      <c r="CH8" s="311">
        <v>0.27</v>
      </c>
      <c r="CI8" s="245"/>
      <c r="CJ8" s="245"/>
      <c r="CK8" s="312" t="s">
        <v>26</v>
      </c>
      <c r="CL8" s="247">
        <v>0</v>
      </c>
      <c r="CM8" s="248">
        <v>0</v>
      </c>
      <c r="CN8" s="249">
        <v>0</v>
      </c>
      <c r="CO8" s="247">
        <v>0</v>
      </c>
      <c r="CP8" s="250">
        <v>0</v>
      </c>
      <c r="CQ8" s="251">
        <v>0</v>
      </c>
      <c r="CR8" s="183"/>
      <c r="CS8" s="346" t="s">
        <v>100</v>
      </c>
      <c r="CT8" s="347">
        <v>161.44999999999999</v>
      </c>
      <c r="CU8" s="348">
        <v>156.69</v>
      </c>
      <c r="CV8" s="349">
        <v>3.04</v>
      </c>
      <c r="CW8" s="347">
        <v>140.1</v>
      </c>
      <c r="CX8" s="350">
        <v>135.22</v>
      </c>
      <c r="CY8" s="349">
        <v>3.61</v>
      </c>
      <c r="CZ8" s="347">
        <v>154.47</v>
      </c>
      <c r="DA8" s="348">
        <v>149.85</v>
      </c>
      <c r="DB8" s="349">
        <v>3.08</v>
      </c>
      <c r="DC8" s="351"/>
      <c r="DD8" s="183"/>
      <c r="DE8" s="183" t="s">
        <v>101</v>
      </c>
      <c r="DF8" s="342">
        <v>20</v>
      </c>
      <c r="DG8" s="342">
        <v>20</v>
      </c>
      <c r="DH8" s="342">
        <v>20</v>
      </c>
      <c r="DI8" s="342">
        <v>20</v>
      </c>
      <c r="DJ8" s="183"/>
      <c r="DK8" s="352" t="s">
        <v>102</v>
      </c>
      <c r="DL8" s="320">
        <v>85090</v>
      </c>
      <c r="DM8" s="398">
        <v>84912</v>
      </c>
      <c r="DN8" s="322">
        <v>0.21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122424</v>
      </c>
      <c r="FK8" s="310">
        <v>128020</v>
      </c>
      <c r="FL8" s="311">
        <v>-4.37</v>
      </c>
      <c r="FM8" s="245"/>
      <c r="FN8" s="245"/>
      <c r="FO8" s="312" t="s">
        <v>26</v>
      </c>
      <c r="FP8" s="247">
        <v>0</v>
      </c>
      <c r="FQ8" s="248">
        <v>0</v>
      </c>
      <c r="FR8" s="249">
        <v>0</v>
      </c>
      <c r="FS8" s="247">
        <v>0</v>
      </c>
      <c r="FT8" s="250">
        <v>0</v>
      </c>
      <c r="FU8" s="251">
        <v>0</v>
      </c>
      <c r="FV8" s="183"/>
      <c r="FW8" s="346" t="s">
        <v>100</v>
      </c>
      <c r="FX8" s="347">
        <v>182.84</v>
      </c>
      <c r="FY8" s="348">
        <v>178.85</v>
      </c>
      <c r="FZ8" s="349">
        <v>2.23</v>
      </c>
      <c r="GA8" s="347">
        <v>99.4</v>
      </c>
      <c r="GB8" s="350">
        <v>96.3</v>
      </c>
      <c r="GC8" s="349">
        <v>3.22</v>
      </c>
      <c r="GD8" s="347">
        <v>155.71</v>
      </c>
      <c r="GE8" s="348">
        <v>152.59</v>
      </c>
      <c r="GF8" s="349">
        <v>2.04</v>
      </c>
      <c r="GG8" s="351"/>
      <c r="GH8" s="183"/>
      <c r="GI8" s="183" t="s">
        <v>101</v>
      </c>
      <c r="GJ8" s="342">
        <v>20</v>
      </c>
      <c r="GK8" s="342">
        <v>20</v>
      </c>
      <c r="GL8" s="342">
        <v>20</v>
      </c>
      <c r="GM8" s="342">
        <v>20</v>
      </c>
      <c r="GN8" s="183"/>
      <c r="GO8" s="352" t="s">
        <v>102</v>
      </c>
      <c r="GP8" s="320">
        <v>98474</v>
      </c>
      <c r="GQ8" s="398">
        <v>103084</v>
      </c>
      <c r="GR8" s="322">
        <v>-4.47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115260</v>
      </c>
      <c r="IO8" s="310">
        <v>115873</v>
      </c>
      <c r="IP8" s="311">
        <v>-0.53</v>
      </c>
      <c r="IQ8" s="245"/>
      <c r="IR8" s="245"/>
      <c r="IS8" s="312" t="s">
        <v>26</v>
      </c>
      <c r="IT8" s="247">
        <v>0</v>
      </c>
      <c r="IU8" s="248">
        <v>0</v>
      </c>
      <c r="IV8" s="249">
        <v>0</v>
      </c>
      <c r="IW8" s="247">
        <v>0</v>
      </c>
      <c r="IX8" s="250">
        <v>0</v>
      </c>
      <c r="IY8" s="251">
        <v>0</v>
      </c>
      <c r="IZ8" s="183"/>
      <c r="JA8" s="346" t="s">
        <v>100</v>
      </c>
      <c r="JB8" s="347">
        <v>175.86</v>
      </c>
      <c r="JC8" s="348">
        <v>169.36</v>
      </c>
      <c r="JD8" s="349">
        <v>3.84</v>
      </c>
      <c r="JE8" s="347">
        <v>271.7</v>
      </c>
      <c r="JF8" s="350">
        <v>260.38</v>
      </c>
      <c r="JG8" s="349">
        <v>4.3499999999999996</v>
      </c>
      <c r="JH8" s="347">
        <v>210.48</v>
      </c>
      <c r="JI8" s="348">
        <v>201.31</v>
      </c>
      <c r="JJ8" s="349">
        <v>4.5599999999999996</v>
      </c>
      <c r="JK8" s="351"/>
      <c r="JL8" s="183"/>
      <c r="JM8" s="183" t="s">
        <v>101</v>
      </c>
      <c r="JN8" s="342">
        <v>20</v>
      </c>
      <c r="JO8" s="342">
        <v>20</v>
      </c>
      <c r="JP8" s="342">
        <v>20</v>
      </c>
      <c r="JQ8" s="342">
        <v>20</v>
      </c>
      <c r="JR8" s="183"/>
      <c r="JS8" s="352" t="s">
        <v>102</v>
      </c>
      <c r="JT8" s="320">
        <v>110025</v>
      </c>
      <c r="JU8" s="398">
        <v>110896</v>
      </c>
      <c r="JV8" s="322">
        <v>-0.79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485032</v>
      </c>
      <c r="LS8" s="310">
        <v>491859</v>
      </c>
      <c r="LT8" s="311">
        <v>-1.39</v>
      </c>
      <c r="LU8" s="293"/>
      <c r="LV8" s="293"/>
      <c r="LW8" s="312" t="s">
        <v>26</v>
      </c>
      <c r="LX8" s="294">
        <v>0</v>
      </c>
      <c r="LY8" s="295">
        <v>0</v>
      </c>
      <c r="LZ8" s="296">
        <v>0</v>
      </c>
      <c r="MA8" s="266"/>
      <c r="MB8" s="346" t="s">
        <v>100</v>
      </c>
      <c r="MC8" s="347">
        <v>193.91</v>
      </c>
      <c r="MD8" s="369">
        <v>189.35</v>
      </c>
      <c r="ME8" s="349">
        <v>2.41</v>
      </c>
      <c r="MF8" s="347">
        <v>183.79</v>
      </c>
      <c r="MG8" s="369">
        <v>175.8</v>
      </c>
      <c r="MH8" s="349">
        <v>4.54</v>
      </c>
      <c r="MI8" s="347">
        <v>191</v>
      </c>
      <c r="MJ8" s="370">
        <v>185.57</v>
      </c>
      <c r="MK8" s="349">
        <v>2.93</v>
      </c>
      <c r="ML8" s="297"/>
      <c r="MM8" s="297"/>
      <c r="MN8" s="297" t="s">
        <v>101</v>
      </c>
      <c r="MO8" s="371">
        <v>20</v>
      </c>
      <c r="MP8" s="371">
        <v>20</v>
      </c>
      <c r="MQ8" s="371">
        <v>20</v>
      </c>
      <c r="MR8" s="371">
        <v>20</v>
      </c>
      <c r="MS8" s="371">
        <v>20</v>
      </c>
      <c r="MT8" s="300"/>
      <c r="MU8" s="352" t="s">
        <v>102</v>
      </c>
      <c r="MV8" s="320">
        <v>426364</v>
      </c>
      <c r="MW8" s="398">
        <v>432860</v>
      </c>
      <c r="MX8" s="322">
        <v>-1.5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318</v>
      </c>
      <c r="C9" s="413">
        <v>323</v>
      </c>
      <c r="D9" s="345">
        <v>-1.55</v>
      </c>
      <c r="E9" s="244"/>
      <c r="F9" s="245"/>
      <c r="G9" s="312" t="s">
        <v>27</v>
      </c>
      <c r="H9" s="247">
        <v>0</v>
      </c>
      <c r="I9" s="248">
        <v>0</v>
      </c>
      <c r="J9" s="249">
        <v>2</v>
      </c>
      <c r="K9" s="247">
        <v>2</v>
      </c>
      <c r="L9" s="250">
        <v>4</v>
      </c>
      <c r="M9" s="251">
        <v>-50</v>
      </c>
      <c r="N9" s="183"/>
      <c r="O9" s="346" t="s">
        <v>103</v>
      </c>
      <c r="P9" s="347">
        <v>105.85</v>
      </c>
      <c r="Q9" s="348">
        <v>100.85</v>
      </c>
      <c r="R9" s="349">
        <v>4.96</v>
      </c>
      <c r="S9" s="347">
        <v>95.21</v>
      </c>
      <c r="T9" s="350">
        <v>93.56</v>
      </c>
      <c r="U9" s="349">
        <v>1.76</v>
      </c>
      <c r="V9" s="347">
        <v>104.57</v>
      </c>
      <c r="W9" s="348">
        <v>100.03</v>
      </c>
      <c r="X9" s="349">
        <v>4.54</v>
      </c>
      <c r="Y9" s="351"/>
      <c r="Z9" s="183"/>
      <c r="AA9" s="183" t="s">
        <v>104</v>
      </c>
      <c r="AB9" s="342">
        <v>0</v>
      </c>
      <c r="AC9" s="342">
        <v>0</v>
      </c>
      <c r="AD9" s="342">
        <v>0</v>
      </c>
      <c r="AE9" s="342">
        <v>0</v>
      </c>
      <c r="AF9" s="183"/>
      <c r="AG9" s="352" t="s">
        <v>194</v>
      </c>
      <c r="AH9" s="414">
        <v>1.41</v>
      </c>
      <c r="AI9" s="415">
        <v>1.46</v>
      </c>
      <c r="AJ9" s="322">
        <v>-0.05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830</v>
      </c>
      <c r="CG9" s="413">
        <v>846</v>
      </c>
      <c r="CH9" s="345">
        <v>-1.89</v>
      </c>
      <c r="CI9" s="245"/>
      <c r="CJ9" s="245"/>
      <c r="CK9" s="312" t="s">
        <v>27</v>
      </c>
      <c r="CL9" s="247">
        <v>0</v>
      </c>
      <c r="CM9" s="248">
        <v>6</v>
      </c>
      <c r="CN9" s="249">
        <v>5</v>
      </c>
      <c r="CO9" s="247">
        <v>11</v>
      </c>
      <c r="CP9" s="250">
        <v>12</v>
      </c>
      <c r="CQ9" s="251">
        <v>-8.33</v>
      </c>
      <c r="CR9" s="183"/>
      <c r="CS9" s="346" t="s">
        <v>103</v>
      </c>
      <c r="CT9" s="347">
        <v>98.25</v>
      </c>
      <c r="CU9" s="348">
        <v>95.05</v>
      </c>
      <c r="CV9" s="349">
        <v>3.37</v>
      </c>
      <c r="CW9" s="347">
        <v>85.96</v>
      </c>
      <c r="CX9" s="350">
        <v>83.78</v>
      </c>
      <c r="CY9" s="349">
        <v>2.6</v>
      </c>
      <c r="CZ9" s="347">
        <v>94.23</v>
      </c>
      <c r="DA9" s="348">
        <v>91.46</v>
      </c>
      <c r="DB9" s="349">
        <v>3.03</v>
      </c>
      <c r="DC9" s="351"/>
      <c r="DD9" s="183"/>
      <c r="DE9" s="183" t="s">
        <v>104</v>
      </c>
      <c r="DF9" s="342">
        <v>0</v>
      </c>
      <c r="DG9" s="342">
        <v>0</v>
      </c>
      <c r="DH9" s="342">
        <v>0</v>
      </c>
      <c r="DI9" s="342">
        <v>0</v>
      </c>
      <c r="DJ9" s="183"/>
      <c r="DK9" s="352" t="s">
        <v>194</v>
      </c>
      <c r="DL9" s="414">
        <v>1.82</v>
      </c>
      <c r="DM9" s="415">
        <v>1.79</v>
      </c>
      <c r="DN9" s="322">
        <v>0.03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143</v>
      </c>
      <c r="FK9" s="413">
        <v>134</v>
      </c>
      <c r="FL9" s="345">
        <v>6.72</v>
      </c>
      <c r="FM9" s="245"/>
      <c r="FN9" s="245"/>
      <c r="FO9" s="312" t="s">
        <v>27</v>
      </c>
      <c r="FP9" s="247">
        <v>2</v>
      </c>
      <c r="FQ9" s="248">
        <v>3</v>
      </c>
      <c r="FR9" s="249">
        <v>1</v>
      </c>
      <c r="FS9" s="247">
        <v>6</v>
      </c>
      <c r="FT9" s="250">
        <v>0</v>
      </c>
      <c r="FU9" s="251">
        <v>0</v>
      </c>
      <c r="FV9" s="183"/>
      <c r="FW9" s="346" t="s">
        <v>103</v>
      </c>
      <c r="FX9" s="347">
        <v>92.81</v>
      </c>
      <c r="FY9" s="348">
        <v>95.52</v>
      </c>
      <c r="FZ9" s="349">
        <v>-2.84</v>
      </c>
      <c r="GA9" s="347">
        <v>81.28</v>
      </c>
      <c r="GB9" s="350">
        <v>80.41</v>
      </c>
      <c r="GC9" s="349">
        <v>1.08</v>
      </c>
      <c r="GD9" s="347">
        <v>89.06</v>
      </c>
      <c r="GE9" s="348">
        <v>90.71</v>
      </c>
      <c r="GF9" s="349">
        <v>-1.82</v>
      </c>
      <c r="GG9" s="351"/>
      <c r="GH9" s="183"/>
      <c r="GI9" s="183" t="s">
        <v>104</v>
      </c>
      <c r="GJ9" s="342">
        <v>0</v>
      </c>
      <c r="GK9" s="342">
        <v>0</v>
      </c>
      <c r="GL9" s="342">
        <v>0</v>
      </c>
      <c r="GM9" s="342">
        <v>0</v>
      </c>
      <c r="GN9" s="183"/>
      <c r="GO9" s="352" t="s">
        <v>194</v>
      </c>
      <c r="GP9" s="414">
        <v>1.58</v>
      </c>
      <c r="GQ9" s="415">
        <v>1.56</v>
      </c>
      <c r="GR9" s="322">
        <v>0.02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522</v>
      </c>
      <c r="IO9" s="413">
        <v>529</v>
      </c>
      <c r="IP9" s="345">
        <v>-1.32</v>
      </c>
      <c r="IQ9" s="245"/>
      <c r="IR9" s="245"/>
      <c r="IS9" s="312" t="s">
        <v>27</v>
      </c>
      <c r="IT9" s="247">
        <v>0</v>
      </c>
      <c r="IU9" s="248">
        <v>0</v>
      </c>
      <c r="IV9" s="249">
        <v>2</v>
      </c>
      <c r="IW9" s="247">
        <v>2</v>
      </c>
      <c r="IX9" s="250">
        <v>0</v>
      </c>
      <c r="IY9" s="251">
        <v>0</v>
      </c>
      <c r="IZ9" s="183"/>
      <c r="JA9" s="346" t="s">
        <v>103</v>
      </c>
      <c r="JB9" s="347">
        <v>138.76</v>
      </c>
      <c r="JC9" s="348">
        <v>137.32</v>
      </c>
      <c r="JD9" s="349">
        <v>1.05</v>
      </c>
      <c r="JE9" s="347">
        <v>113.37</v>
      </c>
      <c r="JF9" s="350">
        <v>110.64</v>
      </c>
      <c r="JG9" s="349">
        <v>2.4700000000000002</v>
      </c>
      <c r="JH9" s="347">
        <v>129.59</v>
      </c>
      <c r="JI9" s="348">
        <v>127.95</v>
      </c>
      <c r="JJ9" s="349">
        <v>1.28</v>
      </c>
      <c r="JK9" s="351"/>
      <c r="JL9" s="183"/>
      <c r="JM9" s="183" t="s">
        <v>104</v>
      </c>
      <c r="JN9" s="342">
        <v>0</v>
      </c>
      <c r="JO9" s="342">
        <v>0</v>
      </c>
      <c r="JP9" s="342">
        <v>0</v>
      </c>
      <c r="JQ9" s="342">
        <v>0</v>
      </c>
      <c r="JR9" s="183"/>
      <c r="JS9" s="352" t="s">
        <v>194</v>
      </c>
      <c r="JT9" s="414">
        <v>1.53</v>
      </c>
      <c r="JU9" s="415">
        <v>1.55</v>
      </c>
      <c r="JV9" s="322">
        <v>-0.02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1813</v>
      </c>
      <c r="LS9" s="413">
        <v>1832</v>
      </c>
      <c r="LT9" s="345">
        <v>-1.04</v>
      </c>
      <c r="LU9" s="293"/>
      <c r="LV9" s="293"/>
      <c r="LW9" s="312" t="s">
        <v>27</v>
      </c>
      <c r="LX9" s="294">
        <v>21</v>
      </c>
      <c r="LY9" s="295">
        <v>16</v>
      </c>
      <c r="LZ9" s="296">
        <v>31.25</v>
      </c>
      <c r="MA9" s="266"/>
      <c r="MB9" s="346" t="s">
        <v>103</v>
      </c>
      <c r="MC9" s="347">
        <v>109.4</v>
      </c>
      <c r="MD9" s="369">
        <v>107.46</v>
      </c>
      <c r="ME9" s="349">
        <v>1.81</v>
      </c>
      <c r="MF9" s="347">
        <v>95.04</v>
      </c>
      <c r="MG9" s="369">
        <v>92.89</v>
      </c>
      <c r="MH9" s="349">
        <v>2.31</v>
      </c>
      <c r="MI9" s="347">
        <v>105.28</v>
      </c>
      <c r="MJ9" s="370">
        <v>103.4</v>
      </c>
      <c r="MK9" s="349">
        <v>1.82</v>
      </c>
      <c r="ML9" s="297"/>
      <c r="MM9" s="297"/>
      <c r="MN9" s="297" t="s">
        <v>104</v>
      </c>
      <c r="MO9" s="371">
        <v>0</v>
      </c>
      <c r="MP9" s="371">
        <v>0</v>
      </c>
      <c r="MQ9" s="371">
        <v>0</v>
      </c>
      <c r="MR9" s="371">
        <v>0</v>
      </c>
      <c r="MS9" s="371">
        <v>0</v>
      </c>
      <c r="MT9" s="300"/>
      <c r="MU9" s="352" t="s">
        <v>194</v>
      </c>
      <c r="MV9" s="414">
        <v>1.56</v>
      </c>
      <c r="MW9" s="415">
        <v>1.56</v>
      </c>
      <c r="MX9" s="322">
        <v>0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41109</v>
      </c>
      <c r="C10" s="242">
        <v>39377</v>
      </c>
      <c r="D10" s="243">
        <v>4.4000000000000004</v>
      </c>
      <c r="E10" s="244"/>
      <c r="F10" s="245"/>
      <c r="G10" s="312" t="s">
        <v>29</v>
      </c>
      <c r="H10" s="247">
        <v>0</v>
      </c>
      <c r="I10" s="248">
        <v>0</v>
      </c>
      <c r="J10" s="249">
        <v>0</v>
      </c>
      <c r="K10" s="247">
        <v>0</v>
      </c>
      <c r="L10" s="250">
        <v>0</v>
      </c>
      <c r="M10" s="251">
        <v>0</v>
      </c>
      <c r="N10" s="183"/>
      <c r="O10" s="346" t="s">
        <v>108</v>
      </c>
      <c r="P10" s="347">
        <v>49.59</v>
      </c>
      <c r="Q10" s="348">
        <v>46.68</v>
      </c>
      <c r="R10" s="349">
        <v>6.23</v>
      </c>
      <c r="S10" s="347">
        <v>83.72</v>
      </c>
      <c r="T10" s="350">
        <v>81.52</v>
      </c>
      <c r="U10" s="349">
        <v>2.7</v>
      </c>
      <c r="V10" s="347">
        <v>53.7</v>
      </c>
      <c r="W10" s="348">
        <v>50.62</v>
      </c>
      <c r="X10" s="349">
        <v>6.08</v>
      </c>
      <c r="Y10" s="351"/>
      <c r="Z10" s="183"/>
      <c r="AA10" s="183" t="s">
        <v>109</v>
      </c>
      <c r="AB10" s="342">
        <v>0</v>
      </c>
      <c r="AC10" s="342">
        <v>0</v>
      </c>
      <c r="AD10" s="342">
        <v>0</v>
      </c>
      <c r="AE10" s="342">
        <v>0</v>
      </c>
      <c r="AF10" s="183"/>
      <c r="AG10" s="419" t="s">
        <v>195</v>
      </c>
      <c r="AH10" s="420">
        <v>1.96</v>
      </c>
      <c r="AI10" s="421">
        <v>1.98</v>
      </c>
      <c r="AJ10" s="422">
        <v>-0.02</v>
      </c>
      <c r="AK10" s="278"/>
      <c r="AL10" s="377" t="s">
        <v>28</v>
      </c>
      <c r="AM10" s="399">
        <v>1965</v>
      </c>
      <c r="AN10" s="400">
        <v>0</v>
      </c>
      <c r="AO10" s="400">
        <v>3725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5690</v>
      </c>
      <c r="AV10" s="382">
        <v>4268</v>
      </c>
      <c r="AW10" s="383">
        <v>9958</v>
      </c>
      <c r="AX10" s="384"/>
      <c r="AY10" s="384"/>
      <c r="AZ10" s="385" t="s">
        <v>28</v>
      </c>
      <c r="BA10" s="399">
        <v>39</v>
      </c>
      <c r="BB10" s="400">
        <v>0</v>
      </c>
      <c r="BC10" s="400">
        <v>0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39</v>
      </c>
      <c r="BJ10" s="382">
        <v>51</v>
      </c>
      <c r="BK10" s="383">
        <v>90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103943</v>
      </c>
      <c r="CG10" s="242">
        <v>101174</v>
      </c>
      <c r="CH10" s="243">
        <v>2.74</v>
      </c>
      <c r="CI10" s="245"/>
      <c r="CJ10" s="245"/>
      <c r="CK10" s="312" t="s">
        <v>29</v>
      </c>
      <c r="CL10" s="247">
        <v>0</v>
      </c>
      <c r="CM10" s="248">
        <v>0</v>
      </c>
      <c r="CN10" s="249">
        <v>0</v>
      </c>
      <c r="CO10" s="247">
        <v>0</v>
      </c>
      <c r="CP10" s="250">
        <v>0</v>
      </c>
      <c r="CQ10" s="251">
        <v>0</v>
      </c>
      <c r="CR10" s="183"/>
      <c r="CS10" s="346" t="s">
        <v>108</v>
      </c>
      <c r="CT10" s="347">
        <v>64.510000000000005</v>
      </c>
      <c r="CU10" s="348">
        <v>61.54</v>
      </c>
      <c r="CV10" s="349">
        <v>4.83</v>
      </c>
      <c r="CW10" s="347">
        <v>50.75</v>
      </c>
      <c r="CX10" s="350">
        <v>48.98</v>
      </c>
      <c r="CY10" s="349">
        <v>3.61</v>
      </c>
      <c r="CZ10" s="347">
        <v>60.01</v>
      </c>
      <c r="DA10" s="348">
        <v>57.54</v>
      </c>
      <c r="DB10" s="349">
        <v>4.29</v>
      </c>
      <c r="DC10" s="351"/>
      <c r="DD10" s="183"/>
      <c r="DE10" s="183" t="s">
        <v>109</v>
      </c>
      <c r="DF10" s="342">
        <v>0</v>
      </c>
      <c r="DG10" s="342">
        <v>0</v>
      </c>
      <c r="DH10" s="342">
        <v>0</v>
      </c>
      <c r="DI10" s="342">
        <v>0</v>
      </c>
      <c r="DJ10" s="183"/>
      <c r="DK10" s="419" t="s">
        <v>195</v>
      </c>
      <c r="DL10" s="420">
        <v>1.85</v>
      </c>
      <c r="DM10" s="421">
        <v>1.81</v>
      </c>
      <c r="DN10" s="422">
        <v>0.04</v>
      </c>
      <c r="DO10" s="278"/>
      <c r="DP10" s="377" t="s">
        <v>28</v>
      </c>
      <c r="DQ10" s="399">
        <v>1098</v>
      </c>
      <c r="DR10" s="400">
        <v>0</v>
      </c>
      <c r="DS10" s="400">
        <v>947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2045</v>
      </c>
      <c r="DZ10" s="382">
        <v>1704</v>
      </c>
      <c r="EA10" s="383">
        <v>3749</v>
      </c>
      <c r="EB10" s="384"/>
      <c r="EC10" s="384"/>
      <c r="ED10" s="385" t="s">
        <v>28</v>
      </c>
      <c r="EE10" s="399">
        <v>96</v>
      </c>
      <c r="EF10" s="400">
        <v>0</v>
      </c>
      <c r="EG10" s="400">
        <v>0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96</v>
      </c>
      <c r="EN10" s="382">
        <v>62</v>
      </c>
      <c r="EO10" s="383">
        <v>158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118285</v>
      </c>
      <c r="FK10" s="242">
        <v>122587</v>
      </c>
      <c r="FL10" s="243">
        <v>-3.51</v>
      </c>
      <c r="FM10" s="245"/>
      <c r="FN10" s="245"/>
      <c r="FO10" s="312" t="s">
        <v>29</v>
      </c>
      <c r="FP10" s="247">
        <v>0</v>
      </c>
      <c r="FQ10" s="248">
        <v>0</v>
      </c>
      <c r="FR10" s="249">
        <v>0</v>
      </c>
      <c r="FS10" s="247">
        <v>0</v>
      </c>
      <c r="FT10" s="250">
        <v>0</v>
      </c>
      <c r="FU10" s="251">
        <v>0</v>
      </c>
      <c r="FV10" s="183"/>
      <c r="FW10" s="346" t="s">
        <v>108</v>
      </c>
      <c r="FX10" s="347">
        <v>56.63</v>
      </c>
      <c r="FY10" s="348">
        <v>54.39</v>
      </c>
      <c r="FZ10" s="349">
        <v>4.12</v>
      </c>
      <c r="GA10" s="347">
        <v>46.7</v>
      </c>
      <c r="GB10" s="350">
        <v>46.36</v>
      </c>
      <c r="GC10" s="349">
        <v>0.73</v>
      </c>
      <c r="GD10" s="347">
        <v>53.4</v>
      </c>
      <c r="GE10" s="348">
        <v>51.84</v>
      </c>
      <c r="GF10" s="349">
        <v>3.01</v>
      </c>
      <c r="GG10" s="351"/>
      <c r="GH10" s="183"/>
      <c r="GI10" s="183" t="s">
        <v>109</v>
      </c>
      <c r="GJ10" s="342">
        <v>0</v>
      </c>
      <c r="GK10" s="342">
        <v>0</v>
      </c>
      <c r="GL10" s="342">
        <v>0</v>
      </c>
      <c r="GM10" s="342">
        <v>0</v>
      </c>
      <c r="GN10" s="183"/>
      <c r="GO10" s="419" t="s">
        <v>195</v>
      </c>
      <c r="GP10" s="420">
        <v>1.9</v>
      </c>
      <c r="GQ10" s="421">
        <v>1.85</v>
      </c>
      <c r="GR10" s="422">
        <v>0.05</v>
      </c>
      <c r="GS10" s="278"/>
      <c r="GT10" s="377" t="s">
        <v>28</v>
      </c>
      <c r="GU10" s="399">
        <v>2678</v>
      </c>
      <c r="GV10" s="400">
        <v>0</v>
      </c>
      <c r="GW10" s="400">
        <v>1761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4439</v>
      </c>
      <c r="HD10" s="382">
        <v>3927</v>
      </c>
      <c r="HE10" s="383">
        <v>8366</v>
      </c>
      <c r="HF10" s="384"/>
      <c r="HG10" s="384"/>
      <c r="HH10" s="385" t="s">
        <v>28</v>
      </c>
      <c r="HI10" s="399">
        <v>26</v>
      </c>
      <c r="HJ10" s="400">
        <v>0</v>
      </c>
      <c r="HK10" s="400">
        <v>0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26</v>
      </c>
      <c r="HR10" s="382">
        <v>117</v>
      </c>
      <c r="HS10" s="383">
        <v>143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139317</v>
      </c>
      <c r="IO10" s="242">
        <v>136402</v>
      </c>
      <c r="IP10" s="243">
        <v>2.14</v>
      </c>
      <c r="IQ10" s="245"/>
      <c r="IR10" s="245"/>
      <c r="IS10" s="312" t="s">
        <v>29</v>
      </c>
      <c r="IT10" s="247">
        <v>0</v>
      </c>
      <c r="IU10" s="248">
        <v>0</v>
      </c>
      <c r="IV10" s="249">
        <v>0</v>
      </c>
      <c r="IW10" s="247">
        <v>0</v>
      </c>
      <c r="IX10" s="250">
        <v>0</v>
      </c>
      <c r="IY10" s="251">
        <v>0</v>
      </c>
      <c r="IZ10" s="183"/>
      <c r="JA10" s="346" t="s">
        <v>108</v>
      </c>
      <c r="JB10" s="347">
        <v>67.05</v>
      </c>
      <c r="JC10" s="348">
        <v>65.28</v>
      </c>
      <c r="JD10" s="349">
        <v>2.71</v>
      </c>
      <c r="JE10" s="347">
        <v>120.21</v>
      </c>
      <c r="JF10" s="350">
        <v>117.35</v>
      </c>
      <c r="JG10" s="349">
        <v>2.44</v>
      </c>
      <c r="JH10" s="347">
        <v>86.25</v>
      </c>
      <c r="JI10" s="348">
        <v>83.56</v>
      </c>
      <c r="JJ10" s="349">
        <v>3.22</v>
      </c>
      <c r="JK10" s="351"/>
      <c r="JL10" s="183"/>
      <c r="JM10" s="183" t="s">
        <v>109</v>
      </c>
      <c r="JN10" s="342">
        <v>0</v>
      </c>
      <c r="JO10" s="342">
        <v>0</v>
      </c>
      <c r="JP10" s="342">
        <v>0</v>
      </c>
      <c r="JQ10" s="342">
        <v>0</v>
      </c>
      <c r="JR10" s="183"/>
      <c r="JS10" s="419" t="s">
        <v>195</v>
      </c>
      <c r="JT10" s="420">
        <v>1.93</v>
      </c>
      <c r="JU10" s="421">
        <v>1.94</v>
      </c>
      <c r="JV10" s="422">
        <v>-0.01</v>
      </c>
      <c r="JW10" s="278"/>
      <c r="JX10" s="387" t="s">
        <v>28</v>
      </c>
      <c r="JY10" s="399">
        <v>1313</v>
      </c>
      <c r="JZ10" s="400">
        <v>0</v>
      </c>
      <c r="KA10" s="400">
        <v>949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2262</v>
      </c>
      <c r="KH10" s="382">
        <v>4627</v>
      </c>
      <c r="KI10" s="383">
        <v>6889</v>
      </c>
      <c r="KJ10" s="290"/>
      <c r="KK10" s="290"/>
      <c r="KL10" s="387" t="s">
        <v>28</v>
      </c>
      <c r="KM10" s="399">
        <v>36</v>
      </c>
      <c r="KN10" s="400">
        <v>0</v>
      </c>
      <c r="KO10" s="400">
        <v>0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36</v>
      </c>
      <c r="KV10" s="382">
        <v>43</v>
      </c>
      <c r="KW10" s="383">
        <v>79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402654</v>
      </c>
      <c r="LS10" s="242">
        <v>399540</v>
      </c>
      <c r="LT10" s="243">
        <v>0.78</v>
      </c>
      <c r="LU10" s="293"/>
      <c r="LV10" s="293"/>
      <c r="LW10" s="312" t="s">
        <v>29</v>
      </c>
      <c r="LX10" s="294">
        <v>0</v>
      </c>
      <c r="LY10" s="295">
        <v>0</v>
      </c>
      <c r="LZ10" s="296">
        <v>0</v>
      </c>
      <c r="MA10" s="266"/>
      <c r="MB10" s="346" t="s">
        <v>108</v>
      </c>
      <c r="MC10" s="347">
        <v>58.96</v>
      </c>
      <c r="MD10" s="369">
        <v>56.43</v>
      </c>
      <c r="ME10" s="349">
        <v>4.4800000000000004</v>
      </c>
      <c r="MF10" s="347">
        <v>77.010000000000005</v>
      </c>
      <c r="MG10" s="369">
        <v>74.77</v>
      </c>
      <c r="MH10" s="349">
        <v>3</v>
      </c>
      <c r="MI10" s="347">
        <v>64.14</v>
      </c>
      <c r="MJ10" s="370">
        <v>61.54</v>
      </c>
      <c r="MK10" s="349">
        <v>4.22</v>
      </c>
      <c r="ML10" s="297"/>
      <c r="MM10" s="297"/>
      <c r="MN10" s="297" t="s">
        <v>109</v>
      </c>
      <c r="MO10" s="371">
        <v>0</v>
      </c>
      <c r="MP10" s="371">
        <v>0</v>
      </c>
      <c r="MQ10" s="371">
        <v>0</v>
      </c>
      <c r="MR10" s="371">
        <v>0</v>
      </c>
      <c r="MS10" s="371">
        <v>0</v>
      </c>
      <c r="MT10" s="300"/>
      <c r="MU10" s="419" t="s">
        <v>195</v>
      </c>
      <c r="MV10" s="420">
        <v>1.92</v>
      </c>
      <c r="MW10" s="421">
        <v>1.9</v>
      </c>
      <c r="MX10" s="422">
        <v>0.02</v>
      </c>
      <c r="MY10" s="417"/>
      <c r="MZ10" s="377" t="s">
        <v>28</v>
      </c>
      <c r="NA10" s="387">
        <v>7054</v>
      </c>
      <c r="NB10" s="404">
        <v>0</v>
      </c>
      <c r="NC10" s="404">
        <v>7382</v>
      </c>
      <c r="ND10" s="405">
        <v>0</v>
      </c>
      <c r="NE10" s="404"/>
      <c r="NF10" s="404"/>
      <c r="NG10" s="404"/>
      <c r="NH10" s="406"/>
      <c r="NI10" s="407">
        <v>14436</v>
      </c>
      <c r="NJ10" s="408">
        <v>14526</v>
      </c>
      <c r="NK10" s="409">
        <v>28962</v>
      </c>
      <c r="NL10" s="290"/>
      <c r="NM10" s="290"/>
      <c r="NN10" s="377" t="s">
        <v>28</v>
      </c>
      <c r="NO10" s="387">
        <v>197</v>
      </c>
      <c r="NP10" s="404">
        <v>0</v>
      </c>
      <c r="NQ10" s="404">
        <v>0</v>
      </c>
      <c r="NR10" s="405">
        <v>0</v>
      </c>
      <c r="NS10" s="404"/>
      <c r="NT10" s="404"/>
      <c r="NU10" s="404"/>
      <c r="NV10" s="406"/>
      <c r="NW10" s="410">
        <v>197</v>
      </c>
      <c r="NX10" s="408">
        <v>273</v>
      </c>
      <c r="NY10" s="411">
        <v>470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39786</v>
      </c>
      <c r="C11" s="310">
        <v>38090</v>
      </c>
      <c r="D11" s="311">
        <v>4.45</v>
      </c>
      <c r="E11" s="244"/>
      <c r="F11" s="245"/>
      <c r="G11" s="312" t="s">
        <v>31</v>
      </c>
      <c r="H11" s="247">
        <v>0</v>
      </c>
      <c r="I11" s="248">
        <v>4</v>
      </c>
      <c r="J11" s="249">
        <v>0</v>
      </c>
      <c r="K11" s="247">
        <v>4</v>
      </c>
      <c r="L11" s="250">
        <v>5</v>
      </c>
      <c r="M11" s="251">
        <v>-20</v>
      </c>
      <c r="N11" s="183"/>
      <c r="O11" s="346" t="s">
        <v>111</v>
      </c>
      <c r="P11" s="347">
        <v>125.28</v>
      </c>
      <c r="Q11" s="348">
        <v>119.43</v>
      </c>
      <c r="R11" s="349">
        <v>4.9000000000000004</v>
      </c>
      <c r="S11" s="347">
        <v>146.99</v>
      </c>
      <c r="T11" s="350">
        <v>142.4</v>
      </c>
      <c r="U11" s="349">
        <v>3.22</v>
      </c>
      <c r="V11" s="347">
        <v>127.9</v>
      </c>
      <c r="W11" s="348">
        <v>122.03</v>
      </c>
      <c r="X11" s="349">
        <v>4.8099999999999996</v>
      </c>
      <c r="Y11" s="351"/>
      <c r="Z11" s="183"/>
      <c r="AA11" s="183" t="s">
        <v>112</v>
      </c>
      <c r="AB11" s="342">
        <v>0</v>
      </c>
      <c r="AC11" s="342">
        <v>0</v>
      </c>
      <c r="AD11" s="342">
        <v>0</v>
      </c>
      <c r="AE11" s="342">
        <v>0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102855</v>
      </c>
      <c r="CG11" s="310">
        <v>100111</v>
      </c>
      <c r="CH11" s="311">
        <v>2.74</v>
      </c>
      <c r="CI11" s="245"/>
      <c r="CJ11" s="245"/>
      <c r="CK11" s="312" t="s">
        <v>31</v>
      </c>
      <c r="CL11" s="247">
        <v>0</v>
      </c>
      <c r="CM11" s="248">
        <v>0</v>
      </c>
      <c r="CN11" s="249">
        <v>5</v>
      </c>
      <c r="CO11" s="247">
        <v>5</v>
      </c>
      <c r="CP11" s="250">
        <v>13</v>
      </c>
      <c r="CQ11" s="251">
        <v>-61.54</v>
      </c>
      <c r="CR11" s="183"/>
      <c r="CS11" s="346" t="s">
        <v>111</v>
      </c>
      <c r="CT11" s="347">
        <v>156.44999999999999</v>
      </c>
      <c r="CU11" s="348">
        <v>151.18</v>
      </c>
      <c r="CV11" s="349">
        <v>3.49</v>
      </c>
      <c r="CW11" s="347">
        <v>78.55</v>
      </c>
      <c r="CX11" s="350">
        <v>75.11</v>
      </c>
      <c r="CY11" s="349">
        <v>4.58</v>
      </c>
      <c r="CZ11" s="347">
        <v>130.99</v>
      </c>
      <c r="DA11" s="348">
        <v>126.95</v>
      </c>
      <c r="DB11" s="349">
        <v>3.18</v>
      </c>
      <c r="DC11" s="351"/>
      <c r="DD11" s="183"/>
      <c r="DE11" s="183" t="s">
        <v>112</v>
      </c>
      <c r="DF11" s="342">
        <v>0</v>
      </c>
      <c r="DG11" s="342">
        <v>0</v>
      </c>
      <c r="DH11" s="342">
        <v>0</v>
      </c>
      <c r="DI11" s="342">
        <v>0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117346</v>
      </c>
      <c r="FK11" s="310">
        <v>121638</v>
      </c>
      <c r="FL11" s="311">
        <v>-3.53</v>
      </c>
      <c r="FM11" s="245"/>
      <c r="FN11" s="245"/>
      <c r="FO11" s="312" t="s">
        <v>31</v>
      </c>
      <c r="FP11" s="247">
        <v>0</v>
      </c>
      <c r="FQ11" s="248">
        <v>0</v>
      </c>
      <c r="FR11" s="249">
        <v>0</v>
      </c>
      <c r="FS11" s="247">
        <v>0</v>
      </c>
      <c r="FT11" s="250">
        <v>10</v>
      </c>
      <c r="FU11" s="251">
        <v>-100</v>
      </c>
      <c r="FV11" s="183"/>
      <c r="FW11" s="346" t="s">
        <v>111</v>
      </c>
      <c r="FX11" s="347">
        <v>97.93</v>
      </c>
      <c r="FY11" s="348">
        <v>94.81</v>
      </c>
      <c r="FZ11" s="349">
        <v>3.29</v>
      </c>
      <c r="GA11" s="347">
        <v>94.66</v>
      </c>
      <c r="GB11" s="350">
        <v>90.76</v>
      </c>
      <c r="GC11" s="349">
        <v>4.3</v>
      </c>
      <c r="GD11" s="347">
        <v>96.87</v>
      </c>
      <c r="GE11" s="348">
        <v>93.52</v>
      </c>
      <c r="GF11" s="349">
        <v>3.58</v>
      </c>
      <c r="GG11" s="351"/>
      <c r="GH11" s="183"/>
      <c r="GI11" s="183" t="s">
        <v>112</v>
      </c>
      <c r="GJ11" s="342">
        <v>0</v>
      </c>
      <c r="GK11" s="342">
        <v>0</v>
      </c>
      <c r="GL11" s="342">
        <v>0</v>
      </c>
      <c r="GM11" s="342">
        <v>0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138682</v>
      </c>
      <c r="IO11" s="310">
        <v>135778</v>
      </c>
      <c r="IP11" s="311">
        <v>2.14</v>
      </c>
      <c r="IQ11" s="245"/>
      <c r="IR11" s="245"/>
      <c r="IS11" s="312" t="s">
        <v>31</v>
      </c>
      <c r="IT11" s="247">
        <v>0</v>
      </c>
      <c r="IU11" s="248">
        <v>0</v>
      </c>
      <c r="IV11" s="249">
        <v>0</v>
      </c>
      <c r="IW11" s="247">
        <v>0</v>
      </c>
      <c r="IX11" s="250">
        <v>0</v>
      </c>
      <c r="IY11" s="251">
        <v>0</v>
      </c>
      <c r="IZ11" s="183"/>
      <c r="JA11" s="346" t="s">
        <v>111</v>
      </c>
      <c r="JB11" s="347">
        <v>137.32</v>
      </c>
      <c r="JC11" s="348">
        <v>131.69999999999999</v>
      </c>
      <c r="JD11" s="349">
        <v>4.2699999999999996</v>
      </c>
      <c r="JE11" s="347">
        <v>180.97</v>
      </c>
      <c r="JF11" s="350">
        <v>173.85</v>
      </c>
      <c r="JG11" s="349">
        <v>4.0999999999999996</v>
      </c>
      <c r="JH11" s="347">
        <v>153.09</v>
      </c>
      <c r="JI11" s="348">
        <v>146.5</v>
      </c>
      <c r="JJ11" s="349">
        <v>4.5</v>
      </c>
      <c r="JK11" s="351"/>
      <c r="JL11" s="183"/>
      <c r="JM11" s="183" t="s">
        <v>112</v>
      </c>
      <c r="JN11" s="342">
        <v>0</v>
      </c>
      <c r="JO11" s="342">
        <v>0</v>
      </c>
      <c r="JP11" s="342">
        <v>0</v>
      </c>
      <c r="JQ11" s="342">
        <v>0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398669</v>
      </c>
      <c r="LS11" s="310">
        <v>395617</v>
      </c>
      <c r="LT11" s="311">
        <v>0.77</v>
      </c>
      <c r="LU11" s="293"/>
      <c r="LV11" s="293"/>
      <c r="LW11" s="312" t="s">
        <v>31</v>
      </c>
      <c r="LX11" s="294">
        <v>9</v>
      </c>
      <c r="LY11" s="295">
        <v>28</v>
      </c>
      <c r="LZ11" s="296">
        <v>-67.86</v>
      </c>
      <c r="MA11" s="266"/>
      <c r="MB11" s="346" t="s">
        <v>111</v>
      </c>
      <c r="MC11" s="347">
        <v>128.47999999999999</v>
      </c>
      <c r="MD11" s="369">
        <v>123.07</v>
      </c>
      <c r="ME11" s="349">
        <v>4.4000000000000004</v>
      </c>
      <c r="MF11" s="347">
        <v>125.77</v>
      </c>
      <c r="MG11" s="369">
        <v>120.29</v>
      </c>
      <c r="MH11" s="349">
        <v>4.5599999999999996</v>
      </c>
      <c r="MI11" s="347">
        <v>127.7</v>
      </c>
      <c r="MJ11" s="370">
        <v>122.3</v>
      </c>
      <c r="MK11" s="349">
        <v>4.42</v>
      </c>
      <c r="ML11" s="297"/>
      <c r="MM11" s="297"/>
      <c r="MN11" s="297" t="s">
        <v>112</v>
      </c>
      <c r="MO11" s="371">
        <v>0</v>
      </c>
      <c r="MP11" s="371">
        <v>0</v>
      </c>
      <c r="MQ11" s="371">
        <v>0</v>
      </c>
      <c r="MR11" s="371">
        <v>0</v>
      </c>
      <c r="MS11" s="371">
        <v>0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1323</v>
      </c>
      <c r="C12" s="310">
        <v>1287</v>
      </c>
      <c r="D12" s="438">
        <v>2.8</v>
      </c>
      <c r="E12" s="244"/>
      <c r="F12" s="245"/>
      <c r="G12" s="312" t="s">
        <v>32</v>
      </c>
      <c r="H12" s="247">
        <v>4</v>
      </c>
      <c r="I12" s="248">
        <v>7</v>
      </c>
      <c r="J12" s="249">
        <v>0</v>
      </c>
      <c r="K12" s="247">
        <v>11</v>
      </c>
      <c r="L12" s="250">
        <v>11</v>
      </c>
      <c r="M12" s="251">
        <v>0</v>
      </c>
      <c r="N12" s="183"/>
      <c r="O12" s="439" t="s">
        <v>114</v>
      </c>
      <c r="P12" s="347">
        <v>41.2</v>
      </c>
      <c r="Q12" s="348">
        <v>40.119999999999997</v>
      </c>
      <c r="R12" s="349">
        <v>2.69</v>
      </c>
      <c r="S12" s="347">
        <v>48.3</v>
      </c>
      <c r="T12" s="350">
        <v>47.26</v>
      </c>
      <c r="U12" s="349">
        <v>2.2000000000000002</v>
      </c>
      <c r="V12" s="347">
        <v>42.06</v>
      </c>
      <c r="W12" s="348">
        <v>40.93</v>
      </c>
      <c r="X12" s="349">
        <v>2.76</v>
      </c>
      <c r="Y12" s="351"/>
      <c r="Z12" s="183"/>
      <c r="AA12" s="183" t="s">
        <v>115</v>
      </c>
      <c r="AB12" s="342">
        <v>3</v>
      </c>
      <c r="AC12" s="342">
        <v>3</v>
      </c>
      <c r="AD12" s="342">
        <v>3</v>
      </c>
      <c r="AE12" s="342">
        <v>3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1965</v>
      </c>
      <c r="AN12" s="442">
        <v>0</v>
      </c>
      <c r="AO12" s="442">
        <v>3725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5690</v>
      </c>
      <c r="AV12" s="446">
        <v>4268</v>
      </c>
      <c r="AW12" s="446">
        <v>9958</v>
      </c>
      <c r="AX12" s="447"/>
      <c r="AY12" s="447"/>
      <c r="AZ12" s="440" t="s">
        <v>22</v>
      </c>
      <c r="BA12" s="441">
        <v>39</v>
      </c>
      <c r="BB12" s="442">
        <v>0</v>
      </c>
      <c r="BC12" s="442">
        <v>0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39</v>
      </c>
      <c r="BJ12" s="446">
        <v>51</v>
      </c>
      <c r="BK12" s="446">
        <v>90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1088</v>
      </c>
      <c r="CG12" s="310">
        <v>1063</v>
      </c>
      <c r="CH12" s="438">
        <v>2.35</v>
      </c>
      <c r="CI12" s="245"/>
      <c r="CJ12" s="245"/>
      <c r="CK12" s="312" t="s">
        <v>32</v>
      </c>
      <c r="CL12" s="247">
        <v>0</v>
      </c>
      <c r="CM12" s="248">
        <v>0</v>
      </c>
      <c r="CN12" s="249">
        <v>3</v>
      </c>
      <c r="CO12" s="247">
        <v>3</v>
      </c>
      <c r="CP12" s="250">
        <v>0</v>
      </c>
      <c r="CQ12" s="251">
        <v>0</v>
      </c>
      <c r="CR12" s="183"/>
      <c r="CS12" s="439" t="s">
        <v>114</v>
      </c>
      <c r="CT12" s="347">
        <v>103.6</v>
      </c>
      <c r="CU12" s="348">
        <v>102.3</v>
      </c>
      <c r="CV12" s="349">
        <v>1.27</v>
      </c>
      <c r="CW12" s="347">
        <v>52.33</v>
      </c>
      <c r="CX12" s="350">
        <v>51.87</v>
      </c>
      <c r="CY12" s="349">
        <v>0.89</v>
      </c>
      <c r="CZ12" s="347">
        <v>86.85</v>
      </c>
      <c r="DA12" s="348">
        <v>86.24</v>
      </c>
      <c r="DB12" s="349">
        <v>0.71</v>
      </c>
      <c r="DC12" s="351"/>
      <c r="DD12" s="183"/>
      <c r="DE12" s="183" t="s">
        <v>115</v>
      </c>
      <c r="DF12" s="342">
        <v>3</v>
      </c>
      <c r="DG12" s="342">
        <v>3</v>
      </c>
      <c r="DH12" s="342">
        <v>3</v>
      </c>
      <c r="DI12" s="342">
        <v>3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1098</v>
      </c>
      <c r="DR12" s="442">
        <v>0</v>
      </c>
      <c r="DS12" s="442">
        <v>947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2045</v>
      </c>
      <c r="DZ12" s="446">
        <v>1704</v>
      </c>
      <c r="EA12" s="446">
        <v>3749</v>
      </c>
      <c r="EB12" s="447"/>
      <c r="EC12" s="447"/>
      <c r="ED12" s="448" t="s">
        <v>22</v>
      </c>
      <c r="EE12" s="441">
        <v>96</v>
      </c>
      <c r="EF12" s="442">
        <v>0</v>
      </c>
      <c r="EG12" s="442">
        <v>0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96</v>
      </c>
      <c r="EN12" s="446">
        <v>62</v>
      </c>
      <c r="EO12" s="446">
        <v>158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939</v>
      </c>
      <c r="FK12" s="310">
        <v>949</v>
      </c>
      <c r="FL12" s="438">
        <v>-1.05</v>
      </c>
      <c r="FM12" s="245"/>
      <c r="FN12" s="245"/>
      <c r="FO12" s="312" t="s">
        <v>32</v>
      </c>
      <c r="FP12" s="247">
        <v>0</v>
      </c>
      <c r="FQ12" s="248">
        <v>0</v>
      </c>
      <c r="FR12" s="249">
        <v>0</v>
      </c>
      <c r="FS12" s="247">
        <v>0</v>
      </c>
      <c r="FT12" s="250">
        <v>0</v>
      </c>
      <c r="FU12" s="251">
        <v>0</v>
      </c>
      <c r="FV12" s="183"/>
      <c r="FW12" s="439" t="s">
        <v>114</v>
      </c>
      <c r="FX12" s="347">
        <v>86.26</v>
      </c>
      <c r="FY12" s="348">
        <v>89.98</v>
      </c>
      <c r="FZ12" s="349">
        <v>-4.13</v>
      </c>
      <c r="GA12" s="347">
        <v>59.61</v>
      </c>
      <c r="GB12" s="350">
        <v>61.89</v>
      </c>
      <c r="GC12" s="349">
        <v>-3.68</v>
      </c>
      <c r="GD12" s="347">
        <v>77.599999999999994</v>
      </c>
      <c r="GE12" s="348">
        <v>81.040000000000006</v>
      </c>
      <c r="GF12" s="349">
        <v>-4.24</v>
      </c>
      <c r="GG12" s="351"/>
      <c r="GH12" s="183"/>
      <c r="GI12" s="183" t="s">
        <v>115</v>
      </c>
      <c r="GJ12" s="342">
        <v>3</v>
      </c>
      <c r="GK12" s="342">
        <v>3</v>
      </c>
      <c r="GL12" s="342">
        <v>3</v>
      </c>
      <c r="GM12" s="342">
        <v>3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2678</v>
      </c>
      <c r="GV12" s="442">
        <v>0</v>
      </c>
      <c r="GW12" s="442">
        <v>1761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4439</v>
      </c>
      <c r="HD12" s="446">
        <v>3927</v>
      </c>
      <c r="HE12" s="446">
        <v>8366</v>
      </c>
      <c r="HF12" s="447"/>
      <c r="HG12" s="447"/>
      <c r="HH12" s="448" t="s">
        <v>22</v>
      </c>
      <c r="HI12" s="441">
        <v>26</v>
      </c>
      <c r="HJ12" s="442">
        <v>0</v>
      </c>
      <c r="HK12" s="442">
        <v>0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26</v>
      </c>
      <c r="HR12" s="446">
        <v>117</v>
      </c>
      <c r="HS12" s="446">
        <v>143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635</v>
      </c>
      <c r="IO12" s="310">
        <v>624</v>
      </c>
      <c r="IP12" s="438">
        <v>1.76</v>
      </c>
      <c r="IQ12" s="245"/>
      <c r="IR12" s="245"/>
      <c r="IS12" s="312" t="s">
        <v>32</v>
      </c>
      <c r="IT12" s="247">
        <v>0</v>
      </c>
      <c r="IU12" s="248">
        <v>0</v>
      </c>
      <c r="IV12" s="249">
        <v>0</v>
      </c>
      <c r="IW12" s="247">
        <v>0</v>
      </c>
      <c r="IX12" s="250">
        <v>0</v>
      </c>
      <c r="IY12" s="251">
        <v>0</v>
      </c>
      <c r="IZ12" s="183"/>
      <c r="JA12" s="439" t="s">
        <v>114</v>
      </c>
      <c r="JB12" s="347">
        <v>55.81</v>
      </c>
      <c r="JC12" s="348">
        <v>52.35</v>
      </c>
      <c r="JD12" s="349">
        <v>6.61</v>
      </c>
      <c r="JE12" s="347">
        <v>61.68</v>
      </c>
      <c r="JF12" s="350">
        <v>59.74</v>
      </c>
      <c r="JG12" s="349">
        <v>3.25</v>
      </c>
      <c r="JH12" s="347">
        <v>57.93</v>
      </c>
      <c r="JI12" s="348">
        <v>54.94</v>
      </c>
      <c r="JJ12" s="349">
        <v>5.44</v>
      </c>
      <c r="JK12" s="351"/>
      <c r="JL12" s="183"/>
      <c r="JM12" s="183" t="s">
        <v>115</v>
      </c>
      <c r="JN12" s="342">
        <v>3</v>
      </c>
      <c r="JO12" s="342">
        <v>3</v>
      </c>
      <c r="JP12" s="342">
        <v>3</v>
      </c>
      <c r="JQ12" s="342">
        <v>3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1313</v>
      </c>
      <c r="JZ12" s="442">
        <v>0</v>
      </c>
      <c r="KA12" s="442">
        <v>949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2262</v>
      </c>
      <c r="KH12" s="446">
        <v>4627</v>
      </c>
      <c r="KI12" s="446">
        <v>6889</v>
      </c>
      <c r="KJ12" s="451"/>
      <c r="KK12" s="451"/>
      <c r="KL12" s="450" t="s">
        <v>22</v>
      </c>
      <c r="KM12" s="441">
        <v>36</v>
      </c>
      <c r="KN12" s="442">
        <v>0</v>
      </c>
      <c r="KO12" s="442">
        <v>0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36</v>
      </c>
      <c r="KV12" s="446">
        <v>43</v>
      </c>
      <c r="KW12" s="446">
        <v>79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3985</v>
      </c>
      <c r="LS12" s="310">
        <v>3923</v>
      </c>
      <c r="LT12" s="438">
        <v>1.58</v>
      </c>
      <c r="LU12" s="293"/>
      <c r="LV12" s="293"/>
      <c r="LW12" s="312" t="s">
        <v>32</v>
      </c>
      <c r="LX12" s="294">
        <v>14</v>
      </c>
      <c r="LY12" s="295">
        <v>11</v>
      </c>
      <c r="LZ12" s="296">
        <v>27.27</v>
      </c>
      <c r="MA12" s="266"/>
      <c r="MB12" s="439" t="s">
        <v>114</v>
      </c>
      <c r="MC12" s="347">
        <v>69.37</v>
      </c>
      <c r="MD12" s="369">
        <v>68.97</v>
      </c>
      <c r="ME12" s="349">
        <v>0.57999999999999996</v>
      </c>
      <c r="MF12" s="347">
        <v>57.29</v>
      </c>
      <c r="MG12" s="369">
        <v>57.2</v>
      </c>
      <c r="MH12" s="349">
        <v>0.16</v>
      </c>
      <c r="MI12" s="347">
        <v>65.900000000000006</v>
      </c>
      <c r="MJ12" s="370">
        <v>65.69</v>
      </c>
      <c r="MK12" s="349">
        <v>0.32</v>
      </c>
      <c r="ML12" s="297"/>
      <c r="MM12" s="297"/>
      <c r="MN12" s="297" t="s">
        <v>115</v>
      </c>
      <c r="MO12" s="371">
        <v>3</v>
      </c>
      <c r="MP12" s="371">
        <v>3</v>
      </c>
      <c r="MQ12" s="371">
        <v>3</v>
      </c>
      <c r="MR12" s="371">
        <v>3</v>
      </c>
      <c r="MS12" s="371">
        <v>3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7054</v>
      </c>
      <c r="NB12" s="444">
        <v>0</v>
      </c>
      <c r="NC12" s="444">
        <v>7382</v>
      </c>
      <c r="ND12" s="443">
        <v>0</v>
      </c>
      <c r="NE12" s="444"/>
      <c r="NF12" s="444"/>
      <c r="NG12" s="444"/>
      <c r="NH12" s="444"/>
      <c r="NI12" s="443">
        <v>14436</v>
      </c>
      <c r="NJ12" s="450">
        <v>14526</v>
      </c>
      <c r="NK12" s="446">
        <v>28962</v>
      </c>
      <c r="NL12" s="290"/>
      <c r="NM12" s="290"/>
      <c r="NN12" s="450" t="s">
        <v>22</v>
      </c>
      <c r="NO12" s="450">
        <v>197</v>
      </c>
      <c r="NP12" s="444">
        <v>0</v>
      </c>
      <c r="NQ12" s="444">
        <v>0</v>
      </c>
      <c r="NR12" s="443">
        <v>0</v>
      </c>
      <c r="NS12" s="444"/>
      <c r="NT12" s="444"/>
      <c r="NU12" s="444"/>
      <c r="NV12" s="444"/>
      <c r="NW12" s="443">
        <v>197</v>
      </c>
      <c r="NX12" s="450">
        <v>273</v>
      </c>
      <c r="NY12" s="446">
        <v>470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2.04</v>
      </c>
      <c r="C13" s="453">
        <v>2.08</v>
      </c>
      <c r="D13" s="243">
        <v>-0.04</v>
      </c>
      <c r="E13" s="244"/>
      <c r="F13" s="245"/>
      <c r="G13" s="312" t="s">
        <v>33</v>
      </c>
      <c r="H13" s="247">
        <v>0</v>
      </c>
      <c r="I13" s="248">
        <v>0</v>
      </c>
      <c r="J13" s="249">
        <v>0</v>
      </c>
      <c r="K13" s="247">
        <v>0</v>
      </c>
      <c r="L13" s="250">
        <v>0</v>
      </c>
      <c r="M13" s="251">
        <v>0</v>
      </c>
      <c r="N13" s="183"/>
      <c r="O13" s="454" t="s">
        <v>117</v>
      </c>
      <c r="P13" s="455">
        <v>1211.3700000000001</v>
      </c>
      <c r="Q13" s="456">
        <v>1167.3399999999999</v>
      </c>
      <c r="R13" s="457">
        <v>3.77</v>
      </c>
      <c r="S13" s="458">
        <v>872.11</v>
      </c>
      <c r="T13" s="456">
        <v>846.14</v>
      </c>
      <c r="U13" s="457">
        <v>3.07</v>
      </c>
      <c r="V13" s="458">
        <v>1170.49</v>
      </c>
      <c r="W13" s="456">
        <v>1131.0400000000002</v>
      </c>
      <c r="X13" s="457">
        <v>3.49</v>
      </c>
      <c r="Y13" s="459"/>
      <c r="Z13" s="183"/>
      <c r="AA13" s="183" t="s">
        <v>118</v>
      </c>
      <c r="AB13" s="342">
        <v>17</v>
      </c>
      <c r="AC13" s="342">
        <v>17</v>
      </c>
      <c r="AD13" s="342">
        <v>17</v>
      </c>
      <c r="AE13" s="342">
        <v>17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2.02</v>
      </c>
      <c r="CG13" s="453">
        <v>2.0499999999999998</v>
      </c>
      <c r="CH13" s="243">
        <v>-0.03</v>
      </c>
      <c r="CI13" s="245"/>
      <c r="CJ13" s="245"/>
      <c r="CK13" s="312" t="s">
        <v>33</v>
      </c>
      <c r="CL13" s="247">
        <v>0</v>
      </c>
      <c r="CM13" s="248">
        <v>0</v>
      </c>
      <c r="CN13" s="249">
        <v>0</v>
      </c>
      <c r="CO13" s="247">
        <v>0</v>
      </c>
      <c r="CP13" s="250">
        <v>0</v>
      </c>
      <c r="CQ13" s="251">
        <v>0</v>
      </c>
      <c r="CR13" s="183"/>
      <c r="CS13" s="454" t="s">
        <v>117</v>
      </c>
      <c r="CT13" s="455">
        <v>1111.7</v>
      </c>
      <c r="CU13" s="456">
        <v>1077.57</v>
      </c>
      <c r="CV13" s="457">
        <v>3.17</v>
      </c>
      <c r="CW13" s="458">
        <v>580.22</v>
      </c>
      <c r="CX13" s="466">
        <v>562.86</v>
      </c>
      <c r="CY13" s="457">
        <v>3.08</v>
      </c>
      <c r="CZ13" s="458">
        <v>938.00000000000011</v>
      </c>
      <c r="DA13" s="456">
        <v>913.65000000000009</v>
      </c>
      <c r="DB13" s="457">
        <v>2.67</v>
      </c>
      <c r="DC13" s="459"/>
      <c r="DD13" s="183"/>
      <c r="DE13" s="183" t="s">
        <v>118</v>
      </c>
      <c r="DF13" s="342">
        <v>17</v>
      </c>
      <c r="DG13" s="342">
        <v>17</v>
      </c>
      <c r="DH13" s="342">
        <v>17</v>
      </c>
      <c r="DI13" s="342">
        <v>17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1.99</v>
      </c>
      <c r="FK13" s="453">
        <v>2.04</v>
      </c>
      <c r="FL13" s="243">
        <v>-0.05</v>
      </c>
      <c r="FM13" s="245"/>
      <c r="FN13" s="245"/>
      <c r="FO13" s="312" t="s">
        <v>33</v>
      </c>
      <c r="FP13" s="247">
        <v>0</v>
      </c>
      <c r="FQ13" s="248">
        <v>0</v>
      </c>
      <c r="FR13" s="249">
        <v>0</v>
      </c>
      <c r="FS13" s="247">
        <v>0</v>
      </c>
      <c r="FT13" s="250">
        <v>2</v>
      </c>
      <c r="FU13" s="251">
        <v>-100</v>
      </c>
      <c r="FV13" s="183"/>
      <c r="FW13" s="454" t="s">
        <v>117</v>
      </c>
      <c r="FX13" s="455">
        <v>1106.03</v>
      </c>
      <c r="FY13" s="456">
        <v>1085.99</v>
      </c>
      <c r="FZ13" s="457">
        <v>1.85</v>
      </c>
      <c r="GA13" s="458">
        <v>548.71</v>
      </c>
      <c r="GB13" s="456">
        <v>535.55999999999995</v>
      </c>
      <c r="GC13" s="457">
        <v>2.46</v>
      </c>
      <c r="GD13" s="458">
        <v>924.83</v>
      </c>
      <c r="GE13" s="456">
        <v>910.89</v>
      </c>
      <c r="GF13" s="457">
        <v>1.53</v>
      </c>
      <c r="GG13" s="459"/>
      <c r="GH13" s="183"/>
      <c r="GI13" s="183" t="s">
        <v>118</v>
      </c>
      <c r="GJ13" s="342">
        <v>17</v>
      </c>
      <c r="GK13" s="342">
        <v>17</v>
      </c>
      <c r="GL13" s="342">
        <v>17</v>
      </c>
      <c r="GM13" s="342">
        <v>17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2.13</v>
      </c>
      <c r="IO13" s="453">
        <v>2.17</v>
      </c>
      <c r="IP13" s="243">
        <v>-0.04</v>
      </c>
      <c r="IQ13" s="245"/>
      <c r="IR13" s="245"/>
      <c r="IS13" s="312" t="s">
        <v>33</v>
      </c>
      <c r="IT13" s="247">
        <v>0</v>
      </c>
      <c r="IU13" s="248">
        <v>0</v>
      </c>
      <c r="IV13" s="249">
        <v>0</v>
      </c>
      <c r="IW13" s="247">
        <v>0</v>
      </c>
      <c r="IX13" s="250">
        <v>0</v>
      </c>
      <c r="IY13" s="251">
        <v>0</v>
      </c>
      <c r="IZ13" s="183"/>
      <c r="JA13" s="454" t="s">
        <v>117</v>
      </c>
      <c r="JB13" s="455">
        <v>1354.5499999999997</v>
      </c>
      <c r="JC13" s="456">
        <v>1315.9199999999998</v>
      </c>
      <c r="JD13" s="457">
        <v>2.94</v>
      </c>
      <c r="JE13" s="458">
        <v>1010.5799999999999</v>
      </c>
      <c r="JF13" s="456">
        <v>976.35</v>
      </c>
      <c r="JG13" s="457">
        <v>3.51</v>
      </c>
      <c r="JH13" s="458">
        <v>1230.3400000000001</v>
      </c>
      <c r="JI13" s="456">
        <v>1196.71</v>
      </c>
      <c r="JJ13" s="457">
        <v>2.81</v>
      </c>
      <c r="JK13" s="459"/>
      <c r="JL13" s="183"/>
      <c r="JM13" s="183" t="s">
        <v>118</v>
      </c>
      <c r="JN13" s="342">
        <v>17</v>
      </c>
      <c r="JO13" s="342">
        <v>17</v>
      </c>
      <c r="JP13" s="342">
        <v>17</v>
      </c>
      <c r="JQ13" s="342">
        <v>17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2.0499999999999998</v>
      </c>
      <c r="LS13" s="453">
        <v>2.09</v>
      </c>
      <c r="LT13" s="243">
        <v>-0.04</v>
      </c>
      <c r="LU13" s="293"/>
      <c r="LV13" s="293"/>
      <c r="LW13" s="312" t="s">
        <v>33</v>
      </c>
      <c r="LX13" s="294">
        <v>0</v>
      </c>
      <c r="LY13" s="295">
        <v>2</v>
      </c>
      <c r="LZ13" s="296">
        <v>-100</v>
      </c>
      <c r="MA13" s="266"/>
      <c r="MB13" s="454" t="s">
        <v>117</v>
      </c>
      <c r="MC13" s="455">
        <v>1202.2199999999998</v>
      </c>
      <c r="MD13" s="468">
        <v>1166.73</v>
      </c>
      <c r="ME13" s="457">
        <v>3.04</v>
      </c>
      <c r="MF13" s="455">
        <v>749.75</v>
      </c>
      <c r="MG13" s="469">
        <v>723.62</v>
      </c>
      <c r="MH13" s="457">
        <v>3.61</v>
      </c>
      <c r="MI13" s="455">
        <v>1072.27</v>
      </c>
      <c r="MJ13" s="470">
        <v>1043.1599999999999</v>
      </c>
      <c r="MK13" s="457">
        <v>2.79</v>
      </c>
      <c r="ML13" s="297"/>
      <c r="MM13" s="297"/>
      <c r="MN13" s="297" t="s">
        <v>118</v>
      </c>
      <c r="MO13" s="371">
        <v>17</v>
      </c>
      <c r="MP13" s="371">
        <v>17</v>
      </c>
      <c r="MQ13" s="371">
        <v>17</v>
      </c>
      <c r="MR13" s="371">
        <v>17</v>
      </c>
      <c r="MS13" s="371">
        <v>17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2.04</v>
      </c>
      <c r="C14" s="472">
        <v>2.08</v>
      </c>
      <c r="D14" s="311">
        <v>-0.04</v>
      </c>
      <c r="E14" s="244"/>
      <c r="F14" s="245"/>
      <c r="G14" s="312" t="s">
        <v>36</v>
      </c>
      <c r="H14" s="247">
        <v>30</v>
      </c>
      <c r="I14" s="248">
        <v>29</v>
      </c>
      <c r="J14" s="249">
        <v>21</v>
      </c>
      <c r="K14" s="247">
        <v>80</v>
      </c>
      <c r="L14" s="250">
        <v>81</v>
      </c>
      <c r="M14" s="251">
        <v>-1.23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1901</v>
      </c>
      <c r="AC14" s="292">
        <v>1901</v>
      </c>
      <c r="AD14" s="292">
        <v>1901</v>
      </c>
      <c r="AE14" s="292">
        <v>1901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2.02</v>
      </c>
      <c r="CG14" s="472">
        <v>2.0499999999999998</v>
      </c>
      <c r="CH14" s="311">
        <v>-0.03</v>
      </c>
      <c r="CI14" s="245"/>
      <c r="CJ14" s="245"/>
      <c r="CK14" s="312" t="s">
        <v>36</v>
      </c>
      <c r="CL14" s="247">
        <v>17</v>
      </c>
      <c r="CM14" s="248">
        <v>25</v>
      </c>
      <c r="CN14" s="249">
        <v>23</v>
      </c>
      <c r="CO14" s="247">
        <v>65</v>
      </c>
      <c r="CP14" s="250">
        <v>60</v>
      </c>
      <c r="CQ14" s="251">
        <v>8.33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1901</v>
      </c>
      <c r="DG14" s="292">
        <v>1901</v>
      </c>
      <c r="DH14" s="292">
        <v>1901</v>
      </c>
      <c r="DI14" s="292">
        <v>1901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1.99</v>
      </c>
      <c r="FK14" s="472">
        <v>2.04</v>
      </c>
      <c r="FL14" s="311">
        <v>-0.05</v>
      </c>
      <c r="FM14" s="245"/>
      <c r="FN14" s="245"/>
      <c r="FO14" s="312" t="s">
        <v>36</v>
      </c>
      <c r="FP14" s="247">
        <v>14</v>
      </c>
      <c r="FQ14" s="248">
        <v>6</v>
      </c>
      <c r="FR14" s="249">
        <v>12</v>
      </c>
      <c r="FS14" s="247">
        <v>32</v>
      </c>
      <c r="FT14" s="250">
        <v>33</v>
      </c>
      <c r="FU14" s="251">
        <v>-3.03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1901</v>
      </c>
      <c r="GK14" s="292">
        <v>1901</v>
      </c>
      <c r="GL14" s="292">
        <v>1901</v>
      </c>
      <c r="GM14" s="292">
        <v>1901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2.13</v>
      </c>
      <c r="IO14" s="472">
        <v>2.17</v>
      </c>
      <c r="IP14" s="311">
        <v>-0.04</v>
      </c>
      <c r="IQ14" s="245"/>
      <c r="IR14" s="245"/>
      <c r="IS14" s="312" t="s">
        <v>36</v>
      </c>
      <c r="IT14" s="247">
        <v>78</v>
      </c>
      <c r="IU14" s="248">
        <v>54</v>
      </c>
      <c r="IV14" s="249">
        <v>26</v>
      </c>
      <c r="IW14" s="247">
        <v>158</v>
      </c>
      <c r="IX14" s="250">
        <v>170</v>
      </c>
      <c r="IY14" s="251">
        <v>-7.06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1901</v>
      </c>
      <c r="JO14" s="292">
        <v>1901</v>
      </c>
      <c r="JP14" s="292">
        <v>1901</v>
      </c>
      <c r="JQ14" s="292">
        <v>1901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2.04</v>
      </c>
      <c r="LS14" s="472">
        <v>2.08</v>
      </c>
      <c r="LT14" s="311">
        <v>-0.04</v>
      </c>
      <c r="LU14" s="293"/>
      <c r="LV14" s="293"/>
      <c r="LW14" s="312" t="s">
        <v>36</v>
      </c>
      <c r="LX14" s="294">
        <v>335</v>
      </c>
      <c r="LY14" s="295">
        <v>344</v>
      </c>
      <c r="LZ14" s="296">
        <v>-2.62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1901</v>
      </c>
      <c r="MP14" s="343">
        <v>1901</v>
      </c>
      <c r="MQ14" s="343">
        <v>1901</v>
      </c>
      <c r="MR14" s="343">
        <v>1901</v>
      </c>
      <c r="MS14" s="343">
        <v>1901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2.54</v>
      </c>
      <c r="C15" s="483">
        <v>2.59</v>
      </c>
      <c r="D15" s="438">
        <v>-0.05</v>
      </c>
      <c r="E15" s="244"/>
      <c r="F15" s="245"/>
      <c r="G15" s="312" t="s">
        <v>37</v>
      </c>
      <c r="H15" s="247">
        <v>0</v>
      </c>
      <c r="I15" s="248">
        <v>0</v>
      </c>
      <c r="J15" s="249">
        <v>0</v>
      </c>
      <c r="K15" s="247">
        <v>0</v>
      </c>
      <c r="L15" s="250">
        <v>0</v>
      </c>
      <c r="M15" s="251">
        <v>0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10</v>
      </c>
      <c r="AC15" s="342">
        <v>10</v>
      </c>
      <c r="AD15" s="342">
        <v>10</v>
      </c>
      <c r="AE15" s="342">
        <v>10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2.09</v>
      </c>
      <c r="CG15" s="483">
        <v>2.13</v>
      </c>
      <c r="CH15" s="438">
        <v>-0.04</v>
      </c>
      <c r="CI15" s="245"/>
      <c r="CJ15" s="245"/>
      <c r="CK15" s="312" t="s">
        <v>37</v>
      </c>
      <c r="CL15" s="247">
        <v>2</v>
      </c>
      <c r="CM15" s="248">
        <v>0</v>
      </c>
      <c r="CN15" s="249">
        <v>0</v>
      </c>
      <c r="CO15" s="247">
        <v>2</v>
      </c>
      <c r="CP15" s="250">
        <v>0</v>
      </c>
      <c r="CQ15" s="251">
        <v>0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10</v>
      </c>
      <c r="DG15" s="342">
        <v>10</v>
      </c>
      <c r="DH15" s="342">
        <v>10</v>
      </c>
      <c r="DI15" s="342">
        <v>10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2.08</v>
      </c>
      <c r="FK15" s="483">
        <v>2.2200000000000002</v>
      </c>
      <c r="FL15" s="438">
        <v>-0.14000000000000001</v>
      </c>
      <c r="FM15" s="245"/>
      <c r="FN15" s="245"/>
      <c r="FO15" s="312" t="s">
        <v>37</v>
      </c>
      <c r="FP15" s="247">
        <v>0</v>
      </c>
      <c r="FQ15" s="248">
        <v>3</v>
      </c>
      <c r="FR15" s="249">
        <v>0</v>
      </c>
      <c r="FS15" s="247">
        <v>3</v>
      </c>
      <c r="FT15" s="250">
        <v>0</v>
      </c>
      <c r="FU15" s="251">
        <v>0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10</v>
      </c>
      <c r="GK15" s="342">
        <v>10</v>
      </c>
      <c r="GL15" s="342">
        <v>10</v>
      </c>
      <c r="GM15" s="342">
        <v>10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2.76</v>
      </c>
      <c r="IO15" s="483">
        <v>2.85</v>
      </c>
      <c r="IP15" s="438">
        <v>-0.09</v>
      </c>
      <c r="IQ15" s="245"/>
      <c r="IR15" s="245"/>
      <c r="IS15" s="312" t="s">
        <v>37</v>
      </c>
      <c r="IT15" s="247">
        <v>0</v>
      </c>
      <c r="IU15" s="248">
        <v>0</v>
      </c>
      <c r="IV15" s="249">
        <v>0</v>
      </c>
      <c r="IW15" s="247">
        <v>0</v>
      </c>
      <c r="IX15" s="250">
        <v>0</v>
      </c>
      <c r="IY15" s="251">
        <v>0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10</v>
      </c>
      <c r="JO15" s="342">
        <v>10</v>
      </c>
      <c r="JP15" s="342">
        <v>10</v>
      </c>
      <c r="JQ15" s="342">
        <v>10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2.36</v>
      </c>
      <c r="LS15" s="483">
        <v>2.4300000000000002</v>
      </c>
      <c r="LT15" s="438">
        <v>-7.0000000000000007E-2</v>
      </c>
      <c r="LU15" s="293"/>
      <c r="LV15" s="293"/>
      <c r="LW15" s="312" t="s">
        <v>37</v>
      </c>
      <c r="LX15" s="294">
        <v>5</v>
      </c>
      <c r="LY15" s="295">
        <v>0</v>
      </c>
      <c r="LZ15" s="296">
        <v>0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10</v>
      </c>
      <c r="MP15" s="371">
        <v>10</v>
      </c>
      <c r="MQ15" s="371">
        <v>10</v>
      </c>
      <c r="MR15" s="371">
        <v>10</v>
      </c>
      <c r="MS15" s="371">
        <v>10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14</v>
      </c>
      <c r="I16" s="248">
        <v>8</v>
      </c>
      <c r="J16" s="249">
        <v>6</v>
      </c>
      <c r="K16" s="247">
        <v>28</v>
      </c>
      <c r="L16" s="250">
        <v>27</v>
      </c>
      <c r="M16" s="251">
        <v>3.7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1214</v>
      </c>
      <c r="AC16" s="342">
        <v>1214</v>
      </c>
      <c r="AD16" s="342">
        <v>1214</v>
      </c>
      <c r="AE16" s="342">
        <v>1214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14</v>
      </c>
      <c r="CM16" s="248">
        <v>12</v>
      </c>
      <c r="CN16" s="249">
        <v>10</v>
      </c>
      <c r="CO16" s="247">
        <v>36</v>
      </c>
      <c r="CP16" s="250">
        <v>46</v>
      </c>
      <c r="CQ16" s="251">
        <v>-21.74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1214</v>
      </c>
      <c r="DG16" s="342">
        <v>1214</v>
      </c>
      <c r="DH16" s="342">
        <v>1214</v>
      </c>
      <c r="DI16" s="342">
        <v>1214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2</v>
      </c>
      <c r="FQ16" s="248">
        <v>4</v>
      </c>
      <c r="FR16" s="249">
        <v>0</v>
      </c>
      <c r="FS16" s="247">
        <v>6</v>
      </c>
      <c r="FT16" s="250">
        <v>7</v>
      </c>
      <c r="FU16" s="251">
        <v>-14.29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1214</v>
      </c>
      <c r="GK16" s="342">
        <v>1214</v>
      </c>
      <c r="GL16" s="342">
        <v>1214</v>
      </c>
      <c r="GM16" s="342">
        <v>1214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0</v>
      </c>
      <c r="IU16" s="248">
        <v>1</v>
      </c>
      <c r="IV16" s="249">
        <v>3</v>
      </c>
      <c r="IW16" s="247">
        <v>4</v>
      </c>
      <c r="IX16" s="250">
        <v>3</v>
      </c>
      <c r="IY16" s="251">
        <v>33.33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1214</v>
      </c>
      <c r="JO16" s="342">
        <v>1214</v>
      </c>
      <c r="JP16" s="342">
        <v>1214</v>
      </c>
      <c r="JQ16" s="342">
        <v>1214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74</v>
      </c>
      <c r="LY16" s="295">
        <v>83</v>
      </c>
      <c r="LZ16" s="296">
        <v>-10.84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1214</v>
      </c>
      <c r="MP16" s="371">
        <v>1214</v>
      </c>
      <c r="MQ16" s="371">
        <v>1214</v>
      </c>
      <c r="MR16" s="371">
        <v>1214</v>
      </c>
      <c r="MS16" s="371">
        <v>1214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1170.6199999999999</v>
      </c>
      <c r="C17" s="502">
        <v>1131.2</v>
      </c>
      <c r="D17" s="243">
        <v>3.48</v>
      </c>
      <c r="E17" s="503"/>
      <c r="F17" s="503"/>
      <c r="G17" s="312" t="s">
        <v>39</v>
      </c>
      <c r="H17" s="247">
        <v>0</v>
      </c>
      <c r="I17" s="248">
        <v>4</v>
      </c>
      <c r="J17" s="249">
        <v>0</v>
      </c>
      <c r="K17" s="247">
        <v>4</v>
      </c>
      <c r="L17" s="250">
        <v>5</v>
      </c>
      <c r="M17" s="251">
        <v>-20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677</v>
      </c>
      <c r="AC17" s="342">
        <v>677</v>
      </c>
      <c r="AD17" s="342">
        <v>677</v>
      </c>
      <c r="AE17" s="342">
        <v>677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0</v>
      </c>
      <c r="AN17" s="379">
        <v>0</v>
      </c>
      <c r="AO17" s="379">
        <v>0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0</v>
      </c>
      <c r="AV17" s="382">
        <v>0</v>
      </c>
      <c r="AW17" s="383">
        <v>0</v>
      </c>
      <c r="AX17" s="384"/>
      <c r="AY17" s="384"/>
      <c r="AZ17" s="385" t="s">
        <v>98</v>
      </c>
      <c r="BA17" s="378">
        <v>0</v>
      </c>
      <c r="BB17" s="379">
        <v>0</v>
      </c>
      <c r="BC17" s="379">
        <v>0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0</v>
      </c>
      <c r="BJ17" s="382">
        <v>0</v>
      </c>
      <c r="BK17" s="383">
        <v>0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941.62999999999988</v>
      </c>
      <c r="CG17" s="502">
        <v>917.31000000000017</v>
      </c>
      <c r="CH17" s="243">
        <v>2.65</v>
      </c>
      <c r="CI17" s="503"/>
      <c r="CJ17" s="503"/>
      <c r="CK17" s="312" t="s">
        <v>39</v>
      </c>
      <c r="CL17" s="247">
        <v>3</v>
      </c>
      <c r="CM17" s="248">
        <v>5</v>
      </c>
      <c r="CN17" s="249">
        <v>7</v>
      </c>
      <c r="CO17" s="247">
        <v>15</v>
      </c>
      <c r="CP17" s="250">
        <v>11</v>
      </c>
      <c r="CQ17" s="251">
        <v>36.36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677</v>
      </c>
      <c r="DG17" s="342">
        <v>677</v>
      </c>
      <c r="DH17" s="342">
        <v>677</v>
      </c>
      <c r="DI17" s="342">
        <v>677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0</v>
      </c>
      <c r="DR17" s="379">
        <v>0</v>
      </c>
      <c r="DS17" s="379">
        <v>0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0</v>
      </c>
      <c r="DZ17" s="382">
        <v>0</v>
      </c>
      <c r="EA17" s="383">
        <v>0</v>
      </c>
      <c r="EB17" s="384"/>
      <c r="EC17" s="384"/>
      <c r="ED17" s="385" t="s">
        <v>98</v>
      </c>
      <c r="EE17" s="378">
        <v>0</v>
      </c>
      <c r="EF17" s="379">
        <v>0</v>
      </c>
      <c r="EG17" s="379">
        <v>0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0</v>
      </c>
      <c r="EN17" s="382">
        <v>0</v>
      </c>
      <c r="EO17" s="383">
        <v>0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924.78</v>
      </c>
      <c r="FK17" s="502">
        <v>910.84</v>
      </c>
      <c r="FL17" s="243">
        <v>1.53</v>
      </c>
      <c r="FM17" s="503"/>
      <c r="FN17" s="503"/>
      <c r="FO17" s="312" t="s">
        <v>39</v>
      </c>
      <c r="FP17" s="247">
        <v>3</v>
      </c>
      <c r="FQ17" s="248">
        <v>5</v>
      </c>
      <c r="FR17" s="249">
        <v>4</v>
      </c>
      <c r="FS17" s="247">
        <v>12</v>
      </c>
      <c r="FT17" s="250">
        <v>6</v>
      </c>
      <c r="FU17" s="251">
        <v>100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677</v>
      </c>
      <c r="GK17" s="342">
        <v>677</v>
      </c>
      <c r="GL17" s="342">
        <v>677</v>
      </c>
      <c r="GM17" s="342">
        <v>677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0</v>
      </c>
      <c r="GV17" s="379">
        <v>0</v>
      </c>
      <c r="GW17" s="379">
        <v>0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0</v>
      </c>
      <c r="HD17" s="382">
        <v>0</v>
      </c>
      <c r="HE17" s="383">
        <v>0</v>
      </c>
      <c r="HF17" s="384"/>
      <c r="HG17" s="384"/>
      <c r="HH17" s="385" t="s">
        <v>98</v>
      </c>
      <c r="HI17" s="378">
        <v>0</v>
      </c>
      <c r="HJ17" s="379">
        <v>0</v>
      </c>
      <c r="HK17" s="379">
        <v>0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0</v>
      </c>
      <c r="HR17" s="382">
        <v>0</v>
      </c>
      <c r="HS17" s="383">
        <v>0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1231.79</v>
      </c>
      <c r="IO17" s="502">
        <v>1198.25</v>
      </c>
      <c r="IP17" s="243">
        <v>2.8</v>
      </c>
      <c r="IQ17" s="503"/>
      <c r="IR17" s="503"/>
      <c r="IS17" s="312" t="s">
        <v>39</v>
      </c>
      <c r="IT17" s="247">
        <v>5</v>
      </c>
      <c r="IU17" s="248">
        <v>2</v>
      </c>
      <c r="IV17" s="249">
        <v>2</v>
      </c>
      <c r="IW17" s="247">
        <v>9</v>
      </c>
      <c r="IX17" s="250">
        <v>0</v>
      </c>
      <c r="IY17" s="251">
        <v>0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677</v>
      </c>
      <c r="JO17" s="342">
        <v>677</v>
      </c>
      <c r="JP17" s="342">
        <v>677</v>
      </c>
      <c r="JQ17" s="342">
        <v>677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0</v>
      </c>
      <c r="JZ17" s="379">
        <v>0</v>
      </c>
      <c r="KA17" s="379">
        <v>0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0</v>
      </c>
      <c r="KH17" s="382">
        <v>0</v>
      </c>
      <c r="KI17" s="383">
        <v>0</v>
      </c>
      <c r="KJ17" s="290"/>
      <c r="KK17" s="290"/>
      <c r="KL17" s="387" t="s">
        <v>98</v>
      </c>
      <c r="KM17" s="378">
        <v>0</v>
      </c>
      <c r="KN17" s="379">
        <v>0</v>
      </c>
      <c r="KO17" s="379">
        <v>0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0</v>
      </c>
      <c r="KV17" s="382">
        <v>0</v>
      </c>
      <c r="KW17" s="383">
        <v>0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1073.53</v>
      </c>
      <c r="LS17" s="502">
        <v>1044.3999999999999</v>
      </c>
      <c r="LT17" s="243">
        <v>2.79</v>
      </c>
      <c r="LU17" s="505"/>
      <c r="LV17" s="505"/>
      <c r="LW17" s="312" t="s">
        <v>39</v>
      </c>
      <c r="LX17" s="294">
        <v>40</v>
      </c>
      <c r="LY17" s="295">
        <v>22</v>
      </c>
      <c r="LZ17" s="296">
        <v>81.819999999999993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677</v>
      </c>
      <c r="MP17" s="371">
        <v>677</v>
      </c>
      <c r="MQ17" s="371">
        <v>677</v>
      </c>
      <c r="MR17" s="371">
        <v>677</v>
      </c>
      <c r="MS17" s="371">
        <v>677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0</v>
      </c>
      <c r="NB17" s="390">
        <v>0</v>
      </c>
      <c r="NC17" s="390">
        <v>0</v>
      </c>
      <c r="ND17" s="391">
        <v>0</v>
      </c>
      <c r="NE17" s="390"/>
      <c r="NF17" s="390"/>
      <c r="NG17" s="390"/>
      <c r="NH17" s="392"/>
      <c r="NI17" s="393">
        <v>0</v>
      </c>
      <c r="NJ17" s="394">
        <v>0</v>
      </c>
      <c r="NK17" s="395">
        <v>0</v>
      </c>
      <c r="NL17" s="290"/>
      <c r="NM17" s="290"/>
      <c r="NN17" s="507" t="s">
        <v>98</v>
      </c>
      <c r="NO17" s="389">
        <v>0</v>
      </c>
      <c r="NP17" s="390">
        <v>0</v>
      </c>
      <c r="NQ17" s="390">
        <v>0</v>
      </c>
      <c r="NR17" s="391">
        <v>0</v>
      </c>
      <c r="NS17" s="390"/>
      <c r="NT17" s="390"/>
      <c r="NU17" s="390"/>
      <c r="NV17" s="392"/>
      <c r="NW17" s="393">
        <v>0</v>
      </c>
      <c r="NX17" s="394">
        <v>0</v>
      </c>
      <c r="NY17" s="395">
        <v>0</v>
      </c>
      <c r="OA17" s="307"/>
    </row>
    <row r="18" spans="1:391" s="195" customFormat="1" ht="21.75" customHeight="1" thickTop="1" x14ac:dyDescent="0.2">
      <c r="A18" s="308" t="s">
        <v>99</v>
      </c>
      <c r="B18" s="471">
        <v>1170.49</v>
      </c>
      <c r="C18" s="508">
        <v>1131.0400000000002</v>
      </c>
      <c r="D18" s="311">
        <v>3.49</v>
      </c>
      <c r="E18" s="503"/>
      <c r="F18" s="503"/>
      <c r="G18" s="312" t="s">
        <v>40</v>
      </c>
      <c r="H18" s="247">
        <v>10</v>
      </c>
      <c r="I18" s="248">
        <v>6</v>
      </c>
      <c r="J18" s="249">
        <v>0</v>
      </c>
      <c r="K18" s="247">
        <v>16</v>
      </c>
      <c r="L18" s="250">
        <v>16</v>
      </c>
      <c r="M18" s="251">
        <v>0</v>
      </c>
      <c r="N18" s="183"/>
      <c r="O18" s="346" t="s">
        <v>91</v>
      </c>
      <c r="P18" s="347">
        <v>381.66</v>
      </c>
      <c r="Q18" s="348">
        <v>364.23</v>
      </c>
      <c r="R18" s="349">
        <v>4.79</v>
      </c>
      <c r="S18" s="347">
        <v>0</v>
      </c>
      <c r="T18" s="350">
        <v>0</v>
      </c>
      <c r="U18" s="349">
        <v>0</v>
      </c>
      <c r="V18" s="347">
        <v>144.59</v>
      </c>
      <c r="W18" s="348">
        <v>143.61000000000001</v>
      </c>
      <c r="X18" s="349">
        <v>0.68</v>
      </c>
      <c r="Y18" s="351"/>
      <c r="Z18" s="183"/>
      <c r="AA18" s="183" t="s">
        <v>104</v>
      </c>
      <c r="AB18" s="342">
        <v>0</v>
      </c>
      <c r="AC18" s="342">
        <v>0</v>
      </c>
      <c r="AD18" s="342">
        <v>0</v>
      </c>
      <c r="AE18" s="342">
        <v>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1148</v>
      </c>
      <c r="AN18" s="400">
        <v>0</v>
      </c>
      <c r="AO18" s="400">
        <v>1085</v>
      </c>
      <c r="AP18" s="401">
        <v>768</v>
      </c>
      <c r="AQ18" s="400">
        <v>0</v>
      </c>
      <c r="AR18" s="400">
        <v>0</v>
      </c>
      <c r="AS18" s="400">
        <v>0</v>
      </c>
      <c r="AT18" s="400">
        <v>0</v>
      </c>
      <c r="AU18" s="402">
        <v>3001</v>
      </c>
      <c r="AV18" s="382">
        <v>1079</v>
      </c>
      <c r="AW18" s="383">
        <v>4080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938.00000000000011</v>
      </c>
      <c r="CG18" s="508">
        <v>913.65000000000009</v>
      </c>
      <c r="CH18" s="311">
        <v>2.67</v>
      </c>
      <c r="CI18" s="503"/>
      <c r="CJ18" s="503"/>
      <c r="CK18" s="312" t="s">
        <v>40</v>
      </c>
      <c r="CL18" s="247">
        <v>22</v>
      </c>
      <c r="CM18" s="248">
        <v>18</v>
      </c>
      <c r="CN18" s="249">
        <v>15</v>
      </c>
      <c r="CO18" s="247">
        <v>55</v>
      </c>
      <c r="CP18" s="250">
        <v>64</v>
      </c>
      <c r="CQ18" s="251">
        <v>-14.06</v>
      </c>
      <c r="CR18" s="183"/>
      <c r="CS18" s="346" t="s">
        <v>91</v>
      </c>
      <c r="CT18" s="347">
        <v>307.66000000000003</v>
      </c>
      <c r="CU18" s="348">
        <v>295.11</v>
      </c>
      <c r="CV18" s="349">
        <v>4.25</v>
      </c>
      <c r="CW18" s="347">
        <v>0</v>
      </c>
      <c r="CX18" s="350">
        <v>0</v>
      </c>
      <c r="CY18" s="349">
        <v>0</v>
      </c>
      <c r="CZ18" s="347">
        <v>189.06</v>
      </c>
      <c r="DA18" s="348">
        <v>185.58</v>
      </c>
      <c r="DB18" s="349">
        <v>1.88</v>
      </c>
      <c r="DC18" s="351"/>
      <c r="DD18" s="183"/>
      <c r="DE18" s="183" t="s">
        <v>104</v>
      </c>
      <c r="DF18" s="342">
        <v>0</v>
      </c>
      <c r="DG18" s="342">
        <v>0</v>
      </c>
      <c r="DH18" s="342">
        <v>0</v>
      </c>
      <c r="DI18" s="342">
        <v>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785</v>
      </c>
      <c r="DR18" s="400">
        <v>0</v>
      </c>
      <c r="DS18" s="400">
        <v>795</v>
      </c>
      <c r="DT18" s="401">
        <v>1592</v>
      </c>
      <c r="DU18" s="400">
        <v>0</v>
      </c>
      <c r="DV18" s="400">
        <v>0</v>
      </c>
      <c r="DW18" s="400">
        <v>0</v>
      </c>
      <c r="DX18" s="400">
        <v>0</v>
      </c>
      <c r="DY18" s="402">
        <v>3172</v>
      </c>
      <c r="DZ18" s="382">
        <v>1276</v>
      </c>
      <c r="EA18" s="383">
        <v>4448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924.83</v>
      </c>
      <c r="FK18" s="508">
        <v>910.89</v>
      </c>
      <c r="FL18" s="311">
        <v>1.53</v>
      </c>
      <c r="FM18" s="503"/>
      <c r="FN18" s="503"/>
      <c r="FO18" s="312" t="s">
        <v>40</v>
      </c>
      <c r="FP18" s="247">
        <v>0</v>
      </c>
      <c r="FQ18" s="248">
        <v>0</v>
      </c>
      <c r="FR18" s="249">
        <v>0</v>
      </c>
      <c r="FS18" s="247">
        <v>0</v>
      </c>
      <c r="FT18" s="250">
        <v>4</v>
      </c>
      <c r="FU18" s="251">
        <v>-100</v>
      </c>
      <c r="FV18" s="183"/>
      <c r="FW18" s="346" t="s">
        <v>91</v>
      </c>
      <c r="FX18" s="347">
        <v>381.14</v>
      </c>
      <c r="FY18" s="348">
        <v>375.42</v>
      </c>
      <c r="FZ18" s="349">
        <v>1.52</v>
      </c>
      <c r="GA18" s="347">
        <v>0</v>
      </c>
      <c r="GB18" s="350">
        <v>0</v>
      </c>
      <c r="GC18" s="349">
        <v>0</v>
      </c>
      <c r="GD18" s="347">
        <v>91.67</v>
      </c>
      <c r="GE18" s="348">
        <v>89.55</v>
      </c>
      <c r="GF18" s="349">
        <v>2.37</v>
      </c>
      <c r="GG18" s="351"/>
      <c r="GH18" s="183"/>
      <c r="GI18" s="183" t="s">
        <v>104</v>
      </c>
      <c r="GJ18" s="342">
        <v>0</v>
      </c>
      <c r="GK18" s="342">
        <v>0</v>
      </c>
      <c r="GL18" s="342">
        <v>0</v>
      </c>
      <c r="GM18" s="342">
        <v>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1014</v>
      </c>
      <c r="GV18" s="400">
        <v>54</v>
      </c>
      <c r="GW18" s="400">
        <v>1296</v>
      </c>
      <c r="GX18" s="401">
        <v>1860</v>
      </c>
      <c r="GY18" s="400">
        <v>0</v>
      </c>
      <c r="GZ18" s="400">
        <v>0</v>
      </c>
      <c r="HA18" s="400">
        <v>0</v>
      </c>
      <c r="HB18" s="400">
        <v>0</v>
      </c>
      <c r="HC18" s="402">
        <v>4224</v>
      </c>
      <c r="HD18" s="382">
        <v>1316</v>
      </c>
      <c r="HE18" s="383">
        <v>5540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1230.3400000000001</v>
      </c>
      <c r="IO18" s="508">
        <v>1196.71</v>
      </c>
      <c r="IP18" s="311">
        <v>2.81</v>
      </c>
      <c r="IQ18" s="503"/>
      <c r="IR18" s="503"/>
      <c r="IS18" s="312" t="s">
        <v>40</v>
      </c>
      <c r="IT18" s="247">
        <v>0</v>
      </c>
      <c r="IU18" s="248">
        <v>0</v>
      </c>
      <c r="IV18" s="249">
        <v>0</v>
      </c>
      <c r="IW18" s="247">
        <v>0</v>
      </c>
      <c r="IX18" s="250">
        <v>7</v>
      </c>
      <c r="IY18" s="251">
        <v>-100</v>
      </c>
      <c r="IZ18" s="183"/>
      <c r="JA18" s="346" t="s">
        <v>91</v>
      </c>
      <c r="JB18" s="347">
        <v>479.37</v>
      </c>
      <c r="JC18" s="348">
        <v>467.37</v>
      </c>
      <c r="JD18" s="349">
        <v>2.57</v>
      </c>
      <c r="JE18" s="347">
        <v>0</v>
      </c>
      <c r="JF18" s="350">
        <v>0</v>
      </c>
      <c r="JG18" s="349">
        <v>0</v>
      </c>
      <c r="JH18" s="347">
        <v>332.64</v>
      </c>
      <c r="JI18" s="348">
        <v>330.46</v>
      </c>
      <c r="JJ18" s="349">
        <v>0.66</v>
      </c>
      <c r="JK18" s="351"/>
      <c r="JL18" s="183"/>
      <c r="JM18" s="183" t="s">
        <v>104</v>
      </c>
      <c r="JN18" s="342">
        <v>0</v>
      </c>
      <c r="JO18" s="342">
        <v>0</v>
      </c>
      <c r="JP18" s="342">
        <v>0</v>
      </c>
      <c r="JQ18" s="342">
        <v>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1063</v>
      </c>
      <c r="JZ18" s="400">
        <v>81</v>
      </c>
      <c r="KA18" s="400">
        <v>1265</v>
      </c>
      <c r="KB18" s="401">
        <v>414</v>
      </c>
      <c r="KC18" s="400">
        <v>0</v>
      </c>
      <c r="KD18" s="400">
        <v>0</v>
      </c>
      <c r="KE18" s="400">
        <v>0</v>
      </c>
      <c r="KF18" s="400">
        <v>0</v>
      </c>
      <c r="KG18" s="402">
        <v>2823</v>
      </c>
      <c r="KH18" s="382">
        <v>1389</v>
      </c>
      <c r="KI18" s="383">
        <v>4212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1072.27</v>
      </c>
      <c r="LS18" s="508">
        <v>1043.1599999999999</v>
      </c>
      <c r="LT18" s="311">
        <v>2.79</v>
      </c>
      <c r="LU18" s="505"/>
      <c r="LV18" s="505"/>
      <c r="LW18" s="312" t="s">
        <v>40</v>
      </c>
      <c r="LX18" s="294">
        <v>71</v>
      </c>
      <c r="LY18" s="295">
        <v>91</v>
      </c>
      <c r="LZ18" s="296">
        <v>-21.98</v>
      </c>
      <c r="MA18" s="266"/>
      <c r="MB18" s="346" t="s">
        <v>91</v>
      </c>
      <c r="MC18" s="347">
        <v>383.27</v>
      </c>
      <c r="MD18" s="370">
        <v>368.37</v>
      </c>
      <c r="ME18" s="349">
        <v>4.04</v>
      </c>
      <c r="MF18" s="347">
        <v>0</v>
      </c>
      <c r="MG18" s="370">
        <v>0</v>
      </c>
      <c r="MH18" s="349">
        <v>0</v>
      </c>
      <c r="MI18" s="347">
        <v>198.45</v>
      </c>
      <c r="MJ18" s="370">
        <v>195.82</v>
      </c>
      <c r="MK18" s="349">
        <v>1.34</v>
      </c>
      <c r="ML18" s="297"/>
      <c r="MM18" s="297"/>
      <c r="MN18" s="297" t="s">
        <v>104</v>
      </c>
      <c r="MO18" s="371">
        <v>0</v>
      </c>
      <c r="MP18" s="371">
        <v>0</v>
      </c>
      <c r="MQ18" s="371">
        <v>0</v>
      </c>
      <c r="MR18" s="371">
        <v>0</v>
      </c>
      <c r="MS18" s="371">
        <v>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4010</v>
      </c>
      <c r="NB18" s="404">
        <v>135</v>
      </c>
      <c r="NC18" s="404">
        <v>4441</v>
      </c>
      <c r="ND18" s="405">
        <v>4634</v>
      </c>
      <c r="NE18" s="404"/>
      <c r="NF18" s="404"/>
      <c r="NG18" s="404"/>
      <c r="NH18" s="406"/>
      <c r="NI18" s="407">
        <v>13220</v>
      </c>
      <c r="NJ18" s="408">
        <v>5060</v>
      </c>
      <c r="NK18" s="409">
        <v>18280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1191.6500000000001</v>
      </c>
      <c r="C19" s="508">
        <v>1158.2299999999998</v>
      </c>
      <c r="D19" s="345">
        <v>2.89</v>
      </c>
      <c r="E19" s="503"/>
      <c r="F19" s="503"/>
      <c r="G19" s="312" t="s">
        <v>41</v>
      </c>
      <c r="H19" s="247">
        <v>0</v>
      </c>
      <c r="I19" s="248">
        <v>0</v>
      </c>
      <c r="J19" s="249">
        <v>2</v>
      </c>
      <c r="K19" s="247">
        <v>2</v>
      </c>
      <c r="L19" s="250">
        <v>0</v>
      </c>
      <c r="M19" s="251">
        <v>0</v>
      </c>
      <c r="N19" s="183"/>
      <c r="O19" s="346" t="s">
        <v>95</v>
      </c>
      <c r="P19" s="347">
        <v>422.51</v>
      </c>
      <c r="Q19" s="348">
        <v>413.26</v>
      </c>
      <c r="R19" s="349">
        <v>2.2400000000000002</v>
      </c>
      <c r="S19" s="347">
        <v>222.67</v>
      </c>
      <c r="T19" s="350">
        <v>212.14</v>
      </c>
      <c r="U19" s="349">
        <v>4.96</v>
      </c>
      <c r="V19" s="347">
        <v>298.38</v>
      </c>
      <c r="W19" s="348">
        <v>291.44</v>
      </c>
      <c r="X19" s="349">
        <v>2.38</v>
      </c>
      <c r="Y19" s="351"/>
      <c r="Z19" s="183"/>
      <c r="AA19" s="183" t="s">
        <v>109</v>
      </c>
      <c r="AB19" s="342">
        <v>0</v>
      </c>
      <c r="AC19" s="342">
        <v>0</v>
      </c>
      <c r="AD19" s="342">
        <v>0</v>
      </c>
      <c r="AE19" s="342">
        <v>0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9232</v>
      </c>
      <c r="AN19" s="400">
        <v>0</v>
      </c>
      <c r="AO19" s="400">
        <v>10826</v>
      </c>
      <c r="AP19" s="401">
        <v>3837</v>
      </c>
      <c r="AQ19" s="400">
        <v>0</v>
      </c>
      <c r="AR19" s="400">
        <v>0</v>
      </c>
      <c r="AS19" s="400">
        <v>0</v>
      </c>
      <c r="AT19" s="400">
        <v>0</v>
      </c>
      <c r="AU19" s="402">
        <v>23895</v>
      </c>
      <c r="AV19" s="382">
        <v>8726</v>
      </c>
      <c r="AW19" s="383">
        <v>32621</v>
      </c>
      <c r="AX19" s="384"/>
      <c r="AY19" s="384"/>
      <c r="AZ19" s="385" t="s">
        <v>106</v>
      </c>
      <c r="BA19" s="399">
        <v>73</v>
      </c>
      <c r="BB19" s="400">
        <v>0</v>
      </c>
      <c r="BC19" s="400">
        <v>18</v>
      </c>
      <c r="BD19" s="401">
        <v>5</v>
      </c>
      <c r="BE19" s="400">
        <v>0</v>
      </c>
      <c r="BF19" s="400">
        <v>0</v>
      </c>
      <c r="BG19" s="400">
        <v>0</v>
      </c>
      <c r="BH19" s="400">
        <v>0</v>
      </c>
      <c r="BI19" s="402">
        <v>96</v>
      </c>
      <c r="BJ19" s="382">
        <v>215</v>
      </c>
      <c r="BK19" s="383">
        <v>311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1346.0099999999998</v>
      </c>
      <c r="CG19" s="508">
        <v>1319.6599999999999</v>
      </c>
      <c r="CH19" s="345">
        <v>2</v>
      </c>
      <c r="CI19" s="503"/>
      <c r="CJ19" s="503"/>
      <c r="CK19" s="312" t="s">
        <v>41</v>
      </c>
      <c r="CL19" s="247">
        <v>9</v>
      </c>
      <c r="CM19" s="248">
        <v>4</v>
      </c>
      <c r="CN19" s="249">
        <v>9</v>
      </c>
      <c r="CO19" s="247">
        <v>22</v>
      </c>
      <c r="CP19" s="250">
        <v>0</v>
      </c>
      <c r="CQ19" s="251">
        <v>0</v>
      </c>
      <c r="CR19" s="183"/>
      <c r="CS19" s="346" t="s">
        <v>95</v>
      </c>
      <c r="CT19" s="347">
        <v>302.86</v>
      </c>
      <c r="CU19" s="348">
        <v>291.76</v>
      </c>
      <c r="CV19" s="349">
        <v>3.8</v>
      </c>
      <c r="CW19" s="347">
        <v>247.82</v>
      </c>
      <c r="CX19" s="350">
        <v>241.83</v>
      </c>
      <c r="CY19" s="349">
        <v>2.48</v>
      </c>
      <c r="CZ19" s="347">
        <v>281.64</v>
      </c>
      <c r="DA19" s="348">
        <v>273.23</v>
      </c>
      <c r="DB19" s="349">
        <v>3.08</v>
      </c>
      <c r="DC19" s="351"/>
      <c r="DD19" s="183"/>
      <c r="DE19" s="183" t="s">
        <v>109</v>
      </c>
      <c r="DF19" s="342">
        <v>0</v>
      </c>
      <c r="DG19" s="342">
        <v>0</v>
      </c>
      <c r="DH19" s="342">
        <v>0</v>
      </c>
      <c r="DI19" s="342">
        <v>0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8509</v>
      </c>
      <c r="DR19" s="400">
        <v>0</v>
      </c>
      <c r="DS19" s="400">
        <v>17801</v>
      </c>
      <c r="DT19" s="401">
        <v>3823</v>
      </c>
      <c r="DU19" s="400">
        <v>0</v>
      </c>
      <c r="DV19" s="400">
        <v>0</v>
      </c>
      <c r="DW19" s="400">
        <v>0</v>
      </c>
      <c r="DX19" s="400">
        <v>0</v>
      </c>
      <c r="DY19" s="402">
        <v>30133</v>
      </c>
      <c r="DZ19" s="382">
        <v>18550</v>
      </c>
      <c r="EA19" s="383">
        <v>48683</v>
      </c>
      <c r="EB19" s="384"/>
      <c r="EC19" s="384"/>
      <c r="ED19" s="385" t="s">
        <v>106</v>
      </c>
      <c r="EE19" s="399">
        <v>178</v>
      </c>
      <c r="EF19" s="400">
        <v>0</v>
      </c>
      <c r="EG19" s="400">
        <v>45</v>
      </c>
      <c r="EH19" s="401">
        <v>0</v>
      </c>
      <c r="EI19" s="400">
        <v>0</v>
      </c>
      <c r="EJ19" s="400">
        <v>0</v>
      </c>
      <c r="EK19" s="400">
        <v>0</v>
      </c>
      <c r="EL19" s="400">
        <v>0</v>
      </c>
      <c r="EM19" s="402">
        <v>223</v>
      </c>
      <c r="EN19" s="382">
        <v>128</v>
      </c>
      <c r="EO19" s="383">
        <v>351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910.23</v>
      </c>
      <c r="FK19" s="508">
        <v>888.53</v>
      </c>
      <c r="FL19" s="345">
        <v>2.44</v>
      </c>
      <c r="FM19" s="503"/>
      <c r="FN19" s="503"/>
      <c r="FO19" s="312" t="s">
        <v>41</v>
      </c>
      <c r="FP19" s="247">
        <v>0</v>
      </c>
      <c r="FQ19" s="248">
        <v>1</v>
      </c>
      <c r="FR19" s="249">
        <v>3</v>
      </c>
      <c r="FS19" s="247">
        <v>4</v>
      </c>
      <c r="FT19" s="250">
        <v>2</v>
      </c>
      <c r="FU19" s="251">
        <v>100</v>
      </c>
      <c r="FV19" s="183"/>
      <c r="FW19" s="346" t="s">
        <v>95</v>
      </c>
      <c r="FX19" s="347">
        <v>325.77</v>
      </c>
      <c r="FY19" s="348">
        <v>319.86</v>
      </c>
      <c r="FZ19" s="349">
        <v>1.85</v>
      </c>
      <c r="GA19" s="347">
        <v>197.6</v>
      </c>
      <c r="GB19" s="350">
        <v>190.04</v>
      </c>
      <c r="GC19" s="349">
        <v>3.98</v>
      </c>
      <c r="GD19" s="347">
        <v>228.43</v>
      </c>
      <c r="GE19" s="348">
        <v>221</v>
      </c>
      <c r="GF19" s="349">
        <v>3.36</v>
      </c>
      <c r="GG19" s="351"/>
      <c r="GH19" s="183"/>
      <c r="GI19" s="183" t="s">
        <v>109</v>
      </c>
      <c r="GJ19" s="342">
        <v>0</v>
      </c>
      <c r="GK19" s="342">
        <v>0</v>
      </c>
      <c r="GL19" s="342">
        <v>0</v>
      </c>
      <c r="GM19" s="342">
        <v>0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8458</v>
      </c>
      <c r="GV19" s="400">
        <v>162</v>
      </c>
      <c r="GW19" s="400">
        <v>19106</v>
      </c>
      <c r="GX19" s="401">
        <v>4228</v>
      </c>
      <c r="GY19" s="400">
        <v>0</v>
      </c>
      <c r="GZ19" s="400">
        <v>0</v>
      </c>
      <c r="HA19" s="400">
        <v>0</v>
      </c>
      <c r="HB19" s="400">
        <v>0</v>
      </c>
      <c r="HC19" s="402">
        <v>31954</v>
      </c>
      <c r="HD19" s="382">
        <v>21665</v>
      </c>
      <c r="HE19" s="383">
        <v>53619</v>
      </c>
      <c r="HF19" s="384"/>
      <c r="HG19" s="384"/>
      <c r="HH19" s="385" t="s">
        <v>106</v>
      </c>
      <c r="HI19" s="399">
        <v>14</v>
      </c>
      <c r="HJ19" s="400">
        <v>0</v>
      </c>
      <c r="HK19" s="400">
        <v>15</v>
      </c>
      <c r="HL19" s="401">
        <v>0</v>
      </c>
      <c r="HM19" s="400">
        <v>0</v>
      </c>
      <c r="HN19" s="400">
        <v>0</v>
      </c>
      <c r="HO19" s="400">
        <v>0</v>
      </c>
      <c r="HP19" s="400">
        <v>0</v>
      </c>
      <c r="HQ19" s="402">
        <v>29</v>
      </c>
      <c r="HR19" s="382">
        <v>105</v>
      </c>
      <c r="HS19" s="383">
        <v>134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1500.9</v>
      </c>
      <c r="IO19" s="508">
        <v>1476.42</v>
      </c>
      <c r="IP19" s="345">
        <v>1.66</v>
      </c>
      <c r="IQ19" s="503"/>
      <c r="IR19" s="503"/>
      <c r="IS19" s="312" t="s">
        <v>41</v>
      </c>
      <c r="IT19" s="247">
        <v>14</v>
      </c>
      <c r="IU19" s="248">
        <v>12</v>
      </c>
      <c r="IV19" s="249">
        <v>4</v>
      </c>
      <c r="IW19" s="247">
        <v>30</v>
      </c>
      <c r="IX19" s="250">
        <v>28</v>
      </c>
      <c r="IY19" s="251">
        <v>7.14</v>
      </c>
      <c r="IZ19" s="183"/>
      <c r="JA19" s="346" t="s">
        <v>95</v>
      </c>
      <c r="JB19" s="347">
        <v>356.7</v>
      </c>
      <c r="JC19" s="348">
        <v>344.36</v>
      </c>
      <c r="JD19" s="349">
        <v>3.58</v>
      </c>
      <c r="JE19" s="347">
        <v>270.52999999999997</v>
      </c>
      <c r="JF19" s="350">
        <v>261.74</v>
      </c>
      <c r="JG19" s="349">
        <v>3.36</v>
      </c>
      <c r="JH19" s="347">
        <v>330.32</v>
      </c>
      <c r="JI19" s="348">
        <v>320.16000000000003</v>
      </c>
      <c r="JJ19" s="349">
        <v>3.17</v>
      </c>
      <c r="JK19" s="351"/>
      <c r="JL19" s="183"/>
      <c r="JM19" s="183" t="s">
        <v>109</v>
      </c>
      <c r="JN19" s="342">
        <v>0</v>
      </c>
      <c r="JO19" s="342">
        <v>0</v>
      </c>
      <c r="JP19" s="342">
        <v>0</v>
      </c>
      <c r="JQ19" s="342">
        <v>0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9922</v>
      </c>
      <c r="JZ19" s="400">
        <v>174</v>
      </c>
      <c r="KA19" s="400">
        <v>24729</v>
      </c>
      <c r="KB19" s="401">
        <v>975</v>
      </c>
      <c r="KC19" s="400">
        <v>0</v>
      </c>
      <c r="KD19" s="400">
        <v>0</v>
      </c>
      <c r="KE19" s="400">
        <v>0</v>
      </c>
      <c r="KF19" s="400">
        <v>0</v>
      </c>
      <c r="KG19" s="402">
        <v>35800</v>
      </c>
      <c r="KH19" s="382">
        <v>28035</v>
      </c>
      <c r="KI19" s="383">
        <v>63835</v>
      </c>
      <c r="KJ19" s="290"/>
      <c r="KK19" s="290"/>
      <c r="KL19" s="387" t="s">
        <v>106</v>
      </c>
      <c r="KM19" s="399">
        <v>67</v>
      </c>
      <c r="KN19" s="400">
        <v>0</v>
      </c>
      <c r="KO19" s="400">
        <v>59</v>
      </c>
      <c r="KP19" s="401">
        <v>0</v>
      </c>
      <c r="KQ19" s="400">
        <v>0</v>
      </c>
      <c r="KR19" s="400">
        <v>0</v>
      </c>
      <c r="KS19" s="400">
        <v>0</v>
      </c>
      <c r="KT19" s="400">
        <v>0</v>
      </c>
      <c r="KU19" s="402">
        <v>126</v>
      </c>
      <c r="KV19" s="382">
        <v>97</v>
      </c>
      <c r="KW19" s="383">
        <v>223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1282.67</v>
      </c>
      <c r="LS19" s="508">
        <v>1253.74</v>
      </c>
      <c r="LT19" s="345">
        <v>2.31</v>
      </c>
      <c r="LU19" s="505"/>
      <c r="LV19" s="505"/>
      <c r="LW19" s="312" t="s">
        <v>41</v>
      </c>
      <c r="LX19" s="294">
        <v>58</v>
      </c>
      <c r="LY19" s="295">
        <v>30</v>
      </c>
      <c r="LZ19" s="296">
        <v>93.33</v>
      </c>
      <c r="MA19" s="266"/>
      <c r="MB19" s="346" t="s">
        <v>95</v>
      </c>
      <c r="MC19" s="347">
        <v>345.88</v>
      </c>
      <c r="MD19" s="370">
        <v>336.93</v>
      </c>
      <c r="ME19" s="349">
        <v>2.66</v>
      </c>
      <c r="MF19" s="347">
        <v>230.87</v>
      </c>
      <c r="MG19" s="370">
        <v>221.77</v>
      </c>
      <c r="MH19" s="349">
        <v>4.0999999999999996</v>
      </c>
      <c r="MI19" s="347">
        <v>290.42</v>
      </c>
      <c r="MJ19" s="370">
        <v>282.99</v>
      </c>
      <c r="MK19" s="349">
        <v>2.63</v>
      </c>
      <c r="ML19" s="297"/>
      <c r="MM19" s="297"/>
      <c r="MN19" s="297" t="s">
        <v>109</v>
      </c>
      <c r="MO19" s="371">
        <v>0</v>
      </c>
      <c r="MP19" s="371">
        <v>0</v>
      </c>
      <c r="MQ19" s="371">
        <v>0</v>
      </c>
      <c r="MR19" s="371">
        <v>0</v>
      </c>
      <c r="MS19" s="371">
        <v>0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36121</v>
      </c>
      <c r="NB19" s="404">
        <v>336</v>
      </c>
      <c r="NC19" s="404">
        <v>72462</v>
      </c>
      <c r="ND19" s="405">
        <v>12863</v>
      </c>
      <c r="NE19" s="404"/>
      <c r="NF19" s="404"/>
      <c r="NG19" s="404"/>
      <c r="NH19" s="406"/>
      <c r="NI19" s="407">
        <v>121782</v>
      </c>
      <c r="NJ19" s="408">
        <v>76976</v>
      </c>
      <c r="NK19" s="409">
        <v>198758</v>
      </c>
      <c r="NL19" s="290"/>
      <c r="NM19" s="290"/>
      <c r="NN19" s="377" t="s">
        <v>106</v>
      </c>
      <c r="NO19" s="387">
        <v>332</v>
      </c>
      <c r="NP19" s="404">
        <v>0</v>
      </c>
      <c r="NQ19" s="404">
        <v>137</v>
      </c>
      <c r="NR19" s="405">
        <v>5</v>
      </c>
      <c r="NS19" s="404"/>
      <c r="NT19" s="404"/>
      <c r="NU19" s="404"/>
      <c r="NV19" s="406"/>
      <c r="NW19" s="407">
        <v>474</v>
      </c>
      <c r="NX19" s="408">
        <v>545</v>
      </c>
      <c r="NY19" s="409">
        <v>1019</v>
      </c>
      <c r="OA19" s="307"/>
    </row>
    <row r="20" spans="1:391" s="195" customFormat="1" ht="21.75" customHeight="1" x14ac:dyDescent="0.2">
      <c r="A20" s="511" t="s">
        <v>123</v>
      </c>
      <c r="B20" s="501">
        <v>1212.5600000000002</v>
      </c>
      <c r="C20" s="512">
        <v>1168.5500000000002</v>
      </c>
      <c r="D20" s="243">
        <v>3.77</v>
      </c>
      <c r="E20" s="503"/>
      <c r="F20" s="503"/>
      <c r="G20" s="312" t="s">
        <v>42</v>
      </c>
      <c r="H20" s="247">
        <v>0</v>
      </c>
      <c r="I20" s="248">
        <v>0</v>
      </c>
      <c r="J20" s="249">
        <v>0</v>
      </c>
      <c r="K20" s="247">
        <v>0</v>
      </c>
      <c r="L20" s="250">
        <v>0</v>
      </c>
      <c r="M20" s="251">
        <v>0</v>
      </c>
      <c r="N20" s="183"/>
      <c r="O20" s="346" t="s">
        <v>100</v>
      </c>
      <c r="P20" s="347">
        <v>334.27</v>
      </c>
      <c r="Q20" s="348">
        <v>324.58999999999997</v>
      </c>
      <c r="R20" s="349">
        <v>2.98</v>
      </c>
      <c r="S20" s="347">
        <v>338.7</v>
      </c>
      <c r="T20" s="350">
        <v>323.20999999999998</v>
      </c>
      <c r="U20" s="349">
        <v>4.79</v>
      </c>
      <c r="V20" s="347">
        <v>337.02</v>
      </c>
      <c r="W20" s="348">
        <v>323.75</v>
      </c>
      <c r="X20" s="349">
        <v>4.0999999999999996</v>
      </c>
      <c r="Y20" s="351"/>
      <c r="Z20" s="183"/>
      <c r="AA20" s="183" t="s">
        <v>112</v>
      </c>
      <c r="AB20" s="342">
        <v>0</v>
      </c>
      <c r="AC20" s="342">
        <v>0</v>
      </c>
      <c r="AD20" s="342">
        <v>0</v>
      </c>
      <c r="AE20" s="342">
        <v>0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29622</v>
      </c>
      <c r="AN20" s="400">
        <v>658</v>
      </c>
      <c r="AO20" s="400">
        <v>74218</v>
      </c>
      <c r="AP20" s="401">
        <v>5340</v>
      </c>
      <c r="AQ20" s="400">
        <v>0</v>
      </c>
      <c r="AR20" s="400">
        <v>0</v>
      </c>
      <c r="AS20" s="400">
        <v>0</v>
      </c>
      <c r="AT20" s="400">
        <v>0</v>
      </c>
      <c r="AU20" s="402">
        <v>109838</v>
      </c>
      <c r="AV20" s="382">
        <v>25713</v>
      </c>
      <c r="AW20" s="383">
        <v>135551</v>
      </c>
      <c r="AX20" s="384"/>
      <c r="AY20" s="384"/>
      <c r="AZ20" s="385" t="s">
        <v>28</v>
      </c>
      <c r="BA20" s="399">
        <v>125</v>
      </c>
      <c r="BB20" s="400">
        <v>0</v>
      </c>
      <c r="BC20" s="400">
        <v>41</v>
      </c>
      <c r="BD20" s="401">
        <v>17</v>
      </c>
      <c r="BE20" s="400">
        <v>0</v>
      </c>
      <c r="BF20" s="400">
        <v>0</v>
      </c>
      <c r="BG20" s="400">
        <v>0</v>
      </c>
      <c r="BH20" s="400">
        <v>0</v>
      </c>
      <c r="BI20" s="402">
        <v>183</v>
      </c>
      <c r="BJ20" s="382">
        <v>1057</v>
      </c>
      <c r="BK20" s="383">
        <v>1240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1115.3500000000001</v>
      </c>
      <c r="CG20" s="512">
        <v>1081.3</v>
      </c>
      <c r="CH20" s="243">
        <v>3.15</v>
      </c>
      <c r="CI20" s="503"/>
      <c r="CJ20" s="503"/>
      <c r="CK20" s="312" t="s">
        <v>42</v>
      </c>
      <c r="CL20" s="247">
        <v>2</v>
      </c>
      <c r="CM20" s="248">
        <v>5</v>
      </c>
      <c r="CN20" s="249">
        <v>4</v>
      </c>
      <c r="CO20" s="247">
        <v>11</v>
      </c>
      <c r="CP20" s="250">
        <v>12</v>
      </c>
      <c r="CQ20" s="251">
        <v>-8.33</v>
      </c>
      <c r="CR20" s="183"/>
      <c r="CS20" s="346" t="s">
        <v>100</v>
      </c>
      <c r="CT20" s="347">
        <v>322.24</v>
      </c>
      <c r="CU20" s="348">
        <v>316.33</v>
      </c>
      <c r="CV20" s="349">
        <v>1.87</v>
      </c>
      <c r="CW20" s="347">
        <v>281.83</v>
      </c>
      <c r="CX20" s="350">
        <v>273.36</v>
      </c>
      <c r="CY20" s="349">
        <v>3.1</v>
      </c>
      <c r="CZ20" s="347">
        <v>306.66000000000003</v>
      </c>
      <c r="DA20" s="348">
        <v>300.38</v>
      </c>
      <c r="DB20" s="349">
        <v>2.09</v>
      </c>
      <c r="DC20" s="351"/>
      <c r="DD20" s="183"/>
      <c r="DE20" s="183" t="s">
        <v>112</v>
      </c>
      <c r="DF20" s="342">
        <v>0</v>
      </c>
      <c r="DG20" s="342">
        <v>0</v>
      </c>
      <c r="DH20" s="342">
        <v>0</v>
      </c>
      <c r="DI20" s="342">
        <v>0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18658</v>
      </c>
      <c r="DR20" s="400">
        <v>532</v>
      </c>
      <c r="DS20" s="400">
        <v>35135</v>
      </c>
      <c r="DT20" s="401">
        <v>15249</v>
      </c>
      <c r="DU20" s="400">
        <v>0</v>
      </c>
      <c r="DV20" s="400">
        <v>0</v>
      </c>
      <c r="DW20" s="400">
        <v>0</v>
      </c>
      <c r="DX20" s="400">
        <v>0</v>
      </c>
      <c r="DY20" s="402">
        <v>69574</v>
      </c>
      <c r="DZ20" s="382">
        <v>81325</v>
      </c>
      <c r="EA20" s="383">
        <v>150899</v>
      </c>
      <c r="EB20" s="384"/>
      <c r="EC20" s="384"/>
      <c r="ED20" s="385" t="s">
        <v>28</v>
      </c>
      <c r="EE20" s="399">
        <v>415</v>
      </c>
      <c r="EF20" s="400">
        <v>0</v>
      </c>
      <c r="EG20" s="400">
        <v>96</v>
      </c>
      <c r="EH20" s="401">
        <v>0</v>
      </c>
      <c r="EI20" s="400">
        <v>0</v>
      </c>
      <c r="EJ20" s="400">
        <v>0</v>
      </c>
      <c r="EK20" s="400">
        <v>0</v>
      </c>
      <c r="EL20" s="400">
        <v>0</v>
      </c>
      <c r="EM20" s="402">
        <v>511</v>
      </c>
      <c r="EN20" s="382">
        <v>898</v>
      </c>
      <c r="EO20" s="383">
        <v>1409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1106.3599999999999</v>
      </c>
      <c r="FK20" s="512">
        <v>1086.3</v>
      </c>
      <c r="FL20" s="243">
        <v>1.85</v>
      </c>
      <c r="FM20" s="503"/>
      <c r="FN20" s="503"/>
      <c r="FO20" s="312" t="s">
        <v>42</v>
      </c>
      <c r="FP20" s="247">
        <v>2</v>
      </c>
      <c r="FQ20" s="248">
        <v>3</v>
      </c>
      <c r="FR20" s="249">
        <v>0</v>
      </c>
      <c r="FS20" s="247">
        <v>5</v>
      </c>
      <c r="FT20" s="250">
        <v>0</v>
      </c>
      <c r="FU20" s="251">
        <v>0</v>
      </c>
      <c r="FV20" s="183"/>
      <c r="FW20" s="346" t="s">
        <v>100</v>
      </c>
      <c r="FX20" s="347">
        <v>248.02</v>
      </c>
      <c r="FY20" s="348">
        <v>249.25</v>
      </c>
      <c r="FZ20" s="349">
        <v>-0.49</v>
      </c>
      <c r="GA20" s="347">
        <v>230.34</v>
      </c>
      <c r="GB20" s="350">
        <v>226.96</v>
      </c>
      <c r="GC20" s="349">
        <v>1.49</v>
      </c>
      <c r="GD20" s="347">
        <v>234.59</v>
      </c>
      <c r="GE20" s="348">
        <v>232.28</v>
      </c>
      <c r="GF20" s="349">
        <v>0.99</v>
      </c>
      <c r="GG20" s="351"/>
      <c r="GH20" s="183"/>
      <c r="GI20" s="183" t="s">
        <v>112</v>
      </c>
      <c r="GJ20" s="342">
        <v>0</v>
      </c>
      <c r="GK20" s="342">
        <v>0</v>
      </c>
      <c r="GL20" s="342">
        <v>0</v>
      </c>
      <c r="GM20" s="342">
        <v>0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20975</v>
      </c>
      <c r="GV20" s="400">
        <v>297</v>
      </c>
      <c r="GW20" s="400">
        <v>42530</v>
      </c>
      <c r="GX20" s="401">
        <v>18005</v>
      </c>
      <c r="GY20" s="400">
        <v>0</v>
      </c>
      <c r="GZ20" s="400">
        <v>0</v>
      </c>
      <c r="HA20" s="400">
        <v>0</v>
      </c>
      <c r="HB20" s="400">
        <v>0</v>
      </c>
      <c r="HC20" s="402">
        <v>81807</v>
      </c>
      <c r="HD20" s="382">
        <v>90438</v>
      </c>
      <c r="HE20" s="383">
        <v>172245</v>
      </c>
      <c r="HF20" s="384"/>
      <c r="HG20" s="384"/>
      <c r="HH20" s="385" t="s">
        <v>28</v>
      </c>
      <c r="HI20" s="399">
        <v>64</v>
      </c>
      <c r="HJ20" s="400">
        <v>0</v>
      </c>
      <c r="HK20" s="400">
        <v>24</v>
      </c>
      <c r="HL20" s="401">
        <v>0</v>
      </c>
      <c r="HM20" s="400">
        <v>0</v>
      </c>
      <c r="HN20" s="400">
        <v>0</v>
      </c>
      <c r="HO20" s="400">
        <v>0</v>
      </c>
      <c r="HP20" s="400">
        <v>0</v>
      </c>
      <c r="HQ20" s="402">
        <v>88</v>
      </c>
      <c r="HR20" s="382">
        <v>717</v>
      </c>
      <c r="HS20" s="383">
        <v>805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1356.4799999999998</v>
      </c>
      <c r="IO20" s="512">
        <v>1317.8700000000001</v>
      </c>
      <c r="IP20" s="243">
        <v>2.93</v>
      </c>
      <c r="IQ20" s="503"/>
      <c r="IR20" s="503"/>
      <c r="IS20" s="312" t="s">
        <v>42</v>
      </c>
      <c r="IT20" s="247">
        <v>3</v>
      </c>
      <c r="IU20" s="248">
        <v>6</v>
      </c>
      <c r="IV20" s="249">
        <v>3</v>
      </c>
      <c r="IW20" s="247">
        <v>12</v>
      </c>
      <c r="IX20" s="250">
        <v>17</v>
      </c>
      <c r="IY20" s="251">
        <v>-29.41</v>
      </c>
      <c r="IZ20" s="183"/>
      <c r="JA20" s="346" t="s">
        <v>100</v>
      </c>
      <c r="JB20" s="347">
        <v>274.68</v>
      </c>
      <c r="JC20" s="348">
        <v>270.62</v>
      </c>
      <c r="JD20" s="349">
        <v>1.5</v>
      </c>
      <c r="JE20" s="347">
        <v>242.09</v>
      </c>
      <c r="JF20" s="350">
        <v>231.49</v>
      </c>
      <c r="JG20" s="349">
        <v>4.58</v>
      </c>
      <c r="JH20" s="347">
        <v>264.70999999999998</v>
      </c>
      <c r="JI20" s="348">
        <v>259.16000000000003</v>
      </c>
      <c r="JJ20" s="349">
        <v>2.14</v>
      </c>
      <c r="JK20" s="351"/>
      <c r="JL20" s="183"/>
      <c r="JM20" s="183" t="s">
        <v>112</v>
      </c>
      <c r="JN20" s="342">
        <v>0</v>
      </c>
      <c r="JO20" s="342">
        <v>0</v>
      </c>
      <c r="JP20" s="342">
        <v>0</v>
      </c>
      <c r="JQ20" s="342">
        <v>0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22143</v>
      </c>
      <c r="JZ20" s="400">
        <v>303</v>
      </c>
      <c r="KA20" s="400">
        <v>47561</v>
      </c>
      <c r="KB20" s="401">
        <v>4368</v>
      </c>
      <c r="KC20" s="400">
        <v>0</v>
      </c>
      <c r="KD20" s="400">
        <v>0</v>
      </c>
      <c r="KE20" s="400">
        <v>0</v>
      </c>
      <c r="KF20" s="400">
        <v>0</v>
      </c>
      <c r="KG20" s="402">
        <v>74375</v>
      </c>
      <c r="KH20" s="382">
        <v>104631</v>
      </c>
      <c r="KI20" s="383">
        <v>179006</v>
      </c>
      <c r="KJ20" s="290"/>
      <c r="KK20" s="290"/>
      <c r="KL20" s="387" t="s">
        <v>28</v>
      </c>
      <c r="KM20" s="399">
        <v>185</v>
      </c>
      <c r="KN20" s="400">
        <v>0</v>
      </c>
      <c r="KO20" s="400">
        <v>175</v>
      </c>
      <c r="KP20" s="401">
        <v>0</v>
      </c>
      <c r="KQ20" s="400">
        <v>0</v>
      </c>
      <c r="KR20" s="400">
        <v>0</v>
      </c>
      <c r="KS20" s="400">
        <v>0</v>
      </c>
      <c r="KT20" s="400">
        <v>0</v>
      </c>
      <c r="KU20" s="402">
        <v>360</v>
      </c>
      <c r="KV20" s="382">
        <v>495</v>
      </c>
      <c r="KW20" s="383">
        <v>855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1203.99</v>
      </c>
      <c r="LS20" s="512">
        <v>1168.4499999999998</v>
      </c>
      <c r="LT20" s="243">
        <v>3.04</v>
      </c>
      <c r="LU20" s="505"/>
      <c r="LV20" s="505"/>
      <c r="LW20" s="312" t="s">
        <v>42</v>
      </c>
      <c r="LX20" s="294">
        <v>28</v>
      </c>
      <c r="LY20" s="295">
        <v>29</v>
      </c>
      <c r="LZ20" s="296">
        <v>-3.45</v>
      </c>
      <c r="MA20" s="266"/>
      <c r="MB20" s="346" t="s">
        <v>100</v>
      </c>
      <c r="MC20" s="347">
        <v>303.81</v>
      </c>
      <c r="MD20" s="370">
        <v>296.5</v>
      </c>
      <c r="ME20" s="349">
        <v>2.4700000000000002</v>
      </c>
      <c r="MF20" s="347">
        <v>283.56</v>
      </c>
      <c r="MG20" s="370">
        <v>272.75</v>
      </c>
      <c r="MH20" s="349">
        <v>3.96</v>
      </c>
      <c r="MI20" s="347">
        <v>294.05</v>
      </c>
      <c r="MJ20" s="370">
        <v>285.37</v>
      </c>
      <c r="MK20" s="349">
        <v>3.04</v>
      </c>
      <c r="ML20" s="297"/>
      <c r="MM20" s="297"/>
      <c r="MN20" s="297" t="s">
        <v>112</v>
      </c>
      <c r="MO20" s="371">
        <v>0</v>
      </c>
      <c r="MP20" s="371">
        <v>0</v>
      </c>
      <c r="MQ20" s="371">
        <v>0</v>
      </c>
      <c r="MR20" s="371">
        <v>0</v>
      </c>
      <c r="MS20" s="371">
        <v>0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91398</v>
      </c>
      <c r="NB20" s="404">
        <v>1790</v>
      </c>
      <c r="NC20" s="404">
        <v>199444</v>
      </c>
      <c r="ND20" s="405">
        <v>42962</v>
      </c>
      <c r="NE20" s="404"/>
      <c r="NF20" s="404"/>
      <c r="NG20" s="404"/>
      <c r="NH20" s="406"/>
      <c r="NI20" s="407">
        <v>335594</v>
      </c>
      <c r="NJ20" s="408">
        <v>302107</v>
      </c>
      <c r="NK20" s="409">
        <v>637701</v>
      </c>
      <c r="NL20" s="290"/>
      <c r="NM20" s="290"/>
      <c r="NN20" s="377" t="s">
        <v>28</v>
      </c>
      <c r="NO20" s="387">
        <v>789</v>
      </c>
      <c r="NP20" s="404">
        <v>0</v>
      </c>
      <c r="NQ20" s="404">
        <v>336</v>
      </c>
      <c r="NR20" s="405">
        <v>17</v>
      </c>
      <c r="NS20" s="404"/>
      <c r="NT20" s="404"/>
      <c r="NU20" s="404"/>
      <c r="NV20" s="406"/>
      <c r="NW20" s="407">
        <v>1142</v>
      </c>
      <c r="NX20" s="408">
        <v>3167</v>
      </c>
      <c r="NY20" s="409">
        <v>4309</v>
      </c>
      <c r="OA20" s="307"/>
    </row>
    <row r="21" spans="1:391" s="195" customFormat="1" ht="21.75" customHeight="1" thickBot="1" x14ac:dyDescent="0.25">
      <c r="A21" s="308" t="s">
        <v>99</v>
      </c>
      <c r="B21" s="471">
        <v>1211.3700000000001</v>
      </c>
      <c r="C21" s="508">
        <v>1167.3399999999999</v>
      </c>
      <c r="D21" s="311">
        <v>3.77</v>
      </c>
      <c r="E21" s="503"/>
      <c r="F21" s="503"/>
      <c r="G21" s="312" t="s">
        <v>43</v>
      </c>
      <c r="H21" s="247">
        <v>9</v>
      </c>
      <c r="I21" s="248">
        <v>7</v>
      </c>
      <c r="J21" s="249">
        <v>5</v>
      </c>
      <c r="K21" s="247">
        <v>21</v>
      </c>
      <c r="L21" s="250">
        <v>13</v>
      </c>
      <c r="M21" s="251">
        <v>61.54</v>
      </c>
      <c r="N21" s="183"/>
      <c r="O21" s="346" t="s">
        <v>103</v>
      </c>
      <c r="P21" s="347">
        <v>118.53</v>
      </c>
      <c r="Q21" s="348">
        <v>115.32</v>
      </c>
      <c r="R21" s="349">
        <v>2.78</v>
      </c>
      <c r="S21" s="347">
        <v>113.41</v>
      </c>
      <c r="T21" s="350">
        <v>106.48</v>
      </c>
      <c r="U21" s="349">
        <v>6.51</v>
      </c>
      <c r="V21" s="347">
        <v>115.35</v>
      </c>
      <c r="W21" s="348">
        <v>109.97</v>
      </c>
      <c r="X21" s="349">
        <v>4.8899999999999997</v>
      </c>
      <c r="Y21" s="351"/>
      <c r="Z21" s="183"/>
      <c r="AA21" s="183" t="s">
        <v>115</v>
      </c>
      <c r="AB21" s="342">
        <v>197</v>
      </c>
      <c r="AC21" s="342">
        <v>197</v>
      </c>
      <c r="AD21" s="342">
        <v>197</v>
      </c>
      <c r="AE21" s="342">
        <v>197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1111.7</v>
      </c>
      <c r="CG21" s="508">
        <v>1077.57</v>
      </c>
      <c r="CH21" s="311">
        <v>3.17</v>
      </c>
      <c r="CI21" s="503"/>
      <c r="CJ21" s="503"/>
      <c r="CK21" s="312" t="s">
        <v>43</v>
      </c>
      <c r="CL21" s="247">
        <v>45</v>
      </c>
      <c r="CM21" s="248">
        <v>32</v>
      </c>
      <c r="CN21" s="249">
        <v>16</v>
      </c>
      <c r="CO21" s="247">
        <v>93</v>
      </c>
      <c r="CP21" s="250">
        <v>98</v>
      </c>
      <c r="CQ21" s="251">
        <v>-5.0999999999999996</v>
      </c>
      <c r="CR21" s="183"/>
      <c r="CS21" s="346" t="s">
        <v>103</v>
      </c>
      <c r="CT21" s="347">
        <v>168.5</v>
      </c>
      <c r="CU21" s="348">
        <v>170.51</v>
      </c>
      <c r="CV21" s="349">
        <v>-1.18</v>
      </c>
      <c r="CW21" s="347">
        <v>145.6</v>
      </c>
      <c r="CX21" s="350">
        <v>140.91999999999999</v>
      </c>
      <c r="CY21" s="349">
        <v>3.32</v>
      </c>
      <c r="CZ21" s="347">
        <v>159.68</v>
      </c>
      <c r="DA21" s="348">
        <v>159.53</v>
      </c>
      <c r="DB21" s="349">
        <v>0.09</v>
      </c>
      <c r="DC21" s="351"/>
      <c r="DD21" s="183"/>
      <c r="DE21" s="183" t="s">
        <v>115</v>
      </c>
      <c r="DF21" s="342">
        <v>197</v>
      </c>
      <c r="DG21" s="342">
        <v>197</v>
      </c>
      <c r="DH21" s="342">
        <v>197</v>
      </c>
      <c r="DI21" s="342">
        <v>197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1106.03</v>
      </c>
      <c r="FK21" s="508">
        <v>1085.99</v>
      </c>
      <c r="FL21" s="311">
        <v>1.85</v>
      </c>
      <c r="FM21" s="503"/>
      <c r="FN21" s="503"/>
      <c r="FO21" s="312" t="s">
        <v>43</v>
      </c>
      <c r="FP21" s="247">
        <v>0</v>
      </c>
      <c r="FQ21" s="248">
        <v>2</v>
      </c>
      <c r="FR21" s="249">
        <v>6</v>
      </c>
      <c r="FS21" s="247">
        <v>8</v>
      </c>
      <c r="FT21" s="250">
        <v>9</v>
      </c>
      <c r="FU21" s="251">
        <v>-11.11</v>
      </c>
      <c r="FV21" s="183"/>
      <c r="FW21" s="346" t="s">
        <v>103</v>
      </c>
      <c r="FX21" s="347">
        <v>141.74</v>
      </c>
      <c r="FY21" s="348">
        <v>138.72</v>
      </c>
      <c r="FZ21" s="349">
        <v>2.1800000000000002</v>
      </c>
      <c r="GA21" s="347">
        <v>71.92</v>
      </c>
      <c r="GB21" s="350">
        <v>69.13</v>
      </c>
      <c r="GC21" s="349">
        <v>4.04</v>
      </c>
      <c r="GD21" s="347">
        <v>88.72</v>
      </c>
      <c r="GE21" s="348">
        <v>85.73</v>
      </c>
      <c r="GF21" s="349">
        <v>3.49</v>
      </c>
      <c r="GG21" s="351"/>
      <c r="GH21" s="183"/>
      <c r="GI21" s="183" t="s">
        <v>115</v>
      </c>
      <c r="GJ21" s="342">
        <v>197</v>
      </c>
      <c r="GK21" s="342">
        <v>197</v>
      </c>
      <c r="GL21" s="342">
        <v>197</v>
      </c>
      <c r="GM21" s="342">
        <v>197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1354.5499999999997</v>
      </c>
      <c r="IO21" s="508">
        <v>1315.9199999999998</v>
      </c>
      <c r="IP21" s="311">
        <v>2.94</v>
      </c>
      <c r="IQ21" s="503"/>
      <c r="IR21" s="503"/>
      <c r="IS21" s="312" t="s">
        <v>43</v>
      </c>
      <c r="IT21" s="247">
        <v>8</v>
      </c>
      <c r="IU21" s="248">
        <v>8</v>
      </c>
      <c r="IV21" s="249">
        <v>0</v>
      </c>
      <c r="IW21" s="247">
        <v>16</v>
      </c>
      <c r="IX21" s="250">
        <v>25</v>
      </c>
      <c r="IY21" s="251">
        <v>-36</v>
      </c>
      <c r="IZ21" s="183"/>
      <c r="JA21" s="346" t="s">
        <v>103</v>
      </c>
      <c r="JB21" s="347">
        <v>194.33</v>
      </c>
      <c r="JC21" s="348">
        <v>188.52</v>
      </c>
      <c r="JD21" s="349">
        <v>3.08</v>
      </c>
      <c r="JE21" s="347">
        <v>151.94999999999999</v>
      </c>
      <c r="JF21" s="350">
        <v>149.91999999999999</v>
      </c>
      <c r="JG21" s="349">
        <v>1.35</v>
      </c>
      <c r="JH21" s="347">
        <v>181.36</v>
      </c>
      <c r="JI21" s="348">
        <v>177.21</v>
      </c>
      <c r="JJ21" s="349">
        <v>2.34</v>
      </c>
      <c r="JK21" s="351"/>
      <c r="JL21" s="183"/>
      <c r="JM21" s="183" t="s">
        <v>115</v>
      </c>
      <c r="JN21" s="342">
        <v>197</v>
      </c>
      <c r="JO21" s="342">
        <v>197</v>
      </c>
      <c r="JP21" s="342">
        <v>197</v>
      </c>
      <c r="JQ21" s="342">
        <v>197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1202.2199999999998</v>
      </c>
      <c r="LS21" s="508">
        <v>1166.73</v>
      </c>
      <c r="LT21" s="311">
        <v>3.04</v>
      </c>
      <c r="LU21" s="505"/>
      <c r="LV21" s="505"/>
      <c r="LW21" s="312" t="s">
        <v>43</v>
      </c>
      <c r="LX21" s="294">
        <v>138</v>
      </c>
      <c r="LY21" s="295">
        <v>145</v>
      </c>
      <c r="LZ21" s="296">
        <v>-4.83</v>
      </c>
      <c r="MA21" s="266"/>
      <c r="MB21" s="346" t="s">
        <v>103</v>
      </c>
      <c r="MC21" s="347">
        <v>165.93</v>
      </c>
      <c r="MD21" s="370">
        <v>163.97</v>
      </c>
      <c r="ME21" s="349">
        <v>1.2</v>
      </c>
      <c r="MF21" s="347">
        <v>120.45</v>
      </c>
      <c r="MG21" s="370">
        <v>114.71</v>
      </c>
      <c r="MH21" s="349">
        <v>5</v>
      </c>
      <c r="MI21" s="347">
        <v>144</v>
      </c>
      <c r="MJ21" s="370">
        <v>140.9</v>
      </c>
      <c r="MK21" s="349">
        <v>2.2000000000000002</v>
      </c>
      <c r="ML21" s="297"/>
      <c r="MM21" s="297"/>
      <c r="MN21" s="297" t="s">
        <v>115</v>
      </c>
      <c r="MO21" s="371">
        <v>197</v>
      </c>
      <c r="MP21" s="371">
        <v>197</v>
      </c>
      <c r="MQ21" s="371">
        <v>197</v>
      </c>
      <c r="MR21" s="371">
        <v>197</v>
      </c>
      <c r="MS21" s="371">
        <v>197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1641.9199999999998</v>
      </c>
      <c r="C22" s="516">
        <v>1593.1499999999999</v>
      </c>
      <c r="D22" s="345">
        <v>3.06</v>
      </c>
      <c r="E22" s="503"/>
      <c r="F22" s="503"/>
      <c r="G22" s="246" t="s">
        <v>44</v>
      </c>
      <c r="H22" s="247">
        <v>0</v>
      </c>
      <c r="I22" s="248">
        <v>0</v>
      </c>
      <c r="J22" s="249">
        <v>0</v>
      </c>
      <c r="K22" s="247">
        <v>0</v>
      </c>
      <c r="L22" s="250">
        <v>2</v>
      </c>
      <c r="M22" s="251">
        <v>-100</v>
      </c>
      <c r="N22" s="183"/>
      <c r="O22" s="346" t="s">
        <v>108</v>
      </c>
      <c r="P22" s="347">
        <v>79.81</v>
      </c>
      <c r="Q22" s="348">
        <v>78.23</v>
      </c>
      <c r="R22" s="349">
        <v>2.02</v>
      </c>
      <c r="S22" s="347">
        <v>48.09</v>
      </c>
      <c r="T22" s="350">
        <v>46.08</v>
      </c>
      <c r="U22" s="349">
        <v>4.3600000000000003</v>
      </c>
      <c r="V22" s="347">
        <v>60.11</v>
      </c>
      <c r="W22" s="348">
        <v>58.75</v>
      </c>
      <c r="X22" s="349">
        <v>2.31</v>
      </c>
      <c r="Y22" s="351"/>
      <c r="Z22" s="183"/>
      <c r="AA22" s="183" t="s">
        <v>118</v>
      </c>
      <c r="AB22" s="342">
        <v>480</v>
      </c>
      <c r="AC22" s="342">
        <v>480</v>
      </c>
      <c r="AD22" s="342">
        <v>480</v>
      </c>
      <c r="AE22" s="342">
        <v>480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40002</v>
      </c>
      <c r="AN22" s="442">
        <v>658</v>
      </c>
      <c r="AO22" s="442">
        <v>86129</v>
      </c>
      <c r="AP22" s="443">
        <v>9945</v>
      </c>
      <c r="AQ22" s="444">
        <v>0</v>
      </c>
      <c r="AR22" s="444">
        <v>0</v>
      </c>
      <c r="AS22" s="444">
        <v>0</v>
      </c>
      <c r="AT22" s="444">
        <v>0</v>
      </c>
      <c r="AU22" s="445">
        <v>136734</v>
      </c>
      <c r="AV22" s="446">
        <v>35518</v>
      </c>
      <c r="AW22" s="446">
        <v>172252</v>
      </c>
      <c r="AX22" s="447"/>
      <c r="AY22" s="447"/>
      <c r="AZ22" s="440" t="s">
        <v>22</v>
      </c>
      <c r="BA22" s="441">
        <v>198</v>
      </c>
      <c r="BB22" s="442">
        <v>0</v>
      </c>
      <c r="BC22" s="442">
        <v>59</v>
      </c>
      <c r="BD22" s="443">
        <v>22</v>
      </c>
      <c r="BE22" s="444">
        <v>0</v>
      </c>
      <c r="BF22" s="444">
        <v>0</v>
      </c>
      <c r="BG22" s="444">
        <v>0</v>
      </c>
      <c r="BH22" s="444">
        <v>0</v>
      </c>
      <c r="BI22" s="445">
        <v>279</v>
      </c>
      <c r="BJ22" s="446">
        <v>1272</v>
      </c>
      <c r="BK22" s="446">
        <v>1551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1563.4599999999998</v>
      </c>
      <c r="CG22" s="516">
        <v>1525.04</v>
      </c>
      <c r="CH22" s="345">
        <v>2.52</v>
      </c>
      <c r="CI22" s="503"/>
      <c r="CJ22" s="503"/>
      <c r="CK22" s="246" t="s">
        <v>44</v>
      </c>
      <c r="CL22" s="247">
        <v>13</v>
      </c>
      <c r="CM22" s="248">
        <v>7</v>
      </c>
      <c r="CN22" s="249">
        <v>10</v>
      </c>
      <c r="CO22" s="247">
        <v>30</v>
      </c>
      <c r="CP22" s="250">
        <v>37</v>
      </c>
      <c r="CQ22" s="251">
        <v>-18.920000000000002</v>
      </c>
      <c r="CR22" s="183"/>
      <c r="CS22" s="346" t="s">
        <v>108</v>
      </c>
      <c r="CT22" s="347">
        <v>89.56</v>
      </c>
      <c r="CU22" s="348">
        <v>85.79</v>
      </c>
      <c r="CV22" s="349">
        <v>4.3899999999999997</v>
      </c>
      <c r="CW22" s="347">
        <v>70.69</v>
      </c>
      <c r="CX22" s="350">
        <v>67.760000000000005</v>
      </c>
      <c r="CY22" s="349">
        <v>4.32</v>
      </c>
      <c r="CZ22" s="347">
        <v>82.28</v>
      </c>
      <c r="DA22" s="348">
        <v>79.099999999999994</v>
      </c>
      <c r="DB22" s="349">
        <v>4.0199999999999996</v>
      </c>
      <c r="DC22" s="351"/>
      <c r="DD22" s="183"/>
      <c r="DE22" s="183" t="s">
        <v>118</v>
      </c>
      <c r="DF22" s="342">
        <v>480</v>
      </c>
      <c r="DG22" s="342">
        <v>480</v>
      </c>
      <c r="DH22" s="342">
        <v>480</v>
      </c>
      <c r="DI22" s="342">
        <v>480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27952</v>
      </c>
      <c r="DR22" s="442">
        <v>532</v>
      </c>
      <c r="DS22" s="442">
        <v>53731</v>
      </c>
      <c r="DT22" s="443">
        <v>20664</v>
      </c>
      <c r="DU22" s="444">
        <v>0</v>
      </c>
      <c r="DV22" s="444">
        <v>0</v>
      </c>
      <c r="DW22" s="444">
        <v>0</v>
      </c>
      <c r="DX22" s="444">
        <v>0</v>
      </c>
      <c r="DY22" s="445">
        <v>102879</v>
      </c>
      <c r="DZ22" s="446">
        <v>101151</v>
      </c>
      <c r="EA22" s="446">
        <v>204030</v>
      </c>
      <c r="EB22" s="447"/>
      <c r="EC22" s="447"/>
      <c r="ED22" s="448" t="s">
        <v>22</v>
      </c>
      <c r="EE22" s="441">
        <v>593</v>
      </c>
      <c r="EF22" s="442">
        <v>0</v>
      </c>
      <c r="EG22" s="442">
        <v>141</v>
      </c>
      <c r="EH22" s="443">
        <v>0</v>
      </c>
      <c r="EI22" s="444">
        <v>0</v>
      </c>
      <c r="EJ22" s="444">
        <v>0</v>
      </c>
      <c r="EK22" s="444">
        <v>0</v>
      </c>
      <c r="EL22" s="444">
        <v>0</v>
      </c>
      <c r="EM22" s="445">
        <v>734</v>
      </c>
      <c r="EN22" s="446">
        <v>1026</v>
      </c>
      <c r="EO22" s="446">
        <v>1760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1378.1200000000001</v>
      </c>
      <c r="FK22" s="516">
        <v>1357.16</v>
      </c>
      <c r="FL22" s="345">
        <v>1.54</v>
      </c>
      <c r="FM22" s="503"/>
      <c r="FN22" s="503"/>
      <c r="FO22" s="246" t="s">
        <v>44</v>
      </c>
      <c r="FP22" s="247">
        <v>0</v>
      </c>
      <c r="FQ22" s="248">
        <v>0</v>
      </c>
      <c r="FR22" s="249">
        <v>0</v>
      </c>
      <c r="FS22" s="247">
        <v>0</v>
      </c>
      <c r="FT22" s="250">
        <v>0</v>
      </c>
      <c r="FU22" s="251">
        <v>0</v>
      </c>
      <c r="FV22" s="183"/>
      <c r="FW22" s="346" t="s">
        <v>108</v>
      </c>
      <c r="FX22" s="347">
        <v>95.72</v>
      </c>
      <c r="FY22" s="348">
        <v>93.7</v>
      </c>
      <c r="FZ22" s="349">
        <v>2.16</v>
      </c>
      <c r="GA22" s="347">
        <v>67.14</v>
      </c>
      <c r="GB22" s="350">
        <v>66.41</v>
      </c>
      <c r="GC22" s="349">
        <v>1.1000000000000001</v>
      </c>
      <c r="GD22" s="347">
        <v>74.02</v>
      </c>
      <c r="GE22" s="348">
        <v>72.92</v>
      </c>
      <c r="GF22" s="349">
        <v>1.51</v>
      </c>
      <c r="GG22" s="351"/>
      <c r="GH22" s="183"/>
      <c r="GI22" s="183" t="s">
        <v>118</v>
      </c>
      <c r="GJ22" s="342">
        <v>480</v>
      </c>
      <c r="GK22" s="342">
        <v>480</v>
      </c>
      <c r="GL22" s="342">
        <v>480</v>
      </c>
      <c r="GM22" s="342">
        <v>480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30447</v>
      </c>
      <c r="GV22" s="442">
        <v>513</v>
      </c>
      <c r="GW22" s="442">
        <v>62932</v>
      </c>
      <c r="GX22" s="443">
        <v>24093</v>
      </c>
      <c r="GY22" s="444">
        <v>0</v>
      </c>
      <c r="GZ22" s="444">
        <v>0</v>
      </c>
      <c r="HA22" s="444">
        <v>0</v>
      </c>
      <c r="HB22" s="444">
        <v>0</v>
      </c>
      <c r="HC22" s="445">
        <v>117985</v>
      </c>
      <c r="HD22" s="446">
        <v>113419</v>
      </c>
      <c r="HE22" s="446">
        <v>231404</v>
      </c>
      <c r="HF22" s="447"/>
      <c r="HG22" s="447"/>
      <c r="HH22" s="448" t="s">
        <v>22</v>
      </c>
      <c r="HI22" s="441">
        <v>78</v>
      </c>
      <c r="HJ22" s="442">
        <v>0</v>
      </c>
      <c r="HK22" s="442">
        <v>39</v>
      </c>
      <c r="HL22" s="443">
        <v>0</v>
      </c>
      <c r="HM22" s="444">
        <v>0</v>
      </c>
      <c r="HN22" s="444">
        <v>0</v>
      </c>
      <c r="HO22" s="444">
        <v>0</v>
      </c>
      <c r="HP22" s="444">
        <v>0</v>
      </c>
      <c r="HQ22" s="445">
        <v>117</v>
      </c>
      <c r="HR22" s="446">
        <v>822</v>
      </c>
      <c r="HS22" s="446">
        <v>939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1684.84</v>
      </c>
      <c r="IO22" s="516">
        <v>1643.7299999999998</v>
      </c>
      <c r="IP22" s="345">
        <v>2.5</v>
      </c>
      <c r="IQ22" s="503"/>
      <c r="IR22" s="503"/>
      <c r="IS22" s="246" t="s">
        <v>44</v>
      </c>
      <c r="IT22" s="247">
        <v>2</v>
      </c>
      <c r="IU22" s="248">
        <v>3</v>
      </c>
      <c r="IV22" s="249">
        <v>5</v>
      </c>
      <c r="IW22" s="247">
        <v>10</v>
      </c>
      <c r="IX22" s="250">
        <v>0</v>
      </c>
      <c r="IY22" s="251">
        <v>0</v>
      </c>
      <c r="IZ22" s="183"/>
      <c r="JA22" s="346" t="s">
        <v>108</v>
      </c>
      <c r="JB22" s="347">
        <v>120.1</v>
      </c>
      <c r="JC22" s="348">
        <v>121.29</v>
      </c>
      <c r="JD22" s="349">
        <v>-0.98</v>
      </c>
      <c r="JE22" s="347">
        <v>93.59</v>
      </c>
      <c r="JF22" s="350">
        <v>91.27</v>
      </c>
      <c r="JG22" s="349">
        <v>2.54</v>
      </c>
      <c r="JH22" s="347">
        <v>111.98</v>
      </c>
      <c r="JI22" s="348">
        <v>112.5</v>
      </c>
      <c r="JJ22" s="349">
        <v>-0.46</v>
      </c>
      <c r="JK22" s="351"/>
      <c r="JL22" s="183"/>
      <c r="JM22" s="183" t="s">
        <v>118</v>
      </c>
      <c r="JN22" s="342">
        <v>480</v>
      </c>
      <c r="JO22" s="342">
        <v>480</v>
      </c>
      <c r="JP22" s="342">
        <v>480</v>
      </c>
      <c r="JQ22" s="342">
        <v>480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33128</v>
      </c>
      <c r="JZ22" s="442">
        <v>558</v>
      </c>
      <c r="KA22" s="442">
        <v>73555</v>
      </c>
      <c r="KB22" s="443">
        <v>5757</v>
      </c>
      <c r="KC22" s="444">
        <v>0</v>
      </c>
      <c r="KD22" s="444">
        <v>0</v>
      </c>
      <c r="KE22" s="444">
        <v>0</v>
      </c>
      <c r="KF22" s="444">
        <v>0</v>
      </c>
      <c r="KG22" s="445">
        <v>112998</v>
      </c>
      <c r="KH22" s="446">
        <v>134055</v>
      </c>
      <c r="KI22" s="446">
        <v>247053</v>
      </c>
      <c r="KJ22" s="451"/>
      <c r="KK22" s="451"/>
      <c r="KL22" s="450" t="s">
        <v>22</v>
      </c>
      <c r="KM22" s="441">
        <v>252</v>
      </c>
      <c r="KN22" s="442">
        <v>0</v>
      </c>
      <c r="KO22" s="442">
        <v>234</v>
      </c>
      <c r="KP22" s="443">
        <v>0</v>
      </c>
      <c r="KQ22" s="444">
        <v>0</v>
      </c>
      <c r="KR22" s="444">
        <v>0</v>
      </c>
      <c r="KS22" s="444">
        <v>0</v>
      </c>
      <c r="KT22" s="444">
        <v>0</v>
      </c>
      <c r="KU22" s="445">
        <v>486</v>
      </c>
      <c r="KV22" s="446">
        <v>592</v>
      </c>
      <c r="KW22" s="446">
        <v>1078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1607.8600000000001</v>
      </c>
      <c r="LS22" s="516">
        <v>1563.3399999999997</v>
      </c>
      <c r="LT22" s="345">
        <v>2.85</v>
      </c>
      <c r="LU22" s="505"/>
      <c r="LV22" s="505"/>
      <c r="LW22" s="246" t="s">
        <v>44</v>
      </c>
      <c r="LX22" s="294">
        <v>40</v>
      </c>
      <c r="LY22" s="295">
        <v>39</v>
      </c>
      <c r="LZ22" s="296">
        <v>2.56</v>
      </c>
      <c r="MA22" s="266"/>
      <c r="MB22" s="346" t="s">
        <v>108</v>
      </c>
      <c r="MC22" s="347">
        <v>98.15</v>
      </c>
      <c r="MD22" s="370">
        <v>96.59</v>
      </c>
      <c r="ME22" s="349">
        <v>1.62</v>
      </c>
      <c r="MF22" s="347">
        <v>65.239999999999995</v>
      </c>
      <c r="MG22" s="370">
        <v>63.73</v>
      </c>
      <c r="MH22" s="349">
        <v>2.37</v>
      </c>
      <c r="MI22" s="347">
        <v>82.28</v>
      </c>
      <c r="MJ22" s="370">
        <v>81.19</v>
      </c>
      <c r="MK22" s="349">
        <v>1.34</v>
      </c>
      <c r="ML22" s="297"/>
      <c r="MM22" s="297"/>
      <c r="MN22" s="297" t="s">
        <v>118</v>
      </c>
      <c r="MO22" s="371">
        <v>480</v>
      </c>
      <c r="MP22" s="371">
        <v>480</v>
      </c>
      <c r="MQ22" s="371">
        <v>480</v>
      </c>
      <c r="MR22" s="371">
        <v>480</v>
      </c>
      <c r="MS22" s="371">
        <v>480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131529</v>
      </c>
      <c r="NB22" s="444">
        <v>2261</v>
      </c>
      <c r="NC22" s="444">
        <v>276347</v>
      </c>
      <c r="ND22" s="443">
        <v>60459</v>
      </c>
      <c r="NE22" s="444"/>
      <c r="NF22" s="444"/>
      <c r="NG22" s="444"/>
      <c r="NH22" s="444"/>
      <c r="NI22" s="443">
        <v>470596</v>
      </c>
      <c r="NJ22" s="450">
        <v>384143</v>
      </c>
      <c r="NK22" s="446">
        <v>854739</v>
      </c>
      <c r="NL22" s="290"/>
      <c r="NM22" s="290"/>
      <c r="NN22" s="450" t="s">
        <v>22</v>
      </c>
      <c r="NO22" s="450">
        <v>1121</v>
      </c>
      <c r="NP22" s="444">
        <v>0</v>
      </c>
      <c r="NQ22" s="444">
        <v>473</v>
      </c>
      <c r="NR22" s="443">
        <v>22</v>
      </c>
      <c r="NS22" s="444"/>
      <c r="NT22" s="444"/>
      <c r="NU22" s="444"/>
      <c r="NV22" s="444"/>
      <c r="NW22" s="443">
        <v>1616</v>
      </c>
      <c r="NX22" s="450">
        <v>3712</v>
      </c>
      <c r="NY22" s="446">
        <v>5328</v>
      </c>
      <c r="OA22" s="307"/>
    </row>
    <row r="23" spans="1:391" s="195" customFormat="1" ht="21.75" customHeight="1" thickTop="1" x14ac:dyDescent="0.3">
      <c r="A23" s="418" t="s">
        <v>124</v>
      </c>
      <c r="B23" s="501">
        <v>873.54</v>
      </c>
      <c r="C23" s="502">
        <v>847.09</v>
      </c>
      <c r="D23" s="243">
        <v>3.12</v>
      </c>
      <c r="E23" s="503"/>
      <c r="F23" s="503"/>
      <c r="G23" s="246" t="s">
        <v>45</v>
      </c>
      <c r="H23" s="247">
        <v>5</v>
      </c>
      <c r="I23" s="248">
        <v>2</v>
      </c>
      <c r="J23" s="249">
        <v>6</v>
      </c>
      <c r="K23" s="247">
        <v>13</v>
      </c>
      <c r="L23" s="250">
        <v>8</v>
      </c>
      <c r="M23" s="251">
        <v>62.5</v>
      </c>
      <c r="N23" s="183"/>
      <c r="O23" s="346" t="s">
        <v>111</v>
      </c>
      <c r="P23" s="347">
        <v>256.54000000000002</v>
      </c>
      <c r="Q23" s="348">
        <v>250.09</v>
      </c>
      <c r="R23" s="349">
        <v>2.58</v>
      </c>
      <c r="S23" s="347">
        <v>148.04</v>
      </c>
      <c r="T23" s="350">
        <v>141.54</v>
      </c>
      <c r="U23" s="349">
        <v>4.59</v>
      </c>
      <c r="V23" s="347">
        <v>189.15</v>
      </c>
      <c r="W23" s="348">
        <v>184.34</v>
      </c>
      <c r="X23" s="349">
        <v>2.61</v>
      </c>
      <c r="Y23" s="351"/>
      <c r="Z23" s="318" t="s">
        <v>97</v>
      </c>
      <c r="AA23" s="318"/>
      <c r="AB23" s="517">
        <v>57.68</v>
      </c>
      <c r="AC23" s="517">
        <v>55.46</v>
      </c>
      <c r="AD23" s="517">
        <v>53.85</v>
      </c>
      <c r="AE23" s="517">
        <v>55.66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584.63</v>
      </c>
      <c r="CG23" s="502">
        <v>567.16</v>
      </c>
      <c r="CH23" s="243">
        <v>3.08</v>
      </c>
      <c r="CI23" s="503"/>
      <c r="CJ23" s="503"/>
      <c r="CK23" s="246" t="s">
        <v>45</v>
      </c>
      <c r="CL23" s="247">
        <v>37</v>
      </c>
      <c r="CM23" s="248">
        <v>25</v>
      </c>
      <c r="CN23" s="249">
        <v>28</v>
      </c>
      <c r="CO23" s="247">
        <v>90</v>
      </c>
      <c r="CP23" s="250">
        <v>91</v>
      </c>
      <c r="CQ23" s="251">
        <v>-1.1000000000000001</v>
      </c>
      <c r="CR23" s="183"/>
      <c r="CS23" s="346" t="s">
        <v>111</v>
      </c>
      <c r="CT23" s="347">
        <v>261.79000000000002</v>
      </c>
      <c r="CU23" s="348">
        <v>253.3</v>
      </c>
      <c r="CV23" s="349">
        <v>3.35</v>
      </c>
      <c r="CW23" s="347">
        <v>153.06</v>
      </c>
      <c r="CX23" s="350">
        <v>148.74</v>
      </c>
      <c r="CY23" s="349">
        <v>2.9</v>
      </c>
      <c r="CZ23" s="347">
        <v>219.88</v>
      </c>
      <c r="DA23" s="348">
        <v>214.49</v>
      </c>
      <c r="DB23" s="349">
        <v>2.5099999999999998</v>
      </c>
      <c r="DC23" s="351"/>
      <c r="DD23" s="318" t="s">
        <v>97</v>
      </c>
      <c r="DE23" s="318"/>
      <c r="DF23" s="517">
        <v>52.35</v>
      </c>
      <c r="DG23" s="517">
        <v>49.16</v>
      </c>
      <c r="DH23" s="517">
        <v>43.69</v>
      </c>
      <c r="DI23" s="517">
        <v>48.4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550.41</v>
      </c>
      <c r="FK23" s="502">
        <v>537.14</v>
      </c>
      <c r="FL23" s="243">
        <v>2.4700000000000002</v>
      </c>
      <c r="FM23" s="503"/>
      <c r="FN23" s="503"/>
      <c r="FO23" s="246" t="s">
        <v>45</v>
      </c>
      <c r="FP23" s="247">
        <v>3</v>
      </c>
      <c r="FQ23" s="248">
        <v>5</v>
      </c>
      <c r="FR23" s="249">
        <v>4</v>
      </c>
      <c r="FS23" s="247">
        <v>12</v>
      </c>
      <c r="FT23" s="250">
        <v>8</v>
      </c>
      <c r="FU23" s="251">
        <v>50</v>
      </c>
      <c r="FV23" s="183"/>
      <c r="FW23" s="346" t="s">
        <v>111</v>
      </c>
      <c r="FX23" s="347">
        <v>133.51</v>
      </c>
      <c r="FY23" s="348">
        <v>129.94</v>
      </c>
      <c r="FZ23" s="349">
        <v>2.75</v>
      </c>
      <c r="GA23" s="347">
        <v>139.80000000000001</v>
      </c>
      <c r="GB23" s="350">
        <v>136.65</v>
      </c>
      <c r="GC23" s="349">
        <v>2.31</v>
      </c>
      <c r="GD23" s="347">
        <v>138.29</v>
      </c>
      <c r="GE23" s="348">
        <v>135.05000000000001</v>
      </c>
      <c r="GF23" s="349">
        <v>2.4</v>
      </c>
      <c r="GG23" s="351"/>
      <c r="GH23" s="318" t="s">
        <v>97</v>
      </c>
      <c r="GI23" s="318"/>
      <c r="GJ23" s="517">
        <v>46.58</v>
      </c>
      <c r="GK23" s="517">
        <v>45.41</v>
      </c>
      <c r="GL23" s="517">
        <v>47.3</v>
      </c>
      <c r="GM23" s="517">
        <v>46.43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1010.9</v>
      </c>
      <c r="IO23" s="502">
        <v>976.8</v>
      </c>
      <c r="IP23" s="243">
        <v>3.49</v>
      </c>
      <c r="IQ23" s="503"/>
      <c r="IR23" s="503"/>
      <c r="IS23" s="246" t="s">
        <v>45</v>
      </c>
      <c r="IT23" s="247">
        <v>6</v>
      </c>
      <c r="IU23" s="248">
        <v>5</v>
      </c>
      <c r="IV23" s="249">
        <v>6</v>
      </c>
      <c r="IW23" s="247">
        <v>17</v>
      </c>
      <c r="IX23" s="250">
        <v>14</v>
      </c>
      <c r="IY23" s="251">
        <v>21.43</v>
      </c>
      <c r="IZ23" s="183"/>
      <c r="JA23" s="346" t="s">
        <v>111</v>
      </c>
      <c r="JB23" s="347">
        <v>170.76</v>
      </c>
      <c r="JC23" s="348">
        <v>164.37</v>
      </c>
      <c r="JD23" s="349">
        <v>3.89</v>
      </c>
      <c r="JE23" s="347">
        <v>165.46</v>
      </c>
      <c r="JF23" s="350">
        <v>160.44</v>
      </c>
      <c r="JG23" s="349">
        <v>3.13</v>
      </c>
      <c r="JH23" s="347">
        <v>169.14</v>
      </c>
      <c r="JI23" s="348">
        <v>163.22</v>
      </c>
      <c r="JJ23" s="349">
        <v>3.63</v>
      </c>
      <c r="JK23" s="351"/>
      <c r="JL23" s="318" t="s">
        <v>97</v>
      </c>
      <c r="JM23" s="318"/>
      <c r="JN23" s="517">
        <v>49.78</v>
      </c>
      <c r="JO23" s="517">
        <v>47.53</v>
      </c>
      <c r="JP23" s="517">
        <v>51.84</v>
      </c>
      <c r="JQ23" s="517">
        <v>49.72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751.56000000000006</v>
      </c>
      <c r="LS23" s="502">
        <v>725.39</v>
      </c>
      <c r="LT23" s="243">
        <v>3.61</v>
      </c>
      <c r="LU23" s="505"/>
      <c r="LV23" s="505"/>
      <c r="LW23" s="246" t="s">
        <v>45</v>
      </c>
      <c r="LX23" s="294">
        <v>132</v>
      </c>
      <c r="LY23" s="295">
        <v>121</v>
      </c>
      <c r="LZ23" s="296">
        <v>9.09</v>
      </c>
      <c r="MA23" s="266"/>
      <c r="MB23" s="346" t="s">
        <v>111</v>
      </c>
      <c r="MC23" s="347">
        <v>222.01</v>
      </c>
      <c r="MD23" s="370">
        <v>215.63</v>
      </c>
      <c r="ME23" s="349">
        <v>2.96</v>
      </c>
      <c r="MF23" s="347">
        <v>153.07</v>
      </c>
      <c r="MG23" s="370">
        <v>145.30000000000001</v>
      </c>
      <c r="MH23" s="349">
        <v>5.35</v>
      </c>
      <c r="MI23" s="347">
        <v>188.77</v>
      </c>
      <c r="MJ23" s="370">
        <v>182.69</v>
      </c>
      <c r="MK23" s="349">
        <v>3.33</v>
      </c>
      <c r="ML23" s="297"/>
      <c r="MM23" s="175" t="s">
        <v>97</v>
      </c>
      <c r="MN23" s="175"/>
      <c r="MO23" s="523">
        <v>55.66</v>
      </c>
      <c r="MP23" s="523">
        <v>48.4</v>
      </c>
      <c r="MQ23" s="523">
        <v>46.43</v>
      </c>
      <c r="MR23" s="523">
        <v>49.72</v>
      </c>
      <c r="MS23" s="523">
        <v>50.05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872.11</v>
      </c>
      <c r="C24" s="508">
        <v>846.14</v>
      </c>
      <c r="D24" s="311">
        <v>3.07</v>
      </c>
      <c r="E24" s="503"/>
      <c r="F24" s="503"/>
      <c r="G24" s="312" t="s">
        <v>48</v>
      </c>
      <c r="H24" s="247">
        <v>0</v>
      </c>
      <c r="I24" s="248">
        <v>4</v>
      </c>
      <c r="J24" s="249">
        <v>9</v>
      </c>
      <c r="K24" s="247">
        <v>13</v>
      </c>
      <c r="L24" s="250">
        <v>16</v>
      </c>
      <c r="M24" s="251">
        <v>-18.75</v>
      </c>
      <c r="N24" s="183"/>
      <c r="O24" s="439" t="s">
        <v>114</v>
      </c>
      <c r="P24" s="347">
        <v>48.6</v>
      </c>
      <c r="Q24" s="348">
        <v>47.43</v>
      </c>
      <c r="R24" s="349">
        <v>2.4700000000000002</v>
      </c>
      <c r="S24" s="347">
        <v>46.11</v>
      </c>
      <c r="T24" s="350">
        <v>45.68</v>
      </c>
      <c r="U24" s="349">
        <v>0.94</v>
      </c>
      <c r="V24" s="347">
        <v>47.05</v>
      </c>
      <c r="W24" s="348">
        <v>46.37</v>
      </c>
      <c r="X24" s="349">
        <v>1.47</v>
      </c>
      <c r="Y24" s="351"/>
      <c r="Z24" s="183"/>
      <c r="AA24" s="183" t="s">
        <v>92</v>
      </c>
      <c r="AB24" s="376">
        <v>49.12</v>
      </c>
      <c r="AC24" s="376">
        <v>50.68</v>
      </c>
      <c r="AD24" s="376">
        <v>48.53</v>
      </c>
      <c r="AE24" s="376">
        <v>49.44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580.22</v>
      </c>
      <c r="CG24" s="508">
        <v>562.86</v>
      </c>
      <c r="CH24" s="311">
        <v>3.08</v>
      </c>
      <c r="CI24" s="503"/>
      <c r="CJ24" s="503"/>
      <c r="CK24" s="312" t="s">
        <v>48</v>
      </c>
      <c r="CL24" s="247">
        <v>56</v>
      </c>
      <c r="CM24" s="248">
        <v>49</v>
      </c>
      <c r="CN24" s="249">
        <v>31</v>
      </c>
      <c r="CO24" s="247">
        <v>136</v>
      </c>
      <c r="CP24" s="250">
        <v>147</v>
      </c>
      <c r="CQ24" s="251">
        <v>-7.48</v>
      </c>
      <c r="CR24" s="183"/>
      <c r="CS24" s="439" t="s">
        <v>114</v>
      </c>
      <c r="CT24" s="347">
        <v>110.85</v>
      </c>
      <c r="CU24" s="348">
        <v>112.24</v>
      </c>
      <c r="CV24" s="349">
        <v>-1.24</v>
      </c>
      <c r="CW24" s="347">
        <v>100.37</v>
      </c>
      <c r="CX24" s="350">
        <v>99.07</v>
      </c>
      <c r="CY24" s="349">
        <v>1.31</v>
      </c>
      <c r="CZ24" s="347">
        <v>106.81</v>
      </c>
      <c r="DA24" s="348">
        <v>107.35</v>
      </c>
      <c r="DB24" s="349">
        <v>-0.5</v>
      </c>
      <c r="DC24" s="351"/>
      <c r="DD24" s="183"/>
      <c r="DE24" s="183" t="s">
        <v>92</v>
      </c>
      <c r="DF24" s="376">
        <v>47.21</v>
      </c>
      <c r="DG24" s="376">
        <v>42.59</v>
      </c>
      <c r="DH24" s="376">
        <v>36.840000000000003</v>
      </c>
      <c r="DI24" s="376">
        <v>42.21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548.71</v>
      </c>
      <c r="FK24" s="508">
        <v>535.55999999999995</v>
      </c>
      <c r="FL24" s="311">
        <v>2.46</v>
      </c>
      <c r="FM24" s="503"/>
      <c r="FN24" s="503"/>
      <c r="FO24" s="312" t="s">
        <v>48</v>
      </c>
      <c r="FP24" s="247">
        <v>9</v>
      </c>
      <c r="FQ24" s="248">
        <v>2</v>
      </c>
      <c r="FR24" s="249">
        <v>5</v>
      </c>
      <c r="FS24" s="247">
        <v>16</v>
      </c>
      <c r="FT24" s="250">
        <v>18</v>
      </c>
      <c r="FU24" s="251">
        <v>-11.11</v>
      </c>
      <c r="FV24" s="183"/>
      <c r="FW24" s="439" t="s">
        <v>114</v>
      </c>
      <c r="FX24" s="347">
        <v>52.22</v>
      </c>
      <c r="FY24" s="348">
        <v>50.27</v>
      </c>
      <c r="FZ24" s="349">
        <v>3.88</v>
      </c>
      <c r="GA24" s="347">
        <v>55.24</v>
      </c>
      <c r="GB24" s="350">
        <v>52.54</v>
      </c>
      <c r="GC24" s="349">
        <v>5.14</v>
      </c>
      <c r="GD24" s="347">
        <v>54.51</v>
      </c>
      <c r="GE24" s="348">
        <v>52</v>
      </c>
      <c r="GF24" s="349">
        <v>4.83</v>
      </c>
      <c r="GG24" s="351"/>
      <c r="GH24" s="183"/>
      <c r="GI24" s="183" t="s">
        <v>92</v>
      </c>
      <c r="GJ24" s="376">
        <v>38.42</v>
      </c>
      <c r="GK24" s="376">
        <v>36.04</v>
      </c>
      <c r="GL24" s="376">
        <v>37.65</v>
      </c>
      <c r="GM24" s="376">
        <v>37.369999999999997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1010.5799999999999</v>
      </c>
      <c r="IO24" s="508">
        <v>976.35</v>
      </c>
      <c r="IP24" s="311">
        <v>3.51</v>
      </c>
      <c r="IQ24" s="503"/>
      <c r="IR24" s="503"/>
      <c r="IS24" s="312" t="s">
        <v>48</v>
      </c>
      <c r="IT24" s="247">
        <v>31</v>
      </c>
      <c r="IU24" s="248">
        <v>20</v>
      </c>
      <c r="IV24" s="249">
        <v>37</v>
      </c>
      <c r="IW24" s="247">
        <v>88</v>
      </c>
      <c r="IX24" s="250">
        <v>112</v>
      </c>
      <c r="IY24" s="251">
        <v>-21.43</v>
      </c>
      <c r="IZ24" s="183"/>
      <c r="JA24" s="439" t="s">
        <v>114</v>
      </c>
      <c r="JB24" s="347">
        <v>88.9</v>
      </c>
      <c r="JC24" s="348">
        <v>87.2</v>
      </c>
      <c r="JD24" s="349">
        <v>1.95</v>
      </c>
      <c r="JE24" s="347">
        <v>160.28</v>
      </c>
      <c r="JF24" s="350">
        <v>177.71</v>
      </c>
      <c r="JG24" s="349">
        <v>-9.81</v>
      </c>
      <c r="JH24" s="347">
        <v>110.75</v>
      </c>
      <c r="JI24" s="348">
        <v>113.71</v>
      </c>
      <c r="JJ24" s="349">
        <v>-2.6</v>
      </c>
      <c r="JK24" s="351"/>
      <c r="JL24" s="183"/>
      <c r="JM24" s="183" t="s">
        <v>92</v>
      </c>
      <c r="JN24" s="376">
        <v>40.74</v>
      </c>
      <c r="JO24" s="376">
        <v>37.19</v>
      </c>
      <c r="JP24" s="376">
        <v>41.57</v>
      </c>
      <c r="JQ24" s="376">
        <v>39.83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749.75</v>
      </c>
      <c r="LS24" s="508">
        <v>723.62</v>
      </c>
      <c r="LT24" s="311">
        <v>3.61</v>
      </c>
      <c r="LU24" s="505"/>
      <c r="LV24" s="505"/>
      <c r="LW24" s="312" t="s">
        <v>48</v>
      </c>
      <c r="LX24" s="294">
        <v>253</v>
      </c>
      <c r="LY24" s="295">
        <v>293</v>
      </c>
      <c r="LZ24" s="296">
        <v>-13.65</v>
      </c>
      <c r="MA24" s="266"/>
      <c r="MB24" s="439" t="s">
        <v>114</v>
      </c>
      <c r="MC24" s="347">
        <v>88.81</v>
      </c>
      <c r="MD24" s="370">
        <v>85.35</v>
      </c>
      <c r="ME24" s="349">
        <v>4.05</v>
      </c>
      <c r="MF24" s="347">
        <v>80.3</v>
      </c>
      <c r="MG24" s="370">
        <v>84.12</v>
      </c>
      <c r="MH24" s="349">
        <v>-4.54</v>
      </c>
      <c r="MI24" s="347">
        <v>84.7</v>
      </c>
      <c r="MJ24" s="370">
        <v>84.78</v>
      </c>
      <c r="MK24" s="349">
        <v>-0.09</v>
      </c>
      <c r="ML24" s="297"/>
      <c r="MM24" s="297"/>
      <c r="MN24" s="297" t="s">
        <v>92</v>
      </c>
      <c r="MO24" s="537">
        <v>49.44</v>
      </c>
      <c r="MP24" s="537">
        <v>42.21</v>
      </c>
      <c r="MQ24" s="537">
        <v>37.369999999999997</v>
      </c>
      <c r="MR24" s="537">
        <v>39.83</v>
      </c>
      <c r="MS24" s="538">
        <v>42.21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917.02</v>
      </c>
      <c r="C25" s="539">
        <v>875.12999999999988</v>
      </c>
      <c r="D25" s="438">
        <v>4.79</v>
      </c>
      <c r="E25" s="503"/>
      <c r="F25" s="503"/>
      <c r="G25" s="246" t="s">
        <v>49</v>
      </c>
      <c r="H25" s="247">
        <v>0</v>
      </c>
      <c r="I25" s="248">
        <v>0</v>
      </c>
      <c r="J25" s="249">
        <v>0</v>
      </c>
      <c r="K25" s="247">
        <v>0</v>
      </c>
      <c r="L25" s="250">
        <v>0</v>
      </c>
      <c r="M25" s="251">
        <v>0</v>
      </c>
      <c r="N25" s="183"/>
      <c r="O25" s="454" t="s">
        <v>117</v>
      </c>
      <c r="P25" s="455">
        <v>1641.9199999999998</v>
      </c>
      <c r="Q25" s="456">
        <v>1593.1499999999999</v>
      </c>
      <c r="R25" s="457">
        <v>3.06</v>
      </c>
      <c r="S25" s="458">
        <v>917.02</v>
      </c>
      <c r="T25" s="456">
        <v>875.12999999999988</v>
      </c>
      <c r="U25" s="457">
        <v>4.79</v>
      </c>
      <c r="V25" s="458">
        <v>1191.6500000000001</v>
      </c>
      <c r="W25" s="456">
        <v>1158.2299999999998</v>
      </c>
      <c r="X25" s="457">
        <v>2.89</v>
      </c>
      <c r="Y25" s="459"/>
      <c r="Z25" s="183"/>
      <c r="AA25" s="183" t="s">
        <v>96</v>
      </c>
      <c r="AB25" s="376">
        <v>59.87</v>
      </c>
      <c r="AC25" s="376">
        <v>57.42</v>
      </c>
      <c r="AD25" s="376">
        <v>55.87</v>
      </c>
      <c r="AE25" s="376">
        <v>57.72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999.37</v>
      </c>
      <c r="CG25" s="539">
        <v>971.68000000000006</v>
      </c>
      <c r="CH25" s="438">
        <v>2.85</v>
      </c>
      <c r="CI25" s="503"/>
      <c r="CJ25" s="503"/>
      <c r="CK25" s="246" t="s">
        <v>49</v>
      </c>
      <c r="CL25" s="247">
        <v>2</v>
      </c>
      <c r="CM25" s="248">
        <v>0</v>
      </c>
      <c r="CN25" s="249">
        <v>0</v>
      </c>
      <c r="CO25" s="247">
        <v>2</v>
      </c>
      <c r="CP25" s="250">
        <v>0</v>
      </c>
      <c r="CQ25" s="251">
        <v>0</v>
      </c>
      <c r="CR25" s="183"/>
      <c r="CS25" s="454" t="s">
        <v>117</v>
      </c>
      <c r="CT25" s="455">
        <v>1563.4599999999998</v>
      </c>
      <c r="CU25" s="456">
        <v>1525.04</v>
      </c>
      <c r="CV25" s="457">
        <v>2.52</v>
      </c>
      <c r="CW25" s="458">
        <v>999.37</v>
      </c>
      <c r="CX25" s="466">
        <v>971.68000000000006</v>
      </c>
      <c r="CY25" s="457">
        <v>2.85</v>
      </c>
      <c r="CZ25" s="458">
        <v>1346.0099999999998</v>
      </c>
      <c r="DA25" s="456">
        <v>1319.6599999999999</v>
      </c>
      <c r="DB25" s="457">
        <v>2</v>
      </c>
      <c r="DC25" s="459"/>
      <c r="DD25" s="183"/>
      <c r="DE25" s="183" t="s">
        <v>96</v>
      </c>
      <c r="DF25" s="376">
        <v>52.45</v>
      </c>
      <c r="DG25" s="376">
        <v>49.32</v>
      </c>
      <c r="DH25" s="376">
        <v>43.26</v>
      </c>
      <c r="DI25" s="376">
        <v>48.34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762.04</v>
      </c>
      <c r="FK25" s="539">
        <v>741.7299999999999</v>
      </c>
      <c r="FL25" s="438">
        <v>2.74</v>
      </c>
      <c r="FM25" s="503"/>
      <c r="FN25" s="503"/>
      <c r="FO25" s="246" t="s">
        <v>49</v>
      </c>
      <c r="FP25" s="247">
        <v>0</v>
      </c>
      <c r="FQ25" s="248">
        <v>0</v>
      </c>
      <c r="FR25" s="249">
        <v>3</v>
      </c>
      <c r="FS25" s="247">
        <v>3</v>
      </c>
      <c r="FT25" s="250">
        <v>0</v>
      </c>
      <c r="FU25" s="251">
        <v>0</v>
      </c>
      <c r="FV25" s="183"/>
      <c r="FW25" s="454" t="s">
        <v>117</v>
      </c>
      <c r="FX25" s="455">
        <v>1378.1200000000001</v>
      </c>
      <c r="FY25" s="456">
        <v>1357.16</v>
      </c>
      <c r="FZ25" s="457">
        <v>1.54</v>
      </c>
      <c r="GA25" s="458">
        <v>762.04</v>
      </c>
      <c r="GB25" s="456">
        <v>741.7299999999999</v>
      </c>
      <c r="GC25" s="457">
        <v>2.74</v>
      </c>
      <c r="GD25" s="458">
        <v>910.23</v>
      </c>
      <c r="GE25" s="456">
        <v>888.53</v>
      </c>
      <c r="GF25" s="457">
        <v>2.44</v>
      </c>
      <c r="GG25" s="459"/>
      <c r="GH25" s="183"/>
      <c r="GI25" s="183" t="s">
        <v>96</v>
      </c>
      <c r="GJ25" s="376">
        <v>46.89</v>
      </c>
      <c r="GK25" s="376">
        <v>45.53</v>
      </c>
      <c r="GL25" s="376">
        <v>49.21</v>
      </c>
      <c r="GM25" s="376">
        <v>47.21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1083.9000000000001</v>
      </c>
      <c r="IO25" s="545">
        <v>1072.57</v>
      </c>
      <c r="IP25" s="438">
        <v>1.06</v>
      </c>
      <c r="IQ25" s="503"/>
      <c r="IR25" s="503"/>
      <c r="IS25" s="246" t="s">
        <v>49</v>
      </c>
      <c r="IT25" s="247">
        <v>0</v>
      </c>
      <c r="IU25" s="248">
        <v>3</v>
      </c>
      <c r="IV25" s="249">
        <v>3</v>
      </c>
      <c r="IW25" s="247">
        <v>6</v>
      </c>
      <c r="IX25" s="250">
        <v>0</v>
      </c>
      <c r="IY25" s="251">
        <v>0</v>
      </c>
      <c r="IZ25" s="183"/>
      <c r="JA25" s="454" t="s">
        <v>117</v>
      </c>
      <c r="JB25" s="455">
        <v>1684.84</v>
      </c>
      <c r="JC25" s="456">
        <v>1643.7299999999998</v>
      </c>
      <c r="JD25" s="457">
        <v>2.5</v>
      </c>
      <c r="JE25" s="458">
        <v>1083.9000000000001</v>
      </c>
      <c r="JF25" s="456">
        <v>1072.57</v>
      </c>
      <c r="JG25" s="457">
        <v>1.06</v>
      </c>
      <c r="JH25" s="458">
        <v>1500.9</v>
      </c>
      <c r="JI25" s="456">
        <v>1476.42</v>
      </c>
      <c r="JJ25" s="457">
        <v>1.66</v>
      </c>
      <c r="JK25" s="459"/>
      <c r="JL25" s="183"/>
      <c r="JM25" s="183" t="s">
        <v>96</v>
      </c>
      <c r="JN25" s="376">
        <v>51.87</v>
      </c>
      <c r="JO25" s="376">
        <v>49.62</v>
      </c>
      <c r="JP25" s="376">
        <v>53.7</v>
      </c>
      <c r="JQ25" s="376">
        <v>51.73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933.49</v>
      </c>
      <c r="LS25" s="539">
        <v>902.38</v>
      </c>
      <c r="LT25" s="438">
        <v>3.45</v>
      </c>
      <c r="LU25" s="505"/>
      <c r="LV25" s="505"/>
      <c r="LW25" s="246" t="s">
        <v>49</v>
      </c>
      <c r="LX25" s="294">
        <v>11</v>
      </c>
      <c r="LY25" s="295">
        <v>0</v>
      </c>
      <c r="LZ25" s="296">
        <v>0</v>
      </c>
      <c r="MA25" s="266"/>
      <c r="MB25" s="454" t="s">
        <v>117</v>
      </c>
      <c r="MC25" s="455">
        <v>1607.8600000000001</v>
      </c>
      <c r="MD25" s="470">
        <v>1563.3399999999997</v>
      </c>
      <c r="ME25" s="457">
        <v>2.85</v>
      </c>
      <c r="MF25" s="455">
        <v>933.49</v>
      </c>
      <c r="MG25" s="470">
        <v>902.38</v>
      </c>
      <c r="MH25" s="457">
        <v>3.45</v>
      </c>
      <c r="MI25" s="455">
        <v>1282.67</v>
      </c>
      <c r="MJ25" s="470">
        <v>1253.74</v>
      </c>
      <c r="MK25" s="457">
        <v>2.31</v>
      </c>
      <c r="ML25" s="297"/>
      <c r="MM25" s="297"/>
      <c r="MN25" s="297" t="s">
        <v>96</v>
      </c>
      <c r="MO25" s="537">
        <v>57.72</v>
      </c>
      <c r="MP25" s="537">
        <v>48.34</v>
      </c>
      <c r="MQ25" s="537">
        <v>47.21</v>
      </c>
      <c r="MR25" s="537">
        <v>51.73</v>
      </c>
      <c r="MS25" s="538">
        <v>51.25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8</v>
      </c>
      <c r="I26" s="248">
        <v>2</v>
      </c>
      <c r="J26" s="249">
        <v>13</v>
      </c>
      <c r="K26" s="247">
        <v>23</v>
      </c>
      <c r="L26" s="250">
        <v>25</v>
      </c>
      <c r="M26" s="251">
        <v>-8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53.88</v>
      </c>
      <c r="AC26" s="376">
        <v>52.01</v>
      </c>
      <c r="AD26" s="376">
        <v>50.31</v>
      </c>
      <c r="AE26" s="376">
        <v>52.07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5</v>
      </c>
      <c r="CM26" s="248">
        <v>6</v>
      </c>
      <c r="CN26" s="249">
        <v>7</v>
      </c>
      <c r="CO26" s="247">
        <v>18</v>
      </c>
      <c r="CP26" s="250">
        <v>24</v>
      </c>
      <c r="CQ26" s="251">
        <v>-25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52.23</v>
      </c>
      <c r="DG26" s="376">
        <v>48.98</v>
      </c>
      <c r="DH26" s="376">
        <v>44.55</v>
      </c>
      <c r="DI26" s="376">
        <v>48.59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0</v>
      </c>
      <c r="FQ26" s="248">
        <v>0</v>
      </c>
      <c r="FR26" s="249">
        <v>0</v>
      </c>
      <c r="FS26" s="247">
        <v>0</v>
      </c>
      <c r="FT26" s="250">
        <v>0</v>
      </c>
      <c r="FU26" s="251">
        <v>0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46.16</v>
      </c>
      <c r="GK26" s="376">
        <v>45.33</v>
      </c>
      <c r="GL26" s="376">
        <v>44.01</v>
      </c>
      <c r="GM26" s="376">
        <v>45.17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8</v>
      </c>
      <c r="IU26" s="248">
        <v>6</v>
      </c>
      <c r="IV26" s="249">
        <v>10</v>
      </c>
      <c r="IW26" s="247">
        <v>24</v>
      </c>
      <c r="IX26" s="250">
        <v>26</v>
      </c>
      <c r="IY26" s="251">
        <v>-7.69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46.17</v>
      </c>
      <c r="JO26" s="376">
        <v>43.93</v>
      </c>
      <c r="JP26" s="376">
        <v>48.67</v>
      </c>
      <c r="JQ26" s="376">
        <v>46.25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65</v>
      </c>
      <c r="LY26" s="295">
        <v>75</v>
      </c>
      <c r="LZ26" s="296">
        <v>-13.33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52.07</v>
      </c>
      <c r="MP26" s="537">
        <v>48.59</v>
      </c>
      <c r="MQ26" s="537">
        <v>45.17</v>
      </c>
      <c r="MR26" s="537">
        <v>46.25</v>
      </c>
      <c r="MS26" s="538">
        <v>48.02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389.20000000000005</v>
      </c>
      <c r="C27" s="502">
        <v>382.71000000000004</v>
      </c>
      <c r="D27" s="243">
        <v>1.7</v>
      </c>
      <c r="E27" s="244"/>
      <c r="F27" s="245"/>
      <c r="G27" s="246" t="s">
        <v>51</v>
      </c>
      <c r="H27" s="247">
        <v>0</v>
      </c>
      <c r="I27" s="248">
        <v>0</v>
      </c>
      <c r="J27" s="249">
        <v>0</v>
      </c>
      <c r="K27" s="247">
        <v>0</v>
      </c>
      <c r="L27" s="250">
        <v>0</v>
      </c>
      <c r="M27" s="251">
        <v>0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0</v>
      </c>
      <c r="AC27" s="376">
        <v>0</v>
      </c>
      <c r="AD27" s="376">
        <v>0</v>
      </c>
      <c r="AE27" s="376">
        <v>0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0</v>
      </c>
      <c r="AN27" s="558">
        <v>0</v>
      </c>
      <c r="AO27" s="558">
        <v>0</v>
      </c>
      <c r="AP27" s="559">
        <v>0</v>
      </c>
      <c r="AQ27" s="558"/>
      <c r="AR27" s="558"/>
      <c r="AS27" s="558"/>
      <c r="AT27" s="558"/>
      <c r="AU27" s="560">
        <v>0</v>
      </c>
      <c r="AV27" s="561">
        <v>0</v>
      </c>
      <c r="AW27" s="562">
        <v>0</v>
      </c>
      <c r="AX27" s="266"/>
      <c r="AY27" s="266"/>
      <c r="AZ27" s="377" t="s">
        <v>98</v>
      </c>
      <c r="BA27" s="557">
        <v>0</v>
      </c>
      <c r="BB27" s="558">
        <v>0</v>
      </c>
      <c r="BC27" s="558">
        <v>0</v>
      </c>
      <c r="BD27" s="559">
        <v>0</v>
      </c>
      <c r="BE27" s="558"/>
      <c r="BF27" s="558"/>
      <c r="BG27" s="558"/>
      <c r="BH27" s="558"/>
      <c r="BI27" s="560">
        <v>0</v>
      </c>
      <c r="BJ27" s="561">
        <v>0</v>
      </c>
      <c r="BK27" s="562">
        <v>0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299.10999999999996</v>
      </c>
      <c r="CG27" s="502">
        <v>291.28000000000003</v>
      </c>
      <c r="CH27" s="243">
        <v>2.69</v>
      </c>
      <c r="CI27" s="244"/>
      <c r="CJ27" s="245"/>
      <c r="CK27" s="246" t="s">
        <v>51</v>
      </c>
      <c r="CL27" s="247">
        <v>3</v>
      </c>
      <c r="CM27" s="248">
        <v>5</v>
      </c>
      <c r="CN27" s="249">
        <v>2</v>
      </c>
      <c r="CO27" s="247">
        <v>10</v>
      </c>
      <c r="CP27" s="250">
        <v>2</v>
      </c>
      <c r="CQ27" s="251">
        <v>400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0</v>
      </c>
      <c r="DG27" s="376">
        <v>0</v>
      </c>
      <c r="DH27" s="376">
        <v>0</v>
      </c>
      <c r="DI27" s="376">
        <v>0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0</v>
      </c>
      <c r="DR27" s="558">
        <v>0</v>
      </c>
      <c r="DS27" s="558">
        <v>0</v>
      </c>
      <c r="DT27" s="559">
        <v>0</v>
      </c>
      <c r="DU27" s="558"/>
      <c r="DV27" s="558"/>
      <c r="DW27" s="558"/>
      <c r="DX27" s="558"/>
      <c r="DY27" s="560">
        <v>0</v>
      </c>
      <c r="DZ27" s="561">
        <v>0</v>
      </c>
      <c r="EA27" s="562">
        <v>0</v>
      </c>
      <c r="EB27" s="266"/>
      <c r="EC27" s="266"/>
      <c r="ED27" s="377" t="s">
        <v>98</v>
      </c>
      <c r="EE27" s="557">
        <v>0</v>
      </c>
      <c r="EF27" s="558">
        <v>0</v>
      </c>
      <c r="EG27" s="558">
        <v>0</v>
      </c>
      <c r="EH27" s="559">
        <v>0</v>
      </c>
      <c r="EI27" s="558"/>
      <c r="EJ27" s="558"/>
      <c r="EK27" s="558"/>
      <c r="EL27" s="558"/>
      <c r="EM27" s="560">
        <v>0</v>
      </c>
      <c r="EN27" s="561">
        <v>0</v>
      </c>
      <c r="EO27" s="562">
        <v>0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334.96000000000004</v>
      </c>
      <c r="FK27" s="502">
        <v>349.86</v>
      </c>
      <c r="FL27" s="243">
        <v>-4.26</v>
      </c>
      <c r="FM27" s="244"/>
      <c r="FN27" s="245"/>
      <c r="FO27" s="246" t="s">
        <v>51</v>
      </c>
      <c r="FP27" s="247">
        <v>2</v>
      </c>
      <c r="FQ27" s="248">
        <v>0</v>
      </c>
      <c r="FR27" s="249">
        <v>0</v>
      </c>
      <c r="FS27" s="247">
        <v>2</v>
      </c>
      <c r="FT27" s="250">
        <v>3</v>
      </c>
      <c r="FU27" s="251">
        <v>-33.33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0</v>
      </c>
      <c r="GK27" s="376">
        <v>0</v>
      </c>
      <c r="GL27" s="376">
        <v>0</v>
      </c>
      <c r="GM27" s="376">
        <v>0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0</v>
      </c>
      <c r="GV27" s="558">
        <v>0</v>
      </c>
      <c r="GW27" s="558">
        <v>0</v>
      </c>
      <c r="GX27" s="559">
        <v>0</v>
      </c>
      <c r="GY27" s="558"/>
      <c r="GZ27" s="558"/>
      <c r="HA27" s="558"/>
      <c r="HB27" s="558"/>
      <c r="HC27" s="560">
        <v>0</v>
      </c>
      <c r="HD27" s="561">
        <v>0</v>
      </c>
      <c r="HE27" s="562">
        <v>0</v>
      </c>
      <c r="HF27" s="266"/>
      <c r="HG27" s="266"/>
      <c r="HH27" s="377" t="s">
        <v>98</v>
      </c>
      <c r="HI27" s="557">
        <v>0</v>
      </c>
      <c r="HJ27" s="558">
        <v>0</v>
      </c>
      <c r="HK27" s="558">
        <v>0</v>
      </c>
      <c r="HL27" s="559">
        <v>0</v>
      </c>
      <c r="HM27" s="558"/>
      <c r="HN27" s="558"/>
      <c r="HO27" s="558"/>
      <c r="HP27" s="558"/>
      <c r="HQ27" s="560">
        <v>0</v>
      </c>
      <c r="HR27" s="561">
        <v>0</v>
      </c>
      <c r="HS27" s="562">
        <v>0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475.80000000000007</v>
      </c>
      <c r="IO27" s="502">
        <v>466.57000000000005</v>
      </c>
      <c r="IP27" s="243">
        <v>1.98</v>
      </c>
      <c r="IQ27" s="244"/>
      <c r="IR27" s="245"/>
      <c r="IS27" s="246" t="s">
        <v>51</v>
      </c>
      <c r="IT27" s="247">
        <v>5</v>
      </c>
      <c r="IU27" s="248">
        <v>2</v>
      </c>
      <c r="IV27" s="249">
        <v>4</v>
      </c>
      <c r="IW27" s="247">
        <v>11</v>
      </c>
      <c r="IX27" s="250">
        <v>2</v>
      </c>
      <c r="IY27" s="251">
        <v>450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0</v>
      </c>
      <c r="JO27" s="376">
        <v>0</v>
      </c>
      <c r="JP27" s="376">
        <v>0</v>
      </c>
      <c r="JQ27" s="376">
        <v>0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0</v>
      </c>
      <c r="JZ27" s="558">
        <v>0</v>
      </c>
      <c r="KA27" s="558">
        <v>0</v>
      </c>
      <c r="KB27" s="559">
        <v>0</v>
      </c>
      <c r="KC27" s="558"/>
      <c r="KD27" s="558"/>
      <c r="KE27" s="558"/>
      <c r="KF27" s="558"/>
      <c r="KG27" s="560">
        <v>0</v>
      </c>
      <c r="KH27" s="561">
        <v>0</v>
      </c>
      <c r="KI27" s="562">
        <v>0</v>
      </c>
      <c r="KJ27" s="534"/>
      <c r="KK27" s="534"/>
      <c r="KL27" s="564" t="s">
        <v>98</v>
      </c>
      <c r="KM27" s="557">
        <v>0</v>
      </c>
      <c r="KN27" s="558">
        <v>0</v>
      </c>
      <c r="KO27" s="558">
        <v>0</v>
      </c>
      <c r="KP27" s="559">
        <v>0</v>
      </c>
      <c r="KQ27" s="558"/>
      <c r="KR27" s="558"/>
      <c r="KS27" s="558"/>
      <c r="KT27" s="558"/>
      <c r="KU27" s="560">
        <v>0</v>
      </c>
      <c r="KV27" s="561">
        <v>0</v>
      </c>
      <c r="KW27" s="562">
        <v>0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1499.0699999999997</v>
      </c>
      <c r="LS27" s="502">
        <v>1490.42</v>
      </c>
      <c r="LT27" s="243">
        <v>0.57999999999999996</v>
      </c>
      <c r="LU27" s="565"/>
      <c r="LV27" s="566"/>
      <c r="LW27" s="246" t="s">
        <v>51</v>
      </c>
      <c r="LX27" s="294">
        <v>23</v>
      </c>
      <c r="LY27" s="295">
        <v>7</v>
      </c>
      <c r="LZ27" s="296">
        <v>228.57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0</v>
      </c>
      <c r="MP27" s="537">
        <v>0</v>
      </c>
      <c r="MQ27" s="537">
        <v>0</v>
      </c>
      <c r="MR27" s="537">
        <v>0</v>
      </c>
      <c r="MS27" s="538" t="s">
        <v>189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0</v>
      </c>
      <c r="NB27" s="390">
        <v>0</v>
      </c>
      <c r="NC27" s="390">
        <v>0</v>
      </c>
      <c r="ND27" s="391">
        <v>0</v>
      </c>
      <c r="NE27" s="390"/>
      <c r="NF27" s="390"/>
      <c r="NG27" s="390"/>
      <c r="NH27" s="392"/>
      <c r="NI27" s="567">
        <v>0</v>
      </c>
      <c r="NJ27" s="568">
        <v>0</v>
      </c>
      <c r="NK27" s="395">
        <v>0</v>
      </c>
      <c r="NL27" s="290"/>
      <c r="NM27" s="290"/>
      <c r="NN27" s="377" t="s">
        <v>98</v>
      </c>
      <c r="NO27" s="389">
        <v>0</v>
      </c>
      <c r="NP27" s="390">
        <v>0</v>
      </c>
      <c r="NQ27" s="390">
        <v>0</v>
      </c>
      <c r="NR27" s="391">
        <v>0</v>
      </c>
      <c r="NS27" s="390"/>
      <c r="NT27" s="390"/>
      <c r="NU27" s="390"/>
      <c r="NV27" s="392"/>
      <c r="NW27" s="569">
        <v>0</v>
      </c>
      <c r="NX27" s="394">
        <v>0</v>
      </c>
      <c r="NY27" s="397">
        <v>0</v>
      </c>
      <c r="OA27" s="307"/>
    </row>
    <row r="28" spans="1:391" s="195" customFormat="1" ht="21.75" customHeight="1" thickTop="1" x14ac:dyDescent="0.2">
      <c r="A28" s="308" t="s">
        <v>99</v>
      </c>
      <c r="B28" s="309">
        <v>386.66</v>
      </c>
      <c r="C28" s="508">
        <v>380.24</v>
      </c>
      <c r="D28" s="311">
        <v>1.69</v>
      </c>
      <c r="E28" s="244"/>
      <c r="F28" s="245"/>
      <c r="G28" s="246" t="s">
        <v>52</v>
      </c>
      <c r="H28" s="247">
        <v>0</v>
      </c>
      <c r="I28" s="248">
        <v>0</v>
      </c>
      <c r="J28" s="249">
        <v>0</v>
      </c>
      <c r="K28" s="247">
        <v>0</v>
      </c>
      <c r="L28" s="250">
        <v>5</v>
      </c>
      <c r="M28" s="251">
        <v>-100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0</v>
      </c>
      <c r="AC28" s="376">
        <v>0</v>
      </c>
      <c r="AD28" s="376">
        <v>0</v>
      </c>
      <c r="AE28" s="376">
        <v>0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1148</v>
      </c>
      <c r="AN28" s="571">
        <v>0</v>
      </c>
      <c r="AO28" s="571">
        <v>1085</v>
      </c>
      <c r="AP28" s="572">
        <v>768</v>
      </c>
      <c r="AQ28" s="571"/>
      <c r="AR28" s="571"/>
      <c r="AS28" s="571"/>
      <c r="AT28" s="571"/>
      <c r="AU28" s="573">
        <v>3001</v>
      </c>
      <c r="AV28" s="561">
        <v>1079</v>
      </c>
      <c r="AW28" s="562">
        <v>4080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295.29999999999995</v>
      </c>
      <c r="CG28" s="508">
        <v>287.49</v>
      </c>
      <c r="CH28" s="311">
        <v>2.72</v>
      </c>
      <c r="CI28" s="244"/>
      <c r="CJ28" s="245"/>
      <c r="CK28" s="246" t="s">
        <v>52</v>
      </c>
      <c r="CL28" s="247">
        <v>8</v>
      </c>
      <c r="CM28" s="248">
        <v>0</v>
      </c>
      <c r="CN28" s="249">
        <v>3</v>
      </c>
      <c r="CO28" s="247">
        <v>11</v>
      </c>
      <c r="CP28" s="250">
        <v>15</v>
      </c>
      <c r="CQ28" s="251">
        <v>-26.67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0</v>
      </c>
      <c r="DG28" s="376">
        <v>0</v>
      </c>
      <c r="DH28" s="376">
        <v>0</v>
      </c>
      <c r="DI28" s="376">
        <v>0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785</v>
      </c>
      <c r="DR28" s="571">
        <v>0</v>
      </c>
      <c r="DS28" s="571">
        <v>795</v>
      </c>
      <c r="DT28" s="572">
        <v>1592</v>
      </c>
      <c r="DU28" s="571"/>
      <c r="DV28" s="571"/>
      <c r="DW28" s="571"/>
      <c r="DX28" s="571"/>
      <c r="DY28" s="573">
        <v>3172</v>
      </c>
      <c r="DZ28" s="561">
        <v>1276</v>
      </c>
      <c r="EA28" s="562">
        <v>4448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/>
      <c r="EJ28" s="571"/>
      <c r="EK28" s="571"/>
      <c r="EL28" s="571"/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333.83000000000004</v>
      </c>
      <c r="FK28" s="508">
        <v>348.75</v>
      </c>
      <c r="FL28" s="311">
        <v>-4.28</v>
      </c>
      <c r="FM28" s="244"/>
      <c r="FN28" s="245"/>
      <c r="FO28" s="246" t="s">
        <v>52</v>
      </c>
      <c r="FP28" s="247">
        <v>0</v>
      </c>
      <c r="FQ28" s="248">
        <v>0</v>
      </c>
      <c r="FR28" s="249">
        <v>2</v>
      </c>
      <c r="FS28" s="247">
        <v>2</v>
      </c>
      <c r="FT28" s="250">
        <v>0</v>
      </c>
      <c r="FU28" s="251">
        <v>0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0</v>
      </c>
      <c r="GK28" s="376">
        <v>0</v>
      </c>
      <c r="GL28" s="376">
        <v>0</v>
      </c>
      <c r="GM28" s="376">
        <v>0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1014</v>
      </c>
      <c r="GV28" s="571">
        <v>54</v>
      </c>
      <c r="GW28" s="571">
        <v>1296</v>
      </c>
      <c r="GX28" s="572">
        <v>1860</v>
      </c>
      <c r="GY28" s="571"/>
      <c r="GZ28" s="571"/>
      <c r="HA28" s="571"/>
      <c r="HB28" s="571"/>
      <c r="HC28" s="573">
        <v>4224</v>
      </c>
      <c r="HD28" s="561">
        <v>1316</v>
      </c>
      <c r="HE28" s="562">
        <v>5540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472.68000000000006</v>
      </c>
      <c r="IO28" s="508">
        <v>463.44000000000005</v>
      </c>
      <c r="IP28" s="311">
        <v>1.99</v>
      </c>
      <c r="IQ28" s="244"/>
      <c r="IR28" s="245"/>
      <c r="IS28" s="246" t="s">
        <v>52</v>
      </c>
      <c r="IT28" s="247">
        <v>0</v>
      </c>
      <c r="IU28" s="248">
        <v>0</v>
      </c>
      <c r="IV28" s="249">
        <v>0</v>
      </c>
      <c r="IW28" s="247">
        <v>0</v>
      </c>
      <c r="IX28" s="250">
        <v>0</v>
      </c>
      <c r="IY28" s="251">
        <v>0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0</v>
      </c>
      <c r="JO28" s="376">
        <v>0</v>
      </c>
      <c r="JP28" s="376">
        <v>0</v>
      </c>
      <c r="JQ28" s="376">
        <v>0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1063</v>
      </c>
      <c r="JZ28" s="571">
        <v>81</v>
      </c>
      <c r="KA28" s="571">
        <v>1265</v>
      </c>
      <c r="KB28" s="572">
        <v>414</v>
      </c>
      <c r="KC28" s="571"/>
      <c r="KD28" s="571"/>
      <c r="KE28" s="571"/>
      <c r="KF28" s="571"/>
      <c r="KG28" s="573">
        <v>2823</v>
      </c>
      <c r="KH28" s="561">
        <v>1389</v>
      </c>
      <c r="KI28" s="562">
        <v>4212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1488.4699999999998</v>
      </c>
      <c r="LS28" s="508">
        <v>1479.92</v>
      </c>
      <c r="LT28" s="311">
        <v>0.57999999999999996</v>
      </c>
      <c r="LU28" s="565"/>
      <c r="LV28" s="566"/>
      <c r="LW28" s="246" t="s">
        <v>52</v>
      </c>
      <c r="LX28" s="294">
        <v>13</v>
      </c>
      <c r="LY28" s="295">
        <v>20</v>
      </c>
      <c r="LZ28" s="296">
        <v>-35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0</v>
      </c>
      <c r="MP28" s="537">
        <v>0</v>
      </c>
      <c r="MQ28" s="537">
        <v>0</v>
      </c>
      <c r="MR28" s="537">
        <v>0</v>
      </c>
      <c r="MS28" s="538" t="s">
        <v>189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4010</v>
      </c>
      <c r="NB28" s="404">
        <v>135</v>
      </c>
      <c r="NC28" s="404">
        <v>4441</v>
      </c>
      <c r="ND28" s="405">
        <v>4634</v>
      </c>
      <c r="NE28" s="404"/>
      <c r="NF28" s="404"/>
      <c r="NG28" s="404"/>
      <c r="NH28" s="406"/>
      <c r="NI28" s="577">
        <v>13220</v>
      </c>
      <c r="NJ28" s="578">
        <v>5060</v>
      </c>
      <c r="NK28" s="409">
        <v>18280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2.54</v>
      </c>
      <c r="C29" s="539">
        <v>2.4700000000000002</v>
      </c>
      <c r="D29" s="438">
        <v>2.83</v>
      </c>
      <c r="E29" s="244"/>
      <c r="F29" s="245"/>
      <c r="G29" s="246" t="s">
        <v>53</v>
      </c>
      <c r="H29" s="247">
        <v>0</v>
      </c>
      <c r="I29" s="248">
        <v>6</v>
      </c>
      <c r="J29" s="249">
        <v>10</v>
      </c>
      <c r="K29" s="247">
        <v>16</v>
      </c>
      <c r="L29" s="250">
        <v>14</v>
      </c>
      <c r="M29" s="251">
        <v>14.29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0</v>
      </c>
      <c r="AC29" s="376">
        <v>0</v>
      </c>
      <c r="AD29" s="376">
        <v>0</v>
      </c>
      <c r="AE29" s="376">
        <v>0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9232</v>
      </c>
      <c r="AN29" s="571">
        <v>0</v>
      </c>
      <c r="AO29" s="571">
        <v>10826</v>
      </c>
      <c r="AP29" s="572">
        <v>3837</v>
      </c>
      <c r="AQ29" s="571"/>
      <c r="AR29" s="571"/>
      <c r="AS29" s="571"/>
      <c r="AT29" s="571"/>
      <c r="AU29" s="573">
        <v>23895</v>
      </c>
      <c r="AV29" s="561">
        <v>8726</v>
      </c>
      <c r="AW29" s="562">
        <v>32621</v>
      </c>
      <c r="AX29" s="266"/>
      <c r="AY29" s="266"/>
      <c r="AZ29" s="377" t="s">
        <v>106</v>
      </c>
      <c r="BA29" s="570">
        <v>73</v>
      </c>
      <c r="BB29" s="571">
        <v>0</v>
      </c>
      <c r="BC29" s="571">
        <v>18</v>
      </c>
      <c r="BD29" s="572">
        <v>5</v>
      </c>
      <c r="BE29" s="571"/>
      <c r="BF29" s="571"/>
      <c r="BG29" s="571"/>
      <c r="BH29" s="571"/>
      <c r="BI29" s="573">
        <v>96</v>
      </c>
      <c r="BJ29" s="561">
        <v>215</v>
      </c>
      <c r="BK29" s="562">
        <v>311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3.8100000000000005</v>
      </c>
      <c r="CG29" s="539">
        <v>3.79</v>
      </c>
      <c r="CH29" s="438">
        <v>0.53</v>
      </c>
      <c r="CI29" s="244"/>
      <c r="CJ29" s="245"/>
      <c r="CK29" s="246" t="s">
        <v>53</v>
      </c>
      <c r="CL29" s="247">
        <v>0</v>
      </c>
      <c r="CM29" s="248">
        <v>0</v>
      </c>
      <c r="CN29" s="249">
        <v>1</v>
      </c>
      <c r="CO29" s="247">
        <v>1</v>
      </c>
      <c r="CP29" s="250">
        <v>0</v>
      </c>
      <c r="CQ29" s="251">
        <v>0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0</v>
      </c>
      <c r="DG29" s="376">
        <v>0</v>
      </c>
      <c r="DH29" s="376">
        <v>0</v>
      </c>
      <c r="DI29" s="376">
        <v>0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8509</v>
      </c>
      <c r="DR29" s="571">
        <v>0</v>
      </c>
      <c r="DS29" s="571">
        <v>17801</v>
      </c>
      <c r="DT29" s="572">
        <v>3823</v>
      </c>
      <c r="DU29" s="571"/>
      <c r="DV29" s="571"/>
      <c r="DW29" s="571"/>
      <c r="DX29" s="571"/>
      <c r="DY29" s="573">
        <v>30133</v>
      </c>
      <c r="DZ29" s="561">
        <v>18550</v>
      </c>
      <c r="EA29" s="562">
        <v>48683</v>
      </c>
      <c r="EB29" s="266"/>
      <c r="EC29" s="266"/>
      <c r="ED29" s="377" t="s">
        <v>106</v>
      </c>
      <c r="EE29" s="570">
        <v>178</v>
      </c>
      <c r="EF29" s="571">
        <v>0</v>
      </c>
      <c r="EG29" s="571">
        <v>45</v>
      </c>
      <c r="EH29" s="572">
        <v>0</v>
      </c>
      <c r="EI29" s="571"/>
      <c r="EJ29" s="571"/>
      <c r="EK29" s="571"/>
      <c r="EL29" s="571"/>
      <c r="EM29" s="573">
        <v>223</v>
      </c>
      <c r="EN29" s="561">
        <v>128</v>
      </c>
      <c r="EO29" s="562">
        <v>351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1.1300000000000001</v>
      </c>
      <c r="FK29" s="539">
        <v>1.1100000000000001</v>
      </c>
      <c r="FL29" s="438">
        <v>1.8</v>
      </c>
      <c r="FM29" s="244"/>
      <c r="FN29" s="245"/>
      <c r="FO29" s="246" t="s">
        <v>53</v>
      </c>
      <c r="FP29" s="247">
        <v>0</v>
      </c>
      <c r="FQ29" s="248">
        <v>0</v>
      </c>
      <c r="FR29" s="249">
        <v>0</v>
      </c>
      <c r="FS29" s="247">
        <v>0</v>
      </c>
      <c r="FT29" s="250">
        <v>5</v>
      </c>
      <c r="FU29" s="251">
        <v>-100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0</v>
      </c>
      <c r="GK29" s="376">
        <v>0</v>
      </c>
      <c r="GL29" s="376">
        <v>0</v>
      </c>
      <c r="GM29" s="376">
        <v>0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8458</v>
      </c>
      <c r="GV29" s="571">
        <v>162</v>
      </c>
      <c r="GW29" s="571">
        <v>19106</v>
      </c>
      <c r="GX29" s="572">
        <v>4228</v>
      </c>
      <c r="GY29" s="571"/>
      <c r="GZ29" s="571"/>
      <c r="HA29" s="571"/>
      <c r="HB29" s="571"/>
      <c r="HC29" s="573">
        <v>31954</v>
      </c>
      <c r="HD29" s="561">
        <v>21665</v>
      </c>
      <c r="HE29" s="562">
        <v>53619</v>
      </c>
      <c r="HF29" s="266"/>
      <c r="HG29" s="266"/>
      <c r="HH29" s="377" t="s">
        <v>106</v>
      </c>
      <c r="HI29" s="570">
        <v>14</v>
      </c>
      <c r="HJ29" s="571">
        <v>0</v>
      </c>
      <c r="HK29" s="571">
        <v>15</v>
      </c>
      <c r="HL29" s="572">
        <v>0</v>
      </c>
      <c r="HM29" s="571"/>
      <c r="HN29" s="571"/>
      <c r="HO29" s="571"/>
      <c r="HP29" s="571"/>
      <c r="HQ29" s="573">
        <v>29</v>
      </c>
      <c r="HR29" s="561">
        <v>105</v>
      </c>
      <c r="HS29" s="562">
        <v>134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3.12</v>
      </c>
      <c r="IO29" s="539">
        <v>3.13</v>
      </c>
      <c r="IP29" s="438">
        <v>-0.32</v>
      </c>
      <c r="IQ29" s="244"/>
      <c r="IR29" s="245"/>
      <c r="IS29" s="246" t="s">
        <v>53</v>
      </c>
      <c r="IT29" s="247">
        <v>9</v>
      </c>
      <c r="IU29" s="248">
        <v>4</v>
      </c>
      <c r="IV29" s="249">
        <v>8</v>
      </c>
      <c r="IW29" s="247">
        <v>21</v>
      </c>
      <c r="IX29" s="250">
        <v>25</v>
      </c>
      <c r="IY29" s="251">
        <v>-16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0</v>
      </c>
      <c r="JO29" s="376">
        <v>0</v>
      </c>
      <c r="JP29" s="376">
        <v>0</v>
      </c>
      <c r="JQ29" s="376">
        <v>0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9922</v>
      </c>
      <c r="JZ29" s="571">
        <v>174</v>
      </c>
      <c r="KA29" s="571">
        <v>24729</v>
      </c>
      <c r="KB29" s="572">
        <v>975</v>
      </c>
      <c r="KC29" s="571"/>
      <c r="KD29" s="571"/>
      <c r="KE29" s="571"/>
      <c r="KF29" s="571"/>
      <c r="KG29" s="573">
        <v>35800</v>
      </c>
      <c r="KH29" s="561">
        <v>28035</v>
      </c>
      <c r="KI29" s="562">
        <v>63835</v>
      </c>
      <c r="KJ29" s="534"/>
      <c r="KK29" s="534"/>
      <c r="KL29" s="564" t="s">
        <v>106</v>
      </c>
      <c r="KM29" s="570">
        <v>67</v>
      </c>
      <c r="KN29" s="571">
        <v>0</v>
      </c>
      <c r="KO29" s="571">
        <v>59</v>
      </c>
      <c r="KP29" s="572">
        <v>0</v>
      </c>
      <c r="KQ29" s="571"/>
      <c r="KR29" s="571"/>
      <c r="KS29" s="571"/>
      <c r="KT29" s="571"/>
      <c r="KU29" s="573">
        <v>126</v>
      </c>
      <c r="KV29" s="561">
        <v>97</v>
      </c>
      <c r="KW29" s="562">
        <v>223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10.6</v>
      </c>
      <c r="LS29" s="539">
        <v>10.5</v>
      </c>
      <c r="LT29" s="438">
        <v>0.95</v>
      </c>
      <c r="LU29" s="565"/>
      <c r="LV29" s="566"/>
      <c r="LW29" s="246" t="s">
        <v>53</v>
      </c>
      <c r="LX29" s="294">
        <v>38</v>
      </c>
      <c r="LY29" s="295">
        <v>44</v>
      </c>
      <c r="LZ29" s="296">
        <v>-13.64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0</v>
      </c>
      <c r="MP29" s="537">
        <v>0</v>
      </c>
      <c r="MQ29" s="537">
        <v>0</v>
      </c>
      <c r="MR29" s="537">
        <v>0</v>
      </c>
      <c r="MS29" s="538" t="s">
        <v>189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36121</v>
      </c>
      <c r="NB29" s="404">
        <v>336</v>
      </c>
      <c r="NC29" s="404">
        <v>72462</v>
      </c>
      <c r="ND29" s="405">
        <v>12863</v>
      </c>
      <c r="NE29" s="404"/>
      <c r="NF29" s="404"/>
      <c r="NG29" s="404"/>
      <c r="NH29" s="406"/>
      <c r="NI29" s="577">
        <v>121782</v>
      </c>
      <c r="NJ29" s="578">
        <v>76976</v>
      </c>
      <c r="NK29" s="409">
        <v>198758</v>
      </c>
      <c r="NL29" s="290"/>
      <c r="NM29" s="290"/>
      <c r="NN29" s="377" t="s">
        <v>106</v>
      </c>
      <c r="NO29" s="387">
        <v>332</v>
      </c>
      <c r="NP29" s="404">
        <v>0</v>
      </c>
      <c r="NQ29" s="404">
        <v>137</v>
      </c>
      <c r="NR29" s="405">
        <v>5</v>
      </c>
      <c r="NS29" s="404"/>
      <c r="NT29" s="404"/>
      <c r="NU29" s="404"/>
      <c r="NV29" s="406"/>
      <c r="NW29" s="579">
        <v>474</v>
      </c>
      <c r="NX29" s="408">
        <v>545</v>
      </c>
      <c r="NY29" s="411">
        <v>1019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0</v>
      </c>
      <c r="I30" s="248">
        <v>0</v>
      </c>
      <c r="J30" s="249">
        <v>2</v>
      </c>
      <c r="K30" s="247">
        <v>2</v>
      </c>
      <c r="L30" s="250">
        <v>3</v>
      </c>
      <c r="M30" s="251">
        <v>-33.33</v>
      </c>
      <c r="N30" s="183"/>
      <c r="O30" s="346" t="s">
        <v>91</v>
      </c>
      <c r="P30" s="347">
        <v>371.49</v>
      </c>
      <c r="Q30" s="348">
        <v>357.21</v>
      </c>
      <c r="R30" s="349">
        <v>4</v>
      </c>
      <c r="S30" s="347">
        <v>0</v>
      </c>
      <c r="T30" s="348">
        <v>0</v>
      </c>
      <c r="U30" s="349">
        <v>0</v>
      </c>
      <c r="V30" s="347">
        <v>325.52</v>
      </c>
      <c r="W30" s="348">
        <v>315.70999999999998</v>
      </c>
      <c r="X30" s="349">
        <v>3.11</v>
      </c>
      <c r="Y30" s="351"/>
      <c r="Z30" s="183"/>
      <c r="AA30" s="183" t="s">
        <v>115</v>
      </c>
      <c r="AB30" s="376">
        <v>54.36</v>
      </c>
      <c r="AC30" s="376">
        <v>50.79</v>
      </c>
      <c r="AD30" s="376">
        <v>48.34</v>
      </c>
      <c r="AE30" s="376">
        <v>51.16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31587</v>
      </c>
      <c r="AN30" s="571">
        <v>658</v>
      </c>
      <c r="AO30" s="571">
        <v>77943</v>
      </c>
      <c r="AP30" s="572">
        <v>5340</v>
      </c>
      <c r="AQ30" s="571"/>
      <c r="AR30" s="571"/>
      <c r="AS30" s="571"/>
      <c r="AT30" s="571"/>
      <c r="AU30" s="573">
        <v>115528</v>
      </c>
      <c r="AV30" s="561">
        <v>29981</v>
      </c>
      <c r="AW30" s="562">
        <v>145509</v>
      </c>
      <c r="AX30" s="266"/>
      <c r="AY30" s="266"/>
      <c r="AZ30" s="377" t="s">
        <v>28</v>
      </c>
      <c r="BA30" s="570">
        <v>164</v>
      </c>
      <c r="BB30" s="571">
        <v>0</v>
      </c>
      <c r="BC30" s="571">
        <v>41</v>
      </c>
      <c r="BD30" s="572">
        <v>17</v>
      </c>
      <c r="BE30" s="571"/>
      <c r="BF30" s="571"/>
      <c r="BG30" s="571"/>
      <c r="BH30" s="571"/>
      <c r="BI30" s="573">
        <v>222</v>
      </c>
      <c r="BJ30" s="561">
        <v>1108</v>
      </c>
      <c r="BK30" s="562">
        <v>1330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4</v>
      </c>
      <c r="CM30" s="248">
        <v>0</v>
      </c>
      <c r="CN30" s="249">
        <v>3</v>
      </c>
      <c r="CO30" s="247">
        <v>7</v>
      </c>
      <c r="CP30" s="250">
        <v>5</v>
      </c>
      <c r="CQ30" s="251">
        <v>40</v>
      </c>
      <c r="CR30" s="183"/>
      <c r="CS30" s="346" t="s">
        <v>91</v>
      </c>
      <c r="CT30" s="347">
        <v>313</v>
      </c>
      <c r="CU30" s="348">
        <v>305.58999999999997</v>
      </c>
      <c r="CV30" s="349">
        <v>2.42</v>
      </c>
      <c r="CW30" s="347">
        <v>0</v>
      </c>
      <c r="CX30" s="348">
        <v>0</v>
      </c>
      <c r="CY30" s="349">
        <v>0</v>
      </c>
      <c r="CZ30" s="347">
        <v>210.55</v>
      </c>
      <c r="DA30" s="348">
        <v>208.12</v>
      </c>
      <c r="DB30" s="349">
        <v>1.17</v>
      </c>
      <c r="DC30" s="351"/>
      <c r="DD30" s="183"/>
      <c r="DE30" s="183" t="s">
        <v>115</v>
      </c>
      <c r="DF30" s="376">
        <v>49.8</v>
      </c>
      <c r="DG30" s="376">
        <v>49.8</v>
      </c>
      <c r="DH30" s="376">
        <v>45.72</v>
      </c>
      <c r="DI30" s="376">
        <v>48.44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19756</v>
      </c>
      <c r="DR30" s="571">
        <v>532</v>
      </c>
      <c r="DS30" s="571">
        <v>36082</v>
      </c>
      <c r="DT30" s="572">
        <v>15249</v>
      </c>
      <c r="DU30" s="571"/>
      <c r="DV30" s="571"/>
      <c r="DW30" s="571"/>
      <c r="DX30" s="571"/>
      <c r="DY30" s="573">
        <v>71619</v>
      </c>
      <c r="DZ30" s="561">
        <v>83029</v>
      </c>
      <c r="EA30" s="562">
        <v>154648</v>
      </c>
      <c r="EB30" s="266"/>
      <c r="EC30" s="266"/>
      <c r="ED30" s="377" t="s">
        <v>28</v>
      </c>
      <c r="EE30" s="570">
        <v>511</v>
      </c>
      <c r="EF30" s="571">
        <v>0</v>
      </c>
      <c r="EG30" s="571">
        <v>96</v>
      </c>
      <c r="EH30" s="572">
        <v>0</v>
      </c>
      <c r="EI30" s="571"/>
      <c r="EJ30" s="571"/>
      <c r="EK30" s="571"/>
      <c r="EL30" s="571"/>
      <c r="EM30" s="573">
        <v>607</v>
      </c>
      <c r="EN30" s="561">
        <v>960</v>
      </c>
      <c r="EO30" s="562">
        <v>1567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0</v>
      </c>
      <c r="FQ30" s="248">
        <v>2</v>
      </c>
      <c r="FR30" s="249">
        <v>0</v>
      </c>
      <c r="FS30" s="247">
        <v>2</v>
      </c>
      <c r="FT30" s="250">
        <v>0</v>
      </c>
      <c r="FU30" s="251">
        <v>0</v>
      </c>
      <c r="FV30" s="183"/>
      <c r="FW30" s="346" t="s">
        <v>91</v>
      </c>
      <c r="FX30" s="347">
        <v>354.23</v>
      </c>
      <c r="FY30" s="348">
        <v>351.21</v>
      </c>
      <c r="FZ30" s="349">
        <v>0.86</v>
      </c>
      <c r="GA30" s="347">
        <v>0</v>
      </c>
      <c r="GB30" s="348">
        <v>0</v>
      </c>
      <c r="GC30" s="349">
        <v>0</v>
      </c>
      <c r="GD30" s="347">
        <v>238.54</v>
      </c>
      <c r="GE30" s="348">
        <v>238.99</v>
      </c>
      <c r="GF30" s="349">
        <v>-0.19</v>
      </c>
      <c r="GG30" s="351"/>
      <c r="GH30" s="183"/>
      <c r="GI30" s="183" t="s">
        <v>115</v>
      </c>
      <c r="GJ30" s="376">
        <v>48.06</v>
      </c>
      <c r="GK30" s="376">
        <v>46.87</v>
      </c>
      <c r="GL30" s="376">
        <v>41.52</v>
      </c>
      <c r="GM30" s="376">
        <v>45.48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23653</v>
      </c>
      <c r="GV30" s="571">
        <v>297</v>
      </c>
      <c r="GW30" s="571">
        <v>44291</v>
      </c>
      <c r="GX30" s="572">
        <v>18005</v>
      </c>
      <c r="GY30" s="571"/>
      <c r="GZ30" s="571"/>
      <c r="HA30" s="571"/>
      <c r="HB30" s="571"/>
      <c r="HC30" s="573">
        <v>86246</v>
      </c>
      <c r="HD30" s="561">
        <v>94365</v>
      </c>
      <c r="HE30" s="562">
        <v>180611</v>
      </c>
      <c r="HF30" s="266"/>
      <c r="HG30" s="266"/>
      <c r="HH30" s="377" t="s">
        <v>28</v>
      </c>
      <c r="HI30" s="570">
        <v>90</v>
      </c>
      <c r="HJ30" s="571">
        <v>0</v>
      </c>
      <c r="HK30" s="571">
        <v>24</v>
      </c>
      <c r="HL30" s="572">
        <v>0</v>
      </c>
      <c r="HM30" s="571"/>
      <c r="HN30" s="571"/>
      <c r="HO30" s="571"/>
      <c r="HP30" s="571"/>
      <c r="HQ30" s="573">
        <v>114</v>
      </c>
      <c r="HR30" s="561">
        <v>834</v>
      </c>
      <c r="HS30" s="562">
        <v>948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0</v>
      </c>
      <c r="IU30" s="248">
        <v>6</v>
      </c>
      <c r="IV30" s="249">
        <v>0</v>
      </c>
      <c r="IW30" s="247">
        <v>6</v>
      </c>
      <c r="IX30" s="250">
        <v>0</v>
      </c>
      <c r="IY30" s="251">
        <v>0</v>
      </c>
      <c r="IZ30" s="183"/>
      <c r="JA30" s="346" t="s">
        <v>91</v>
      </c>
      <c r="JB30" s="347">
        <v>371.27</v>
      </c>
      <c r="JC30" s="348">
        <v>364.5</v>
      </c>
      <c r="JD30" s="349">
        <v>1.86</v>
      </c>
      <c r="JE30" s="347">
        <v>0</v>
      </c>
      <c r="JF30" s="348">
        <v>0</v>
      </c>
      <c r="JG30" s="349">
        <v>0</v>
      </c>
      <c r="JH30" s="347">
        <v>237.3</v>
      </c>
      <c r="JI30" s="348">
        <v>236.67</v>
      </c>
      <c r="JJ30" s="349">
        <v>0.27</v>
      </c>
      <c r="JK30" s="351"/>
      <c r="JL30" s="183"/>
      <c r="JM30" s="183" t="s">
        <v>115</v>
      </c>
      <c r="JN30" s="376">
        <v>47.49</v>
      </c>
      <c r="JO30" s="376">
        <v>45.57</v>
      </c>
      <c r="JP30" s="376">
        <v>50.34</v>
      </c>
      <c r="JQ30" s="376">
        <v>47.8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23456</v>
      </c>
      <c r="JZ30" s="571">
        <v>303</v>
      </c>
      <c r="KA30" s="571">
        <v>48510</v>
      </c>
      <c r="KB30" s="572">
        <v>4368</v>
      </c>
      <c r="KC30" s="571"/>
      <c r="KD30" s="571"/>
      <c r="KE30" s="571"/>
      <c r="KF30" s="571"/>
      <c r="KG30" s="573">
        <v>76637</v>
      </c>
      <c r="KH30" s="561">
        <v>109258</v>
      </c>
      <c r="KI30" s="562">
        <v>185895</v>
      </c>
      <c r="KJ30" s="534"/>
      <c r="KK30" s="534"/>
      <c r="KL30" s="564" t="s">
        <v>28</v>
      </c>
      <c r="KM30" s="570">
        <v>221</v>
      </c>
      <c r="KN30" s="571">
        <v>0</v>
      </c>
      <c r="KO30" s="571">
        <v>175</v>
      </c>
      <c r="KP30" s="572">
        <v>0</v>
      </c>
      <c r="KQ30" s="571"/>
      <c r="KR30" s="571"/>
      <c r="KS30" s="571"/>
      <c r="KT30" s="571"/>
      <c r="KU30" s="573">
        <v>396</v>
      </c>
      <c r="KV30" s="561">
        <v>538</v>
      </c>
      <c r="KW30" s="562">
        <v>934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17</v>
      </c>
      <c r="LY30" s="295">
        <v>8</v>
      </c>
      <c r="LZ30" s="296">
        <v>112.5</v>
      </c>
      <c r="MA30" s="266"/>
      <c r="MB30" s="346" t="s">
        <v>91</v>
      </c>
      <c r="MC30" s="347">
        <v>355.42</v>
      </c>
      <c r="MD30" s="370">
        <v>347.35</v>
      </c>
      <c r="ME30" s="349">
        <v>2.3199999999999998</v>
      </c>
      <c r="MF30" s="347">
        <v>0</v>
      </c>
      <c r="MG30" s="370">
        <v>0</v>
      </c>
      <c r="MH30" s="349">
        <v>0</v>
      </c>
      <c r="MI30" s="347">
        <v>252.94</v>
      </c>
      <c r="MJ30" s="370">
        <v>250.1</v>
      </c>
      <c r="MK30" s="349">
        <v>1.1399999999999999</v>
      </c>
      <c r="ML30" s="297"/>
      <c r="MM30" s="297"/>
      <c r="MN30" s="297" t="s">
        <v>115</v>
      </c>
      <c r="MO30" s="537">
        <v>51.16</v>
      </c>
      <c r="MP30" s="537">
        <v>48.44</v>
      </c>
      <c r="MQ30" s="537">
        <v>45.48</v>
      </c>
      <c r="MR30" s="537">
        <v>47.8</v>
      </c>
      <c r="MS30" s="538">
        <v>48.22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98452</v>
      </c>
      <c r="NB30" s="404">
        <v>1790</v>
      </c>
      <c r="NC30" s="404">
        <v>206826</v>
      </c>
      <c r="ND30" s="405">
        <v>42962</v>
      </c>
      <c r="NE30" s="404"/>
      <c r="NF30" s="404"/>
      <c r="NG30" s="404"/>
      <c r="NH30" s="406"/>
      <c r="NI30" s="577">
        <v>350030</v>
      </c>
      <c r="NJ30" s="578">
        <v>316633</v>
      </c>
      <c r="NK30" s="409">
        <v>666663</v>
      </c>
      <c r="NL30" s="290"/>
      <c r="NM30" s="290"/>
      <c r="NN30" s="377" t="s">
        <v>28</v>
      </c>
      <c r="NO30" s="387">
        <v>986</v>
      </c>
      <c r="NP30" s="404">
        <v>0</v>
      </c>
      <c r="NQ30" s="404">
        <v>336</v>
      </c>
      <c r="NR30" s="405">
        <v>17</v>
      </c>
      <c r="NS30" s="404"/>
      <c r="NT30" s="404"/>
      <c r="NU30" s="404"/>
      <c r="NV30" s="406"/>
      <c r="NW30" s="579">
        <v>1339</v>
      </c>
      <c r="NX30" s="408">
        <v>3440</v>
      </c>
      <c r="NY30" s="411">
        <v>4779</v>
      </c>
      <c r="OA30" s="307"/>
    </row>
    <row r="31" spans="1:391" s="195" customFormat="1" ht="21.75" customHeight="1" thickBot="1" x14ac:dyDescent="0.25">
      <c r="A31" s="418" t="s">
        <v>129</v>
      </c>
      <c r="B31" s="241">
        <v>1901</v>
      </c>
      <c r="C31" s="583">
        <v>1913</v>
      </c>
      <c r="D31" s="243">
        <v>-0.63</v>
      </c>
      <c r="E31" s="244"/>
      <c r="F31" s="245"/>
      <c r="G31" s="246" t="s">
        <v>55</v>
      </c>
      <c r="H31" s="247">
        <v>0</v>
      </c>
      <c r="I31" s="248">
        <v>0</v>
      </c>
      <c r="J31" s="249">
        <v>0</v>
      </c>
      <c r="K31" s="247">
        <v>0</v>
      </c>
      <c r="L31" s="250">
        <v>3</v>
      </c>
      <c r="M31" s="251">
        <v>-100</v>
      </c>
      <c r="N31" s="183"/>
      <c r="O31" s="346" t="s">
        <v>95</v>
      </c>
      <c r="P31" s="347">
        <v>277.68</v>
      </c>
      <c r="Q31" s="348">
        <v>265.93</v>
      </c>
      <c r="R31" s="349">
        <v>4.42</v>
      </c>
      <c r="S31" s="347">
        <v>257.35000000000002</v>
      </c>
      <c r="T31" s="348">
        <v>245.36</v>
      </c>
      <c r="U31" s="349">
        <v>4.8899999999999997</v>
      </c>
      <c r="V31" s="347">
        <v>275.17</v>
      </c>
      <c r="W31" s="348">
        <v>263.54000000000002</v>
      </c>
      <c r="X31" s="349">
        <v>4.41</v>
      </c>
      <c r="Y31" s="351"/>
      <c r="Z31" s="183"/>
      <c r="AA31" s="183" t="s">
        <v>118</v>
      </c>
      <c r="AB31" s="376">
        <v>53.69</v>
      </c>
      <c r="AC31" s="376">
        <v>52.51</v>
      </c>
      <c r="AD31" s="376">
        <v>51.12</v>
      </c>
      <c r="AE31" s="376">
        <v>52.44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1901</v>
      </c>
      <c r="CG31" s="583">
        <v>1913</v>
      </c>
      <c r="CH31" s="243">
        <v>-0.63</v>
      </c>
      <c r="CI31" s="244"/>
      <c r="CJ31" s="245"/>
      <c r="CK31" s="246" t="s">
        <v>55</v>
      </c>
      <c r="CL31" s="247">
        <v>0</v>
      </c>
      <c r="CM31" s="248">
        <v>5</v>
      </c>
      <c r="CN31" s="249">
        <v>0</v>
      </c>
      <c r="CO31" s="247">
        <v>5</v>
      </c>
      <c r="CP31" s="250">
        <v>6</v>
      </c>
      <c r="CQ31" s="251">
        <v>-16.670000000000002</v>
      </c>
      <c r="CR31" s="183"/>
      <c r="CS31" s="346" t="s">
        <v>95</v>
      </c>
      <c r="CT31" s="347">
        <v>215.11</v>
      </c>
      <c r="CU31" s="348">
        <v>205.85</v>
      </c>
      <c r="CV31" s="349">
        <v>4.5</v>
      </c>
      <c r="CW31" s="347">
        <v>173.32</v>
      </c>
      <c r="CX31" s="348">
        <v>168.68</v>
      </c>
      <c r="CY31" s="349">
        <v>2.75</v>
      </c>
      <c r="CZ31" s="347">
        <v>201.43</v>
      </c>
      <c r="DA31" s="348">
        <v>194</v>
      </c>
      <c r="DB31" s="349">
        <v>3.83</v>
      </c>
      <c r="DC31" s="351"/>
      <c r="DD31" s="183"/>
      <c r="DE31" s="183" t="s">
        <v>118</v>
      </c>
      <c r="DF31" s="376">
        <v>53.23</v>
      </c>
      <c r="DG31" s="376">
        <v>48.64</v>
      </c>
      <c r="DH31" s="376">
        <v>44.08</v>
      </c>
      <c r="DI31" s="376">
        <v>48.65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1901</v>
      </c>
      <c r="FK31" s="583">
        <v>1913</v>
      </c>
      <c r="FL31" s="243">
        <v>-0.63</v>
      </c>
      <c r="FM31" s="244"/>
      <c r="FN31" s="245"/>
      <c r="FO31" s="246" t="s">
        <v>55</v>
      </c>
      <c r="FP31" s="247">
        <v>0</v>
      </c>
      <c r="FQ31" s="248">
        <v>0</v>
      </c>
      <c r="FR31" s="249">
        <v>0</v>
      </c>
      <c r="FS31" s="247">
        <v>0</v>
      </c>
      <c r="FT31" s="250">
        <v>0</v>
      </c>
      <c r="FU31" s="251">
        <v>0</v>
      </c>
      <c r="FV31" s="183"/>
      <c r="FW31" s="346" t="s">
        <v>95</v>
      </c>
      <c r="FX31" s="347">
        <v>235.47</v>
      </c>
      <c r="FY31" s="348">
        <v>221.37</v>
      </c>
      <c r="FZ31" s="349">
        <v>6.37</v>
      </c>
      <c r="GA31" s="347">
        <v>167.3</v>
      </c>
      <c r="GB31" s="348">
        <v>160.07</v>
      </c>
      <c r="GC31" s="349">
        <v>4.5199999999999996</v>
      </c>
      <c r="GD31" s="347">
        <v>213.2</v>
      </c>
      <c r="GE31" s="348">
        <v>201.78</v>
      </c>
      <c r="GF31" s="349">
        <v>5.66</v>
      </c>
      <c r="GG31" s="351"/>
      <c r="GH31" s="183"/>
      <c r="GI31" s="183" t="s">
        <v>118</v>
      </c>
      <c r="GJ31" s="376">
        <v>45.38</v>
      </c>
      <c r="GK31" s="376">
        <v>44.7</v>
      </c>
      <c r="GL31" s="376">
        <v>45.04</v>
      </c>
      <c r="GM31" s="376">
        <v>45.04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1901</v>
      </c>
      <c r="IO31" s="583">
        <v>1913</v>
      </c>
      <c r="IP31" s="243">
        <v>-0.63</v>
      </c>
      <c r="IQ31" s="244"/>
      <c r="IR31" s="245"/>
      <c r="IS31" s="246" t="s">
        <v>55</v>
      </c>
      <c r="IT31" s="247">
        <v>4</v>
      </c>
      <c r="IU31" s="248">
        <v>0</v>
      </c>
      <c r="IV31" s="249">
        <v>0</v>
      </c>
      <c r="IW31" s="247">
        <v>4</v>
      </c>
      <c r="IX31" s="250">
        <v>5</v>
      </c>
      <c r="IY31" s="251">
        <v>-20</v>
      </c>
      <c r="IZ31" s="183"/>
      <c r="JA31" s="346" t="s">
        <v>95</v>
      </c>
      <c r="JB31" s="347">
        <v>408.81</v>
      </c>
      <c r="JC31" s="348">
        <v>395.71</v>
      </c>
      <c r="JD31" s="349">
        <v>3.31</v>
      </c>
      <c r="JE31" s="347">
        <v>262.69</v>
      </c>
      <c r="JF31" s="348">
        <v>254.42</v>
      </c>
      <c r="JG31" s="349">
        <v>3.25</v>
      </c>
      <c r="JH31" s="347">
        <v>356.08</v>
      </c>
      <c r="JI31" s="348">
        <v>346.16</v>
      </c>
      <c r="JJ31" s="349">
        <v>2.87</v>
      </c>
      <c r="JK31" s="351"/>
      <c r="JL31" s="183"/>
      <c r="JM31" s="183" t="s">
        <v>118</v>
      </c>
      <c r="JN31" s="376">
        <v>45.63</v>
      </c>
      <c r="JO31" s="376">
        <v>43.25</v>
      </c>
      <c r="JP31" s="376">
        <v>47.98</v>
      </c>
      <c r="JQ31" s="376">
        <v>45.62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1901</v>
      </c>
      <c r="LS31" s="587">
        <v>1913</v>
      </c>
      <c r="LT31" s="243">
        <v>-0.63</v>
      </c>
      <c r="LU31" s="293"/>
      <c r="LV31" s="293"/>
      <c r="LW31" s="246" t="s">
        <v>55</v>
      </c>
      <c r="LX31" s="294">
        <v>9</v>
      </c>
      <c r="LY31" s="295">
        <v>14</v>
      </c>
      <c r="LZ31" s="296">
        <v>-35.71</v>
      </c>
      <c r="MA31" s="266"/>
      <c r="MB31" s="346" t="s">
        <v>95</v>
      </c>
      <c r="MC31" s="347">
        <v>287.06</v>
      </c>
      <c r="MD31" s="370">
        <v>274.45999999999998</v>
      </c>
      <c r="ME31" s="349">
        <v>4.59</v>
      </c>
      <c r="MF31" s="347">
        <v>211.05</v>
      </c>
      <c r="MG31" s="370">
        <v>202.86</v>
      </c>
      <c r="MH31" s="349">
        <v>4.04</v>
      </c>
      <c r="MI31" s="347">
        <v>265.14</v>
      </c>
      <c r="MJ31" s="370">
        <v>254.41</v>
      </c>
      <c r="MK31" s="349">
        <v>4.22</v>
      </c>
      <c r="ML31" s="297"/>
      <c r="MM31" s="297"/>
      <c r="MN31" s="297" t="s">
        <v>118</v>
      </c>
      <c r="MO31" s="537">
        <v>52.44</v>
      </c>
      <c r="MP31" s="537">
        <v>48.65</v>
      </c>
      <c r="MQ31" s="537">
        <v>45.04</v>
      </c>
      <c r="MR31" s="537">
        <v>45.62</v>
      </c>
      <c r="MS31" s="538">
        <v>47.94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55.66</v>
      </c>
      <c r="C32" s="592">
        <v>56.97</v>
      </c>
      <c r="D32" s="243">
        <v>-1.31</v>
      </c>
      <c r="E32" s="593"/>
      <c r="F32" s="245"/>
      <c r="G32" s="246" t="s">
        <v>56</v>
      </c>
      <c r="H32" s="247">
        <v>2</v>
      </c>
      <c r="I32" s="248">
        <v>4</v>
      </c>
      <c r="J32" s="249">
        <v>7</v>
      </c>
      <c r="K32" s="247">
        <v>13</v>
      </c>
      <c r="L32" s="250">
        <v>13</v>
      </c>
      <c r="M32" s="251">
        <v>0</v>
      </c>
      <c r="N32" s="183"/>
      <c r="O32" s="346" t="s">
        <v>100</v>
      </c>
      <c r="P32" s="347">
        <v>240.97</v>
      </c>
      <c r="Q32" s="348">
        <v>237.81</v>
      </c>
      <c r="R32" s="349">
        <v>1.33</v>
      </c>
      <c r="S32" s="347">
        <v>242.57</v>
      </c>
      <c r="T32" s="348">
        <v>237.81</v>
      </c>
      <c r="U32" s="349">
        <v>2</v>
      </c>
      <c r="V32" s="347">
        <v>241.17</v>
      </c>
      <c r="W32" s="348">
        <v>237.81</v>
      </c>
      <c r="X32" s="349">
        <v>1.41</v>
      </c>
      <c r="Y32" s="351"/>
      <c r="Z32" s="318" t="s">
        <v>102</v>
      </c>
      <c r="AA32" s="318"/>
      <c r="AB32" s="292">
        <v>46475</v>
      </c>
      <c r="AC32" s="292">
        <v>42406</v>
      </c>
      <c r="AD32" s="292">
        <v>43894</v>
      </c>
      <c r="AE32" s="292">
        <v>132775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41967</v>
      </c>
      <c r="AN32" s="596">
        <v>658</v>
      </c>
      <c r="AO32" s="596">
        <v>89854</v>
      </c>
      <c r="AP32" s="597">
        <v>9945</v>
      </c>
      <c r="AQ32" s="598"/>
      <c r="AR32" s="598"/>
      <c r="AS32" s="598"/>
      <c r="AT32" s="598"/>
      <c r="AU32" s="599">
        <v>142424</v>
      </c>
      <c r="AV32" s="600">
        <v>39786</v>
      </c>
      <c r="AW32" s="600">
        <v>182210</v>
      </c>
      <c r="AX32" s="601"/>
      <c r="AY32" s="601"/>
      <c r="AZ32" s="440" t="s">
        <v>22</v>
      </c>
      <c r="BA32" s="595">
        <v>237</v>
      </c>
      <c r="BB32" s="596">
        <v>0</v>
      </c>
      <c r="BC32" s="596">
        <v>59</v>
      </c>
      <c r="BD32" s="597">
        <v>22</v>
      </c>
      <c r="BE32" s="598"/>
      <c r="BF32" s="598"/>
      <c r="BG32" s="598"/>
      <c r="BH32" s="598"/>
      <c r="BI32" s="599">
        <v>318</v>
      </c>
      <c r="BJ32" s="600">
        <v>1323</v>
      </c>
      <c r="BK32" s="600">
        <v>1641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48.4</v>
      </c>
      <c r="CG32" s="592">
        <v>48.02</v>
      </c>
      <c r="CH32" s="243">
        <v>0.38</v>
      </c>
      <c r="CI32" s="593"/>
      <c r="CJ32" s="245"/>
      <c r="CK32" s="246" t="s">
        <v>56</v>
      </c>
      <c r="CL32" s="247">
        <v>19</v>
      </c>
      <c r="CM32" s="248">
        <v>16</v>
      </c>
      <c r="CN32" s="249">
        <v>18</v>
      </c>
      <c r="CO32" s="247">
        <v>53</v>
      </c>
      <c r="CP32" s="250">
        <v>59</v>
      </c>
      <c r="CQ32" s="251">
        <v>-10.17</v>
      </c>
      <c r="CR32" s="183"/>
      <c r="CS32" s="346" t="s">
        <v>100</v>
      </c>
      <c r="CT32" s="347">
        <v>162.75</v>
      </c>
      <c r="CU32" s="348">
        <v>158.02000000000001</v>
      </c>
      <c r="CV32" s="349">
        <v>2.99</v>
      </c>
      <c r="CW32" s="347">
        <v>141.59</v>
      </c>
      <c r="CX32" s="348">
        <v>136.66999999999999</v>
      </c>
      <c r="CY32" s="349">
        <v>3.6</v>
      </c>
      <c r="CZ32" s="347">
        <v>155.82</v>
      </c>
      <c r="DA32" s="348">
        <v>151.21</v>
      </c>
      <c r="DB32" s="349">
        <v>3.05</v>
      </c>
      <c r="DC32" s="351"/>
      <c r="DD32" s="318" t="s">
        <v>102</v>
      </c>
      <c r="DE32" s="318"/>
      <c r="DF32" s="292">
        <v>30320</v>
      </c>
      <c r="DG32" s="292">
        <v>29401</v>
      </c>
      <c r="DH32" s="292">
        <v>25369</v>
      </c>
      <c r="DI32" s="292">
        <v>85090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29050</v>
      </c>
      <c r="DR32" s="596">
        <v>532</v>
      </c>
      <c r="DS32" s="596">
        <v>54678</v>
      </c>
      <c r="DT32" s="597">
        <v>20664</v>
      </c>
      <c r="DU32" s="598"/>
      <c r="DV32" s="598"/>
      <c r="DW32" s="598"/>
      <c r="DX32" s="598"/>
      <c r="DY32" s="599">
        <v>104924</v>
      </c>
      <c r="DZ32" s="600">
        <v>102855</v>
      </c>
      <c r="EA32" s="600">
        <v>207779</v>
      </c>
      <c r="EB32" s="601"/>
      <c r="EC32" s="601"/>
      <c r="ED32" s="440" t="s">
        <v>22</v>
      </c>
      <c r="EE32" s="595">
        <v>689</v>
      </c>
      <c r="EF32" s="596">
        <v>0</v>
      </c>
      <c r="EG32" s="596">
        <v>141</v>
      </c>
      <c r="EH32" s="597">
        <v>0</v>
      </c>
      <c r="EI32" s="598"/>
      <c r="EJ32" s="598"/>
      <c r="EK32" s="598"/>
      <c r="EL32" s="598"/>
      <c r="EM32" s="599">
        <v>830</v>
      </c>
      <c r="EN32" s="600">
        <v>1088</v>
      </c>
      <c r="EO32" s="600">
        <v>1918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46.43</v>
      </c>
      <c r="FK32" s="592">
        <v>49.22</v>
      </c>
      <c r="FL32" s="243">
        <v>-2.79</v>
      </c>
      <c r="FM32" s="593"/>
      <c r="FN32" s="245"/>
      <c r="FO32" s="246" t="s">
        <v>56</v>
      </c>
      <c r="FP32" s="247">
        <v>2</v>
      </c>
      <c r="FQ32" s="248">
        <v>0</v>
      </c>
      <c r="FR32" s="249">
        <v>0</v>
      </c>
      <c r="FS32" s="247">
        <v>2</v>
      </c>
      <c r="FT32" s="250">
        <v>4</v>
      </c>
      <c r="FU32" s="251">
        <v>-50</v>
      </c>
      <c r="FV32" s="183"/>
      <c r="FW32" s="346" t="s">
        <v>100</v>
      </c>
      <c r="FX32" s="347">
        <v>182.92</v>
      </c>
      <c r="FY32" s="348">
        <v>178.93</v>
      </c>
      <c r="FZ32" s="349">
        <v>2.23</v>
      </c>
      <c r="GA32" s="347">
        <v>100.44</v>
      </c>
      <c r="GB32" s="348">
        <v>97.31</v>
      </c>
      <c r="GC32" s="349">
        <v>3.22</v>
      </c>
      <c r="GD32" s="347">
        <v>155.97999999999999</v>
      </c>
      <c r="GE32" s="348">
        <v>152.85</v>
      </c>
      <c r="GF32" s="349">
        <v>2.0499999999999998</v>
      </c>
      <c r="GG32" s="351"/>
      <c r="GH32" s="318" t="s">
        <v>102</v>
      </c>
      <c r="GI32" s="318"/>
      <c r="GJ32" s="292">
        <v>32616</v>
      </c>
      <c r="GK32" s="292">
        <v>32250</v>
      </c>
      <c r="GL32" s="292">
        <v>33608</v>
      </c>
      <c r="GM32" s="292">
        <v>98474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33125</v>
      </c>
      <c r="GV32" s="596">
        <v>513</v>
      </c>
      <c r="GW32" s="596">
        <v>64693</v>
      </c>
      <c r="GX32" s="597">
        <v>24093</v>
      </c>
      <c r="GY32" s="598"/>
      <c r="GZ32" s="598"/>
      <c r="HA32" s="598"/>
      <c r="HB32" s="598"/>
      <c r="HC32" s="599">
        <v>122424</v>
      </c>
      <c r="HD32" s="600">
        <v>117346</v>
      </c>
      <c r="HE32" s="600">
        <v>239770</v>
      </c>
      <c r="HF32" s="601"/>
      <c r="HG32" s="601"/>
      <c r="HH32" s="440" t="s">
        <v>22</v>
      </c>
      <c r="HI32" s="595">
        <v>104</v>
      </c>
      <c r="HJ32" s="596">
        <v>0</v>
      </c>
      <c r="HK32" s="596">
        <v>39</v>
      </c>
      <c r="HL32" s="597">
        <v>0</v>
      </c>
      <c r="HM32" s="598"/>
      <c r="HN32" s="598"/>
      <c r="HO32" s="598"/>
      <c r="HP32" s="598"/>
      <c r="HQ32" s="599">
        <v>143</v>
      </c>
      <c r="HR32" s="600">
        <v>939</v>
      </c>
      <c r="HS32" s="600">
        <v>1082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49.72</v>
      </c>
      <c r="IO32" s="592">
        <v>50.09</v>
      </c>
      <c r="IP32" s="243">
        <v>-0.37</v>
      </c>
      <c r="IQ32" s="593"/>
      <c r="IR32" s="245"/>
      <c r="IS32" s="246" t="s">
        <v>56</v>
      </c>
      <c r="IT32" s="247">
        <v>0</v>
      </c>
      <c r="IU32" s="248">
        <v>0</v>
      </c>
      <c r="IV32" s="249">
        <v>0</v>
      </c>
      <c r="IW32" s="247">
        <v>0</v>
      </c>
      <c r="IX32" s="250">
        <v>2</v>
      </c>
      <c r="IY32" s="251">
        <v>-100</v>
      </c>
      <c r="IZ32" s="183"/>
      <c r="JA32" s="346" t="s">
        <v>100</v>
      </c>
      <c r="JB32" s="347">
        <v>176.44</v>
      </c>
      <c r="JC32" s="348">
        <v>169.96</v>
      </c>
      <c r="JD32" s="349">
        <v>3.81</v>
      </c>
      <c r="JE32" s="347">
        <v>271.56</v>
      </c>
      <c r="JF32" s="348">
        <v>260.25</v>
      </c>
      <c r="JG32" s="349">
        <v>4.3499999999999996</v>
      </c>
      <c r="JH32" s="347">
        <v>210.77</v>
      </c>
      <c r="JI32" s="348">
        <v>201.63</v>
      </c>
      <c r="JJ32" s="349">
        <v>4.53</v>
      </c>
      <c r="JK32" s="351"/>
      <c r="JL32" s="318" t="s">
        <v>102</v>
      </c>
      <c r="JM32" s="318"/>
      <c r="JN32" s="292">
        <v>35921</v>
      </c>
      <c r="JO32" s="292">
        <v>34967</v>
      </c>
      <c r="JP32" s="292">
        <v>39137</v>
      </c>
      <c r="JQ32" s="292">
        <v>110025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34441</v>
      </c>
      <c r="JZ32" s="596">
        <v>558</v>
      </c>
      <c r="KA32" s="596">
        <v>74504</v>
      </c>
      <c r="KB32" s="597">
        <v>5757</v>
      </c>
      <c r="KC32" s="598"/>
      <c r="KD32" s="598"/>
      <c r="KE32" s="598"/>
      <c r="KF32" s="598"/>
      <c r="KG32" s="599">
        <v>115260</v>
      </c>
      <c r="KH32" s="600">
        <v>138682</v>
      </c>
      <c r="KI32" s="600">
        <v>253942</v>
      </c>
      <c r="KJ32" s="603"/>
      <c r="KK32" s="603"/>
      <c r="KL32" s="604" t="s">
        <v>22</v>
      </c>
      <c r="KM32" s="595">
        <v>288</v>
      </c>
      <c r="KN32" s="596">
        <v>0</v>
      </c>
      <c r="KO32" s="596">
        <v>234</v>
      </c>
      <c r="KP32" s="597">
        <v>0</v>
      </c>
      <c r="KQ32" s="598"/>
      <c r="KR32" s="598"/>
      <c r="KS32" s="598"/>
      <c r="KT32" s="598"/>
      <c r="KU32" s="599">
        <v>522</v>
      </c>
      <c r="KV32" s="600">
        <v>635</v>
      </c>
      <c r="KW32" s="600">
        <v>1157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50.05</v>
      </c>
      <c r="LS32" s="606">
        <v>51.07</v>
      </c>
      <c r="LT32" s="243">
        <v>-1.02</v>
      </c>
      <c r="LU32" s="607"/>
      <c r="LV32" s="293"/>
      <c r="LW32" s="246" t="s">
        <v>56</v>
      </c>
      <c r="LX32" s="294">
        <v>68</v>
      </c>
      <c r="LY32" s="295">
        <v>78</v>
      </c>
      <c r="LZ32" s="296">
        <v>-12.82</v>
      </c>
      <c r="MA32" s="266"/>
      <c r="MB32" s="346" t="s">
        <v>100</v>
      </c>
      <c r="MC32" s="347">
        <v>194.39</v>
      </c>
      <c r="MD32" s="370">
        <v>189.82</v>
      </c>
      <c r="ME32" s="349">
        <v>2.41</v>
      </c>
      <c r="MF32" s="347">
        <v>184.77</v>
      </c>
      <c r="MG32" s="370">
        <v>176.75</v>
      </c>
      <c r="MH32" s="349">
        <v>4.54</v>
      </c>
      <c r="MI32" s="347">
        <v>191.61</v>
      </c>
      <c r="MJ32" s="370">
        <v>186.16</v>
      </c>
      <c r="MK32" s="349">
        <v>2.93</v>
      </c>
      <c r="ML32" s="297"/>
      <c r="MM32" s="175" t="s">
        <v>102</v>
      </c>
      <c r="MN32" s="175"/>
      <c r="MO32" s="343">
        <v>132775</v>
      </c>
      <c r="MP32" s="343">
        <v>85090</v>
      </c>
      <c r="MQ32" s="343">
        <v>98474</v>
      </c>
      <c r="MR32" s="343">
        <v>110025</v>
      </c>
      <c r="MS32" s="343">
        <v>426364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138583</v>
      </c>
      <c r="NB32" s="444">
        <v>2261</v>
      </c>
      <c r="NC32" s="444">
        <v>283729</v>
      </c>
      <c r="ND32" s="443">
        <v>60459</v>
      </c>
      <c r="NE32" s="444"/>
      <c r="NF32" s="444"/>
      <c r="NG32" s="444"/>
      <c r="NH32" s="444"/>
      <c r="NI32" s="443">
        <v>485032</v>
      </c>
      <c r="NJ32" s="450">
        <v>398669</v>
      </c>
      <c r="NK32" s="446">
        <v>883701</v>
      </c>
      <c r="NL32" s="290"/>
      <c r="NM32" s="290"/>
      <c r="NN32" s="450" t="s">
        <v>22</v>
      </c>
      <c r="NO32" s="450">
        <v>1318</v>
      </c>
      <c r="NP32" s="444">
        <v>0</v>
      </c>
      <c r="NQ32" s="444">
        <v>473</v>
      </c>
      <c r="NR32" s="443">
        <v>22</v>
      </c>
      <c r="NS32" s="444"/>
      <c r="NT32" s="444"/>
      <c r="NU32" s="444"/>
      <c r="NV32" s="444"/>
      <c r="NW32" s="443">
        <v>1813</v>
      </c>
      <c r="NX32" s="446">
        <v>3985</v>
      </c>
      <c r="NY32" s="446">
        <v>5798</v>
      </c>
      <c r="OA32" s="307"/>
    </row>
    <row r="33" spans="1:391" s="195" customFormat="1" ht="21.75" customHeight="1" thickTop="1" x14ac:dyDescent="0.2">
      <c r="A33" s="418" t="s">
        <v>130</v>
      </c>
      <c r="B33" s="241">
        <v>132775</v>
      </c>
      <c r="C33" s="583">
        <v>133968</v>
      </c>
      <c r="D33" s="243">
        <v>-0.89</v>
      </c>
      <c r="E33" s="244"/>
      <c r="F33" s="245"/>
      <c r="G33" s="246" t="s">
        <v>57</v>
      </c>
      <c r="H33" s="247">
        <v>0</v>
      </c>
      <c r="I33" s="248">
        <v>0</v>
      </c>
      <c r="J33" s="249">
        <v>0</v>
      </c>
      <c r="K33" s="247">
        <v>0</v>
      </c>
      <c r="L33" s="250">
        <v>0</v>
      </c>
      <c r="M33" s="251">
        <v>0</v>
      </c>
      <c r="N33" s="183"/>
      <c r="O33" s="346" t="s">
        <v>103</v>
      </c>
      <c r="P33" s="347">
        <v>105.88</v>
      </c>
      <c r="Q33" s="348">
        <v>100.89</v>
      </c>
      <c r="R33" s="349">
        <v>4.95</v>
      </c>
      <c r="S33" s="347">
        <v>95.8</v>
      </c>
      <c r="T33" s="348">
        <v>93.98</v>
      </c>
      <c r="U33" s="349">
        <v>1.94</v>
      </c>
      <c r="V33" s="347">
        <v>104.64</v>
      </c>
      <c r="W33" s="348">
        <v>100.09</v>
      </c>
      <c r="X33" s="349">
        <v>4.55</v>
      </c>
      <c r="Y33" s="351"/>
      <c r="Z33" s="183"/>
      <c r="AA33" s="183" t="s">
        <v>92</v>
      </c>
      <c r="AB33" s="342">
        <v>225</v>
      </c>
      <c r="AC33" s="342">
        <v>213</v>
      </c>
      <c r="AD33" s="342">
        <v>220</v>
      </c>
      <c r="AE33" s="342">
        <v>658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85090</v>
      </c>
      <c r="CG33" s="583">
        <v>84912</v>
      </c>
      <c r="CH33" s="243">
        <v>0.21</v>
      </c>
      <c r="CI33" s="244"/>
      <c r="CJ33" s="245"/>
      <c r="CK33" s="246" t="s">
        <v>57</v>
      </c>
      <c r="CL33" s="247">
        <v>0</v>
      </c>
      <c r="CM33" s="248">
        <v>0</v>
      </c>
      <c r="CN33" s="249">
        <v>0</v>
      </c>
      <c r="CO33" s="247">
        <v>0</v>
      </c>
      <c r="CP33" s="250">
        <v>0</v>
      </c>
      <c r="CQ33" s="251">
        <v>0</v>
      </c>
      <c r="CR33" s="183"/>
      <c r="CS33" s="346" t="s">
        <v>103</v>
      </c>
      <c r="CT33" s="347">
        <v>98.82</v>
      </c>
      <c r="CU33" s="348">
        <v>95.68</v>
      </c>
      <c r="CV33" s="349">
        <v>3.28</v>
      </c>
      <c r="CW33" s="347">
        <v>86.59</v>
      </c>
      <c r="CX33" s="348">
        <v>84.38</v>
      </c>
      <c r="CY33" s="349">
        <v>2.62</v>
      </c>
      <c r="CZ33" s="347">
        <v>94.82</v>
      </c>
      <c r="DA33" s="348">
        <v>92.08</v>
      </c>
      <c r="DB33" s="349">
        <v>2.98</v>
      </c>
      <c r="DC33" s="351"/>
      <c r="DD33" s="183"/>
      <c r="DE33" s="183" t="s">
        <v>92</v>
      </c>
      <c r="DF33" s="342">
        <v>194</v>
      </c>
      <c r="DG33" s="342">
        <v>189</v>
      </c>
      <c r="DH33" s="342">
        <v>149</v>
      </c>
      <c r="DI33" s="342">
        <v>532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98474</v>
      </c>
      <c r="FK33" s="583">
        <v>103084</v>
      </c>
      <c r="FL33" s="243">
        <v>-4.47</v>
      </c>
      <c r="FM33" s="244"/>
      <c r="FN33" s="245"/>
      <c r="FO33" s="246" t="s">
        <v>57</v>
      </c>
      <c r="FP33" s="247">
        <v>0</v>
      </c>
      <c r="FQ33" s="248">
        <v>0</v>
      </c>
      <c r="FR33" s="249">
        <v>0</v>
      </c>
      <c r="FS33" s="247">
        <v>0</v>
      </c>
      <c r="FT33" s="250">
        <v>0</v>
      </c>
      <c r="FU33" s="251">
        <v>0</v>
      </c>
      <c r="FV33" s="183"/>
      <c r="FW33" s="346" t="s">
        <v>103</v>
      </c>
      <c r="FX33" s="347">
        <v>92.87</v>
      </c>
      <c r="FY33" s="348">
        <v>95.57</v>
      </c>
      <c r="FZ33" s="349">
        <v>-2.83</v>
      </c>
      <c r="GA33" s="347">
        <v>81.209999999999994</v>
      </c>
      <c r="GB33" s="348">
        <v>80.319999999999993</v>
      </c>
      <c r="GC33" s="349">
        <v>1.1100000000000001</v>
      </c>
      <c r="GD33" s="347">
        <v>89.06</v>
      </c>
      <c r="GE33" s="348">
        <v>90.7</v>
      </c>
      <c r="GF33" s="349">
        <v>-1.81</v>
      </c>
      <c r="GG33" s="351"/>
      <c r="GH33" s="183"/>
      <c r="GI33" s="183" t="s">
        <v>92</v>
      </c>
      <c r="GJ33" s="342">
        <v>174</v>
      </c>
      <c r="GK33" s="342">
        <v>168</v>
      </c>
      <c r="GL33" s="342">
        <v>171</v>
      </c>
      <c r="GM33" s="342">
        <v>513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110025</v>
      </c>
      <c r="IO33" s="583">
        <v>110896</v>
      </c>
      <c r="IP33" s="243">
        <v>-0.79</v>
      </c>
      <c r="IQ33" s="244"/>
      <c r="IR33" s="245"/>
      <c r="IS33" s="246" t="s">
        <v>57</v>
      </c>
      <c r="IT33" s="247">
        <v>0</v>
      </c>
      <c r="IU33" s="248">
        <v>0</v>
      </c>
      <c r="IV33" s="249">
        <v>0</v>
      </c>
      <c r="IW33" s="247">
        <v>0</v>
      </c>
      <c r="IX33" s="250">
        <v>0</v>
      </c>
      <c r="IY33" s="251">
        <v>0</v>
      </c>
      <c r="IZ33" s="183"/>
      <c r="JA33" s="346" t="s">
        <v>103</v>
      </c>
      <c r="JB33" s="347">
        <v>139.08000000000001</v>
      </c>
      <c r="JC33" s="348">
        <v>137.63</v>
      </c>
      <c r="JD33" s="349">
        <v>1.05</v>
      </c>
      <c r="JE33" s="347">
        <v>113.55</v>
      </c>
      <c r="JF33" s="348">
        <v>110.82</v>
      </c>
      <c r="JG33" s="349">
        <v>2.46</v>
      </c>
      <c r="JH33" s="347">
        <v>129.87</v>
      </c>
      <c r="JI33" s="348">
        <v>128.22</v>
      </c>
      <c r="JJ33" s="349">
        <v>1.29</v>
      </c>
      <c r="JK33" s="351"/>
      <c r="JL33" s="183"/>
      <c r="JM33" s="183" t="s">
        <v>92</v>
      </c>
      <c r="JN33" s="342">
        <v>194</v>
      </c>
      <c r="JO33" s="342">
        <v>165</v>
      </c>
      <c r="JP33" s="342">
        <v>199</v>
      </c>
      <c r="JQ33" s="342">
        <v>558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426364</v>
      </c>
      <c r="LS33" s="587">
        <v>432860</v>
      </c>
      <c r="LT33" s="243">
        <v>-1.5</v>
      </c>
      <c r="LU33" s="293"/>
      <c r="LV33" s="293"/>
      <c r="LW33" s="246" t="s">
        <v>57</v>
      </c>
      <c r="LX33" s="294">
        <v>0</v>
      </c>
      <c r="LY33" s="295">
        <v>0</v>
      </c>
      <c r="LZ33" s="296">
        <v>0</v>
      </c>
      <c r="MA33" s="266"/>
      <c r="MB33" s="346" t="s">
        <v>103</v>
      </c>
      <c r="MC33" s="347">
        <v>109.65</v>
      </c>
      <c r="MD33" s="370">
        <v>107.71</v>
      </c>
      <c r="ME33" s="349">
        <v>1.8</v>
      </c>
      <c r="MF33" s="347">
        <v>95.29</v>
      </c>
      <c r="MG33" s="370">
        <v>93.11</v>
      </c>
      <c r="MH33" s="349">
        <v>2.34</v>
      </c>
      <c r="MI33" s="347">
        <v>105.51</v>
      </c>
      <c r="MJ33" s="370">
        <v>103.62</v>
      </c>
      <c r="MK33" s="349">
        <v>1.82</v>
      </c>
      <c r="ML33" s="297"/>
      <c r="MM33" s="297"/>
      <c r="MN33" s="297" t="s">
        <v>92</v>
      </c>
      <c r="MO33" s="371">
        <v>658</v>
      </c>
      <c r="MP33" s="371">
        <v>532</v>
      </c>
      <c r="MQ33" s="371">
        <v>513</v>
      </c>
      <c r="MR33" s="371">
        <v>558</v>
      </c>
      <c r="MS33" s="371">
        <v>2261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289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132479</v>
      </c>
      <c r="C34" s="613">
        <v>133665</v>
      </c>
      <c r="D34" s="311">
        <v>-0.89</v>
      </c>
      <c r="E34" s="244"/>
      <c r="F34" s="245"/>
      <c r="G34" s="246" t="s">
        <v>58</v>
      </c>
      <c r="H34" s="247">
        <v>0</v>
      </c>
      <c r="I34" s="248">
        <v>0</v>
      </c>
      <c r="J34" s="249">
        <v>2</v>
      </c>
      <c r="K34" s="247">
        <v>2</v>
      </c>
      <c r="L34" s="250">
        <v>3</v>
      </c>
      <c r="M34" s="251">
        <v>-33.33</v>
      </c>
      <c r="N34" s="183"/>
      <c r="O34" s="346" t="s">
        <v>108</v>
      </c>
      <c r="P34" s="347">
        <v>49.67</v>
      </c>
      <c r="Q34" s="348">
        <v>46.77</v>
      </c>
      <c r="R34" s="349">
        <v>6.2</v>
      </c>
      <c r="S34" s="347">
        <v>82.57</v>
      </c>
      <c r="T34" s="348">
        <v>80.37</v>
      </c>
      <c r="U34" s="349">
        <v>2.74</v>
      </c>
      <c r="V34" s="347">
        <v>53.74</v>
      </c>
      <c r="W34" s="348">
        <v>50.67</v>
      </c>
      <c r="X34" s="349">
        <v>6.06</v>
      </c>
      <c r="Y34" s="351"/>
      <c r="Z34" s="183"/>
      <c r="AA34" s="183" t="s">
        <v>96</v>
      </c>
      <c r="AB34" s="342">
        <v>31345</v>
      </c>
      <c r="AC34" s="342">
        <v>28738</v>
      </c>
      <c r="AD34" s="342">
        <v>29830</v>
      </c>
      <c r="AE34" s="342">
        <v>89913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84260</v>
      </c>
      <c r="CG34" s="613">
        <v>84066</v>
      </c>
      <c r="CH34" s="311">
        <v>0.23</v>
      </c>
      <c r="CI34" s="244"/>
      <c r="CJ34" s="245"/>
      <c r="CK34" s="246" t="s">
        <v>58</v>
      </c>
      <c r="CL34" s="247">
        <v>0</v>
      </c>
      <c r="CM34" s="248">
        <v>12</v>
      </c>
      <c r="CN34" s="249">
        <v>0</v>
      </c>
      <c r="CO34" s="247">
        <v>12</v>
      </c>
      <c r="CP34" s="250">
        <v>14</v>
      </c>
      <c r="CQ34" s="251">
        <v>-14.29</v>
      </c>
      <c r="CR34" s="183"/>
      <c r="CS34" s="346" t="s">
        <v>108</v>
      </c>
      <c r="CT34" s="347">
        <v>64.709999999999994</v>
      </c>
      <c r="CU34" s="348">
        <v>61.74</v>
      </c>
      <c r="CV34" s="349">
        <v>4.8099999999999996</v>
      </c>
      <c r="CW34" s="347">
        <v>50.96</v>
      </c>
      <c r="CX34" s="348">
        <v>49.18</v>
      </c>
      <c r="CY34" s="349">
        <v>3.62</v>
      </c>
      <c r="CZ34" s="347">
        <v>60.21</v>
      </c>
      <c r="DA34" s="348">
        <v>57.73</v>
      </c>
      <c r="DB34" s="349">
        <v>4.3</v>
      </c>
      <c r="DC34" s="351"/>
      <c r="DD34" s="183"/>
      <c r="DE34" s="183" t="s">
        <v>96</v>
      </c>
      <c r="DF34" s="342">
        <v>19642</v>
      </c>
      <c r="DG34" s="342">
        <v>18948</v>
      </c>
      <c r="DH34" s="342">
        <v>16229</v>
      </c>
      <c r="DI34" s="342">
        <v>54819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98331</v>
      </c>
      <c r="FK34" s="613">
        <v>102950</v>
      </c>
      <c r="FL34" s="311">
        <v>-4.49</v>
      </c>
      <c r="FM34" s="244"/>
      <c r="FN34" s="245"/>
      <c r="FO34" s="246" t="s">
        <v>58</v>
      </c>
      <c r="FP34" s="247">
        <v>0</v>
      </c>
      <c r="FQ34" s="248">
        <v>0</v>
      </c>
      <c r="FR34" s="249">
        <v>0</v>
      </c>
      <c r="FS34" s="247">
        <v>0</v>
      </c>
      <c r="FT34" s="250">
        <v>0</v>
      </c>
      <c r="FU34" s="251">
        <v>0</v>
      </c>
      <c r="FV34" s="183"/>
      <c r="FW34" s="346" t="s">
        <v>108</v>
      </c>
      <c r="FX34" s="347">
        <v>56.68</v>
      </c>
      <c r="FY34" s="348">
        <v>54.44</v>
      </c>
      <c r="FZ34" s="349">
        <v>4.1100000000000003</v>
      </c>
      <c r="GA34" s="347">
        <v>46.87</v>
      </c>
      <c r="GB34" s="348">
        <v>46.51</v>
      </c>
      <c r="GC34" s="349">
        <v>0.77</v>
      </c>
      <c r="GD34" s="347">
        <v>53.47</v>
      </c>
      <c r="GE34" s="348">
        <v>51.91</v>
      </c>
      <c r="GF34" s="349">
        <v>3.01</v>
      </c>
      <c r="GG34" s="351"/>
      <c r="GH34" s="183"/>
      <c r="GI34" s="183" t="s">
        <v>96</v>
      </c>
      <c r="GJ34" s="342">
        <v>21066</v>
      </c>
      <c r="GK34" s="342">
        <v>20940</v>
      </c>
      <c r="GL34" s="342">
        <v>22726</v>
      </c>
      <c r="GM34" s="342">
        <v>64732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109503</v>
      </c>
      <c r="IO34" s="613">
        <v>110367</v>
      </c>
      <c r="IP34" s="311">
        <v>-0.78</v>
      </c>
      <c r="IQ34" s="244"/>
      <c r="IR34" s="245"/>
      <c r="IS34" s="246" t="s">
        <v>58</v>
      </c>
      <c r="IT34" s="247">
        <v>0</v>
      </c>
      <c r="IU34" s="248">
        <v>0</v>
      </c>
      <c r="IV34" s="249">
        <v>0</v>
      </c>
      <c r="IW34" s="247">
        <v>0</v>
      </c>
      <c r="IX34" s="250">
        <v>0</v>
      </c>
      <c r="IY34" s="251">
        <v>0</v>
      </c>
      <c r="IZ34" s="183"/>
      <c r="JA34" s="346" t="s">
        <v>108</v>
      </c>
      <c r="JB34" s="347">
        <v>67.36</v>
      </c>
      <c r="JC34" s="348">
        <v>65.61</v>
      </c>
      <c r="JD34" s="349">
        <v>2.67</v>
      </c>
      <c r="JE34" s="347">
        <v>120.08</v>
      </c>
      <c r="JF34" s="348">
        <v>117.24</v>
      </c>
      <c r="JG34" s="349">
        <v>2.42</v>
      </c>
      <c r="JH34" s="347">
        <v>86.39</v>
      </c>
      <c r="JI34" s="348">
        <v>83.72</v>
      </c>
      <c r="JJ34" s="349">
        <v>3.19</v>
      </c>
      <c r="JK34" s="351"/>
      <c r="JL34" s="183"/>
      <c r="JM34" s="183" t="s">
        <v>96</v>
      </c>
      <c r="JN34" s="342">
        <v>24540</v>
      </c>
      <c r="JO34" s="342">
        <v>23804</v>
      </c>
      <c r="JP34" s="342">
        <v>26394</v>
      </c>
      <c r="JQ34" s="342">
        <v>74738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424573</v>
      </c>
      <c r="LS34" s="616">
        <v>431048</v>
      </c>
      <c r="LT34" s="311">
        <v>-1.5</v>
      </c>
      <c r="LU34" s="293"/>
      <c r="LV34" s="293"/>
      <c r="LW34" s="246" t="s">
        <v>58</v>
      </c>
      <c r="LX34" s="294">
        <v>14</v>
      </c>
      <c r="LY34" s="295">
        <v>17</v>
      </c>
      <c r="LZ34" s="296">
        <v>-17.649999999999999</v>
      </c>
      <c r="MA34" s="266"/>
      <c r="MB34" s="346" t="s">
        <v>108</v>
      </c>
      <c r="MC34" s="347">
        <v>59.13</v>
      </c>
      <c r="MD34" s="370">
        <v>56.6</v>
      </c>
      <c r="ME34" s="349">
        <v>4.47</v>
      </c>
      <c r="MF34" s="347">
        <v>76.89</v>
      </c>
      <c r="MG34" s="370">
        <v>74.66</v>
      </c>
      <c r="MH34" s="349">
        <v>2.99</v>
      </c>
      <c r="MI34" s="347">
        <v>64.25</v>
      </c>
      <c r="MJ34" s="370">
        <v>61.66</v>
      </c>
      <c r="MK34" s="349">
        <v>4.2</v>
      </c>
      <c r="ML34" s="297"/>
      <c r="MM34" s="297"/>
      <c r="MN34" s="297" t="s">
        <v>96</v>
      </c>
      <c r="MO34" s="371">
        <v>89913</v>
      </c>
      <c r="MP34" s="371">
        <v>54819</v>
      </c>
      <c r="MQ34" s="371">
        <v>64732</v>
      </c>
      <c r="MR34" s="371">
        <v>74738</v>
      </c>
      <c r="MS34" s="371">
        <v>284202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296</v>
      </c>
      <c r="C35" s="618">
        <v>303</v>
      </c>
      <c r="D35" s="438">
        <v>-2.31</v>
      </c>
      <c r="E35" s="244"/>
      <c r="F35" s="245"/>
      <c r="G35" s="246" t="s">
        <v>59</v>
      </c>
      <c r="H35" s="247">
        <v>17</v>
      </c>
      <c r="I35" s="248">
        <v>3</v>
      </c>
      <c r="J35" s="249">
        <v>11</v>
      </c>
      <c r="K35" s="247">
        <v>31</v>
      </c>
      <c r="L35" s="250">
        <v>21</v>
      </c>
      <c r="M35" s="251">
        <v>47.62</v>
      </c>
      <c r="N35" s="183"/>
      <c r="O35" s="346" t="s">
        <v>111</v>
      </c>
      <c r="P35" s="347">
        <v>125.65</v>
      </c>
      <c r="Q35" s="348">
        <v>119.8</v>
      </c>
      <c r="R35" s="349">
        <v>4.88</v>
      </c>
      <c r="S35" s="347">
        <v>147.02000000000001</v>
      </c>
      <c r="T35" s="348">
        <v>142.37</v>
      </c>
      <c r="U35" s="349">
        <v>3.27</v>
      </c>
      <c r="V35" s="347">
        <v>128.29</v>
      </c>
      <c r="W35" s="348">
        <v>122.42</v>
      </c>
      <c r="X35" s="349">
        <v>4.79</v>
      </c>
      <c r="Y35" s="351"/>
      <c r="Z35" s="183"/>
      <c r="AA35" s="183" t="s">
        <v>101</v>
      </c>
      <c r="AB35" s="342">
        <v>14905</v>
      </c>
      <c r="AC35" s="342">
        <v>13455</v>
      </c>
      <c r="AD35" s="342">
        <v>13844</v>
      </c>
      <c r="AE35" s="342">
        <v>42204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830</v>
      </c>
      <c r="CG35" s="618">
        <v>846</v>
      </c>
      <c r="CH35" s="438">
        <v>-1.89</v>
      </c>
      <c r="CI35" s="244"/>
      <c r="CJ35" s="245"/>
      <c r="CK35" s="246" t="s">
        <v>59</v>
      </c>
      <c r="CL35" s="247">
        <v>34</v>
      </c>
      <c r="CM35" s="248">
        <v>21</v>
      </c>
      <c r="CN35" s="249">
        <v>25</v>
      </c>
      <c r="CO35" s="247">
        <v>80</v>
      </c>
      <c r="CP35" s="250">
        <v>96</v>
      </c>
      <c r="CQ35" s="251">
        <v>-16.670000000000002</v>
      </c>
      <c r="CR35" s="183"/>
      <c r="CS35" s="346" t="s">
        <v>111</v>
      </c>
      <c r="CT35" s="347">
        <v>157.30000000000001</v>
      </c>
      <c r="CU35" s="348">
        <v>152.03</v>
      </c>
      <c r="CV35" s="349">
        <v>3.47</v>
      </c>
      <c r="CW35" s="347">
        <v>79.33</v>
      </c>
      <c r="CX35" s="348">
        <v>75.88</v>
      </c>
      <c r="CY35" s="349">
        <v>4.55</v>
      </c>
      <c r="CZ35" s="347">
        <v>131.78</v>
      </c>
      <c r="DA35" s="348">
        <v>127.74</v>
      </c>
      <c r="DB35" s="349">
        <v>3.16</v>
      </c>
      <c r="DC35" s="351"/>
      <c r="DD35" s="183"/>
      <c r="DE35" s="183" t="s">
        <v>101</v>
      </c>
      <c r="DF35" s="342">
        <v>10484</v>
      </c>
      <c r="DG35" s="342">
        <v>10264</v>
      </c>
      <c r="DH35" s="342">
        <v>8991</v>
      </c>
      <c r="DI35" s="342">
        <v>29739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143</v>
      </c>
      <c r="FK35" s="618">
        <v>134</v>
      </c>
      <c r="FL35" s="438">
        <v>6.72</v>
      </c>
      <c r="FM35" s="244"/>
      <c r="FN35" s="245"/>
      <c r="FO35" s="246" t="s">
        <v>59</v>
      </c>
      <c r="FP35" s="247">
        <v>4</v>
      </c>
      <c r="FQ35" s="248">
        <v>6</v>
      </c>
      <c r="FR35" s="249">
        <v>3</v>
      </c>
      <c r="FS35" s="247">
        <v>13</v>
      </c>
      <c r="FT35" s="250">
        <v>11</v>
      </c>
      <c r="FU35" s="251">
        <v>18.18</v>
      </c>
      <c r="FV35" s="183"/>
      <c r="FW35" s="346" t="s">
        <v>111</v>
      </c>
      <c r="FX35" s="347">
        <v>97.97</v>
      </c>
      <c r="FY35" s="348">
        <v>94.85</v>
      </c>
      <c r="FZ35" s="349">
        <v>3.29</v>
      </c>
      <c r="GA35" s="347">
        <v>95.02</v>
      </c>
      <c r="GB35" s="348">
        <v>91.12</v>
      </c>
      <c r="GC35" s="349">
        <v>4.28</v>
      </c>
      <c r="GD35" s="347">
        <v>97.01</v>
      </c>
      <c r="GE35" s="348">
        <v>93.66</v>
      </c>
      <c r="GF35" s="349">
        <v>3.58</v>
      </c>
      <c r="GG35" s="351"/>
      <c r="GH35" s="183"/>
      <c r="GI35" s="183" t="s">
        <v>101</v>
      </c>
      <c r="GJ35" s="342">
        <v>11376</v>
      </c>
      <c r="GK35" s="342">
        <v>11142</v>
      </c>
      <c r="GL35" s="342">
        <v>10711</v>
      </c>
      <c r="GM35" s="342">
        <v>33229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522</v>
      </c>
      <c r="IO35" s="618">
        <v>529</v>
      </c>
      <c r="IP35" s="438">
        <v>-1.32</v>
      </c>
      <c r="IQ35" s="244"/>
      <c r="IR35" s="245"/>
      <c r="IS35" s="246" t="s">
        <v>59</v>
      </c>
      <c r="IT35" s="247">
        <v>16</v>
      </c>
      <c r="IU35" s="248">
        <v>19</v>
      </c>
      <c r="IV35" s="249">
        <v>5</v>
      </c>
      <c r="IW35" s="247">
        <v>40</v>
      </c>
      <c r="IX35" s="250">
        <v>34</v>
      </c>
      <c r="IY35" s="251">
        <v>17.649999999999999</v>
      </c>
      <c r="IZ35" s="183"/>
      <c r="JA35" s="346" t="s">
        <v>111</v>
      </c>
      <c r="JB35" s="347">
        <v>137.52000000000001</v>
      </c>
      <c r="JC35" s="348">
        <v>131.9</v>
      </c>
      <c r="JD35" s="349">
        <v>4.26</v>
      </c>
      <c r="JE35" s="347">
        <v>180.9</v>
      </c>
      <c r="JF35" s="348">
        <v>173.79</v>
      </c>
      <c r="JG35" s="349">
        <v>4.09</v>
      </c>
      <c r="JH35" s="347">
        <v>153.16999999999999</v>
      </c>
      <c r="JI35" s="348">
        <v>146.59</v>
      </c>
      <c r="JJ35" s="349">
        <v>4.49</v>
      </c>
      <c r="JK35" s="351"/>
      <c r="JL35" s="183"/>
      <c r="JM35" s="183" t="s">
        <v>101</v>
      </c>
      <c r="JN35" s="342">
        <v>11187</v>
      </c>
      <c r="JO35" s="342">
        <v>10998</v>
      </c>
      <c r="JP35" s="342">
        <v>12544</v>
      </c>
      <c r="JQ35" s="342">
        <v>34729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1791</v>
      </c>
      <c r="LS35" s="622">
        <v>1812</v>
      </c>
      <c r="LT35" s="438">
        <v>-1.1599999999999999</v>
      </c>
      <c r="LU35" s="293"/>
      <c r="LV35" s="293"/>
      <c r="LW35" s="246" t="s">
        <v>59</v>
      </c>
      <c r="LX35" s="294">
        <v>164</v>
      </c>
      <c r="LY35" s="295">
        <v>162</v>
      </c>
      <c r="LZ35" s="296">
        <v>1.23</v>
      </c>
      <c r="MA35" s="266"/>
      <c r="MB35" s="346" t="s">
        <v>111</v>
      </c>
      <c r="MC35" s="347">
        <v>128.88999999999999</v>
      </c>
      <c r="MD35" s="370">
        <v>123.47</v>
      </c>
      <c r="ME35" s="349">
        <v>4.3899999999999997</v>
      </c>
      <c r="MF35" s="347">
        <v>126.04</v>
      </c>
      <c r="MG35" s="370">
        <v>120.54</v>
      </c>
      <c r="MH35" s="349">
        <v>4.5599999999999996</v>
      </c>
      <c r="MI35" s="347">
        <v>128.07</v>
      </c>
      <c r="MJ35" s="370">
        <v>122.65</v>
      </c>
      <c r="MK35" s="349">
        <v>4.42</v>
      </c>
      <c r="ML35" s="297"/>
      <c r="MM35" s="297"/>
      <c r="MN35" s="297" t="s">
        <v>101</v>
      </c>
      <c r="MO35" s="371">
        <v>42204</v>
      </c>
      <c r="MP35" s="371">
        <v>29739</v>
      </c>
      <c r="MQ35" s="371">
        <v>33229</v>
      </c>
      <c r="MR35" s="371">
        <v>34729</v>
      </c>
      <c r="MS35" s="371">
        <v>139901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0</v>
      </c>
      <c r="I36" s="248">
        <v>0</v>
      </c>
      <c r="J36" s="249">
        <v>0</v>
      </c>
      <c r="K36" s="247">
        <v>0</v>
      </c>
      <c r="L36" s="250">
        <v>0</v>
      </c>
      <c r="M36" s="251">
        <v>0</v>
      </c>
      <c r="N36" s="183"/>
      <c r="O36" s="439" t="s">
        <v>114</v>
      </c>
      <c r="P36" s="347">
        <v>41.22</v>
      </c>
      <c r="Q36" s="348">
        <v>40.14</v>
      </c>
      <c r="R36" s="349">
        <v>2.69</v>
      </c>
      <c r="S36" s="347">
        <v>48.23</v>
      </c>
      <c r="T36" s="348">
        <v>47.2</v>
      </c>
      <c r="U36" s="349">
        <v>2.1800000000000002</v>
      </c>
      <c r="V36" s="347">
        <v>42.09</v>
      </c>
      <c r="W36" s="348">
        <v>40.96</v>
      </c>
      <c r="X36" s="349">
        <v>2.76</v>
      </c>
      <c r="Y36" s="351"/>
      <c r="Z36" s="183"/>
      <c r="AA36" s="183" t="s">
        <v>104</v>
      </c>
      <c r="AB36" s="342">
        <v>0</v>
      </c>
      <c r="AC36" s="342">
        <v>0</v>
      </c>
      <c r="AD36" s="342">
        <v>0</v>
      </c>
      <c r="AE36" s="342">
        <v>0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0</v>
      </c>
      <c r="CM36" s="248">
        <v>0</v>
      </c>
      <c r="CN36" s="249">
        <v>0</v>
      </c>
      <c r="CO36" s="247">
        <v>0</v>
      </c>
      <c r="CP36" s="250">
        <v>0</v>
      </c>
      <c r="CQ36" s="251">
        <v>0</v>
      </c>
      <c r="CR36" s="183"/>
      <c r="CS36" s="439" t="s">
        <v>114</v>
      </c>
      <c r="CT36" s="347">
        <v>103.66</v>
      </c>
      <c r="CU36" s="348">
        <v>102.39</v>
      </c>
      <c r="CV36" s="349">
        <v>1.24</v>
      </c>
      <c r="CW36" s="347">
        <v>52.84</v>
      </c>
      <c r="CX36" s="348">
        <v>52.37</v>
      </c>
      <c r="CY36" s="349">
        <v>0.9</v>
      </c>
      <c r="CZ36" s="347">
        <v>87.02</v>
      </c>
      <c r="DA36" s="348">
        <v>86.43</v>
      </c>
      <c r="DB36" s="349">
        <v>0.68</v>
      </c>
      <c r="DC36" s="351"/>
      <c r="DD36" s="183"/>
      <c r="DE36" s="183" t="s">
        <v>104</v>
      </c>
      <c r="DF36" s="342">
        <v>0</v>
      </c>
      <c r="DG36" s="342">
        <v>0</v>
      </c>
      <c r="DH36" s="342">
        <v>0</v>
      </c>
      <c r="DI36" s="342">
        <v>0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0</v>
      </c>
      <c r="FQ36" s="248">
        <v>0</v>
      </c>
      <c r="FR36" s="249">
        <v>0</v>
      </c>
      <c r="FS36" s="247">
        <v>0</v>
      </c>
      <c r="FT36" s="250">
        <v>0</v>
      </c>
      <c r="FU36" s="251">
        <v>0</v>
      </c>
      <c r="FV36" s="183"/>
      <c r="FW36" s="439" t="s">
        <v>114</v>
      </c>
      <c r="FX36" s="347">
        <v>86.22</v>
      </c>
      <c r="FY36" s="348">
        <v>89.93</v>
      </c>
      <c r="FZ36" s="349">
        <v>-4.13</v>
      </c>
      <c r="GA36" s="347">
        <v>59.57</v>
      </c>
      <c r="GB36" s="348">
        <v>61.81</v>
      </c>
      <c r="GC36" s="349">
        <v>-3.62</v>
      </c>
      <c r="GD36" s="347">
        <v>77.52</v>
      </c>
      <c r="GE36" s="348">
        <v>80.95</v>
      </c>
      <c r="GF36" s="349">
        <v>-4.24</v>
      </c>
      <c r="GG36" s="351"/>
      <c r="GH36" s="183"/>
      <c r="GI36" s="183" t="s">
        <v>104</v>
      </c>
      <c r="GJ36" s="342">
        <v>0</v>
      </c>
      <c r="GK36" s="342">
        <v>0</v>
      </c>
      <c r="GL36" s="342">
        <v>0</v>
      </c>
      <c r="GM36" s="342">
        <v>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0</v>
      </c>
      <c r="IU36" s="248">
        <v>0</v>
      </c>
      <c r="IV36" s="249">
        <v>0</v>
      </c>
      <c r="IW36" s="247">
        <v>0</v>
      </c>
      <c r="IX36" s="250">
        <v>0</v>
      </c>
      <c r="IY36" s="251">
        <v>0</v>
      </c>
      <c r="IZ36" s="183"/>
      <c r="JA36" s="439" t="s">
        <v>114</v>
      </c>
      <c r="JB36" s="347">
        <v>56</v>
      </c>
      <c r="JC36" s="348">
        <v>52.56</v>
      </c>
      <c r="JD36" s="349">
        <v>6.54</v>
      </c>
      <c r="JE36" s="347">
        <v>62.12</v>
      </c>
      <c r="JF36" s="348">
        <v>60.28</v>
      </c>
      <c r="JG36" s="349">
        <v>3.05</v>
      </c>
      <c r="JH36" s="347">
        <v>58.21</v>
      </c>
      <c r="JI36" s="348">
        <v>55.26</v>
      </c>
      <c r="JJ36" s="349">
        <v>5.34</v>
      </c>
      <c r="JK36" s="351"/>
      <c r="JL36" s="183"/>
      <c r="JM36" s="183" t="s">
        <v>104</v>
      </c>
      <c r="JN36" s="342">
        <v>0</v>
      </c>
      <c r="JO36" s="342">
        <v>0</v>
      </c>
      <c r="JP36" s="342">
        <v>0</v>
      </c>
      <c r="JQ36" s="342">
        <v>0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0</v>
      </c>
      <c r="LY36" s="295">
        <v>0</v>
      </c>
      <c r="LZ36" s="296">
        <v>0</v>
      </c>
      <c r="MA36" s="266"/>
      <c r="MB36" s="439" t="s">
        <v>114</v>
      </c>
      <c r="MC36" s="347">
        <v>69.45</v>
      </c>
      <c r="MD36" s="370">
        <v>69.040000000000006</v>
      </c>
      <c r="ME36" s="349">
        <v>0.59</v>
      </c>
      <c r="MF36" s="347">
        <v>57.52</v>
      </c>
      <c r="MG36" s="370">
        <v>57.47</v>
      </c>
      <c r="MH36" s="349">
        <v>0.09</v>
      </c>
      <c r="MI36" s="347">
        <v>66.010000000000005</v>
      </c>
      <c r="MJ36" s="370">
        <v>65.8</v>
      </c>
      <c r="MK36" s="349">
        <v>0.32</v>
      </c>
      <c r="ML36" s="297"/>
      <c r="MM36" s="297"/>
      <c r="MN36" s="297" t="s">
        <v>104</v>
      </c>
      <c r="MO36" s="371">
        <v>0</v>
      </c>
      <c r="MP36" s="371">
        <v>0</v>
      </c>
      <c r="MQ36" s="371">
        <v>0</v>
      </c>
      <c r="MR36" s="371">
        <v>0</v>
      </c>
      <c r="MS36" s="371">
        <v>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6</v>
      </c>
      <c r="I37" s="248">
        <v>0</v>
      </c>
      <c r="J37" s="249">
        <v>9</v>
      </c>
      <c r="K37" s="247">
        <v>15</v>
      </c>
      <c r="L37" s="250">
        <v>24</v>
      </c>
      <c r="M37" s="251">
        <v>-37.5</v>
      </c>
      <c r="N37" s="183"/>
      <c r="O37" s="454" t="s">
        <v>117</v>
      </c>
      <c r="P37" s="455">
        <v>1212.5600000000002</v>
      </c>
      <c r="Q37" s="456">
        <v>1168.5500000000002</v>
      </c>
      <c r="R37" s="457">
        <v>3.77</v>
      </c>
      <c r="S37" s="458">
        <v>873.54</v>
      </c>
      <c r="T37" s="456">
        <v>847.09</v>
      </c>
      <c r="U37" s="457">
        <v>3.12</v>
      </c>
      <c r="V37" s="458">
        <v>1170.6199999999999</v>
      </c>
      <c r="W37" s="456">
        <v>1131.2</v>
      </c>
      <c r="X37" s="457">
        <v>3.48</v>
      </c>
      <c r="Y37" s="459"/>
      <c r="Z37" s="183"/>
      <c r="AA37" s="183" t="s">
        <v>109</v>
      </c>
      <c r="AB37" s="342">
        <v>0</v>
      </c>
      <c r="AC37" s="342">
        <v>0</v>
      </c>
      <c r="AD37" s="342">
        <v>0</v>
      </c>
      <c r="AE37" s="342">
        <v>0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0</v>
      </c>
      <c r="BB37" s="558">
        <v>0</v>
      </c>
      <c r="BC37" s="558">
        <v>0</v>
      </c>
      <c r="BD37" s="559">
        <v>0</v>
      </c>
      <c r="BE37" s="558"/>
      <c r="BF37" s="558"/>
      <c r="BG37" s="558"/>
      <c r="BH37" s="558"/>
      <c r="BI37" s="560">
        <v>0</v>
      </c>
      <c r="BJ37" s="561">
        <v>0</v>
      </c>
      <c r="BK37" s="562">
        <v>0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11</v>
      </c>
      <c r="CM37" s="248">
        <v>8</v>
      </c>
      <c r="CN37" s="249">
        <v>10</v>
      </c>
      <c r="CO37" s="247">
        <v>29</v>
      </c>
      <c r="CP37" s="250">
        <v>29</v>
      </c>
      <c r="CQ37" s="251">
        <v>0</v>
      </c>
      <c r="CR37" s="183"/>
      <c r="CS37" s="454" t="s">
        <v>117</v>
      </c>
      <c r="CT37" s="455">
        <v>1115.3500000000001</v>
      </c>
      <c r="CU37" s="456">
        <v>1081.3</v>
      </c>
      <c r="CV37" s="457">
        <v>3.15</v>
      </c>
      <c r="CW37" s="458">
        <v>584.63</v>
      </c>
      <c r="CX37" s="456">
        <v>567.16</v>
      </c>
      <c r="CY37" s="457">
        <v>3.08</v>
      </c>
      <c r="CZ37" s="458">
        <v>941.62999999999988</v>
      </c>
      <c r="DA37" s="456">
        <v>917.31000000000017</v>
      </c>
      <c r="DB37" s="457">
        <v>2.65</v>
      </c>
      <c r="DC37" s="459"/>
      <c r="DD37" s="183"/>
      <c r="DE37" s="183" t="s">
        <v>109</v>
      </c>
      <c r="DF37" s="342">
        <v>0</v>
      </c>
      <c r="DG37" s="342">
        <v>0</v>
      </c>
      <c r="DH37" s="342">
        <v>0</v>
      </c>
      <c r="DI37" s="342">
        <v>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0</v>
      </c>
      <c r="EF37" s="558">
        <v>0</v>
      </c>
      <c r="EG37" s="558">
        <v>0</v>
      </c>
      <c r="EH37" s="559">
        <v>0</v>
      </c>
      <c r="EI37" s="558"/>
      <c r="EJ37" s="558"/>
      <c r="EK37" s="558"/>
      <c r="EL37" s="558"/>
      <c r="EM37" s="560">
        <v>0</v>
      </c>
      <c r="EN37" s="561">
        <v>0</v>
      </c>
      <c r="EO37" s="562">
        <v>0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7</v>
      </c>
      <c r="FQ37" s="248">
        <v>4</v>
      </c>
      <c r="FR37" s="249">
        <v>2</v>
      </c>
      <c r="FS37" s="247">
        <v>13</v>
      </c>
      <c r="FT37" s="250">
        <v>12</v>
      </c>
      <c r="FU37" s="251">
        <v>8.33</v>
      </c>
      <c r="FV37" s="183"/>
      <c r="FW37" s="454" t="s">
        <v>117</v>
      </c>
      <c r="FX37" s="455">
        <v>1106.3599999999999</v>
      </c>
      <c r="FY37" s="456">
        <v>1086.3</v>
      </c>
      <c r="FZ37" s="457">
        <v>1.85</v>
      </c>
      <c r="GA37" s="458">
        <v>550.41</v>
      </c>
      <c r="GB37" s="456">
        <v>537.14</v>
      </c>
      <c r="GC37" s="457">
        <v>2.4700000000000002</v>
      </c>
      <c r="GD37" s="458">
        <v>924.78</v>
      </c>
      <c r="GE37" s="456">
        <v>910.84</v>
      </c>
      <c r="GF37" s="457">
        <v>1.53</v>
      </c>
      <c r="GG37" s="459"/>
      <c r="GH37" s="183"/>
      <c r="GI37" s="183" t="s">
        <v>109</v>
      </c>
      <c r="GJ37" s="342">
        <v>0</v>
      </c>
      <c r="GK37" s="342">
        <v>0</v>
      </c>
      <c r="GL37" s="342">
        <v>0</v>
      </c>
      <c r="GM37" s="342">
        <v>0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0</v>
      </c>
      <c r="HJ37" s="558">
        <v>0</v>
      </c>
      <c r="HK37" s="558">
        <v>0</v>
      </c>
      <c r="HL37" s="559">
        <v>0</v>
      </c>
      <c r="HM37" s="558"/>
      <c r="HN37" s="558"/>
      <c r="HO37" s="558"/>
      <c r="HP37" s="558"/>
      <c r="HQ37" s="560">
        <v>0</v>
      </c>
      <c r="HR37" s="561">
        <v>0</v>
      </c>
      <c r="HS37" s="562">
        <v>0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20</v>
      </c>
      <c r="IU37" s="248">
        <v>13</v>
      </c>
      <c r="IV37" s="249">
        <v>16</v>
      </c>
      <c r="IW37" s="247">
        <v>49</v>
      </c>
      <c r="IX37" s="250">
        <v>45</v>
      </c>
      <c r="IY37" s="251">
        <v>8.89</v>
      </c>
      <c r="IZ37" s="183"/>
      <c r="JA37" s="454" t="s">
        <v>117</v>
      </c>
      <c r="JB37" s="455">
        <v>1356.4799999999998</v>
      </c>
      <c r="JC37" s="456">
        <v>1317.8700000000001</v>
      </c>
      <c r="JD37" s="457">
        <v>2.93</v>
      </c>
      <c r="JE37" s="458">
        <v>1010.9</v>
      </c>
      <c r="JF37" s="456">
        <v>976.8</v>
      </c>
      <c r="JG37" s="457">
        <v>3.49</v>
      </c>
      <c r="JH37" s="458">
        <v>1231.79</v>
      </c>
      <c r="JI37" s="456">
        <v>1198.25</v>
      </c>
      <c r="JJ37" s="457">
        <v>2.8</v>
      </c>
      <c r="JK37" s="459"/>
      <c r="JL37" s="183"/>
      <c r="JM37" s="183" t="s">
        <v>109</v>
      </c>
      <c r="JN37" s="342">
        <v>0</v>
      </c>
      <c r="JO37" s="342">
        <v>0</v>
      </c>
      <c r="JP37" s="342">
        <v>0</v>
      </c>
      <c r="JQ37" s="342">
        <v>0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0</v>
      </c>
      <c r="KN37" s="558">
        <v>0</v>
      </c>
      <c r="KO37" s="558">
        <v>0</v>
      </c>
      <c r="KP37" s="559">
        <v>0</v>
      </c>
      <c r="KQ37" s="558"/>
      <c r="KR37" s="558"/>
      <c r="KS37" s="558"/>
      <c r="KT37" s="558"/>
      <c r="KU37" s="560">
        <v>0</v>
      </c>
      <c r="KV37" s="561">
        <v>0</v>
      </c>
      <c r="KW37" s="562">
        <v>0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106</v>
      </c>
      <c r="LY37" s="295">
        <v>110</v>
      </c>
      <c r="LZ37" s="296">
        <v>-3.64</v>
      </c>
      <c r="MA37" s="266"/>
      <c r="MB37" s="454" t="s">
        <v>117</v>
      </c>
      <c r="MC37" s="455">
        <v>1203.99</v>
      </c>
      <c r="MD37" s="470">
        <v>1168.4499999999998</v>
      </c>
      <c r="ME37" s="457">
        <v>3.04</v>
      </c>
      <c r="MF37" s="455">
        <v>751.56000000000006</v>
      </c>
      <c r="MG37" s="470">
        <v>725.39</v>
      </c>
      <c r="MH37" s="457">
        <v>3.61</v>
      </c>
      <c r="MI37" s="455">
        <v>1073.53</v>
      </c>
      <c r="MJ37" s="470">
        <v>1044.3999999999999</v>
      </c>
      <c r="MK37" s="457">
        <v>2.79</v>
      </c>
      <c r="ML37" s="297"/>
      <c r="MM37" s="297"/>
      <c r="MN37" s="297" t="s">
        <v>109</v>
      </c>
      <c r="MO37" s="371">
        <v>0</v>
      </c>
      <c r="MP37" s="371">
        <v>0</v>
      </c>
      <c r="MQ37" s="371">
        <v>0</v>
      </c>
      <c r="MR37" s="371">
        <v>0</v>
      </c>
      <c r="MS37" s="371">
        <v>0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0</v>
      </c>
      <c r="NP37" s="379">
        <v>0</v>
      </c>
      <c r="NQ37" s="379">
        <v>0</v>
      </c>
      <c r="NR37" s="380">
        <v>0</v>
      </c>
      <c r="NS37" s="379"/>
      <c r="NT37" s="379"/>
      <c r="NU37" s="379"/>
      <c r="NV37" s="379"/>
      <c r="NW37" s="381">
        <v>0</v>
      </c>
      <c r="NX37" s="382">
        <v>0</v>
      </c>
      <c r="NY37" s="383">
        <v>0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0</v>
      </c>
      <c r="I38" s="248">
        <v>0</v>
      </c>
      <c r="J38" s="249">
        <v>0</v>
      </c>
      <c r="K38" s="247">
        <v>0</v>
      </c>
      <c r="L38" s="250">
        <v>0</v>
      </c>
      <c r="M38" s="251">
        <v>0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0</v>
      </c>
      <c r="AC38" s="342">
        <v>0</v>
      </c>
      <c r="AD38" s="342">
        <v>0</v>
      </c>
      <c r="AE38" s="342">
        <v>0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1148</v>
      </c>
      <c r="BB38" s="571">
        <v>0</v>
      </c>
      <c r="BC38" s="571">
        <v>1085</v>
      </c>
      <c r="BD38" s="572">
        <v>768</v>
      </c>
      <c r="BE38" s="571"/>
      <c r="BF38" s="571"/>
      <c r="BG38" s="571"/>
      <c r="BH38" s="571"/>
      <c r="BI38" s="573">
        <v>3001</v>
      </c>
      <c r="BJ38" s="561">
        <v>1079</v>
      </c>
      <c r="BK38" s="562">
        <v>4080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2</v>
      </c>
      <c r="CM38" s="248">
        <v>5</v>
      </c>
      <c r="CN38" s="249">
        <v>0</v>
      </c>
      <c r="CO38" s="247">
        <v>7</v>
      </c>
      <c r="CP38" s="250">
        <v>5</v>
      </c>
      <c r="CQ38" s="251">
        <v>40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0</v>
      </c>
      <c r="DG38" s="342">
        <v>0</v>
      </c>
      <c r="DH38" s="342">
        <v>0</v>
      </c>
      <c r="DI38" s="342">
        <v>0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785</v>
      </c>
      <c r="EF38" s="571">
        <v>0</v>
      </c>
      <c r="EG38" s="571">
        <v>795</v>
      </c>
      <c r="EH38" s="572">
        <v>1592</v>
      </c>
      <c r="EI38" s="571"/>
      <c r="EJ38" s="571"/>
      <c r="EK38" s="571"/>
      <c r="EL38" s="571"/>
      <c r="EM38" s="573">
        <v>3172</v>
      </c>
      <c r="EN38" s="561">
        <v>1276</v>
      </c>
      <c r="EO38" s="562">
        <v>4448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0</v>
      </c>
      <c r="FQ38" s="248">
        <v>2</v>
      </c>
      <c r="FR38" s="249">
        <v>0</v>
      </c>
      <c r="FS38" s="247">
        <v>2</v>
      </c>
      <c r="FT38" s="250">
        <v>0</v>
      </c>
      <c r="FU38" s="251">
        <v>0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0</v>
      </c>
      <c r="GK38" s="342">
        <v>0</v>
      </c>
      <c r="GL38" s="342">
        <v>0</v>
      </c>
      <c r="GM38" s="342">
        <v>0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1014</v>
      </c>
      <c r="HJ38" s="571">
        <v>54</v>
      </c>
      <c r="HK38" s="571">
        <v>1296</v>
      </c>
      <c r="HL38" s="572">
        <v>1860</v>
      </c>
      <c r="HM38" s="571"/>
      <c r="HN38" s="571"/>
      <c r="HO38" s="571"/>
      <c r="HP38" s="571"/>
      <c r="HQ38" s="573">
        <v>4224</v>
      </c>
      <c r="HR38" s="561">
        <v>1316</v>
      </c>
      <c r="HS38" s="562">
        <v>5540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0</v>
      </c>
      <c r="IU38" s="248">
        <v>0</v>
      </c>
      <c r="IV38" s="249">
        <v>0</v>
      </c>
      <c r="IW38" s="247">
        <v>0</v>
      </c>
      <c r="IX38" s="250">
        <v>0</v>
      </c>
      <c r="IY38" s="251">
        <v>0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0</v>
      </c>
      <c r="JO38" s="342">
        <v>0</v>
      </c>
      <c r="JP38" s="342">
        <v>0</v>
      </c>
      <c r="JQ38" s="342">
        <v>0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1063</v>
      </c>
      <c r="KN38" s="571">
        <v>81</v>
      </c>
      <c r="KO38" s="571">
        <v>1265</v>
      </c>
      <c r="KP38" s="572">
        <v>414</v>
      </c>
      <c r="KQ38" s="571"/>
      <c r="KR38" s="571"/>
      <c r="KS38" s="571"/>
      <c r="KT38" s="571"/>
      <c r="KU38" s="573">
        <v>2823</v>
      </c>
      <c r="KV38" s="561">
        <v>1389</v>
      </c>
      <c r="KW38" s="562">
        <v>4212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9</v>
      </c>
      <c r="LY38" s="295">
        <v>5</v>
      </c>
      <c r="LZ38" s="296">
        <v>80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0</v>
      </c>
      <c r="MP38" s="371">
        <v>0</v>
      </c>
      <c r="MQ38" s="371">
        <v>0</v>
      </c>
      <c r="MR38" s="371">
        <v>0</v>
      </c>
      <c r="MS38" s="371">
        <v>0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4010</v>
      </c>
      <c r="NP38" s="400">
        <v>135</v>
      </c>
      <c r="NQ38" s="400">
        <v>4441</v>
      </c>
      <c r="NR38" s="401">
        <v>4634</v>
      </c>
      <c r="NS38" s="400"/>
      <c r="NT38" s="400"/>
      <c r="NU38" s="400"/>
      <c r="NV38" s="400"/>
      <c r="NW38" s="402">
        <v>13220</v>
      </c>
      <c r="NX38" s="382">
        <v>5060</v>
      </c>
      <c r="NY38" s="383">
        <v>18280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0</v>
      </c>
      <c r="I39" s="248">
        <v>0</v>
      </c>
      <c r="J39" s="249">
        <v>0</v>
      </c>
      <c r="K39" s="247">
        <v>0</v>
      </c>
      <c r="L39" s="250">
        <v>0</v>
      </c>
      <c r="M39" s="251">
        <v>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4043</v>
      </c>
      <c r="AC39" s="342">
        <v>3636</v>
      </c>
      <c r="AD39" s="342">
        <v>3705</v>
      </c>
      <c r="AE39" s="342">
        <v>11384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9305</v>
      </c>
      <c r="BB39" s="571">
        <v>0</v>
      </c>
      <c r="BC39" s="571">
        <v>10844</v>
      </c>
      <c r="BD39" s="572">
        <v>3842</v>
      </c>
      <c r="BE39" s="571"/>
      <c r="BF39" s="571"/>
      <c r="BG39" s="571"/>
      <c r="BH39" s="571"/>
      <c r="BI39" s="573">
        <v>23991</v>
      </c>
      <c r="BJ39" s="561">
        <v>8941</v>
      </c>
      <c r="BK39" s="562">
        <v>32932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0</v>
      </c>
      <c r="CM39" s="248">
        <v>0</v>
      </c>
      <c r="CN39" s="249">
        <v>0</v>
      </c>
      <c r="CO39" s="247">
        <v>0</v>
      </c>
      <c r="CP39" s="250">
        <v>0</v>
      </c>
      <c r="CQ39" s="251">
        <v>0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2976</v>
      </c>
      <c r="DG39" s="342">
        <v>3162</v>
      </c>
      <c r="DH39" s="342">
        <v>2795</v>
      </c>
      <c r="DI39" s="342">
        <v>8933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8687</v>
      </c>
      <c r="EF39" s="571">
        <v>0</v>
      </c>
      <c r="EG39" s="571">
        <v>17846</v>
      </c>
      <c r="EH39" s="572">
        <v>3823</v>
      </c>
      <c r="EI39" s="571"/>
      <c r="EJ39" s="571"/>
      <c r="EK39" s="571"/>
      <c r="EL39" s="571"/>
      <c r="EM39" s="573">
        <v>30356</v>
      </c>
      <c r="EN39" s="561">
        <v>18678</v>
      </c>
      <c r="EO39" s="562">
        <v>49034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0</v>
      </c>
      <c r="FQ39" s="248">
        <v>0</v>
      </c>
      <c r="FR39" s="249">
        <v>0</v>
      </c>
      <c r="FS39" s="247">
        <v>0</v>
      </c>
      <c r="FT39" s="250">
        <v>0</v>
      </c>
      <c r="FU39" s="251">
        <v>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3347</v>
      </c>
      <c r="GK39" s="342">
        <v>3339</v>
      </c>
      <c r="GL39" s="342">
        <v>2929</v>
      </c>
      <c r="GM39" s="342">
        <v>9615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8472</v>
      </c>
      <c r="HJ39" s="571">
        <v>162</v>
      </c>
      <c r="HK39" s="571">
        <v>19121</v>
      </c>
      <c r="HL39" s="572">
        <v>4228</v>
      </c>
      <c r="HM39" s="571"/>
      <c r="HN39" s="571"/>
      <c r="HO39" s="571"/>
      <c r="HP39" s="571"/>
      <c r="HQ39" s="573">
        <v>31983</v>
      </c>
      <c r="HR39" s="561">
        <v>21770</v>
      </c>
      <c r="HS39" s="562">
        <v>53753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0</v>
      </c>
      <c r="IU39" s="248">
        <v>0</v>
      </c>
      <c r="IV39" s="249">
        <v>3</v>
      </c>
      <c r="IW39" s="247">
        <v>3</v>
      </c>
      <c r="IX39" s="250">
        <v>0</v>
      </c>
      <c r="IY39" s="251">
        <v>0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3258</v>
      </c>
      <c r="JO39" s="342">
        <v>3228</v>
      </c>
      <c r="JP39" s="342">
        <v>3600</v>
      </c>
      <c r="JQ39" s="342">
        <v>10086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9989</v>
      </c>
      <c r="KN39" s="571">
        <v>174</v>
      </c>
      <c r="KO39" s="571">
        <v>24788</v>
      </c>
      <c r="KP39" s="572">
        <v>975</v>
      </c>
      <c r="KQ39" s="571"/>
      <c r="KR39" s="571"/>
      <c r="KS39" s="571"/>
      <c r="KT39" s="571"/>
      <c r="KU39" s="573">
        <v>35926</v>
      </c>
      <c r="KV39" s="561">
        <v>28132</v>
      </c>
      <c r="KW39" s="562">
        <v>64058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3</v>
      </c>
      <c r="LY39" s="295">
        <v>0</v>
      </c>
      <c r="LZ39" s="296">
        <v>0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11384</v>
      </c>
      <c r="MP39" s="371">
        <v>8933</v>
      </c>
      <c r="MQ39" s="371">
        <v>9615</v>
      </c>
      <c r="MR39" s="371">
        <v>10086</v>
      </c>
      <c r="MS39" s="371">
        <v>40018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36453</v>
      </c>
      <c r="NP39" s="400">
        <v>336</v>
      </c>
      <c r="NQ39" s="400">
        <v>72599</v>
      </c>
      <c r="NR39" s="401">
        <v>12868</v>
      </c>
      <c r="NS39" s="400"/>
      <c r="NT39" s="400"/>
      <c r="NU39" s="400"/>
      <c r="NV39" s="400"/>
      <c r="NW39" s="402">
        <v>122256</v>
      </c>
      <c r="NX39" s="382">
        <v>77521</v>
      </c>
      <c r="NY39" s="383">
        <v>199777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0</v>
      </c>
      <c r="I40" s="248">
        <v>0</v>
      </c>
      <c r="J40" s="249">
        <v>0</v>
      </c>
      <c r="K40" s="247">
        <v>0</v>
      </c>
      <c r="L40" s="250">
        <v>0</v>
      </c>
      <c r="M40" s="251">
        <v>0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10862</v>
      </c>
      <c r="AC40" s="342">
        <v>9819</v>
      </c>
      <c r="AD40" s="342">
        <v>10139</v>
      </c>
      <c r="AE40" s="342">
        <v>30820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31751</v>
      </c>
      <c r="BB40" s="571">
        <v>658</v>
      </c>
      <c r="BC40" s="571">
        <v>77984</v>
      </c>
      <c r="BD40" s="572">
        <v>5357</v>
      </c>
      <c r="BE40" s="571"/>
      <c r="BF40" s="571"/>
      <c r="BG40" s="571"/>
      <c r="BH40" s="571"/>
      <c r="BI40" s="573">
        <v>115750</v>
      </c>
      <c r="BJ40" s="561">
        <v>31089</v>
      </c>
      <c r="BK40" s="562">
        <v>146839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0</v>
      </c>
      <c r="CM40" s="248">
        <v>0</v>
      </c>
      <c r="CN40" s="249">
        <v>0</v>
      </c>
      <c r="CO40" s="247">
        <v>0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7508</v>
      </c>
      <c r="DG40" s="342">
        <v>7102</v>
      </c>
      <c r="DH40" s="342">
        <v>6196</v>
      </c>
      <c r="DI40" s="342">
        <v>20806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20267</v>
      </c>
      <c r="EF40" s="571">
        <v>532</v>
      </c>
      <c r="EG40" s="571">
        <v>36178</v>
      </c>
      <c r="EH40" s="572">
        <v>15249</v>
      </c>
      <c r="EI40" s="571"/>
      <c r="EJ40" s="571"/>
      <c r="EK40" s="571"/>
      <c r="EL40" s="571"/>
      <c r="EM40" s="573">
        <v>72226</v>
      </c>
      <c r="EN40" s="561">
        <v>83989</v>
      </c>
      <c r="EO40" s="562">
        <v>156215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0</v>
      </c>
      <c r="FQ40" s="248">
        <v>0</v>
      </c>
      <c r="FR40" s="249">
        <v>0</v>
      </c>
      <c r="FS40" s="247">
        <v>0</v>
      </c>
      <c r="FT40" s="250">
        <v>0</v>
      </c>
      <c r="FU40" s="251">
        <v>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8029</v>
      </c>
      <c r="GK40" s="342">
        <v>7803</v>
      </c>
      <c r="GL40" s="342">
        <v>7782</v>
      </c>
      <c r="GM40" s="342">
        <v>23614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23743</v>
      </c>
      <c r="HJ40" s="571">
        <v>297</v>
      </c>
      <c r="HK40" s="571">
        <v>44315</v>
      </c>
      <c r="HL40" s="572">
        <v>18005</v>
      </c>
      <c r="HM40" s="571"/>
      <c r="HN40" s="571"/>
      <c r="HO40" s="571"/>
      <c r="HP40" s="571"/>
      <c r="HQ40" s="573">
        <v>86360</v>
      </c>
      <c r="HR40" s="561">
        <v>95199</v>
      </c>
      <c r="HS40" s="562">
        <v>181559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0</v>
      </c>
      <c r="IU40" s="248">
        <v>0</v>
      </c>
      <c r="IV40" s="249">
        <v>0</v>
      </c>
      <c r="IW40" s="247">
        <v>0</v>
      </c>
      <c r="IX40" s="250">
        <v>0</v>
      </c>
      <c r="IY40" s="251">
        <v>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7929</v>
      </c>
      <c r="JO40" s="342">
        <v>7770</v>
      </c>
      <c r="JP40" s="342">
        <v>8944</v>
      </c>
      <c r="JQ40" s="342">
        <v>24643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23677</v>
      </c>
      <c r="KN40" s="571">
        <v>303</v>
      </c>
      <c r="KO40" s="571">
        <v>48685</v>
      </c>
      <c r="KP40" s="572">
        <v>4368</v>
      </c>
      <c r="KQ40" s="571"/>
      <c r="KR40" s="571"/>
      <c r="KS40" s="571"/>
      <c r="KT40" s="571"/>
      <c r="KU40" s="573">
        <v>77033</v>
      </c>
      <c r="KV40" s="561">
        <v>109796</v>
      </c>
      <c r="KW40" s="562">
        <v>186829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0</v>
      </c>
      <c r="LY40" s="295">
        <v>0</v>
      </c>
      <c r="LZ40" s="296">
        <v>0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30820</v>
      </c>
      <c r="MP40" s="371">
        <v>20806</v>
      </c>
      <c r="MQ40" s="371">
        <v>23614</v>
      </c>
      <c r="MR40" s="371">
        <v>24643</v>
      </c>
      <c r="MS40" s="371">
        <v>99883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99438</v>
      </c>
      <c r="NP40" s="400">
        <v>1790</v>
      </c>
      <c r="NQ40" s="400">
        <v>207162</v>
      </c>
      <c r="NR40" s="401">
        <v>42979</v>
      </c>
      <c r="NS40" s="400"/>
      <c r="NT40" s="400"/>
      <c r="NU40" s="400"/>
      <c r="NV40" s="400"/>
      <c r="NW40" s="402">
        <v>351369</v>
      </c>
      <c r="NX40" s="382">
        <v>320073</v>
      </c>
      <c r="NY40" s="383">
        <v>671442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0</v>
      </c>
      <c r="J41" s="249">
        <v>0</v>
      </c>
      <c r="K41" s="247">
        <v>0</v>
      </c>
      <c r="L41" s="250">
        <v>0</v>
      </c>
      <c r="M41" s="251">
        <v>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1.44</v>
      </c>
      <c r="AC41" s="644">
        <v>1.39</v>
      </c>
      <c r="AD41" s="644">
        <v>1.42</v>
      </c>
      <c r="AE41" s="644">
        <v>1.41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0</v>
      </c>
      <c r="CQ41" s="251">
        <v>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1.81</v>
      </c>
      <c r="DG41" s="644">
        <v>1.84</v>
      </c>
      <c r="DH41" s="644">
        <v>1.82</v>
      </c>
      <c r="DI41" s="644">
        <v>1.82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0</v>
      </c>
      <c r="FR41" s="249">
        <v>0</v>
      </c>
      <c r="FS41" s="247">
        <v>0</v>
      </c>
      <c r="FT41" s="250">
        <v>0</v>
      </c>
      <c r="FU41" s="251">
        <v>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1.61</v>
      </c>
      <c r="GK41" s="644">
        <v>1.57</v>
      </c>
      <c r="GL41" s="644">
        <v>1.54</v>
      </c>
      <c r="GM41" s="644">
        <v>1.58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0</v>
      </c>
      <c r="IY41" s="251">
        <v>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1.55</v>
      </c>
      <c r="JO41" s="644">
        <v>1.5</v>
      </c>
      <c r="JP41" s="644">
        <v>1.53</v>
      </c>
      <c r="JQ41" s="644">
        <v>1.53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0</v>
      </c>
      <c r="LY41" s="295">
        <v>0</v>
      </c>
      <c r="LZ41" s="296">
        <v>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1.41</v>
      </c>
      <c r="MP41" s="646">
        <v>1.82</v>
      </c>
      <c r="MQ41" s="646">
        <v>1.58</v>
      </c>
      <c r="MR41" s="646">
        <v>1.53</v>
      </c>
      <c r="MS41" s="646">
        <v>1.56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0</v>
      </c>
      <c r="I42" s="248">
        <v>0</v>
      </c>
      <c r="J42" s="249">
        <v>0</v>
      </c>
      <c r="K42" s="647">
        <v>0</v>
      </c>
      <c r="L42" s="250">
        <v>4</v>
      </c>
      <c r="M42" s="648">
        <v>-100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1.28</v>
      </c>
      <c r="AC42" s="649">
        <v>1.23</v>
      </c>
      <c r="AD42" s="649">
        <v>1.28</v>
      </c>
      <c r="AE42" s="649">
        <v>1.26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42204</v>
      </c>
      <c r="BB42" s="596">
        <v>658</v>
      </c>
      <c r="BC42" s="596">
        <v>89913</v>
      </c>
      <c r="BD42" s="597">
        <v>9967</v>
      </c>
      <c r="BE42" s="598"/>
      <c r="BF42" s="598"/>
      <c r="BG42" s="598"/>
      <c r="BH42" s="598"/>
      <c r="BI42" s="599">
        <v>142742</v>
      </c>
      <c r="BJ42" s="600">
        <v>41109</v>
      </c>
      <c r="BK42" s="600">
        <v>183851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10</v>
      </c>
      <c r="CM42" s="248">
        <v>7</v>
      </c>
      <c r="CN42" s="249">
        <v>0</v>
      </c>
      <c r="CO42" s="647">
        <v>17</v>
      </c>
      <c r="CP42" s="250">
        <v>0</v>
      </c>
      <c r="CQ42" s="648">
        <v>0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1.34</v>
      </c>
      <c r="DG42" s="649">
        <v>1.32</v>
      </c>
      <c r="DH42" s="649">
        <v>1.36</v>
      </c>
      <c r="DI42" s="649">
        <v>1.34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29739</v>
      </c>
      <c r="EF42" s="596">
        <v>532</v>
      </c>
      <c r="EG42" s="596">
        <v>54819</v>
      </c>
      <c r="EH42" s="597">
        <v>20664</v>
      </c>
      <c r="EI42" s="598"/>
      <c r="EJ42" s="598"/>
      <c r="EK42" s="598"/>
      <c r="EL42" s="598"/>
      <c r="EM42" s="599">
        <v>105754</v>
      </c>
      <c r="EN42" s="600">
        <v>103943</v>
      </c>
      <c r="EO42" s="600">
        <v>209697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0</v>
      </c>
      <c r="FQ42" s="248">
        <v>0</v>
      </c>
      <c r="FR42" s="249">
        <v>0</v>
      </c>
      <c r="FS42" s="647">
        <v>0</v>
      </c>
      <c r="FT42" s="250">
        <v>0</v>
      </c>
      <c r="FU42" s="648">
        <v>0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1.29</v>
      </c>
      <c r="GK42" s="649">
        <v>1.24</v>
      </c>
      <c r="GL42" s="649">
        <v>1.26</v>
      </c>
      <c r="GM42" s="649">
        <v>1.26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33229</v>
      </c>
      <c r="HJ42" s="596">
        <v>513</v>
      </c>
      <c r="HK42" s="596">
        <v>64732</v>
      </c>
      <c r="HL42" s="597">
        <v>24093</v>
      </c>
      <c r="HM42" s="598"/>
      <c r="HN42" s="598"/>
      <c r="HO42" s="598"/>
      <c r="HP42" s="598"/>
      <c r="HQ42" s="599">
        <v>122567</v>
      </c>
      <c r="HR42" s="600">
        <v>118285</v>
      </c>
      <c r="HS42" s="600">
        <v>240852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4</v>
      </c>
      <c r="IU42" s="248">
        <v>6</v>
      </c>
      <c r="IV42" s="249">
        <v>2</v>
      </c>
      <c r="IW42" s="647">
        <v>12</v>
      </c>
      <c r="IX42" s="250">
        <v>14</v>
      </c>
      <c r="IY42" s="648">
        <v>-14.29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1.2</v>
      </c>
      <c r="JO42" s="649">
        <v>1.23</v>
      </c>
      <c r="JP42" s="649">
        <v>1.21</v>
      </c>
      <c r="JQ42" s="649">
        <v>1.21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34729</v>
      </c>
      <c r="KN42" s="596">
        <v>558</v>
      </c>
      <c r="KO42" s="596">
        <v>74738</v>
      </c>
      <c r="KP42" s="597">
        <v>5757</v>
      </c>
      <c r="KQ42" s="598"/>
      <c r="KR42" s="598"/>
      <c r="KS42" s="598"/>
      <c r="KT42" s="598"/>
      <c r="KU42" s="599">
        <v>115782</v>
      </c>
      <c r="KV42" s="600">
        <v>139317</v>
      </c>
      <c r="KW42" s="600">
        <v>255099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29</v>
      </c>
      <c r="LY42" s="295">
        <v>18</v>
      </c>
      <c r="LZ42" s="296">
        <v>61.11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1.26</v>
      </c>
      <c r="MP42" s="654">
        <v>1.34</v>
      </c>
      <c r="MQ42" s="654">
        <v>1.26</v>
      </c>
      <c r="MR42" s="654">
        <v>1.21</v>
      </c>
      <c r="MS42" s="655">
        <v>1.27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139901</v>
      </c>
      <c r="NP42" s="442">
        <v>2261</v>
      </c>
      <c r="NQ42" s="442">
        <v>284202</v>
      </c>
      <c r="NR42" s="443">
        <v>60481</v>
      </c>
      <c r="NS42" s="444"/>
      <c r="NT42" s="444"/>
      <c r="NU42" s="444"/>
      <c r="NV42" s="444"/>
      <c r="NW42" s="445">
        <v>486845</v>
      </c>
      <c r="NX42" s="446">
        <v>402654</v>
      </c>
      <c r="NY42" s="446">
        <v>889499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46475</v>
      </c>
      <c r="I43" s="659">
        <v>42406</v>
      </c>
      <c r="J43" s="660">
        <v>43894</v>
      </c>
      <c r="K43" s="658">
        <v>132775</v>
      </c>
      <c r="L43" s="661">
        <v>133968</v>
      </c>
      <c r="M43" s="662">
        <v>-0.89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1.42</v>
      </c>
      <c r="AC43" s="649">
        <v>1.37</v>
      </c>
      <c r="AD43" s="649">
        <v>1.4</v>
      </c>
      <c r="AE43" s="649">
        <v>1.4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30320</v>
      </c>
      <c r="CM43" s="659">
        <v>29401</v>
      </c>
      <c r="CN43" s="660">
        <v>25369</v>
      </c>
      <c r="CO43" s="658">
        <v>85090</v>
      </c>
      <c r="CP43" s="661">
        <v>84912</v>
      </c>
      <c r="CQ43" s="662">
        <v>0.21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1.82</v>
      </c>
      <c r="DG43" s="649">
        <v>1.86</v>
      </c>
      <c r="DH43" s="649">
        <v>1.84</v>
      </c>
      <c r="DI43" s="649">
        <v>1.84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32616</v>
      </c>
      <c r="FQ43" s="659">
        <v>32250</v>
      </c>
      <c r="FR43" s="660">
        <v>33608</v>
      </c>
      <c r="FS43" s="658">
        <v>98474</v>
      </c>
      <c r="FT43" s="661">
        <v>103084</v>
      </c>
      <c r="FU43" s="662">
        <v>-4.47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1.62</v>
      </c>
      <c r="GK43" s="649">
        <v>1.56</v>
      </c>
      <c r="GL43" s="649">
        <v>1.53</v>
      </c>
      <c r="GM43" s="649">
        <v>1.57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35921</v>
      </c>
      <c r="IU43" s="659">
        <v>34967</v>
      </c>
      <c r="IV43" s="660">
        <v>39137</v>
      </c>
      <c r="IW43" s="658">
        <v>110025</v>
      </c>
      <c r="IX43" s="661">
        <v>110896</v>
      </c>
      <c r="IY43" s="662">
        <v>-0.79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1.53</v>
      </c>
      <c r="JO43" s="649">
        <v>1.49</v>
      </c>
      <c r="JP43" s="649">
        <v>1.52</v>
      </c>
      <c r="JQ43" s="649">
        <v>1.51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426364</v>
      </c>
      <c r="LY43" s="670">
        <v>432860</v>
      </c>
      <c r="LZ43" s="671">
        <v>-1.5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1.4</v>
      </c>
      <c r="MP43" s="654">
        <v>1.84</v>
      </c>
      <c r="MQ43" s="654">
        <v>1.57</v>
      </c>
      <c r="MR43" s="654">
        <v>1.51</v>
      </c>
      <c r="MS43" s="655">
        <v>1.55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46370</v>
      </c>
      <c r="I44" s="674">
        <v>42320</v>
      </c>
      <c r="J44" s="674">
        <v>43789</v>
      </c>
      <c r="K44" s="674">
        <v>132479</v>
      </c>
      <c r="L44" s="675">
        <v>133665</v>
      </c>
      <c r="M44" s="676">
        <v>-0.89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1.47</v>
      </c>
      <c r="AC44" s="649">
        <v>1.42</v>
      </c>
      <c r="AD44" s="649">
        <v>1.45</v>
      </c>
      <c r="AE44" s="649">
        <v>1.44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30002</v>
      </c>
      <c r="CM44" s="674">
        <v>29128</v>
      </c>
      <c r="CN44" s="674">
        <v>25130</v>
      </c>
      <c r="CO44" s="674">
        <v>84260</v>
      </c>
      <c r="CP44" s="675">
        <v>84066</v>
      </c>
      <c r="CQ44" s="676">
        <v>0.23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1.81</v>
      </c>
      <c r="DG44" s="649">
        <v>1.82</v>
      </c>
      <c r="DH44" s="649">
        <v>1.78</v>
      </c>
      <c r="DI44" s="649">
        <v>1.8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32566</v>
      </c>
      <c r="FQ44" s="674">
        <v>32202</v>
      </c>
      <c r="FR44" s="674">
        <v>33563</v>
      </c>
      <c r="FS44" s="674">
        <v>98331</v>
      </c>
      <c r="FT44" s="675">
        <v>102950</v>
      </c>
      <c r="FU44" s="676">
        <v>-4.49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1.61</v>
      </c>
      <c r="GK44" s="649">
        <v>1.59</v>
      </c>
      <c r="GL44" s="649">
        <v>1.57</v>
      </c>
      <c r="GM44" s="649">
        <v>1.59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35708</v>
      </c>
      <c r="IU44" s="674">
        <v>34797</v>
      </c>
      <c r="IV44" s="674">
        <v>38998</v>
      </c>
      <c r="IW44" s="674">
        <v>109503</v>
      </c>
      <c r="IX44" s="675">
        <v>110367</v>
      </c>
      <c r="IY44" s="676">
        <v>-0.78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1.6</v>
      </c>
      <c r="JO44" s="649">
        <v>1.53</v>
      </c>
      <c r="JP44" s="649">
        <v>1.55</v>
      </c>
      <c r="JQ44" s="649">
        <v>1.56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424573</v>
      </c>
      <c r="LY44" s="679">
        <v>431048</v>
      </c>
      <c r="LZ44" s="680">
        <v>-1.5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1.44</v>
      </c>
      <c r="MP44" s="654">
        <v>1.8</v>
      </c>
      <c r="MQ44" s="654">
        <v>1.59</v>
      </c>
      <c r="MR44" s="654">
        <v>1.56</v>
      </c>
      <c r="MS44" s="655">
        <v>1.58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105</v>
      </c>
      <c r="I45" s="674">
        <v>86</v>
      </c>
      <c r="J45" s="674">
        <v>105</v>
      </c>
      <c r="K45" s="674">
        <v>296</v>
      </c>
      <c r="L45" s="675">
        <v>303</v>
      </c>
      <c r="M45" s="682">
        <v>-2.31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0</v>
      </c>
      <c r="AC45" s="649">
        <v>0</v>
      </c>
      <c r="AD45" s="649">
        <v>0</v>
      </c>
      <c r="AE45" s="649">
        <v>0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318</v>
      </c>
      <c r="CM45" s="674">
        <v>273</v>
      </c>
      <c r="CN45" s="674">
        <v>239</v>
      </c>
      <c r="CO45" s="674">
        <v>830</v>
      </c>
      <c r="CP45" s="675">
        <v>846</v>
      </c>
      <c r="CQ45" s="682">
        <v>-1.89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0</v>
      </c>
      <c r="DG45" s="649">
        <v>0</v>
      </c>
      <c r="DH45" s="649">
        <v>0</v>
      </c>
      <c r="DI45" s="649">
        <v>0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50</v>
      </c>
      <c r="FQ45" s="674">
        <v>48</v>
      </c>
      <c r="FR45" s="674">
        <v>45</v>
      </c>
      <c r="FS45" s="674">
        <v>143</v>
      </c>
      <c r="FT45" s="675">
        <v>134</v>
      </c>
      <c r="FU45" s="682">
        <v>6.72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0</v>
      </c>
      <c r="GK45" s="649">
        <v>0</v>
      </c>
      <c r="GL45" s="649">
        <v>0</v>
      </c>
      <c r="GM45" s="649">
        <v>0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213</v>
      </c>
      <c r="IU45" s="674">
        <v>170</v>
      </c>
      <c r="IV45" s="674">
        <v>139</v>
      </c>
      <c r="IW45" s="674">
        <v>522</v>
      </c>
      <c r="IX45" s="675">
        <v>529</v>
      </c>
      <c r="IY45" s="682">
        <v>-1.32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0</v>
      </c>
      <c r="JO45" s="649">
        <v>0</v>
      </c>
      <c r="JP45" s="649">
        <v>0</v>
      </c>
      <c r="JQ45" s="649">
        <v>0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1791</v>
      </c>
      <c r="LY45" s="679">
        <v>1812</v>
      </c>
      <c r="LZ45" s="680">
        <v>-1.1599999999999999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0</v>
      </c>
      <c r="MP45" s="654">
        <v>0</v>
      </c>
      <c r="MQ45" s="654">
        <v>0</v>
      </c>
      <c r="MR45" s="654">
        <v>0</v>
      </c>
      <c r="MS45" s="655" t="s">
        <v>189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0</v>
      </c>
      <c r="AC46" s="649">
        <v>0</v>
      </c>
      <c r="AD46" s="649">
        <v>0</v>
      </c>
      <c r="AE46" s="649">
        <v>0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0</v>
      </c>
      <c r="DG46" s="649">
        <v>0</v>
      </c>
      <c r="DH46" s="649">
        <v>0</v>
      </c>
      <c r="DI46" s="649">
        <v>0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0</v>
      </c>
      <c r="GK46" s="649">
        <v>0</v>
      </c>
      <c r="GL46" s="649">
        <v>0</v>
      </c>
      <c r="GM46" s="649">
        <v>0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0</v>
      </c>
      <c r="JO46" s="649">
        <v>0</v>
      </c>
      <c r="JP46" s="649">
        <v>0</v>
      </c>
      <c r="JQ46" s="649">
        <v>0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0</v>
      </c>
      <c r="MP46" s="654">
        <v>0</v>
      </c>
      <c r="MQ46" s="654">
        <v>0</v>
      </c>
      <c r="MR46" s="654">
        <v>0</v>
      </c>
      <c r="MS46" s="655" t="s">
        <v>189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0</v>
      </c>
      <c r="AC47" s="649">
        <v>0</v>
      </c>
      <c r="AD47" s="649">
        <v>0</v>
      </c>
      <c r="AE47" s="649">
        <v>0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0</v>
      </c>
      <c r="DG47" s="649">
        <v>0</v>
      </c>
      <c r="DH47" s="649">
        <v>0</v>
      </c>
      <c r="DI47" s="649">
        <v>0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0</v>
      </c>
      <c r="GK47" s="649">
        <v>0</v>
      </c>
      <c r="GL47" s="649">
        <v>0</v>
      </c>
      <c r="GM47" s="649">
        <v>0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0</v>
      </c>
      <c r="JO47" s="649">
        <v>0</v>
      </c>
      <c r="JP47" s="649">
        <v>0</v>
      </c>
      <c r="JQ47" s="649">
        <v>0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0</v>
      </c>
      <c r="MP47" s="654">
        <v>0</v>
      </c>
      <c r="MQ47" s="654">
        <v>0</v>
      </c>
      <c r="MR47" s="654">
        <v>0</v>
      </c>
      <c r="MS47" s="655" t="s">
        <v>189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1.56</v>
      </c>
      <c r="AC48" s="649">
        <v>1.51</v>
      </c>
      <c r="AD48" s="649">
        <v>1.53</v>
      </c>
      <c r="AE48" s="649">
        <v>1.53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1.79</v>
      </c>
      <c r="DG48" s="649">
        <v>1.76</v>
      </c>
      <c r="DH48" s="649">
        <v>1.74</v>
      </c>
      <c r="DI48" s="649">
        <v>1.76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1.64</v>
      </c>
      <c r="GK48" s="649">
        <v>1.62</v>
      </c>
      <c r="GL48" s="649">
        <v>1.55</v>
      </c>
      <c r="GM48" s="649">
        <v>1.6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1.62</v>
      </c>
      <c r="JO48" s="649">
        <v>1.56</v>
      </c>
      <c r="JP48" s="649">
        <v>1.58</v>
      </c>
      <c r="JQ48" s="649">
        <v>1.59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1.53</v>
      </c>
      <c r="MP48" s="654">
        <v>1.76</v>
      </c>
      <c r="MQ48" s="654">
        <v>1.6</v>
      </c>
      <c r="MR48" s="654">
        <v>1.59</v>
      </c>
      <c r="MS48" s="655">
        <v>1.61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1.43</v>
      </c>
      <c r="AC49" s="649">
        <v>1.38</v>
      </c>
      <c r="AD49" s="649">
        <v>1.41</v>
      </c>
      <c r="AE49" s="649">
        <v>1.41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1.82</v>
      </c>
      <c r="DG49" s="649">
        <v>1.84</v>
      </c>
      <c r="DH49" s="649">
        <v>1.8</v>
      </c>
      <c r="DI49" s="649">
        <v>1.82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1.6</v>
      </c>
      <c r="GK49" s="649">
        <v>1.58</v>
      </c>
      <c r="GL49" s="649">
        <v>1.57</v>
      </c>
      <c r="GM49" s="649">
        <v>1.58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1.59</v>
      </c>
      <c r="JO49" s="649">
        <v>1.52</v>
      </c>
      <c r="JP49" s="649">
        <v>1.54</v>
      </c>
      <c r="JQ49" s="649">
        <v>1.55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1.41</v>
      </c>
      <c r="MP49" s="654">
        <v>1.82</v>
      </c>
      <c r="MQ49" s="654">
        <v>1.58</v>
      </c>
      <c r="MR49" s="654">
        <v>1.55</v>
      </c>
      <c r="MS49" s="655">
        <v>1.57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1.96</v>
      </c>
      <c r="AC50" s="644">
        <v>1.99</v>
      </c>
      <c r="AD50" s="644">
        <v>1.95</v>
      </c>
      <c r="AE50" s="644">
        <v>1.96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1.84</v>
      </c>
      <c r="DG50" s="644">
        <v>1.86</v>
      </c>
      <c r="DH50" s="644">
        <v>1.85</v>
      </c>
      <c r="DI50" s="644">
        <v>1.85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1.92</v>
      </c>
      <c r="GK50" s="644">
        <v>1.88</v>
      </c>
      <c r="GL50" s="644">
        <v>1.91</v>
      </c>
      <c r="GM50" s="644">
        <v>1.9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1.89</v>
      </c>
      <c r="JO50" s="644">
        <v>1.93</v>
      </c>
      <c r="JP50" s="644">
        <v>1.95</v>
      </c>
      <c r="JQ50" s="644">
        <v>1.93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1.96</v>
      </c>
      <c r="MP50" s="646">
        <v>1.85</v>
      </c>
      <c r="MQ50" s="646">
        <v>1.9</v>
      </c>
      <c r="MR50" s="646">
        <v>1.93</v>
      </c>
      <c r="MS50" s="646">
        <v>1.92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1.89</v>
      </c>
      <c r="AC51" s="649">
        <v>1.85</v>
      </c>
      <c r="AD51" s="649">
        <v>1.87</v>
      </c>
      <c r="AE51" s="649">
        <v>1.87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1.84</v>
      </c>
      <c r="DG51" s="649">
        <v>1.89</v>
      </c>
      <c r="DH51" s="649">
        <v>1.83</v>
      </c>
      <c r="DI51" s="649">
        <v>1.85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1.89</v>
      </c>
      <c r="GK51" s="649">
        <v>1.86</v>
      </c>
      <c r="GL51" s="649">
        <v>1.91</v>
      </c>
      <c r="GM51" s="649">
        <v>1.89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1.84</v>
      </c>
      <c r="JO51" s="649">
        <v>1.82</v>
      </c>
      <c r="JP51" s="649">
        <v>1.87</v>
      </c>
      <c r="JQ51" s="649">
        <v>1.84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1.87</v>
      </c>
      <c r="MP51" s="654">
        <v>1.85</v>
      </c>
      <c r="MQ51" s="654">
        <v>1.89</v>
      </c>
      <c r="MR51" s="654">
        <v>1.84</v>
      </c>
      <c r="MS51" s="655">
        <v>1.86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1.97</v>
      </c>
      <c r="AC52" s="649">
        <v>2.02</v>
      </c>
      <c r="AD52" s="649">
        <v>1.99</v>
      </c>
      <c r="AE52" s="649">
        <v>1.99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1.87</v>
      </c>
      <c r="DG52" s="649">
        <v>1.9</v>
      </c>
      <c r="DH52" s="649">
        <v>1.89</v>
      </c>
      <c r="DI52" s="649">
        <v>1.89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1.93</v>
      </c>
      <c r="GK52" s="649">
        <v>1.9</v>
      </c>
      <c r="GL52" s="649">
        <v>1.94</v>
      </c>
      <c r="GM52" s="649">
        <v>1.92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1.92</v>
      </c>
      <c r="JO52" s="649">
        <v>1.96</v>
      </c>
      <c r="JP52" s="649">
        <v>1.98</v>
      </c>
      <c r="JQ52" s="649">
        <v>1.95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1.99</v>
      </c>
      <c r="MP52" s="654">
        <v>1.89</v>
      </c>
      <c r="MQ52" s="654">
        <v>1.92</v>
      </c>
      <c r="MR52" s="654">
        <v>1.95</v>
      </c>
      <c r="MS52" s="655">
        <v>1.94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1.93</v>
      </c>
      <c r="AC53" s="649">
        <v>1.92</v>
      </c>
      <c r="AD53" s="649">
        <v>1.89</v>
      </c>
      <c r="AE53" s="649">
        <v>1.91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1.79</v>
      </c>
      <c r="DG53" s="649">
        <v>1.81</v>
      </c>
      <c r="DH53" s="649">
        <v>1.77</v>
      </c>
      <c r="DI53" s="649">
        <v>1.79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1.89</v>
      </c>
      <c r="GK53" s="649">
        <v>1.85</v>
      </c>
      <c r="GL53" s="649">
        <v>1.87</v>
      </c>
      <c r="GM53" s="649">
        <v>1.87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1.85</v>
      </c>
      <c r="JO53" s="649">
        <v>1.89</v>
      </c>
      <c r="JP53" s="649">
        <v>1.9</v>
      </c>
      <c r="JQ53" s="649">
        <v>1.88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1.91</v>
      </c>
      <c r="MP53" s="654">
        <v>1.79</v>
      </c>
      <c r="MQ53" s="654">
        <v>1.87</v>
      </c>
      <c r="MR53" s="654">
        <v>1.88</v>
      </c>
      <c r="MS53" s="655">
        <v>1.87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0</v>
      </c>
      <c r="AC54" s="649">
        <v>0</v>
      </c>
      <c r="AD54" s="649">
        <v>0</v>
      </c>
      <c r="AE54" s="649">
        <v>0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0</v>
      </c>
      <c r="DG54" s="649">
        <v>0</v>
      </c>
      <c r="DH54" s="649">
        <v>0</v>
      </c>
      <c r="DI54" s="649">
        <v>0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0</v>
      </c>
      <c r="GK54" s="649">
        <v>0</v>
      </c>
      <c r="GL54" s="649">
        <v>0</v>
      </c>
      <c r="GM54" s="649">
        <v>0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0</v>
      </c>
      <c r="JO54" s="649">
        <v>0</v>
      </c>
      <c r="JP54" s="649">
        <v>0</v>
      </c>
      <c r="JQ54" s="649">
        <v>0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0</v>
      </c>
      <c r="MP54" s="654">
        <v>0</v>
      </c>
      <c r="MQ54" s="654">
        <v>0</v>
      </c>
      <c r="MR54" s="654">
        <v>0</v>
      </c>
      <c r="MS54" s="655" t="s">
        <v>189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0</v>
      </c>
      <c r="AC55" s="649">
        <v>0</v>
      </c>
      <c r="AD55" s="649">
        <v>0</v>
      </c>
      <c r="AE55" s="649">
        <v>0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0</v>
      </c>
      <c r="DG55" s="649">
        <v>0</v>
      </c>
      <c r="DH55" s="649">
        <v>0</v>
      </c>
      <c r="DI55" s="649">
        <v>0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0</v>
      </c>
      <c r="GK55" s="649">
        <v>0</v>
      </c>
      <c r="GL55" s="649">
        <v>0</v>
      </c>
      <c r="GM55" s="649">
        <v>0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0</v>
      </c>
      <c r="JO55" s="649">
        <v>0</v>
      </c>
      <c r="JP55" s="649">
        <v>0</v>
      </c>
      <c r="JQ55" s="649">
        <v>0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0</v>
      </c>
      <c r="MP55" s="654">
        <v>0</v>
      </c>
      <c r="MQ55" s="654">
        <v>0</v>
      </c>
      <c r="MR55" s="654">
        <v>0</v>
      </c>
      <c r="MS55" s="655" t="s">
        <v>189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0</v>
      </c>
      <c r="AC56" s="649">
        <v>0</v>
      </c>
      <c r="AD56" s="649">
        <v>0</v>
      </c>
      <c r="AE56" s="649">
        <v>0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0</v>
      </c>
      <c r="DG56" s="649">
        <v>0</v>
      </c>
      <c r="DH56" s="649">
        <v>0</v>
      </c>
      <c r="DI56" s="649">
        <v>0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0</v>
      </c>
      <c r="GK56" s="649">
        <v>0</v>
      </c>
      <c r="GL56" s="649">
        <v>0</v>
      </c>
      <c r="GM56" s="649">
        <v>0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0</v>
      </c>
      <c r="JO56" s="649">
        <v>0</v>
      </c>
      <c r="JP56" s="649">
        <v>0</v>
      </c>
      <c r="JQ56" s="649">
        <v>0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0</v>
      </c>
      <c r="MP56" s="654">
        <v>0</v>
      </c>
      <c r="MQ56" s="654">
        <v>0</v>
      </c>
      <c r="MR56" s="654">
        <v>0</v>
      </c>
      <c r="MS56" s="655" t="s">
        <v>189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1.9</v>
      </c>
      <c r="AC57" s="649">
        <v>1.96</v>
      </c>
      <c r="AD57" s="649">
        <v>1.92</v>
      </c>
      <c r="AE57" s="649">
        <v>1.93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1.81</v>
      </c>
      <c r="DG57" s="649">
        <v>1.83</v>
      </c>
      <c r="DH57" s="649">
        <v>1.8</v>
      </c>
      <c r="DI57" s="649">
        <v>1.81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1.87</v>
      </c>
      <c r="GK57" s="649">
        <v>1.89</v>
      </c>
      <c r="GL57" s="649">
        <v>1.85</v>
      </c>
      <c r="GM57" s="649">
        <v>1.87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1.82</v>
      </c>
      <c r="JO57" s="649">
        <v>1.87</v>
      </c>
      <c r="JP57" s="649">
        <v>1.85</v>
      </c>
      <c r="JQ57" s="649">
        <v>1.85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1.93</v>
      </c>
      <c r="MP57" s="654">
        <v>1.81</v>
      </c>
      <c r="MQ57" s="654">
        <v>1.87</v>
      </c>
      <c r="MR57" s="654">
        <v>1.85</v>
      </c>
      <c r="MS57" s="655">
        <v>1.87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1.94</v>
      </c>
      <c r="AC58" s="649">
        <v>1.91</v>
      </c>
      <c r="AD58" s="649">
        <v>1.88</v>
      </c>
      <c r="AE58" s="649">
        <v>1.91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1.78</v>
      </c>
      <c r="DG58" s="649">
        <v>1.8</v>
      </c>
      <c r="DH58" s="649">
        <v>1.76</v>
      </c>
      <c r="DI58" s="649">
        <v>1.78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1.9</v>
      </c>
      <c r="GK58" s="649">
        <v>1.84</v>
      </c>
      <c r="GL58" s="649">
        <v>1.88</v>
      </c>
      <c r="GM58" s="649">
        <v>1.87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1.86</v>
      </c>
      <c r="JO58" s="649">
        <v>1.9</v>
      </c>
      <c r="JP58" s="649">
        <v>1.93</v>
      </c>
      <c r="JQ58" s="649">
        <v>1.9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1.91</v>
      </c>
      <c r="MP58" s="654">
        <v>1.78</v>
      </c>
      <c r="MQ58" s="654">
        <v>1.87</v>
      </c>
      <c r="MR58" s="654">
        <v>1.9</v>
      </c>
      <c r="MS58" s="655">
        <v>1.87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FP2:FR2"/>
    <mergeCell ref="FS2:FT2"/>
    <mergeCell ref="FW2:GF2"/>
    <mergeCell ref="GH2:GM2"/>
    <mergeCell ref="GO2:GR2"/>
    <mergeCell ref="GT2:HE2"/>
    <mergeCell ref="HH2:HS2"/>
    <mergeCell ref="HY2:IA2"/>
    <mergeCell ref="MM1:MS1"/>
    <mergeCell ref="IS1:IY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MC40:ME40"/>
    <mergeCell ref="MU3:MX3"/>
    <mergeCell ref="MZ3:NK3"/>
    <mergeCell ref="NN3:NY3"/>
    <mergeCell ref="V4:X4"/>
    <mergeCell ref="NA15:NI15"/>
    <mergeCell ref="NO15:NW15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O25:NW25"/>
    <mergeCell ref="NA35:ND35"/>
    <mergeCell ref="NO35:NW35"/>
    <mergeCell ref="V28:X28"/>
    <mergeCell ref="AM33:AP34"/>
    <mergeCell ref="DQ33:DT34"/>
    <mergeCell ref="GU33:GX34"/>
    <mergeCell ref="HI35:HQ35"/>
    <mergeCell ref="JY35:KB35"/>
    <mergeCell ref="KM35:KU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NA25:NI2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V16:X16"/>
    <mergeCell ref="AM15:AU15"/>
    <mergeCell ref="DQ15:DY15"/>
    <mergeCell ref="GU15:HC15"/>
    <mergeCell ref="HI15:HQ15"/>
    <mergeCell ref="JY15:KG15"/>
    <mergeCell ref="KM15:KU15"/>
    <mergeCell ref="JS3:JV3"/>
    <mergeCell ref="JX3:KI3"/>
    <mergeCell ref="KL3:KW3"/>
    <mergeCell ref="LC2:LE2"/>
    <mergeCell ref="LJ2:LK2"/>
    <mergeCell ref="LR2:LT2"/>
    <mergeCell ref="FJ2:FL2"/>
    <mergeCell ref="AM35:AP35"/>
    <mergeCell ref="BA35:BI35"/>
    <mergeCell ref="DQ35:DT35"/>
    <mergeCell ref="EE35:EM35"/>
    <mergeCell ref="GU35:GX35"/>
    <mergeCell ref="AL45:AW45"/>
    <mergeCell ref="DP45:EA45"/>
    <mergeCell ref="GT45:HE45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CT4:CV4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</mergeCells>
  <pageMargins left="0" right="0" top="0" bottom="0" header="0.31496062992125984" footer="0.31496062992125984"/>
  <pageSetup paperSize="9" scale="6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A156"/>
  <sheetViews>
    <sheetView topLeftCell="MR8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146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146</v>
      </c>
      <c r="AA1" s="814"/>
      <c r="AB1" s="814"/>
      <c r="AC1" s="814"/>
      <c r="AD1" s="814"/>
      <c r="AE1" s="814"/>
      <c r="AF1" s="159"/>
      <c r="AG1" s="815" t="s">
        <v>146</v>
      </c>
      <c r="AH1" s="815"/>
      <c r="AI1" s="815"/>
      <c r="AJ1" s="815"/>
      <c r="AK1" s="161"/>
      <c r="AL1" s="811" t="s">
        <v>146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146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146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146</v>
      </c>
      <c r="DE1" s="814"/>
      <c r="DF1" s="814"/>
      <c r="DG1" s="814"/>
      <c r="DH1" s="814"/>
      <c r="DI1" s="814"/>
      <c r="DJ1" s="159"/>
      <c r="DK1" s="815" t="s">
        <v>146</v>
      </c>
      <c r="DL1" s="815"/>
      <c r="DM1" s="815"/>
      <c r="DN1" s="815"/>
      <c r="DO1" s="161"/>
      <c r="DP1" s="805" t="s">
        <v>146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146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146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146</v>
      </c>
      <c r="GI1" s="814"/>
      <c r="GJ1" s="814"/>
      <c r="GK1" s="814"/>
      <c r="GL1" s="814"/>
      <c r="GM1" s="814"/>
      <c r="GN1" s="159"/>
      <c r="GO1" s="815" t="s">
        <v>146</v>
      </c>
      <c r="GP1" s="815"/>
      <c r="GQ1" s="815"/>
      <c r="GR1" s="815"/>
      <c r="GS1" s="161"/>
      <c r="GT1" s="805" t="s">
        <v>146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146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146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146</v>
      </c>
      <c r="JM1" s="814"/>
      <c r="JN1" s="814"/>
      <c r="JO1" s="814"/>
      <c r="JP1" s="814"/>
      <c r="JQ1" s="814"/>
      <c r="JR1" s="159"/>
      <c r="JS1" s="815" t="s">
        <v>146</v>
      </c>
      <c r="JT1" s="815"/>
      <c r="JU1" s="815"/>
      <c r="JV1" s="815"/>
      <c r="JW1" s="161"/>
      <c r="JX1" s="805" t="s">
        <v>146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146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146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146</v>
      </c>
      <c r="MN1" s="798"/>
      <c r="MO1" s="798"/>
      <c r="MP1" s="798"/>
      <c r="MQ1" s="798"/>
      <c r="MR1" s="798"/>
      <c r="MS1" s="798"/>
      <c r="MT1" s="176"/>
      <c r="MU1" s="799" t="s">
        <v>146</v>
      </c>
      <c r="MV1" s="799"/>
      <c r="MW1" s="799"/>
      <c r="MX1" s="799"/>
      <c r="MY1" s="176"/>
      <c r="MZ1" s="800" t="s">
        <v>146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146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147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147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147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147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147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537096</v>
      </c>
      <c r="C4" s="242">
        <v>515680</v>
      </c>
      <c r="D4" s="243">
        <v>4.1500000000000004</v>
      </c>
      <c r="E4" s="244"/>
      <c r="F4" s="245"/>
      <c r="G4" s="246" t="s">
        <v>8</v>
      </c>
      <c r="H4" s="247">
        <v>116842</v>
      </c>
      <c r="I4" s="248">
        <v>109965</v>
      </c>
      <c r="J4" s="249">
        <v>102480</v>
      </c>
      <c r="K4" s="247">
        <v>329287</v>
      </c>
      <c r="L4" s="250">
        <v>318093</v>
      </c>
      <c r="M4" s="251">
        <v>3.52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645332</v>
      </c>
      <c r="CG4" s="242">
        <v>627501</v>
      </c>
      <c r="CH4" s="243">
        <v>2.84</v>
      </c>
      <c r="CI4" s="245"/>
      <c r="CJ4" s="245"/>
      <c r="CK4" s="246" t="s">
        <v>8</v>
      </c>
      <c r="CL4" s="247">
        <v>79886</v>
      </c>
      <c r="CM4" s="248">
        <v>75637</v>
      </c>
      <c r="CN4" s="249">
        <v>78643</v>
      </c>
      <c r="CO4" s="247">
        <v>234166</v>
      </c>
      <c r="CP4" s="250">
        <v>228843</v>
      </c>
      <c r="CQ4" s="251">
        <v>2.33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288064</v>
      </c>
      <c r="FK4" s="242">
        <v>290913</v>
      </c>
      <c r="FL4" s="243">
        <v>-0.98</v>
      </c>
      <c r="FM4" s="245"/>
      <c r="FN4" s="245"/>
      <c r="FO4" s="246" t="s">
        <v>8</v>
      </c>
      <c r="FP4" s="247">
        <v>66966</v>
      </c>
      <c r="FQ4" s="248">
        <v>60922</v>
      </c>
      <c r="FR4" s="249">
        <v>65204</v>
      </c>
      <c r="FS4" s="247">
        <v>193092</v>
      </c>
      <c r="FT4" s="250">
        <v>196838</v>
      </c>
      <c r="FU4" s="251">
        <v>-1.9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465117</v>
      </c>
      <c r="IO4" s="242">
        <v>461866</v>
      </c>
      <c r="IP4" s="243">
        <v>0.7</v>
      </c>
      <c r="IQ4" s="245"/>
      <c r="IR4" s="245"/>
      <c r="IS4" s="246" t="s">
        <v>8</v>
      </c>
      <c r="IT4" s="247">
        <v>73795</v>
      </c>
      <c r="IU4" s="248">
        <v>80159</v>
      </c>
      <c r="IV4" s="249">
        <v>91535</v>
      </c>
      <c r="IW4" s="247">
        <v>245489</v>
      </c>
      <c r="IX4" s="250">
        <v>247063</v>
      </c>
      <c r="IY4" s="251">
        <v>-0.64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1935609</v>
      </c>
      <c r="LS4" s="242">
        <v>1895960</v>
      </c>
      <c r="LT4" s="243">
        <v>2.09</v>
      </c>
      <c r="LU4" s="293"/>
      <c r="LV4" s="293"/>
      <c r="LW4" s="246" t="s">
        <v>8</v>
      </c>
      <c r="LX4" s="294">
        <v>1002034</v>
      </c>
      <c r="LY4" s="295">
        <v>990837</v>
      </c>
      <c r="LZ4" s="296">
        <v>1.1299999999999999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517107</v>
      </c>
      <c r="C5" s="310">
        <v>496362</v>
      </c>
      <c r="D5" s="311">
        <v>4.18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176</v>
      </c>
      <c r="AC5" s="292">
        <v>176</v>
      </c>
      <c r="AD5" s="292">
        <v>176</v>
      </c>
      <c r="AE5" s="292">
        <v>176</v>
      </c>
      <c r="AF5" s="183"/>
      <c r="AG5" s="319" t="s">
        <v>88</v>
      </c>
      <c r="AH5" s="320">
        <v>176</v>
      </c>
      <c r="AI5" s="321">
        <v>174</v>
      </c>
      <c r="AJ5" s="322">
        <v>1.1499999999999999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633085</v>
      </c>
      <c r="CG5" s="310">
        <v>615573</v>
      </c>
      <c r="CH5" s="311">
        <v>2.84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176</v>
      </c>
      <c r="DG5" s="292">
        <v>176</v>
      </c>
      <c r="DH5" s="292">
        <v>176</v>
      </c>
      <c r="DI5" s="292">
        <v>176</v>
      </c>
      <c r="DJ5" s="183"/>
      <c r="DK5" s="319" t="s">
        <v>88</v>
      </c>
      <c r="DL5" s="320">
        <v>176</v>
      </c>
      <c r="DM5" s="321">
        <v>174</v>
      </c>
      <c r="DN5" s="322">
        <v>1.1499999999999999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283158</v>
      </c>
      <c r="FK5" s="310">
        <v>285936</v>
      </c>
      <c r="FL5" s="311">
        <v>-0.97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176</v>
      </c>
      <c r="GK5" s="292">
        <v>176</v>
      </c>
      <c r="GL5" s="292">
        <v>176</v>
      </c>
      <c r="GM5" s="292">
        <v>176</v>
      </c>
      <c r="GN5" s="183"/>
      <c r="GO5" s="319" t="s">
        <v>88</v>
      </c>
      <c r="GP5" s="320">
        <v>176</v>
      </c>
      <c r="GQ5" s="321">
        <v>174</v>
      </c>
      <c r="GR5" s="322">
        <v>1.1499999999999999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459243</v>
      </c>
      <c r="IO5" s="310">
        <v>455883</v>
      </c>
      <c r="IP5" s="311">
        <v>0.74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176</v>
      </c>
      <c r="JO5" s="292">
        <v>176</v>
      </c>
      <c r="JP5" s="292">
        <v>176</v>
      </c>
      <c r="JQ5" s="292">
        <v>176</v>
      </c>
      <c r="JR5" s="183"/>
      <c r="JS5" s="319" t="s">
        <v>88</v>
      </c>
      <c r="JT5" s="320">
        <v>176</v>
      </c>
      <c r="JU5" s="321">
        <v>174</v>
      </c>
      <c r="JV5" s="322">
        <v>1.1499999999999999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1892593</v>
      </c>
      <c r="LS5" s="310">
        <v>1853754</v>
      </c>
      <c r="LT5" s="311">
        <v>2.1</v>
      </c>
      <c r="LU5" s="293"/>
      <c r="LV5" s="293"/>
      <c r="LW5" s="312" t="s">
        <v>13</v>
      </c>
      <c r="LX5" s="294">
        <v>0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176</v>
      </c>
      <c r="MP5" s="343">
        <v>176</v>
      </c>
      <c r="MQ5" s="343">
        <v>176</v>
      </c>
      <c r="MR5" s="343">
        <v>176</v>
      </c>
      <c r="MS5" s="343">
        <v>176</v>
      </c>
      <c r="MT5" s="300"/>
      <c r="MU5" s="319" t="s">
        <v>88</v>
      </c>
      <c r="MV5" s="320">
        <v>176</v>
      </c>
      <c r="MW5" s="321">
        <v>174</v>
      </c>
      <c r="MX5" s="322">
        <v>1.1499999999999999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19989</v>
      </c>
      <c r="C6" s="310">
        <v>19318</v>
      </c>
      <c r="D6" s="345">
        <v>3.47</v>
      </c>
      <c r="E6" s="244"/>
      <c r="F6" s="245"/>
      <c r="G6" s="312" t="s">
        <v>23</v>
      </c>
      <c r="H6" s="247">
        <v>0</v>
      </c>
      <c r="I6" s="248">
        <v>0</v>
      </c>
      <c r="J6" s="249">
        <v>0</v>
      </c>
      <c r="K6" s="247">
        <v>0</v>
      </c>
      <c r="L6" s="250">
        <v>4</v>
      </c>
      <c r="M6" s="251">
        <v>-100</v>
      </c>
      <c r="N6" s="183"/>
      <c r="O6" s="346" t="s">
        <v>91</v>
      </c>
      <c r="P6" s="347">
        <v>298.60000000000002</v>
      </c>
      <c r="Q6" s="348">
        <v>284.76</v>
      </c>
      <c r="R6" s="349">
        <v>4.8600000000000003</v>
      </c>
      <c r="S6" s="347">
        <v>0</v>
      </c>
      <c r="T6" s="350">
        <v>0</v>
      </c>
      <c r="U6" s="349">
        <v>0</v>
      </c>
      <c r="V6" s="347">
        <v>241.46</v>
      </c>
      <c r="W6" s="348">
        <v>232.15</v>
      </c>
      <c r="X6" s="349">
        <v>4.01</v>
      </c>
      <c r="Y6" s="351"/>
      <c r="Z6" s="183"/>
      <c r="AA6" s="183" t="s">
        <v>92</v>
      </c>
      <c r="AB6" s="342">
        <v>4</v>
      </c>
      <c r="AC6" s="342">
        <v>4</v>
      </c>
      <c r="AD6" s="342">
        <v>4</v>
      </c>
      <c r="AE6" s="342">
        <v>4</v>
      </c>
      <c r="AF6" s="183"/>
      <c r="AG6" s="352" t="s">
        <v>93</v>
      </c>
      <c r="AH6" s="353">
        <v>4655</v>
      </c>
      <c r="AI6" s="354">
        <v>4618</v>
      </c>
      <c r="AJ6" s="322">
        <v>0.8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12247</v>
      </c>
      <c r="CG6" s="310">
        <v>11928</v>
      </c>
      <c r="CH6" s="345">
        <v>2.67</v>
      </c>
      <c r="CI6" s="245"/>
      <c r="CJ6" s="245"/>
      <c r="CK6" s="312" t="s">
        <v>23</v>
      </c>
      <c r="CL6" s="247">
        <v>0</v>
      </c>
      <c r="CM6" s="248">
        <v>0</v>
      </c>
      <c r="CN6" s="249">
        <v>0</v>
      </c>
      <c r="CO6" s="247">
        <v>0</v>
      </c>
      <c r="CP6" s="250">
        <v>0</v>
      </c>
      <c r="CQ6" s="251">
        <v>0</v>
      </c>
      <c r="CR6" s="183"/>
      <c r="CS6" s="346" t="s">
        <v>91</v>
      </c>
      <c r="CT6" s="347">
        <v>404.28</v>
      </c>
      <c r="CU6" s="348">
        <v>389.56</v>
      </c>
      <c r="CV6" s="349">
        <v>3.78</v>
      </c>
      <c r="CW6" s="347">
        <v>0</v>
      </c>
      <c r="CX6" s="350">
        <v>0</v>
      </c>
      <c r="CY6" s="349">
        <v>0</v>
      </c>
      <c r="CZ6" s="347">
        <v>270.2</v>
      </c>
      <c r="DA6" s="348">
        <v>262.20999999999998</v>
      </c>
      <c r="DB6" s="349">
        <v>3.05</v>
      </c>
      <c r="DC6" s="351"/>
      <c r="DD6" s="183"/>
      <c r="DE6" s="183" t="s">
        <v>92</v>
      </c>
      <c r="DF6" s="342">
        <v>4</v>
      </c>
      <c r="DG6" s="342">
        <v>4</v>
      </c>
      <c r="DH6" s="342">
        <v>4</v>
      </c>
      <c r="DI6" s="342">
        <v>4</v>
      </c>
      <c r="DJ6" s="183"/>
      <c r="DK6" s="352" t="s">
        <v>93</v>
      </c>
      <c r="DL6" s="353">
        <v>4655</v>
      </c>
      <c r="DM6" s="354">
        <v>4618</v>
      </c>
      <c r="DN6" s="322">
        <v>0.8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4906</v>
      </c>
      <c r="FK6" s="310">
        <v>4977</v>
      </c>
      <c r="FL6" s="345">
        <v>-1.43</v>
      </c>
      <c r="FM6" s="245"/>
      <c r="FN6" s="245"/>
      <c r="FO6" s="312" t="s">
        <v>23</v>
      </c>
      <c r="FP6" s="247">
        <v>0</v>
      </c>
      <c r="FQ6" s="248">
        <v>0</v>
      </c>
      <c r="FR6" s="249">
        <v>0</v>
      </c>
      <c r="FS6" s="247">
        <v>0</v>
      </c>
      <c r="FT6" s="250">
        <v>0</v>
      </c>
      <c r="FU6" s="251">
        <v>0</v>
      </c>
      <c r="FV6" s="183"/>
      <c r="FW6" s="346" t="s">
        <v>91</v>
      </c>
      <c r="FX6" s="347">
        <v>345.68</v>
      </c>
      <c r="FY6" s="348">
        <v>356.33</v>
      </c>
      <c r="FZ6" s="349">
        <v>-2.99</v>
      </c>
      <c r="GA6" s="347">
        <v>0</v>
      </c>
      <c r="GB6" s="350">
        <v>0</v>
      </c>
      <c r="GC6" s="349">
        <v>0</v>
      </c>
      <c r="GD6" s="347">
        <v>286.52</v>
      </c>
      <c r="GE6" s="348">
        <v>297.89999999999998</v>
      </c>
      <c r="GF6" s="349">
        <v>-3.82</v>
      </c>
      <c r="GG6" s="351"/>
      <c r="GH6" s="183"/>
      <c r="GI6" s="183" t="s">
        <v>92</v>
      </c>
      <c r="GJ6" s="342">
        <v>4</v>
      </c>
      <c r="GK6" s="342">
        <v>4</v>
      </c>
      <c r="GL6" s="342">
        <v>4</v>
      </c>
      <c r="GM6" s="342">
        <v>4</v>
      </c>
      <c r="GN6" s="183"/>
      <c r="GO6" s="352" t="s">
        <v>93</v>
      </c>
      <c r="GP6" s="353">
        <v>4655</v>
      </c>
      <c r="GQ6" s="354">
        <v>4618</v>
      </c>
      <c r="GR6" s="322">
        <v>0.8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5874</v>
      </c>
      <c r="IO6" s="310">
        <v>5983</v>
      </c>
      <c r="IP6" s="345">
        <v>-1.82</v>
      </c>
      <c r="IQ6" s="245"/>
      <c r="IR6" s="245"/>
      <c r="IS6" s="312" t="s">
        <v>23</v>
      </c>
      <c r="IT6" s="247">
        <v>0</v>
      </c>
      <c r="IU6" s="248">
        <v>0</v>
      </c>
      <c r="IV6" s="249">
        <v>0</v>
      </c>
      <c r="IW6" s="247">
        <v>0</v>
      </c>
      <c r="IX6" s="250">
        <v>0</v>
      </c>
      <c r="IY6" s="251">
        <v>0</v>
      </c>
      <c r="IZ6" s="183"/>
      <c r="JA6" s="346" t="s">
        <v>91</v>
      </c>
      <c r="JB6" s="347">
        <v>445.43</v>
      </c>
      <c r="JC6" s="348">
        <v>433.53</v>
      </c>
      <c r="JD6" s="349">
        <v>2.74</v>
      </c>
      <c r="JE6" s="347">
        <v>0</v>
      </c>
      <c r="JF6" s="350">
        <v>0</v>
      </c>
      <c r="JG6" s="349">
        <v>0</v>
      </c>
      <c r="JH6" s="347">
        <v>312.48</v>
      </c>
      <c r="JI6" s="348">
        <v>309.66000000000003</v>
      </c>
      <c r="JJ6" s="349">
        <v>0.91</v>
      </c>
      <c r="JK6" s="351"/>
      <c r="JL6" s="183"/>
      <c r="JM6" s="183" t="s">
        <v>92</v>
      </c>
      <c r="JN6" s="342">
        <v>4</v>
      </c>
      <c r="JO6" s="342">
        <v>4</v>
      </c>
      <c r="JP6" s="342">
        <v>4</v>
      </c>
      <c r="JQ6" s="342">
        <v>4</v>
      </c>
      <c r="JR6" s="183"/>
      <c r="JS6" s="352" t="s">
        <v>93</v>
      </c>
      <c r="JT6" s="353">
        <v>4655</v>
      </c>
      <c r="JU6" s="354">
        <v>4618</v>
      </c>
      <c r="JV6" s="322">
        <v>0.8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43016</v>
      </c>
      <c r="LS6" s="310">
        <v>42206</v>
      </c>
      <c r="LT6" s="345">
        <v>1.92</v>
      </c>
      <c r="LU6" s="293"/>
      <c r="LV6" s="293"/>
      <c r="LW6" s="312" t="s">
        <v>23</v>
      </c>
      <c r="LX6" s="294">
        <v>0</v>
      </c>
      <c r="LY6" s="295">
        <v>4</v>
      </c>
      <c r="LZ6" s="296">
        <v>-100</v>
      </c>
      <c r="MA6" s="266"/>
      <c r="MB6" s="346" t="s">
        <v>91</v>
      </c>
      <c r="MC6" s="347">
        <v>370.18</v>
      </c>
      <c r="MD6" s="369">
        <v>363.09</v>
      </c>
      <c r="ME6" s="349">
        <v>1.95</v>
      </c>
      <c r="MF6" s="347">
        <v>0</v>
      </c>
      <c r="MG6" s="369">
        <v>0</v>
      </c>
      <c r="MH6" s="349">
        <v>0</v>
      </c>
      <c r="MI6" s="347">
        <v>274.29000000000002</v>
      </c>
      <c r="MJ6" s="370">
        <v>271.7</v>
      </c>
      <c r="MK6" s="349">
        <v>0.95</v>
      </c>
      <c r="ML6" s="297"/>
      <c r="MM6" s="297"/>
      <c r="MN6" s="297" t="s">
        <v>92</v>
      </c>
      <c r="MO6" s="371">
        <v>4</v>
      </c>
      <c r="MP6" s="371">
        <v>4</v>
      </c>
      <c r="MQ6" s="371">
        <v>4</v>
      </c>
      <c r="MR6" s="371">
        <v>4</v>
      </c>
      <c r="MS6" s="371">
        <v>4</v>
      </c>
      <c r="MT6" s="300"/>
      <c r="MU6" s="352" t="s">
        <v>93</v>
      </c>
      <c r="MV6" s="353">
        <v>4655</v>
      </c>
      <c r="MW6" s="354">
        <v>4618</v>
      </c>
      <c r="MX6" s="322">
        <v>0.8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365027</v>
      </c>
      <c r="C7" s="373">
        <v>353946</v>
      </c>
      <c r="D7" s="243">
        <v>3.13</v>
      </c>
      <c r="E7" s="244"/>
      <c r="F7" s="245"/>
      <c r="G7" s="312" t="s">
        <v>24</v>
      </c>
      <c r="H7" s="247">
        <v>0</v>
      </c>
      <c r="I7" s="248">
        <v>0</v>
      </c>
      <c r="J7" s="249">
        <v>0</v>
      </c>
      <c r="K7" s="247">
        <v>0</v>
      </c>
      <c r="L7" s="250">
        <v>3</v>
      </c>
      <c r="M7" s="251">
        <v>-100</v>
      </c>
      <c r="N7" s="183"/>
      <c r="O7" s="346" t="s">
        <v>95</v>
      </c>
      <c r="P7" s="347">
        <v>306.35000000000002</v>
      </c>
      <c r="Q7" s="348">
        <v>299.42</v>
      </c>
      <c r="R7" s="349">
        <v>2.31</v>
      </c>
      <c r="S7" s="347">
        <v>229.02</v>
      </c>
      <c r="T7" s="350">
        <v>218.36</v>
      </c>
      <c r="U7" s="349">
        <v>4.88</v>
      </c>
      <c r="V7" s="347">
        <v>291.56</v>
      </c>
      <c r="W7" s="348">
        <v>284.44</v>
      </c>
      <c r="X7" s="349">
        <v>2.5</v>
      </c>
      <c r="Y7" s="351"/>
      <c r="Z7" s="183"/>
      <c r="AA7" s="183" t="s">
        <v>96</v>
      </c>
      <c r="AB7" s="342">
        <v>130</v>
      </c>
      <c r="AC7" s="342">
        <v>130</v>
      </c>
      <c r="AD7" s="342">
        <v>130</v>
      </c>
      <c r="AE7" s="342">
        <v>130</v>
      </c>
      <c r="AF7" s="183"/>
      <c r="AG7" s="352" t="s">
        <v>193</v>
      </c>
      <c r="AH7" s="374">
        <v>61.2</v>
      </c>
      <c r="AI7" s="375">
        <v>59</v>
      </c>
      <c r="AJ7" s="322">
        <v>2.2000000000000002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311916</v>
      </c>
      <c r="CG7" s="373">
        <v>305588</v>
      </c>
      <c r="CH7" s="243">
        <v>2.0699999999999998</v>
      </c>
      <c r="CI7" s="245"/>
      <c r="CJ7" s="245"/>
      <c r="CK7" s="312" t="s">
        <v>24</v>
      </c>
      <c r="CL7" s="247">
        <v>3</v>
      </c>
      <c r="CM7" s="248">
        <v>5</v>
      </c>
      <c r="CN7" s="249">
        <v>0</v>
      </c>
      <c r="CO7" s="247">
        <v>8</v>
      </c>
      <c r="CP7" s="250">
        <v>0</v>
      </c>
      <c r="CQ7" s="251">
        <v>0</v>
      </c>
      <c r="CR7" s="183"/>
      <c r="CS7" s="346" t="s">
        <v>95</v>
      </c>
      <c r="CT7" s="347">
        <v>332.71</v>
      </c>
      <c r="CU7" s="348">
        <v>319.89</v>
      </c>
      <c r="CV7" s="349">
        <v>4.01</v>
      </c>
      <c r="CW7" s="347">
        <v>247.82</v>
      </c>
      <c r="CX7" s="350">
        <v>240.9</v>
      </c>
      <c r="CY7" s="349">
        <v>2.87</v>
      </c>
      <c r="CZ7" s="347">
        <v>304.55</v>
      </c>
      <c r="DA7" s="348">
        <v>294.07</v>
      </c>
      <c r="DB7" s="349">
        <v>3.56</v>
      </c>
      <c r="DC7" s="351"/>
      <c r="DD7" s="183"/>
      <c r="DE7" s="183" t="s">
        <v>96</v>
      </c>
      <c r="DF7" s="342">
        <v>130</v>
      </c>
      <c r="DG7" s="342">
        <v>130</v>
      </c>
      <c r="DH7" s="342">
        <v>130</v>
      </c>
      <c r="DI7" s="342">
        <v>130</v>
      </c>
      <c r="DJ7" s="183"/>
      <c r="DK7" s="352" t="s">
        <v>193</v>
      </c>
      <c r="DL7" s="374">
        <v>50.89</v>
      </c>
      <c r="DM7" s="375">
        <v>49.64</v>
      </c>
      <c r="DN7" s="322">
        <v>1.25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202448</v>
      </c>
      <c r="FK7" s="373">
        <v>206546</v>
      </c>
      <c r="FL7" s="243">
        <v>-1.98</v>
      </c>
      <c r="FM7" s="245"/>
      <c r="FN7" s="245"/>
      <c r="FO7" s="312" t="s">
        <v>24</v>
      </c>
      <c r="FP7" s="247">
        <v>0</v>
      </c>
      <c r="FQ7" s="248">
        <v>2</v>
      </c>
      <c r="FR7" s="249">
        <v>4</v>
      </c>
      <c r="FS7" s="247">
        <v>6</v>
      </c>
      <c r="FT7" s="250">
        <v>0</v>
      </c>
      <c r="FU7" s="251">
        <v>0</v>
      </c>
      <c r="FV7" s="183"/>
      <c r="FW7" s="346" t="s">
        <v>95</v>
      </c>
      <c r="FX7" s="347">
        <v>208.58</v>
      </c>
      <c r="FY7" s="348">
        <v>196.9</v>
      </c>
      <c r="FZ7" s="349">
        <v>5.93</v>
      </c>
      <c r="GA7" s="347">
        <v>242.69</v>
      </c>
      <c r="GB7" s="350">
        <v>239.67</v>
      </c>
      <c r="GC7" s="349">
        <v>1.26</v>
      </c>
      <c r="GD7" s="347">
        <v>214.42</v>
      </c>
      <c r="GE7" s="348">
        <v>203.91</v>
      </c>
      <c r="GF7" s="349">
        <v>5.15</v>
      </c>
      <c r="GG7" s="351"/>
      <c r="GH7" s="183"/>
      <c r="GI7" s="183" t="s">
        <v>96</v>
      </c>
      <c r="GJ7" s="342">
        <v>130</v>
      </c>
      <c r="GK7" s="342">
        <v>130</v>
      </c>
      <c r="GL7" s="342">
        <v>130</v>
      </c>
      <c r="GM7" s="342">
        <v>130</v>
      </c>
      <c r="GN7" s="183"/>
      <c r="GO7" s="352" t="s">
        <v>193</v>
      </c>
      <c r="GP7" s="374">
        <v>45.44</v>
      </c>
      <c r="GQ7" s="375">
        <v>47.09</v>
      </c>
      <c r="GR7" s="322">
        <v>-1.65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257575</v>
      </c>
      <c r="IO7" s="373">
        <v>260613</v>
      </c>
      <c r="IP7" s="243">
        <v>-1.17</v>
      </c>
      <c r="IQ7" s="245"/>
      <c r="IR7" s="245"/>
      <c r="IS7" s="312" t="s">
        <v>24</v>
      </c>
      <c r="IT7" s="247">
        <v>0</v>
      </c>
      <c r="IU7" s="248">
        <v>0</v>
      </c>
      <c r="IV7" s="249">
        <v>2</v>
      </c>
      <c r="IW7" s="247">
        <v>2</v>
      </c>
      <c r="IX7" s="250">
        <v>0</v>
      </c>
      <c r="IY7" s="251">
        <v>0</v>
      </c>
      <c r="IZ7" s="183"/>
      <c r="JA7" s="346" t="s">
        <v>95</v>
      </c>
      <c r="JB7" s="347">
        <v>445.19</v>
      </c>
      <c r="JC7" s="348">
        <v>412.92</v>
      </c>
      <c r="JD7" s="349">
        <v>7.82</v>
      </c>
      <c r="JE7" s="347">
        <v>335.85</v>
      </c>
      <c r="JF7" s="350">
        <v>313.2</v>
      </c>
      <c r="JG7" s="349">
        <v>7.23</v>
      </c>
      <c r="JH7" s="347">
        <v>412.55</v>
      </c>
      <c r="JI7" s="348">
        <v>384.43</v>
      </c>
      <c r="JJ7" s="349">
        <v>7.31</v>
      </c>
      <c r="JK7" s="351"/>
      <c r="JL7" s="183"/>
      <c r="JM7" s="183" t="s">
        <v>96</v>
      </c>
      <c r="JN7" s="342">
        <v>130</v>
      </c>
      <c r="JO7" s="342">
        <v>130</v>
      </c>
      <c r="JP7" s="342">
        <v>130</v>
      </c>
      <c r="JQ7" s="342">
        <v>130</v>
      </c>
      <c r="JR7" s="183"/>
      <c r="JS7" s="352" t="s">
        <v>193</v>
      </c>
      <c r="JT7" s="374">
        <v>52.02</v>
      </c>
      <c r="JU7" s="375">
        <v>52.84</v>
      </c>
      <c r="JV7" s="322">
        <v>-0.82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1136966</v>
      </c>
      <c r="LS7" s="373">
        <v>1126693</v>
      </c>
      <c r="LT7" s="243">
        <v>0.91</v>
      </c>
      <c r="LU7" s="293"/>
      <c r="LV7" s="293"/>
      <c r="LW7" s="312" t="s">
        <v>24</v>
      </c>
      <c r="LX7" s="294">
        <v>16</v>
      </c>
      <c r="LY7" s="295">
        <v>3</v>
      </c>
      <c r="LZ7" s="296">
        <v>433.33</v>
      </c>
      <c r="MA7" s="266"/>
      <c r="MB7" s="346" t="s">
        <v>95</v>
      </c>
      <c r="MC7" s="347">
        <v>326.29000000000002</v>
      </c>
      <c r="MD7" s="369">
        <v>312.31</v>
      </c>
      <c r="ME7" s="349">
        <v>4.4800000000000004</v>
      </c>
      <c r="MF7" s="347">
        <v>267.10000000000002</v>
      </c>
      <c r="MG7" s="369">
        <v>255.85</v>
      </c>
      <c r="MH7" s="349">
        <v>4.4000000000000004</v>
      </c>
      <c r="MI7" s="347">
        <v>310.95999999999998</v>
      </c>
      <c r="MJ7" s="370">
        <v>298.10000000000002</v>
      </c>
      <c r="MK7" s="349">
        <v>4.3099999999999996</v>
      </c>
      <c r="ML7" s="297"/>
      <c r="MM7" s="297"/>
      <c r="MN7" s="297" t="s">
        <v>96</v>
      </c>
      <c r="MO7" s="371">
        <v>130</v>
      </c>
      <c r="MP7" s="371">
        <v>130</v>
      </c>
      <c r="MQ7" s="371">
        <v>130</v>
      </c>
      <c r="MR7" s="371">
        <v>130</v>
      </c>
      <c r="MS7" s="371">
        <v>130</v>
      </c>
      <c r="MT7" s="300"/>
      <c r="MU7" s="352" t="s">
        <v>193</v>
      </c>
      <c r="MV7" s="374">
        <v>52.39</v>
      </c>
      <c r="MW7" s="375">
        <v>52.14</v>
      </c>
      <c r="MX7" s="322">
        <v>0.25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361183</v>
      </c>
      <c r="C8" s="310">
        <v>350176</v>
      </c>
      <c r="D8" s="311">
        <v>3.14</v>
      </c>
      <c r="E8" s="244"/>
      <c r="F8" s="245"/>
      <c r="G8" s="312" t="s">
        <v>26</v>
      </c>
      <c r="H8" s="247">
        <v>0</v>
      </c>
      <c r="I8" s="248">
        <v>0</v>
      </c>
      <c r="J8" s="249">
        <v>0</v>
      </c>
      <c r="K8" s="247">
        <v>0</v>
      </c>
      <c r="L8" s="250">
        <v>0</v>
      </c>
      <c r="M8" s="251">
        <v>0</v>
      </c>
      <c r="N8" s="183"/>
      <c r="O8" s="346" t="s">
        <v>100</v>
      </c>
      <c r="P8" s="347">
        <v>288.5</v>
      </c>
      <c r="Q8" s="348">
        <v>280.45</v>
      </c>
      <c r="R8" s="349">
        <v>2.87</v>
      </c>
      <c r="S8" s="347">
        <v>347.65</v>
      </c>
      <c r="T8" s="350">
        <v>342.77</v>
      </c>
      <c r="U8" s="349">
        <v>1.42</v>
      </c>
      <c r="V8" s="347">
        <v>299.82</v>
      </c>
      <c r="W8" s="348">
        <v>291.95999999999998</v>
      </c>
      <c r="X8" s="349">
        <v>2.69</v>
      </c>
      <c r="Y8" s="351"/>
      <c r="Z8" s="183"/>
      <c r="AA8" s="183" t="s">
        <v>101</v>
      </c>
      <c r="AB8" s="342">
        <v>42</v>
      </c>
      <c r="AC8" s="342">
        <v>42</v>
      </c>
      <c r="AD8" s="342">
        <v>42</v>
      </c>
      <c r="AE8" s="342">
        <v>42</v>
      </c>
      <c r="AF8" s="183"/>
      <c r="AG8" s="352" t="s">
        <v>102</v>
      </c>
      <c r="AH8" s="320">
        <v>333131</v>
      </c>
      <c r="AI8" s="398">
        <v>321863</v>
      </c>
      <c r="AJ8" s="322">
        <v>3.5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308433</v>
      </c>
      <c r="CG8" s="310">
        <v>302155</v>
      </c>
      <c r="CH8" s="311">
        <v>2.08</v>
      </c>
      <c r="CI8" s="245"/>
      <c r="CJ8" s="245"/>
      <c r="CK8" s="312" t="s">
        <v>26</v>
      </c>
      <c r="CL8" s="247">
        <v>0</v>
      </c>
      <c r="CM8" s="248">
        <v>0</v>
      </c>
      <c r="CN8" s="249">
        <v>0</v>
      </c>
      <c r="CO8" s="247">
        <v>0</v>
      </c>
      <c r="CP8" s="250">
        <v>0</v>
      </c>
      <c r="CQ8" s="251">
        <v>0</v>
      </c>
      <c r="CR8" s="183"/>
      <c r="CS8" s="346" t="s">
        <v>100</v>
      </c>
      <c r="CT8" s="347">
        <v>257.69</v>
      </c>
      <c r="CU8" s="348">
        <v>249.2</v>
      </c>
      <c r="CV8" s="349">
        <v>3.41</v>
      </c>
      <c r="CW8" s="347">
        <v>234.68</v>
      </c>
      <c r="CX8" s="350">
        <v>226.23</v>
      </c>
      <c r="CY8" s="349">
        <v>3.74</v>
      </c>
      <c r="CZ8" s="347">
        <v>250.06</v>
      </c>
      <c r="DA8" s="348">
        <v>241.69</v>
      </c>
      <c r="DB8" s="349">
        <v>3.46</v>
      </c>
      <c r="DC8" s="351"/>
      <c r="DD8" s="183"/>
      <c r="DE8" s="183" t="s">
        <v>101</v>
      </c>
      <c r="DF8" s="342">
        <v>42</v>
      </c>
      <c r="DG8" s="342">
        <v>42</v>
      </c>
      <c r="DH8" s="342">
        <v>42</v>
      </c>
      <c r="DI8" s="342">
        <v>42</v>
      </c>
      <c r="DJ8" s="183"/>
      <c r="DK8" s="352" t="s">
        <v>102</v>
      </c>
      <c r="DL8" s="320">
        <v>237199</v>
      </c>
      <c r="DM8" s="398">
        <v>231849</v>
      </c>
      <c r="DN8" s="322">
        <v>2.31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200768</v>
      </c>
      <c r="FK8" s="310">
        <v>204778</v>
      </c>
      <c r="FL8" s="311">
        <v>-1.96</v>
      </c>
      <c r="FM8" s="245"/>
      <c r="FN8" s="245"/>
      <c r="FO8" s="312" t="s">
        <v>26</v>
      </c>
      <c r="FP8" s="247">
        <v>0</v>
      </c>
      <c r="FQ8" s="248">
        <v>0</v>
      </c>
      <c r="FR8" s="249">
        <v>1</v>
      </c>
      <c r="FS8" s="247">
        <v>1</v>
      </c>
      <c r="FT8" s="250">
        <v>0</v>
      </c>
      <c r="FU8" s="251">
        <v>0</v>
      </c>
      <c r="FV8" s="183"/>
      <c r="FW8" s="346" t="s">
        <v>100</v>
      </c>
      <c r="FX8" s="347">
        <v>140.33000000000001</v>
      </c>
      <c r="FY8" s="348">
        <v>134.88</v>
      </c>
      <c r="FZ8" s="349">
        <v>4.04</v>
      </c>
      <c r="GA8" s="347">
        <v>280.31</v>
      </c>
      <c r="GB8" s="350">
        <v>270.64</v>
      </c>
      <c r="GC8" s="349">
        <v>3.57</v>
      </c>
      <c r="GD8" s="347">
        <v>164.29</v>
      </c>
      <c r="GE8" s="348">
        <v>157.13999999999999</v>
      </c>
      <c r="GF8" s="349">
        <v>4.55</v>
      </c>
      <c r="GG8" s="351"/>
      <c r="GH8" s="183"/>
      <c r="GI8" s="183" t="s">
        <v>101</v>
      </c>
      <c r="GJ8" s="342">
        <v>42</v>
      </c>
      <c r="GK8" s="342">
        <v>42</v>
      </c>
      <c r="GL8" s="342">
        <v>42</v>
      </c>
      <c r="GM8" s="342">
        <v>42</v>
      </c>
      <c r="GN8" s="183"/>
      <c r="GO8" s="352" t="s">
        <v>102</v>
      </c>
      <c r="GP8" s="320">
        <v>194772</v>
      </c>
      <c r="GQ8" s="398">
        <v>198606</v>
      </c>
      <c r="GR8" s="322">
        <v>-1.93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252680</v>
      </c>
      <c r="IO8" s="310">
        <v>255591</v>
      </c>
      <c r="IP8" s="311">
        <v>-1.1399999999999999</v>
      </c>
      <c r="IQ8" s="245"/>
      <c r="IR8" s="245"/>
      <c r="IS8" s="312" t="s">
        <v>26</v>
      </c>
      <c r="IT8" s="247">
        <v>0</v>
      </c>
      <c r="IU8" s="248">
        <v>0</v>
      </c>
      <c r="IV8" s="249">
        <v>0</v>
      </c>
      <c r="IW8" s="247">
        <v>0</v>
      </c>
      <c r="IX8" s="250">
        <v>0</v>
      </c>
      <c r="IY8" s="251">
        <v>0</v>
      </c>
      <c r="IZ8" s="183"/>
      <c r="JA8" s="346" t="s">
        <v>100</v>
      </c>
      <c r="JB8" s="347">
        <v>271.64</v>
      </c>
      <c r="JC8" s="348">
        <v>260.42</v>
      </c>
      <c r="JD8" s="349">
        <v>4.3099999999999996</v>
      </c>
      <c r="JE8" s="347">
        <v>326.07</v>
      </c>
      <c r="JF8" s="350">
        <v>306.7</v>
      </c>
      <c r="JG8" s="349">
        <v>6.32</v>
      </c>
      <c r="JH8" s="347">
        <v>287.88</v>
      </c>
      <c r="JI8" s="348">
        <v>273.64999999999998</v>
      </c>
      <c r="JJ8" s="349">
        <v>5.2</v>
      </c>
      <c r="JK8" s="351"/>
      <c r="JL8" s="183"/>
      <c r="JM8" s="183" t="s">
        <v>101</v>
      </c>
      <c r="JN8" s="342">
        <v>42</v>
      </c>
      <c r="JO8" s="342">
        <v>42</v>
      </c>
      <c r="JP8" s="342">
        <v>42</v>
      </c>
      <c r="JQ8" s="342">
        <v>42</v>
      </c>
      <c r="JR8" s="183"/>
      <c r="JS8" s="352" t="s">
        <v>102</v>
      </c>
      <c r="JT8" s="320">
        <v>250384</v>
      </c>
      <c r="JU8" s="398">
        <v>252085</v>
      </c>
      <c r="JV8" s="322">
        <v>-0.67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1123064</v>
      </c>
      <c r="LS8" s="310">
        <v>1112700</v>
      </c>
      <c r="LT8" s="311">
        <v>0.93</v>
      </c>
      <c r="LU8" s="293"/>
      <c r="LV8" s="293"/>
      <c r="LW8" s="312" t="s">
        <v>26</v>
      </c>
      <c r="LX8" s="294">
        <v>1</v>
      </c>
      <c r="LY8" s="295">
        <v>0</v>
      </c>
      <c r="LZ8" s="296">
        <v>0</v>
      </c>
      <c r="MA8" s="266"/>
      <c r="MB8" s="346" t="s">
        <v>100</v>
      </c>
      <c r="MC8" s="347">
        <v>248.05</v>
      </c>
      <c r="MD8" s="369">
        <v>239.7</v>
      </c>
      <c r="ME8" s="349">
        <v>3.48</v>
      </c>
      <c r="MF8" s="347">
        <v>286.98</v>
      </c>
      <c r="MG8" s="369">
        <v>275.82</v>
      </c>
      <c r="MH8" s="349">
        <v>4.05</v>
      </c>
      <c r="MI8" s="347">
        <v>258.13</v>
      </c>
      <c r="MJ8" s="370">
        <v>248.79</v>
      </c>
      <c r="MK8" s="349">
        <v>3.75</v>
      </c>
      <c r="ML8" s="297"/>
      <c r="MM8" s="297"/>
      <c r="MN8" s="297" t="s">
        <v>101</v>
      </c>
      <c r="MO8" s="371">
        <v>42</v>
      </c>
      <c r="MP8" s="371">
        <v>42</v>
      </c>
      <c r="MQ8" s="371">
        <v>42</v>
      </c>
      <c r="MR8" s="371">
        <v>42</v>
      </c>
      <c r="MS8" s="371">
        <v>42</v>
      </c>
      <c r="MT8" s="300"/>
      <c r="MU8" s="352" t="s">
        <v>102</v>
      </c>
      <c r="MV8" s="320">
        <v>1015486</v>
      </c>
      <c r="MW8" s="398">
        <v>1004403</v>
      </c>
      <c r="MX8" s="322">
        <v>1.1000000000000001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3844</v>
      </c>
      <c r="C9" s="413">
        <v>3770</v>
      </c>
      <c r="D9" s="345">
        <v>1.96</v>
      </c>
      <c r="E9" s="244"/>
      <c r="F9" s="245"/>
      <c r="G9" s="312" t="s">
        <v>27</v>
      </c>
      <c r="H9" s="247">
        <v>19</v>
      </c>
      <c r="I9" s="248">
        <v>26</v>
      </c>
      <c r="J9" s="249">
        <v>20</v>
      </c>
      <c r="K9" s="247">
        <v>65</v>
      </c>
      <c r="L9" s="250">
        <v>48</v>
      </c>
      <c r="M9" s="251">
        <v>35.42</v>
      </c>
      <c r="N9" s="183"/>
      <c r="O9" s="346" t="s">
        <v>103</v>
      </c>
      <c r="P9" s="347">
        <v>126.69</v>
      </c>
      <c r="Q9" s="348">
        <v>120.98</v>
      </c>
      <c r="R9" s="349">
        <v>4.72</v>
      </c>
      <c r="S9" s="347">
        <v>88.67</v>
      </c>
      <c r="T9" s="350">
        <v>86.19</v>
      </c>
      <c r="U9" s="349">
        <v>2.88</v>
      </c>
      <c r="V9" s="347">
        <v>119.41</v>
      </c>
      <c r="W9" s="348">
        <v>114.55</v>
      </c>
      <c r="X9" s="349">
        <v>4.24</v>
      </c>
      <c r="Y9" s="351"/>
      <c r="Z9" s="183"/>
      <c r="AA9" s="183" t="s">
        <v>104</v>
      </c>
      <c r="AB9" s="342">
        <v>0</v>
      </c>
      <c r="AC9" s="342">
        <v>0</v>
      </c>
      <c r="AD9" s="342">
        <v>0</v>
      </c>
      <c r="AE9" s="342">
        <v>0</v>
      </c>
      <c r="AF9" s="183"/>
      <c r="AG9" s="352" t="s">
        <v>194</v>
      </c>
      <c r="AH9" s="414">
        <v>1.52</v>
      </c>
      <c r="AI9" s="415">
        <v>1.52</v>
      </c>
      <c r="AJ9" s="322">
        <v>0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3483</v>
      </c>
      <c r="CG9" s="413">
        <v>3433</v>
      </c>
      <c r="CH9" s="345">
        <v>1.46</v>
      </c>
      <c r="CI9" s="245"/>
      <c r="CJ9" s="245"/>
      <c r="CK9" s="312" t="s">
        <v>27</v>
      </c>
      <c r="CL9" s="247">
        <v>16</v>
      </c>
      <c r="CM9" s="248">
        <v>18</v>
      </c>
      <c r="CN9" s="249">
        <v>15</v>
      </c>
      <c r="CO9" s="247">
        <v>49</v>
      </c>
      <c r="CP9" s="250">
        <v>50</v>
      </c>
      <c r="CQ9" s="251">
        <v>-2</v>
      </c>
      <c r="CR9" s="183"/>
      <c r="CS9" s="346" t="s">
        <v>103</v>
      </c>
      <c r="CT9" s="347">
        <v>153.24</v>
      </c>
      <c r="CU9" s="348">
        <v>149.16</v>
      </c>
      <c r="CV9" s="349">
        <v>2.74</v>
      </c>
      <c r="CW9" s="347">
        <v>98.29</v>
      </c>
      <c r="CX9" s="350">
        <v>94.61</v>
      </c>
      <c r="CY9" s="349">
        <v>3.89</v>
      </c>
      <c r="CZ9" s="347">
        <v>135.02000000000001</v>
      </c>
      <c r="DA9" s="348">
        <v>131.33000000000001</v>
      </c>
      <c r="DB9" s="349">
        <v>2.81</v>
      </c>
      <c r="DC9" s="351"/>
      <c r="DD9" s="183"/>
      <c r="DE9" s="183" t="s">
        <v>104</v>
      </c>
      <c r="DF9" s="342">
        <v>0</v>
      </c>
      <c r="DG9" s="342">
        <v>0</v>
      </c>
      <c r="DH9" s="342">
        <v>0</v>
      </c>
      <c r="DI9" s="342">
        <v>0</v>
      </c>
      <c r="DJ9" s="183"/>
      <c r="DK9" s="352" t="s">
        <v>194</v>
      </c>
      <c r="DL9" s="414">
        <v>1.7</v>
      </c>
      <c r="DM9" s="415">
        <v>1.71</v>
      </c>
      <c r="DN9" s="322">
        <v>-0.01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1680</v>
      </c>
      <c r="FK9" s="413">
        <v>1768</v>
      </c>
      <c r="FL9" s="345">
        <v>-4.9800000000000004</v>
      </c>
      <c r="FM9" s="245"/>
      <c r="FN9" s="245"/>
      <c r="FO9" s="312" t="s">
        <v>27</v>
      </c>
      <c r="FP9" s="247">
        <v>11</v>
      </c>
      <c r="FQ9" s="248">
        <v>15</v>
      </c>
      <c r="FR9" s="249">
        <v>19</v>
      </c>
      <c r="FS9" s="247">
        <v>45</v>
      </c>
      <c r="FT9" s="250">
        <v>35</v>
      </c>
      <c r="FU9" s="251">
        <v>28.57</v>
      </c>
      <c r="FV9" s="183"/>
      <c r="FW9" s="346" t="s">
        <v>103</v>
      </c>
      <c r="FX9" s="347">
        <v>125.79</v>
      </c>
      <c r="FY9" s="348">
        <v>127.14</v>
      </c>
      <c r="FZ9" s="349">
        <v>-1.06</v>
      </c>
      <c r="GA9" s="347">
        <v>125.82</v>
      </c>
      <c r="GB9" s="350">
        <v>121.97</v>
      </c>
      <c r="GC9" s="349">
        <v>3.16</v>
      </c>
      <c r="GD9" s="347">
        <v>125.79</v>
      </c>
      <c r="GE9" s="348">
        <v>126.29</v>
      </c>
      <c r="GF9" s="349">
        <v>-0.4</v>
      </c>
      <c r="GG9" s="351"/>
      <c r="GH9" s="183"/>
      <c r="GI9" s="183" t="s">
        <v>104</v>
      </c>
      <c r="GJ9" s="342">
        <v>0</v>
      </c>
      <c r="GK9" s="342">
        <v>0</v>
      </c>
      <c r="GL9" s="342">
        <v>0</v>
      </c>
      <c r="GM9" s="342">
        <v>0</v>
      </c>
      <c r="GN9" s="183"/>
      <c r="GO9" s="352" t="s">
        <v>194</v>
      </c>
      <c r="GP9" s="414">
        <v>1.77</v>
      </c>
      <c r="GQ9" s="415">
        <v>1.82</v>
      </c>
      <c r="GR9" s="322">
        <v>-0.05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4895</v>
      </c>
      <c r="IO9" s="413">
        <v>5022</v>
      </c>
      <c r="IP9" s="345">
        <v>-2.5299999999999998</v>
      </c>
      <c r="IQ9" s="245"/>
      <c r="IR9" s="245"/>
      <c r="IS9" s="312" t="s">
        <v>27</v>
      </c>
      <c r="IT9" s="247">
        <v>19</v>
      </c>
      <c r="IU9" s="248">
        <v>26</v>
      </c>
      <c r="IV9" s="249">
        <v>17</v>
      </c>
      <c r="IW9" s="247">
        <v>62</v>
      </c>
      <c r="IX9" s="250">
        <v>77</v>
      </c>
      <c r="IY9" s="251">
        <v>-19.48</v>
      </c>
      <c r="IZ9" s="183"/>
      <c r="JA9" s="346" t="s">
        <v>103</v>
      </c>
      <c r="JB9" s="347">
        <v>196.08</v>
      </c>
      <c r="JC9" s="348">
        <v>201.9</v>
      </c>
      <c r="JD9" s="349">
        <v>-2.88</v>
      </c>
      <c r="JE9" s="347">
        <v>70.55</v>
      </c>
      <c r="JF9" s="350">
        <v>67.260000000000005</v>
      </c>
      <c r="JG9" s="349">
        <v>4.8899999999999997</v>
      </c>
      <c r="JH9" s="347">
        <v>158.61000000000001</v>
      </c>
      <c r="JI9" s="348">
        <v>163.43</v>
      </c>
      <c r="JJ9" s="349">
        <v>-2.95</v>
      </c>
      <c r="JK9" s="351"/>
      <c r="JL9" s="183"/>
      <c r="JM9" s="183" t="s">
        <v>104</v>
      </c>
      <c r="JN9" s="342">
        <v>0</v>
      </c>
      <c r="JO9" s="342">
        <v>0</v>
      </c>
      <c r="JP9" s="342">
        <v>0</v>
      </c>
      <c r="JQ9" s="342">
        <v>0</v>
      </c>
      <c r="JR9" s="183"/>
      <c r="JS9" s="352" t="s">
        <v>194</v>
      </c>
      <c r="JT9" s="414">
        <v>1.69</v>
      </c>
      <c r="JU9" s="415">
        <v>1.7</v>
      </c>
      <c r="JV9" s="322">
        <v>-0.01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13902</v>
      </c>
      <c r="LS9" s="413">
        <v>13993</v>
      </c>
      <c r="LT9" s="345">
        <v>-0.65</v>
      </c>
      <c r="LU9" s="293"/>
      <c r="LV9" s="293"/>
      <c r="LW9" s="312" t="s">
        <v>27</v>
      </c>
      <c r="LX9" s="294">
        <v>221</v>
      </c>
      <c r="LY9" s="295">
        <v>210</v>
      </c>
      <c r="LZ9" s="296">
        <v>5.24</v>
      </c>
      <c r="MA9" s="266"/>
      <c r="MB9" s="346" t="s">
        <v>103</v>
      </c>
      <c r="MC9" s="347">
        <v>149.4</v>
      </c>
      <c r="MD9" s="369">
        <v>148.94</v>
      </c>
      <c r="ME9" s="349">
        <v>0.31</v>
      </c>
      <c r="MF9" s="347">
        <v>91.85</v>
      </c>
      <c r="MG9" s="369">
        <v>88.55</v>
      </c>
      <c r="MH9" s="349">
        <v>3.73</v>
      </c>
      <c r="MI9" s="347">
        <v>134.5</v>
      </c>
      <c r="MJ9" s="370">
        <v>133.74</v>
      </c>
      <c r="MK9" s="349">
        <v>0.56999999999999995</v>
      </c>
      <c r="ML9" s="297"/>
      <c r="MM9" s="297"/>
      <c r="MN9" s="297" t="s">
        <v>104</v>
      </c>
      <c r="MO9" s="371">
        <v>0</v>
      </c>
      <c r="MP9" s="371">
        <v>0</v>
      </c>
      <c r="MQ9" s="371">
        <v>0</v>
      </c>
      <c r="MR9" s="371">
        <v>0</v>
      </c>
      <c r="MS9" s="371">
        <v>0</v>
      </c>
      <c r="MT9" s="300"/>
      <c r="MU9" s="352" t="s">
        <v>194</v>
      </c>
      <c r="MV9" s="414">
        <v>1.65</v>
      </c>
      <c r="MW9" s="415">
        <v>1.67</v>
      </c>
      <c r="MX9" s="322">
        <v>-0.02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172069</v>
      </c>
      <c r="C10" s="242">
        <v>161734</v>
      </c>
      <c r="D10" s="243">
        <v>6.39</v>
      </c>
      <c r="E10" s="244"/>
      <c r="F10" s="245"/>
      <c r="G10" s="312" t="s">
        <v>29</v>
      </c>
      <c r="H10" s="247">
        <v>0</v>
      </c>
      <c r="I10" s="248">
        <v>0</v>
      </c>
      <c r="J10" s="249">
        <v>0</v>
      </c>
      <c r="K10" s="247">
        <v>0</v>
      </c>
      <c r="L10" s="250">
        <v>0</v>
      </c>
      <c r="M10" s="251">
        <v>0</v>
      </c>
      <c r="N10" s="183"/>
      <c r="O10" s="346" t="s">
        <v>108</v>
      </c>
      <c r="P10" s="347">
        <v>78.33</v>
      </c>
      <c r="Q10" s="348">
        <v>75.62</v>
      </c>
      <c r="R10" s="349">
        <v>3.58</v>
      </c>
      <c r="S10" s="347">
        <v>63.55</v>
      </c>
      <c r="T10" s="350">
        <v>60.94</v>
      </c>
      <c r="U10" s="349">
        <v>4.28</v>
      </c>
      <c r="V10" s="347">
        <v>75.5</v>
      </c>
      <c r="W10" s="348">
        <v>72.91</v>
      </c>
      <c r="X10" s="349">
        <v>3.55</v>
      </c>
      <c r="Y10" s="351"/>
      <c r="Z10" s="183"/>
      <c r="AA10" s="183" t="s">
        <v>109</v>
      </c>
      <c r="AB10" s="342">
        <v>0</v>
      </c>
      <c r="AC10" s="342">
        <v>0</v>
      </c>
      <c r="AD10" s="342">
        <v>0</v>
      </c>
      <c r="AE10" s="342">
        <v>0</v>
      </c>
      <c r="AF10" s="183"/>
      <c r="AG10" s="419" t="s">
        <v>195</v>
      </c>
      <c r="AH10" s="420">
        <v>1.97</v>
      </c>
      <c r="AI10" s="421">
        <v>1.99</v>
      </c>
      <c r="AJ10" s="422">
        <v>-0.02</v>
      </c>
      <c r="AK10" s="278"/>
      <c r="AL10" s="377" t="s">
        <v>28</v>
      </c>
      <c r="AM10" s="399">
        <v>12668</v>
      </c>
      <c r="AN10" s="400">
        <v>0</v>
      </c>
      <c r="AO10" s="400">
        <v>9654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22322</v>
      </c>
      <c r="AV10" s="382">
        <v>21847</v>
      </c>
      <c r="AW10" s="383">
        <v>44169</v>
      </c>
      <c r="AX10" s="384"/>
      <c r="AY10" s="384"/>
      <c r="AZ10" s="385" t="s">
        <v>28</v>
      </c>
      <c r="BA10" s="399">
        <v>418</v>
      </c>
      <c r="BB10" s="400">
        <v>0</v>
      </c>
      <c r="BC10" s="400">
        <v>192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610</v>
      </c>
      <c r="BJ10" s="382">
        <v>13067</v>
      </c>
      <c r="BK10" s="383">
        <v>13677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333416</v>
      </c>
      <c r="CG10" s="242">
        <v>321913</v>
      </c>
      <c r="CH10" s="243">
        <v>3.57</v>
      </c>
      <c r="CI10" s="245"/>
      <c r="CJ10" s="245"/>
      <c r="CK10" s="312" t="s">
        <v>29</v>
      </c>
      <c r="CL10" s="247">
        <v>1</v>
      </c>
      <c r="CM10" s="248">
        <v>0</v>
      </c>
      <c r="CN10" s="249">
        <v>0</v>
      </c>
      <c r="CO10" s="247">
        <v>1</v>
      </c>
      <c r="CP10" s="250">
        <v>0</v>
      </c>
      <c r="CQ10" s="251">
        <v>0</v>
      </c>
      <c r="CR10" s="183"/>
      <c r="CS10" s="346" t="s">
        <v>108</v>
      </c>
      <c r="CT10" s="347">
        <v>168.7</v>
      </c>
      <c r="CU10" s="348">
        <v>166.92</v>
      </c>
      <c r="CV10" s="349">
        <v>1.07</v>
      </c>
      <c r="CW10" s="347">
        <v>52.14</v>
      </c>
      <c r="CX10" s="350">
        <v>51.18</v>
      </c>
      <c r="CY10" s="349">
        <v>1.88</v>
      </c>
      <c r="CZ10" s="347">
        <v>130.04</v>
      </c>
      <c r="DA10" s="348">
        <v>129.09</v>
      </c>
      <c r="DB10" s="349">
        <v>0.74</v>
      </c>
      <c r="DC10" s="351"/>
      <c r="DD10" s="183"/>
      <c r="DE10" s="183" t="s">
        <v>109</v>
      </c>
      <c r="DF10" s="342">
        <v>0</v>
      </c>
      <c r="DG10" s="342">
        <v>0</v>
      </c>
      <c r="DH10" s="342">
        <v>0</v>
      </c>
      <c r="DI10" s="342">
        <v>0</v>
      </c>
      <c r="DJ10" s="183"/>
      <c r="DK10" s="419" t="s">
        <v>195</v>
      </c>
      <c r="DL10" s="420">
        <v>1.87</v>
      </c>
      <c r="DM10" s="421">
        <v>1.9</v>
      </c>
      <c r="DN10" s="422">
        <v>-0.03</v>
      </c>
      <c r="DO10" s="278"/>
      <c r="DP10" s="377" t="s">
        <v>28</v>
      </c>
      <c r="DQ10" s="399">
        <v>13814</v>
      </c>
      <c r="DR10" s="400">
        <v>0</v>
      </c>
      <c r="DS10" s="400">
        <v>5630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19444</v>
      </c>
      <c r="DZ10" s="382">
        <v>5302</v>
      </c>
      <c r="EA10" s="383">
        <v>24746</v>
      </c>
      <c r="EB10" s="384"/>
      <c r="EC10" s="384"/>
      <c r="ED10" s="385" t="s">
        <v>28</v>
      </c>
      <c r="EE10" s="399">
        <v>978</v>
      </c>
      <c r="EF10" s="400">
        <v>0</v>
      </c>
      <c r="EG10" s="400">
        <v>154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1132</v>
      </c>
      <c r="EN10" s="382">
        <v>2797</v>
      </c>
      <c r="EO10" s="383">
        <v>3929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85616</v>
      </c>
      <c r="FK10" s="242">
        <v>84367</v>
      </c>
      <c r="FL10" s="243">
        <v>1.48</v>
      </c>
      <c r="FM10" s="245"/>
      <c r="FN10" s="245"/>
      <c r="FO10" s="312" t="s">
        <v>29</v>
      </c>
      <c r="FP10" s="247">
        <v>0</v>
      </c>
      <c r="FQ10" s="248">
        <v>0</v>
      </c>
      <c r="FR10" s="249">
        <v>0</v>
      </c>
      <c r="FS10" s="247">
        <v>0</v>
      </c>
      <c r="FT10" s="250">
        <v>0</v>
      </c>
      <c r="FU10" s="251">
        <v>0</v>
      </c>
      <c r="FV10" s="183"/>
      <c r="FW10" s="346" t="s">
        <v>108</v>
      </c>
      <c r="FX10" s="347">
        <v>137.97999999999999</v>
      </c>
      <c r="FY10" s="348">
        <v>141.21</v>
      </c>
      <c r="FZ10" s="349">
        <v>-2.29</v>
      </c>
      <c r="GA10" s="347">
        <v>105.46</v>
      </c>
      <c r="GB10" s="350">
        <v>106.4</v>
      </c>
      <c r="GC10" s="349">
        <v>-0.88</v>
      </c>
      <c r="GD10" s="347">
        <v>132.41</v>
      </c>
      <c r="GE10" s="348">
        <v>135.5</v>
      </c>
      <c r="GF10" s="349">
        <v>-2.2799999999999998</v>
      </c>
      <c r="GG10" s="351"/>
      <c r="GH10" s="183"/>
      <c r="GI10" s="183" t="s">
        <v>109</v>
      </c>
      <c r="GJ10" s="342">
        <v>0</v>
      </c>
      <c r="GK10" s="342">
        <v>0</v>
      </c>
      <c r="GL10" s="342">
        <v>0</v>
      </c>
      <c r="GM10" s="342">
        <v>0</v>
      </c>
      <c r="GN10" s="183"/>
      <c r="GO10" s="419" t="s">
        <v>195</v>
      </c>
      <c r="GP10" s="420">
        <v>1.78</v>
      </c>
      <c r="GQ10" s="421">
        <v>1.81</v>
      </c>
      <c r="GR10" s="422">
        <v>-0.03</v>
      </c>
      <c r="GS10" s="278"/>
      <c r="GT10" s="377" t="s">
        <v>28</v>
      </c>
      <c r="GU10" s="399">
        <v>12496</v>
      </c>
      <c r="GV10" s="400">
        <v>0</v>
      </c>
      <c r="GW10" s="400">
        <v>9148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21644</v>
      </c>
      <c r="HD10" s="382">
        <v>19789</v>
      </c>
      <c r="HE10" s="383">
        <v>41433</v>
      </c>
      <c r="HF10" s="384"/>
      <c r="HG10" s="384"/>
      <c r="HH10" s="385" t="s">
        <v>28</v>
      </c>
      <c r="HI10" s="399">
        <v>476</v>
      </c>
      <c r="HJ10" s="400">
        <v>0</v>
      </c>
      <c r="HK10" s="400">
        <v>237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713</v>
      </c>
      <c r="HR10" s="382">
        <v>2310</v>
      </c>
      <c r="HS10" s="383">
        <v>3023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207542</v>
      </c>
      <c r="IO10" s="242">
        <v>201253</v>
      </c>
      <c r="IP10" s="243">
        <v>3.12</v>
      </c>
      <c r="IQ10" s="245"/>
      <c r="IR10" s="245"/>
      <c r="IS10" s="312" t="s">
        <v>29</v>
      </c>
      <c r="IT10" s="247">
        <v>0</v>
      </c>
      <c r="IU10" s="248">
        <v>0</v>
      </c>
      <c r="IV10" s="249">
        <v>0</v>
      </c>
      <c r="IW10" s="247">
        <v>0</v>
      </c>
      <c r="IX10" s="250">
        <v>0</v>
      </c>
      <c r="IY10" s="251">
        <v>0</v>
      </c>
      <c r="IZ10" s="183"/>
      <c r="JA10" s="346" t="s">
        <v>108</v>
      </c>
      <c r="JB10" s="347">
        <v>132.66999999999999</v>
      </c>
      <c r="JC10" s="348">
        <v>140.81</v>
      </c>
      <c r="JD10" s="349">
        <v>-5.78</v>
      </c>
      <c r="JE10" s="347">
        <v>126.43</v>
      </c>
      <c r="JF10" s="350">
        <v>125.01</v>
      </c>
      <c r="JG10" s="349">
        <v>1.1399999999999999</v>
      </c>
      <c r="JH10" s="347">
        <v>130.80000000000001</v>
      </c>
      <c r="JI10" s="348">
        <v>136.29</v>
      </c>
      <c r="JJ10" s="349">
        <v>-4.03</v>
      </c>
      <c r="JK10" s="351"/>
      <c r="JL10" s="183"/>
      <c r="JM10" s="183" t="s">
        <v>109</v>
      </c>
      <c r="JN10" s="342">
        <v>0</v>
      </c>
      <c r="JO10" s="342">
        <v>0</v>
      </c>
      <c r="JP10" s="342">
        <v>0</v>
      </c>
      <c r="JQ10" s="342">
        <v>0</v>
      </c>
      <c r="JR10" s="183"/>
      <c r="JS10" s="419" t="s">
        <v>195</v>
      </c>
      <c r="JT10" s="420">
        <v>1.89</v>
      </c>
      <c r="JU10" s="421">
        <v>1.9</v>
      </c>
      <c r="JV10" s="422">
        <v>-0.01</v>
      </c>
      <c r="JW10" s="278"/>
      <c r="JX10" s="387" t="s">
        <v>28</v>
      </c>
      <c r="JY10" s="399">
        <v>4871</v>
      </c>
      <c r="JZ10" s="400">
        <v>0</v>
      </c>
      <c r="KA10" s="400">
        <v>1414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6285</v>
      </c>
      <c r="KH10" s="382">
        <v>5185</v>
      </c>
      <c r="KI10" s="383">
        <v>11470</v>
      </c>
      <c r="KJ10" s="290"/>
      <c r="KK10" s="290"/>
      <c r="KL10" s="387" t="s">
        <v>28</v>
      </c>
      <c r="KM10" s="399">
        <v>1038</v>
      </c>
      <c r="KN10" s="400">
        <v>0</v>
      </c>
      <c r="KO10" s="400">
        <v>369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1407</v>
      </c>
      <c r="KV10" s="382">
        <v>436</v>
      </c>
      <c r="KW10" s="383">
        <v>1843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798643</v>
      </c>
      <c r="LS10" s="242">
        <v>769267</v>
      </c>
      <c r="LT10" s="243">
        <v>3.82</v>
      </c>
      <c r="LU10" s="293"/>
      <c r="LV10" s="293"/>
      <c r="LW10" s="312" t="s">
        <v>29</v>
      </c>
      <c r="LX10" s="294">
        <v>1</v>
      </c>
      <c r="LY10" s="295">
        <v>0</v>
      </c>
      <c r="LZ10" s="296">
        <v>0</v>
      </c>
      <c r="MA10" s="266"/>
      <c r="MB10" s="346" t="s">
        <v>108</v>
      </c>
      <c r="MC10" s="347">
        <v>127.79</v>
      </c>
      <c r="MD10" s="369">
        <v>129.63</v>
      </c>
      <c r="ME10" s="349">
        <v>-1.42</v>
      </c>
      <c r="MF10" s="347">
        <v>80.11</v>
      </c>
      <c r="MG10" s="369">
        <v>79.12</v>
      </c>
      <c r="MH10" s="349">
        <v>1.25</v>
      </c>
      <c r="MI10" s="347">
        <v>115.44</v>
      </c>
      <c r="MJ10" s="370">
        <v>116.92</v>
      </c>
      <c r="MK10" s="349">
        <v>-1.27</v>
      </c>
      <c r="ML10" s="297"/>
      <c r="MM10" s="297"/>
      <c r="MN10" s="297" t="s">
        <v>109</v>
      </c>
      <c r="MO10" s="371">
        <v>0</v>
      </c>
      <c r="MP10" s="371">
        <v>0</v>
      </c>
      <c r="MQ10" s="371">
        <v>0</v>
      </c>
      <c r="MR10" s="371">
        <v>0</v>
      </c>
      <c r="MS10" s="371">
        <v>0</v>
      </c>
      <c r="MT10" s="300"/>
      <c r="MU10" s="419" t="s">
        <v>195</v>
      </c>
      <c r="MV10" s="420">
        <v>1.89</v>
      </c>
      <c r="MW10" s="421">
        <v>1.91</v>
      </c>
      <c r="MX10" s="422">
        <v>-0.02</v>
      </c>
      <c r="MY10" s="417"/>
      <c r="MZ10" s="377" t="s">
        <v>28</v>
      </c>
      <c r="NA10" s="387">
        <v>43849</v>
      </c>
      <c r="NB10" s="404">
        <v>0</v>
      </c>
      <c r="NC10" s="404">
        <v>25846</v>
      </c>
      <c r="ND10" s="405">
        <v>0</v>
      </c>
      <c r="NE10" s="404"/>
      <c r="NF10" s="404"/>
      <c r="NG10" s="404"/>
      <c r="NH10" s="406"/>
      <c r="NI10" s="407">
        <v>69695</v>
      </c>
      <c r="NJ10" s="408">
        <v>52123</v>
      </c>
      <c r="NK10" s="409">
        <v>121818</v>
      </c>
      <c r="NL10" s="290"/>
      <c r="NM10" s="290"/>
      <c r="NN10" s="377" t="s">
        <v>28</v>
      </c>
      <c r="NO10" s="387">
        <v>2910</v>
      </c>
      <c r="NP10" s="404">
        <v>0</v>
      </c>
      <c r="NQ10" s="404">
        <v>952</v>
      </c>
      <c r="NR10" s="405">
        <v>0</v>
      </c>
      <c r="NS10" s="404"/>
      <c r="NT10" s="404"/>
      <c r="NU10" s="404"/>
      <c r="NV10" s="406"/>
      <c r="NW10" s="410">
        <v>3862</v>
      </c>
      <c r="NX10" s="408">
        <v>18610</v>
      </c>
      <c r="NY10" s="411">
        <v>22472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155924</v>
      </c>
      <c r="C11" s="310">
        <v>146186</v>
      </c>
      <c r="D11" s="311">
        <v>6.66</v>
      </c>
      <c r="E11" s="244"/>
      <c r="F11" s="245"/>
      <c r="G11" s="312" t="s">
        <v>31</v>
      </c>
      <c r="H11" s="247">
        <v>14</v>
      </c>
      <c r="I11" s="248">
        <v>8</v>
      </c>
      <c r="J11" s="249">
        <v>5</v>
      </c>
      <c r="K11" s="247">
        <v>27</v>
      </c>
      <c r="L11" s="250">
        <v>32</v>
      </c>
      <c r="M11" s="251">
        <v>-15.63</v>
      </c>
      <c r="N11" s="183"/>
      <c r="O11" s="346" t="s">
        <v>111</v>
      </c>
      <c r="P11" s="347">
        <v>117.42</v>
      </c>
      <c r="Q11" s="348">
        <v>112.31</v>
      </c>
      <c r="R11" s="349">
        <v>4.55</v>
      </c>
      <c r="S11" s="347">
        <v>96.43</v>
      </c>
      <c r="T11" s="350">
        <v>91.58</v>
      </c>
      <c r="U11" s="349">
        <v>5.3</v>
      </c>
      <c r="V11" s="347">
        <v>113.4</v>
      </c>
      <c r="W11" s="348">
        <v>108.48</v>
      </c>
      <c r="X11" s="349">
        <v>4.54</v>
      </c>
      <c r="Y11" s="351"/>
      <c r="Z11" s="183"/>
      <c r="AA11" s="183" t="s">
        <v>112</v>
      </c>
      <c r="AB11" s="342">
        <v>2</v>
      </c>
      <c r="AC11" s="342">
        <v>2</v>
      </c>
      <c r="AD11" s="342">
        <v>2</v>
      </c>
      <c r="AE11" s="342">
        <v>2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324652</v>
      </c>
      <c r="CG11" s="310">
        <v>313418</v>
      </c>
      <c r="CH11" s="311">
        <v>3.58</v>
      </c>
      <c r="CI11" s="245"/>
      <c r="CJ11" s="245"/>
      <c r="CK11" s="312" t="s">
        <v>31</v>
      </c>
      <c r="CL11" s="247">
        <v>0</v>
      </c>
      <c r="CM11" s="248">
        <v>4</v>
      </c>
      <c r="CN11" s="249">
        <v>6</v>
      </c>
      <c r="CO11" s="247">
        <v>10</v>
      </c>
      <c r="CP11" s="250">
        <v>11</v>
      </c>
      <c r="CQ11" s="251">
        <v>-9.09</v>
      </c>
      <c r="CR11" s="183"/>
      <c r="CS11" s="346" t="s">
        <v>111</v>
      </c>
      <c r="CT11" s="347">
        <v>166.43</v>
      </c>
      <c r="CU11" s="348">
        <v>159.02000000000001</v>
      </c>
      <c r="CV11" s="349">
        <v>4.66</v>
      </c>
      <c r="CW11" s="347">
        <v>86.61</v>
      </c>
      <c r="CX11" s="350">
        <v>84.08</v>
      </c>
      <c r="CY11" s="349">
        <v>3.01</v>
      </c>
      <c r="CZ11" s="347">
        <v>139.96</v>
      </c>
      <c r="DA11" s="348">
        <v>134.52000000000001</v>
      </c>
      <c r="DB11" s="349">
        <v>4.04</v>
      </c>
      <c r="DC11" s="351"/>
      <c r="DD11" s="183"/>
      <c r="DE11" s="183" t="s">
        <v>112</v>
      </c>
      <c r="DF11" s="342">
        <v>2</v>
      </c>
      <c r="DG11" s="342">
        <v>2</v>
      </c>
      <c r="DH11" s="342">
        <v>2</v>
      </c>
      <c r="DI11" s="342">
        <v>2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82390</v>
      </c>
      <c r="FK11" s="310">
        <v>81158</v>
      </c>
      <c r="FL11" s="311">
        <v>1.52</v>
      </c>
      <c r="FM11" s="245"/>
      <c r="FN11" s="245"/>
      <c r="FO11" s="312" t="s">
        <v>31</v>
      </c>
      <c r="FP11" s="247">
        <v>6</v>
      </c>
      <c r="FQ11" s="248">
        <v>4</v>
      </c>
      <c r="FR11" s="249">
        <v>8</v>
      </c>
      <c r="FS11" s="247">
        <v>18</v>
      </c>
      <c r="FT11" s="250">
        <v>24</v>
      </c>
      <c r="FU11" s="251">
        <v>-25</v>
      </c>
      <c r="FV11" s="183"/>
      <c r="FW11" s="346" t="s">
        <v>111</v>
      </c>
      <c r="FX11" s="347">
        <v>133.61000000000001</v>
      </c>
      <c r="FY11" s="348">
        <v>128.03</v>
      </c>
      <c r="FZ11" s="349">
        <v>4.3600000000000003</v>
      </c>
      <c r="GA11" s="347">
        <v>78.27</v>
      </c>
      <c r="GB11" s="350">
        <v>74.06</v>
      </c>
      <c r="GC11" s="349">
        <v>5.68</v>
      </c>
      <c r="GD11" s="347">
        <v>124.14</v>
      </c>
      <c r="GE11" s="348">
        <v>119.18</v>
      </c>
      <c r="GF11" s="349">
        <v>4.16</v>
      </c>
      <c r="GG11" s="351"/>
      <c r="GH11" s="183"/>
      <c r="GI11" s="183" t="s">
        <v>112</v>
      </c>
      <c r="GJ11" s="342">
        <v>2</v>
      </c>
      <c r="GK11" s="342">
        <v>2</v>
      </c>
      <c r="GL11" s="342">
        <v>2</v>
      </c>
      <c r="GM11" s="342">
        <v>2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206563</v>
      </c>
      <c r="IO11" s="310">
        <v>200292</v>
      </c>
      <c r="IP11" s="311">
        <v>3.13</v>
      </c>
      <c r="IQ11" s="245"/>
      <c r="IR11" s="245"/>
      <c r="IS11" s="312" t="s">
        <v>31</v>
      </c>
      <c r="IT11" s="247">
        <v>4</v>
      </c>
      <c r="IU11" s="248">
        <v>6</v>
      </c>
      <c r="IV11" s="249">
        <v>3</v>
      </c>
      <c r="IW11" s="247">
        <v>13</v>
      </c>
      <c r="IX11" s="250">
        <v>19</v>
      </c>
      <c r="IY11" s="251">
        <v>-31.58</v>
      </c>
      <c r="IZ11" s="183"/>
      <c r="JA11" s="346" t="s">
        <v>111</v>
      </c>
      <c r="JB11" s="347">
        <v>184.41</v>
      </c>
      <c r="JC11" s="348">
        <v>182.73</v>
      </c>
      <c r="JD11" s="349">
        <v>0.92</v>
      </c>
      <c r="JE11" s="347">
        <v>157.29</v>
      </c>
      <c r="JF11" s="350">
        <v>149.29</v>
      </c>
      <c r="JG11" s="349">
        <v>5.36</v>
      </c>
      <c r="JH11" s="347">
        <v>176.32</v>
      </c>
      <c r="JI11" s="348">
        <v>173.17</v>
      </c>
      <c r="JJ11" s="349">
        <v>1.82</v>
      </c>
      <c r="JK11" s="351"/>
      <c r="JL11" s="183"/>
      <c r="JM11" s="183" t="s">
        <v>112</v>
      </c>
      <c r="JN11" s="342">
        <v>2</v>
      </c>
      <c r="JO11" s="342">
        <v>2</v>
      </c>
      <c r="JP11" s="342">
        <v>2</v>
      </c>
      <c r="JQ11" s="342">
        <v>2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769529</v>
      </c>
      <c r="LS11" s="310">
        <v>741054</v>
      </c>
      <c r="LT11" s="311">
        <v>3.84</v>
      </c>
      <c r="LU11" s="293"/>
      <c r="LV11" s="293"/>
      <c r="LW11" s="312" t="s">
        <v>31</v>
      </c>
      <c r="LX11" s="294">
        <v>68</v>
      </c>
      <c r="LY11" s="295">
        <v>86</v>
      </c>
      <c r="LZ11" s="296">
        <v>-20.93</v>
      </c>
      <c r="MA11" s="266"/>
      <c r="MB11" s="346" t="s">
        <v>111</v>
      </c>
      <c r="MC11" s="347">
        <v>149.4</v>
      </c>
      <c r="MD11" s="369">
        <v>145.1</v>
      </c>
      <c r="ME11" s="349">
        <v>2.96</v>
      </c>
      <c r="MF11" s="347">
        <v>106.69</v>
      </c>
      <c r="MG11" s="369">
        <v>102.08</v>
      </c>
      <c r="MH11" s="349">
        <v>4.5199999999999996</v>
      </c>
      <c r="MI11" s="347">
        <v>138.34</v>
      </c>
      <c r="MJ11" s="370">
        <v>134.27000000000001</v>
      </c>
      <c r="MK11" s="349">
        <v>3.03</v>
      </c>
      <c r="ML11" s="297"/>
      <c r="MM11" s="297"/>
      <c r="MN11" s="297" t="s">
        <v>112</v>
      </c>
      <c r="MO11" s="371">
        <v>2</v>
      </c>
      <c r="MP11" s="371">
        <v>2</v>
      </c>
      <c r="MQ11" s="371">
        <v>2</v>
      </c>
      <c r="MR11" s="371">
        <v>2</v>
      </c>
      <c r="MS11" s="371">
        <v>2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16145</v>
      </c>
      <c r="C12" s="310">
        <v>15548</v>
      </c>
      <c r="D12" s="438">
        <v>3.84</v>
      </c>
      <c r="E12" s="244"/>
      <c r="F12" s="245"/>
      <c r="G12" s="312" t="s">
        <v>32</v>
      </c>
      <c r="H12" s="247">
        <v>0</v>
      </c>
      <c r="I12" s="248">
        <v>17</v>
      </c>
      <c r="J12" s="249">
        <v>11</v>
      </c>
      <c r="K12" s="247">
        <v>28</v>
      </c>
      <c r="L12" s="250">
        <v>27</v>
      </c>
      <c r="M12" s="251">
        <v>3.7</v>
      </c>
      <c r="N12" s="183"/>
      <c r="O12" s="439" t="s">
        <v>114</v>
      </c>
      <c r="P12" s="347">
        <v>39.049999999999997</v>
      </c>
      <c r="Q12" s="348">
        <v>37.89</v>
      </c>
      <c r="R12" s="349">
        <v>3.06</v>
      </c>
      <c r="S12" s="347">
        <v>46.84</v>
      </c>
      <c r="T12" s="350">
        <v>45.24</v>
      </c>
      <c r="U12" s="349">
        <v>3.54</v>
      </c>
      <c r="V12" s="347">
        <v>40.54</v>
      </c>
      <c r="W12" s="348">
        <v>39.25</v>
      </c>
      <c r="X12" s="349">
        <v>3.29</v>
      </c>
      <c r="Y12" s="351"/>
      <c r="Z12" s="183"/>
      <c r="AA12" s="183" t="s">
        <v>115</v>
      </c>
      <c r="AB12" s="342">
        <v>12</v>
      </c>
      <c r="AC12" s="342">
        <v>12</v>
      </c>
      <c r="AD12" s="342">
        <v>12</v>
      </c>
      <c r="AE12" s="342">
        <v>12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12668</v>
      </c>
      <c r="AN12" s="442">
        <v>0</v>
      </c>
      <c r="AO12" s="442">
        <v>9654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22322</v>
      </c>
      <c r="AV12" s="446">
        <v>21847</v>
      </c>
      <c r="AW12" s="446">
        <v>44169</v>
      </c>
      <c r="AX12" s="447"/>
      <c r="AY12" s="447"/>
      <c r="AZ12" s="440" t="s">
        <v>22</v>
      </c>
      <c r="BA12" s="441">
        <v>418</v>
      </c>
      <c r="BB12" s="442">
        <v>0</v>
      </c>
      <c r="BC12" s="442">
        <v>192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610</v>
      </c>
      <c r="BJ12" s="446">
        <v>13067</v>
      </c>
      <c r="BK12" s="446">
        <v>13677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8764</v>
      </c>
      <c r="CG12" s="310">
        <v>8495</v>
      </c>
      <c r="CH12" s="438">
        <v>3.17</v>
      </c>
      <c r="CI12" s="245"/>
      <c r="CJ12" s="245"/>
      <c r="CK12" s="312" t="s">
        <v>32</v>
      </c>
      <c r="CL12" s="247">
        <v>2</v>
      </c>
      <c r="CM12" s="248">
        <v>7</v>
      </c>
      <c r="CN12" s="249">
        <v>10</v>
      </c>
      <c r="CO12" s="247">
        <v>19</v>
      </c>
      <c r="CP12" s="250">
        <v>20</v>
      </c>
      <c r="CQ12" s="251">
        <v>-5</v>
      </c>
      <c r="CR12" s="183"/>
      <c r="CS12" s="439" t="s">
        <v>114</v>
      </c>
      <c r="CT12" s="347">
        <v>146.41</v>
      </c>
      <c r="CU12" s="348">
        <v>148.71</v>
      </c>
      <c r="CV12" s="349">
        <v>-1.55</v>
      </c>
      <c r="CW12" s="347">
        <v>57.18</v>
      </c>
      <c r="CX12" s="350">
        <v>55.85</v>
      </c>
      <c r="CY12" s="349">
        <v>2.38</v>
      </c>
      <c r="CZ12" s="347">
        <v>116.82</v>
      </c>
      <c r="DA12" s="348">
        <v>118.35</v>
      </c>
      <c r="DB12" s="349">
        <v>-1.29</v>
      </c>
      <c r="DC12" s="351"/>
      <c r="DD12" s="183"/>
      <c r="DE12" s="183" t="s">
        <v>115</v>
      </c>
      <c r="DF12" s="342">
        <v>12</v>
      </c>
      <c r="DG12" s="342">
        <v>12</v>
      </c>
      <c r="DH12" s="342">
        <v>12</v>
      </c>
      <c r="DI12" s="342">
        <v>12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13814</v>
      </c>
      <c r="DR12" s="442">
        <v>0</v>
      </c>
      <c r="DS12" s="442">
        <v>5630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19444</v>
      </c>
      <c r="DZ12" s="446">
        <v>5302</v>
      </c>
      <c r="EA12" s="446">
        <v>24746</v>
      </c>
      <c r="EB12" s="447"/>
      <c r="EC12" s="447"/>
      <c r="ED12" s="448" t="s">
        <v>22</v>
      </c>
      <c r="EE12" s="441">
        <v>978</v>
      </c>
      <c r="EF12" s="442">
        <v>0</v>
      </c>
      <c r="EG12" s="442">
        <v>154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1132</v>
      </c>
      <c r="EN12" s="446">
        <v>2797</v>
      </c>
      <c r="EO12" s="446">
        <v>3929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3226</v>
      </c>
      <c r="FK12" s="310">
        <v>3209</v>
      </c>
      <c r="FL12" s="438">
        <v>0.53</v>
      </c>
      <c r="FM12" s="245"/>
      <c r="FN12" s="245"/>
      <c r="FO12" s="312" t="s">
        <v>32</v>
      </c>
      <c r="FP12" s="247">
        <v>0</v>
      </c>
      <c r="FQ12" s="248">
        <v>0</v>
      </c>
      <c r="FR12" s="249">
        <v>3</v>
      </c>
      <c r="FS12" s="247">
        <v>3</v>
      </c>
      <c r="FT12" s="250">
        <v>2</v>
      </c>
      <c r="FU12" s="251">
        <v>50</v>
      </c>
      <c r="FV12" s="183"/>
      <c r="FW12" s="439" t="s">
        <v>114</v>
      </c>
      <c r="FX12" s="347">
        <v>77.83</v>
      </c>
      <c r="FY12" s="348">
        <v>78.91</v>
      </c>
      <c r="FZ12" s="349">
        <v>-1.37</v>
      </c>
      <c r="GA12" s="347">
        <v>53.35</v>
      </c>
      <c r="GB12" s="350">
        <v>50.21</v>
      </c>
      <c r="GC12" s="349">
        <v>6.25</v>
      </c>
      <c r="GD12" s="347">
        <v>73.64</v>
      </c>
      <c r="GE12" s="348">
        <v>74.209999999999994</v>
      </c>
      <c r="GF12" s="349">
        <v>-0.77</v>
      </c>
      <c r="GG12" s="351"/>
      <c r="GH12" s="183"/>
      <c r="GI12" s="183" t="s">
        <v>115</v>
      </c>
      <c r="GJ12" s="342">
        <v>12</v>
      </c>
      <c r="GK12" s="342">
        <v>12</v>
      </c>
      <c r="GL12" s="342">
        <v>12</v>
      </c>
      <c r="GM12" s="342">
        <v>12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12496</v>
      </c>
      <c r="GV12" s="442">
        <v>0</v>
      </c>
      <c r="GW12" s="442">
        <v>9148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21644</v>
      </c>
      <c r="HD12" s="446">
        <v>19789</v>
      </c>
      <c r="HE12" s="446">
        <v>41433</v>
      </c>
      <c r="HF12" s="447"/>
      <c r="HG12" s="447"/>
      <c r="HH12" s="448" t="s">
        <v>22</v>
      </c>
      <c r="HI12" s="441">
        <v>476</v>
      </c>
      <c r="HJ12" s="442">
        <v>0</v>
      </c>
      <c r="HK12" s="442">
        <v>237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713</v>
      </c>
      <c r="HR12" s="446">
        <v>2310</v>
      </c>
      <c r="HS12" s="446">
        <v>3023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979</v>
      </c>
      <c r="IO12" s="310">
        <v>961</v>
      </c>
      <c r="IP12" s="438">
        <v>1.87</v>
      </c>
      <c r="IQ12" s="245"/>
      <c r="IR12" s="245"/>
      <c r="IS12" s="312" t="s">
        <v>32</v>
      </c>
      <c r="IT12" s="247">
        <v>51</v>
      </c>
      <c r="IU12" s="248">
        <v>48</v>
      </c>
      <c r="IV12" s="249">
        <v>56</v>
      </c>
      <c r="IW12" s="247">
        <v>155</v>
      </c>
      <c r="IX12" s="250">
        <v>199</v>
      </c>
      <c r="IY12" s="251">
        <v>-22.11</v>
      </c>
      <c r="IZ12" s="183"/>
      <c r="JA12" s="439" t="s">
        <v>114</v>
      </c>
      <c r="JB12" s="347">
        <v>84.7</v>
      </c>
      <c r="JC12" s="348">
        <v>84.17</v>
      </c>
      <c r="JD12" s="349">
        <v>0.63</v>
      </c>
      <c r="JE12" s="347">
        <v>74.17</v>
      </c>
      <c r="JF12" s="350">
        <v>75.77</v>
      </c>
      <c r="JG12" s="349">
        <v>-2.11</v>
      </c>
      <c r="JH12" s="347">
        <v>81.56</v>
      </c>
      <c r="JI12" s="348">
        <v>81.77</v>
      </c>
      <c r="JJ12" s="349">
        <v>-0.26</v>
      </c>
      <c r="JK12" s="351"/>
      <c r="JL12" s="183"/>
      <c r="JM12" s="183" t="s">
        <v>115</v>
      </c>
      <c r="JN12" s="342">
        <v>12</v>
      </c>
      <c r="JO12" s="342">
        <v>12</v>
      </c>
      <c r="JP12" s="342">
        <v>12</v>
      </c>
      <c r="JQ12" s="342">
        <v>12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4871</v>
      </c>
      <c r="JZ12" s="442">
        <v>0</v>
      </c>
      <c r="KA12" s="442">
        <v>1414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6285</v>
      </c>
      <c r="KH12" s="446">
        <v>5185</v>
      </c>
      <c r="KI12" s="446">
        <v>11470</v>
      </c>
      <c r="KJ12" s="451"/>
      <c r="KK12" s="451"/>
      <c r="KL12" s="450" t="s">
        <v>22</v>
      </c>
      <c r="KM12" s="441">
        <v>1038</v>
      </c>
      <c r="KN12" s="442">
        <v>0</v>
      </c>
      <c r="KO12" s="442">
        <v>369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1407</v>
      </c>
      <c r="KV12" s="446">
        <v>436</v>
      </c>
      <c r="KW12" s="446">
        <v>1843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29114</v>
      </c>
      <c r="LS12" s="310">
        <v>28213</v>
      </c>
      <c r="LT12" s="438">
        <v>3.19</v>
      </c>
      <c r="LU12" s="293"/>
      <c r="LV12" s="293"/>
      <c r="LW12" s="312" t="s">
        <v>32</v>
      </c>
      <c r="LX12" s="294">
        <v>205</v>
      </c>
      <c r="LY12" s="295">
        <v>248</v>
      </c>
      <c r="LZ12" s="296">
        <v>-17.34</v>
      </c>
      <c r="MA12" s="266"/>
      <c r="MB12" s="439" t="s">
        <v>114</v>
      </c>
      <c r="MC12" s="347">
        <v>87.95</v>
      </c>
      <c r="MD12" s="369">
        <v>88.68</v>
      </c>
      <c r="ME12" s="349">
        <v>-0.82</v>
      </c>
      <c r="MF12" s="347">
        <v>59.23</v>
      </c>
      <c r="MG12" s="369">
        <v>58.51</v>
      </c>
      <c r="MH12" s="349">
        <v>1.23</v>
      </c>
      <c r="MI12" s="347">
        <v>80.510000000000005</v>
      </c>
      <c r="MJ12" s="370">
        <v>81.09</v>
      </c>
      <c r="MK12" s="349">
        <v>-0.72</v>
      </c>
      <c r="ML12" s="297"/>
      <c r="MM12" s="297"/>
      <c r="MN12" s="297" t="s">
        <v>115</v>
      </c>
      <c r="MO12" s="371">
        <v>12</v>
      </c>
      <c r="MP12" s="371">
        <v>12</v>
      </c>
      <c r="MQ12" s="371">
        <v>12</v>
      </c>
      <c r="MR12" s="371">
        <v>12</v>
      </c>
      <c r="MS12" s="371">
        <v>12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43849</v>
      </c>
      <c r="NB12" s="444">
        <v>0</v>
      </c>
      <c r="NC12" s="444">
        <v>25846</v>
      </c>
      <c r="ND12" s="443">
        <v>0</v>
      </c>
      <c r="NE12" s="444"/>
      <c r="NF12" s="444"/>
      <c r="NG12" s="444"/>
      <c r="NH12" s="444"/>
      <c r="NI12" s="443">
        <v>69695</v>
      </c>
      <c r="NJ12" s="450">
        <v>52123</v>
      </c>
      <c r="NK12" s="446">
        <v>121818</v>
      </c>
      <c r="NL12" s="290"/>
      <c r="NM12" s="290"/>
      <c r="NN12" s="450" t="s">
        <v>22</v>
      </c>
      <c r="NO12" s="450">
        <v>2910</v>
      </c>
      <c r="NP12" s="444">
        <v>0</v>
      </c>
      <c r="NQ12" s="444">
        <v>952</v>
      </c>
      <c r="NR12" s="443">
        <v>0</v>
      </c>
      <c r="NS12" s="444"/>
      <c r="NT12" s="444"/>
      <c r="NU12" s="444"/>
      <c r="NV12" s="444"/>
      <c r="NW12" s="443">
        <v>3862</v>
      </c>
      <c r="NX12" s="450">
        <v>18610</v>
      </c>
      <c r="NY12" s="446">
        <v>22472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1.82</v>
      </c>
      <c r="C13" s="453">
        <v>1.84</v>
      </c>
      <c r="D13" s="243">
        <v>-0.02</v>
      </c>
      <c r="E13" s="244"/>
      <c r="F13" s="245"/>
      <c r="G13" s="312" t="s">
        <v>33</v>
      </c>
      <c r="H13" s="247">
        <v>0</v>
      </c>
      <c r="I13" s="248">
        <v>0</v>
      </c>
      <c r="J13" s="249">
        <v>6</v>
      </c>
      <c r="K13" s="247">
        <v>6</v>
      </c>
      <c r="L13" s="250">
        <v>0</v>
      </c>
      <c r="M13" s="251">
        <v>0</v>
      </c>
      <c r="N13" s="183"/>
      <c r="O13" s="454" t="s">
        <v>117</v>
      </c>
      <c r="P13" s="455">
        <v>1254.94</v>
      </c>
      <c r="Q13" s="456">
        <v>1211.43</v>
      </c>
      <c r="R13" s="457">
        <v>3.59</v>
      </c>
      <c r="S13" s="458">
        <v>872.16</v>
      </c>
      <c r="T13" s="456">
        <v>845.08</v>
      </c>
      <c r="U13" s="457">
        <v>3.2</v>
      </c>
      <c r="V13" s="458">
        <v>1181.69</v>
      </c>
      <c r="W13" s="456">
        <v>1143.7399999999998</v>
      </c>
      <c r="X13" s="457">
        <v>3.32</v>
      </c>
      <c r="Y13" s="459"/>
      <c r="Z13" s="183"/>
      <c r="AA13" s="183" t="s">
        <v>118</v>
      </c>
      <c r="AB13" s="342">
        <v>28</v>
      </c>
      <c r="AC13" s="342">
        <v>28</v>
      </c>
      <c r="AD13" s="342">
        <v>28</v>
      </c>
      <c r="AE13" s="342">
        <v>28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2.12</v>
      </c>
      <c r="CG13" s="453">
        <v>2.14</v>
      </c>
      <c r="CH13" s="243">
        <v>-0.02</v>
      </c>
      <c r="CI13" s="245"/>
      <c r="CJ13" s="245"/>
      <c r="CK13" s="312" t="s">
        <v>33</v>
      </c>
      <c r="CL13" s="247">
        <v>0</v>
      </c>
      <c r="CM13" s="248">
        <v>0</v>
      </c>
      <c r="CN13" s="249">
        <v>0</v>
      </c>
      <c r="CO13" s="247">
        <v>0</v>
      </c>
      <c r="CP13" s="250">
        <v>5</v>
      </c>
      <c r="CQ13" s="251">
        <v>-100</v>
      </c>
      <c r="CR13" s="183"/>
      <c r="CS13" s="454" t="s">
        <v>117</v>
      </c>
      <c r="CT13" s="455">
        <v>1629.4600000000003</v>
      </c>
      <c r="CU13" s="456">
        <v>1582.4600000000003</v>
      </c>
      <c r="CV13" s="457">
        <v>2.97</v>
      </c>
      <c r="CW13" s="458">
        <v>776.71999999999991</v>
      </c>
      <c r="CX13" s="466">
        <v>752.85</v>
      </c>
      <c r="CY13" s="457">
        <v>3.17</v>
      </c>
      <c r="CZ13" s="458">
        <v>1346.6499999999999</v>
      </c>
      <c r="DA13" s="456">
        <v>1311.26</v>
      </c>
      <c r="DB13" s="457">
        <v>2.7</v>
      </c>
      <c r="DC13" s="459"/>
      <c r="DD13" s="183"/>
      <c r="DE13" s="183" t="s">
        <v>118</v>
      </c>
      <c r="DF13" s="342">
        <v>28</v>
      </c>
      <c r="DG13" s="342">
        <v>28</v>
      </c>
      <c r="DH13" s="342">
        <v>28</v>
      </c>
      <c r="DI13" s="342">
        <v>28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1.99</v>
      </c>
      <c r="FK13" s="453">
        <v>2.02</v>
      </c>
      <c r="FL13" s="243">
        <v>-0.03</v>
      </c>
      <c r="FM13" s="245"/>
      <c r="FN13" s="245"/>
      <c r="FO13" s="312" t="s">
        <v>33</v>
      </c>
      <c r="FP13" s="247">
        <v>13</v>
      </c>
      <c r="FQ13" s="248">
        <v>8</v>
      </c>
      <c r="FR13" s="249">
        <v>0</v>
      </c>
      <c r="FS13" s="247">
        <v>21</v>
      </c>
      <c r="FT13" s="250">
        <v>18</v>
      </c>
      <c r="FU13" s="251">
        <v>16.670000000000002</v>
      </c>
      <c r="FV13" s="183"/>
      <c r="FW13" s="454" t="s">
        <v>117</v>
      </c>
      <c r="FX13" s="455">
        <v>1169.8</v>
      </c>
      <c r="FY13" s="456">
        <v>1163.4000000000001</v>
      </c>
      <c r="FZ13" s="457">
        <v>0.55000000000000004</v>
      </c>
      <c r="GA13" s="458">
        <v>885.9</v>
      </c>
      <c r="GB13" s="456">
        <v>862.95</v>
      </c>
      <c r="GC13" s="457">
        <v>2.66</v>
      </c>
      <c r="GD13" s="458">
        <v>1121.21</v>
      </c>
      <c r="GE13" s="456">
        <v>1114.1299999999999</v>
      </c>
      <c r="GF13" s="457">
        <v>0.64</v>
      </c>
      <c r="GG13" s="459"/>
      <c r="GH13" s="183"/>
      <c r="GI13" s="183" t="s">
        <v>118</v>
      </c>
      <c r="GJ13" s="342">
        <v>28</v>
      </c>
      <c r="GK13" s="342">
        <v>28</v>
      </c>
      <c r="GL13" s="342">
        <v>28</v>
      </c>
      <c r="GM13" s="342">
        <v>28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1.92</v>
      </c>
      <c r="IO13" s="453">
        <v>1.96</v>
      </c>
      <c r="IP13" s="243">
        <v>-0.04</v>
      </c>
      <c r="IQ13" s="245"/>
      <c r="IR13" s="245"/>
      <c r="IS13" s="312" t="s">
        <v>33</v>
      </c>
      <c r="IT13" s="247">
        <v>12</v>
      </c>
      <c r="IU13" s="248">
        <v>3</v>
      </c>
      <c r="IV13" s="249">
        <v>9</v>
      </c>
      <c r="IW13" s="247">
        <v>24</v>
      </c>
      <c r="IX13" s="250">
        <v>31</v>
      </c>
      <c r="IY13" s="251">
        <v>-22.58</v>
      </c>
      <c r="IZ13" s="183"/>
      <c r="JA13" s="454" t="s">
        <v>117</v>
      </c>
      <c r="JB13" s="455">
        <v>1760.1200000000001</v>
      </c>
      <c r="JC13" s="456">
        <v>1716.4800000000002</v>
      </c>
      <c r="JD13" s="457">
        <v>2.54</v>
      </c>
      <c r="JE13" s="458">
        <v>1090.3600000000001</v>
      </c>
      <c r="JF13" s="456">
        <v>1037.23</v>
      </c>
      <c r="JG13" s="457">
        <v>5.12</v>
      </c>
      <c r="JH13" s="458">
        <v>1560.1999999999998</v>
      </c>
      <c r="JI13" s="456">
        <v>1522.4</v>
      </c>
      <c r="JJ13" s="457">
        <v>2.48</v>
      </c>
      <c r="JK13" s="459"/>
      <c r="JL13" s="183"/>
      <c r="JM13" s="183" t="s">
        <v>118</v>
      </c>
      <c r="JN13" s="342">
        <v>28</v>
      </c>
      <c r="JO13" s="342">
        <v>28</v>
      </c>
      <c r="JP13" s="342">
        <v>28</v>
      </c>
      <c r="JQ13" s="342">
        <v>28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1.96</v>
      </c>
      <c r="LS13" s="453">
        <v>1.98</v>
      </c>
      <c r="LT13" s="243">
        <v>-0.02</v>
      </c>
      <c r="LU13" s="293"/>
      <c r="LV13" s="293"/>
      <c r="LW13" s="312" t="s">
        <v>33</v>
      </c>
      <c r="LX13" s="294">
        <v>51</v>
      </c>
      <c r="LY13" s="295">
        <v>54</v>
      </c>
      <c r="LZ13" s="296">
        <v>-5.56</v>
      </c>
      <c r="MA13" s="266"/>
      <c r="MB13" s="454" t="s">
        <v>117</v>
      </c>
      <c r="MC13" s="455">
        <v>1459.0600000000002</v>
      </c>
      <c r="MD13" s="468">
        <v>1427.45</v>
      </c>
      <c r="ME13" s="457">
        <v>2.21</v>
      </c>
      <c r="MF13" s="455">
        <v>891.96</v>
      </c>
      <c r="MG13" s="469">
        <v>859.93</v>
      </c>
      <c r="MH13" s="457">
        <v>3.72</v>
      </c>
      <c r="MI13" s="455">
        <v>1312.1699999999998</v>
      </c>
      <c r="MJ13" s="470">
        <v>1284.6099999999999</v>
      </c>
      <c r="MK13" s="457">
        <v>2.15</v>
      </c>
      <c r="ML13" s="297"/>
      <c r="MM13" s="297"/>
      <c r="MN13" s="297" t="s">
        <v>118</v>
      </c>
      <c r="MO13" s="371">
        <v>28</v>
      </c>
      <c r="MP13" s="371">
        <v>28</v>
      </c>
      <c r="MQ13" s="371">
        <v>28</v>
      </c>
      <c r="MR13" s="371">
        <v>28</v>
      </c>
      <c r="MS13" s="371">
        <v>28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1.82</v>
      </c>
      <c r="C14" s="472">
        <v>1.84</v>
      </c>
      <c r="D14" s="311">
        <v>-0.02</v>
      </c>
      <c r="E14" s="244"/>
      <c r="F14" s="245"/>
      <c r="G14" s="312" t="s">
        <v>36</v>
      </c>
      <c r="H14" s="247">
        <v>257</v>
      </c>
      <c r="I14" s="248">
        <v>284</v>
      </c>
      <c r="J14" s="249">
        <v>239</v>
      </c>
      <c r="K14" s="247">
        <v>780</v>
      </c>
      <c r="L14" s="250">
        <v>716</v>
      </c>
      <c r="M14" s="251">
        <v>8.94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4655</v>
      </c>
      <c r="AC14" s="292">
        <v>4655</v>
      </c>
      <c r="AD14" s="292">
        <v>4655</v>
      </c>
      <c r="AE14" s="292">
        <v>4655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2.12</v>
      </c>
      <c r="CG14" s="472">
        <v>2.14</v>
      </c>
      <c r="CH14" s="311">
        <v>-0.02</v>
      </c>
      <c r="CI14" s="245"/>
      <c r="CJ14" s="245"/>
      <c r="CK14" s="312" t="s">
        <v>36</v>
      </c>
      <c r="CL14" s="247">
        <v>228</v>
      </c>
      <c r="CM14" s="248">
        <v>146</v>
      </c>
      <c r="CN14" s="249">
        <v>179</v>
      </c>
      <c r="CO14" s="247">
        <v>553</v>
      </c>
      <c r="CP14" s="250">
        <v>554</v>
      </c>
      <c r="CQ14" s="251">
        <v>-0.18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4655</v>
      </c>
      <c r="DG14" s="292">
        <v>4655</v>
      </c>
      <c r="DH14" s="292">
        <v>4655</v>
      </c>
      <c r="DI14" s="292">
        <v>4655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1.99</v>
      </c>
      <c r="FK14" s="472">
        <v>2.02</v>
      </c>
      <c r="FL14" s="311">
        <v>-0.03</v>
      </c>
      <c r="FM14" s="245"/>
      <c r="FN14" s="245"/>
      <c r="FO14" s="312" t="s">
        <v>36</v>
      </c>
      <c r="FP14" s="247">
        <v>107</v>
      </c>
      <c r="FQ14" s="248">
        <v>136</v>
      </c>
      <c r="FR14" s="249">
        <v>149</v>
      </c>
      <c r="FS14" s="247">
        <v>392</v>
      </c>
      <c r="FT14" s="250">
        <v>401</v>
      </c>
      <c r="FU14" s="251">
        <v>-2.2400000000000002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4655</v>
      </c>
      <c r="GK14" s="292">
        <v>4655</v>
      </c>
      <c r="GL14" s="292">
        <v>4655</v>
      </c>
      <c r="GM14" s="292">
        <v>4655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1.92</v>
      </c>
      <c r="IO14" s="472">
        <v>1.96</v>
      </c>
      <c r="IP14" s="311">
        <v>-0.04</v>
      </c>
      <c r="IQ14" s="245"/>
      <c r="IR14" s="245"/>
      <c r="IS14" s="312" t="s">
        <v>36</v>
      </c>
      <c r="IT14" s="247">
        <v>386</v>
      </c>
      <c r="IU14" s="248">
        <v>412</v>
      </c>
      <c r="IV14" s="249">
        <v>593</v>
      </c>
      <c r="IW14" s="247">
        <v>1391</v>
      </c>
      <c r="IX14" s="250">
        <v>1315</v>
      </c>
      <c r="IY14" s="251">
        <v>5.78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4655</v>
      </c>
      <c r="JO14" s="292">
        <v>4655</v>
      </c>
      <c r="JP14" s="292">
        <v>4655</v>
      </c>
      <c r="JQ14" s="292">
        <v>4655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1.96</v>
      </c>
      <c r="LS14" s="472">
        <v>1.98</v>
      </c>
      <c r="LT14" s="311">
        <v>-0.02</v>
      </c>
      <c r="LU14" s="293"/>
      <c r="LV14" s="293"/>
      <c r="LW14" s="312" t="s">
        <v>36</v>
      </c>
      <c r="LX14" s="294">
        <v>3116</v>
      </c>
      <c r="LY14" s="295">
        <v>2986</v>
      </c>
      <c r="LZ14" s="296">
        <v>4.3499999999999996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4655</v>
      </c>
      <c r="MP14" s="343">
        <v>4655</v>
      </c>
      <c r="MQ14" s="343">
        <v>4655</v>
      </c>
      <c r="MR14" s="343">
        <v>4655</v>
      </c>
      <c r="MS14" s="343">
        <v>4655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1.95</v>
      </c>
      <c r="C15" s="483">
        <v>1.98</v>
      </c>
      <c r="D15" s="438">
        <v>-0.03</v>
      </c>
      <c r="E15" s="244"/>
      <c r="F15" s="245"/>
      <c r="G15" s="312" t="s">
        <v>37</v>
      </c>
      <c r="H15" s="247">
        <v>12</v>
      </c>
      <c r="I15" s="248">
        <v>6</v>
      </c>
      <c r="J15" s="249">
        <v>4</v>
      </c>
      <c r="K15" s="247">
        <v>22</v>
      </c>
      <c r="L15" s="250">
        <v>17</v>
      </c>
      <c r="M15" s="251">
        <v>29.41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53</v>
      </c>
      <c r="AC15" s="342">
        <v>53</v>
      </c>
      <c r="AD15" s="342">
        <v>53</v>
      </c>
      <c r="AE15" s="342">
        <v>53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1.99</v>
      </c>
      <c r="CG15" s="483">
        <v>2.02</v>
      </c>
      <c r="CH15" s="438">
        <v>-0.03</v>
      </c>
      <c r="CI15" s="245"/>
      <c r="CJ15" s="245"/>
      <c r="CK15" s="312" t="s">
        <v>37</v>
      </c>
      <c r="CL15" s="247">
        <v>4</v>
      </c>
      <c r="CM15" s="248">
        <v>2</v>
      </c>
      <c r="CN15" s="249">
        <v>0</v>
      </c>
      <c r="CO15" s="247">
        <v>6</v>
      </c>
      <c r="CP15" s="250">
        <v>6</v>
      </c>
      <c r="CQ15" s="251">
        <v>0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53</v>
      </c>
      <c r="DG15" s="342">
        <v>53</v>
      </c>
      <c r="DH15" s="342">
        <v>53</v>
      </c>
      <c r="DI15" s="342">
        <v>53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1.85</v>
      </c>
      <c r="FK15" s="483">
        <v>1.9</v>
      </c>
      <c r="FL15" s="438">
        <v>-0.05</v>
      </c>
      <c r="FM15" s="245"/>
      <c r="FN15" s="245"/>
      <c r="FO15" s="312" t="s">
        <v>37</v>
      </c>
      <c r="FP15" s="247">
        <v>5</v>
      </c>
      <c r="FQ15" s="248">
        <v>2</v>
      </c>
      <c r="FR15" s="249">
        <v>4</v>
      </c>
      <c r="FS15" s="247">
        <v>11</v>
      </c>
      <c r="FT15" s="250">
        <v>0</v>
      </c>
      <c r="FU15" s="251">
        <v>0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53</v>
      </c>
      <c r="GK15" s="342">
        <v>53</v>
      </c>
      <c r="GL15" s="342">
        <v>53</v>
      </c>
      <c r="GM15" s="342">
        <v>53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1.95</v>
      </c>
      <c r="IO15" s="483">
        <v>2.02</v>
      </c>
      <c r="IP15" s="438">
        <v>-7.0000000000000007E-2</v>
      </c>
      <c r="IQ15" s="245"/>
      <c r="IR15" s="245"/>
      <c r="IS15" s="312" t="s">
        <v>37</v>
      </c>
      <c r="IT15" s="247">
        <v>2</v>
      </c>
      <c r="IU15" s="248">
        <v>7</v>
      </c>
      <c r="IV15" s="249">
        <v>4</v>
      </c>
      <c r="IW15" s="247">
        <v>13</v>
      </c>
      <c r="IX15" s="250">
        <v>23</v>
      </c>
      <c r="IY15" s="251">
        <v>-43.48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53</v>
      </c>
      <c r="JO15" s="342">
        <v>53</v>
      </c>
      <c r="JP15" s="342">
        <v>53</v>
      </c>
      <c r="JQ15" s="342">
        <v>53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1.95</v>
      </c>
      <c r="LS15" s="483">
        <v>1.99</v>
      </c>
      <c r="LT15" s="438">
        <v>-0.04</v>
      </c>
      <c r="LU15" s="293"/>
      <c r="LV15" s="293"/>
      <c r="LW15" s="312" t="s">
        <v>37</v>
      </c>
      <c r="LX15" s="294">
        <v>52</v>
      </c>
      <c r="LY15" s="295">
        <v>46</v>
      </c>
      <c r="LZ15" s="296">
        <v>13.04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53</v>
      </c>
      <c r="MP15" s="371">
        <v>53</v>
      </c>
      <c r="MQ15" s="371">
        <v>53</v>
      </c>
      <c r="MR15" s="371">
        <v>53</v>
      </c>
      <c r="MS15" s="371">
        <v>53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49</v>
      </c>
      <c r="I16" s="248">
        <v>35</v>
      </c>
      <c r="J16" s="249">
        <v>52</v>
      </c>
      <c r="K16" s="247">
        <v>136</v>
      </c>
      <c r="L16" s="250">
        <v>157</v>
      </c>
      <c r="M16" s="251">
        <v>-13.38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2177</v>
      </c>
      <c r="AC16" s="342">
        <v>2177</v>
      </c>
      <c r="AD16" s="342">
        <v>2177</v>
      </c>
      <c r="AE16" s="342">
        <v>2177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52</v>
      </c>
      <c r="CM16" s="248">
        <v>59</v>
      </c>
      <c r="CN16" s="249">
        <v>64</v>
      </c>
      <c r="CO16" s="247">
        <v>175</v>
      </c>
      <c r="CP16" s="250">
        <v>163</v>
      </c>
      <c r="CQ16" s="251">
        <v>7.36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2177</v>
      </c>
      <c r="DG16" s="342">
        <v>2177</v>
      </c>
      <c r="DH16" s="342">
        <v>2177</v>
      </c>
      <c r="DI16" s="342">
        <v>2177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30</v>
      </c>
      <c r="FQ16" s="248">
        <v>33</v>
      </c>
      <c r="FR16" s="249">
        <v>26</v>
      </c>
      <c r="FS16" s="247">
        <v>89</v>
      </c>
      <c r="FT16" s="250">
        <v>80</v>
      </c>
      <c r="FU16" s="251">
        <v>11.25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2177</v>
      </c>
      <c r="GK16" s="342">
        <v>2177</v>
      </c>
      <c r="GL16" s="342">
        <v>2177</v>
      </c>
      <c r="GM16" s="342">
        <v>2177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64</v>
      </c>
      <c r="IU16" s="248">
        <v>86</v>
      </c>
      <c r="IV16" s="249">
        <v>49</v>
      </c>
      <c r="IW16" s="247">
        <v>199</v>
      </c>
      <c r="IX16" s="250">
        <v>214</v>
      </c>
      <c r="IY16" s="251">
        <v>-7.01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2177</v>
      </c>
      <c r="JO16" s="342">
        <v>2177</v>
      </c>
      <c r="JP16" s="342">
        <v>2177</v>
      </c>
      <c r="JQ16" s="342">
        <v>2177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599</v>
      </c>
      <c r="LY16" s="295">
        <v>614</v>
      </c>
      <c r="LZ16" s="296">
        <v>-2.44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2177</v>
      </c>
      <c r="MP16" s="371">
        <v>2177</v>
      </c>
      <c r="MQ16" s="371">
        <v>2177</v>
      </c>
      <c r="MR16" s="371">
        <v>2177</v>
      </c>
      <c r="MS16" s="371">
        <v>2177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1181.01</v>
      </c>
      <c r="C17" s="502">
        <v>1142.83</v>
      </c>
      <c r="D17" s="243">
        <v>3.34</v>
      </c>
      <c r="E17" s="503"/>
      <c r="F17" s="503"/>
      <c r="G17" s="312" t="s">
        <v>39</v>
      </c>
      <c r="H17" s="247">
        <v>34</v>
      </c>
      <c r="I17" s="248">
        <v>21</v>
      </c>
      <c r="J17" s="249">
        <v>40</v>
      </c>
      <c r="K17" s="247">
        <v>95</v>
      </c>
      <c r="L17" s="250">
        <v>104</v>
      </c>
      <c r="M17" s="251">
        <v>-8.65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2425</v>
      </c>
      <c r="AC17" s="342">
        <v>2425</v>
      </c>
      <c r="AD17" s="342">
        <v>2425</v>
      </c>
      <c r="AE17" s="342">
        <v>2425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0</v>
      </c>
      <c r="AN17" s="379">
        <v>0</v>
      </c>
      <c r="AO17" s="379">
        <v>0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0</v>
      </c>
      <c r="AV17" s="382">
        <v>0</v>
      </c>
      <c r="AW17" s="383">
        <v>0</v>
      </c>
      <c r="AX17" s="384"/>
      <c r="AY17" s="384"/>
      <c r="AZ17" s="385" t="s">
        <v>98</v>
      </c>
      <c r="BA17" s="378">
        <v>0</v>
      </c>
      <c r="BB17" s="379">
        <v>0</v>
      </c>
      <c r="BC17" s="379">
        <v>0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0</v>
      </c>
      <c r="BJ17" s="382">
        <v>0</v>
      </c>
      <c r="BK17" s="383">
        <v>0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1349.5900000000001</v>
      </c>
      <c r="CG17" s="502">
        <v>1314.17</v>
      </c>
      <c r="CH17" s="243">
        <v>2.7</v>
      </c>
      <c r="CI17" s="503"/>
      <c r="CJ17" s="503"/>
      <c r="CK17" s="312" t="s">
        <v>39</v>
      </c>
      <c r="CL17" s="247">
        <v>94</v>
      </c>
      <c r="CM17" s="248">
        <v>102</v>
      </c>
      <c r="CN17" s="249">
        <v>79</v>
      </c>
      <c r="CO17" s="247">
        <v>275</v>
      </c>
      <c r="CP17" s="250">
        <v>259</v>
      </c>
      <c r="CQ17" s="251">
        <v>6.18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2425</v>
      </c>
      <c r="DG17" s="342">
        <v>2425</v>
      </c>
      <c r="DH17" s="342">
        <v>2425</v>
      </c>
      <c r="DI17" s="342">
        <v>2425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0</v>
      </c>
      <c r="DR17" s="379">
        <v>0</v>
      </c>
      <c r="DS17" s="379">
        <v>0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0</v>
      </c>
      <c r="DZ17" s="382">
        <v>0</v>
      </c>
      <c r="EA17" s="383">
        <v>0</v>
      </c>
      <c r="EB17" s="384"/>
      <c r="EC17" s="384"/>
      <c r="ED17" s="385" t="s">
        <v>98</v>
      </c>
      <c r="EE17" s="378">
        <v>0</v>
      </c>
      <c r="EF17" s="379">
        <v>0</v>
      </c>
      <c r="EG17" s="379">
        <v>0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0</v>
      </c>
      <c r="EN17" s="382">
        <v>0</v>
      </c>
      <c r="EO17" s="383">
        <v>0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1123.53</v>
      </c>
      <c r="FK17" s="502">
        <v>1116.4499999999998</v>
      </c>
      <c r="FL17" s="243">
        <v>0.63</v>
      </c>
      <c r="FM17" s="503"/>
      <c r="FN17" s="503"/>
      <c r="FO17" s="312" t="s">
        <v>39</v>
      </c>
      <c r="FP17" s="247">
        <v>14</v>
      </c>
      <c r="FQ17" s="248">
        <v>6</v>
      </c>
      <c r="FR17" s="249">
        <v>21</v>
      </c>
      <c r="FS17" s="247">
        <v>41</v>
      </c>
      <c r="FT17" s="250">
        <v>30</v>
      </c>
      <c r="FU17" s="251">
        <v>36.67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2425</v>
      </c>
      <c r="GK17" s="342">
        <v>2425</v>
      </c>
      <c r="GL17" s="342">
        <v>2425</v>
      </c>
      <c r="GM17" s="342">
        <v>2425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0</v>
      </c>
      <c r="GV17" s="379">
        <v>0</v>
      </c>
      <c r="GW17" s="379">
        <v>0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0</v>
      </c>
      <c r="HD17" s="382">
        <v>0</v>
      </c>
      <c r="HE17" s="383">
        <v>0</v>
      </c>
      <c r="HF17" s="384"/>
      <c r="HG17" s="384"/>
      <c r="HH17" s="385" t="s">
        <v>98</v>
      </c>
      <c r="HI17" s="378">
        <v>0</v>
      </c>
      <c r="HJ17" s="379">
        <v>0</v>
      </c>
      <c r="HK17" s="379">
        <v>0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0</v>
      </c>
      <c r="HR17" s="382">
        <v>0</v>
      </c>
      <c r="HS17" s="383">
        <v>0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1570.2299999999998</v>
      </c>
      <c r="IO17" s="502">
        <v>1533.5299999999997</v>
      </c>
      <c r="IP17" s="243">
        <v>2.39</v>
      </c>
      <c r="IQ17" s="503"/>
      <c r="IR17" s="503"/>
      <c r="IS17" s="312" t="s">
        <v>39</v>
      </c>
      <c r="IT17" s="247">
        <v>15</v>
      </c>
      <c r="IU17" s="248">
        <v>19</v>
      </c>
      <c r="IV17" s="249">
        <v>16</v>
      </c>
      <c r="IW17" s="247">
        <v>50</v>
      </c>
      <c r="IX17" s="250">
        <v>30</v>
      </c>
      <c r="IY17" s="251">
        <v>66.67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2425</v>
      </c>
      <c r="JO17" s="342">
        <v>2425</v>
      </c>
      <c r="JP17" s="342">
        <v>2425</v>
      </c>
      <c r="JQ17" s="342">
        <v>2425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0</v>
      </c>
      <c r="JZ17" s="379">
        <v>0</v>
      </c>
      <c r="KA17" s="379">
        <v>0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0</v>
      </c>
      <c r="KH17" s="382">
        <v>0</v>
      </c>
      <c r="KI17" s="383">
        <v>0</v>
      </c>
      <c r="KJ17" s="290"/>
      <c r="KK17" s="290"/>
      <c r="KL17" s="387" t="s">
        <v>98</v>
      </c>
      <c r="KM17" s="378">
        <v>0</v>
      </c>
      <c r="KN17" s="379">
        <v>0</v>
      </c>
      <c r="KO17" s="379">
        <v>0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0</v>
      </c>
      <c r="KV17" s="382">
        <v>0</v>
      </c>
      <c r="KW17" s="383">
        <v>0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1315.2400000000002</v>
      </c>
      <c r="LS17" s="502">
        <v>1287.9399999999998</v>
      </c>
      <c r="LT17" s="243">
        <v>2.12</v>
      </c>
      <c r="LU17" s="505"/>
      <c r="LV17" s="505"/>
      <c r="LW17" s="312" t="s">
        <v>39</v>
      </c>
      <c r="LX17" s="294">
        <v>461</v>
      </c>
      <c r="LY17" s="295">
        <v>423</v>
      </c>
      <c r="LZ17" s="296">
        <v>8.98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2425</v>
      </c>
      <c r="MP17" s="371">
        <v>2425</v>
      </c>
      <c r="MQ17" s="371">
        <v>2425</v>
      </c>
      <c r="MR17" s="371">
        <v>2425</v>
      </c>
      <c r="MS17" s="371">
        <v>2425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0</v>
      </c>
      <c r="NB17" s="390">
        <v>0</v>
      </c>
      <c r="NC17" s="390">
        <v>0</v>
      </c>
      <c r="ND17" s="391">
        <v>0</v>
      </c>
      <c r="NE17" s="390"/>
      <c r="NF17" s="390"/>
      <c r="NG17" s="390"/>
      <c r="NH17" s="392"/>
      <c r="NI17" s="393">
        <v>0</v>
      </c>
      <c r="NJ17" s="394">
        <v>0</v>
      </c>
      <c r="NK17" s="395">
        <v>0</v>
      </c>
      <c r="NL17" s="290"/>
      <c r="NM17" s="290"/>
      <c r="NN17" s="507" t="s">
        <v>98</v>
      </c>
      <c r="NO17" s="389">
        <v>0</v>
      </c>
      <c r="NP17" s="390">
        <v>0</v>
      </c>
      <c r="NQ17" s="390">
        <v>0</v>
      </c>
      <c r="NR17" s="391">
        <v>0</v>
      </c>
      <c r="NS17" s="390"/>
      <c r="NT17" s="390"/>
      <c r="NU17" s="390"/>
      <c r="NV17" s="392"/>
      <c r="NW17" s="393">
        <v>0</v>
      </c>
      <c r="NX17" s="394">
        <v>0</v>
      </c>
      <c r="NY17" s="395">
        <v>0</v>
      </c>
      <c r="OA17" s="307"/>
    </row>
    <row r="18" spans="1:391" s="195" customFormat="1" ht="21.75" customHeight="1" thickTop="1" x14ac:dyDescent="0.2">
      <c r="A18" s="308" t="s">
        <v>99</v>
      </c>
      <c r="B18" s="471">
        <v>1181.69</v>
      </c>
      <c r="C18" s="508">
        <v>1143.7399999999998</v>
      </c>
      <c r="D18" s="311">
        <v>3.32</v>
      </c>
      <c r="E18" s="503"/>
      <c r="F18" s="503"/>
      <c r="G18" s="312" t="s">
        <v>40</v>
      </c>
      <c r="H18" s="247">
        <v>9</v>
      </c>
      <c r="I18" s="248">
        <v>13</v>
      </c>
      <c r="J18" s="249">
        <v>8</v>
      </c>
      <c r="K18" s="247">
        <v>30</v>
      </c>
      <c r="L18" s="250">
        <v>35</v>
      </c>
      <c r="M18" s="251">
        <v>-14.29</v>
      </c>
      <c r="N18" s="183"/>
      <c r="O18" s="346" t="s">
        <v>91</v>
      </c>
      <c r="P18" s="347">
        <v>465.35</v>
      </c>
      <c r="Q18" s="348">
        <v>447.28</v>
      </c>
      <c r="R18" s="349">
        <v>4.04</v>
      </c>
      <c r="S18" s="347">
        <v>0</v>
      </c>
      <c r="T18" s="350">
        <v>0</v>
      </c>
      <c r="U18" s="349">
        <v>0</v>
      </c>
      <c r="V18" s="347">
        <v>147.44</v>
      </c>
      <c r="W18" s="348">
        <v>145.13999999999999</v>
      </c>
      <c r="X18" s="349">
        <v>1.58</v>
      </c>
      <c r="Y18" s="351"/>
      <c r="Z18" s="183"/>
      <c r="AA18" s="183" t="s">
        <v>104</v>
      </c>
      <c r="AB18" s="342">
        <v>0</v>
      </c>
      <c r="AC18" s="342">
        <v>0</v>
      </c>
      <c r="AD18" s="342">
        <v>0</v>
      </c>
      <c r="AE18" s="342">
        <v>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3136</v>
      </c>
      <c r="AN18" s="400">
        <v>145</v>
      </c>
      <c r="AO18" s="400">
        <v>3790</v>
      </c>
      <c r="AP18" s="401">
        <v>759</v>
      </c>
      <c r="AQ18" s="400">
        <v>0</v>
      </c>
      <c r="AR18" s="400">
        <v>0</v>
      </c>
      <c r="AS18" s="400">
        <v>0</v>
      </c>
      <c r="AT18" s="400">
        <v>0</v>
      </c>
      <c r="AU18" s="402">
        <v>7830</v>
      </c>
      <c r="AV18" s="382">
        <v>829</v>
      </c>
      <c r="AW18" s="383">
        <v>8659</v>
      </c>
      <c r="AX18" s="384"/>
      <c r="AY18" s="384"/>
      <c r="AZ18" s="385" t="s">
        <v>25</v>
      </c>
      <c r="BA18" s="399">
        <v>36</v>
      </c>
      <c r="BB18" s="400">
        <v>0</v>
      </c>
      <c r="BC18" s="400">
        <v>17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53</v>
      </c>
      <c r="BJ18" s="382">
        <v>81</v>
      </c>
      <c r="BK18" s="383">
        <v>134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1346.6499999999999</v>
      </c>
      <c r="CG18" s="508">
        <v>1311.26</v>
      </c>
      <c r="CH18" s="311">
        <v>2.7</v>
      </c>
      <c r="CI18" s="503"/>
      <c r="CJ18" s="503"/>
      <c r="CK18" s="312" t="s">
        <v>40</v>
      </c>
      <c r="CL18" s="247">
        <v>11</v>
      </c>
      <c r="CM18" s="248">
        <v>14</v>
      </c>
      <c r="CN18" s="249">
        <v>7</v>
      </c>
      <c r="CO18" s="247">
        <v>32</v>
      </c>
      <c r="CP18" s="250">
        <v>37</v>
      </c>
      <c r="CQ18" s="251">
        <v>-13.51</v>
      </c>
      <c r="CR18" s="183"/>
      <c r="CS18" s="346" t="s">
        <v>91</v>
      </c>
      <c r="CT18" s="347">
        <v>459.58</v>
      </c>
      <c r="CU18" s="348">
        <v>445.66</v>
      </c>
      <c r="CV18" s="349">
        <v>3.12</v>
      </c>
      <c r="CW18" s="347">
        <v>0</v>
      </c>
      <c r="CX18" s="350">
        <v>0</v>
      </c>
      <c r="CY18" s="349">
        <v>0</v>
      </c>
      <c r="CZ18" s="347">
        <v>202.94</v>
      </c>
      <c r="DA18" s="348">
        <v>200.04</v>
      </c>
      <c r="DB18" s="349">
        <v>1.45</v>
      </c>
      <c r="DC18" s="351"/>
      <c r="DD18" s="183"/>
      <c r="DE18" s="183" t="s">
        <v>104</v>
      </c>
      <c r="DF18" s="342">
        <v>0</v>
      </c>
      <c r="DG18" s="342">
        <v>0</v>
      </c>
      <c r="DH18" s="342">
        <v>0</v>
      </c>
      <c r="DI18" s="342">
        <v>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2002</v>
      </c>
      <c r="DR18" s="400">
        <v>182</v>
      </c>
      <c r="DS18" s="400">
        <v>2270</v>
      </c>
      <c r="DT18" s="401">
        <v>1152</v>
      </c>
      <c r="DU18" s="400">
        <v>0</v>
      </c>
      <c r="DV18" s="400">
        <v>0</v>
      </c>
      <c r="DW18" s="400">
        <v>0</v>
      </c>
      <c r="DX18" s="400">
        <v>0</v>
      </c>
      <c r="DY18" s="402">
        <v>5606</v>
      </c>
      <c r="DZ18" s="382">
        <v>1904</v>
      </c>
      <c r="EA18" s="383">
        <v>7510</v>
      </c>
      <c r="EB18" s="384"/>
      <c r="EC18" s="384"/>
      <c r="ED18" s="385" t="s">
        <v>25</v>
      </c>
      <c r="EE18" s="399">
        <v>120</v>
      </c>
      <c r="EF18" s="400">
        <v>0</v>
      </c>
      <c r="EG18" s="400">
        <v>28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148</v>
      </c>
      <c r="EN18" s="382">
        <v>67</v>
      </c>
      <c r="EO18" s="383">
        <v>215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1121.21</v>
      </c>
      <c r="FK18" s="508">
        <v>1114.1299999999999</v>
      </c>
      <c r="FL18" s="311">
        <v>0.64</v>
      </c>
      <c r="FM18" s="503"/>
      <c r="FN18" s="503"/>
      <c r="FO18" s="312" t="s">
        <v>40</v>
      </c>
      <c r="FP18" s="247">
        <v>0</v>
      </c>
      <c r="FQ18" s="248">
        <v>2</v>
      </c>
      <c r="FR18" s="249">
        <v>2</v>
      </c>
      <c r="FS18" s="247">
        <v>4</v>
      </c>
      <c r="FT18" s="250">
        <v>0</v>
      </c>
      <c r="FU18" s="251">
        <v>0</v>
      </c>
      <c r="FV18" s="183"/>
      <c r="FW18" s="346" t="s">
        <v>91</v>
      </c>
      <c r="FX18" s="347">
        <v>319.58</v>
      </c>
      <c r="FY18" s="348">
        <v>306.66000000000003</v>
      </c>
      <c r="FZ18" s="349">
        <v>4.21</v>
      </c>
      <c r="GA18" s="347">
        <v>0</v>
      </c>
      <c r="GB18" s="350">
        <v>0</v>
      </c>
      <c r="GC18" s="349">
        <v>0</v>
      </c>
      <c r="GD18" s="347">
        <v>156.87</v>
      </c>
      <c r="GE18" s="348">
        <v>156.76</v>
      </c>
      <c r="GF18" s="349">
        <v>7.0000000000000007E-2</v>
      </c>
      <c r="GG18" s="351"/>
      <c r="GH18" s="183"/>
      <c r="GI18" s="183" t="s">
        <v>104</v>
      </c>
      <c r="GJ18" s="342">
        <v>0</v>
      </c>
      <c r="GK18" s="342">
        <v>0</v>
      </c>
      <c r="GL18" s="342">
        <v>0</v>
      </c>
      <c r="GM18" s="342">
        <v>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2950</v>
      </c>
      <c r="GV18" s="400">
        <v>275</v>
      </c>
      <c r="GW18" s="400">
        <v>2454</v>
      </c>
      <c r="GX18" s="401">
        <v>324</v>
      </c>
      <c r="GY18" s="400">
        <v>0</v>
      </c>
      <c r="GZ18" s="400">
        <v>0</v>
      </c>
      <c r="HA18" s="400">
        <v>0</v>
      </c>
      <c r="HB18" s="400">
        <v>0</v>
      </c>
      <c r="HC18" s="402">
        <v>6003</v>
      </c>
      <c r="HD18" s="382">
        <v>474</v>
      </c>
      <c r="HE18" s="383">
        <v>6477</v>
      </c>
      <c r="HF18" s="384"/>
      <c r="HG18" s="384"/>
      <c r="HH18" s="385" t="s">
        <v>25</v>
      </c>
      <c r="HI18" s="399">
        <v>36</v>
      </c>
      <c r="HJ18" s="400">
        <v>0</v>
      </c>
      <c r="HK18" s="400">
        <v>21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57</v>
      </c>
      <c r="HR18" s="382">
        <v>29</v>
      </c>
      <c r="HS18" s="383">
        <v>86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1560.1999999999998</v>
      </c>
      <c r="IO18" s="508">
        <v>1522.4</v>
      </c>
      <c r="IP18" s="311">
        <v>2.48</v>
      </c>
      <c r="IQ18" s="503"/>
      <c r="IR18" s="503"/>
      <c r="IS18" s="312" t="s">
        <v>40</v>
      </c>
      <c r="IT18" s="247">
        <v>3</v>
      </c>
      <c r="IU18" s="248">
        <v>2</v>
      </c>
      <c r="IV18" s="249">
        <v>4</v>
      </c>
      <c r="IW18" s="247">
        <v>9</v>
      </c>
      <c r="IX18" s="250">
        <v>9</v>
      </c>
      <c r="IY18" s="251">
        <v>0</v>
      </c>
      <c r="IZ18" s="183"/>
      <c r="JA18" s="346" t="s">
        <v>91</v>
      </c>
      <c r="JB18" s="347">
        <v>516.58000000000004</v>
      </c>
      <c r="JC18" s="348">
        <v>508.74</v>
      </c>
      <c r="JD18" s="349">
        <v>1.54</v>
      </c>
      <c r="JE18" s="347">
        <v>0</v>
      </c>
      <c r="JF18" s="350">
        <v>0</v>
      </c>
      <c r="JG18" s="349">
        <v>0</v>
      </c>
      <c r="JH18" s="347">
        <v>468.59</v>
      </c>
      <c r="JI18" s="348">
        <v>464.75</v>
      </c>
      <c r="JJ18" s="349">
        <v>0.83</v>
      </c>
      <c r="JK18" s="351"/>
      <c r="JL18" s="183"/>
      <c r="JM18" s="183" t="s">
        <v>104</v>
      </c>
      <c r="JN18" s="342">
        <v>0</v>
      </c>
      <c r="JO18" s="342">
        <v>0</v>
      </c>
      <c r="JP18" s="342">
        <v>0</v>
      </c>
      <c r="JQ18" s="342">
        <v>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1599</v>
      </c>
      <c r="JZ18" s="400">
        <v>176</v>
      </c>
      <c r="KA18" s="400">
        <v>1741</v>
      </c>
      <c r="KB18" s="401">
        <v>256</v>
      </c>
      <c r="KC18" s="400">
        <v>0</v>
      </c>
      <c r="KD18" s="400">
        <v>0</v>
      </c>
      <c r="KE18" s="400">
        <v>0</v>
      </c>
      <c r="KF18" s="400">
        <v>0</v>
      </c>
      <c r="KG18" s="402">
        <v>3772</v>
      </c>
      <c r="KH18" s="382">
        <v>0</v>
      </c>
      <c r="KI18" s="383">
        <v>3772</v>
      </c>
      <c r="KJ18" s="290"/>
      <c r="KK18" s="290"/>
      <c r="KL18" s="387" t="s">
        <v>25</v>
      </c>
      <c r="KM18" s="399">
        <v>182</v>
      </c>
      <c r="KN18" s="400">
        <v>0</v>
      </c>
      <c r="KO18" s="400">
        <v>47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229</v>
      </c>
      <c r="KV18" s="382">
        <v>84</v>
      </c>
      <c r="KW18" s="383">
        <v>313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1312.1699999999998</v>
      </c>
      <c r="LS18" s="508">
        <v>1284.6099999999999</v>
      </c>
      <c r="LT18" s="311">
        <v>2.15</v>
      </c>
      <c r="LU18" s="505"/>
      <c r="LV18" s="505"/>
      <c r="LW18" s="312" t="s">
        <v>40</v>
      </c>
      <c r="LX18" s="294">
        <v>75</v>
      </c>
      <c r="LY18" s="295">
        <v>81</v>
      </c>
      <c r="LZ18" s="296">
        <v>-7.41</v>
      </c>
      <c r="MA18" s="266"/>
      <c r="MB18" s="346" t="s">
        <v>91</v>
      </c>
      <c r="MC18" s="347">
        <v>464.79</v>
      </c>
      <c r="MD18" s="370">
        <v>453.21</v>
      </c>
      <c r="ME18" s="349">
        <v>2.56</v>
      </c>
      <c r="MF18" s="347">
        <v>0</v>
      </c>
      <c r="MG18" s="370">
        <v>0</v>
      </c>
      <c r="MH18" s="349">
        <v>0</v>
      </c>
      <c r="MI18" s="347">
        <v>224.11</v>
      </c>
      <c r="MJ18" s="370">
        <v>225.12</v>
      </c>
      <c r="MK18" s="349">
        <v>-0.45</v>
      </c>
      <c r="ML18" s="297"/>
      <c r="MM18" s="297"/>
      <c r="MN18" s="297" t="s">
        <v>104</v>
      </c>
      <c r="MO18" s="371">
        <v>0</v>
      </c>
      <c r="MP18" s="371">
        <v>0</v>
      </c>
      <c r="MQ18" s="371">
        <v>0</v>
      </c>
      <c r="MR18" s="371">
        <v>0</v>
      </c>
      <c r="MS18" s="371">
        <v>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9687</v>
      </c>
      <c r="NB18" s="404">
        <v>778</v>
      </c>
      <c r="NC18" s="404">
        <v>10255</v>
      </c>
      <c r="ND18" s="405">
        <v>2491</v>
      </c>
      <c r="NE18" s="404"/>
      <c r="NF18" s="404"/>
      <c r="NG18" s="404"/>
      <c r="NH18" s="406"/>
      <c r="NI18" s="407">
        <v>23211</v>
      </c>
      <c r="NJ18" s="408">
        <v>3207</v>
      </c>
      <c r="NK18" s="409">
        <v>26418</v>
      </c>
      <c r="NL18" s="290"/>
      <c r="NM18" s="290"/>
      <c r="NN18" s="377" t="s">
        <v>25</v>
      </c>
      <c r="NO18" s="387">
        <v>374</v>
      </c>
      <c r="NP18" s="404">
        <v>0</v>
      </c>
      <c r="NQ18" s="404">
        <v>113</v>
      </c>
      <c r="NR18" s="405">
        <v>0</v>
      </c>
      <c r="NS18" s="404"/>
      <c r="NT18" s="404"/>
      <c r="NU18" s="404"/>
      <c r="NV18" s="406"/>
      <c r="NW18" s="407">
        <v>487</v>
      </c>
      <c r="NX18" s="408">
        <v>261</v>
      </c>
      <c r="NY18" s="409">
        <v>748</v>
      </c>
      <c r="OA18" s="307"/>
    </row>
    <row r="19" spans="1:391" s="195" customFormat="1" ht="21.75" customHeight="1" x14ac:dyDescent="0.2">
      <c r="A19" s="344" t="s">
        <v>90</v>
      </c>
      <c r="B19" s="509">
        <v>1157.1799999999998</v>
      </c>
      <c r="C19" s="508">
        <v>1111.8500000000001</v>
      </c>
      <c r="D19" s="345">
        <v>4.08</v>
      </c>
      <c r="E19" s="503"/>
      <c r="F19" s="503"/>
      <c r="G19" s="312" t="s">
        <v>41</v>
      </c>
      <c r="H19" s="247">
        <v>3</v>
      </c>
      <c r="I19" s="248">
        <v>5</v>
      </c>
      <c r="J19" s="249">
        <v>6</v>
      </c>
      <c r="K19" s="247">
        <v>14</v>
      </c>
      <c r="L19" s="250">
        <v>12</v>
      </c>
      <c r="M19" s="251">
        <v>16.670000000000002</v>
      </c>
      <c r="N19" s="183"/>
      <c r="O19" s="346" t="s">
        <v>95</v>
      </c>
      <c r="P19" s="347">
        <v>420.51</v>
      </c>
      <c r="Q19" s="348">
        <v>407.92</v>
      </c>
      <c r="R19" s="349">
        <v>3.09</v>
      </c>
      <c r="S19" s="347">
        <v>245.15</v>
      </c>
      <c r="T19" s="350">
        <v>232.64</v>
      </c>
      <c r="U19" s="349">
        <v>5.38</v>
      </c>
      <c r="V19" s="347">
        <v>300.70999999999998</v>
      </c>
      <c r="W19" s="348">
        <v>289.52</v>
      </c>
      <c r="X19" s="349">
        <v>3.87</v>
      </c>
      <c r="Y19" s="351"/>
      <c r="Z19" s="183"/>
      <c r="AA19" s="183" t="s">
        <v>109</v>
      </c>
      <c r="AB19" s="342">
        <v>0</v>
      </c>
      <c r="AC19" s="342">
        <v>0</v>
      </c>
      <c r="AD19" s="342">
        <v>0</v>
      </c>
      <c r="AE19" s="342">
        <v>0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36267</v>
      </c>
      <c r="AN19" s="400">
        <v>580</v>
      </c>
      <c r="AO19" s="400">
        <v>41931</v>
      </c>
      <c r="AP19" s="401">
        <v>10927</v>
      </c>
      <c r="AQ19" s="400">
        <v>0</v>
      </c>
      <c r="AR19" s="400">
        <v>0</v>
      </c>
      <c r="AS19" s="400">
        <v>0</v>
      </c>
      <c r="AT19" s="400">
        <v>0</v>
      </c>
      <c r="AU19" s="402">
        <v>89705</v>
      </c>
      <c r="AV19" s="382">
        <v>36187</v>
      </c>
      <c r="AW19" s="383">
        <v>125892</v>
      </c>
      <c r="AX19" s="384"/>
      <c r="AY19" s="384"/>
      <c r="AZ19" s="385" t="s">
        <v>106</v>
      </c>
      <c r="BA19" s="399">
        <v>876</v>
      </c>
      <c r="BB19" s="400">
        <v>0</v>
      </c>
      <c r="BC19" s="400">
        <v>174</v>
      </c>
      <c r="BD19" s="401">
        <v>0</v>
      </c>
      <c r="BE19" s="400">
        <v>0</v>
      </c>
      <c r="BF19" s="400">
        <v>0</v>
      </c>
      <c r="BG19" s="400">
        <v>0</v>
      </c>
      <c r="BH19" s="400">
        <v>0</v>
      </c>
      <c r="BI19" s="402">
        <v>1050</v>
      </c>
      <c r="BJ19" s="382">
        <v>794</v>
      </c>
      <c r="BK19" s="383">
        <v>1844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1531.97</v>
      </c>
      <c r="CG19" s="508">
        <v>1495.8799999999999</v>
      </c>
      <c r="CH19" s="345">
        <v>2.41</v>
      </c>
      <c r="CI19" s="503"/>
      <c r="CJ19" s="503"/>
      <c r="CK19" s="312" t="s">
        <v>41</v>
      </c>
      <c r="CL19" s="247">
        <v>9</v>
      </c>
      <c r="CM19" s="248">
        <v>5</v>
      </c>
      <c r="CN19" s="249">
        <v>6</v>
      </c>
      <c r="CO19" s="247">
        <v>20</v>
      </c>
      <c r="CP19" s="250">
        <v>12</v>
      </c>
      <c r="CQ19" s="251">
        <v>66.67</v>
      </c>
      <c r="CR19" s="183"/>
      <c r="CS19" s="346" t="s">
        <v>95</v>
      </c>
      <c r="CT19" s="347">
        <v>416.49</v>
      </c>
      <c r="CU19" s="348">
        <v>405.6</v>
      </c>
      <c r="CV19" s="349">
        <v>2.68</v>
      </c>
      <c r="CW19" s="347">
        <v>323.18</v>
      </c>
      <c r="CX19" s="350">
        <v>314.23</v>
      </c>
      <c r="CY19" s="349">
        <v>2.85</v>
      </c>
      <c r="CZ19" s="347">
        <v>364.38</v>
      </c>
      <c r="DA19" s="348">
        <v>355.25</v>
      </c>
      <c r="DB19" s="349">
        <v>2.57</v>
      </c>
      <c r="DC19" s="351"/>
      <c r="DD19" s="183"/>
      <c r="DE19" s="183" t="s">
        <v>109</v>
      </c>
      <c r="DF19" s="342">
        <v>0</v>
      </c>
      <c r="DG19" s="342">
        <v>0</v>
      </c>
      <c r="DH19" s="342">
        <v>0</v>
      </c>
      <c r="DI19" s="342">
        <v>0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30488</v>
      </c>
      <c r="DR19" s="400">
        <v>606</v>
      </c>
      <c r="DS19" s="400">
        <v>32221</v>
      </c>
      <c r="DT19" s="401">
        <v>21255</v>
      </c>
      <c r="DU19" s="400">
        <v>0</v>
      </c>
      <c r="DV19" s="400">
        <v>0</v>
      </c>
      <c r="DW19" s="400">
        <v>0</v>
      </c>
      <c r="DX19" s="400">
        <v>0</v>
      </c>
      <c r="DY19" s="402">
        <v>84570</v>
      </c>
      <c r="DZ19" s="382">
        <v>86346</v>
      </c>
      <c r="EA19" s="383">
        <v>170916</v>
      </c>
      <c r="EB19" s="384"/>
      <c r="EC19" s="384"/>
      <c r="ED19" s="385" t="s">
        <v>106</v>
      </c>
      <c r="EE19" s="399">
        <v>498</v>
      </c>
      <c r="EF19" s="400">
        <v>0</v>
      </c>
      <c r="EG19" s="400">
        <v>99</v>
      </c>
      <c r="EH19" s="401">
        <v>34</v>
      </c>
      <c r="EI19" s="400">
        <v>0</v>
      </c>
      <c r="EJ19" s="400">
        <v>0</v>
      </c>
      <c r="EK19" s="400">
        <v>0</v>
      </c>
      <c r="EL19" s="400">
        <v>0</v>
      </c>
      <c r="EM19" s="402">
        <v>631</v>
      </c>
      <c r="EN19" s="382">
        <v>1456</v>
      </c>
      <c r="EO19" s="383">
        <v>2087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1300.02</v>
      </c>
      <c r="FK19" s="508">
        <v>1291.0899999999999</v>
      </c>
      <c r="FL19" s="345">
        <v>0.69</v>
      </c>
      <c r="FM19" s="503"/>
      <c r="FN19" s="503"/>
      <c r="FO19" s="312" t="s">
        <v>41</v>
      </c>
      <c r="FP19" s="247">
        <v>3</v>
      </c>
      <c r="FQ19" s="248">
        <v>5</v>
      </c>
      <c r="FR19" s="249">
        <v>9</v>
      </c>
      <c r="FS19" s="247">
        <v>17</v>
      </c>
      <c r="FT19" s="250">
        <v>12</v>
      </c>
      <c r="FU19" s="251">
        <v>41.67</v>
      </c>
      <c r="FV19" s="183"/>
      <c r="FW19" s="346" t="s">
        <v>95</v>
      </c>
      <c r="FX19" s="347">
        <v>270.88</v>
      </c>
      <c r="FY19" s="348">
        <v>261.18</v>
      </c>
      <c r="FZ19" s="349">
        <v>3.71</v>
      </c>
      <c r="GA19" s="347">
        <v>245.68</v>
      </c>
      <c r="GB19" s="350">
        <v>235.72</v>
      </c>
      <c r="GC19" s="349">
        <v>4.2300000000000004</v>
      </c>
      <c r="GD19" s="347">
        <v>258.05</v>
      </c>
      <c r="GE19" s="348">
        <v>248.74</v>
      </c>
      <c r="GF19" s="349">
        <v>3.74</v>
      </c>
      <c r="GG19" s="351"/>
      <c r="GH19" s="183"/>
      <c r="GI19" s="183" t="s">
        <v>109</v>
      </c>
      <c r="GJ19" s="342">
        <v>0</v>
      </c>
      <c r="GK19" s="342">
        <v>0</v>
      </c>
      <c r="GL19" s="342">
        <v>0</v>
      </c>
      <c r="GM19" s="342">
        <v>0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25509</v>
      </c>
      <c r="GV19" s="400">
        <v>688</v>
      </c>
      <c r="GW19" s="400">
        <v>31579</v>
      </c>
      <c r="GX19" s="401">
        <v>3443</v>
      </c>
      <c r="GY19" s="400">
        <v>0</v>
      </c>
      <c r="GZ19" s="400">
        <v>0</v>
      </c>
      <c r="HA19" s="400">
        <v>0</v>
      </c>
      <c r="HB19" s="400">
        <v>0</v>
      </c>
      <c r="HC19" s="402">
        <v>61219</v>
      </c>
      <c r="HD19" s="382">
        <v>19425</v>
      </c>
      <c r="HE19" s="383">
        <v>80644</v>
      </c>
      <c r="HF19" s="384"/>
      <c r="HG19" s="384"/>
      <c r="HH19" s="385" t="s">
        <v>106</v>
      </c>
      <c r="HI19" s="399">
        <v>108</v>
      </c>
      <c r="HJ19" s="400">
        <v>0</v>
      </c>
      <c r="HK19" s="400">
        <v>38</v>
      </c>
      <c r="HL19" s="401">
        <v>0</v>
      </c>
      <c r="HM19" s="400">
        <v>0</v>
      </c>
      <c r="HN19" s="400">
        <v>0</v>
      </c>
      <c r="HO19" s="400">
        <v>0</v>
      </c>
      <c r="HP19" s="400">
        <v>0</v>
      </c>
      <c r="HQ19" s="402">
        <v>146</v>
      </c>
      <c r="HR19" s="382">
        <v>163</v>
      </c>
      <c r="HS19" s="383">
        <v>309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2228.3700000000003</v>
      </c>
      <c r="IO19" s="508">
        <v>2235.13</v>
      </c>
      <c r="IP19" s="345">
        <v>-0.3</v>
      </c>
      <c r="IQ19" s="503"/>
      <c r="IR19" s="503"/>
      <c r="IS19" s="312" t="s">
        <v>41</v>
      </c>
      <c r="IT19" s="247">
        <v>5</v>
      </c>
      <c r="IU19" s="248">
        <v>6</v>
      </c>
      <c r="IV19" s="249">
        <v>0</v>
      </c>
      <c r="IW19" s="247">
        <v>11</v>
      </c>
      <c r="IX19" s="250">
        <v>9</v>
      </c>
      <c r="IY19" s="251">
        <v>22.22</v>
      </c>
      <c r="IZ19" s="183"/>
      <c r="JA19" s="346" t="s">
        <v>95</v>
      </c>
      <c r="JB19" s="347">
        <v>623.30999999999995</v>
      </c>
      <c r="JC19" s="348">
        <v>639.02</v>
      </c>
      <c r="JD19" s="349">
        <v>-2.46</v>
      </c>
      <c r="JE19" s="347">
        <v>392.95</v>
      </c>
      <c r="JF19" s="350">
        <v>389.98</v>
      </c>
      <c r="JG19" s="349">
        <v>0.76</v>
      </c>
      <c r="JH19" s="347">
        <v>601.91</v>
      </c>
      <c r="JI19" s="348">
        <v>617.49</v>
      </c>
      <c r="JJ19" s="349">
        <v>-2.52</v>
      </c>
      <c r="JK19" s="351"/>
      <c r="JL19" s="183"/>
      <c r="JM19" s="183" t="s">
        <v>109</v>
      </c>
      <c r="JN19" s="342">
        <v>0</v>
      </c>
      <c r="JO19" s="342">
        <v>0</v>
      </c>
      <c r="JP19" s="342">
        <v>0</v>
      </c>
      <c r="JQ19" s="342">
        <v>0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35953</v>
      </c>
      <c r="JZ19" s="400">
        <v>678</v>
      </c>
      <c r="KA19" s="400">
        <v>47506</v>
      </c>
      <c r="KB19" s="401">
        <v>1540</v>
      </c>
      <c r="KC19" s="400">
        <v>0</v>
      </c>
      <c r="KD19" s="400">
        <v>0</v>
      </c>
      <c r="KE19" s="400">
        <v>0</v>
      </c>
      <c r="KF19" s="400">
        <v>0</v>
      </c>
      <c r="KG19" s="402">
        <v>85677</v>
      </c>
      <c r="KH19" s="382">
        <v>49847</v>
      </c>
      <c r="KI19" s="383">
        <v>135524</v>
      </c>
      <c r="KJ19" s="290"/>
      <c r="KK19" s="290"/>
      <c r="KL19" s="387" t="s">
        <v>106</v>
      </c>
      <c r="KM19" s="399">
        <v>728</v>
      </c>
      <c r="KN19" s="400">
        <v>0</v>
      </c>
      <c r="KO19" s="400">
        <v>83</v>
      </c>
      <c r="KP19" s="401">
        <v>0</v>
      </c>
      <c r="KQ19" s="400">
        <v>0</v>
      </c>
      <c r="KR19" s="400">
        <v>0</v>
      </c>
      <c r="KS19" s="400">
        <v>0</v>
      </c>
      <c r="KT19" s="400">
        <v>0</v>
      </c>
      <c r="KU19" s="402">
        <v>811</v>
      </c>
      <c r="KV19" s="382">
        <v>130</v>
      </c>
      <c r="KW19" s="383">
        <v>941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1478.21</v>
      </c>
      <c r="LS19" s="508">
        <v>1462.58</v>
      </c>
      <c r="LT19" s="345">
        <v>1.07</v>
      </c>
      <c r="LU19" s="505"/>
      <c r="LV19" s="505"/>
      <c r="LW19" s="312" t="s">
        <v>41</v>
      </c>
      <c r="LX19" s="294">
        <v>62</v>
      </c>
      <c r="LY19" s="295">
        <v>45</v>
      </c>
      <c r="LZ19" s="296">
        <v>37.78</v>
      </c>
      <c r="MA19" s="266"/>
      <c r="MB19" s="346" t="s">
        <v>95</v>
      </c>
      <c r="MC19" s="347">
        <v>473.27</v>
      </c>
      <c r="MD19" s="370">
        <v>474.39</v>
      </c>
      <c r="ME19" s="349">
        <v>-0.24</v>
      </c>
      <c r="MF19" s="347">
        <v>273.41000000000003</v>
      </c>
      <c r="MG19" s="370">
        <v>263</v>
      </c>
      <c r="MH19" s="349">
        <v>3.96</v>
      </c>
      <c r="MI19" s="347">
        <v>369.78</v>
      </c>
      <c r="MJ19" s="370">
        <v>368.01</v>
      </c>
      <c r="MK19" s="349">
        <v>0.48</v>
      </c>
      <c r="ML19" s="297"/>
      <c r="MM19" s="297"/>
      <c r="MN19" s="297" t="s">
        <v>109</v>
      </c>
      <c r="MO19" s="371">
        <v>0</v>
      </c>
      <c r="MP19" s="371">
        <v>0</v>
      </c>
      <c r="MQ19" s="371">
        <v>0</v>
      </c>
      <c r="MR19" s="371">
        <v>0</v>
      </c>
      <c r="MS19" s="371">
        <v>0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128217</v>
      </c>
      <c r="NB19" s="404">
        <v>2552</v>
      </c>
      <c r="NC19" s="404">
        <v>153237</v>
      </c>
      <c r="ND19" s="405">
        <v>37165</v>
      </c>
      <c r="NE19" s="404"/>
      <c r="NF19" s="404"/>
      <c r="NG19" s="404"/>
      <c r="NH19" s="406"/>
      <c r="NI19" s="407">
        <v>321171</v>
      </c>
      <c r="NJ19" s="408">
        <v>191805</v>
      </c>
      <c r="NK19" s="409">
        <v>512976</v>
      </c>
      <c r="NL19" s="290"/>
      <c r="NM19" s="290"/>
      <c r="NN19" s="377" t="s">
        <v>106</v>
      </c>
      <c r="NO19" s="387">
        <v>2210</v>
      </c>
      <c r="NP19" s="404">
        <v>0</v>
      </c>
      <c r="NQ19" s="404">
        <v>394</v>
      </c>
      <c r="NR19" s="405">
        <v>34</v>
      </c>
      <c r="NS19" s="404"/>
      <c r="NT19" s="404"/>
      <c r="NU19" s="404"/>
      <c r="NV19" s="406"/>
      <c r="NW19" s="407">
        <v>2638</v>
      </c>
      <c r="NX19" s="408">
        <v>2543</v>
      </c>
      <c r="NY19" s="409">
        <v>5181</v>
      </c>
      <c r="OA19" s="307"/>
    </row>
    <row r="20" spans="1:391" s="195" customFormat="1" ht="21.75" customHeight="1" x14ac:dyDescent="0.2">
      <c r="A20" s="511" t="s">
        <v>123</v>
      </c>
      <c r="B20" s="501">
        <v>1260.0900000000001</v>
      </c>
      <c r="C20" s="512">
        <v>1216.3999999999999</v>
      </c>
      <c r="D20" s="243">
        <v>3.59</v>
      </c>
      <c r="E20" s="503"/>
      <c r="F20" s="503"/>
      <c r="G20" s="312" t="s">
        <v>42</v>
      </c>
      <c r="H20" s="247">
        <v>11</v>
      </c>
      <c r="I20" s="248">
        <v>16</v>
      </c>
      <c r="J20" s="249">
        <v>14</v>
      </c>
      <c r="K20" s="247">
        <v>41</v>
      </c>
      <c r="L20" s="250">
        <v>30</v>
      </c>
      <c r="M20" s="251">
        <v>36.67</v>
      </c>
      <c r="N20" s="183"/>
      <c r="O20" s="346" t="s">
        <v>100</v>
      </c>
      <c r="P20" s="347">
        <v>314.68</v>
      </c>
      <c r="Q20" s="348">
        <v>298.58</v>
      </c>
      <c r="R20" s="349">
        <v>5.39</v>
      </c>
      <c r="S20" s="347">
        <v>267.5</v>
      </c>
      <c r="T20" s="350">
        <v>250.51</v>
      </c>
      <c r="U20" s="349">
        <v>6.78</v>
      </c>
      <c r="V20" s="347">
        <v>282.45</v>
      </c>
      <c r="W20" s="348">
        <v>266.11</v>
      </c>
      <c r="X20" s="349">
        <v>6.14</v>
      </c>
      <c r="Y20" s="351"/>
      <c r="Z20" s="183"/>
      <c r="AA20" s="183" t="s">
        <v>112</v>
      </c>
      <c r="AB20" s="342">
        <v>138</v>
      </c>
      <c r="AC20" s="342">
        <v>138</v>
      </c>
      <c r="AD20" s="342">
        <v>138</v>
      </c>
      <c r="AE20" s="342">
        <v>138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99979</v>
      </c>
      <c r="AN20" s="400">
        <v>2808</v>
      </c>
      <c r="AO20" s="400">
        <v>118329</v>
      </c>
      <c r="AP20" s="401">
        <v>20210</v>
      </c>
      <c r="AQ20" s="400">
        <v>0</v>
      </c>
      <c r="AR20" s="400">
        <v>0</v>
      </c>
      <c r="AS20" s="400">
        <v>0</v>
      </c>
      <c r="AT20" s="400">
        <v>0</v>
      </c>
      <c r="AU20" s="402">
        <v>241326</v>
      </c>
      <c r="AV20" s="382">
        <v>97061</v>
      </c>
      <c r="AW20" s="383">
        <v>338387</v>
      </c>
      <c r="AX20" s="384"/>
      <c r="AY20" s="384"/>
      <c r="AZ20" s="385" t="s">
        <v>28</v>
      </c>
      <c r="BA20" s="399">
        <v>1825</v>
      </c>
      <c r="BB20" s="400">
        <v>0</v>
      </c>
      <c r="BC20" s="400">
        <v>306</v>
      </c>
      <c r="BD20" s="401">
        <v>0</v>
      </c>
      <c r="BE20" s="400">
        <v>0</v>
      </c>
      <c r="BF20" s="400">
        <v>0</v>
      </c>
      <c r="BG20" s="400">
        <v>0</v>
      </c>
      <c r="BH20" s="400">
        <v>0</v>
      </c>
      <c r="BI20" s="402">
        <v>2131</v>
      </c>
      <c r="BJ20" s="382">
        <v>2203</v>
      </c>
      <c r="BK20" s="383">
        <v>4334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1633.06</v>
      </c>
      <c r="CG20" s="512">
        <v>1586.0100000000002</v>
      </c>
      <c r="CH20" s="243">
        <v>2.97</v>
      </c>
      <c r="CI20" s="503"/>
      <c r="CJ20" s="503"/>
      <c r="CK20" s="312" t="s">
        <v>42</v>
      </c>
      <c r="CL20" s="247">
        <v>7</v>
      </c>
      <c r="CM20" s="248">
        <v>12</v>
      </c>
      <c r="CN20" s="249">
        <v>4</v>
      </c>
      <c r="CO20" s="247">
        <v>23</v>
      </c>
      <c r="CP20" s="250">
        <v>16</v>
      </c>
      <c r="CQ20" s="251">
        <v>43.75</v>
      </c>
      <c r="CR20" s="183"/>
      <c r="CS20" s="346" t="s">
        <v>100</v>
      </c>
      <c r="CT20" s="347">
        <v>387.34</v>
      </c>
      <c r="CU20" s="348">
        <v>376.35</v>
      </c>
      <c r="CV20" s="349">
        <v>2.92</v>
      </c>
      <c r="CW20" s="347">
        <v>357.7</v>
      </c>
      <c r="CX20" s="350">
        <v>346.75</v>
      </c>
      <c r="CY20" s="349">
        <v>3.16</v>
      </c>
      <c r="CZ20" s="347">
        <v>370.79</v>
      </c>
      <c r="DA20" s="348">
        <v>360.04</v>
      </c>
      <c r="DB20" s="349">
        <v>2.99</v>
      </c>
      <c r="DC20" s="351"/>
      <c r="DD20" s="183"/>
      <c r="DE20" s="183" t="s">
        <v>112</v>
      </c>
      <c r="DF20" s="342">
        <v>138</v>
      </c>
      <c r="DG20" s="342">
        <v>138</v>
      </c>
      <c r="DH20" s="342">
        <v>138</v>
      </c>
      <c r="DI20" s="342">
        <v>138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68598</v>
      </c>
      <c r="DR20" s="400">
        <v>2121</v>
      </c>
      <c r="DS20" s="400">
        <v>76234</v>
      </c>
      <c r="DT20" s="401">
        <v>51860</v>
      </c>
      <c r="DU20" s="400">
        <v>0</v>
      </c>
      <c r="DV20" s="400">
        <v>0</v>
      </c>
      <c r="DW20" s="400">
        <v>0</v>
      </c>
      <c r="DX20" s="400">
        <v>0</v>
      </c>
      <c r="DY20" s="402">
        <v>198813</v>
      </c>
      <c r="DZ20" s="382">
        <v>231100</v>
      </c>
      <c r="EA20" s="383">
        <v>429913</v>
      </c>
      <c r="EB20" s="384"/>
      <c r="EC20" s="384"/>
      <c r="ED20" s="385" t="s">
        <v>28</v>
      </c>
      <c r="EE20" s="399">
        <v>980</v>
      </c>
      <c r="EF20" s="400">
        <v>0</v>
      </c>
      <c r="EG20" s="400">
        <v>176</v>
      </c>
      <c r="EH20" s="401">
        <v>416</v>
      </c>
      <c r="EI20" s="400">
        <v>0</v>
      </c>
      <c r="EJ20" s="400">
        <v>0</v>
      </c>
      <c r="EK20" s="400">
        <v>0</v>
      </c>
      <c r="EL20" s="400">
        <v>0</v>
      </c>
      <c r="EM20" s="402">
        <v>1572</v>
      </c>
      <c r="EN20" s="382">
        <v>4444</v>
      </c>
      <c r="EO20" s="383">
        <v>6016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1173.08</v>
      </c>
      <c r="FK20" s="512">
        <v>1166.6600000000001</v>
      </c>
      <c r="FL20" s="243">
        <v>0.55000000000000004</v>
      </c>
      <c r="FM20" s="503"/>
      <c r="FN20" s="503"/>
      <c r="FO20" s="312" t="s">
        <v>42</v>
      </c>
      <c r="FP20" s="247">
        <v>12</v>
      </c>
      <c r="FQ20" s="248">
        <v>8</v>
      </c>
      <c r="FR20" s="249">
        <v>6</v>
      </c>
      <c r="FS20" s="247">
        <v>26</v>
      </c>
      <c r="FT20" s="250">
        <v>26</v>
      </c>
      <c r="FU20" s="251">
        <v>0</v>
      </c>
      <c r="FV20" s="183"/>
      <c r="FW20" s="346" t="s">
        <v>100</v>
      </c>
      <c r="FX20" s="347">
        <v>349.47</v>
      </c>
      <c r="FY20" s="348">
        <v>353.65</v>
      </c>
      <c r="FZ20" s="349">
        <v>-1.18</v>
      </c>
      <c r="GA20" s="347">
        <v>306.10000000000002</v>
      </c>
      <c r="GB20" s="350">
        <v>309.91000000000003</v>
      </c>
      <c r="GC20" s="349">
        <v>-1.23</v>
      </c>
      <c r="GD20" s="347">
        <v>327.39</v>
      </c>
      <c r="GE20" s="348">
        <v>332.27</v>
      </c>
      <c r="GF20" s="349">
        <v>-1.47</v>
      </c>
      <c r="GG20" s="351"/>
      <c r="GH20" s="183"/>
      <c r="GI20" s="183" t="s">
        <v>112</v>
      </c>
      <c r="GJ20" s="342">
        <v>138</v>
      </c>
      <c r="GK20" s="342">
        <v>138</v>
      </c>
      <c r="GL20" s="342">
        <v>138</v>
      </c>
      <c r="GM20" s="342">
        <v>138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54417</v>
      </c>
      <c r="GV20" s="400">
        <v>1515</v>
      </c>
      <c r="GW20" s="400">
        <v>52061</v>
      </c>
      <c r="GX20" s="401">
        <v>3909</v>
      </c>
      <c r="GY20" s="400">
        <v>0</v>
      </c>
      <c r="GZ20" s="400">
        <v>0</v>
      </c>
      <c r="HA20" s="400">
        <v>0</v>
      </c>
      <c r="HB20" s="400">
        <v>0</v>
      </c>
      <c r="HC20" s="402">
        <v>111902</v>
      </c>
      <c r="HD20" s="382">
        <v>42702</v>
      </c>
      <c r="HE20" s="383">
        <v>154604</v>
      </c>
      <c r="HF20" s="384"/>
      <c r="HG20" s="384"/>
      <c r="HH20" s="385" t="s">
        <v>28</v>
      </c>
      <c r="HI20" s="399">
        <v>574</v>
      </c>
      <c r="HJ20" s="400">
        <v>0</v>
      </c>
      <c r="HK20" s="400">
        <v>190</v>
      </c>
      <c r="HL20" s="401">
        <v>0</v>
      </c>
      <c r="HM20" s="400">
        <v>0</v>
      </c>
      <c r="HN20" s="400">
        <v>0</v>
      </c>
      <c r="HO20" s="400">
        <v>0</v>
      </c>
      <c r="HP20" s="400">
        <v>0</v>
      </c>
      <c r="HQ20" s="402">
        <v>764</v>
      </c>
      <c r="HR20" s="382">
        <v>724</v>
      </c>
      <c r="HS20" s="383">
        <v>1488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1771.2500000000005</v>
      </c>
      <c r="IO20" s="512">
        <v>1728.8500000000001</v>
      </c>
      <c r="IP20" s="243">
        <v>2.4500000000000002</v>
      </c>
      <c r="IQ20" s="503"/>
      <c r="IR20" s="503"/>
      <c r="IS20" s="312" t="s">
        <v>42</v>
      </c>
      <c r="IT20" s="247">
        <v>10</v>
      </c>
      <c r="IU20" s="248">
        <v>12</v>
      </c>
      <c r="IV20" s="249">
        <v>8</v>
      </c>
      <c r="IW20" s="247">
        <v>30</v>
      </c>
      <c r="IX20" s="250">
        <v>37</v>
      </c>
      <c r="IY20" s="251">
        <v>-18.920000000000002</v>
      </c>
      <c r="IZ20" s="183"/>
      <c r="JA20" s="346" t="s">
        <v>100</v>
      </c>
      <c r="JB20" s="347">
        <v>309.83999999999997</v>
      </c>
      <c r="JC20" s="348">
        <v>298.75</v>
      </c>
      <c r="JD20" s="349">
        <v>3.71</v>
      </c>
      <c r="JE20" s="347">
        <v>285.22000000000003</v>
      </c>
      <c r="JF20" s="350">
        <v>273.14</v>
      </c>
      <c r="JG20" s="349">
        <v>4.42</v>
      </c>
      <c r="JH20" s="347">
        <v>307.55</v>
      </c>
      <c r="JI20" s="348">
        <v>296.52999999999997</v>
      </c>
      <c r="JJ20" s="349">
        <v>3.72</v>
      </c>
      <c r="JK20" s="351"/>
      <c r="JL20" s="183"/>
      <c r="JM20" s="183" t="s">
        <v>112</v>
      </c>
      <c r="JN20" s="342">
        <v>138</v>
      </c>
      <c r="JO20" s="342">
        <v>138</v>
      </c>
      <c r="JP20" s="342">
        <v>138</v>
      </c>
      <c r="JQ20" s="342">
        <v>138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73517</v>
      </c>
      <c r="JZ20" s="400">
        <v>2035</v>
      </c>
      <c r="KA20" s="400">
        <v>75999</v>
      </c>
      <c r="KB20" s="401">
        <v>5395</v>
      </c>
      <c r="KC20" s="400">
        <v>0</v>
      </c>
      <c r="KD20" s="400">
        <v>0</v>
      </c>
      <c r="KE20" s="400">
        <v>0</v>
      </c>
      <c r="KF20" s="400">
        <v>0</v>
      </c>
      <c r="KG20" s="402">
        <v>156946</v>
      </c>
      <c r="KH20" s="382">
        <v>151531</v>
      </c>
      <c r="KI20" s="383">
        <v>308477</v>
      </c>
      <c r="KJ20" s="290"/>
      <c r="KK20" s="290"/>
      <c r="KL20" s="387" t="s">
        <v>28</v>
      </c>
      <c r="KM20" s="399">
        <v>1821</v>
      </c>
      <c r="KN20" s="400">
        <v>0</v>
      </c>
      <c r="KO20" s="400">
        <v>627</v>
      </c>
      <c r="KP20" s="401">
        <v>0</v>
      </c>
      <c r="KQ20" s="400">
        <v>0</v>
      </c>
      <c r="KR20" s="400">
        <v>0</v>
      </c>
      <c r="KS20" s="400">
        <v>0</v>
      </c>
      <c r="KT20" s="400">
        <v>0</v>
      </c>
      <c r="KU20" s="402">
        <v>2448</v>
      </c>
      <c r="KV20" s="382">
        <v>329</v>
      </c>
      <c r="KW20" s="383">
        <v>2777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1465.44</v>
      </c>
      <c r="LS20" s="512">
        <v>1434.1200000000001</v>
      </c>
      <c r="LT20" s="243">
        <v>2.1800000000000002</v>
      </c>
      <c r="LU20" s="505"/>
      <c r="LV20" s="505"/>
      <c r="LW20" s="312" t="s">
        <v>42</v>
      </c>
      <c r="LX20" s="294">
        <v>120</v>
      </c>
      <c r="LY20" s="295">
        <v>109</v>
      </c>
      <c r="LZ20" s="296">
        <v>10.09</v>
      </c>
      <c r="MA20" s="266"/>
      <c r="MB20" s="346" t="s">
        <v>100</v>
      </c>
      <c r="MC20" s="347">
        <v>335.31</v>
      </c>
      <c r="MD20" s="370">
        <v>325.36</v>
      </c>
      <c r="ME20" s="349">
        <v>3.06</v>
      </c>
      <c r="MF20" s="347">
        <v>299.51</v>
      </c>
      <c r="MG20" s="370">
        <v>286.75</v>
      </c>
      <c r="MH20" s="349">
        <v>4.45</v>
      </c>
      <c r="MI20" s="347">
        <v>316.77</v>
      </c>
      <c r="MJ20" s="370">
        <v>305.93</v>
      </c>
      <c r="MK20" s="349">
        <v>3.54</v>
      </c>
      <c r="ML20" s="297"/>
      <c r="MM20" s="297"/>
      <c r="MN20" s="297" t="s">
        <v>112</v>
      </c>
      <c r="MO20" s="371">
        <v>138</v>
      </c>
      <c r="MP20" s="371">
        <v>138</v>
      </c>
      <c r="MQ20" s="371">
        <v>138</v>
      </c>
      <c r="MR20" s="371">
        <v>138</v>
      </c>
      <c r="MS20" s="371">
        <v>138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296511</v>
      </c>
      <c r="NB20" s="404">
        <v>8479</v>
      </c>
      <c r="NC20" s="404">
        <v>322623</v>
      </c>
      <c r="ND20" s="405">
        <v>81374</v>
      </c>
      <c r="NE20" s="404"/>
      <c r="NF20" s="404"/>
      <c r="NG20" s="404"/>
      <c r="NH20" s="406"/>
      <c r="NI20" s="407">
        <v>708987</v>
      </c>
      <c r="NJ20" s="408">
        <v>522394</v>
      </c>
      <c r="NK20" s="409">
        <v>1231381</v>
      </c>
      <c r="NL20" s="290"/>
      <c r="NM20" s="290"/>
      <c r="NN20" s="377" t="s">
        <v>28</v>
      </c>
      <c r="NO20" s="387">
        <v>5200</v>
      </c>
      <c r="NP20" s="404">
        <v>0</v>
      </c>
      <c r="NQ20" s="404">
        <v>1299</v>
      </c>
      <c r="NR20" s="405">
        <v>416</v>
      </c>
      <c r="NS20" s="404"/>
      <c r="NT20" s="404"/>
      <c r="NU20" s="404"/>
      <c r="NV20" s="406"/>
      <c r="NW20" s="407">
        <v>6915</v>
      </c>
      <c r="NX20" s="408">
        <v>7700</v>
      </c>
      <c r="NY20" s="409">
        <v>14615</v>
      </c>
      <c r="OA20" s="307"/>
    </row>
    <row r="21" spans="1:391" s="195" customFormat="1" ht="21.75" customHeight="1" thickBot="1" x14ac:dyDescent="0.25">
      <c r="A21" s="308" t="s">
        <v>99</v>
      </c>
      <c r="B21" s="471">
        <v>1254.94</v>
      </c>
      <c r="C21" s="508">
        <v>1211.43</v>
      </c>
      <c r="D21" s="311">
        <v>3.59</v>
      </c>
      <c r="E21" s="503"/>
      <c r="F21" s="503"/>
      <c r="G21" s="312" t="s">
        <v>43</v>
      </c>
      <c r="H21" s="247">
        <v>128</v>
      </c>
      <c r="I21" s="248">
        <v>119</v>
      </c>
      <c r="J21" s="249">
        <v>132</v>
      </c>
      <c r="K21" s="247">
        <v>379</v>
      </c>
      <c r="L21" s="250">
        <v>406</v>
      </c>
      <c r="M21" s="251">
        <v>-6.65</v>
      </c>
      <c r="N21" s="183"/>
      <c r="O21" s="346" t="s">
        <v>103</v>
      </c>
      <c r="P21" s="347">
        <v>158.83000000000001</v>
      </c>
      <c r="Q21" s="348">
        <v>155.4</v>
      </c>
      <c r="R21" s="349">
        <v>2.21</v>
      </c>
      <c r="S21" s="347">
        <v>88.31</v>
      </c>
      <c r="T21" s="350">
        <v>84.13</v>
      </c>
      <c r="U21" s="349">
        <v>4.97</v>
      </c>
      <c r="V21" s="347">
        <v>110.66</v>
      </c>
      <c r="W21" s="348">
        <v>107.26</v>
      </c>
      <c r="X21" s="349">
        <v>3.17</v>
      </c>
      <c r="Y21" s="351"/>
      <c r="Z21" s="183"/>
      <c r="AA21" s="183" t="s">
        <v>115</v>
      </c>
      <c r="AB21" s="342">
        <v>790</v>
      </c>
      <c r="AC21" s="342">
        <v>790</v>
      </c>
      <c r="AD21" s="342">
        <v>790</v>
      </c>
      <c r="AE21" s="342">
        <v>790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1629.4600000000003</v>
      </c>
      <c r="CG21" s="508">
        <v>1582.4600000000003</v>
      </c>
      <c r="CH21" s="311">
        <v>2.97</v>
      </c>
      <c r="CI21" s="503"/>
      <c r="CJ21" s="503"/>
      <c r="CK21" s="312" t="s">
        <v>43</v>
      </c>
      <c r="CL21" s="247">
        <v>54</v>
      </c>
      <c r="CM21" s="248">
        <v>47</v>
      </c>
      <c r="CN21" s="249">
        <v>26</v>
      </c>
      <c r="CO21" s="247">
        <v>127</v>
      </c>
      <c r="CP21" s="250">
        <v>133</v>
      </c>
      <c r="CQ21" s="251">
        <v>-4.51</v>
      </c>
      <c r="CR21" s="183"/>
      <c r="CS21" s="346" t="s">
        <v>103</v>
      </c>
      <c r="CT21" s="347">
        <v>222.51</v>
      </c>
      <c r="CU21" s="348">
        <v>216.56</v>
      </c>
      <c r="CV21" s="349">
        <v>2.75</v>
      </c>
      <c r="CW21" s="347">
        <v>154.38</v>
      </c>
      <c r="CX21" s="350">
        <v>151.44</v>
      </c>
      <c r="CY21" s="349">
        <v>1.94</v>
      </c>
      <c r="CZ21" s="347">
        <v>184.47</v>
      </c>
      <c r="DA21" s="348">
        <v>180.67</v>
      </c>
      <c r="DB21" s="349">
        <v>2.1</v>
      </c>
      <c r="DC21" s="351"/>
      <c r="DD21" s="183"/>
      <c r="DE21" s="183" t="s">
        <v>115</v>
      </c>
      <c r="DF21" s="342">
        <v>790</v>
      </c>
      <c r="DG21" s="342">
        <v>790</v>
      </c>
      <c r="DH21" s="342">
        <v>790</v>
      </c>
      <c r="DI21" s="342">
        <v>790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1169.8</v>
      </c>
      <c r="FK21" s="508">
        <v>1163.4000000000001</v>
      </c>
      <c r="FL21" s="311">
        <v>0.55000000000000004</v>
      </c>
      <c r="FM21" s="503"/>
      <c r="FN21" s="503"/>
      <c r="FO21" s="312" t="s">
        <v>43</v>
      </c>
      <c r="FP21" s="247">
        <v>7</v>
      </c>
      <c r="FQ21" s="248">
        <v>13</v>
      </c>
      <c r="FR21" s="249">
        <v>15</v>
      </c>
      <c r="FS21" s="247">
        <v>35</v>
      </c>
      <c r="FT21" s="250">
        <v>71</v>
      </c>
      <c r="FU21" s="251">
        <v>-50.7</v>
      </c>
      <c r="FV21" s="183"/>
      <c r="FW21" s="346" t="s">
        <v>103</v>
      </c>
      <c r="FX21" s="347">
        <v>279.22000000000003</v>
      </c>
      <c r="FY21" s="348">
        <v>283.45999999999998</v>
      </c>
      <c r="FZ21" s="349">
        <v>-1.5</v>
      </c>
      <c r="GA21" s="347">
        <v>85.35</v>
      </c>
      <c r="GB21" s="350">
        <v>80.7</v>
      </c>
      <c r="GC21" s="349">
        <v>5.76</v>
      </c>
      <c r="GD21" s="347">
        <v>180.51</v>
      </c>
      <c r="GE21" s="348">
        <v>184.34</v>
      </c>
      <c r="GF21" s="349">
        <v>-2.08</v>
      </c>
      <c r="GG21" s="351"/>
      <c r="GH21" s="183"/>
      <c r="GI21" s="183" t="s">
        <v>115</v>
      </c>
      <c r="GJ21" s="342">
        <v>790</v>
      </c>
      <c r="GK21" s="342">
        <v>790</v>
      </c>
      <c r="GL21" s="342">
        <v>790</v>
      </c>
      <c r="GM21" s="342">
        <v>790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1760.1200000000001</v>
      </c>
      <c r="IO21" s="508">
        <v>1716.4800000000002</v>
      </c>
      <c r="IP21" s="311">
        <v>2.54</v>
      </c>
      <c r="IQ21" s="503"/>
      <c r="IR21" s="503"/>
      <c r="IS21" s="312" t="s">
        <v>43</v>
      </c>
      <c r="IT21" s="247">
        <v>47</v>
      </c>
      <c r="IU21" s="248">
        <v>64</v>
      </c>
      <c r="IV21" s="249">
        <v>91</v>
      </c>
      <c r="IW21" s="247">
        <v>202</v>
      </c>
      <c r="IX21" s="250">
        <v>243</v>
      </c>
      <c r="IY21" s="251">
        <v>-16.87</v>
      </c>
      <c r="IZ21" s="183"/>
      <c r="JA21" s="346" t="s">
        <v>103</v>
      </c>
      <c r="JB21" s="347">
        <v>214.98</v>
      </c>
      <c r="JC21" s="348">
        <v>218.5</v>
      </c>
      <c r="JD21" s="349">
        <v>-1.61</v>
      </c>
      <c r="JE21" s="347">
        <v>91.58</v>
      </c>
      <c r="JF21" s="350">
        <v>92.58</v>
      </c>
      <c r="JG21" s="349">
        <v>-1.08</v>
      </c>
      <c r="JH21" s="347">
        <v>203.51</v>
      </c>
      <c r="JI21" s="348">
        <v>207.61</v>
      </c>
      <c r="JJ21" s="349">
        <v>-1.97</v>
      </c>
      <c r="JK21" s="351"/>
      <c r="JL21" s="183"/>
      <c r="JM21" s="183" t="s">
        <v>115</v>
      </c>
      <c r="JN21" s="342">
        <v>790</v>
      </c>
      <c r="JO21" s="342">
        <v>790</v>
      </c>
      <c r="JP21" s="342">
        <v>790</v>
      </c>
      <c r="JQ21" s="342">
        <v>790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1459.0600000000002</v>
      </c>
      <c r="LS21" s="508">
        <v>1427.45</v>
      </c>
      <c r="LT21" s="311">
        <v>2.21</v>
      </c>
      <c r="LU21" s="505"/>
      <c r="LV21" s="505"/>
      <c r="LW21" s="312" t="s">
        <v>43</v>
      </c>
      <c r="LX21" s="294">
        <v>743</v>
      </c>
      <c r="LY21" s="295">
        <v>853</v>
      </c>
      <c r="LZ21" s="296">
        <v>-12.9</v>
      </c>
      <c r="MA21" s="266"/>
      <c r="MB21" s="346" t="s">
        <v>103</v>
      </c>
      <c r="MC21" s="347">
        <v>208.42</v>
      </c>
      <c r="MD21" s="370">
        <v>209.37</v>
      </c>
      <c r="ME21" s="349">
        <v>-0.45</v>
      </c>
      <c r="MF21" s="347">
        <v>108.2</v>
      </c>
      <c r="MG21" s="370">
        <v>104.56</v>
      </c>
      <c r="MH21" s="349">
        <v>3.48</v>
      </c>
      <c r="MI21" s="347">
        <v>156.52000000000001</v>
      </c>
      <c r="MJ21" s="370">
        <v>156.62</v>
      </c>
      <c r="MK21" s="349">
        <v>-0.06</v>
      </c>
      <c r="ML21" s="297"/>
      <c r="MM21" s="297"/>
      <c r="MN21" s="297" t="s">
        <v>115</v>
      </c>
      <c r="MO21" s="371">
        <v>790</v>
      </c>
      <c r="MP21" s="371">
        <v>790</v>
      </c>
      <c r="MQ21" s="371">
        <v>790</v>
      </c>
      <c r="MR21" s="371">
        <v>790</v>
      </c>
      <c r="MS21" s="371">
        <v>790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1711.7</v>
      </c>
      <c r="C22" s="516">
        <v>1646.2300000000002</v>
      </c>
      <c r="D22" s="345">
        <v>3.98</v>
      </c>
      <c r="E22" s="503"/>
      <c r="F22" s="503"/>
      <c r="G22" s="246" t="s">
        <v>44</v>
      </c>
      <c r="H22" s="247">
        <v>0</v>
      </c>
      <c r="I22" s="248">
        <v>4</v>
      </c>
      <c r="J22" s="249">
        <v>3</v>
      </c>
      <c r="K22" s="247">
        <v>7</v>
      </c>
      <c r="L22" s="250">
        <v>2</v>
      </c>
      <c r="M22" s="251">
        <v>250</v>
      </c>
      <c r="N22" s="183"/>
      <c r="O22" s="346" t="s">
        <v>108</v>
      </c>
      <c r="P22" s="347">
        <v>107.66</v>
      </c>
      <c r="Q22" s="348">
        <v>102.65</v>
      </c>
      <c r="R22" s="349">
        <v>4.88</v>
      </c>
      <c r="S22" s="347">
        <v>103.9</v>
      </c>
      <c r="T22" s="350">
        <v>99.8</v>
      </c>
      <c r="U22" s="349">
        <v>4.1100000000000003</v>
      </c>
      <c r="V22" s="347">
        <v>105.1</v>
      </c>
      <c r="W22" s="348">
        <v>100.73</v>
      </c>
      <c r="X22" s="349">
        <v>4.34</v>
      </c>
      <c r="Y22" s="351"/>
      <c r="Z22" s="183"/>
      <c r="AA22" s="183" t="s">
        <v>118</v>
      </c>
      <c r="AB22" s="342">
        <v>1497</v>
      </c>
      <c r="AC22" s="342">
        <v>1497</v>
      </c>
      <c r="AD22" s="342">
        <v>1497</v>
      </c>
      <c r="AE22" s="342">
        <v>1497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139382</v>
      </c>
      <c r="AN22" s="442">
        <v>3533</v>
      </c>
      <c r="AO22" s="442">
        <v>164050</v>
      </c>
      <c r="AP22" s="443">
        <v>31896</v>
      </c>
      <c r="AQ22" s="444">
        <v>0</v>
      </c>
      <c r="AR22" s="444">
        <v>0</v>
      </c>
      <c r="AS22" s="444">
        <v>0</v>
      </c>
      <c r="AT22" s="444">
        <v>0</v>
      </c>
      <c r="AU22" s="445">
        <v>338861</v>
      </c>
      <c r="AV22" s="446">
        <v>134077</v>
      </c>
      <c r="AW22" s="446">
        <v>472938</v>
      </c>
      <c r="AX22" s="447"/>
      <c r="AY22" s="447"/>
      <c r="AZ22" s="440" t="s">
        <v>22</v>
      </c>
      <c r="BA22" s="441">
        <v>2737</v>
      </c>
      <c r="BB22" s="442">
        <v>0</v>
      </c>
      <c r="BC22" s="442">
        <v>497</v>
      </c>
      <c r="BD22" s="443">
        <v>0</v>
      </c>
      <c r="BE22" s="444">
        <v>0</v>
      </c>
      <c r="BF22" s="444">
        <v>0</v>
      </c>
      <c r="BG22" s="444">
        <v>0</v>
      </c>
      <c r="BH22" s="444">
        <v>0</v>
      </c>
      <c r="BI22" s="445">
        <v>3234</v>
      </c>
      <c r="BJ22" s="446">
        <v>3078</v>
      </c>
      <c r="BK22" s="446">
        <v>6312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1972.11</v>
      </c>
      <c r="CG22" s="516">
        <v>1917.7600000000002</v>
      </c>
      <c r="CH22" s="345">
        <v>2.83</v>
      </c>
      <c r="CI22" s="503"/>
      <c r="CJ22" s="503"/>
      <c r="CK22" s="246" t="s">
        <v>44</v>
      </c>
      <c r="CL22" s="247">
        <v>2</v>
      </c>
      <c r="CM22" s="248">
        <v>5</v>
      </c>
      <c r="CN22" s="249">
        <v>0</v>
      </c>
      <c r="CO22" s="247">
        <v>7</v>
      </c>
      <c r="CP22" s="250">
        <v>0</v>
      </c>
      <c r="CQ22" s="251">
        <v>0</v>
      </c>
      <c r="CR22" s="183"/>
      <c r="CS22" s="346" t="s">
        <v>108</v>
      </c>
      <c r="CT22" s="347">
        <v>172.44</v>
      </c>
      <c r="CU22" s="348">
        <v>169.36</v>
      </c>
      <c r="CV22" s="349">
        <v>1.82</v>
      </c>
      <c r="CW22" s="347">
        <v>147.47</v>
      </c>
      <c r="CX22" s="350">
        <v>145.38</v>
      </c>
      <c r="CY22" s="349">
        <v>1.44</v>
      </c>
      <c r="CZ22" s="347">
        <v>158.5</v>
      </c>
      <c r="DA22" s="348">
        <v>156.13999999999999</v>
      </c>
      <c r="DB22" s="349">
        <v>1.51</v>
      </c>
      <c r="DC22" s="351"/>
      <c r="DD22" s="183"/>
      <c r="DE22" s="183" t="s">
        <v>118</v>
      </c>
      <c r="DF22" s="342">
        <v>1497</v>
      </c>
      <c r="DG22" s="342">
        <v>1497</v>
      </c>
      <c r="DH22" s="342">
        <v>1497</v>
      </c>
      <c r="DI22" s="342">
        <v>1497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101088</v>
      </c>
      <c r="DR22" s="442">
        <v>2909</v>
      </c>
      <c r="DS22" s="442">
        <v>110725</v>
      </c>
      <c r="DT22" s="443">
        <v>74267</v>
      </c>
      <c r="DU22" s="444">
        <v>0</v>
      </c>
      <c r="DV22" s="444">
        <v>0</v>
      </c>
      <c r="DW22" s="444">
        <v>0</v>
      </c>
      <c r="DX22" s="444">
        <v>0</v>
      </c>
      <c r="DY22" s="445">
        <v>288989</v>
      </c>
      <c r="DZ22" s="446">
        <v>319350</v>
      </c>
      <c r="EA22" s="446">
        <v>608339</v>
      </c>
      <c r="EB22" s="447"/>
      <c r="EC22" s="447"/>
      <c r="ED22" s="448" t="s">
        <v>22</v>
      </c>
      <c r="EE22" s="441">
        <v>1598</v>
      </c>
      <c r="EF22" s="442">
        <v>0</v>
      </c>
      <c r="EG22" s="442">
        <v>303</v>
      </c>
      <c r="EH22" s="443">
        <v>450</v>
      </c>
      <c r="EI22" s="444">
        <v>0</v>
      </c>
      <c r="EJ22" s="444">
        <v>0</v>
      </c>
      <c r="EK22" s="444">
        <v>0</v>
      </c>
      <c r="EL22" s="444">
        <v>0</v>
      </c>
      <c r="EM22" s="445">
        <v>2351</v>
      </c>
      <c r="EN22" s="446">
        <v>5967</v>
      </c>
      <c r="EO22" s="446">
        <v>8318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1593.0900000000001</v>
      </c>
      <c r="FK22" s="516">
        <v>1567.75</v>
      </c>
      <c r="FL22" s="345">
        <v>1.62</v>
      </c>
      <c r="FM22" s="503"/>
      <c r="FN22" s="503"/>
      <c r="FO22" s="246" t="s">
        <v>44</v>
      </c>
      <c r="FP22" s="247">
        <v>0</v>
      </c>
      <c r="FQ22" s="248">
        <v>6</v>
      </c>
      <c r="FR22" s="249">
        <v>4</v>
      </c>
      <c r="FS22" s="247">
        <v>10</v>
      </c>
      <c r="FT22" s="250">
        <v>0</v>
      </c>
      <c r="FU22" s="251">
        <v>0</v>
      </c>
      <c r="FV22" s="183"/>
      <c r="FW22" s="346" t="s">
        <v>108</v>
      </c>
      <c r="FX22" s="347">
        <v>157.19</v>
      </c>
      <c r="FY22" s="348">
        <v>153.44999999999999</v>
      </c>
      <c r="FZ22" s="349">
        <v>2.44</v>
      </c>
      <c r="GA22" s="347">
        <v>144.96</v>
      </c>
      <c r="GB22" s="350">
        <v>143.63</v>
      </c>
      <c r="GC22" s="349">
        <v>0.93</v>
      </c>
      <c r="GD22" s="347">
        <v>150.96</v>
      </c>
      <c r="GE22" s="348">
        <v>148.65</v>
      </c>
      <c r="GF22" s="349">
        <v>1.55</v>
      </c>
      <c r="GG22" s="351"/>
      <c r="GH22" s="183"/>
      <c r="GI22" s="183" t="s">
        <v>118</v>
      </c>
      <c r="GJ22" s="342">
        <v>1497</v>
      </c>
      <c r="GK22" s="342">
        <v>1497</v>
      </c>
      <c r="GL22" s="342">
        <v>1497</v>
      </c>
      <c r="GM22" s="342">
        <v>1497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82876</v>
      </c>
      <c r="GV22" s="442">
        <v>2478</v>
      </c>
      <c r="GW22" s="442">
        <v>86094</v>
      </c>
      <c r="GX22" s="443">
        <v>7676</v>
      </c>
      <c r="GY22" s="444">
        <v>0</v>
      </c>
      <c r="GZ22" s="444">
        <v>0</v>
      </c>
      <c r="HA22" s="444">
        <v>0</v>
      </c>
      <c r="HB22" s="444">
        <v>0</v>
      </c>
      <c r="HC22" s="445">
        <v>179124</v>
      </c>
      <c r="HD22" s="446">
        <v>62601</v>
      </c>
      <c r="HE22" s="446">
        <v>241725</v>
      </c>
      <c r="HF22" s="447"/>
      <c r="HG22" s="447"/>
      <c r="HH22" s="448" t="s">
        <v>22</v>
      </c>
      <c r="HI22" s="441">
        <v>718</v>
      </c>
      <c r="HJ22" s="442">
        <v>0</v>
      </c>
      <c r="HK22" s="442">
        <v>249</v>
      </c>
      <c r="HL22" s="443">
        <v>0</v>
      </c>
      <c r="HM22" s="444">
        <v>0</v>
      </c>
      <c r="HN22" s="444">
        <v>0</v>
      </c>
      <c r="HO22" s="444">
        <v>0</v>
      </c>
      <c r="HP22" s="444">
        <v>0</v>
      </c>
      <c r="HQ22" s="445">
        <v>967</v>
      </c>
      <c r="HR22" s="446">
        <v>916</v>
      </c>
      <c r="HS22" s="446">
        <v>1883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2337.1999999999998</v>
      </c>
      <c r="IO22" s="516">
        <v>2338.02</v>
      </c>
      <c r="IP22" s="345">
        <v>-0.04</v>
      </c>
      <c r="IQ22" s="503"/>
      <c r="IR22" s="503"/>
      <c r="IS22" s="246" t="s">
        <v>44</v>
      </c>
      <c r="IT22" s="247">
        <v>2</v>
      </c>
      <c r="IU22" s="248">
        <v>5</v>
      </c>
      <c r="IV22" s="249">
        <v>2</v>
      </c>
      <c r="IW22" s="247">
        <v>9</v>
      </c>
      <c r="IX22" s="250">
        <v>0</v>
      </c>
      <c r="IY22" s="251">
        <v>0</v>
      </c>
      <c r="IZ22" s="183"/>
      <c r="JA22" s="346" t="s">
        <v>108</v>
      </c>
      <c r="JB22" s="347">
        <v>316.39</v>
      </c>
      <c r="JC22" s="348">
        <v>327.26</v>
      </c>
      <c r="JD22" s="349">
        <v>-3.32</v>
      </c>
      <c r="JE22" s="347">
        <v>154.94999999999999</v>
      </c>
      <c r="JF22" s="350">
        <v>158.33000000000001</v>
      </c>
      <c r="JG22" s="349">
        <v>-2.13</v>
      </c>
      <c r="JH22" s="347">
        <v>301.39999999999998</v>
      </c>
      <c r="JI22" s="348">
        <v>312.64999999999998</v>
      </c>
      <c r="JJ22" s="349">
        <v>-3.6</v>
      </c>
      <c r="JK22" s="351"/>
      <c r="JL22" s="183"/>
      <c r="JM22" s="183" t="s">
        <v>118</v>
      </c>
      <c r="JN22" s="342">
        <v>1497</v>
      </c>
      <c r="JO22" s="342">
        <v>1497</v>
      </c>
      <c r="JP22" s="342">
        <v>1497</v>
      </c>
      <c r="JQ22" s="342">
        <v>1497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111069</v>
      </c>
      <c r="JZ22" s="442">
        <v>2889</v>
      </c>
      <c r="KA22" s="442">
        <v>125246</v>
      </c>
      <c r="KB22" s="443">
        <v>7191</v>
      </c>
      <c r="KC22" s="444">
        <v>0</v>
      </c>
      <c r="KD22" s="444">
        <v>0</v>
      </c>
      <c r="KE22" s="444">
        <v>0</v>
      </c>
      <c r="KF22" s="444">
        <v>0</v>
      </c>
      <c r="KG22" s="445">
        <v>246395</v>
      </c>
      <c r="KH22" s="446">
        <v>201378</v>
      </c>
      <c r="KI22" s="446">
        <v>447773</v>
      </c>
      <c r="KJ22" s="451"/>
      <c r="KK22" s="451"/>
      <c r="KL22" s="450" t="s">
        <v>22</v>
      </c>
      <c r="KM22" s="441">
        <v>2731</v>
      </c>
      <c r="KN22" s="442">
        <v>0</v>
      </c>
      <c r="KO22" s="442">
        <v>757</v>
      </c>
      <c r="KP22" s="443">
        <v>0</v>
      </c>
      <c r="KQ22" s="444">
        <v>0</v>
      </c>
      <c r="KR22" s="444">
        <v>0</v>
      </c>
      <c r="KS22" s="444">
        <v>0</v>
      </c>
      <c r="KT22" s="444">
        <v>0</v>
      </c>
      <c r="KU22" s="445">
        <v>3488</v>
      </c>
      <c r="KV22" s="446">
        <v>543</v>
      </c>
      <c r="KW22" s="446">
        <v>4031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1983.4699999999998</v>
      </c>
      <c r="LS22" s="516">
        <v>1959.71</v>
      </c>
      <c r="LT22" s="345">
        <v>1.21</v>
      </c>
      <c r="LU22" s="505"/>
      <c r="LV22" s="505"/>
      <c r="LW22" s="246" t="s">
        <v>44</v>
      </c>
      <c r="LX22" s="294">
        <v>33</v>
      </c>
      <c r="LY22" s="295">
        <v>2</v>
      </c>
      <c r="LZ22" s="296">
        <v>1550</v>
      </c>
      <c r="MA22" s="266"/>
      <c r="MB22" s="346" t="s">
        <v>108</v>
      </c>
      <c r="MC22" s="347">
        <v>203.62</v>
      </c>
      <c r="MD22" s="370">
        <v>207.57</v>
      </c>
      <c r="ME22" s="349">
        <v>-1.9</v>
      </c>
      <c r="MF22" s="347">
        <v>123.31</v>
      </c>
      <c r="MG22" s="370">
        <v>120.51</v>
      </c>
      <c r="MH22" s="349">
        <v>2.3199999999999998</v>
      </c>
      <c r="MI22" s="347">
        <v>162.03</v>
      </c>
      <c r="MJ22" s="370">
        <v>163.76</v>
      </c>
      <c r="MK22" s="349">
        <v>-1.06</v>
      </c>
      <c r="ML22" s="297"/>
      <c r="MM22" s="297"/>
      <c r="MN22" s="297" t="s">
        <v>118</v>
      </c>
      <c r="MO22" s="371">
        <v>1497</v>
      </c>
      <c r="MP22" s="371">
        <v>1497</v>
      </c>
      <c r="MQ22" s="371">
        <v>1497</v>
      </c>
      <c r="MR22" s="371">
        <v>1497</v>
      </c>
      <c r="MS22" s="371">
        <v>1497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434415</v>
      </c>
      <c r="NB22" s="444">
        <v>11809</v>
      </c>
      <c r="NC22" s="444">
        <v>486115</v>
      </c>
      <c r="ND22" s="443">
        <v>121030</v>
      </c>
      <c r="NE22" s="444"/>
      <c r="NF22" s="444"/>
      <c r="NG22" s="444"/>
      <c r="NH22" s="444"/>
      <c r="NI22" s="443">
        <v>1053369</v>
      </c>
      <c r="NJ22" s="450">
        <v>717406</v>
      </c>
      <c r="NK22" s="446">
        <v>1770775</v>
      </c>
      <c r="NL22" s="290"/>
      <c r="NM22" s="290"/>
      <c r="NN22" s="450" t="s">
        <v>22</v>
      </c>
      <c r="NO22" s="450">
        <v>7784</v>
      </c>
      <c r="NP22" s="444">
        <v>0</v>
      </c>
      <c r="NQ22" s="444">
        <v>1806</v>
      </c>
      <c r="NR22" s="443">
        <v>450</v>
      </c>
      <c r="NS22" s="444"/>
      <c r="NT22" s="444"/>
      <c r="NU22" s="444"/>
      <c r="NV22" s="444"/>
      <c r="NW22" s="443">
        <v>10040</v>
      </c>
      <c r="NX22" s="450">
        <v>10504</v>
      </c>
      <c r="NY22" s="446">
        <v>20544</v>
      </c>
      <c r="OA22" s="307"/>
    </row>
    <row r="23" spans="1:391" s="195" customFormat="1" ht="21.75" customHeight="1" thickTop="1" x14ac:dyDescent="0.3">
      <c r="A23" s="418" t="s">
        <v>124</v>
      </c>
      <c r="B23" s="501">
        <v>874.78</v>
      </c>
      <c r="C23" s="502">
        <v>846.04</v>
      </c>
      <c r="D23" s="243">
        <v>3.4</v>
      </c>
      <c r="E23" s="503"/>
      <c r="F23" s="503"/>
      <c r="G23" s="246" t="s">
        <v>45</v>
      </c>
      <c r="H23" s="247">
        <v>162</v>
      </c>
      <c r="I23" s="248">
        <v>195</v>
      </c>
      <c r="J23" s="249">
        <v>158</v>
      </c>
      <c r="K23" s="247">
        <v>515</v>
      </c>
      <c r="L23" s="250">
        <v>526</v>
      </c>
      <c r="M23" s="251">
        <v>-2.09</v>
      </c>
      <c r="N23" s="183"/>
      <c r="O23" s="346" t="s">
        <v>111</v>
      </c>
      <c r="P23" s="347">
        <v>167.9</v>
      </c>
      <c r="Q23" s="348">
        <v>159.62</v>
      </c>
      <c r="R23" s="349">
        <v>5.19</v>
      </c>
      <c r="S23" s="347">
        <v>145.87</v>
      </c>
      <c r="T23" s="350">
        <v>141.26</v>
      </c>
      <c r="U23" s="349">
        <v>3.26</v>
      </c>
      <c r="V23" s="347">
        <v>152.85</v>
      </c>
      <c r="W23" s="348">
        <v>147.21</v>
      </c>
      <c r="X23" s="349">
        <v>3.83</v>
      </c>
      <c r="Y23" s="351"/>
      <c r="Z23" s="318" t="s">
        <v>97</v>
      </c>
      <c r="AA23" s="318"/>
      <c r="AB23" s="517">
        <v>63.54</v>
      </c>
      <c r="AC23" s="517">
        <v>64.209999999999994</v>
      </c>
      <c r="AD23" s="517">
        <v>55.86</v>
      </c>
      <c r="AE23" s="517">
        <v>61.2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787.42</v>
      </c>
      <c r="CG23" s="502">
        <v>763.41</v>
      </c>
      <c r="CH23" s="243">
        <v>3.15</v>
      </c>
      <c r="CI23" s="503"/>
      <c r="CJ23" s="503"/>
      <c r="CK23" s="246" t="s">
        <v>45</v>
      </c>
      <c r="CL23" s="247">
        <v>146</v>
      </c>
      <c r="CM23" s="248">
        <v>103</v>
      </c>
      <c r="CN23" s="249">
        <v>112</v>
      </c>
      <c r="CO23" s="247">
        <v>361</v>
      </c>
      <c r="CP23" s="250">
        <v>337</v>
      </c>
      <c r="CQ23" s="251">
        <v>7.12</v>
      </c>
      <c r="CR23" s="183"/>
      <c r="CS23" s="346" t="s">
        <v>111</v>
      </c>
      <c r="CT23" s="347">
        <v>177.81</v>
      </c>
      <c r="CU23" s="348">
        <v>170.81</v>
      </c>
      <c r="CV23" s="349">
        <v>4.0999999999999996</v>
      </c>
      <c r="CW23" s="347">
        <v>141.29</v>
      </c>
      <c r="CX23" s="350">
        <v>136.83000000000001</v>
      </c>
      <c r="CY23" s="349">
        <v>3.26</v>
      </c>
      <c r="CZ23" s="347">
        <v>157.41999999999999</v>
      </c>
      <c r="DA23" s="348">
        <v>152.08000000000001</v>
      </c>
      <c r="DB23" s="349">
        <v>3.51</v>
      </c>
      <c r="DC23" s="351"/>
      <c r="DD23" s="318" t="s">
        <v>97</v>
      </c>
      <c r="DE23" s="318"/>
      <c r="DF23" s="517">
        <v>51.76</v>
      </c>
      <c r="DG23" s="517">
        <v>49.34</v>
      </c>
      <c r="DH23" s="517">
        <v>51.58</v>
      </c>
      <c r="DI23" s="517">
        <v>50.89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890.8599999999999</v>
      </c>
      <c r="FK23" s="502">
        <v>868.2299999999999</v>
      </c>
      <c r="FL23" s="243">
        <v>2.61</v>
      </c>
      <c r="FM23" s="503"/>
      <c r="FN23" s="503"/>
      <c r="FO23" s="246" t="s">
        <v>45</v>
      </c>
      <c r="FP23" s="247">
        <v>49</v>
      </c>
      <c r="FQ23" s="248">
        <v>34</v>
      </c>
      <c r="FR23" s="249">
        <v>52</v>
      </c>
      <c r="FS23" s="247">
        <v>135</v>
      </c>
      <c r="FT23" s="250">
        <v>176</v>
      </c>
      <c r="FU23" s="251">
        <v>-23.3</v>
      </c>
      <c r="FV23" s="183"/>
      <c r="FW23" s="346" t="s">
        <v>111</v>
      </c>
      <c r="FX23" s="347">
        <v>145.16999999999999</v>
      </c>
      <c r="FY23" s="348">
        <v>139.81</v>
      </c>
      <c r="FZ23" s="349">
        <v>3.83</v>
      </c>
      <c r="GA23" s="347">
        <v>137.58000000000001</v>
      </c>
      <c r="GB23" s="350">
        <v>130.52000000000001</v>
      </c>
      <c r="GC23" s="349">
        <v>5.41</v>
      </c>
      <c r="GD23" s="347">
        <v>141.31</v>
      </c>
      <c r="GE23" s="348">
        <v>135.27000000000001</v>
      </c>
      <c r="GF23" s="349">
        <v>4.47</v>
      </c>
      <c r="GG23" s="351"/>
      <c r="GH23" s="318" t="s">
        <v>97</v>
      </c>
      <c r="GI23" s="318"/>
      <c r="GJ23" s="517">
        <v>47.2</v>
      </c>
      <c r="GK23" s="517">
        <v>43.38</v>
      </c>
      <c r="GL23" s="517">
        <v>45.74</v>
      </c>
      <c r="GM23" s="517">
        <v>45.44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1090.72</v>
      </c>
      <c r="IO23" s="502">
        <v>1037.77</v>
      </c>
      <c r="IP23" s="243">
        <v>5.0999999999999996</v>
      </c>
      <c r="IQ23" s="503"/>
      <c r="IR23" s="503"/>
      <c r="IS23" s="246" t="s">
        <v>45</v>
      </c>
      <c r="IT23" s="247">
        <v>68</v>
      </c>
      <c r="IU23" s="248">
        <v>76</v>
      </c>
      <c r="IV23" s="249">
        <v>69</v>
      </c>
      <c r="IW23" s="247">
        <v>213</v>
      </c>
      <c r="IX23" s="250">
        <v>253</v>
      </c>
      <c r="IY23" s="251">
        <v>-15.81</v>
      </c>
      <c r="IZ23" s="183"/>
      <c r="JA23" s="346" t="s">
        <v>111</v>
      </c>
      <c r="JB23" s="347">
        <v>234.47</v>
      </c>
      <c r="JC23" s="348">
        <v>222.54</v>
      </c>
      <c r="JD23" s="349">
        <v>5.36</v>
      </c>
      <c r="JE23" s="347">
        <v>170.89</v>
      </c>
      <c r="JF23" s="350">
        <v>163.38999999999999</v>
      </c>
      <c r="JG23" s="349">
        <v>4.59</v>
      </c>
      <c r="JH23" s="347">
        <v>228.57</v>
      </c>
      <c r="JI23" s="348">
        <v>217.43</v>
      </c>
      <c r="JJ23" s="349">
        <v>5.12</v>
      </c>
      <c r="JK23" s="351"/>
      <c r="JL23" s="318" t="s">
        <v>97</v>
      </c>
      <c r="JM23" s="318"/>
      <c r="JN23" s="517">
        <v>47.84</v>
      </c>
      <c r="JO23" s="517">
        <v>50.76</v>
      </c>
      <c r="JP23" s="517">
        <v>57.45</v>
      </c>
      <c r="JQ23" s="517">
        <v>52.02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896.18000000000006</v>
      </c>
      <c r="LS23" s="502">
        <v>864.04000000000008</v>
      </c>
      <c r="LT23" s="243">
        <v>3.72</v>
      </c>
      <c r="LU23" s="505"/>
      <c r="LV23" s="505"/>
      <c r="LW23" s="246" t="s">
        <v>45</v>
      </c>
      <c r="LX23" s="294">
        <v>1224</v>
      </c>
      <c r="LY23" s="295">
        <v>1292</v>
      </c>
      <c r="LZ23" s="296">
        <v>-5.26</v>
      </c>
      <c r="MA23" s="266"/>
      <c r="MB23" s="346" t="s">
        <v>111</v>
      </c>
      <c r="MC23" s="347">
        <v>191.08</v>
      </c>
      <c r="MD23" s="370">
        <v>183.15</v>
      </c>
      <c r="ME23" s="349">
        <v>4.33</v>
      </c>
      <c r="MF23" s="347">
        <v>144.6</v>
      </c>
      <c r="MG23" s="370">
        <v>139.65</v>
      </c>
      <c r="MH23" s="349">
        <v>3.54</v>
      </c>
      <c r="MI23" s="347">
        <v>167.01</v>
      </c>
      <c r="MJ23" s="370">
        <v>161.26</v>
      </c>
      <c r="MK23" s="349">
        <v>3.57</v>
      </c>
      <c r="ML23" s="297"/>
      <c r="MM23" s="175" t="s">
        <v>97</v>
      </c>
      <c r="MN23" s="175"/>
      <c r="MO23" s="523">
        <v>61.2</v>
      </c>
      <c r="MP23" s="523">
        <v>50.89</v>
      </c>
      <c r="MQ23" s="523">
        <v>45.44</v>
      </c>
      <c r="MR23" s="523">
        <v>52.02</v>
      </c>
      <c r="MS23" s="523">
        <v>52.39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872.16</v>
      </c>
      <c r="C24" s="508">
        <v>845.08</v>
      </c>
      <c r="D24" s="311">
        <v>3.2</v>
      </c>
      <c r="E24" s="503"/>
      <c r="F24" s="503"/>
      <c r="G24" s="312" t="s">
        <v>48</v>
      </c>
      <c r="H24" s="247">
        <v>236</v>
      </c>
      <c r="I24" s="248">
        <v>287</v>
      </c>
      <c r="J24" s="249">
        <v>245</v>
      </c>
      <c r="K24" s="247">
        <v>768</v>
      </c>
      <c r="L24" s="250">
        <v>774</v>
      </c>
      <c r="M24" s="251">
        <v>-0.78</v>
      </c>
      <c r="N24" s="183"/>
      <c r="O24" s="439" t="s">
        <v>114</v>
      </c>
      <c r="P24" s="347">
        <v>76.77</v>
      </c>
      <c r="Q24" s="348">
        <v>74.78</v>
      </c>
      <c r="R24" s="349">
        <v>2.66</v>
      </c>
      <c r="S24" s="347">
        <v>49.25</v>
      </c>
      <c r="T24" s="350">
        <v>46.8</v>
      </c>
      <c r="U24" s="349">
        <v>5.24</v>
      </c>
      <c r="V24" s="347">
        <v>57.97</v>
      </c>
      <c r="W24" s="348">
        <v>55.88</v>
      </c>
      <c r="X24" s="349">
        <v>3.74</v>
      </c>
      <c r="Y24" s="351"/>
      <c r="Z24" s="183"/>
      <c r="AA24" s="183" t="s">
        <v>92</v>
      </c>
      <c r="AB24" s="376">
        <v>61.59</v>
      </c>
      <c r="AC24" s="376">
        <v>56.23</v>
      </c>
      <c r="AD24" s="376">
        <v>50.64</v>
      </c>
      <c r="AE24" s="376">
        <v>56.15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776.71999999999991</v>
      </c>
      <c r="CG24" s="508">
        <v>752.85</v>
      </c>
      <c r="CH24" s="311">
        <v>3.17</v>
      </c>
      <c r="CI24" s="503"/>
      <c r="CJ24" s="503"/>
      <c r="CK24" s="312" t="s">
        <v>48</v>
      </c>
      <c r="CL24" s="247">
        <v>195</v>
      </c>
      <c r="CM24" s="248">
        <v>168</v>
      </c>
      <c r="CN24" s="249">
        <v>241</v>
      </c>
      <c r="CO24" s="247">
        <v>604</v>
      </c>
      <c r="CP24" s="250">
        <v>627</v>
      </c>
      <c r="CQ24" s="251">
        <v>-3.67</v>
      </c>
      <c r="CR24" s="183"/>
      <c r="CS24" s="439" t="s">
        <v>114</v>
      </c>
      <c r="CT24" s="347">
        <v>135.94</v>
      </c>
      <c r="CU24" s="348">
        <v>133.41999999999999</v>
      </c>
      <c r="CV24" s="349">
        <v>1.89</v>
      </c>
      <c r="CW24" s="347">
        <v>59.88</v>
      </c>
      <c r="CX24" s="350">
        <v>57.65</v>
      </c>
      <c r="CY24" s="349">
        <v>3.87</v>
      </c>
      <c r="CZ24" s="347">
        <v>93.47</v>
      </c>
      <c r="DA24" s="348">
        <v>91.66</v>
      </c>
      <c r="DB24" s="349">
        <v>1.97</v>
      </c>
      <c r="DC24" s="351"/>
      <c r="DD24" s="183"/>
      <c r="DE24" s="183" t="s">
        <v>92</v>
      </c>
      <c r="DF24" s="376">
        <v>45.06</v>
      </c>
      <c r="DG24" s="376">
        <v>42.93</v>
      </c>
      <c r="DH24" s="376">
        <v>49.32</v>
      </c>
      <c r="DI24" s="376">
        <v>45.77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885.9</v>
      </c>
      <c r="FK24" s="508">
        <v>862.95</v>
      </c>
      <c r="FL24" s="311">
        <v>2.66</v>
      </c>
      <c r="FM24" s="503"/>
      <c r="FN24" s="503"/>
      <c r="FO24" s="312" t="s">
        <v>48</v>
      </c>
      <c r="FP24" s="247">
        <v>138</v>
      </c>
      <c r="FQ24" s="248">
        <v>152</v>
      </c>
      <c r="FR24" s="249">
        <v>130</v>
      </c>
      <c r="FS24" s="247">
        <v>420</v>
      </c>
      <c r="FT24" s="250">
        <v>491</v>
      </c>
      <c r="FU24" s="251">
        <v>-14.46</v>
      </c>
      <c r="FV24" s="183"/>
      <c r="FW24" s="439" t="s">
        <v>114</v>
      </c>
      <c r="FX24" s="347">
        <v>71.58</v>
      </c>
      <c r="FY24" s="348">
        <v>69.540000000000006</v>
      </c>
      <c r="FZ24" s="349">
        <v>2.93</v>
      </c>
      <c r="GA24" s="347">
        <v>97.8</v>
      </c>
      <c r="GB24" s="350">
        <v>101.3</v>
      </c>
      <c r="GC24" s="349">
        <v>-3.46</v>
      </c>
      <c r="GD24" s="347">
        <v>84.93</v>
      </c>
      <c r="GE24" s="348">
        <v>85.06</v>
      </c>
      <c r="GF24" s="349">
        <v>-0.15</v>
      </c>
      <c r="GG24" s="351"/>
      <c r="GH24" s="183"/>
      <c r="GI24" s="183" t="s">
        <v>92</v>
      </c>
      <c r="GJ24" s="376">
        <v>43.84</v>
      </c>
      <c r="GK24" s="376">
        <v>40.619999999999997</v>
      </c>
      <c r="GL24" s="376">
        <v>46.37</v>
      </c>
      <c r="GM24" s="376">
        <v>43.61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1090.3600000000001</v>
      </c>
      <c r="IO24" s="508">
        <v>1037.23</v>
      </c>
      <c r="IP24" s="311">
        <v>5.12</v>
      </c>
      <c r="IQ24" s="503"/>
      <c r="IR24" s="503"/>
      <c r="IS24" s="312" t="s">
        <v>48</v>
      </c>
      <c r="IT24" s="247">
        <v>525</v>
      </c>
      <c r="IU24" s="248">
        <v>682</v>
      </c>
      <c r="IV24" s="249">
        <v>476</v>
      </c>
      <c r="IW24" s="247">
        <v>1683</v>
      </c>
      <c r="IX24" s="250">
        <v>1783</v>
      </c>
      <c r="IY24" s="251">
        <v>-5.61</v>
      </c>
      <c r="IZ24" s="183"/>
      <c r="JA24" s="439" t="s">
        <v>114</v>
      </c>
      <c r="JB24" s="347">
        <v>121.63</v>
      </c>
      <c r="JC24" s="348">
        <v>123.21</v>
      </c>
      <c r="JD24" s="349">
        <v>-1.28</v>
      </c>
      <c r="JE24" s="347">
        <v>70.09</v>
      </c>
      <c r="JF24" s="350">
        <v>70.63</v>
      </c>
      <c r="JG24" s="349">
        <v>-0.76</v>
      </c>
      <c r="JH24" s="347">
        <v>116.84</v>
      </c>
      <c r="JI24" s="348">
        <v>118.67</v>
      </c>
      <c r="JJ24" s="349">
        <v>-1.54</v>
      </c>
      <c r="JK24" s="351"/>
      <c r="JL24" s="183"/>
      <c r="JM24" s="183" t="s">
        <v>92</v>
      </c>
      <c r="JN24" s="376">
        <v>45.59</v>
      </c>
      <c r="JO24" s="376">
        <v>47.83</v>
      </c>
      <c r="JP24" s="376">
        <v>54.32</v>
      </c>
      <c r="JQ24" s="376">
        <v>49.25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891.96</v>
      </c>
      <c r="LS24" s="508">
        <v>859.93</v>
      </c>
      <c r="LT24" s="311">
        <v>3.72</v>
      </c>
      <c r="LU24" s="505"/>
      <c r="LV24" s="505"/>
      <c r="LW24" s="312" t="s">
        <v>48</v>
      </c>
      <c r="LX24" s="294">
        <v>3475</v>
      </c>
      <c r="LY24" s="295">
        <v>3675</v>
      </c>
      <c r="LZ24" s="296">
        <v>-5.44</v>
      </c>
      <c r="MA24" s="266"/>
      <c r="MB24" s="439" t="s">
        <v>114</v>
      </c>
      <c r="MC24" s="347">
        <v>106.98</v>
      </c>
      <c r="MD24" s="370">
        <v>106.66</v>
      </c>
      <c r="ME24" s="349">
        <v>0.3</v>
      </c>
      <c r="MF24" s="347">
        <v>58.73</v>
      </c>
      <c r="MG24" s="370">
        <v>57.42</v>
      </c>
      <c r="MH24" s="349">
        <v>2.2799999999999998</v>
      </c>
      <c r="MI24" s="347">
        <v>81.99</v>
      </c>
      <c r="MJ24" s="370">
        <v>81.88</v>
      </c>
      <c r="MK24" s="349">
        <v>0.13</v>
      </c>
      <c r="ML24" s="297"/>
      <c r="MM24" s="297"/>
      <c r="MN24" s="297" t="s">
        <v>92</v>
      </c>
      <c r="MO24" s="537">
        <v>56.15</v>
      </c>
      <c r="MP24" s="537">
        <v>45.77</v>
      </c>
      <c r="MQ24" s="537">
        <v>43.61</v>
      </c>
      <c r="MR24" s="537">
        <v>49.25</v>
      </c>
      <c r="MS24" s="538">
        <v>48.7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899.98</v>
      </c>
      <c r="C25" s="539">
        <v>855.13999999999987</v>
      </c>
      <c r="D25" s="438">
        <v>5.24</v>
      </c>
      <c r="E25" s="503"/>
      <c r="F25" s="503"/>
      <c r="G25" s="246" t="s">
        <v>49</v>
      </c>
      <c r="H25" s="247">
        <v>9</v>
      </c>
      <c r="I25" s="248">
        <v>0</v>
      </c>
      <c r="J25" s="249">
        <v>0</v>
      </c>
      <c r="K25" s="247">
        <v>9</v>
      </c>
      <c r="L25" s="250">
        <v>0</v>
      </c>
      <c r="M25" s="251">
        <v>0</v>
      </c>
      <c r="N25" s="183"/>
      <c r="O25" s="454" t="s">
        <v>117</v>
      </c>
      <c r="P25" s="455">
        <v>1711.7</v>
      </c>
      <c r="Q25" s="456">
        <v>1646.2300000000002</v>
      </c>
      <c r="R25" s="457">
        <v>3.98</v>
      </c>
      <c r="S25" s="458">
        <v>899.98</v>
      </c>
      <c r="T25" s="456">
        <v>855.13999999999987</v>
      </c>
      <c r="U25" s="457">
        <v>5.24</v>
      </c>
      <c r="V25" s="458">
        <v>1157.1799999999998</v>
      </c>
      <c r="W25" s="456">
        <v>1111.8500000000001</v>
      </c>
      <c r="X25" s="457">
        <v>4.08</v>
      </c>
      <c r="Y25" s="459"/>
      <c r="Z25" s="183"/>
      <c r="AA25" s="183" t="s">
        <v>96</v>
      </c>
      <c r="AB25" s="376">
        <v>65.97</v>
      </c>
      <c r="AC25" s="376">
        <v>66.09</v>
      </c>
      <c r="AD25" s="376">
        <v>57.26</v>
      </c>
      <c r="AE25" s="376">
        <v>63.11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1183.9000000000001</v>
      </c>
      <c r="CG25" s="539">
        <v>1152.2800000000002</v>
      </c>
      <c r="CH25" s="438">
        <v>2.74</v>
      </c>
      <c r="CI25" s="503"/>
      <c r="CJ25" s="503"/>
      <c r="CK25" s="246" t="s">
        <v>49</v>
      </c>
      <c r="CL25" s="247">
        <v>0</v>
      </c>
      <c r="CM25" s="248">
        <v>0</v>
      </c>
      <c r="CN25" s="249">
        <v>0</v>
      </c>
      <c r="CO25" s="247">
        <v>0</v>
      </c>
      <c r="CP25" s="250">
        <v>0</v>
      </c>
      <c r="CQ25" s="251">
        <v>0</v>
      </c>
      <c r="CR25" s="183"/>
      <c r="CS25" s="454" t="s">
        <v>117</v>
      </c>
      <c r="CT25" s="455">
        <v>1972.11</v>
      </c>
      <c r="CU25" s="456">
        <v>1917.7600000000002</v>
      </c>
      <c r="CV25" s="457">
        <v>2.83</v>
      </c>
      <c r="CW25" s="458">
        <v>1183.9000000000001</v>
      </c>
      <c r="CX25" s="466">
        <v>1152.2800000000002</v>
      </c>
      <c r="CY25" s="457">
        <v>2.74</v>
      </c>
      <c r="CZ25" s="458">
        <v>1531.97</v>
      </c>
      <c r="DA25" s="456">
        <v>1495.8799999999999</v>
      </c>
      <c r="DB25" s="457">
        <v>2.41</v>
      </c>
      <c r="DC25" s="459"/>
      <c r="DD25" s="183"/>
      <c r="DE25" s="183" t="s">
        <v>96</v>
      </c>
      <c r="DF25" s="376">
        <v>51.34</v>
      </c>
      <c r="DG25" s="376">
        <v>48.4</v>
      </c>
      <c r="DH25" s="376">
        <v>51.64</v>
      </c>
      <c r="DI25" s="376">
        <v>50.46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1017.47</v>
      </c>
      <c r="FK25" s="539">
        <v>1001.78</v>
      </c>
      <c r="FL25" s="438">
        <v>1.57</v>
      </c>
      <c r="FM25" s="503"/>
      <c r="FN25" s="503"/>
      <c r="FO25" s="246" t="s">
        <v>49</v>
      </c>
      <c r="FP25" s="247">
        <v>4</v>
      </c>
      <c r="FQ25" s="248">
        <v>5</v>
      </c>
      <c r="FR25" s="249">
        <v>9</v>
      </c>
      <c r="FS25" s="247">
        <v>18</v>
      </c>
      <c r="FT25" s="250">
        <v>7</v>
      </c>
      <c r="FU25" s="251">
        <v>157.13999999999999</v>
      </c>
      <c r="FV25" s="183"/>
      <c r="FW25" s="454" t="s">
        <v>117</v>
      </c>
      <c r="FX25" s="455">
        <v>1593.0900000000001</v>
      </c>
      <c r="FY25" s="456">
        <v>1567.75</v>
      </c>
      <c r="FZ25" s="457">
        <v>1.62</v>
      </c>
      <c r="GA25" s="458">
        <v>1017.47</v>
      </c>
      <c r="GB25" s="456">
        <v>1001.78</v>
      </c>
      <c r="GC25" s="457">
        <v>1.57</v>
      </c>
      <c r="GD25" s="458">
        <v>1300.02</v>
      </c>
      <c r="GE25" s="456">
        <v>1291.0899999999999</v>
      </c>
      <c r="GF25" s="457">
        <v>0.69</v>
      </c>
      <c r="GG25" s="459"/>
      <c r="GH25" s="183"/>
      <c r="GI25" s="183" t="s">
        <v>96</v>
      </c>
      <c r="GJ25" s="376">
        <v>48.39</v>
      </c>
      <c r="GK25" s="376">
        <v>44.78</v>
      </c>
      <c r="GL25" s="376">
        <v>49.45</v>
      </c>
      <c r="GM25" s="376">
        <v>47.54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1165.68</v>
      </c>
      <c r="IO25" s="545">
        <v>1148.0500000000002</v>
      </c>
      <c r="IP25" s="438">
        <v>1.54</v>
      </c>
      <c r="IQ25" s="503"/>
      <c r="IR25" s="503"/>
      <c r="IS25" s="246" t="s">
        <v>49</v>
      </c>
      <c r="IT25" s="247">
        <v>2</v>
      </c>
      <c r="IU25" s="248">
        <v>6</v>
      </c>
      <c r="IV25" s="249">
        <v>4</v>
      </c>
      <c r="IW25" s="247">
        <v>12</v>
      </c>
      <c r="IX25" s="250">
        <v>0</v>
      </c>
      <c r="IY25" s="251">
        <v>0</v>
      </c>
      <c r="IZ25" s="183"/>
      <c r="JA25" s="454" t="s">
        <v>117</v>
      </c>
      <c r="JB25" s="455">
        <v>2337.1999999999998</v>
      </c>
      <c r="JC25" s="456">
        <v>2338.02</v>
      </c>
      <c r="JD25" s="457">
        <v>-0.04</v>
      </c>
      <c r="JE25" s="458">
        <v>1165.68</v>
      </c>
      <c r="JF25" s="456">
        <v>1148.0500000000002</v>
      </c>
      <c r="JG25" s="457">
        <v>1.54</v>
      </c>
      <c r="JH25" s="458">
        <v>2228.3700000000003</v>
      </c>
      <c r="JI25" s="456">
        <v>2235.13</v>
      </c>
      <c r="JJ25" s="457">
        <v>-0.3</v>
      </c>
      <c r="JK25" s="459"/>
      <c r="JL25" s="183"/>
      <c r="JM25" s="183" t="s">
        <v>96</v>
      </c>
      <c r="JN25" s="376">
        <v>49.78</v>
      </c>
      <c r="JO25" s="376">
        <v>52.57</v>
      </c>
      <c r="JP25" s="376">
        <v>57.84</v>
      </c>
      <c r="JQ25" s="376">
        <v>53.4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1007.7600000000001</v>
      </c>
      <c r="LS25" s="539">
        <v>971.88999999999987</v>
      </c>
      <c r="LT25" s="438">
        <v>3.69</v>
      </c>
      <c r="LU25" s="505"/>
      <c r="LV25" s="505"/>
      <c r="LW25" s="246" t="s">
        <v>49</v>
      </c>
      <c r="LX25" s="294">
        <v>39</v>
      </c>
      <c r="LY25" s="295">
        <v>7</v>
      </c>
      <c r="LZ25" s="296">
        <v>457.14</v>
      </c>
      <c r="MA25" s="266"/>
      <c r="MB25" s="454" t="s">
        <v>117</v>
      </c>
      <c r="MC25" s="455">
        <v>1983.4699999999998</v>
      </c>
      <c r="MD25" s="470">
        <v>1959.71</v>
      </c>
      <c r="ME25" s="457">
        <v>1.21</v>
      </c>
      <c r="MF25" s="455">
        <v>1007.7600000000001</v>
      </c>
      <c r="MG25" s="470">
        <v>971.88999999999987</v>
      </c>
      <c r="MH25" s="457">
        <v>3.69</v>
      </c>
      <c r="MI25" s="455">
        <v>1478.21</v>
      </c>
      <c r="MJ25" s="470">
        <v>1462.58</v>
      </c>
      <c r="MK25" s="457">
        <v>1.07</v>
      </c>
      <c r="ML25" s="297"/>
      <c r="MM25" s="297"/>
      <c r="MN25" s="297" t="s">
        <v>96</v>
      </c>
      <c r="MO25" s="537">
        <v>63.11</v>
      </c>
      <c r="MP25" s="537">
        <v>50.46</v>
      </c>
      <c r="MQ25" s="537">
        <v>47.54</v>
      </c>
      <c r="MR25" s="537">
        <v>53.4</v>
      </c>
      <c r="MS25" s="538">
        <v>53.63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34</v>
      </c>
      <c r="I26" s="248">
        <v>26</v>
      </c>
      <c r="J26" s="249">
        <v>29</v>
      </c>
      <c r="K26" s="247">
        <v>89</v>
      </c>
      <c r="L26" s="250">
        <v>81</v>
      </c>
      <c r="M26" s="251">
        <v>9.8800000000000008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61.39</v>
      </c>
      <c r="AC26" s="376">
        <v>62.7</v>
      </c>
      <c r="AD26" s="376">
        <v>54.71</v>
      </c>
      <c r="AE26" s="376">
        <v>59.6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92</v>
      </c>
      <c r="CM26" s="248">
        <v>74</v>
      </c>
      <c r="CN26" s="249">
        <v>68</v>
      </c>
      <c r="CO26" s="247">
        <v>234</v>
      </c>
      <c r="CP26" s="250">
        <v>247</v>
      </c>
      <c r="CQ26" s="251">
        <v>-5.26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52.28</v>
      </c>
      <c r="DG26" s="376">
        <v>50.32</v>
      </c>
      <c r="DH26" s="376">
        <v>51.57</v>
      </c>
      <c r="DI26" s="376">
        <v>51.39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15</v>
      </c>
      <c r="FQ26" s="248">
        <v>11</v>
      </c>
      <c r="FR26" s="249">
        <v>14</v>
      </c>
      <c r="FS26" s="247">
        <v>40</v>
      </c>
      <c r="FT26" s="250">
        <v>50</v>
      </c>
      <c r="FU26" s="251">
        <v>-20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46.2</v>
      </c>
      <c r="GK26" s="376">
        <v>42.18</v>
      </c>
      <c r="GL26" s="376">
        <v>42.4</v>
      </c>
      <c r="GM26" s="376">
        <v>43.59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18</v>
      </c>
      <c r="IU26" s="248">
        <v>23</v>
      </c>
      <c r="IV26" s="249">
        <v>12</v>
      </c>
      <c r="IW26" s="247">
        <v>53</v>
      </c>
      <c r="IX26" s="250">
        <v>58</v>
      </c>
      <c r="IY26" s="251">
        <v>-8.6199999999999992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46.16</v>
      </c>
      <c r="JO26" s="376">
        <v>49.19</v>
      </c>
      <c r="JP26" s="376">
        <v>57.17</v>
      </c>
      <c r="JQ26" s="376">
        <v>50.84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416</v>
      </c>
      <c r="LY26" s="295">
        <v>436</v>
      </c>
      <c r="LZ26" s="296">
        <v>-4.59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59.6</v>
      </c>
      <c r="MP26" s="537">
        <v>51.39</v>
      </c>
      <c r="MQ26" s="537">
        <v>43.59</v>
      </c>
      <c r="MR26" s="537">
        <v>50.84</v>
      </c>
      <c r="MS26" s="538">
        <v>51.36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988.34</v>
      </c>
      <c r="C27" s="502">
        <v>929.66999999999985</v>
      </c>
      <c r="D27" s="243">
        <v>6.31</v>
      </c>
      <c r="E27" s="244"/>
      <c r="F27" s="245"/>
      <c r="G27" s="246" t="s">
        <v>51</v>
      </c>
      <c r="H27" s="247">
        <v>7</v>
      </c>
      <c r="I27" s="248">
        <v>12</v>
      </c>
      <c r="J27" s="249">
        <v>8</v>
      </c>
      <c r="K27" s="247">
        <v>27</v>
      </c>
      <c r="L27" s="250">
        <v>25</v>
      </c>
      <c r="M27" s="251">
        <v>8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0</v>
      </c>
      <c r="AC27" s="376">
        <v>0</v>
      </c>
      <c r="AD27" s="376">
        <v>0</v>
      </c>
      <c r="AE27" s="376">
        <v>0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0</v>
      </c>
      <c r="AN27" s="558">
        <v>0</v>
      </c>
      <c r="AO27" s="558">
        <v>0</v>
      </c>
      <c r="AP27" s="559">
        <v>0</v>
      </c>
      <c r="AQ27" s="558"/>
      <c r="AR27" s="558"/>
      <c r="AS27" s="558"/>
      <c r="AT27" s="558"/>
      <c r="AU27" s="560">
        <v>0</v>
      </c>
      <c r="AV27" s="561">
        <v>0</v>
      </c>
      <c r="AW27" s="562">
        <v>0</v>
      </c>
      <c r="AX27" s="266"/>
      <c r="AY27" s="266"/>
      <c r="AZ27" s="377" t="s">
        <v>98</v>
      </c>
      <c r="BA27" s="557">
        <v>0</v>
      </c>
      <c r="BB27" s="558">
        <v>0</v>
      </c>
      <c r="BC27" s="558">
        <v>0</v>
      </c>
      <c r="BD27" s="559">
        <v>0</v>
      </c>
      <c r="BE27" s="558"/>
      <c r="BF27" s="558"/>
      <c r="BG27" s="558"/>
      <c r="BH27" s="558"/>
      <c r="BI27" s="560">
        <v>0</v>
      </c>
      <c r="BJ27" s="561">
        <v>0</v>
      </c>
      <c r="BK27" s="562">
        <v>0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1341.66</v>
      </c>
      <c r="CG27" s="502">
        <v>1282.26</v>
      </c>
      <c r="CH27" s="243">
        <v>4.63</v>
      </c>
      <c r="CI27" s="244"/>
      <c r="CJ27" s="245"/>
      <c r="CK27" s="246" t="s">
        <v>51</v>
      </c>
      <c r="CL27" s="247">
        <v>4</v>
      </c>
      <c r="CM27" s="248">
        <v>3</v>
      </c>
      <c r="CN27" s="249">
        <v>10</v>
      </c>
      <c r="CO27" s="247">
        <v>17</v>
      </c>
      <c r="CP27" s="250">
        <v>15</v>
      </c>
      <c r="CQ27" s="251">
        <v>13.33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0</v>
      </c>
      <c r="DG27" s="376">
        <v>0</v>
      </c>
      <c r="DH27" s="376">
        <v>0</v>
      </c>
      <c r="DI27" s="376">
        <v>0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0</v>
      </c>
      <c r="DR27" s="558">
        <v>0</v>
      </c>
      <c r="DS27" s="558">
        <v>0</v>
      </c>
      <c r="DT27" s="559">
        <v>0</v>
      </c>
      <c r="DU27" s="558"/>
      <c r="DV27" s="558"/>
      <c r="DW27" s="558"/>
      <c r="DX27" s="558"/>
      <c r="DY27" s="560">
        <v>0</v>
      </c>
      <c r="DZ27" s="561">
        <v>0</v>
      </c>
      <c r="EA27" s="562">
        <v>0</v>
      </c>
      <c r="EB27" s="266"/>
      <c r="EC27" s="266"/>
      <c r="ED27" s="377" t="s">
        <v>98</v>
      </c>
      <c r="EE27" s="557">
        <v>0</v>
      </c>
      <c r="EF27" s="558">
        <v>0</v>
      </c>
      <c r="EG27" s="558">
        <v>0</v>
      </c>
      <c r="EH27" s="559">
        <v>0</v>
      </c>
      <c r="EI27" s="558"/>
      <c r="EJ27" s="558"/>
      <c r="EK27" s="558"/>
      <c r="EL27" s="558"/>
      <c r="EM27" s="560">
        <v>0</v>
      </c>
      <c r="EN27" s="561">
        <v>0</v>
      </c>
      <c r="EO27" s="562">
        <v>0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548.62</v>
      </c>
      <c r="FK27" s="502">
        <v>559.7600000000001</v>
      </c>
      <c r="FL27" s="243">
        <v>-1.99</v>
      </c>
      <c r="FM27" s="244"/>
      <c r="FN27" s="245"/>
      <c r="FO27" s="246" t="s">
        <v>51</v>
      </c>
      <c r="FP27" s="247">
        <v>10</v>
      </c>
      <c r="FQ27" s="248">
        <v>7</v>
      </c>
      <c r="FR27" s="249">
        <v>6</v>
      </c>
      <c r="FS27" s="247">
        <v>23</v>
      </c>
      <c r="FT27" s="250">
        <v>23</v>
      </c>
      <c r="FU27" s="251">
        <v>0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0</v>
      </c>
      <c r="GK27" s="376">
        <v>0</v>
      </c>
      <c r="GL27" s="376">
        <v>0</v>
      </c>
      <c r="GM27" s="376">
        <v>0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0</v>
      </c>
      <c r="GV27" s="558">
        <v>0</v>
      </c>
      <c r="GW27" s="558">
        <v>0</v>
      </c>
      <c r="GX27" s="559">
        <v>0</v>
      </c>
      <c r="GY27" s="558"/>
      <c r="GZ27" s="558"/>
      <c r="HA27" s="558"/>
      <c r="HB27" s="558"/>
      <c r="HC27" s="560">
        <v>0</v>
      </c>
      <c r="HD27" s="561">
        <v>0</v>
      </c>
      <c r="HE27" s="562">
        <v>0</v>
      </c>
      <c r="HF27" s="266"/>
      <c r="HG27" s="266"/>
      <c r="HH27" s="377" t="s">
        <v>98</v>
      </c>
      <c r="HI27" s="557">
        <v>0</v>
      </c>
      <c r="HJ27" s="558">
        <v>0</v>
      </c>
      <c r="HK27" s="558">
        <v>0</v>
      </c>
      <c r="HL27" s="559">
        <v>0</v>
      </c>
      <c r="HM27" s="558"/>
      <c r="HN27" s="558"/>
      <c r="HO27" s="558"/>
      <c r="HP27" s="558"/>
      <c r="HQ27" s="560">
        <v>0</v>
      </c>
      <c r="HR27" s="561">
        <v>0</v>
      </c>
      <c r="HS27" s="562">
        <v>0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1102.5800000000002</v>
      </c>
      <c r="IO27" s="502">
        <v>1092.46</v>
      </c>
      <c r="IP27" s="243">
        <v>0.93</v>
      </c>
      <c r="IQ27" s="244"/>
      <c r="IR27" s="245"/>
      <c r="IS27" s="246" t="s">
        <v>51</v>
      </c>
      <c r="IT27" s="247">
        <v>3</v>
      </c>
      <c r="IU27" s="248">
        <v>6</v>
      </c>
      <c r="IV27" s="249">
        <v>2</v>
      </c>
      <c r="IW27" s="247">
        <v>11</v>
      </c>
      <c r="IX27" s="250">
        <v>4</v>
      </c>
      <c r="IY27" s="251">
        <v>175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0</v>
      </c>
      <c r="JO27" s="376">
        <v>0</v>
      </c>
      <c r="JP27" s="376">
        <v>0</v>
      </c>
      <c r="JQ27" s="376">
        <v>0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0</v>
      </c>
      <c r="JZ27" s="558">
        <v>0</v>
      </c>
      <c r="KA27" s="558">
        <v>0</v>
      </c>
      <c r="KB27" s="559">
        <v>0</v>
      </c>
      <c r="KC27" s="558"/>
      <c r="KD27" s="558"/>
      <c r="KE27" s="558"/>
      <c r="KF27" s="558"/>
      <c r="KG27" s="560">
        <v>0</v>
      </c>
      <c r="KH27" s="561">
        <v>0</v>
      </c>
      <c r="KI27" s="562">
        <v>0</v>
      </c>
      <c r="KJ27" s="534"/>
      <c r="KK27" s="534"/>
      <c r="KL27" s="564" t="s">
        <v>98</v>
      </c>
      <c r="KM27" s="557">
        <v>0</v>
      </c>
      <c r="KN27" s="558">
        <v>0</v>
      </c>
      <c r="KO27" s="558">
        <v>0</v>
      </c>
      <c r="KP27" s="559">
        <v>0</v>
      </c>
      <c r="KQ27" s="558"/>
      <c r="KR27" s="558"/>
      <c r="KS27" s="558"/>
      <c r="KT27" s="558"/>
      <c r="KU27" s="560">
        <v>0</v>
      </c>
      <c r="KV27" s="561">
        <v>0</v>
      </c>
      <c r="KW27" s="562">
        <v>0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3981.2000000000007</v>
      </c>
      <c r="LS27" s="502">
        <v>3864.1499999999996</v>
      </c>
      <c r="LT27" s="243">
        <v>3.03</v>
      </c>
      <c r="LU27" s="565"/>
      <c r="LV27" s="566"/>
      <c r="LW27" s="246" t="s">
        <v>51</v>
      </c>
      <c r="LX27" s="294">
        <v>78</v>
      </c>
      <c r="LY27" s="295">
        <v>67</v>
      </c>
      <c r="LZ27" s="296">
        <v>16.420000000000002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0</v>
      </c>
      <c r="MP27" s="537">
        <v>0</v>
      </c>
      <c r="MQ27" s="537">
        <v>0</v>
      </c>
      <c r="MR27" s="537">
        <v>0</v>
      </c>
      <c r="MS27" s="538" t="s">
        <v>189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0</v>
      </c>
      <c r="NB27" s="390">
        <v>0</v>
      </c>
      <c r="NC27" s="390">
        <v>0</v>
      </c>
      <c r="ND27" s="391">
        <v>0</v>
      </c>
      <c r="NE27" s="390"/>
      <c r="NF27" s="390"/>
      <c r="NG27" s="390"/>
      <c r="NH27" s="392"/>
      <c r="NI27" s="567">
        <v>0</v>
      </c>
      <c r="NJ27" s="568">
        <v>0</v>
      </c>
      <c r="NK27" s="395">
        <v>0</v>
      </c>
      <c r="NL27" s="290"/>
      <c r="NM27" s="290"/>
      <c r="NN27" s="377" t="s">
        <v>98</v>
      </c>
      <c r="NO27" s="389">
        <v>0</v>
      </c>
      <c r="NP27" s="390">
        <v>0</v>
      </c>
      <c r="NQ27" s="390">
        <v>0</v>
      </c>
      <c r="NR27" s="391">
        <v>0</v>
      </c>
      <c r="NS27" s="390"/>
      <c r="NT27" s="390"/>
      <c r="NU27" s="390"/>
      <c r="NV27" s="392"/>
      <c r="NW27" s="569">
        <v>0</v>
      </c>
      <c r="NX27" s="394">
        <v>0</v>
      </c>
      <c r="NY27" s="397">
        <v>0</v>
      </c>
      <c r="OA27" s="307"/>
    </row>
    <row r="28" spans="1:391" s="195" customFormat="1" ht="21.75" customHeight="1" thickTop="1" x14ac:dyDescent="0.2">
      <c r="A28" s="308" t="s">
        <v>99</v>
      </c>
      <c r="B28" s="309">
        <v>960.95</v>
      </c>
      <c r="C28" s="508">
        <v>904.07999999999981</v>
      </c>
      <c r="D28" s="311">
        <v>6.29</v>
      </c>
      <c r="E28" s="244"/>
      <c r="F28" s="245"/>
      <c r="G28" s="246" t="s">
        <v>52</v>
      </c>
      <c r="H28" s="247">
        <v>8</v>
      </c>
      <c r="I28" s="248">
        <v>15</v>
      </c>
      <c r="J28" s="249">
        <v>10</v>
      </c>
      <c r="K28" s="247">
        <v>33</v>
      </c>
      <c r="L28" s="250">
        <v>27</v>
      </c>
      <c r="M28" s="251">
        <v>22.22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0</v>
      </c>
      <c r="AC28" s="376">
        <v>0</v>
      </c>
      <c r="AD28" s="376">
        <v>0</v>
      </c>
      <c r="AE28" s="376">
        <v>0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3136</v>
      </c>
      <c r="AN28" s="571">
        <v>145</v>
      </c>
      <c r="AO28" s="571">
        <v>3790</v>
      </c>
      <c r="AP28" s="572">
        <v>759</v>
      </c>
      <c r="AQ28" s="571"/>
      <c r="AR28" s="571"/>
      <c r="AS28" s="571"/>
      <c r="AT28" s="571"/>
      <c r="AU28" s="573">
        <v>7830</v>
      </c>
      <c r="AV28" s="561">
        <v>829</v>
      </c>
      <c r="AW28" s="562">
        <v>8659</v>
      </c>
      <c r="AX28" s="266"/>
      <c r="AY28" s="266"/>
      <c r="AZ28" s="377" t="s">
        <v>25</v>
      </c>
      <c r="BA28" s="570">
        <v>36</v>
      </c>
      <c r="BB28" s="571">
        <v>0</v>
      </c>
      <c r="BC28" s="571">
        <v>17</v>
      </c>
      <c r="BD28" s="572">
        <v>0</v>
      </c>
      <c r="BE28" s="571"/>
      <c r="BF28" s="571"/>
      <c r="BG28" s="571"/>
      <c r="BH28" s="571"/>
      <c r="BI28" s="573">
        <v>53</v>
      </c>
      <c r="BJ28" s="561">
        <v>81</v>
      </c>
      <c r="BK28" s="562">
        <v>134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1317.63</v>
      </c>
      <c r="CG28" s="508">
        <v>1259.17</v>
      </c>
      <c r="CH28" s="311">
        <v>4.6399999999999997</v>
      </c>
      <c r="CI28" s="244"/>
      <c r="CJ28" s="245"/>
      <c r="CK28" s="246" t="s">
        <v>52</v>
      </c>
      <c r="CL28" s="247">
        <v>15</v>
      </c>
      <c r="CM28" s="248">
        <v>6</v>
      </c>
      <c r="CN28" s="249">
        <v>4</v>
      </c>
      <c r="CO28" s="247">
        <v>25</v>
      </c>
      <c r="CP28" s="250">
        <v>36</v>
      </c>
      <c r="CQ28" s="251">
        <v>-30.56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0</v>
      </c>
      <c r="DG28" s="376">
        <v>0</v>
      </c>
      <c r="DH28" s="376">
        <v>0</v>
      </c>
      <c r="DI28" s="376">
        <v>0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2002</v>
      </c>
      <c r="DR28" s="571">
        <v>182</v>
      </c>
      <c r="DS28" s="571">
        <v>2270</v>
      </c>
      <c r="DT28" s="572">
        <v>1152</v>
      </c>
      <c r="DU28" s="571"/>
      <c r="DV28" s="571"/>
      <c r="DW28" s="571"/>
      <c r="DX28" s="571"/>
      <c r="DY28" s="573">
        <v>5606</v>
      </c>
      <c r="DZ28" s="561">
        <v>1904</v>
      </c>
      <c r="EA28" s="562">
        <v>7510</v>
      </c>
      <c r="EB28" s="266"/>
      <c r="EC28" s="266"/>
      <c r="ED28" s="377" t="s">
        <v>25</v>
      </c>
      <c r="EE28" s="570">
        <v>120</v>
      </c>
      <c r="EF28" s="571">
        <v>0</v>
      </c>
      <c r="EG28" s="571">
        <v>28</v>
      </c>
      <c r="EH28" s="572">
        <v>0</v>
      </c>
      <c r="EI28" s="571"/>
      <c r="EJ28" s="571"/>
      <c r="EK28" s="571"/>
      <c r="EL28" s="571"/>
      <c r="EM28" s="573">
        <v>148</v>
      </c>
      <c r="EN28" s="561">
        <v>67</v>
      </c>
      <c r="EO28" s="562">
        <v>215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540.38</v>
      </c>
      <c r="FK28" s="508">
        <v>551.2700000000001</v>
      </c>
      <c r="FL28" s="311">
        <v>-1.98</v>
      </c>
      <c r="FM28" s="244"/>
      <c r="FN28" s="245"/>
      <c r="FO28" s="246" t="s">
        <v>52</v>
      </c>
      <c r="FP28" s="247">
        <v>6</v>
      </c>
      <c r="FQ28" s="248">
        <v>2</v>
      </c>
      <c r="FR28" s="249">
        <v>10</v>
      </c>
      <c r="FS28" s="247">
        <v>18</v>
      </c>
      <c r="FT28" s="250">
        <v>0</v>
      </c>
      <c r="FU28" s="251">
        <v>0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0</v>
      </c>
      <c r="GK28" s="376">
        <v>0</v>
      </c>
      <c r="GL28" s="376">
        <v>0</v>
      </c>
      <c r="GM28" s="376">
        <v>0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2950</v>
      </c>
      <c r="GV28" s="571">
        <v>275</v>
      </c>
      <c r="GW28" s="571">
        <v>2454</v>
      </c>
      <c r="GX28" s="572">
        <v>324</v>
      </c>
      <c r="GY28" s="571"/>
      <c r="GZ28" s="571"/>
      <c r="HA28" s="571"/>
      <c r="HB28" s="571"/>
      <c r="HC28" s="573">
        <v>6003</v>
      </c>
      <c r="HD28" s="561">
        <v>474</v>
      </c>
      <c r="HE28" s="562">
        <v>6477</v>
      </c>
      <c r="HF28" s="266"/>
      <c r="HG28" s="266"/>
      <c r="HH28" s="377" t="s">
        <v>25</v>
      </c>
      <c r="HI28" s="570">
        <v>36</v>
      </c>
      <c r="HJ28" s="571">
        <v>0</v>
      </c>
      <c r="HK28" s="571">
        <v>21</v>
      </c>
      <c r="HL28" s="572">
        <v>0</v>
      </c>
      <c r="HM28" s="571"/>
      <c r="HN28" s="571"/>
      <c r="HO28" s="571"/>
      <c r="HP28" s="571"/>
      <c r="HQ28" s="573">
        <v>57</v>
      </c>
      <c r="HR28" s="561">
        <v>29</v>
      </c>
      <c r="HS28" s="562">
        <v>86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1079.1300000000001</v>
      </c>
      <c r="IO28" s="508">
        <v>1067.6400000000001</v>
      </c>
      <c r="IP28" s="311">
        <v>1.08</v>
      </c>
      <c r="IQ28" s="244"/>
      <c r="IR28" s="245"/>
      <c r="IS28" s="246" t="s">
        <v>52</v>
      </c>
      <c r="IT28" s="247">
        <v>11</v>
      </c>
      <c r="IU28" s="248">
        <v>4</v>
      </c>
      <c r="IV28" s="249">
        <v>5</v>
      </c>
      <c r="IW28" s="247">
        <v>20</v>
      </c>
      <c r="IX28" s="250">
        <v>11</v>
      </c>
      <c r="IY28" s="251">
        <v>81.819999999999993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0</v>
      </c>
      <c r="JO28" s="376">
        <v>0</v>
      </c>
      <c r="JP28" s="376">
        <v>0</v>
      </c>
      <c r="JQ28" s="376">
        <v>0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1599</v>
      </c>
      <c r="JZ28" s="571">
        <v>176</v>
      </c>
      <c r="KA28" s="571">
        <v>1741</v>
      </c>
      <c r="KB28" s="572">
        <v>256</v>
      </c>
      <c r="KC28" s="571"/>
      <c r="KD28" s="571"/>
      <c r="KE28" s="571"/>
      <c r="KF28" s="571"/>
      <c r="KG28" s="573">
        <v>3772</v>
      </c>
      <c r="KH28" s="561">
        <v>0</v>
      </c>
      <c r="KI28" s="562">
        <v>3772</v>
      </c>
      <c r="KJ28" s="534"/>
      <c r="KK28" s="534"/>
      <c r="KL28" s="564" t="s">
        <v>25</v>
      </c>
      <c r="KM28" s="570">
        <v>182</v>
      </c>
      <c r="KN28" s="571">
        <v>0</v>
      </c>
      <c r="KO28" s="571">
        <v>47</v>
      </c>
      <c r="KP28" s="572">
        <v>0</v>
      </c>
      <c r="KQ28" s="571"/>
      <c r="KR28" s="571"/>
      <c r="KS28" s="571"/>
      <c r="KT28" s="571"/>
      <c r="KU28" s="573">
        <v>229</v>
      </c>
      <c r="KV28" s="561">
        <v>84</v>
      </c>
      <c r="KW28" s="562">
        <v>313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3898.0900000000006</v>
      </c>
      <c r="LS28" s="508">
        <v>3782.16</v>
      </c>
      <c r="LT28" s="311">
        <v>3.07</v>
      </c>
      <c r="LU28" s="565"/>
      <c r="LV28" s="566"/>
      <c r="LW28" s="246" t="s">
        <v>52</v>
      </c>
      <c r="LX28" s="294">
        <v>96</v>
      </c>
      <c r="LY28" s="295">
        <v>74</v>
      </c>
      <c r="LZ28" s="296">
        <v>29.73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0</v>
      </c>
      <c r="MP28" s="537">
        <v>0</v>
      </c>
      <c r="MQ28" s="537">
        <v>0</v>
      </c>
      <c r="MR28" s="537">
        <v>0</v>
      </c>
      <c r="MS28" s="538" t="s">
        <v>189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9687</v>
      </c>
      <c r="NB28" s="404">
        <v>778</v>
      </c>
      <c r="NC28" s="404">
        <v>10255</v>
      </c>
      <c r="ND28" s="405">
        <v>2491</v>
      </c>
      <c r="NE28" s="404"/>
      <c r="NF28" s="404"/>
      <c r="NG28" s="404"/>
      <c r="NH28" s="406"/>
      <c r="NI28" s="577">
        <v>23211</v>
      </c>
      <c r="NJ28" s="578">
        <v>3207</v>
      </c>
      <c r="NK28" s="409">
        <v>26418</v>
      </c>
      <c r="NL28" s="290"/>
      <c r="NM28" s="290"/>
      <c r="NN28" s="377" t="s">
        <v>25</v>
      </c>
      <c r="NO28" s="387">
        <v>374</v>
      </c>
      <c r="NP28" s="404">
        <v>0</v>
      </c>
      <c r="NQ28" s="404">
        <v>113</v>
      </c>
      <c r="NR28" s="405">
        <v>0</v>
      </c>
      <c r="NS28" s="404"/>
      <c r="NT28" s="404"/>
      <c r="NU28" s="404"/>
      <c r="NV28" s="406"/>
      <c r="NW28" s="579">
        <v>487</v>
      </c>
      <c r="NX28" s="408">
        <v>261</v>
      </c>
      <c r="NY28" s="411">
        <v>748</v>
      </c>
      <c r="OA28" s="307"/>
    </row>
    <row r="29" spans="1:391" s="195" customFormat="1" ht="21.75" customHeight="1" thickBot="1" x14ac:dyDescent="0.25">
      <c r="A29" s="437" t="s">
        <v>90</v>
      </c>
      <c r="B29" s="309">
        <v>27.39</v>
      </c>
      <c r="C29" s="539">
        <v>25.59</v>
      </c>
      <c r="D29" s="438">
        <v>7.03</v>
      </c>
      <c r="E29" s="244"/>
      <c r="F29" s="245"/>
      <c r="G29" s="246" t="s">
        <v>53</v>
      </c>
      <c r="H29" s="247">
        <v>24</v>
      </c>
      <c r="I29" s="248">
        <v>38</v>
      </c>
      <c r="J29" s="249">
        <v>21</v>
      </c>
      <c r="K29" s="247">
        <v>83</v>
      </c>
      <c r="L29" s="250">
        <v>82</v>
      </c>
      <c r="M29" s="251">
        <v>1.22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64.099999999999994</v>
      </c>
      <c r="AC29" s="376">
        <v>62.84</v>
      </c>
      <c r="AD29" s="376">
        <v>56.72</v>
      </c>
      <c r="AE29" s="376">
        <v>61.22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36267</v>
      </c>
      <c r="AN29" s="571">
        <v>580</v>
      </c>
      <c r="AO29" s="571">
        <v>41931</v>
      </c>
      <c r="AP29" s="572">
        <v>10927</v>
      </c>
      <c r="AQ29" s="571"/>
      <c r="AR29" s="571"/>
      <c r="AS29" s="571"/>
      <c r="AT29" s="571"/>
      <c r="AU29" s="573">
        <v>89705</v>
      </c>
      <c r="AV29" s="561">
        <v>36187</v>
      </c>
      <c r="AW29" s="562">
        <v>125892</v>
      </c>
      <c r="AX29" s="266"/>
      <c r="AY29" s="266"/>
      <c r="AZ29" s="377" t="s">
        <v>106</v>
      </c>
      <c r="BA29" s="570">
        <v>876</v>
      </c>
      <c r="BB29" s="571">
        <v>0</v>
      </c>
      <c r="BC29" s="571">
        <v>174</v>
      </c>
      <c r="BD29" s="572">
        <v>0</v>
      </c>
      <c r="BE29" s="571"/>
      <c r="BF29" s="571"/>
      <c r="BG29" s="571"/>
      <c r="BH29" s="571"/>
      <c r="BI29" s="573">
        <v>1050</v>
      </c>
      <c r="BJ29" s="561">
        <v>794</v>
      </c>
      <c r="BK29" s="562">
        <v>1844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24.03</v>
      </c>
      <c r="CG29" s="539">
        <v>23.090000000000003</v>
      </c>
      <c r="CH29" s="438">
        <v>4.07</v>
      </c>
      <c r="CI29" s="244"/>
      <c r="CJ29" s="245"/>
      <c r="CK29" s="246" t="s">
        <v>53</v>
      </c>
      <c r="CL29" s="247">
        <v>6</v>
      </c>
      <c r="CM29" s="248">
        <v>12</v>
      </c>
      <c r="CN29" s="249">
        <v>7</v>
      </c>
      <c r="CO29" s="247">
        <v>25</v>
      </c>
      <c r="CP29" s="250">
        <v>30</v>
      </c>
      <c r="CQ29" s="251">
        <v>-16.670000000000002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55.93</v>
      </c>
      <c r="DG29" s="376">
        <v>54.05</v>
      </c>
      <c r="DH29" s="376">
        <v>56.43</v>
      </c>
      <c r="DI29" s="376">
        <v>55.47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30488</v>
      </c>
      <c r="DR29" s="571">
        <v>606</v>
      </c>
      <c r="DS29" s="571">
        <v>32221</v>
      </c>
      <c r="DT29" s="572">
        <v>21255</v>
      </c>
      <c r="DU29" s="571"/>
      <c r="DV29" s="571"/>
      <c r="DW29" s="571"/>
      <c r="DX29" s="571"/>
      <c r="DY29" s="573">
        <v>84570</v>
      </c>
      <c r="DZ29" s="561">
        <v>86346</v>
      </c>
      <c r="EA29" s="562">
        <v>170916</v>
      </c>
      <c r="EB29" s="266"/>
      <c r="EC29" s="266"/>
      <c r="ED29" s="377" t="s">
        <v>106</v>
      </c>
      <c r="EE29" s="570">
        <v>498</v>
      </c>
      <c r="EF29" s="571">
        <v>0</v>
      </c>
      <c r="EG29" s="571">
        <v>99</v>
      </c>
      <c r="EH29" s="572">
        <v>34</v>
      </c>
      <c r="EI29" s="571"/>
      <c r="EJ29" s="571"/>
      <c r="EK29" s="571"/>
      <c r="EL29" s="571"/>
      <c r="EM29" s="573">
        <v>631</v>
      </c>
      <c r="EN29" s="561">
        <v>1456</v>
      </c>
      <c r="EO29" s="562">
        <v>2087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8.2399999999999984</v>
      </c>
      <c r="FK29" s="539">
        <v>8.4899999999999984</v>
      </c>
      <c r="FL29" s="438">
        <v>-2.94</v>
      </c>
      <c r="FM29" s="244"/>
      <c r="FN29" s="245"/>
      <c r="FO29" s="246" t="s">
        <v>53</v>
      </c>
      <c r="FP29" s="247">
        <v>3</v>
      </c>
      <c r="FQ29" s="248">
        <v>0</v>
      </c>
      <c r="FR29" s="249">
        <v>0</v>
      </c>
      <c r="FS29" s="247">
        <v>3</v>
      </c>
      <c r="FT29" s="250">
        <v>8</v>
      </c>
      <c r="FU29" s="251">
        <v>-62.5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50.28</v>
      </c>
      <c r="GK29" s="376">
        <v>45.06</v>
      </c>
      <c r="GL29" s="376">
        <v>45.61</v>
      </c>
      <c r="GM29" s="376">
        <v>46.98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25509</v>
      </c>
      <c r="GV29" s="571">
        <v>688</v>
      </c>
      <c r="GW29" s="571">
        <v>31579</v>
      </c>
      <c r="GX29" s="572">
        <v>3443</v>
      </c>
      <c r="GY29" s="571"/>
      <c r="GZ29" s="571"/>
      <c r="HA29" s="571"/>
      <c r="HB29" s="571"/>
      <c r="HC29" s="573">
        <v>61219</v>
      </c>
      <c r="HD29" s="561">
        <v>19425</v>
      </c>
      <c r="HE29" s="562">
        <v>80644</v>
      </c>
      <c r="HF29" s="266"/>
      <c r="HG29" s="266"/>
      <c r="HH29" s="377" t="s">
        <v>106</v>
      </c>
      <c r="HI29" s="570">
        <v>108</v>
      </c>
      <c r="HJ29" s="571">
        <v>0</v>
      </c>
      <c r="HK29" s="571">
        <v>38</v>
      </c>
      <c r="HL29" s="572">
        <v>0</v>
      </c>
      <c r="HM29" s="571"/>
      <c r="HN29" s="571"/>
      <c r="HO29" s="571"/>
      <c r="HP29" s="571"/>
      <c r="HQ29" s="573">
        <v>146</v>
      </c>
      <c r="HR29" s="561">
        <v>163</v>
      </c>
      <c r="HS29" s="562">
        <v>309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23.450000000000003</v>
      </c>
      <c r="IO29" s="539">
        <v>24.82</v>
      </c>
      <c r="IP29" s="438">
        <v>-5.52</v>
      </c>
      <c r="IQ29" s="244"/>
      <c r="IR29" s="245"/>
      <c r="IS29" s="246" t="s">
        <v>53</v>
      </c>
      <c r="IT29" s="247">
        <v>3</v>
      </c>
      <c r="IU29" s="248">
        <v>5</v>
      </c>
      <c r="IV29" s="249">
        <v>4</v>
      </c>
      <c r="IW29" s="247">
        <v>12</v>
      </c>
      <c r="IX29" s="250">
        <v>0</v>
      </c>
      <c r="IY29" s="251">
        <v>0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51.27</v>
      </c>
      <c r="JO29" s="376">
        <v>51.02</v>
      </c>
      <c r="JP29" s="376">
        <v>60.79</v>
      </c>
      <c r="JQ29" s="376">
        <v>54.36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35953</v>
      </c>
      <c r="JZ29" s="571">
        <v>678</v>
      </c>
      <c r="KA29" s="571">
        <v>47506</v>
      </c>
      <c r="KB29" s="572">
        <v>1540</v>
      </c>
      <c r="KC29" s="571"/>
      <c r="KD29" s="571"/>
      <c r="KE29" s="571"/>
      <c r="KF29" s="571"/>
      <c r="KG29" s="573">
        <v>85677</v>
      </c>
      <c r="KH29" s="561">
        <v>49847</v>
      </c>
      <c r="KI29" s="562">
        <v>135524</v>
      </c>
      <c r="KJ29" s="534"/>
      <c r="KK29" s="534"/>
      <c r="KL29" s="564" t="s">
        <v>106</v>
      </c>
      <c r="KM29" s="570">
        <v>728</v>
      </c>
      <c r="KN29" s="571">
        <v>0</v>
      </c>
      <c r="KO29" s="571">
        <v>83</v>
      </c>
      <c r="KP29" s="572">
        <v>0</v>
      </c>
      <c r="KQ29" s="571"/>
      <c r="KR29" s="571"/>
      <c r="KS29" s="571"/>
      <c r="KT29" s="571"/>
      <c r="KU29" s="573">
        <v>811</v>
      </c>
      <c r="KV29" s="561">
        <v>130</v>
      </c>
      <c r="KW29" s="562">
        <v>941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83.11</v>
      </c>
      <c r="LS29" s="539">
        <v>81.990000000000009</v>
      </c>
      <c r="LT29" s="438">
        <v>1.37</v>
      </c>
      <c r="LU29" s="565"/>
      <c r="LV29" s="566"/>
      <c r="LW29" s="246" t="s">
        <v>53</v>
      </c>
      <c r="LX29" s="294">
        <v>123</v>
      </c>
      <c r="LY29" s="295">
        <v>120</v>
      </c>
      <c r="LZ29" s="296">
        <v>2.5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61.22</v>
      </c>
      <c r="MP29" s="537">
        <v>55.47</v>
      </c>
      <c r="MQ29" s="537">
        <v>46.98</v>
      </c>
      <c r="MR29" s="537">
        <v>54.36</v>
      </c>
      <c r="MS29" s="538">
        <v>54.51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128217</v>
      </c>
      <c r="NB29" s="404">
        <v>2552</v>
      </c>
      <c r="NC29" s="404">
        <v>153237</v>
      </c>
      <c r="ND29" s="405">
        <v>37165</v>
      </c>
      <c r="NE29" s="404"/>
      <c r="NF29" s="404"/>
      <c r="NG29" s="404"/>
      <c r="NH29" s="406"/>
      <c r="NI29" s="577">
        <v>321171</v>
      </c>
      <c r="NJ29" s="578">
        <v>191805</v>
      </c>
      <c r="NK29" s="409">
        <v>512976</v>
      </c>
      <c r="NL29" s="290"/>
      <c r="NM29" s="290"/>
      <c r="NN29" s="377" t="s">
        <v>106</v>
      </c>
      <c r="NO29" s="387">
        <v>2210</v>
      </c>
      <c r="NP29" s="404">
        <v>0</v>
      </c>
      <c r="NQ29" s="404">
        <v>394</v>
      </c>
      <c r="NR29" s="405">
        <v>34</v>
      </c>
      <c r="NS29" s="404"/>
      <c r="NT29" s="404"/>
      <c r="NU29" s="404"/>
      <c r="NV29" s="406"/>
      <c r="NW29" s="579">
        <v>2638</v>
      </c>
      <c r="NX29" s="408">
        <v>2543</v>
      </c>
      <c r="NY29" s="411">
        <v>5181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6</v>
      </c>
      <c r="I30" s="248">
        <v>0</v>
      </c>
      <c r="J30" s="249">
        <v>0</v>
      </c>
      <c r="K30" s="247">
        <v>6</v>
      </c>
      <c r="L30" s="250">
        <v>9</v>
      </c>
      <c r="M30" s="251">
        <v>-33.33</v>
      </c>
      <c r="N30" s="183"/>
      <c r="O30" s="346" t="s">
        <v>91</v>
      </c>
      <c r="P30" s="347">
        <v>300.48</v>
      </c>
      <c r="Q30" s="348">
        <v>286.62</v>
      </c>
      <c r="R30" s="349">
        <v>4.84</v>
      </c>
      <c r="S30" s="347">
        <v>0</v>
      </c>
      <c r="T30" s="348">
        <v>0</v>
      </c>
      <c r="U30" s="349">
        <v>0</v>
      </c>
      <c r="V30" s="347">
        <v>238.81</v>
      </c>
      <c r="W30" s="348">
        <v>229.69</v>
      </c>
      <c r="X30" s="349">
        <v>3.97</v>
      </c>
      <c r="Y30" s="351"/>
      <c r="Z30" s="183"/>
      <c r="AA30" s="183" t="s">
        <v>115</v>
      </c>
      <c r="AB30" s="376">
        <v>60.74</v>
      </c>
      <c r="AC30" s="376">
        <v>60.42</v>
      </c>
      <c r="AD30" s="376">
        <v>53.09</v>
      </c>
      <c r="AE30" s="376">
        <v>58.08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112647</v>
      </c>
      <c r="AN30" s="571">
        <v>2808</v>
      </c>
      <c r="AO30" s="571">
        <v>127983</v>
      </c>
      <c r="AP30" s="572">
        <v>20210</v>
      </c>
      <c r="AQ30" s="571"/>
      <c r="AR30" s="571"/>
      <c r="AS30" s="571"/>
      <c r="AT30" s="571"/>
      <c r="AU30" s="573">
        <v>263648</v>
      </c>
      <c r="AV30" s="561">
        <v>118908</v>
      </c>
      <c r="AW30" s="562">
        <v>382556</v>
      </c>
      <c r="AX30" s="266"/>
      <c r="AY30" s="266"/>
      <c r="AZ30" s="377" t="s">
        <v>28</v>
      </c>
      <c r="BA30" s="570">
        <v>2243</v>
      </c>
      <c r="BB30" s="571">
        <v>0</v>
      </c>
      <c r="BC30" s="571">
        <v>498</v>
      </c>
      <c r="BD30" s="572">
        <v>0</v>
      </c>
      <c r="BE30" s="571"/>
      <c r="BF30" s="571"/>
      <c r="BG30" s="571"/>
      <c r="BH30" s="571"/>
      <c r="BI30" s="573">
        <v>2741</v>
      </c>
      <c r="BJ30" s="561">
        <v>15270</v>
      </c>
      <c r="BK30" s="562">
        <v>18011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0</v>
      </c>
      <c r="CM30" s="248">
        <v>0</v>
      </c>
      <c r="CN30" s="249">
        <v>0</v>
      </c>
      <c r="CO30" s="247">
        <v>0</v>
      </c>
      <c r="CP30" s="250">
        <v>7</v>
      </c>
      <c r="CQ30" s="251">
        <v>-100</v>
      </c>
      <c r="CR30" s="183"/>
      <c r="CS30" s="346" t="s">
        <v>91</v>
      </c>
      <c r="CT30" s="347">
        <v>404.86</v>
      </c>
      <c r="CU30" s="348">
        <v>390.15</v>
      </c>
      <c r="CV30" s="349">
        <v>3.77</v>
      </c>
      <c r="CW30" s="347">
        <v>0</v>
      </c>
      <c r="CX30" s="348">
        <v>0</v>
      </c>
      <c r="CY30" s="349">
        <v>0</v>
      </c>
      <c r="CZ30" s="347">
        <v>269.14</v>
      </c>
      <c r="DA30" s="348">
        <v>261.22000000000003</v>
      </c>
      <c r="DB30" s="349">
        <v>3.03</v>
      </c>
      <c r="DC30" s="351"/>
      <c r="DD30" s="183"/>
      <c r="DE30" s="183" t="s">
        <v>115</v>
      </c>
      <c r="DF30" s="376">
        <v>51.12</v>
      </c>
      <c r="DG30" s="376">
        <v>50.64</v>
      </c>
      <c r="DH30" s="376">
        <v>52.25</v>
      </c>
      <c r="DI30" s="376">
        <v>51.34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82412</v>
      </c>
      <c r="DR30" s="571">
        <v>2121</v>
      </c>
      <c r="DS30" s="571">
        <v>81864</v>
      </c>
      <c r="DT30" s="572">
        <v>51860</v>
      </c>
      <c r="DU30" s="571"/>
      <c r="DV30" s="571"/>
      <c r="DW30" s="571"/>
      <c r="DX30" s="571"/>
      <c r="DY30" s="573">
        <v>218257</v>
      </c>
      <c r="DZ30" s="561">
        <v>236402</v>
      </c>
      <c r="EA30" s="562">
        <v>454659</v>
      </c>
      <c r="EB30" s="266"/>
      <c r="EC30" s="266"/>
      <c r="ED30" s="377" t="s">
        <v>28</v>
      </c>
      <c r="EE30" s="570">
        <v>1958</v>
      </c>
      <c r="EF30" s="571">
        <v>0</v>
      </c>
      <c r="EG30" s="571">
        <v>330</v>
      </c>
      <c r="EH30" s="572">
        <v>416</v>
      </c>
      <c r="EI30" s="571"/>
      <c r="EJ30" s="571"/>
      <c r="EK30" s="571"/>
      <c r="EL30" s="571"/>
      <c r="EM30" s="573">
        <v>2704</v>
      </c>
      <c r="EN30" s="561">
        <v>7241</v>
      </c>
      <c r="EO30" s="562">
        <v>9945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0</v>
      </c>
      <c r="FQ30" s="248">
        <v>6</v>
      </c>
      <c r="FR30" s="249">
        <v>6</v>
      </c>
      <c r="FS30" s="247">
        <v>12</v>
      </c>
      <c r="FT30" s="250">
        <v>8</v>
      </c>
      <c r="FU30" s="251">
        <v>50</v>
      </c>
      <c r="FV30" s="183"/>
      <c r="FW30" s="346" t="s">
        <v>91</v>
      </c>
      <c r="FX30" s="347">
        <v>345.48</v>
      </c>
      <c r="FY30" s="348">
        <v>355.93</v>
      </c>
      <c r="FZ30" s="349">
        <v>-2.94</v>
      </c>
      <c r="GA30" s="347">
        <v>0</v>
      </c>
      <c r="GB30" s="348">
        <v>0</v>
      </c>
      <c r="GC30" s="349">
        <v>0</v>
      </c>
      <c r="GD30" s="347">
        <v>284.83999999999997</v>
      </c>
      <c r="GE30" s="348">
        <v>296.06</v>
      </c>
      <c r="GF30" s="349">
        <v>-3.79</v>
      </c>
      <c r="GG30" s="351"/>
      <c r="GH30" s="183"/>
      <c r="GI30" s="183" t="s">
        <v>115</v>
      </c>
      <c r="GJ30" s="376">
        <v>46.32</v>
      </c>
      <c r="GK30" s="376">
        <v>43.29</v>
      </c>
      <c r="GL30" s="376">
        <v>44.54</v>
      </c>
      <c r="GM30" s="376">
        <v>44.72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66913</v>
      </c>
      <c r="GV30" s="571">
        <v>1515</v>
      </c>
      <c r="GW30" s="571">
        <v>61209</v>
      </c>
      <c r="GX30" s="572">
        <v>3909</v>
      </c>
      <c r="GY30" s="571"/>
      <c r="GZ30" s="571"/>
      <c r="HA30" s="571"/>
      <c r="HB30" s="571"/>
      <c r="HC30" s="573">
        <v>133546</v>
      </c>
      <c r="HD30" s="561">
        <v>62491</v>
      </c>
      <c r="HE30" s="562">
        <v>196037</v>
      </c>
      <c r="HF30" s="266"/>
      <c r="HG30" s="266"/>
      <c r="HH30" s="377" t="s">
        <v>28</v>
      </c>
      <c r="HI30" s="570">
        <v>1050</v>
      </c>
      <c r="HJ30" s="571">
        <v>0</v>
      </c>
      <c r="HK30" s="571">
        <v>427</v>
      </c>
      <c r="HL30" s="572">
        <v>0</v>
      </c>
      <c r="HM30" s="571"/>
      <c r="HN30" s="571"/>
      <c r="HO30" s="571"/>
      <c r="HP30" s="571"/>
      <c r="HQ30" s="573">
        <v>1477</v>
      </c>
      <c r="HR30" s="561">
        <v>3034</v>
      </c>
      <c r="HS30" s="562">
        <v>4511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6</v>
      </c>
      <c r="IU30" s="248">
        <v>20</v>
      </c>
      <c r="IV30" s="249">
        <v>10</v>
      </c>
      <c r="IW30" s="247">
        <v>36</v>
      </c>
      <c r="IX30" s="250">
        <v>29</v>
      </c>
      <c r="IY30" s="251">
        <v>24.14</v>
      </c>
      <c r="IZ30" s="183"/>
      <c r="JA30" s="346" t="s">
        <v>91</v>
      </c>
      <c r="JB30" s="347">
        <v>446.8</v>
      </c>
      <c r="JC30" s="348">
        <v>435.03</v>
      </c>
      <c r="JD30" s="349">
        <v>2.71</v>
      </c>
      <c r="JE30" s="347">
        <v>0</v>
      </c>
      <c r="JF30" s="348">
        <v>0</v>
      </c>
      <c r="JG30" s="349">
        <v>0</v>
      </c>
      <c r="JH30" s="347">
        <v>314.82</v>
      </c>
      <c r="JI30" s="348">
        <v>312.08</v>
      </c>
      <c r="JJ30" s="349">
        <v>0.88</v>
      </c>
      <c r="JK30" s="351"/>
      <c r="JL30" s="183"/>
      <c r="JM30" s="183" t="s">
        <v>115</v>
      </c>
      <c r="JN30" s="376">
        <v>47.6</v>
      </c>
      <c r="JO30" s="376">
        <v>48.76</v>
      </c>
      <c r="JP30" s="376">
        <v>58.43</v>
      </c>
      <c r="JQ30" s="376">
        <v>51.6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78388</v>
      </c>
      <c r="JZ30" s="571">
        <v>2035</v>
      </c>
      <c r="KA30" s="571">
        <v>77413</v>
      </c>
      <c r="KB30" s="572">
        <v>5395</v>
      </c>
      <c r="KC30" s="571"/>
      <c r="KD30" s="571"/>
      <c r="KE30" s="571"/>
      <c r="KF30" s="571"/>
      <c r="KG30" s="573">
        <v>163231</v>
      </c>
      <c r="KH30" s="561">
        <v>156716</v>
      </c>
      <c r="KI30" s="562">
        <v>319947</v>
      </c>
      <c r="KJ30" s="534"/>
      <c r="KK30" s="534"/>
      <c r="KL30" s="564" t="s">
        <v>28</v>
      </c>
      <c r="KM30" s="570">
        <v>2859</v>
      </c>
      <c r="KN30" s="571">
        <v>0</v>
      </c>
      <c r="KO30" s="571">
        <v>996</v>
      </c>
      <c r="KP30" s="572">
        <v>0</v>
      </c>
      <c r="KQ30" s="571"/>
      <c r="KR30" s="571"/>
      <c r="KS30" s="571"/>
      <c r="KT30" s="571"/>
      <c r="KU30" s="573">
        <v>3855</v>
      </c>
      <c r="KV30" s="561">
        <v>765</v>
      </c>
      <c r="KW30" s="562">
        <v>4620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54</v>
      </c>
      <c r="LY30" s="295">
        <v>53</v>
      </c>
      <c r="LZ30" s="296">
        <v>1.89</v>
      </c>
      <c r="MA30" s="266"/>
      <c r="MB30" s="346" t="s">
        <v>91</v>
      </c>
      <c r="MC30" s="347">
        <v>371.33</v>
      </c>
      <c r="MD30" s="370">
        <v>364.22</v>
      </c>
      <c r="ME30" s="349">
        <v>1.95</v>
      </c>
      <c r="MF30" s="347">
        <v>0</v>
      </c>
      <c r="MG30" s="370">
        <v>0</v>
      </c>
      <c r="MH30" s="349">
        <v>0</v>
      </c>
      <c r="MI30" s="347">
        <v>273.36</v>
      </c>
      <c r="MJ30" s="370">
        <v>270.83</v>
      </c>
      <c r="MK30" s="349">
        <v>0.93</v>
      </c>
      <c r="ML30" s="297"/>
      <c r="MM30" s="297"/>
      <c r="MN30" s="297" t="s">
        <v>115</v>
      </c>
      <c r="MO30" s="537">
        <v>58.08</v>
      </c>
      <c r="MP30" s="537">
        <v>51.34</v>
      </c>
      <c r="MQ30" s="537">
        <v>44.72</v>
      </c>
      <c r="MR30" s="537">
        <v>51.6</v>
      </c>
      <c r="MS30" s="538">
        <v>51.44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340360</v>
      </c>
      <c r="NB30" s="404">
        <v>8479</v>
      </c>
      <c r="NC30" s="404">
        <v>348469</v>
      </c>
      <c r="ND30" s="405">
        <v>81374</v>
      </c>
      <c r="NE30" s="404"/>
      <c r="NF30" s="404"/>
      <c r="NG30" s="404"/>
      <c r="NH30" s="406"/>
      <c r="NI30" s="577">
        <v>778682</v>
      </c>
      <c r="NJ30" s="578">
        <v>574517</v>
      </c>
      <c r="NK30" s="409">
        <v>1353199</v>
      </c>
      <c r="NL30" s="290"/>
      <c r="NM30" s="290"/>
      <c r="NN30" s="377" t="s">
        <v>28</v>
      </c>
      <c r="NO30" s="387">
        <v>8110</v>
      </c>
      <c r="NP30" s="404">
        <v>0</v>
      </c>
      <c r="NQ30" s="404">
        <v>2251</v>
      </c>
      <c r="NR30" s="405">
        <v>416</v>
      </c>
      <c r="NS30" s="404"/>
      <c r="NT30" s="404"/>
      <c r="NU30" s="404"/>
      <c r="NV30" s="406"/>
      <c r="NW30" s="579">
        <v>10777</v>
      </c>
      <c r="NX30" s="408">
        <v>26310</v>
      </c>
      <c r="NY30" s="411">
        <v>37087</v>
      </c>
      <c r="OA30" s="307"/>
    </row>
    <row r="31" spans="1:391" s="195" customFormat="1" ht="21.75" customHeight="1" thickBot="1" x14ac:dyDescent="0.25">
      <c r="A31" s="418" t="s">
        <v>129</v>
      </c>
      <c r="B31" s="241">
        <v>4655</v>
      </c>
      <c r="C31" s="583">
        <v>4618</v>
      </c>
      <c r="D31" s="243">
        <v>0.8</v>
      </c>
      <c r="E31" s="244"/>
      <c r="F31" s="245"/>
      <c r="G31" s="246" t="s">
        <v>55</v>
      </c>
      <c r="H31" s="247">
        <v>3</v>
      </c>
      <c r="I31" s="248">
        <v>5</v>
      </c>
      <c r="J31" s="249">
        <v>4</v>
      </c>
      <c r="K31" s="247">
        <v>12</v>
      </c>
      <c r="L31" s="250">
        <v>13</v>
      </c>
      <c r="M31" s="251">
        <v>-7.69</v>
      </c>
      <c r="N31" s="183"/>
      <c r="O31" s="346" t="s">
        <v>95</v>
      </c>
      <c r="P31" s="347">
        <v>307.64</v>
      </c>
      <c r="Q31" s="348">
        <v>300.66000000000003</v>
      </c>
      <c r="R31" s="349">
        <v>2.3199999999999998</v>
      </c>
      <c r="S31" s="347">
        <v>230.54</v>
      </c>
      <c r="T31" s="348">
        <v>219.73</v>
      </c>
      <c r="U31" s="349">
        <v>4.92</v>
      </c>
      <c r="V31" s="347">
        <v>291.82</v>
      </c>
      <c r="W31" s="348">
        <v>284.58999999999997</v>
      </c>
      <c r="X31" s="349">
        <v>2.54</v>
      </c>
      <c r="Y31" s="351"/>
      <c r="Z31" s="183"/>
      <c r="AA31" s="183" t="s">
        <v>118</v>
      </c>
      <c r="AB31" s="376">
        <v>61.48</v>
      </c>
      <c r="AC31" s="376">
        <v>63.89</v>
      </c>
      <c r="AD31" s="376">
        <v>55.38</v>
      </c>
      <c r="AE31" s="376">
        <v>60.25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4655</v>
      </c>
      <c r="CG31" s="583">
        <v>4618</v>
      </c>
      <c r="CH31" s="243">
        <v>0.8</v>
      </c>
      <c r="CI31" s="244"/>
      <c r="CJ31" s="245"/>
      <c r="CK31" s="246" t="s">
        <v>55</v>
      </c>
      <c r="CL31" s="247">
        <v>9</v>
      </c>
      <c r="CM31" s="248">
        <v>5</v>
      </c>
      <c r="CN31" s="249">
        <v>8</v>
      </c>
      <c r="CO31" s="247">
        <v>22</v>
      </c>
      <c r="CP31" s="250">
        <v>31</v>
      </c>
      <c r="CQ31" s="251">
        <v>-29.03</v>
      </c>
      <c r="CR31" s="183"/>
      <c r="CS31" s="346" t="s">
        <v>95</v>
      </c>
      <c r="CT31" s="347">
        <v>333.59</v>
      </c>
      <c r="CU31" s="348">
        <v>320.8</v>
      </c>
      <c r="CV31" s="349">
        <v>3.99</v>
      </c>
      <c r="CW31" s="347">
        <v>249.8</v>
      </c>
      <c r="CX31" s="348">
        <v>242.84</v>
      </c>
      <c r="CY31" s="349">
        <v>2.87</v>
      </c>
      <c r="CZ31" s="347">
        <v>305.5</v>
      </c>
      <c r="DA31" s="348">
        <v>295.02999999999997</v>
      </c>
      <c r="DB31" s="349">
        <v>3.55</v>
      </c>
      <c r="DC31" s="351"/>
      <c r="DD31" s="183"/>
      <c r="DE31" s="183" t="s">
        <v>118</v>
      </c>
      <c r="DF31" s="376">
        <v>52.56</v>
      </c>
      <c r="DG31" s="376">
        <v>49.81</v>
      </c>
      <c r="DH31" s="376">
        <v>50.76</v>
      </c>
      <c r="DI31" s="376">
        <v>51.04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4655</v>
      </c>
      <c r="FK31" s="583">
        <v>4618</v>
      </c>
      <c r="FL31" s="243">
        <v>0.8</v>
      </c>
      <c r="FM31" s="244"/>
      <c r="FN31" s="245"/>
      <c r="FO31" s="246" t="s">
        <v>55</v>
      </c>
      <c r="FP31" s="247">
        <v>7</v>
      </c>
      <c r="FQ31" s="248">
        <v>3</v>
      </c>
      <c r="FR31" s="249">
        <v>0</v>
      </c>
      <c r="FS31" s="247">
        <v>10</v>
      </c>
      <c r="FT31" s="250">
        <v>15</v>
      </c>
      <c r="FU31" s="251">
        <v>-33.33</v>
      </c>
      <c r="FV31" s="183"/>
      <c r="FW31" s="346" t="s">
        <v>95</v>
      </c>
      <c r="FX31" s="347">
        <v>209.07</v>
      </c>
      <c r="FY31" s="348">
        <v>197.42</v>
      </c>
      <c r="FZ31" s="349">
        <v>5.9</v>
      </c>
      <c r="GA31" s="347">
        <v>242.81</v>
      </c>
      <c r="GB31" s="348">
        <v>239.52</v>
      </c>
      <c r="GC31" s="349">
        <v>1.37</v>
      </c>
      <c r="GD31" s="347">
        <v>214.99</v>
      </c>
      <c r="GE31" s="348">
        <v>204.5</v>
      </c>
      <c r="GF31" s="349">
        <v>5.13</v>
      </c>
      <c r="GG31" s="351"/>
      <c r="GH31" s="183"/>
      <c r="GI31" s="183" t="s">
        <v>118</v>
      </c>
      <c r="GJ31" s="376">
        <v>45.75</v>
      </c>
      <c r="GK31" s="376">
        <v>41.34</v>
      </c>
      <c r="GL31" s="376">
        <v>40.97</v>
      </c>
      <c r="GM31" s="376">
        <v>42.69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4655</v>
      </c>
      <c r="IO31" s="583">
        <v>4618</v>
      </c>
      <c r="IP31" s="243">
        <v>0.8</v>
      </c>
      <c r="IQ31" s="244"/>
      <c r="IR31" s="245"/>
      <c r="IS31" s="246" t="s">
        <v>55</v>
      </c>
      <c r="IT31" s="247">
        <v>29</v>
      </c>
      <c r="IU31" s="248">
        <v>24</v>
      </c>
      <c r="IV31" s="249">
        <v>18</v>
      </c>
      <c r="IW31" s="247">
        <v>71</v>
      </c>
      <c r="IX31" s="250">
        <v>80</v>
      </c>
      <c r="IY31" s="251">
        <v>-11.25</v>
      </c>
      <c r="IZ31" s="183"/>
      <c r="JA31" s="346" t="s">
        <v>95</v>
      </c>
      <c r="JB31" s="347">
        <v>448.63</v>
      </c>
      <c r="JC31" s="348">
        <v>417.42</v>
      </c>
      <c r="JD31" s="349">
        <v>7.48</v>
      </c>
      <c r="JE31" s="347">
        <v>336.12</v>
      </c>
      <c r="JF31" s="348">
        <v>313.57</v>
      </c>
      <c r="JG31" s="349">
        <v>7.19</v>
      </c>
      <c r="JH31" s="347">
        <v>415.4</v>
      </c>
      <c r="JI31" s="348">
        <v>388.07</v>
      </c>
      <c r="JJ31" s="349">
        <v>7.04</v>
      </c>
      <c r="JK31" s="351"/>
      <c r="JL31" s="183"/>
      <c r="JM31" s="183" t="s">
        <v>118</v>
      </c>
      <c r="JN31" s="376">
        <v>44.92</v>
      </c>
      <c r="JO31" s="376">
        <v>49.25</v>
      </c>
      <c r="JP31" s="376">
        <v>56.17</v>
      </c>
      <c r="JQ31" s="376">
        <v>50.11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4655</v>
      </c>
      <c r="LS31" s="587">
        <v>4618</v>
      </c>
      <c r="LT31" s="243">
        <v>0.8</v>
      </c>
      <c r="LU31" s="293"/>
      <c r="LV31" s="293"/>
      <c r="LW31" s="246" t="s">
        <v>55</v>
      </c>
      <c r="LX31" s="294">
        <v>115</v>
      </c>
      <c r="LY31" s="295">
        <v>139</v>
      </c>
      <c r="LZ31" s="296">
        <v>-17.27</v>
      </c>
      <c r="MA31" s="266"/>
      <c r="MB31" s="346" t="s">
        <v>95</v>
      </c>
      <c r="MC31" s="347">
        <v>328.08</v>
      </c>
      <c r="MD31" s="370">
        <v>314.33999999999997</v>
      </c>
      <c r="ME31" s="349">
        <v>4.37</v>
      </c>
      <c r="MF31" s="347">
        <v>267.33</v>
      </c>
      <c r="MG31" s="370">
        <v>256.11</v>
      </c>
      <c r="MH31" s="349">
        <v>4.38</v>
      </c>
      <c r="MI31" s="347">
        <v>312.05</v>
      </c>
      <c r="MJ31" s="370">
        <v>299.41000000000003</v>
      </c>
      <c r="MK31" s="349">
        <v>4.22</v>
      </c>
      <c r="ML31" s="297"/>
      <c r="MM31" s="297"/>
      <c r="MN31" s="297" t="s">
        <v>118</v>
      </c>
      <c r="MO31" s="537">
        <v>60.25</v>
      </c>
      <c r="MP31" s="537">
        <v>51.04</v>
      </c>
      <c r="MQ31" s="537">
        <v>42.69</v>
      </c>
      <c r="MR31" s="537">
        <v>50.11</v>
      </c>
      <c r="MS31" s="538">
        <v>51.02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61.2</v>
      </c>
      <c r="C32" s="592">
        <v>59</v>
      </c>
      <c r="D32" s="243">
        <v>2.2000000000000002</v>
      </c>
      <c r="E32" s="593"/>
      <c r="F32" s="245"/>
      <c r="G32" s="246" t="s">
        <v>56</v>
      </c>
      <c r="H32" s="247">
        <v>54</v>
      </c>
      <c r="I32" s="248">
        <v>76</v>
      </c>
      <c r="J32" s="249">
        <v>58</v>
      </c>
      <c r="K32" s="247">
        <v>188</v>
      </c>
      <c r="L32" s="250">
        <v>194</v>
      </c>
      <c r="M32" s="251">
        <v>-3.09</v>
      </c>
      <c r="N32" s="183"/>
      <c r="O32" s="346" t="s">
        <v>100</v>
      </c>
      <c r="P32" s="347">
        <v>288.8</v>
      </c>
      <c r="Q32" s="348">
        <v>280.66000000000003</v>
      </c>
      <c r="R32" s="349">
        <v>2.9</v>
      </c>
      <c r="S32" s="347">
        <v>340.13</v>
      </c>
      <c r="T32" s="348">
        <v>333.9</v>
      </c>
      <c r="U32" s="349">
        <v>1.87</v>
      </c>
      <c r="V32" s="347">
        <v>299.33</v>
      </c>
      <c r="W32" s="348">
        <v>291.23</v>
      </c>
      <c r="X32" s="349">
        <v>2.78</v>
      </c>
      <c r="Y32" s="351"/>
      <c r="Z32" s="318" t="s">
        <v>102</v>
      </c>
      <c r="AA32" s="318"/>
      <c r="AB32" s="292">
        <v>118061</v>
      </c>
      <c r="AC32" s="292">
        <v>111345</v>
      </c>
      <c r="AD32" s="292">
        <v>103725</v>
      </c>
      <c r="AE32" s="292">
        <v>333131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152050</v>
      </c>
      <c r="AN32" s="596">
        <v>3533</v>
      </c>
      <c r="AO32" s="596">
        <v>173704</v>
      </c>
      <c r="AP32" s="597">
        <v>31896</v>
      </c>
      <c r="AQ32" s="598"/>
      <c r="AR32" s="598"/>
      <c r="AS32" s="598"/>
      <c r="AT32" s="598"/>
      <c r="AU32" s="599">
        <v>361183</v>
      </c>
      <c r="AV32" s="600">
        <v>155924</v>
      </c>
      <c r="AW32" s="600">
        <v>517107</v>
      </c>
      <c r="AX32" s="601"/>
      <c r="AY32" s="601"/>
      <c r="AZ32" s="440" t="s">
        <v>22</v>
      </c>
      <c r="BA32" s="595">
        <v>3155</v>
      </c>
      <c r="BB32" s="596">
        <v>0</v>
      </c>
      <c r="BC32" s="596">
        <v>689</v>
      </c>
      <c r="BD32" s="597">
        <v>0</v>
      </c>
      <c r="BE32" s="598"/>
      <c r="BF32" s="598"/>
      <c r="BG32" s="598"/>
      <c r="BH32" s="598"/>
      <c r="BI32" s="599">
        <v>3844</v>
      </c>
      <c r="BJ32" s="600">
        <v>16145</v>
      </c>
      <c r="BK32" s="600">
        <v>19989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50.89</v>
      </c>
      <c r="CG32" s="592">
        <v>49.64</v>
      </c>
      <c r="CH32" s="243">
        <v>1.25</v>
      </c>
      <c r="CI32" s="593"/>
      <c r="CJ32" s="245"/>
      <c r="CK32" s="246" t="s">
        <v>56</v>
      </c>
      <c r="CL32" s="247">
        <v>37</v>
      </c>
      <c r="CM32" s="248">
        <v>32</v>
      </c>
      <c r="CN32" s="249">
        <v>19</v>
      </c>
      <c r="CO32" s="247">
        <v>88</v>
      </c>
      <c r="CP32" s="250">
        <v>81</v>
      </c>
      <c r="CQ32" s="251">
        <v>8.64</v>
      </c>
      <c r="CR32" s="183"/>
      <c r="CS32" s="346" t="s">
        <v>100</v>
      </c>
      <c r="CT32" s="347">
        <v>259.05</v>
      </c>
      <c r="CU32" s="348">
        <v>250.55</v>
      </c>
      <c r="CV32" s="349">
        <v>3.39</v>
      </c>
      <c r="CW32" s="347">
        <v>237.91</v>
      </c>
      <c r="CX32" s="348">
        <v>229.41</v>
      </c>
      <c r="CY32" s="349">
        <v>3.71</v>
      </c>
      <c r="CZ32" s="347">
        <v>251.97</v>
      </c>
      <c r="DA32" s="348">
        <v>243.56</v>
      </c>
      <c r="DB32" s="349">
        <v>3.45</v>
      </c>
      <c r="DC32" s="351"/>
      <c r="DD32" s="318" t="s">
        <v>102</v>
      </c>
      <c r="DE32" s="318"/>
      <c r="DF32" s="292">
        <v>80993</v>
      </c>
      <c r="DG32" s="292">
        <v>76571</v>
      </c>
      <c r="DH32" s="292">
        <v>79635</v>
      </c>
      <c r="DI32" s="292">
        <v>237199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114902</v>
      </c>
      <c r="DR32" s="596">
        <v>2909</v>
      </c>
      <c r="DS32" s="596">
        <v>116355</v>
      </c>
      <c r="DT32" s="597">
        <v>74267</v>
      </c>
      <c r="DU32" s="598"/>
      <c r="DV32" s="598"/>
      <c r="DW32" s="598"/>
      <c r="DX32" s="598"/>
      <c r="DY32" s="599">
        <v>308433</v>
      </c>
      <c r="DZ32" s="600">
        <v>324652</v>
      </c>
      <c r="EA32" s="600">
        <v>633085</v>
      </c>
      <c r="EB32" s="601"/>
      <c r="EC32" s="601"/>
      <c r="ED32" s="440" t="s">
        <v>22</v>
      </c>
      <c r="EE32" s="595">
        <v>2576</v>
      </c>
      <c r="EF32" s="596">
        <v>0</v>
      </c>
      <c r="EG32" s="596">
        <v>457</v>
      </c>
      <c r="EH32" s="597">
        <v>450</v>
      </c>
      <c r="EI32" s="598"/>
      <c r="EJ32" s="598"/>
      <c r="EK32" s="598"/>
      <c r="EL32" s="598"/>
      <c r="EM32" s="599">
        <v>3483</v>
      </c>
      <c r="EN32" s="600">
        <v>8764</v>
      </c>
      <c r="EO32" s="600">
        <v>12247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45.44</v>
      </c>
      <c r="FK32" s="592">
        <v>47.09</v>
      </c>
      <c r="FL32" s="243">
        <v>-1.65</v>
      </c>
      <c r="FM32" s="593"/>
      <c r="FN32" s="245"/>
      <c r="FO32" s="246" t="s">
        <v>56</v>
      </c>
      <c r="FP32" s="247">
        <v>15</v>
      </c>
      <c r="FQ32" s="248">
        <v>12</v>
      </c>
      <c r="FR32" s="249">
        <v>28</v>
      </c>
      <c r="FS32" s="247">
        <v>55</v>
      </c>
      <c r="FT32" s="250">
        <v>81</v>
      </c>
      <c r="FU32" s="251">
        <v>-32.1</v>
      </c>
      <c r="FV32" s="183"/>
      <c r="FW32" s="346" t="s">
        <v>100</v>
      </c>
      <c r="FX32" s="347">
        <v>141.94999999999999</v>
      </c>
      <c r="FY32" s="348">
        <v>136.63999999999999</v>
      </c>
      <c r="FZ32" s="349">
        <v>3.89</v>
      </c>
      <c r="GA32" s="347">
        <v>281.27999999999997</v>
      </c>
      <c r="GB32" s="348">
        <v>272.14</v>
      </c>
      <c r="GC32" s="349">
        <v>3.36</v>
      </c>
      <c r="GD32" s="347">
        <v>166.4</v>
      </c>
      <c r="GE32" s="348">
        <v>159.43</v>
      </c>
      <c r="GF32" s="349">
        <v>4.37</v>
      </c>
      <c r="GG32" s="351"/>
      <c r="GH32" s="318" t="s">
        <v>102</v>
      </c>
      <c r="GI32" s="318"/>
      <c r="GJ32" s="292">
        <v>67478</v>
      </c>
      <c r="GK32" s="292">
        <v>61465</v>
      </c>
      <c r="GL32" s="292">
        <v>65829</v>
      </c>
      <c r="GM32" s="292">
        <v>194772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95372</v>
      </c>
      <c r="GV32" s="596">
        <v>2478</v>
      </c>
      <c r="GW32" s="596">
        <v>95242</v>
      </c>
      <c r="GX32" s="597">
        <v>7676</v>
      </c>
      <c r="GY32" s="598"/>
      <c r="GZ32" s="598"/>
      <c r="HA32" s="598"/>
      <c r="HB32" s="598"/>
      <c r="HC32" s="599">
        <v>200768</v>
      </c>
      <c r="HD32" s="600">
        <v>82390</v>
      </c>
      <c r="HE32" s="600">
        <v>283158</v>
      </c>
      <c r="HF32" s="601"/>
      <c r="HG32" s="601"/>
      <c r="HH32" s="440" t="s">
        <v>22</v>
      </c>
      <c r="HI32" s="595">
        <v>1194</v>
      </c>
      <c r="HJ32" s="596">
        <v>0</v>
      </c>
      <c r="HK32" s="596">
        <v>486</v>
      </c>
      <c r="HL32" s="597">
        <v>0</v>
      </c>
      <c r="HM32" s="598"/>
      <c r="HN32" s="598"/>
      <c r="HO32" s="598"/>
      <c r="HP32" s="598"/>
      <c r="HQ32" s="599">
        <v>1680</v>
      </c>
      <c r="HR32" s="600">
        <v>3226</v>
      </c>
      <c r="HS32" s="600">
        <v>4906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52.02</v>
      </c>
      <c r="IO32" s="592">
        <v>52.84</v>
      </c>
      <c r="IP32" s="243">
        <v>-0.82</v>
      </c>
      <c r="IQ32" s="593"/>
      <c r="IR32" s="245"/>
      <c r="IS32" s="246" t="s">
        <v>56</v>
      </c>
      <c r="IT32" s="247">
        <v>83</v>
      </c>
      <c r="IU32" s="248">
        <v>48</v>
      </c>
      <c r="IV32" s="249">
        <v>59</v>
      </c>
      <c r="IW32" s="247">
        <v>190</v>
      </c>
      <c r="IX32" s="250">
        <v>189</v>
      </c>
      <c r="IY32" s="251">
        <v>0.53</v>
      </c>
      <c r="IZ32" s="183"/>
      <c r="JA32" s="346" t="s">
        <v>100</v>
      </c>
      <c r="JB32" s="347">
        <v>272.37</v>
      </c>
      <c r="JC32" s="348">
        <v>261.19</v>
      </c>
      <c r="JD32" s="349">
        <v>4.28</v>
      </c>
      <c r="JE32" s="347">
        <v>325.88</v>
      </c>
      <c r="JF32" s="348">
        <v>306.54000000000002</v>
      </c>
      <c r="JG32" s="349">
        <v>6.31</v>
      </c>
      <c r="JH32" s="347">
        <v>288.18</v>
      </c>
      <c r="JI32" s="348">
        <v>274.01</v>
      </c>
      <c r="JJ32" s="349">
        <v>5.17</v>
      </c>
      <c r="JK32" s="351"/>
      <c r="JL32" s="318" t="s">
        <v>102</v>
      </c>
      <c r="JM32" s="318"/>
      <c r="JN32" s="292">
        <v>75284</v>
      </c>
      <c r="JO32" s="292">
        <v>81894</v>
      </c>
      <c r="JP32" s="292">
        <v>93206</v>
      </c>
      <c r="JQ32" s="292">
        <v>250384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115940</v>
      </c>
      <c r="JZ32" s="596">
        <v>2889</v>
      </c>
      <c r="KA32" s="596">
        <v>126660</v>
      </c>
      <c r="KB32" s="597">
        <v>7191</v>
      </c>
      <c r="KC32" s="598"/>
      <c r="KD32" s="598"/>
      <c r="KE32" s="598"/>
      <c r="KF32" s="598"/>
      <c r="KG32" s="599">
        <v>252680</v>
      </c>
      <c r="KH32" s="600">
        <v>206563</v>
      </c>
      <c r="KI32" s="600">
        <v>459243</v>
      </c>
      <c r="KJ32" s="603"/>
      <c r="KK32" s="603"/>
      <c r="KL32" s="604" t="s">
        <v>22</v>
      </c>
      <c r="KM32" s="595">
        <v>3769</v>
      </c>
      <c r="KN32" s="596">
        <v>0</v>
      </c>
      <c r="KO32" s="596">
        <v>1126</v>
      </c>
      <c r="KP32" s="597">
        <v>0</v>
      </c>
      <c r="KQ32" s="598"/>
      <c r="KR32" s="598"/>
      <c r="KS32" s="598"/>
      <c r="KT32" s="598"/>
      <c r="KU32" s="599">
        <v>4895</v>
      </c>
      <c r="KV32" s="600">
        <v>979</v>
      </c>
      <c r="KW32" s="600">
        <v>5874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52.39</v>
      </c>
      <c r="LS32" s="606">
        <v>52.14</v>
      </c>
      <c r="LT32" s="243">
        <v>0.25</v>
      </c>
      <c r="LU32" s="607"/>
      <c r="LV32" s="293"/>
      <c r="LW32" s="246" t="s">
        <v>56</v>
      </c>
      <c r="LX32" s="294">
        <v>521</v>
      </c>
      <c r="LY32" s="295">
        <v>545</v>
      </c>
      <c r="LZ32" s="296">
        <v>-4.4000000000000004</v>
      </c>
      <c r="MA32" s="266"/>
      <c r="MB32" s="346" t="s">
        <v>100</v>
      </c>
      <c r="MC32" s="347">
        <v>249.11</v>
      </c>
      <c r="MD32" s="370">
        <v>240.77</v>
      </c>
      <c r="ME32" s="349">
        <v>3.46</v>
      </c>
      <c r="MF32" s="347">
        <v>287.44</v>
      </c>
      <c r="MG32" s="370">
        <v>276.22000000000003</v>
      </c>
      <c r="MH32" s="349">
        <v>4.0599999999999996</v>
      </c>
      <c r="MI32" s="347">
        <v>259.22000000000003</v>
      </c>
      <c r="MJ32" s="370">
        <v>249.86</v>
      </c>
      <c r="MK32" s="349">
        <v>3.75</v>
      </c>
      <c r="ML32" s="297"/>
      <c r="MM32" s="175" t="s">
        <v>102</v>
      </c>
      <c r="MN32" s="175"/>
      <c r="MO32" s="343">
        <v>333131</v>
      </c>
      <c r="MP32" s="343">
        <v>237199</v>
      </c>
      <c r="MQ32" s="343">
        <v>194772</v>
      </c>
      <c r="MR32" s="343">
        <v>250384</v>
      </c>
      <c r="MS32" s="343">
        <v>1015486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478264</v>
      </c>
      <c r="NB32" s="444">
        <v>11809</v>
      </c>
      <c r="NC32" s="444">
        <v>511961</v>
      </c>
      <c r="ND32" s="443">
        <v>121030</v>
      </c>
      <c r="NE32" s="444"/>
      <c r="NF32" s="444"/>
      <c r="NG32" s="444"/>
      <c r="NH32" s="444"/>
      <c r="NI32" s="443">
        <v>1123064</v>
      </c>
      <c r="NJ32" s="450">
        <v>769529</v>
      </c>
      <c r="NK32" s="446">
        <v>1892593</v>
      </c>
      <c r="NL32" s="290"/>
      <c r="NM32" s="290"/>
      <c r="NN32" s="450" t="s">
        <v>22</v>
      </c>
      <c r="NO32" s="450">
        <v>10694</v>
      </c>
      <c r="NP32" s="444">
        <v>0</v>
      </c>
      <c r="NQ32" s="444">
        <v>2758</v>
      </c>
      <c r="NR32" s="443">
        <v>450</v>
      </c>
      <c r="NS32" s="444"/>
      <c r="NT32" s="444"/>
      <c r="NU32" s="444"/>
      <c r="NV32" s="444"/>
      <c r="NW32" s="443">
        <v>13902</v>
      </c>
      <c r="NX32" s="446">
        <v>29114</v>
      </c>
      <c r="NY32" s="446">
        <v>43016</v>
      </c>
      <c r="OA32" s="307"/>
    </row>
    <row r="33" spans="1:391" s="195" customFormat="1" ht="21.75" customHeight="1" thickTop="1" x14ac:dyDescent="0.2">
      <c r="A33" s="418" t="s">
        <v>130</v>
      </c>
      <c r="B33" s="241">
        <v>333131</v>
      </c>
      <c r="C33" s="583">
        <v>321863</v>
      </c>
      <c r="D33" s="243">
        <v>3.5</v>
      </c>
      <c r="E33" s="244"/>
      <c r="F33" s="245"/>
      <c r="G33" s="246" t="s">
        <v>57</v>
      </c>
      <c r="H33" s="247">
        <v>0</v>
      </c>
      <c r="I33" s="248">
        <v>0</v>
      </c>
      <c r="J33" s="249">
        <v>0</v>
      </c>
      <c r="K33" s="247">
        <v>0</v>
      </c>
      <c r="L33" s="250">
        <v>0</v>
      </c>
      <c r="M33" s="251">
        <v>0</v>
      </c>
      <c r="N33" s="183"/>
      <c r="O33" s="346" t="s">
        <v>103</v>
      </c>
      <c r="P33" s="347">
        <v>127.05</v>
      </c>
      <c r="Q33" s="348">
        <v>121.37</v>
      </c>
      <c r="R33" s="349">
        <v>4.68</v>
      </c>
      <c r="S33" s="347">
        <v>88.64</v>
      </c>
      <c r="T33" s="348">
        <v>85.99</v>
      </c>
      <c r="U33" s="349">
        <v>3.08</v>
      </c>
      <c r="V33" s="347">
        <v>119.17</v>
      </c>
      <c r="W33" s="348">
        <v>114.34</v>
      </c>
      <c r="X33" s="349">
        <v>4.22</v>
      </c>
      <c r="Y33" s="351"/>
      <c r="Z33" s="183"/>
      <c r="AA33" s="183" t="s">
        <v>92</v>
      </c>
      <c r="AB33" s="342">
        <v>1312</v>
      </c>
      <c r="AC33" s="342">
        <v>1102</v>
      </c>
      <c r="AD33" s="342">
        <v>1119</v>
      </c>
      <c r="AE33" s="342">
        <v>3533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237199</v>
      </c>
      <c r="CG33" s="583">
        <v>231849</v>
      </c>
      <c r="CH33" s="243">
        <v>2.31</v>
      </c>
      <c r="CI33" s="244"/>
      <c r="CJ33" s="245"/>
      <c r="CK33" s="246" t="s">
        <v>57</v>
      </c>
      <c r="CL33" s="247">
        <v>0</v>
      </c>
      <c r="CM33" s="248">
        <v>0</v>
      </c>
      <c r="CN33" s="249">
        <v>0</v>
      </c>
      <c r="CO33" s="247">
        <v>0</v>
      </c>
      <c r="CP33" s="250">
        <v>0</v>
      </c>
      <c r="CQ33" s="251">
        <v>0</v>
      </c>
      <c r="CR33" s="183"/>
      <c r="CS33" s="346" t="s">
        <v>103</v>
      </c>
      <c r="CT33" s="347">
        <v>153.97</v>
      </c>
      <c r="CU33" s="348">
        <v>149.88</v>
      </c>
      <c r="CV33" s="349">
        <v>2.73</v>
      </c>
      <c r="CW33" s="347">
        <v>99.76</v>
      </c>
      <c r="CX33" s="348">
        <v>96.11</v>
      </c>
      <c r="CY33" s="349">
        <v>3.8</v>
      </c>
      <c r="CZ33" s="347">
        <v>135.80000000000001</v>
      </c>
      <c r="DA33" s="348">
        <v>132.11000000000001</v>
      </c>
      <c r="DB33" s="349">
        <v>2.79</v>
      </c>
      <c r="DC33" s="351"/>
      <c r="DD33" s="183"/>
      <c r="DE33" s="183" t="s">
        <v>92</v>
      </c>
      <c r="DF33" s="342">
        <v>993</v>
      </c>
      <c r="DG33" s="342">
        <v>921</v>
      </c>
      <c r="DH33" s="342">
        <v>995</v>
      </c>
      <c r="DI33" s="342">
        <v>2909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194772</v>
      </c>
      <c r="FK33" s="583">
        <v>198606</v>
      </c>
      <c r="FL33" s="243">
        <v>-1.93</v>
      </c>
      <c r="FM33" s="244"/>
      <c r="FN33" s="245"/>
      <c r="FO33" s="246" t="s">
        <v>57</v>
      </c>
      <c r="FP33" s="247">
        <v>0</v>
      </c>
      <c r="FQ33" s="248">
        <v>0</v>
      </c>
      <c r="FR33" s="249">
        <v>2</v>
      </c>
      <c r="FS33" s="247">
        <v>2</v>
      </c>
      <c r="FT33" s="250">
        <v>0</v>
      </c>
      <c r="FU33" s="251">
        <v>0</v>
      </c>
      <c r="FV33" s="183"/>
      <c r="FW33" s="346" t="s">
        <v>103</v>
      </c>
      <c r="FX33" s="347">
        <v>126.97</v>
      </c>
      <c r="FY33" s="348">
        <v>128.38999999999999</v>
      </c>
      <c r="FZ33" s="349">
        <v>-1.1100000000000001</v>
      </c>
      <c r="GA33" s="347">
        <v>124.29</v>
      </c>
      <c r="GB33" s="348">
        <v>120.4</v>
      </c>
      <c r="GC33" s="349">
        <v>3.23</v>
      </c>
      <c r="GD33" s="347">
        <v>126.5</v>
      </c>
      <c r="GE33" s="348">
        <v>127.05</v>
      </c>
      <c r="GF33" s="349">
        <v>-0.43</v>
      </c>
      <c r="GG33" s="351"/>
      <c r="GH33" s="183"/>
      <c r="GI33" s="183" t="s">
        <v>92</v>
      </c>
      <c r="GJ33" s="342">
        <v>835</v>
      </c>
      <c r="GK33" s="342">
        <v>764</v>
      </c>
      <c r="GL33" s="342">
        <v>879</v>
      </c>
      <c r="GM33" s="342">
        <v>2478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250384</v>
      </c>
      <c r="IO33" s="583">
        <v>252085</v>
      </c>
      <c r="IP33" s="243">
        <v>-0.67</v>
      </c>
      <c r="IQ33" s="244"/>
      <c r="IR33" s="245"/>
      <c r="IS33" s="246" t="s">
        <v>57</v>
      </c>
      <c r="IT33" s="247">
        <v>3</v>
      </c>
      <c r="IU33" s="248">
        <v>1</v>
      </c>
      <c r="IV33" s="249">
        <v>0</v>
      </c>
      <c r="IW33" s="247">
        <v>4</v>
      </c>
      <c r="IX33" s="250">
        <v>0</v>
      </c>
      <c r="IY33" s="251">
        <v>0</v>
      </c>
      <c r="IZ33" s="183"/>
      <c r="JA33" s="346" t="s">
        <v>103</v>
      </c>
      <c r="JB33" s="347">
        <v>196.44</v>
      </c>
      <c r="JC33" s="348">
        <v>202.23</v>
      </c>
      <c r="JD33" s="349">
        <v>-2.86</v>
      </c>
      <c r="JE33" s="347">
        <v>70.650000000000006</v>
      </c>
      <c r="JF33" s="348">
        <v>67.38</v>
      </c>
      <c r="JG33" s="349">
        <v>4.8499999999999996</v>
      </c>
      <c r="JH33" s="347">
        <v>159.28</v>
      </c>
      <c r="JI33" s="348">
        <v>164.12</v>
      </c>
      <c r="JJ33" s="349">
        <v>-2.95</v>
      </c>
      <c r="JK33" s="351"/>
      <c r="JL33" s="183"/>
      <c r="JM33" s="183" t="s">
        <v>92</v>
      </c>
      <c r="JN33" s="342">
        <v>871</v>
      </c>
      <c r="JO33" s="342">
        <v>945</v>
      </c>
      <c r="JP33" s="342">
        <v>1073</v>
      </c>
      <c r="JQ33" s="342">
        <v>2889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1015486</v>
      </c>
      <c r="LS33" s="587">
        <v>1004403</v>
      </c>
      <c r="LT33" s="243">
        <v>1.1000000000000001</v>
      </c>
      <c r="LU33" s="293"/>
      <c r="LV33" s="293"/>
      <c r="LW33" s="246" t="s">
        <v>57</v>
      </c>
      <c r="LX33" s="294">
        <v>6</v>
      </c>
      <c r="LY33" s="295">
        <v>0</v>
      </c>
      <c r="LZ33" s="296">
        <v>0</v>
      </c>
      <c r="MA33" s="266"/>
      <c r="MB33" s="346" t="s">
        <v>103</v>
      </c>
      <c r="MC33" s="347">
        <v>150.12</v>
      </c>
      <c r="MD33" s="370">
        <v>149.69</v>
      </c>
      <c r="ME33" s="349">
        <v>0.28999999999999998</v>
      </c>
      <c r="MF33" s="347">
        <v>92.44</v>
      </c>
      <c r="MG33" s="370">
        <v>89.14</v>
      </c>
      <c r="MH33" s="349">
        <v>3.7</v>
      </c>
      <c r="MI33" s="347">
        <v>134.9</v>
      </c>
      <c r="MJ33" s="370">
        <v>134.16999999999999</v>
      </c>
      <c r="MK33" s="349">
        <v>0.54</v>
      </c>
      <c r="ML33" s="297"/>
      <c r="MM33" s="297"/>
      <c r="MN33" s="297" t="s">
        <v>92</v>
      </c>
      <c r="MO33" s="371">
        <v>3533</v>
      </c>
      <c r="MP33" s="371">
        <v>2909</v>
      </c>
      <c r="MQ33" s="371">
        <v>2478</v>
      </c>
      <c r="MR33" s="371">
        <v>2889</v>
      </c>
      <c r="MS33" s="371">
        <v>11809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329287</v>
      </c>
      <c r="C34" s="613">
        <v>318093</v>
      </c>
      <c r="D34" s="311">
        <v>3.52</v>
      </c>
      <c r="E34" s="244"/>
      <c r="F34" s="245"/>
      <c r="G34" s="246" t="s">
        <v>58</v>
      </c>
      <c r="H34" s="247">
        <v>8</v>
      </c>
      <c r="I34" s="248">
        <v>12</v>
      </c>
      <c r="J34" s="249">
        <v>7</v>
      </c>
      <c r="K34" s="247">
        <v>27</v>
      </c>
      <c r="L34" s="250">
        <v>37</v>
      </c>
      <c r="M34" s="251">
        <v>-27.03</v>
      </c>
      <c r="N34" s="183"/>
      <c r="O34" s="346" t="s">
        <v>108</v>
      </c>
      <c r="P34" s="347">
        <v>78.66</v>
      </c>
      <c r="Q34" s="348">
        <v>75.930000000000007</v>
      </c>
      <c r="R34" s="349">
        <v>3.6</v>
      </c>
      <c r="S34" s="347">
        <v>67.34</v>
      </c>
      <c r="T34" s="348">
        <v>64.680000000000007</v>
      </c>
      <c r="U34" s="349">
        <v>4.1100000000000003</v>
      </c>
      <c r="V34" s="347">
        <v>76.34</v>
      </c>
      <c r="W34" s="348">
        <v>73.69</v>
      </c>
      <c r="X34" s="349">
        <v>3.6</v>
      </c>
      <c r="Y34" s="351"/>
      <c r="Z34" s="183"/>
      <c r="AA34" s="183" t="s">
        <v>96</v>
      </c>
      <c r="AB34" s="342">
        <v>61315</v>
      </c>
      <c r="AC34" s="342">
        <v>57843</v>
      </c>
      <c r="AD34" s="342">
        <v>55235</v>
      </c>
      <c r="AE34" s="342">
        <v>174393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234166</v>
      </c>
      <c r="CG34" s="613">
        <v>228843</v>
      </c>
      <c r="CH34" s="311">
        <v>2.33</v>
      </c>
      <c r="CI34" s="244"/>
      <c r="CJ34" s="245"/>
      <c r="CK34" s="246" t="s">
        <v>58</v>
      </c>
      <c r="CL34" s="247">
        <v>5</v>
      </c>
      <c r="CM34" s="248">
        <v>2</v>
      </c>
      <c r="CN34" s="249">
        <v>4</v>
      </c>
      <c r="CO34" s="247">
        <v>11</v>
      </c>
      <c r="CP34" s="250">
        <v>16</v>
      </c>
      <c r="CQ34" s="251">
        <v>-31.25</v>
      </c>
      <c r="CR34" s="183"/>
      <c r="CS34" s="346" t="s">
        <v>108</v>
      </c>
      <c r="CT34" s="347">
        <v>168.74</v>
      </c>
      <c r="CU34" s="348">
        <v>166.95</v>
      </c>
      <c r="CV34" s="349">
        <v>1.07</v>
      </c>
      <c r="CW34" s="347">
        <v>54.64</v>
      </c>
      <c r="CX34" s="348">
        <v>53.67</v>
      </c>
      <c r="CY34" s="349">
        <v>1.81</v>
      </c>
      <c r="CZ34" s="347">
        <v>130.49</v>
      </c>
      <c r="DA34" s="348">
        <v>129.52000000000001</v>
      </c>
      <c r="DB34" s="349">
        <v>0.75</v>
      </c>
      <c r="DC34" s="351"/>
      <c r="DD34" s="183"/>
      <c r="DE34" s="183" t="s">
        <v>96</v>
      </c>
      <c r="DF34" s="342">
        <v>39988</v>
      </c>
      <c r="DG34" s="342">
        <v>37215</v>
      </c>
      <c r="DH34" s="342">
        <v>39609</v>
      </c>
      <c r="DI34" s="342">
        <v>116812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193092</v>
      </c>
      <c r="FK34" s="613">
        <v>196838</v>
      </c>
      <c r="FL34" s="311">
        <v>-1.9</v>
      </c>
      <c r="FM34" s="244"/>
      <c r="FN34" s="245"/>
      <c r="FO34" s="246" t="s">
        <v>58</v>
      </c>
      <c r="FP34" s="247">
        <v>0</v>
      </c>
      <c r="FQ34" s="248">
        <v>0</v>
      </c>
      <c r="FR34" s="249">
        <v>6</v>
      </c>
      <c r="FS34" s="247">
        <v>6</v>
      </c>
      <c r="FT34" s="250">
        <v>8</v>
      </c>
      <c r="FU34" s="251">
        <v>-25</v>
      </c>
      <c r="FV34" s="183"/>
      <c r="FW34" s="346" t="s">
        <v>108</v>
      </c>
      <c r="FX34" s="347">
        <v>138.13</v>
      </c>
      <c r="FY34" s="348">
        <v>141.31</v>
      </c>
      <c r="FZ34" s="349">
        <v>-2.25</v>
      </c>
      <c r="GA34" s="347">
        <v>106.95</v>
      </c>
      <c r="GB34" s="348">
        <v>107.81</v>
      </c>
      <c r="GC34" s="349">
        <v>-0.8</v>
      </c>
      <c r="GD34" s="347">
        <v>132.66</v>
      </c>
      <c r="GE34" s="348">
        <v>135.66999999999999</v>
      </c>
      <c r="GF34" s="349">
        <v>-2.2200000000000002</v>
      </c>
      <c r="GG34" s="351"/>
      <c r="GH34" s="183"/>
      <c r="GI34" s="183" t="s">
        <v>96</v>
      </c>
      <c r="GJ34" s="342">
        <v>32219</v>
      </c>
      <c r="GK34" s="342">
        <v>30541</v>
      </c>
      <c r="GL34" s="342">
        <v>32968</v>
      </c>
      <c r="GM34" s="342">
        <v>95728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245489</v>
      </c>
      <c r="IO34" s="613">
        <v>247063</v>
      </c>
      <c r="IP34" s="311">
        <v>-0.64</v>
      </c>
      <c r="IQ34" s="244"/>
      <c r="IR34" s="245"/>
      <c r="IS34" s="246" t="s">
        <v>58</v>
      </c>
      <c r="IT34" s="247">
        <v>10</v>
      </c>
      <c r="IU34" s="248">
        <v>6</v>
      </c>
      <c r="IV34" s="249">
        <v>12</v>
      </c>
      <c r="IW34" s="247">
        <v>28</v>
      </c>
      <c r="IX34" s="250">
        <v>29</v>
      </c>
      <c r="IY34" s="251">
        <v>-3.45</v>
      </c>
      <c r="IZ34" s="183"/>
      <c r="JA34" s="346" t="s">
        <v>108</v>
      </c>
      <c r="JB34" s="347">
        <v>136.21</v>
      </c>
      <c r="JC34" s="348">
        <v>144.51</v>
      </c>
      <c r="JD34" s="349">
        <v>-5.74</v>
      </c>
      <c r="JE34" s="347">
        <v>126.56</v>
      </c>
      <c r="JF34" s="348">
        <v>125.17</v>
      </c>
      <c r="JG34" s="349">
        <v>1.1100000000000001</v>
      </c>
      <c r="JH34" s="347">
        <v>133.36000000000001</v>
      </c>
      <c r="JI34" s="348">
        <v>139.04</v>
      </c>
      <c r="JJ34" s="349">
        <v>-4.09</v>
      </c>
      <c r="JK34" s="351"/>
      <c r="JL34" s="183"/>
      <c r="JM34" s="183" t="s">
        <v>96</v>
      </c>
      <c r="JN34" s="342">
        <v>38857</v>
      </c>
      <c r="JO34" s="342">
        <v>42146</v>
      </c>
      <c r="JP34" s="342">
        <v>46783</v>
      </c>
      <c r="JQ34" s="342">
        <v>127786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1002034</v>
      </c>
      <c r="LS34" s="616">
        <v>990837</v>
      </c>
      <c r="LT34" s="311">
        <v>1.1299999999999999</v>
      </c>
      <c r="LU34" s="293"/>
      <c r="LV34" s="293"/>
      <c r="LW34" s="246" t="s">
        <v>58</v>
      </c>
      <c r="LX34" s="294">
        <v>72</v>
      </c>
      <c r="LY34" s="295">
        <v>90</v>
      </c>
      <c r="LZ34" s="296">
        <v>-20</v>
      </c>
      <c r="MA34" s="266"/>
      <c r="MB34" s="346" t="s">
        <v>108</v>
      </c>
      <c r="MC34" s="347">
        <v>128.71</v>
      </c>
      <c r="MD34" s="370">
        <v>130.61000000000001</v>
      </c>
      <c r="ME34" s="349">
        <v>-1.45</v>
      </c>
      <c r="MF34" s="347">
        <v>81.69</v>
      </c>
      <c r="MG34" s="370">
        <v>80.64</v>
      </c>
      <c r="MH34" s="349">
        <v>1.3</v>
      </c>
      <c r="MI34" s="347">
        <v>116.3</v>
      </c>
      <c r="MJ34" s="370">
        <v>117.79</v>
      </c>
      <c r="MK34" s="349">
        <v>-1.26</v>
      </c>
      <c r="ML34" s="297"/>
      <c r="MM34" s="297"/>
      <c r="MN34" s="297" t="s">
        <v>96</v>
      </c>
      <c r="MO34" s="371">
        <v>174393</v>
      </c>
      <c r="MP34" s="371">
        <v>116812</v>
      </c>
      <c r="MQ34" s="371">
        <v>95728</v>
      </c>
      <c r="MR34" s="371">
        <v>127786</v>
      </c>
      <c r="MS34" s="371">
        <v>514719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3844</v>
      </c>
      <c r="C35" s="618">
        <v>3770</v>
      </c>
      <c r="D35" s="438">
        <v>1.96</v>
      </c>
      <c r="E35" s="244"/>
      <c r="F35" s="245"/>
      <c r="G35" s="246" t="s">
        <v>59</v>
      </c>
      <c r="H35" s="247">
        <v>67</v>
      </c>
      <c r="I35" s="248">
        <v>84</v>
      </c>
      <c r="J35" s="249">
        <v>65</v>
      </c>
      <c r="K35" s="247">
        <v>216</v>
      </c>
      <c r="L35" s="250">
        <v>195</v>
      </c>
      <c r="M35" s="251">
        <v>10.77</v>
      </c>
      <c r="N35" s="183"/>
      <c r="O35" s="346" t="s">
        <v>111</v>
      </c>
      <c r="P35" s="347">
        <v>117.98</v>
      </c>
      <c r="Q35" s="348">
        <v>112.85</v>
      </c>
      <c r="R35" s="349">
        <v>4.55</v>
      </c>
      <c r="S35" s="347">
        <v>101.07</v>
      </c>
      <c r="T35" s="348">
        <v>96.35</v>
      </c>
      <c r="U35" s="349">
        <v>4.9000000000000004</v>
      </c>
      <c r="V35" s="347">
        <v>114.51</v>
      </c>
      <c r="W35" s="348">
        <v>109.57</v>
      </c>
      <c r="X35" s="349">
        <v>4.51</v>
      </c>
      <c r="Y35" s="351"/>
      <c r="Z35" s="183"/>
      <c r="AA35" s="183" t="s">
        <v>101</v>
      </c>
      <c r="AB35" s="342">
        <v>55434</v>
      </c>
      <c r="AC35" s="342">
        <v>52400</v>
      </c>
      <c r="AD35" s="342">
        <v>47371</v>
      </c>
      <c r="AE35" s="342">
        <v>155205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3033</v>
      </c>
      <c r="CG35" s="618">
        <v>3006</v>
      </c>
      <c r="CH35" s="438">
        <v>0.9</v>
      </c>
      <c r="CI35" s="244"/>
      <c r="CJ35" s="245"/>
      <c r="CK35" s="246" t="s">
        <v>59</v>
      </c>
      <c r="CL35" s="247">
        <v>48</v>
      </c>
      <c r="CM35" s="248">
        <v>53</v>
      </c>
      <c r="CN35" s="249">
        <v>51</v>
      </c>
      <c r="CO35" s="247">
        <v>152</v>
      </c>
      <c r="CP35" s="250">
        <v>135</v>
      </c>
      <c r="CQ35" s="251">
        <v>12.59</v>
      </c>
      <c r="CR35" s="183"/>
      <c r="CS35" s="346" t="s">
        <v>111</v>
      </c>
      <c r="CT35" s="347">
        <v>166.55</v>
      </c>
      <c r="CU35" s="348">
        <v>159.13999999999999</v>
      </c>
      <c r="CV35" s="349">
        <v>4.66</v>
      </c>
      <c r="CW35" s="347">
        <v>88.05</v>
      </c>
      <c r="CX35" s="348">
        <v>85.48</v>
      </c>
      <c r="CY35" s="349">
        <v>3.01</v>
      </c>
      <c r="CZ35" s="347">
        <v>140.24</v>
      </c>
      <c r="DA35" s="348">
        <v>134.80000000000001</v>
      </c>
      <c r="DB35" s="349">
        <v>4.04</v>
      </c>
      <c r="DC35" s="351"/>
      <c r="DD35" s="183"/>
      <c r="DE35" s="183" t="s">
        <v>101</v>
      </c>
      <c r="DF35" s="342">
        <v>40012</v>
      </c>
      <c r="DG35" s="342">
        <v>38435</v>
      </c>
      <c r="DH35" s="342">
        <v>39031</v>
      </c>
      <c r="DI35" s="342">
        <v>117478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1680</v>
      </c>
      <c r="FK35" s="618">
        <v>1768</v>
      </c>
      <c r="FL35" s="438">
        <v>-4.9800000000000004</v>
      </c>
      <c r="FM35" s="244"/>
      <c r="FN35" s="245"/>
      <c r="FO35" s="246" t="s">
        <v>59</v>
      </c>
      <c r="FP35" s="247">
        <v>23</v>
      </c>
      <c r="FQ35" s="248">
        <v>28</v>
      </c>
      <c r="FR35" s="249">
        <v>35</v>
      </c>
      <c r="FS35" s="247">
        <v>86</v>
      </c>
      <c r="FT35" s="250">
        <v>73</v>
      </c>
      <c r="FU35" s="251">
        <v>17.809999999999999</v>
      </c>
      <c r="FV35" s="183"/>
      <c r="FW35" s="346" t="s">
        <v>111</v>
      </c>
      <c r="FX35" s="347">
        <v>133.69999999999999</v>
      </c>
      <c r="FY35" s="348">
        <v>128.13</v>
      </c>
      <c r="FZ35" s="349">
        <v>4.3499999999999996</v>
      </c>
      <c r="GA35" s="347">
        <v>80.510000000000005</v>
      </c>
      <c r="GB35" s="348">
        <v>76.209999999999994</v>
      </c>
      <c r="GC35" s="349">
        <v>5.64</v>
      </c>
      <c r="GD35" s="347">
        <v>124.36</v>
      </c>
      <c r="GE35" s="348">
        <v>119.39</v>
      </c>
      <c r="GF35" s="349">
        <v>4.16</v>
      </c>
      <c r="GG35" s="351"/>
      <c r="GH35" s="183"/>
      <c r="GI35" s="183" t="s">
        <v>101</v>
      </c>
      <c r="GJ35" s="342">
        <v>34424</v>
      </c>
      <c r="GK35" s="342">
        <v>30160</v>
      </c>
      <c r="GL35" s="342">
        <v>31982</v>
      </c>
      <c r="GM35" s="342">
        <v>96566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4895</v>
      </c>
      <c r="IO35" s="618">
        <v>5022</v>
      </c>
      <c r="IP35" s="438">
        <v>-2.5299999999999998</v>
      </c>
      <c r="IQ35" s="244"/>
      <c r="IR35" s="245"/>
      <c r="IS35" s="246" t="s">
        <v>59</v>
      </c>
      <c r="IT35" s="247">
        <v>29</v>
      </c>
      <c r="IU35" s="248">
        <v>35</v>
      </c>
      <c r="IV35" s="249">
        <v>67</v>
      </c>
      <c r="IW35" s="247">
        <v>131</v>
      </c>
      <c r="IX35" s="250">
        <v>116</v>
      </c>
      <c r="IY35" s="251">
        <v>12.93</v>
      </c>
      <c r="IZ35" s="183"/>
      <c r="JA35" s="346" t="s">
        <v>111</v>
      </c>
      <c r="JB35" s="347">
        <v>185.38</v>
      </c>
      <c r="JC35" s="348">
        <v>183.52</v>
      </c>
      <c r="JD35" s="349">
        <v>1.01</v>
      </c>
      <c r="JE35" s="347">
        <v>157.35</v>
      </c>
      <c r="JF35" s="348">
        <v>149.36000000000001</v>
      </c>
      <c r="JG35" s="349">
        <v>5.35</v>
      </c>
      <c r="JH35" s="347">
        <v>177.1</v>
      </c>
      <c r="JI35" s="348">
        <v>173.86</v>
      </c>
      <c r="JJ35" s="349">
        <v>1.86</v>
      </c>
      <c r="JK35" s="351"/>
      <c r="JL35" s="183"/>
      <c r="JM35" s="183" t="s">
        <v>101</v>
      </c>
      <c r="JN35" s="342">
        <v>35556</v>
      </c>
      <c r="JO35" s="342">
        <v>38803</v>
      </c>
      <c r="JP35" s="342">
        <v>45350</v>
      </c>
      <c r="JQ35" s="342">
        <v>119709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13452</v>
      </c>
      <c r="LS35" s="622">
        <v>13566</v>
      </c>
      <c r="LT35" s="438">
        <v>-0.84</v>
      </c>
      <c r="LU35" s="293"/>
      <c r="LV35" s="293"/>
      <c r="LW35" s="246" t="s">
        <v>59</v>
      </c>
      <c r="LX35" s="294">
        <v>585</v>
      </c>
      <c r="LY35" s="295">
        <v>519</v>
      </c>
      <c r="LZ35" s="296">
        <v>12.72</v>
      </c>
      <c r="MA35" s="266"/>
      <c r="MB35" s="346" t="s">
        <v>111</v>
      </c>
      <c r="MC35" s="347">
        <v>149.91</v>
      </c>
      <c r="MD35" s="370">
        <v>145.58000000000001</v>
      </c>
      <c r="ME35" s="349">
        <v>2.97</v>
      </c>
      <c r="MF35" s="347">
        <v>108.07</v>
      </c>
      <c r="MG35" s="370">
        <v>103.46</v>
      </c>
      <c r="MH35" s="349">
        <v>4.46</v>
      </c>
      <c r="MI35" s="347">
        <v>138.87</v>
      </c>
      <c r="MJ35" s="370">
        <v>134.78</v>
      </c>
      <c r="MK35" s="349">
        <v>3.03</v>
      </c>
      <c r="ML35" s="297"/>
      <c r="MM35" s="297"/>
      <c r="MN35" s="297" t="s">
        <v>101</v>
      </c>
      <c r="MO35" s="371">
        <v>155205</v>
      </c>
      <c r="MP35" s="371">
        <v>117478</v>
      </c>
      <c r="MQ35" s="371">
        <v>96566</v>
      </c>
      <c r="MR35" s="371">
        <v>119709</v>
      </c>
      <c r="MS35" s="371">
        <v>488958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0</v>
      </c>
      <c r="I36" s="248">
        <v>0</v>
      </c>
      <c r="J36" s="249">
        <v>0</v>
      </c>
      <c r="K36" s="247">
        <v>0</v>
      </c>
      <c r="L36" s="250">
        <v>0</v>
      </c>
      <c r="M36" s="251">
        <v>0</v>
      </c>
      <c r="N36" s="183"/>
      <c r="O36" s="439" t="s">
        <v>114</v>
      </c>
      <c r="P36" s="347">
        <v>39.479999999999997</v>
      </c>
      <c r="Q36" s="348">
        <v>38.31</v>
      </c>
      <c r="R36" s="349">
        <v>3.05</v>
      </c>
      <c r="S36" s="347">
        <v>47.06</v>
      </c>
      <c r="T36" s="348">
        <v>45.39</v>
      </c>
      <c r="U36" s="349">
        <v>3.68</v>
      </c>
      <c r="V36" s="347">
        <v>41.03</v>
      </c>
      <c r="W36" s="348">
        <v>39.72</v>
      </c>
      <c r="X36" s="349">
        <v>3.3</v>
      </c>
      <c r="Y36" s="351"/>
      <c r="Z36" s="183"/>
      <c r="AA36" s="183" t="s">
        <v>104</v>
      </c>
      <c r="AB36" s="342">
        <v>0</v>
      </c>
      <c r="AC36" s="342">
        <v>0</v>
      </c>
      <c r="AD36" s="342">
        <v>0</v>
      </c>
      <c r="AE36" s="342">
        <v>0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0</v>
      </c>
      <c r="CM36" s="248">
        <v>4</v>
      </c>
      <c r="CN36" s="249">
        <v>2</v>
      </c>
      <c r="CO36" s="247">
        <v>6</v>
      </c>
      <c r="CP36" s="250">
        <v>15</v>
      </c>
      <c r="CQ36" s="251">
        <v>-60</v>
      </c>
      <c r="CR36" s="183"/>
      <c r="CS36" s="439" t="s">
        <v>114</v>
      </c>
      <c r="CT36" s="347">
        <v>146.30000000000001</v>
      </c>
      <c r="CU36" s="348">
        <v>148.54</v>
      </c>
      <c r="CV36" s="349">
        <v>-1.51</v>
      </c>
      <c r="CW36" s="347">
        <v>57.26</v>
      </c>
      <c r="CX36" s="348">
        <v>55.9</v>
      </c>
      <c r="CY36" s="349">
        <v>2.4300000000000002</v>
      </c>
      <c r="CZ36" s="347">
        <v>116.45</v>
      </c>
      <c r="DA36" s="348">
        <v>117.93</v>
      </c>
      <c r="DB36" s="349">
        <v>-1.25</v>
      </c>
      <c r="DC36" s="351"/>
      <c r="DD36" s="183"/>
      <c r="DE36" s="183" t="s">
        <v>104</v>
      </c>
      <c r="DF36" s="342">
        <v>0</v>
      </c>
      <c r="DG36" s="342">
        <v>0</v>
      </c>
      <c r="DH36" s="342">
        <v>0</v>
      </c>
      <c r="DI36" s="342">
        <v>0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6</v>
      </c>
      <c r="FQ36" s="248">
        <v>0</v>
      </c>
      <c r="FR36" s="249">
        <v>0</v>
      </c>
      <c r="FS36" s="247">
        <v>6</v>
      </c>
      <c r="FT36" s="250">
        <v>11</v>
      </c>
      <c r="FU36" s="251">
        <v>-45.45</v>
      </c>
      <c r="FV36" s="183"/>
      <c r="FW36" s="439" t="s">
        <v>114</v>
      </c>
      <c r="FX36" s="347">
        <v>77.78</v>
      </c>
      <c r="FY36" s="348">
        <v>78.84</v>
      </c>
      <c r="FZ36" s="349">
        <v>-1.34</v>
      </c>
      <c r="GA36" s="347">
        <v>55.02</v>
      </c>
      <c r="GB36" s="348">
        <v>52.15</v>
      </c>
      <c r="GC36" s="349">
        <v>5.5</v>
      </c>
      <c r="GD36" s="347">
        <v>73.78</v>
      </c>
      <c r="GE36" s="348">
        <v>74.349999999999994</v>
      </c>
      <c r="GF36" s="349">
        <v>-0.77</v>
      </c>
      <c r="GG36" s="351"/>
      <c r="GH36" s="183"/>
      <c r="GI36" s="183" t="s">
        <v>104</v>
      </c>
      <c r="GJ36" s="342">
        <v>0</v>
      </c>
      <c r="GK36" s="342">
        <v>0</v>
      </c>
      <c r="GL36" s="342">
        <v>0</v>
      </c>
      <c r="GM36" s="342">
        <v>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0</v>
      </c>
      <c r="IU36" s="248">
        <v>0</v>
      </c>
      <c r="IV36" s="249">
        <v>0</v>
      </c>
      <c r="IW36" s="247">
        <v>0</v>
      </c>
      <c r="IX36" s="250">
        <v>0</v>
      </c>
      <c r="IY36" s="251">
        <v>0</v>
      </c>
      <c r="IZ36" s="183"/>
      <c r="JA36" s="439" t="s">
        <v>114</v>
      </c>
      <c r="JB36" s="347">
        <v>85.42</v>
      </c>
      <c r="JC36" s="348">
        <v>84.95</v>
      </c>
      <c r="JD36" s="349">
        <v>0.55000000000000004</v>
      </c>
      <c r="JE36" s="347">
        <v>74.16</v>
      </c>
      <c r="JF36" s="348">
        <v>75.75</v>
      </c>
      <c r="JG36" s="349">
        <v>-2.1</v>
      </c>
      <c r="JH36" s="347">
        <v>82.09</v>
      </c>
      <c r="JI36" s="348">
        <v>82.35</v>
      </c>
      <c r="JJ36" s="349">
        <v>-0.32</v>
      </c>
      <c r="JK36" s="351"/>
      <c r="JL36" s="183"/>
      <c r="JM36" s="183" t="s">
        <v>104</v>
      </c>
      <c r="JN36" s="342">
        <v>0</v>
      </c>
      <c r="JO36" s="342">
        <v>0</v>
      </c>
      <c r="JP36" s="342">
        <v>0</v>
      </c>
      <c r="JQ36" s="342">
        <v>0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12</v>
      </c>
      <c r="LY36" s="295">
        <v>26</v>
      </c>
      <c r="LZ36" s="296">
        <v>-53.85</v>
      </c>
      <c r="MA36" s="266"/>
      <c r="MB36" s="439" t="s">
        <v>114</v>
      </c>
      <c r="MC36" s="347">
        <v>88.18</v>
      </c>
      <c r="MD36" s="370">
        <v>88.91</v>
      </c>
      <c r="ME36" s="349">
        <v>-0.82</v>
      </c>
      <c r="MF36" s="347">
        <v>59.21</v>
      </c>
      <c r="MG36" s="370">
        <v>58.47</v>
      </c>
      <c r="MH36" s="349">
        <v>1.27</v>
      </c>
      <c r="MI36" s="347">
        <v>80.540000000000006</v>
      </c>
      <c r="MJ36" s="370">
        <v>81.099999999999994</v>
      </c>
      <c r="MK36" s="349">
        <v>-0.69</v>
      </c>
      <c r="ML36" s="297"/>
      <c r="MM36" s="297"/>
      <c r="MN36" s="297" t="s">
        <v>104</v>
      </c>
      <c r="MO36" s="371">
        <v>0</v>
      </c>
      <c r="MP36" s="371">
        <v>0</v>
      </c>
      <c r="MQ36" s="371">
        <v>0</v>
      </c>
      <c r="MR36" s="371">
        <v>0</v>
      </c>
      <c r="MS36" s="371">
        <v>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49</v>
      </c>
      <c r="I37" s="248">
        <v>58</v>
      </c>
      <c r="J37" s="249">
        <v>78</v>
      </c>
      <c r="K37" s="247">
        <v>185</v>
      </c>
      <c r="L37" s="250">
        <v>164</v>
      </c>
      <c r="M37" s="251">
        <v>12.8</v>
      </c>
      <c r="N37" s="183"/>
      <c r="O37" s="454" t="s">
        <v>117</v>
      </c>
      <c r="P37" s="455">
        <v>1260.0900000000001</v>
      </c>
      <c r="Q37" s="456">
        <v>1216.3999999999999</v>
      </c>
      <c r="R37" s="457">
        <v>3.59</v>
      </c>
      <c r="S37" s="458">
        <v>874.78</v>
      </c>
      <c r="T37" s="456">
        <v>846.04</v>
      </c>
      <c r="U37" s="457">
        <v>3.4</v>
      </c>
      <c r="V37" s="458">
        <v>1181.01</v>
      </c>
      <c r="W37" s="456">
        <v>1142.83</v>
      </c>
      <c r="X37" s="457">
        <v>3.34</v>
      </c>
      <c r="Y37" s="459"/>
      <c r="Z37" s="183"/>
      <c r="AA37" s="183" t="s">
        <v>109</v>
      </c>
      <c r="AB37" s="342">
        <v>0</v>
      </c>
      <c r="AC37" s="342">
        <v>0</v>
      </c>
      <c r="AD37" s="342">
        <v>0</v>
      </c>
      <c r="AE37" s="342">
        <v>0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0</v>
      </c>
      <c r="BB37" s="558">
        <v>0</v>
      </c>
      <c r="BC37" s="558">
        <v>0</v>
      </c>
      <c r="BD37" s="559">
        <v>0</v>
      </c>
      <c r="BE37" s="558"/>
      <c r="BF37" s="558"/>
      <c r="BG37" s="558"/>
      <c r="BH37" s="558"/>
      <c r="BI37" s="560">
        <v>0</v>
      </c>
      <c r="BJ37" s="561">
        <v>0</v>
      </c>
      <c r="BK37" s="562">
        <v>0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51</v>
      </c>
      <c r="CM37" s="248">
        <v>35</v>
      </c>
      <c r="CN37" s="249">
        <v>48</v>
      </c>
      <c r="CO37" s="247">
        <v>134</v>
      </c>
      <c r="CP37" s="250">
        <v>137</v>
      </c>
      <c r="CQ37" s="251">
        <v>-2.19</v>
      </c>
      <c r="CR37" s="183"/>
      <c r="CS37" s="454" t="s">
        <v>117</v>
      </c>
      <c r="CT37" s="455">
        <v>1633.06</v>
      </c>
      <c r="CU37" s="456">
        <v>1586.0100000000002</v>
      </c>
      <c r="CV37" s="457">
        <v>2.97</v>
      </c>
      <c r="CW37" s="458">
        <v>787.42</v>
      </c>
      <c r="CX37" s="456">
        <v>763.41</v>
      </c>
      <c r="CY37" s="457">
        <v>3.15</v>
      </c>
      <c r="CZ37" s="458">
        <v>1349.5900000000001</v>
      </c>
      <c r="DA37" s="456">
        <v>1314.17</v>
      </c>
      <c r="DB37" s="457">
        <v>2.7</v>
      </c>
      <c r="DC37" s="459"/>
      <c r="DD37" s="183"/>
      <c r="DE37" s="183" t="s">
        <v>109</v>
      </c>
      <c r="DF37" s="342">
        <v>0</v>
      </c>
      <c r="DG37" s="342">
        <v>0</v>
      </c>
      <c r="DH37" s="342">
        <v>0</v>
      </c>
      <c r="DI37" s="342">
        <v>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0</v>
      </c>
      <c r="EF37" s="558">
        <v>0</v>
      </c>
      <c r="EG37" s="558">
        <v>0</v>
      </c>
      <c r="EH37" s="559">
        <v>0</v>
      </c>
      <c r="EI37" s="558"/>
      <c r="EJ37" s="558"/>
      <c r="EK37" s="558"/>
      <c r="EL37" s="558"/>
      <c r="EM37" s="560">
        <v>0</v>
      </c>
      <c r="EN37" s="561">
        <v>0</v>
      </c>
      <c r="EO37" s="562">
        <v>0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18</v>
      </c>
      <c r="FQ37" s="248">
        <v>31</v>
      </c>
      <c r="FR37" s="249">
        <v>43</v>
      </c>
      <c r="FS37" s="247">
        <v>92</v>
      </c>
      <c r="FT37" s="250">
        <v>94</v>
      </c>
      <c r="FU37" s="251">
        <v>-2.13</v>
      </c>
      <c r="FV37" s="183"/>
      <c r="FW37" s="454" t="s">
        <v>117</v>
      </c>
      <c r="FX37" s="455">
        <v>1173.08</v>
      </c>
      <c r="FY37" s="456">
        <v>1166.6600000000001</v>
      </c>
      <c r="FZ37" s="457">
        <v>0.55000000000000004</v>
      </c>
      <c r="GA37" s="458">
        <v>890.8599999999999</v>
      </c>
      <c r="GB37" s="456">
        <v>868.2299999999999</v>
      </c>
      <c r="GC37" s="457">
        <v>2.61</v>
      </c>
      <c r="GD37" s="458">
        <v>1123.53</v>
      </c>
      <c r="GE37" s="456">
        <v>1116.4499999999998</v>
      </c>
      <c r="GF37" s="457">
        <v>0.63</v>
      </c>
      <c r="GG37" s="459"/>
      <c r="GH37" s="183"/>
      <c r="GI37" s="183" t="s">
        <v>109</v>
      </c>
      <c r="GJ37" s="342">
        <v>0</v>
      </c>
      <c r="GK37" s="342">
        <v>0</v>
      </c>
      <c r="GL37" s="342">
        <v>0</v>
      </c>
      <c r="GM37" s="342">
        <v>0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0</v>
      </c>
      <c r="HJ37" s="558">
        <v>0</v>
      </c>
      <c r="HK37" s="558">
        <v>0</v>
      </c>
      <c r="HL37" s="559">
        <v>0</v>
      </c>
      <c r="HM37" s="558"/>
      <c r="HN37" s="558"/>
      <c r="HO37" s="558"/>
      <c r="HP37" s="558"/>
      <c r="HQ37" s="560">
        <v>0</v>
      </c>
      <c r="HR37" s="561">
        <v>0</v>
      </c>
      <c r="HS37" s="562">
        <v>0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67</v>
      </c>
      <c r="IU37" s="248">
        <v>75</v>
      </c>
      <c r="IV37" s="249">
        <v>62</v>
      </c>
      <c r="IW37" s="247">
        <v>204</v>
      </c>
      <c r="IX37" s="250">
        <v>229</v>
      </c>
      <c r="IY37" s="251">
        <v>-10.92</v>
      </c>
      <c r="IZ37" s="183"/>
      <c r="JA37" s="454" t="s">
        <v>117</v>
      </c>
      <c r="JB37" s="455">
        <v>1771.2500000000005</v>
      </c>
      <c r="JC37" s="456">
        <v>1728.8500000000001</v>
      </c>
      <c r="JD37" s="457">
        <v>2.4500000000000002</v>
      </c>
      <c r="JE37" s="458">
        <v>1090.72</v>
      </c>
      <c r="JF37" s="456">
        <v>1037.77</v>
      </c>
      <c r="JG37" s="457">
        <v>5.0999999999999996</v>
      </c>
      <c r="JH37" s="458">
        <v>1570.2299999999998</v>
      </c>
      <c r="JI37" s="456">
        <v>1533.5299999999997</v>
      </c>
      <c r="JJ37" s="457">
        <v>2.39</v>
      </c>
      <c r="JK37" s="459"/>
      <c r="JL37" s="183"/>
      <c r="JM37" s="183" t="s">
        <v>109</v>
      </c>
      <c r="JN37" s="342">
        <v>0</v>
      </c>
      <c r="JO37" s="342">
        <v>0</v>
      </c>
      <c r="JP37" s="342">
        <v>0</v>
      </c>
      <c r="JQ37" s="342">
        <v>0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0</v>
      </c>
      <c r="KN37" s="558">
        <v>0</v>
      </c>
      <c r="KO37" s="558">
        <v>0</v>
      </c>
      <c r="KP37" s="559">
        <v>0</v>
      </c>
      <c r="KQ37" s="558"/>
      <c r="KR37" s="558"/>
      <c r="KS37" s="558"/>
      <c r="KT37" s="558"/>
      <c r="KU37" s="560">
        <v>0</v>
      </c>
      <c r="KV37" s="561">
        <v>0</v>
      </c>
      <c r="KW37" s="562">
        <v>0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615</v>
      </c>
      <c r="LY37" s="295">
        <v>624</v>
      </c>
      <c r="LZ37" s="296">
        <v>-1.44</v>
      </c>
      <c r="MA37" s="266"/>
      <c r="MB37" s="454" t="s">
        <v>117</v>
      </c>
      <c r="MC37" s="455">
        <v>1465.44</v>
      </c>
      <c r="MD37" s="470">
        <v>1434.1200000000001</v>
      </c>
      <c r="ME37" s="457">
        <v>2.1800000000000002</v>
      </c>
      <c r="MF37" s="455">
        <v>896.18000000000006</v>
      </c>
      <c r="MG37" s="470">
        <v>864.04000000000008</v>
      </c>
      <c r="MH37" s="457">
        <v>3.72</v>
      </c>
      <c r="MI37" s="455">
        <v>1315.2400000000002</v>
      </c>
      <c r="MJ37" s="470">
        <v>1287.9399999999998</v>
      </c>
      <c r="MK37" s="457">
        <v>2.12</v>
      </c>
      <c r="ML37" s="297"/>
      <c r="MM37" s="297"/>
      <c r="MN37" s="297" t="s">
        <v>109</v>
      </c>
      <c r="MO37" s="371">
        <v>0</v>
      </c>
      <c r="MP37" s="371">
        <v>0</v>
      </c>
      <c r="MQ37" s="371">
        <v>0</v>
      </c>
      <c r="MR37" s="371">
        <v>0</v>
      </c>
      <c r="MS37" s="371">
        <v>0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0</v>
      </c>
      <c r="NP37" s="379">
        <v>0</v>
      </c>
      <c r="NQ37" s="379">
        <v>0</v>
      </c>
      <c r="NR37" s="380">
        <v>0</v>
      </c>
      <c r="NS37" s="379"/>
      <c r="NT37" s="379"/>
      <c r="NU37" s="379"/>
      <c r="NV37" s="379"/>
      <c r="NW37" s="381">
        <v>0</v>
      </c>
      <c r="NX37" s="382">
        <v>0</v>
      </c>
      <c r="NY37" s="383">
        <v>0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4</v>
      </c>
      <c r="I38" s="248">
        <v>6</v>
      </c>
      <c r="J38" s="249">
        <v>10</v>
      </c>
      <c r="K38" s="247">
        <v>20</v>
      </c>
      <c r="L38" s="250">
        <v>11</v>
      </c>
      <c r="M38" s="251">
        <v>81.819999999999993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3234</v>
      </c>
      <c r="AC38" s="342">
        <v>3031</v>
      </c>
      <c r="AD38" s="342">
        <v>2998</v>
      </c>
      <c r="AE38" s="342">
        <v>9263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3172</v>
      </c>
      <c r="BB38" s="571">
        <v>145</v>
      </c>
      <c r="BC38" s="571">
        <v>3807</v>
      </c>
      <c r="BD38" s="572">
        <v>759</v>
      </c>
      <c r="BE38" s="571"/>
      <c r="BF38" s="571"/>
      <c r="BG38" s="571"/>
      <c r="BH38" s="571"/>
      <c r="BI38" s="573">
        <v>7883</v>
      </c>
      <c r="BJ38" s="561">
        <v>910</v>
      </c>
      <c r="BK38" s="562">
        <v>8793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3</v>
      </c>
      <c r="CM38" s="248">
        <v>6</v>
      </c>
      <c r="CN38" s="249">
        <v>7</v>
      </c>
      <c r="CO38" s="247">
        <v>16</v>
      </c>
      <c r="CP38" s="250">
        <v>0</v>
      </c>
      <c r="CQ38" s="251">
        <v>0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2662</v>
      </c>
      <c r="DG38" s="342">
        <v>2683</v>
      </c>
      <c r="DH38" s="342">
        <v>2836</v>
      </c>
      <c r="DI38" s="342">
        <v>8181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2122</v>
      </c>
      <c r="EF38" s="571">
        <v>182</v>
      </c>
      <c r="EG38" s="571">
        <v>2298</v>
      </c>
      <c r="EH38" s="572">
        <v>1152</v>
      </c>
      <c r="EI38" s="571"/>
      <c r="EJ38" s="571"/>
      <c r="EK38" s="571"/>
      <c r="EL38" s="571"/>
      <c r="EM38" s="573">
        <v>5754</v>
      </c>
      <c r="EN38" s="561">
        <v>1971</v>
      </c>
      <c r="EO38" s="562">
        <v>7725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1</v>
      </c>
      <c r="FQ38" s="248">
        <v>6</v>
      </c>
      <c r="FR38" s="249">
        <v>9</v>
      </c>
      <c r="FS38" s="247">
        <v>16</v>
      </c>
      <c r="FT38" s="250">
        <v>0</v>
      </c>
      <c r="FU38" s="251">
        <v>0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2294</v>
      </c>
      <c r="GK38" s="342">
        <v>1995</v>
      </c>
      <c r="GL38" s="342">
        <v>1979</v>
      </c>
      <c r="GM38" s="342">
        <v>6268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2986</v>
      </c>
      <c r="HJ38" s="571">
        <v>275</v>
      </c>
      <c r="HK38" s="571">
        <v>2475</v>
      </c>
      <c r="HL38" s="572">
        <v>324</v>
      </c>
      <c r="HM38" s="571"/>
      <c r="HN38" s="571"/>
      <c r="HO38" s="571"/>
      <c r="HP38" s="571"/>
      <c r="HQ38" s="573">
        <v>6060</v>
      </c>
      <c r="HR38" s="561">
        <v>503</v>
      </c>
      <c r="HS38" s="562">
        <v>6563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4</v>
      </c>
      <c r="IU38" s="248">
        <v>9</v>
      </c>
      <c r="IV38" s="249">
        <v>5</v>
      </c>
      <c r="IW38" s="247">
        <v>18</v>
      </c>
      <c r="IX38" s="250">
        <v>0</v>
      </c>
      <c r="IY38" s="251">
        <v>0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2308</v>
      </c>
      <c r="JO38" s="342">
        <v>2383</v>
      </c>
      <c r="JP38" s="342">
        <v>2833</v>
      </c>
      <c r="JQ38" s="342">
        <v>7524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1781</v>
      </c>
      <c r="KN38" s="571">
        <v>176</v>
      </c>
      <c r="KO38" s="571">
        <v>1788</v>
      </c>
      <c r="KP38" s="572">
        <v>256</v>
      </c>
      <c r="KQ38" s="571"/>
      <c r="KR38" s="571"/>
      <c r="KS38" s="571"/>
      <c r="KT38" s="571"/>
      <c r="KU38" s="573">
        <v>4001</v>
      </c>
      <c r="KV38" s="561">
        <v>84</v>
      </c>
      <c r="KW38" s="562">
        <v>4085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70</v>
      </c>
      <c r="LY38" s="295">
        <v>11</v>
      </c>
      <c r="LZ38" s="296">
        <v>536.36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9263</v>
      </c>
      <c r="MP38" s="371">
        <v>8181</v>
      </c>
      <c r="MQ38" s="371">
        <v>6268</v>
      </c>
      <c r="MR38" s="371">
        <v>7524</v>
      </c>
      <c r="MS38" s="371">
        <v>31236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10061</v>
      </c>
      <c r="NP38" s="400">
        <v>778</v>
      </c>
      <c r="NQ38" s="400">
        <v>10368</v>
      </c>
      <c r="NR38" s="401">
        <v>2491</v>
      </c>
      <c r="NS38" s="400"/>
      <c r="NT38" s="400"/>
      <c r="NU38" s="400"/>
      <c r="NV38" s="400"/>
      <c r="NW38" s="402">
        <v>23698</v>
      </c>
      <c r="NX38" s="382">
        <v>3468</v>
      </c>
      <c r="NY38" s="383">
        <v>27166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0</v>
      </c>
      <c r="I39" s="248">
        <v>0</v>
      </c>
      <c r="J39" s="249">
        <v>0</v>
      </c>
      <c r="K39" s="247">
        <v>0</v>
      </c>
      <c r="L39" s="250">
        <v>0</v>
      </c>
      <c r="M39" s="251">
        <v>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17630</v>
      </c>
      <c r="AC39" s="342">
        <v>15513</v>
      </c>
      <c r="AD39" s="342">
        <v>14362</v>
      </c>
      <c r="AE39" s="342">
        <v>47505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37143</v>
      </c>
      <c r="BB39" s="571">
        <v>580</v>
      </c>
      <c r="BC39" s="571">
        <v>42105</v>
      </c>
      <c r="BD39" s="572">
        <v>10927</v>
      </c>
      <c r="BE39" s="571"/>
      <c r="BF39" s="571"/>
      <c r="BG39" s="571"/>
      <c r="BH39" s="571"/>
      <c r="BI39" s="573">
        <v>90755</v>
      </c>
      <c r="BJ39" s="561">
        <v>36981</v>
      </c>
      <c r="BK39" s="562">
        <v>127736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0</v>
      </c>
      <c r="CM39" s="248">
        <v>0</v>
      </c>
      <c r="CN39" s="249">
        <v>9</v>
      </c>
      <c r="CO39" s="247">
        <v>9</v>
      </c>
      <c r="CP39" s="250">
        <v>13</v>
      </c>
      <c r="CQ39" s="251">
        <v>-30.77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13090</v>
      </c>
      <c r="DG39" s="342">
        <v>12540</v>
      </c>
      <c r="DH39" s="342">
        <v>13237</v>
      </c>
      <c r="DI39" s="342">
        <v>38867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30986</v>
      </c>
      <c r="EF39" s="571">
        <v>606</v>
      </c>
      <c r="EG39" s="571">
        <v>32320</v>
      </c>
      <c r="EH39" s="572">
        <v>21289</v>
      </c>
      <c r="EI39" s="571"/>
      <c r="EJ39" s="571"/>
      <c r="EK39" s="571"/>
      <c r="EL39" s="571"/>
      <c r="EM39" s="573">
        <v>85201</v>
      </c>
      <c r="EN39" s="561">
        <v>87802</v>
      </c>
      <c r="EO39" s="562">
        <v>173003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0</v>
      </c>
      <c r="FQ39" s="248">
        <v>0</v>
      </c>
      <c r="FR39" s="249">
        <v>0</v>
      </c>
      <c r="FS39" s="247">
        <v>0</v>
      </c>
      <c r="FT39" s="250">
        <v>0</v>
      </c>
      <c r="FU39" s="251">
        <v>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11470</v>
      </c>
      <c r="GK39" s="342">
        <v>10423</v>
      </c>
      <c r="GL39" s="342">
        <v>11163</v>
      </c>
      <c r="GM39" s="342">
        <v>33056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25617</v>
      </c>
      <c r="HJ39" s="571">
        <v>688</v>
      </c>
      <c r="HK39" s="571">
        <v>31617</v>
      </c>
      <c r="HL39" s="572">
        <v>3443</v>
      </c>
      <c r="HM39" s="571"/>
      <c r="HN39" s="571"/>
      <c r="HO39" s="571"/>
      <c r="HP39" s="571"/>
      <c r="HQ39" s="573">
        <v>61365</v>
      </c>
      <c r="HR39" s="561">
        <v>19588</v>
      </c>
      <c r="HS39" s="562">
        <v>80953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0</v>
      </c>
      <c r="IU39" s="248">
        <v>3</v>
      </c>
      <c r="IV39" s="249">
        <v>2</v>
      </c>
      <c r="IW39" s="247">
        <v>5</v>
      </c>
      <c r="IX39" s="250">
        <v>0</v>
      </c>
      <c r="IY39" s="251">
        <v>0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11918</v>
      </c>
      <c r="JO39" s="342">
        <v>12712</v>
      </c>
      <c r="JP39" s="342">
        <v>15302</v>
      </c>
      <c r="JQ39" s="342">
        <v>39932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36681</v>
      </c>
      <c r="KN39" s="571">
        <v>678</v>
      </c>
      <c r="KO39" s="571">
        <v>47589</v>
      </c>
      <c r="KP39" s="572">
        <v>1540</v>
      </c>
      <c r="KQ39" s="571"/>
      <c r="KR39" s="571"/>
      <c r="KS39" s="571"/>
      <c r="KT39" s="571"/>
      <c r="KU39" s="573">
        <v>86488</v>
      </c>
      <c r="KV39" s="561">
        <v>49977</v>
      </c>
      <c r="KW39" s="562">
        <v>136465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14</v>
      </c>
      <c r="LY39" s="295">
        <v>13</v>
      </c>
      <c r="LZ39" s="296">
        <v>7.69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47505</v>
      </c>
      <c r="MP39" s="371">
        <v>38867</v>
      </c>
      <c r="MQ39" s="371">
        <v>33056</v>
      </c>
      <c r="MR39" s="371">
        <v>39932</v>
      </c>
      <c r="MS39" s="371">
        <v>159360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130427</v>
      </c>
      <c r="NP39" s="400">
        <v>2552</v>
      </c>
      <c r="NQ39" s="400">
        <v>153631</v>
      </c>
      <c r="NR39" s="401">
        <v>37199</v>
      </c>
      <c r="NS39" s="400"/>
      <c r="NT39" s="400"/>
      <c r="NU39" s="400"/>
      <c r="NV39" s="400"/>
      <c r="NW39" s="402">
        <v>323809</v>
      </c>
      <c r="NX39" s="382">
        <v>194348</v>
      </c>
      <c r="NY39" s="383">
        <v>518157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0</v>
      </c>
      <c r="I40" s="248">
        <v>2</v>
      </c>
      <c r="J40" s="249">
        <v>4</v>
      </c>
      <c r="K40" s="247">
        <v>6</v>
      </c>
      <c r="L40" s="250">
        <v>14</v>
      </c>
      <c r="M40" s="251">
        <v>-57.14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34570</v>
      </c>
      <c r="AC40" s="342">
        <v>33856</v>
      </c>
      <c r="AD40" s="342">
        <v>30011</v>
      </c>
      <c r="AE40" s="342">
        <v>98437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114890</v>
      </c>
      <c r="BB40" s="571">
        <v>2808</v>
      </c>
      <c r="BC40" s="571">
        <v>128481</v>
      </c>
      <c r="BD40" s="572">
        <v>20210</v>
      </c>
      <c r="BE40" s="571"/>
      <c r="BF40" s="571"/>
      <c r="BG40" s="571"/>
      <c r="BH40" s="571"/>
      <c r="BI40" s="573">
        <v>266389</v>
      </c>
      <c r="BJ40" s="561">
        <v>134178</v>
      </c>
      <c r="BK40" s="562">
        <v>400567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5</v>
      </c>
      <c r="CM40" s="248">
        <v>0</v>
      </c>
      <c r="CN40" s="249">
        <v>0</v>
      </c>
      <c r="CO40" s="247">
        <v>5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24260</v>
      </c>
      <c r="DG40" s="342">
        <v>23212</v>
      </c>
      <c r="DH40" s="342">
        <v>22958</v>
      </c>
      <c r="DI40" s="342">
        <v>70430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84370</v>
      </c>
      <c r="EF40" s="571">
        <v>2121</v>
      </c>
      <c r="EG40" s="571">
        <v>82194</v>
      </c>
      <c r="EH40" s="572">
        <v>52276</v>
      </c>
      <c r="EI40" s="571"/>
      <c r="EJ40" s="571"/>
      <c r="EK40" s="571"/>
      <c r="EL40" s="571"/>
      <c r="EM40" s="573">
        <v>220961</v>
      </c>
      <c r="EN40" s="561">
        <v>243643</v>
      </c>
      <c r="EO40" s="562">
        <v>464604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0</v>
      </c>
      <c r="FQ40" s="248">
        <v>0</v>
      </c>
      <c r="FR40" s="249">
        <v>0</v>
      </c>
      <c r="FS40" s="247">
        <v>0</v>
      </c>
      <c r="FT40" s="250">
        <v>10</v>
      </c>
      <c r="FU40" s="251">
        <v>-100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20660</v>
      </c>
      <c r="GK40" s="342">
        <v>17742</v>
      </c>
      <c r="GL40" s="342">
        <v>18840</v>
      </c>
      <c r="GM40" s="342">
        <v>57242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67963</v>
      </c>
      <c r="HJ40" s="571">
        <v>1515</v>
      </c>
      <c r="HK40" s="571">
        <v>61636</v>
      </c>
      <c r="HL40" s="572">
        <v>3909</v>
      </c>
      <c r="HM40" s="571"/>
      <c r="HN40" s="571"/>
      <c r="HO40" s="571"/>
      <c r="HP40" s="571"/>
      <c r="HQ40" s="573">
        <v>135023</v>
      </c>
      <c r="HR40" s="561">
        <v>65525</v>
      </c>
      <c r="HS40" s="562">
        <v>200548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0</v>
      </c>
      <c r="IU40" s="248">
        <v>0</v>
      </c>
      <c r="IV40" s="249">
        <v>0</v>
      </c>
      <c r="IW40" s="247">
        <v>0</v>
      </c>
      <c r="IX40" s="250">
        <v>0</v>
      </c>
      <c r="IY40" s="251">
        <v>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21330</v>
      </c>
      <c r="JO40" s="342">
        <v>23708</v>
      </c>
      <c r="JP40" s="342">
        <v>27215</v>
      </c>
      <c r="JQ40" s="342">
        <v>72253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81247</v>
      </c>
      <c r="KN40" s="571">
        <v>2035</v>
      </c>
      <c r="KO40" s="571">
        <v>78409</v>
      </c>
      <c r="KP40" s="572">
        <v>5395</v>
      </c>
      <c r="KQ40" s="571"/>
      <c r="KR40" s="571"/>
      <c r="KS40" s="571"/>
      <c r="KT40" s="571"/>
      <c r="KU40" s="573">
        <v>167086</v>
      </c>
      <c r="KV40" s="561">
        <v>157481</v>
      </c>
      <c r="KW40" s="562">
        <v>324567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11</v>
      </c>
      <c r="LY40" s="295">
        <v>24</v>
      </c>
      <c r="LZ40" s="296">
        <v>-54.17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98437</v>
      </c>
      <c r="MP40" s="371">
        <v>70430</v>
      </c>
      <c r="MQ40" s="371">
        <v>57242</v>
      </c>
      <c r="MR40" s="371">
        <v>72253</v>
      </c>
      <c r="MS40" s="371">
        <v>298362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348470</v>
      </c>
      <c r="NP40" s="400">
        <v>8479</v>
      </c>
      <c r="NQ40" s="400">
        <v>350720</v>
      </c>
      <c r="NR40" s="401">
        <v>81790</v>
      </c>
      <c r="NS40" s="400"/>
      <c r="NT40" s="400"/>
      <c r="NU40" s="400"/>
      <c r="NV40" s="400"/>
      <c r="NW40" s="402">
        <v>789459</v>
      </c>
      <c r="NX40" s="382">
        <v>600827</v>
      </c>
      <c r="NY40" s="383">
        <v>1390286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0</v>
      </c>
      <c r="J41" s="249">
        <v>0</v>
      </c>
      <c r="K41" s="247">
        <v>0</v>
      </c>
      <c r="L41" s="250">
        <v>0</v>
      </c>
      <c r="M41" s="251">
        <v>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1.53</v>
      </c>
      <c r="AC41" s="644">
        <v>1.51</v>
      </c>
      <c r="AD41" s="644">
        <v>1.53</v>
      </c>
      <c r="AE41" s="644">
        <v>1.52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0</v>
      </c>
      <c r="CQ41" s="251">
        <v>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1.67</v>
      </c>
      <c r="DG41" s="644">
        <v>1.72</v>
      </c>
      <c r="DH41" s="644">
        <v>1.71</v>
      </c>
      <c r="DI41" s="644">
        <v>1.7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0</v>
      </c>
      <c r="FR41" s="249">
        <v>0</v>
      </c>
      <c r="FS41" s="247">
        <v>0</v>
      </c>
      <c r="FT41" s="250">
        <v>0</v>
      </c>
      <c r="FU41" s="251">
        <v>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1.8</v>
      </c>
      <c r="GK41" s="644">
        <v>1.78</v>
      </c>
      <c r="GL41" s="644">
        <v>1.75</v>
      </c>
      <c r="GM41" s="644">
        <v>1.77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0</v>
      </c>
      <c r="IY41" s="251">
        <v>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1.72</v>
      </c>
      <c r="JO41" s="644">
        <v>1.67</v>
      </c>
      <c r="JP41" s="644">
        <v>1.69</v>
      </c>
      <c r="JQ41" s="644">
        <v>1.69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0</v>
      </c>
      <c r="LY41" s="295">
        <v>0</v>
      </c>
      <c r="LZ41" s="296">
        <v>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1.52</v>
      </c>
      <c r="MP41" s="646">
        <v>1.7</v>
      </c>
      <c r="MQ41" s="646">
        <v>1.77</v>
      </c>
      <c r="MR41" s="646">
        <v>1.69</v>
      </c>
      <c r="MS41" s="646">
        <v>1.65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12</v>
      </c>
      <c r="I42" s="248">
        <v>10</v>
      </c>
      <c r="J42" s="249">
        <v>8</v>
      </c>
      <c r="K42" s="647">
        <v>30</v>
      </c>
      <c r="L42" s="250">
        <v>25</v>
      </c>
      <c r="M42" s="648">
        <v>20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1.46</v>
      </c>
      <c r="AC42" s="649">
        <v>1.4</v>
      </c>
      <c r="AD42" s="649">
        <v>1.36</v>
      </c>
      <c r="AE42" s="649">
        <v>1.41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155205</v>
      </c>
      <c r="BB42" s="596">
        <v>3533</v>
      </c>
      <c r="BC42" s="596">
        <v>174393</v>
      </c>
      <c r="BD42" s="597">
        <v>31896</v>
      </c>
      <c r="BE42" s="598"/>
      <c r="BF42" s="598"/>
      <c r="BG42" s="598"/>
      <c r="BH42" s="598"/>
      <c r="BI42" s="599">
        <v>365027</v>
      </c>
      <c r="BJ42" s="600">
        <v>172069</v>
      </c>
      <c r="BK42" s="600">
        <v>537096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8</v>
      </c>
      <c r="CM42" s="248">
        <v>5</v>
      </c>
      <c r="CN42" s="249">
        <v>6</v>
      </c>
      <c r="CO42" s="647">
        <v>19</v>
      </c>
      <c r="CP42" s="250">
        <v>13</v>
      </c>
      <c r="CQ42" s="648">
        <v>46.15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1.35</v>
      </c>
      <c r="DG42" s="649">
        <v>1.39</v>
      </c>
      <c r="DH42" s="649">
        <v>1.43</v>
      </c>
      <c r="DI42" s="649">
        <v>1.39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117478</v>
      </c>
      <c r="EF42" s="596">
        <v>2909</v>
      </c>
      <c r="EG42" s="596">
        <v>116812</v>
      </c>
      <c r="EH42" s="597">
        <v>74717</v>
      </c>
      <c r="EI42" s="598"/>
      <c r="EJ42" s="598"/>
      <c r="EK42" s="598"/>
      <c r="EL42" s="598"/>
      <c r="EM42" s="599">
        <v>311916</v>
      </c>
      <c r="EN42" s="600">
        <v>333416</v>
      </c>
      <c r="EO42" s="600">
        <v>645332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9</v>
      </c>
      <c r="FQ42" s="248">
        <v>6</v>
      </c>
      <c r="FR42" s="249">
        <v>4</v>
      </c>
      <c r="FS42" s="647">
        <v>19</v>
      </c>
      <c r="FT42" s="250">
        <v>14</v>
      </c>
      <c r="FU42" s="648">
        <v>35.71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1.49</v>
      </c>
      <c r="GK42" s="649">
        <v>1.54</v>
      </c>
      <c r="GL42" s="649">
        <v>1.46</v>
      </c>
      <c r="GM42" s="649">
        <v>1.5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96566</v>
      </c>
      <c r="HJ42" s="596">
        <v>2478</v>
      </c>
      <c r="HK42" s="596">
        <v>95728</v>
      </c>
      <c r="HL42" s="597">
        <v>7676</v>
      </c>
      <c r="HM42" s="598"/>
      <c r="HN42" s="598"/>
      <c r="HO42" s="598"/>
      <c r="HP42" s="598"/>
      <c r="HQ42" s="599">
        <v>202448</v>
      </c>
      <c r="HR42" s="600">
        <v>85616</v>
      </c>
      <c r="HS42" s="600">
        <v>288064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8</v>
      </c>
      <c r="IU42" s="248">
        <v>16</v>
      </c>
      <c r="IV42" s="249">
        <v>10</v>
      </c>
      <c r="IW42" s="647">
        <v>34</v>
      </c>
      <c r="IX42" s="250">
        <v>35</v>
      </c>
      <c r="IY42" s="648">
        <v>-2.86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1.53</v>
      </c>
      <c r="JO42" s="649">
        <v>1.48</v>
      </c>
      <c r="JP42" s="649">
        <v>1.51</v>
      </c>
      <c r="JQ42" s="649">
        <v>1.51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119709</v>
      </c>
      <c r="KN42" s="596">
        <v>2889</v>
      </c>
      <c r="KO42" s="596">
        <v>127786</v>
      </c>
      <c r="KP42" s="597">
        <v>7191</v>
      </c>
      <c r="KQ42" s="598"/>
      <c r="KR42" s="598"/>
      <c r="KS42" s="598"/>
      <c r="KT42" s="598"/>
      <c r="KU42" s="599">
        <v>257575</v>
      </c>
      <c r="KV42" s="600">
        <v>207542</v>
      </c>
      <c r="KW42" s="600">
        <v>465117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102</v>
      </c>
      <c r="LY42" s="295">
        <v>87</v>
      </c>
      <c r="LZ42" s="296">
        <v>17.239999999999998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1.41</v>
      </c>
      <c r="MP42" s="654">
        <v>1.39</v>
      </c>
      <c r="MQ42" s="654">
        <v>1.5</v>
      </c>
      <c r="MR42" s="654">
        <v>1.51</v>
      </c>
      <c r="MS42" s="655">
        <v>1.45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488958</v>
      </c>
      <c r="NP42" s="442">
        <v>11809</v>
      </c>
      <c r="NQ42" s="442">
        <v>514719</v>
      </c>
      <c r="NR42" s="443">
        <v>121480</v>
      </c>
      <c r="NS42" s="444"/>
      <c r="NT42" s="444"/>
      <c r="NU42" s="444"/>
      <c r="NV42" s="444"/>
      <c r="NW42" s="445">
        <v>1136966</v>
      </c>
      <c r="NX42" s="446">
        <v>798643</v>
      </c>
      <c r="NY42" s="446">
        <v>1935609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118061</v>
      </c>
      <c r="I43" s="659">
        <v>111345</v>
      </c>
      <c r="J43" s="660">
        <v>103725</v>
      </c>
      <c r="K43" s="658">
        <v>333131</v>
      </c>
      <c r="L43" s="661">
        <v>321863</v>
      </c>
      <c r="M43" s="662">
        <v>3.5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1.49</v>
      </c>
      <c r="AC43" s="649">
        <v>1.45</v>
      </c>
      <c r="AD43" s="649">
        <v>1.42</v>
      </c>
      <c r="AE43" s="649">
        <v>1.45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80993</v>
      </c>
      <c r="CM43" s="659">
        <v>76571</v>
      </c>
      <c r="CN43" s="660">
        <v>79635</v>
      </c>
      <c r="CO43" s="658">
        <v>237199</v>
      </c>
      <c r="CP43" s="661">
        <v>231849</v>
      </c>
      <c r="CQ43" s="662">
        <v>2.31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1.63</v>
      </c>
      <c r="DG43" s="649">
        <v>1.67</v>
      </c>
      <c r="DH43" s="649">
        <v>1.65</v>
      </c>
      <c r="DI43" s="649">
        <v>1.65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67478</v>
      </c>
      <c r="FQ43" s="659">
        <v>61465</v>
      </c>
      <c r="FR43" s="660">
        <v>65829</v>
      </c>
      <c r="FS43" s="658">
        <v>194772</v>
      </c>
      <c r="FT43" s="661">
        <v>198606</v>
      </c>
      <c r="FU43" s="662">
        <v>-1.93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1.83</v>
      </c>
      <c r="GK43" s="649">
        <v>1.76</v>
      </c>
      <c r="GL43" s="649">
        <v>1.78</v>
      </c>
      <c r="GM43" s="649">
        <v>1.79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75284</v>
      </c>
      <c r="IU43" s="659">
        <v>81894</v>
      </c>
      <c r="IV43" s="660">
        <v>93206</v>
      </c>
      <c r="IW43" s="658">
        <v>250384</v>
      </c>
      <c r="IX43" s="661">
        <v>252085</v>
      </c>
      <c r="IY43" s="662">
        <v>-0.67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1.67</v>
      </c>
      <c r="JO43" s="649">
        <v>1.62</v>
      </c>
      <c r="JP43" s="649">
        <v>1.65</v>
      </c>
      <c r="JQ43" s="649">
        <v>1.65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1015486</v>
      </c>
      <c r="LY43" s="670">
        <v>1004403</v>
      </c>
      <c r="LZ43" s="671">
        <v>1.1000000000000001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1.45</v>
      </c>
      <c r="MP43" s="654">
        <v>1.65</v>
      </c>
      <c r="MQ43" s="654">
        <v>1.79</v>
      </c>
      <c r="MR43" s="654">
        <v>1.65</v>
      </c>
      <c r="MS43" s="655">
        <v>1.61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116842</v>
      </c>
      <c r="I44" s="674">
        <v>109965</v>
      </c>
      <c r="J44" s="674">
        <v>102480</v>
      </c>
      <c r="K44" s="674">
        <v>329287</v>
      </c>
      <c r="L44" s="675">
        <v>318093</v>
      </c>
      <c r="M44" s="676">
        <v>3.52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1.56</v>
      </c>
      <c r="AC44" s="649">
        <v>1.56</v>
      </c>
      <c r="AD44" s="649">
        <v>1.62</v>
      </c>
      <c r="AE44" s="649">
        <v>1.58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79886</v>
      </c>
      <c r="CM44" s="674">
        <v>75637</v>
      </c>
      <c r="CN44" s="674">
        <v>78643</v>
      </c>
      <c r="CO44" s="674">
        <v>234166</v>
      </c>
      <c r="CP44" s="675">
        <v>228843</v>
      </c>
      <c r="CQ44" s="676">
        <v>2.33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1.72</v>
      </c>
      <c r="DG44" s="649">
        <v>1.78</v>
      </c>
      <c r="DH44" s="649">
        <v>1.77</v>
      </c>
      <c r="DI44" s="649">
        <v>1.76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66966</v>
      </c>
      <c r="FQ44" s="674">
        <v>60922</v>
      </c>
      <c r="FR44" s="674">
        <v>65204</v>
      </c>
      <c r="FS44" s="674">
        <v>193092</v>
      </c>
      <c r="FT44" s="675">
        <v>196838</v>
      </c>
      <c r="FU44" s="676">
        <v>-1.9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1.78</v>
      </c>
      <c r="GK44" s="649">
        <v>1.8</v>
      </c>
      <c r="GL44" s="649">
        <v>1.73</v>
      </c>
      <c r="GM44" s="649">
        <v>1.77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73795</v>
      </c>
      <c r="IU44" s="674">
        <v>80159</v>
      </c>
      <c r="IV44" s="674">
        <v>91535</v>
      </c>
      <c r="IW44" s="674">
        <v>245489</v>
      </c>
      <c r="IX44" s="675">
        <v>247063</v>
      </c>
      <c r="IY44" s="676">
        <v>-0.64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1.77</v>
      </c>
      <c r="JO44" s="649">
        <v>1.71</v>
      </c>
      <c r="JP44" s="649">
        <v>1.74</v>
      </c>
      <c r="JQ44" s="649">
        <v>1.74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1002034</v>
      </c>
      <c r="LY44" s="679">
        <v>990837</v>
      </c>
      <c r="LZ44" s="680">
        <v>1.1299999999999999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1.58</v>
      </c>
      <c r="MP44" s="654">
        <v>1.76</v>
      </c>
      <c r="MQ44" s="654">
        <v>1.77</v>
      </c>
      <c r="MR44" s="654">
        <v>1.74</v>
      </c>
      <c r="MS44" s="655">
        <v>1.7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1219</v>
      </c>
      <c r="I45" s="674">
        <v>1380</v>
      </c>
      <c r="J45" s="674">
        <v>1245</v>
      </c>
      <c r="K45" s="674">
        <v>3844</v>
      </c>
      <c r="L45" s="675">
        <v>3770</v>
      </c>
      <c r="M45" s="682">
        <v>1.96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0</v>
      </c>
      <c r="AC45" s="649">
        <v>0</v>
      </c>
      <c r="AD45" s="649">
        <v>0</v>
      </c>
      <c r="AE45" s="649">
        <v>0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1107</v>
      </c>
      <c r="CM45" s="674">
        <v>934</v>
      </c>
      <c r="CN45" s="674">
        <v>992</v>
      </c>
      <c r="CO45" s="674">
        <v>3033</v>
      </c>
      <c r="CP45" s="675">
        <v>3006</v>
      </c>
      <c r="CQ45" s="682">
        <v>0.9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0</v>
      </c>
      <c r="DG45" s="649">
        <v>0</v>
      </c>
      <c r="DH45" s="649">
        <v>0</v>
      </c>
      <c r="DI45" s="649">
        <v>0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512</v>
      </c>
      <c r="FQ45" s="674">
        <v>543</v>
      </c>
      <c r="FR45" s="674">
        <v>625</v>
      </c>
      <c r="FS45" s="674">
        <v>1680</v>
      </c>
      <c r="FT45" s="675">
        <v>1768</v>
      </c>
      <c r="FU45" s="682">
        <v>-4.9800000000000004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0</v>
      </c>
      <c r="GK45" s="649">
        <v>0</v>
      </c>
      <c r="GL45" s="649">
        <v>0</v>
      </c>
      <c r="GM45" s="649">
        <v>0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1489</v>
      </c>
      <c r="IU45" s="674">
        <v>1735</v>
      </c>
      <c r="IV45" s="674">
        <v>1671</v>
      </c>
      <c r="IW45" s="674">
        <v>4895</v>
      </c>
      <c r="IX45" s="675">
        <v>5022</v>
      </c>
      <c r="IY45" s="682">
        <v>-2.5299999999999998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0</v>
      </c>
      <c r="JO45" s="649">
        <v>0</v>
      </c>
      <c r="JP45" s="649">
        <v>0</v>
      </c>
      <c r="JQ45" s="649">
        <v>0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13452</v>
      </c>
      <c r="LY45" s="679">
        <v>13566</v>
      </c>
      <c r="LZ45" s="680">
        <v>-0.84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0</v>
      </c>
      <c r="MP45" s="654">
        <v>0</v>
      </c>
      <c r="MQ45" s="654">
        <v>0</v>
      </c>
      <c r="MR45" s="654">
        <v>0</v>
      </c>
      <c r="MS45" s="655" t="s">
        <v>189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0</v>
      </c>
      <c r="AC46" s="649">
        <v>0</v>
      </c>
      <c r="AD46" s="649">
        <v>0</v>
      </c>
      <c r="AE46" s="649">
        <v>0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0</v>
      </c>
      <c r="DG46" s="649">
        <v>0</v>
      </c>
      <c r="DH46" s="649">
        <v>0</v>
      </c>
      <c r="DI46" s="649">
        <v>0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0</v>
      </c>
      <c r="GK46" s="649">
        <v>0</v>
      </c>
      <c r="GL46" s="649">
        <v>0</v>
      </c>
      <c r="GM46" s="649">
        <v>0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0</v>
      </c>
      <c r="JO46" s="649">
        <v>0</v>
      </c>
      <c r="JP46" s="649">
        <v>0</v>
      </c>
      <c r="JQ46" s="649">
        <v>0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0</v>
      </c>
      <c r="MP46" s="654">
        <v>0</v>
      </c>
      <c r="MQ46" s="654">
        <v>0</v>
      </c>
      <c r="MR46" s="654">
        <v>0</v>
      </c>
      <c r="MS46" s="655" t="s">
        <v>189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1.56</v>
      </c>
      <c r="AC47" s="649">
        <v>1.53</v>
      </c>
      <c r="AD47" s="649">
        <v>1.57</v>
      </c>
      <c r="AE47" s="649">
        <v>1.55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1.67</v>
      </c>
      <c r="DG47" s="649">
        <v>1.62</v>
      </c>
      <c r="DH47" s="649">
        <v>1.59</v>
      </c>
      <c r="DI47" s="649">
        <v>1.63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1.65</v>
      </c>
      <c r="GK47" s="649">
        <v>1.73</v>
      </c>
      <c r="GL47" s="649">
        <v>1.67</v>
      </c>
      <c r="GM47" s="649">
        <v>1.68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1.72</v>
      </c>
      <c r="JO47" s="649">
        <v>1.64</v>
      </c>
      <c r="JP47" s="649">
        <v>1.68</v>
      </c>
      <c r="JQ47" s="649">
        <v>1.68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1.55</v>
      </c>
      <c r="MP47" s="654">
        <v>1.63</v>
      </c>
      <c r="MQ47" s="654">
        <v>1.68</v>
      </c>
      <c r="MR47" s="654">
        <v>1.68</v>
      </c>
      <c r="MS47" s="655">
        <v>1.63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1.62</v>
      </c>
      <c r="AC48" s="649">
        <v>1.68</v>
      </c>
      <c r="AD48" s="649">
        <v>1.72</v>
      </c>
      <c r="AE48" s="649">
        <v>1.67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1.74</v>
      </c>
      <c r="DG48" s="649">
        <v>1.8</v>
      </c>
      <c r="DH48" s="649">
        <v>1.74</v>
      </c>
      <c r="DI48" s="649">
        <v>1.76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1.8</v>
      </c>
      <c r="GK48" s="649">
        <v>1.78</v>
      </c>
      <c r="GL48" s="649">
        <v>1.74</v>
      </c>
      <c r="GM48" s="649">
        <v>1.77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1.79</v>
      </c>
      <c r="JO48" s="649">
        <v>1.7</v>
      </c>
      <c r="JP48" s="649">
        <v>1.73</v>
      </c>
      <c r="JQ48" s="649">
        <v>1.74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1.67</v>
      </c>
      <c r="MP48" s="654">
        <v>1.76</v>
      </c>
      <c r="MQ48" s="654">
        <v>1.77</v>
      </c>
      <c r="MR48" s="654">
        <v>1.74</v>
      </c>
      <c r="MS48" s="655">
        <v>1.73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1.54</v>
      </c>
      <c r="AC49" s="649">
        <v>1.5</v>
      </c>
      <c r="AD49" s="649">
        <v>1.58</v>
      </c>
      <c r="AE49" s="649">
        <v>1.54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1.72</v>
      </c>
      <c r="DG49" s="649">
        <v>1.78</v>
      </c>
      <c r="DH49" s="649">
        <v>1.8</v>
      </c>
      <c r="DI49" s="649">
        <v>1.77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1.78</v>
      </c>
      <c r="GK49" s="649">
        <v>1.81</v>
      </c>
      <c r="GL49" s="649">
        <v>1.72</v>
      </c>
      <c r="GM49" s="649">
        <v>1.77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1.76</v>
      </c>
      <c r="JO49" s="649">
        <v>1.72</v>
      </c>
      <c r="JP49" s="649">
        <v>1.75</v>
      </c>
      <c r="JQ49" s="649">
        <v>1.74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1.54</v>
      </c>
      <c r="MP49" s="654">
        <v>1.77</v>
      </c>
      <c r="MQ49" s="654">
        <v>1.77</v>
      </c>
      <c r="MR49" s="654">
        <v>1.74</v>
      </c>
      <c r="MS49" s="655">
        <v>1.69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1.97</v>
      </c>
      <c r="AC50" s="644">
        <v>2</v>
      </c>
      <c r="AD50" s="644">
        <v>1.94</v>
      </c>
      <c r="AE50" s="644">
        <v>1.97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1.87</v>
      </c>
      <c r="DG50" s="644">
        <v>1.85</v>
      </c>
      <c r="DH50" s="644">
        <v>1.88</v>
      </c>
      <c r="DI50" s="644">
        <v>1.87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1.78</v>
      </c>
      <c r="GK50" s="644">
        <v>1.74</v>
      </c>
      <c r="GL50" s="644">
        <v>1.8</v>
      </c>
      <c r="GM50" s="644">
        <v>1.78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1.87</v>
      </c>
      <c r="JO50" s="644">
        <v>1.92</v>
      </c>
      <c r="JP50" s="644">
        <v>1.9</v>
      </c>
      <c r="JQ50" s="644">
        <v>1.89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1.97</v>
      </c>
      <c r="MP50" s="646">
        <v>1.87</v>
      </c>
      <c r="MQ50" s="646">
        <v>1.78</v>
      </c>
      <c r="MR50" s="646">
        <v>1.89</v>
      </c>
      <c r="MS50" s="646">
        <v>1.89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1.89</v>
      </c>
      <c r="AC51" s="649">
        <v>1.85</v>
      </c>
      <c r="AD51" s="649">
        <v>1.82</v>
      </c>
      <c r="AE51" s="649">
        <v>1.85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1.86</v>
      </c>
      <c r="DG51" s="649">
        <v>1.82</v>
      </c>
      <c r="DH51" s="649">
        <v>1.8</v>
      </c>
      <c r="DI51" s="649">
        <v>1.83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1.72</v>
      </c>
      <c r="GK51" s="649">
        <v>1.76</v>
      </c>
      <c r="GL51" s="649">
        <v>1.73</v>
      </c>
      <c r="GM51" s="649">
        <v>1.74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1.78</v>
      </c>
      <c r="JO51" s="649">
        <v>1.83</v>
      </c>
      <c r="JP51" s="649">
        <v>1.8</v>
      </c>
      <c r="JQ51" s="649">
        <v>1.8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1.85</v>
      </c>
      <c r="MP51" s="654">
        <v>1.83</v>
      </c>
      <c r="MQ51" s="654">
        <v>1.74</v>
      </c>
      <c r="MR51" s="654">
        <v>1.8</v>
      </c>
      <c r="MS51" s="655">
        <v>1.81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2.06</v>
      </c>
      <c r="AC52" s="649">
        <v>2.09</v>
      </c>
      <c r="AD52" s="649">
        <v>2.0299999999999998</v>
      </c>
      <c r="AE52" s="649">
        <v>2.06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1.94</v>
      </c>
      <c r="DG52" s="649">
        <v>1.9</v>
      </c>
      <c r="DH52" s="649">
        <v>1.93</v>
      </c>
      <c r="DI52" s="649">
        <v>1.92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1.8</v>
      </c>
      <c r="GK52" s="649">
        <v>1.78</v>
      </c>
      <c r="GL52" s="649">
        <v>1.82</v>
      </c>
      <c r="GM52" s="649">
        <v>1.8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1.94</v>
      </c>
      <c r="JO52" s="649">
        <v>1.99</v>
      </c>
      <c r="JP52" s="649">
        <v>1.97</v>
      </c>
      <c r="JQ52" s="649">
        <v>1.97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2.06</v>
      </c>
      <c r="MP52" s="654">
        <v>1.92</v>
      </c>
      <c r="MQ52" s="654">
        <v>1.8</v>
      </c>
      <c r="MR52" s="654">
        <v>1.97</v>
      </c>
      <c r="MS52" s="655">
        <v>1.95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1.88</v>
      </c>
      <c r="AC53" s="649">
        <v>1.91</v>
      </c>
      <c r="AD53" s="649">
        <v>1.87</v>
      </c>
      <c r="AE53" s="649">
        <v>1.89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1.81</v>
      </c>
      <c r="DG53" s="649">
        <v>1.8</v>
      </c>
      <c r="DH53" s="649">
        <v>1.83</v>
      </c>
      <c r="DI53" s="649">
        <v>1.82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1.76</v>
      </c>
      <c r="GK53" s="649">
        <v>1.71</v>
      </c>
      <c r="GL53" s="649">
        <v>1.79</v>
      </c>
      <c r="GM53" s="649">
        <v>1.75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1.81</v>
      </c>
      <c r="JO53" s="649">
        <v>1.85</v>
      </c>
      <c r="JP53" s="649">
        <v>1.83</v>
      </c>
      <c r="JQ53" s="649">
        <v>1.83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1.89</v>
      </c>
      <c r="MP53" s="654">
        <v>1.82</v>
      </c>
      <c r="MQ53" s="654">
        <v>1.75</v>
      </c>
      <c r="MR53" s="654">
        <v>1.83</v>
      </c>
      <c r="MS53" s="655">
        <v>1.83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0</v>
      </c>
      <c r="AC54" s="649">
        <v>0</v>
      </c>
      <c r="AD54" s="649">
        <v>0</v>
      </c>
      <c r="AE54" s="649">
        <v>0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0</v>
      </c>
      <c r="DG54" s="649">
        <v>0</v>
      </c>
      <c r="DH54" s="649">
        <v>0</v>
      </c>
      <c r="DI54" s="649">
        <v>0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0</v>
      </c>
      <c r="GK54" s="649">
        <v>0</v>
      </c>
      <c r="GL54" s="649">
        <v>0</v>
      </c>
      <c r="GM54" s="649">
        <v>0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0</v>
      </c>
      <c r="JO54" s="649">
        <v>0</v>
      </c>
      <c r="JP54" s="649">
        <v>0</v>
      </c>
      <c r="JQ54" s="649">
        <v>0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0</v>
      </c>
      <c r="MP54" s="654">
        <v>0</v>
      </c>
      <c r="MQ54" s="654">
        <v>0</v>
      </c>
      <c r="MR54" s="654">
        <v>0</v>
      </c>
      <c r="MS54" s="655" t="s">
        <v>189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0</v>
      </c>
      <c r="AC55" s="649">
        <v>0</v>
      </c>
      <c r="AD55" s="649">
        <v>0</v>
      </c>
      <c r="AE55" s="649">
        <v>0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0</v>
      </c>
      <c r="DG55" s="649">
        <v>0</v>
      </c>
      <c r="DH55" s="649">
        <v>0</v>
      </c>
      <c r="DI55" s="649">
        <v>0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0</v>
      </c>
      <c r="GK55" s="649">
        <v>0</v>
      </c>
      <c r="GL55" s="649">
        <v>0</v>
      </c>
      <c r="GM55" s="649">
        <v>0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0</v>
      </c>
      <c r="JO55" s="649">
        <v>0</v>
      </c>
      <c r="JP55" s="649">
        <v>0</v>
      </c>
      <c r="JQ55" s="649">
        <v>0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0</v>
      </c>
      <c r="MP55" s="654">
        <v>0</v>
      </c>
      <c r="MQ55" s="654">
        <v>0</v>
      </c>
      <c r="MR55" s="654">
        <v>0</v>
      </c>
      <c r="MS55" s="655" t="s">
        <v>189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1.84</v>
      </c>
      <c r="AC56" s="649">
        <v>1.91</v>
      </c>
      <c r="AD56" s="649">
        <v>1.94</v>
      </c>
      <c r="AE56" s="649">
        <v>1.9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1.92</v>
      </c>
      <c r="DG56" s="649">
        <v>1.88</v>
      </c>
      <c r="DH56" s="649">
        <v>1.93</v>
      </c>
      <c r="DI56" s="649">
        <v>1.91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1.76</v>
      </c>
      <c r="GK56" s="649">
        <v>1.79</v>
      </c>
      <c r="GL56" s="649">
        <v>1.75</v>
      </c>
      <c r="GM56" s="649">
        <v>1.77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1.81</v>
      </c>
      <c r="JO56" s="649">
        <v>1.85</v>
      </c>
      <c r="JP56" s="649">
        <v>1.83</v>
      </c>
      <c r="JQ56" s="649">
        <v>1.83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1.9</v>
      </c>
      <c r="MP56" s="654">
        <v>1.91</v>
      </c>
      <c r="MQ56" s="654">
        <v>1.77</v>
      </c>
      <c r="MR56" s="654">
        <v>1.83</v>
      </c>
      <c r="MS56" s="655">
        <v>1.86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1.92</v>
      </c>
      <c r="AC57" s="649">
        <v>1.95</v>
      </c>
      <c r="AD57" s="649">
        <v>1.9</v>
      </c>
      <c r="AE57" s="649">
        <v>1.92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1.88</v>
      </c>
      <c r="DG57" s="649">
        <v>1.82</v>
      </c>
      <c r="DH57" s="649">
        <v>1.86</v>
      </c>
      <c r="DI57" s="649">
        <v>1.85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1.82</v>
      </c>
      <c r="GK57" s="649">
        <v>1.75</v>
      </c>
      <c r="GL57" s="649">
        <v>1.84</v>
      </c>
      <c r="GM57" s="649">
        <v>1.8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1.83</v>
      </c>
      <c r="JO57" s="649">
        <v>1.87</v>
      </c>
      <c r="JP57" s="649">
        <v>1.85</v>
      </c>
      <c r="JQ57" s="649">
        <v>1.85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1.92</v>
      </c>
      <c r="MP57" s="654">
        <v>1.85</v>
      </c>
      <c r="MQ57" s="654">
        <v>1.8</v>
      </c>
      <c r="MR57" s="654">
        <v>1.85</v>
      </c>
      <c r="MS57" s="655">
        <v>1.86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1.87</v>
      </c>
      <c r="AC58" s="649">
        <v>1.9</v>
      </c>
      <c r="AD58" s="649">
        <v>1.84</v>
      </c>
      <c r="AE58" s="649">
        <v>1.87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1.76</v>
      </c>
      <c r="DG58" s="649">
        <v>1.79</v>
      </c>
      <c r="DH58" s="649">
        <v>1.81</v>
      </c>
      <c r="DI58" s="649">
        <v>1.79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1.74</v>
      </c>
      <c r="GK58" s="649">
        <v>1.68</v>
      </c>
      <c r="GL58" s="649">
        <v>1.76</v>
      </c>
      <c r="GM58" s="649">
        <v>1.73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1.8</v>
      </c>
      <c r="JO58" s="649">
        <v>1.84</v>
      </c>
      <c r="JP58" s="649">
        <v>1.82</v>
      </c>
      <c r="JQ58" s="649">
        <v>1.82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1.87</v>
      </c>
      <c r="MP58" s="654">
        <v>1.79</v>
      </c>
      <c r="MQ58" s="654">
        <v>1.73</v>
      </c>
      <c r="MR58" s="654">
        <v>1.82</v>
      </c>
      <c r="MS58" s="655">
        <v>1.81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IS1:IY1"/>
    <mergeCell ref="FS2:FT2"/>
    <mergeCell ref="FW2:GF2"/>
    <mergeCell ref="GH2:GM2"/>
    <mergeCell ref="GO2:GR2"/>
    <mergeCell ref="GT2:HE2"/>
    <mergeCell ref="HH2:HS2"/>
    <mergeCell ref="HY2:IA2"/>
    <mergeCell ref="MM1:MS1"/>
    <mergeCell ref="MU1:MX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NA15:NI15"/>
    <mergeCell ref="NO15:NW15"/>
    <mergeCell ref="JS3:JV3"/>
    <mergeCell ref="JX3:KI3"/>
    <mergeCell ref="KL3:KW3"/>
    <mergeCell ref="MU3:MX3"/>
    <mergeCell ref="MZ3:NK3"/>
    <mergeCell ref="NN3:NY3"/>
    <mergeCell ref="V4:X4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V28:X28"/>
    <mergeCell ref="AM25:AU25"/>
    <mergeCell ref="DQ25:DY25"/>
    <mergeCell ref="GU25:HC25"/>
    <mergeCell ref="HI25:HQ25"/>
    <mergeCell ref="JY25:KG25"/>
    <mergeCell ref="KM25:KU25"/>
    <mergeCell ref="NA25:NI25"/>
    <mergeCell ref="NO25:NW25"/>
    <mergeCell ref="NO35:NW35"/>
    <mergeCell ref="MC40:ME40"/>
    <mergeCell ref="AL45:AW45"/>
    <mergeCell ref="DP45:EA45"/>
    <mergeCell ref="GT45:HE45"/>
    <mergeCell ref="JX45:KI45"/>
    <mergeCell ref="NA45:ND45"/>
    <mergeCell ref="NF45:NI45"/>
    <mergeCell ref="NA33:ND34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AM33:AP34"/>
    <mergeCell ref="DQ33:DT34"/>
    <mergeCell ref="GU33:GX34"/>
    <mergeCell ref="JY33:KB34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V16:X16"/>
    <mergeCell ref="AM15:AU15"/>
    <mergeCell ref="DQ15:DY15"/>
    <mergeCell ref="GU15:HC15"/>
    <mergeCell ref="HI15:HQ15"/>
    <mergeCell ref="JY15:KG15"/>
    <mergeCell ref="KM15:KU15"/>
    <mergeCell ref="GT3:HE3"/>
    <mergeCell ref="HH3:HS3"/>
    <mergeCell ref="LC2:LE2"/>
    <mergeCell ref="LJ2:LK2"/>
    <mergeCell ref="LR2:LT2"/>
    <mergeCell ref="FJ2:FL2"/>
    <mergeCell ref="FP2:FR2"/>
    <mergeCell ref="CT4:CV4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NO45:NR45"/>
    <mergeCell ref="NT45:NW45"/>
    <mergeCell ref="AL46:AW46"/>
    <mergeCell ref="DP46:EA46"/>
    <mergeCell ref="GT46:HE46"/>
    <mergeCell ref="JX46:KI46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A156"/>
  <sheetViews>
    <sheetView topLeftCell="MR36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144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144</v>
      </c>
      <c r="AA1" s="814"/>
      <c r="AB1" s="814"/>
      <c r="AC1" s="814"/>
      <c r="AD1" s="814"/>
      <c r="AE1" s="814"/>
      <c r="AF1" s="159"/>
      <c r="AG1" s="815" t="s">
        <v>144</v>
      </c>
      <c r="AH1" s="815"/>
      <c r="AI1" s="815"/>
      <c r="AJ1" s="815"/>
      <c r="AK1" s="161"/>
      <c r="AL1" s="811" t="s">
        <v>144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144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144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144</v>
      </c>
      <c r="DE1" s="814"/>
      <c r="DF1" s="814"/>
      <c r="DG1" s="814"/>
      <c r="DH1" s="814"/>
      <c r="DI1" s="814"/>
      <c r="DJ1" s="159"/>
      <c r="DK1" s="815" t="s">
        <v>144</v>
      </c>
      <c r="DL1" s="815"/>
      <c r="DM1" s="815"/>
      <c r="DN1" s="815"/>
      <c r="DO1" s="161"/>
      <c r="DP1" s="805" t="s">
        <v>144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144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144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144</v>
      </c>
      <c r="GI1" s="814"/>
      <c r="GJ1" s="814"/>
      <c r="GK1" s="814"/>
      <c r="GL1" s="814"/>
      <c r="GM1" s="814"/>
      <c r="GN1" s="159"/>
      <c r="GO1" s="815" t="s">
        <v>144</v>
      </c>
      <c r="GP1" s="815"/>
      <c r="GQ1" s="815"/>
      <c r="GR1" s="815"/>
      <c r="GS1" s="161"/>
      <c r="GT1" s="805" t="s">
        <v>144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144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144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144</v>
      </c>
      <c r="JM1" s="814"/>
      <c r="JN1" s="814"/>
      <c r="JO1" s="814"/>
      <c r="JP1" s="814"/>
      <c r="JQ1" s="814"/>
      <c r="JR1" s="159"/>
      <c r="JS1" s="815" t="s">
        <v>144</v>
      </c>
      <c r="JT1" s="815"/>
      <c r="JU1" s="815"/>
      <c r="JV1" s="815"/>
      <c r="JW1" s="161"/>
      <c r="JX1" s="805" t="s">
        <v>144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144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144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144</v>
      </c>
      <c r="MN1" s="798"/>
      <c r="MO1" s="798"/>
      <c r="MP1" s="798"/>
      <c r="MQ1" s="798"/>
      <c r="MR1" s="798"/>
      <c r="MS1" s="798"/>
      <c r="MT1" s="176"/>
      <c r="MU1" s="799" t="s">
        <v>144</v>
      </c>
      <c r="MV1" s="799"/>
      <c r="MW1" s="799"/>
      <c r="MX1" s="799"/>
      <c r="MY1" s="176"/>
      <c r="MZ1" s="800" t="s">
        <v>144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144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145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145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145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145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145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660760</v>
      </c>
      <c r="C4" s="242">
        <v>641838</v>
      </c>
      <c r="D4" s="243">
        <v>2.95</v>
      </c>
      <c r="E4" s="244"/>
      <c r="F4" s="245"/>
      <c r="G4" s="246" t="s">
        <v>8</v>
      </c>
      <c r="H4" s="247">
        <v>180274</v>
      </c>
      <c r="I4" s="248">
        <v>158231</v>
      </c>
      <c r="J4" s="249">
        <v>154346</v>
      </c>
      <c r="K4" s="247">
        <v>492851</v>
      </c>
      <c r="L4" s="250">
        <v>481998</v>
      </c>
      <c r="M4" s="251">
        <v>2.25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599035</v>
      </c>
      <c r="CG4" s="242">
        <v>582752</v>
      </c>
      <c r="CH4" s="243">
        <v>2.79</v>
      </c>
      <c r="CI4" s="245"/>
      <c r="CJ4" s="245"/>
      <c r="CK4" s="246" t="s">
        <v>8</v>
      </c>
      <c r="CL4" s="247">
        <v>156513</v>
      </c>
      <c r="CM4" s="248">
        <v>141310</v>
      </c>
      <c r="CN4" s="249">
        <v>130585</v>
      </c>
      <c r="CO4" s="247">
        <v>428408</v>
      </c>
      <c r="CP4" s="250">
        <v>418972</v>
      </c>
      <c r="CQ4" s="251">
        <v>2.25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394673</v>
      </c>
      <c r="FK4" s="242">
        <v>400959</v>
      </c>
      <c r="FL4" s="243">
        <v>-1.57</v>
      </c>
      <c r="FM4" s="245"/>
      <c r="FN4" s="245"/>
      <c r="FO4" s="246" t="s">
        <v>8</v>
      </c>
      <c r="FP4" s="247">
        <v>115452</v>
      </c>
      <c r="FQ4" s="248">
        <v>105587</v>
      </c>
      <c r="FR4" s="249">
        <v>91219</v>
      </c>
      <c r="FS4" s="247">
        <v>312258</v>
      </c>
      <c r="FT4" s="250">
        <v>318003</v>
      </c>
      <c r="FU4" s="251">
        <v>-1.81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600787</v>
      </c>
      <c r="IO4" s="242">
        <v>585734</v>
      </c>
      <c r="IP4" s="243">
        <v>2.57</v>
      </c>
      <c r="IQ4" s="245"/>
      <c r="IR4" s="245"/>
      <c r="IS4" s="246" t="s">
        <v>8</v>
      </c>
      <c r="IT4" s="247">
        <v>134442</v>
      </c>
      <c r="IU4" s="248">
        <v>162986</v>
      </c>
      <c r="IV4" s="249">
        <v>171308</v>
      </c>
      <c r="IW4" s="247">
        <v>468736</v>
      </c>
      <c r="IX4" s="250">
        <v>464465</v>
      </c>
      <c r="IY4" s="251">
        <v>0.92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2255255</v>
      </c>
      <c r="LS4" s="242">
        <v>2211283</v>
      </c>
      <c r="LT4" s="243">
        <v>1.99</v>
      </c>
      <c r="LU4" s="293"/>
      <c r="LV4" s="293"/>
      <c r="LW4" s="246" t="s">
        <v>8</v>
      </c>
      <c r="LX4" s="294">
        <v>1702253</v>
      </c>
      <c r="LY4" s="295">
        <v>1683438</v>
      </c>
      <c r="LZ4" s="296">
        <v>1.1200000000000001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645222</v>
      </c>
      <c r="C5" s="310">
        <v>626778</v>
      </c>
      <c r="D5" s="311">
        <v>2.94</v>
      </c>
      <c r="E5" s="244"/>
      <c r="F5" s="245"/>
      <c r="G5" s="312" t="s">
        <v>13</v>
      </c>
      <c r="H5" s="247">
        <v>2</v>
      </c>
      <c r="I5" s="248">
        <v>0</v>
      </c>
      <c r="J5" s="249">
        <v>0</v>
      </c>
      <c r="K5" s="247">
        <v>2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244</v>
      </c>
      <c r="AC5" s="292">
        <v>244</v>
      </c>
      <c r="AD5" s="292">
        <v>244</v>
      </c>
      <c r="AE5" s="292">
        <v>244</v>
      </c>
      <c r="AF5" s="183"/>
      <c r="AG5" s="319" t="s">
        <v>88</v>
      </c>
      <c r="AH5" s="320">
        <v>244</v>
      </c>
      <c r="AI5" s="321">
        <v>245</v>
      </c>
      <c r="AJ5" s="322">
        <v>-0.41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594670</v>
      </c>
      <c r="CG5" s="310">
        <v>578573</v>
      </c>
      <c r="CH5" s="311">
        <v>2.78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244</v>
      </c>
      <c r="DG5" s="292">
        <v>244</v>
      </c>
      <c r="DH5" s="292">
        <v>244</v>
      </c>
      <c r="DI5" s="292">
        <v>244</v>
      </c>
      <c r="DJ5" s="183"/>
      <c r="DK5" s="319" t="s">
        <v>88</v>
      </c>
      <c r="DL5" s="320">
        <v>244</v>
      </c>
      <c r="DM5" s="321">
        <v>245</v>
      </c>
      <c r="DN5" s="322">
        <v>-0.41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382034</v>
      </c>
      <c r="FK5" s="310">
        <v>388185</v>
      </c>
      <c r="FL5" s="311">
        <v>-1.58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244</v>
      </c>
      <c r="GK5" s="292">
        <v>244</v>
      </c>
      <c r="GL5" s="292">
        <v>244</v>
      </c>
      <c r="GM5" s="292">
        <v>244</v>
      </c>
      <c r="GN5" s="183"/>
      <c r="GO5" s="319" t="s">
        <v>88</v>
      </c>
      <c r="GP5" s="320">
        <v>244</v>
      </c>
      <c r="GQ5" s="321">
        <v>245</v>
      </c>
      <c r="GR5" s="322">
        <v>-0.41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589005</v>
      </c>
      <c r="IO5" s="310">
        <v>574085</v>
      </c>
      <c r="IP5" s="311">
        <v>2.6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244</v>
      </c>
      <c r="JO5" s="292">
        <v>244</v>
      </c>
      <c r="JP5" s="292">
        <v>244</v>
      </c>
      <c r="JQ5" s="292">
        <v>244</v>
      </c>
      <c r="JR5" s="183"/>
      <c r="JS5" s="319" t="s">
        <v>88</v>
      </c>
      <c r="JT5" s="320">
        <v>244</v>
      </c>
      <c r="JU5" s="321">
        <v>245</v>
      </c>
      <c r="JV5" s="322">
        <v>-0.41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2210931</v>
      </c>
      <c r="LS5" s="310">
        <v>2167621</v>
      </c>
      <c r="LT5" s="311">
        <v>2</v>
      </c>
      <c r="LU5" s="293"/>
      <c r="LV5" s="293"/>
      <c r="LW5" s="312" t="s">
        <v>13</v>
      </c>
      <c r="LX5" s="294">
        <v>2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244</v>
      </c>
      <c r="MP5" s="343">
        <v>244</v>
      </c>
      <c r="MQ5" s="343">
        <v>244</v>
      </c>
      <c r="MR5" s="343">
        <v>244</v>
      </c>
      <c r="MS5" s="343">
        <v>244</v>
      </c>
      <c r="MT5" s="300"/>
      <c r="MU5" s="319" t="s">
        <v>88</v>
      </c>
      <c r="MV5" s="320">
        <v>244</v>
      </c>
      <c r="MW5" s="321">
        <v>245</v>
      </c>
      <c r="MX5" s="322">
        <v>-0.41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15538</v>
      </c>
      <c r="C6" s="310">
        <v>15060</v>
      </c>
      <c r="D6" s="345">
        <v>3.17</v>
      </c>
      <c r="E6" s="244"/>
      <c r="F6" s="245"/>
      <c r="G6" s="312" t="s">
        <v>23</v>
      </c>
      <c r="H6" s="247">
        <v>6</v>
      </c>
      <c r="I6" s="248">
        <v>0</v>
      </c>
      <c r="J6" s="249">
        <v>3</v>
      </c>
      <c r="K6" s="247">
        <v>9</v>
      </c>
      <c r="L6" s="250">
        <v>7</v>
      </c>
      <c r="M6" s="251">
        <v>28.57</v>
      </c>
      <c r="N6" s="183"/>
      <c r="O6" s="346" t="s">
        <v>91</v>
      </c>
      <c r="P6" s="347">
        <v>573.29</v>
      </c>
      <c r="Q6" s="348">
        <v>553.34</v>
      </c>
      <c r="R6" s="349">
        <v>3.61</v>
      </c>
      <c r="S6" s="347">
        <v>0</v>
      </c>
      <c r="T6" s="350">
        <v>0</v>
      </c>
      <c r="U6" s="349">
        <v>0</v>
      </c>
      <c r="V6" s="347">
        <v>499.52</v>
      </c>
      <c r="W6" s="348">
        <v>484.42</v>
      </c>
      <c r="X6" s="349">
        <v>3.12</v>
      </c>
      <c r="Y6" s="351"/>
      <c r="Z6" s="183"/>
      <c r="AA6" s="183" t="s">
        <v>92</v>
      </c>
      <c r="AB6" s="342">
        <v>21</v>
      </c>
      <c r="AC6" s="342">
        <v>21</v>
      </c>
      <c r="AD6" s="342">
        <v>21</v>
      </c>
      <c r="AE6" s="342">
        <v>21</v>
      </c>
      <c r="AF6" s="183"/>
      <c r="AG6" s="352" t="s">
        <v>93</v>
      </c>
      <c r="AH6" s="353">
        <v>6491</v>
      </c>
      <c r="AI6" s="354">
        <v>6522</v>
      </c>
      <c r="AJ6" s="322">
        <v>-0.48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4365</v>
      </c>
      <c r="CG6" s="310">
        <v>4179</v>
      </c>
      <c r="CH6" s="345">
        <v>4.45</v>
      </c>
      <c r="CI6" s="245"/>
      <c r="CJ6" s="245"/>
      <c r="CK6" s="312" t="s">
        <v>23</v>
      </c>
      <c r="CL6" s="247">
        <v>3</v>
      </c>
      <c r="CM6" s="248">
        <v>5</v>
      </c>
      <c r="CN6" s="249">
        <v>4</v>
      </c>
      <c r="CO6" s="247">
        <v>12</v>
      </c>
      <c r="CP6" s="250">
        <v>14</v>
      </c>
      <c r="CQ6" s="251">
        <v>-14.29</v>
      </c>
      <c r="CR6" s="183"/>
      <c r="CS6" s="346" t="s">
        <v>91</v>
      </c>
      <c r="CT6" s="347">
        <v>576.23</v>
      </c>
      <c r="CU6" s="348">
        <v>556.53</v>
      </c>
      <c r="CV6" s="349">
        <v>3.54</v>
      </c>
      <c r="CW6" s="347">
        <v>0</v>
      </c>
      <c r="CX6" s="350">
        <v>0</v>
      </c>
      <c r="CY6" s="349">
        <v>0</v>
      </c>
      <c r="CZ6" s="347">
        <v>485.28</v>
      </c>
      <c r="DA6" s="348">
        <v>470.54</v>
      </c>
      <c r="DB6" s="349">
        <v>3.13</v>
      </c>
      <c r="DC6" s="351"/>
      <c r="DD6" s="183"/>
      <c r="DE6" s="183" t="s">
        <v>92</v>
      </c>
      <c r="DF6" s="342">
        <v>21</v>
      </c>
      <c r="DG6" s="342">
        <v>21</v>
      </c>
      <c r="DH6" s="342">
        <v>21</v>
      </c>
      <c r="DI6" s="342">
        <v>21</v>
      </c>
      <c r="DJ6" s="183"/>
      <c r="DK6" s="352" t="s">
        <v>93</v>
      </c>
      <c r="DL6" s="353">
        <v>6491</v>
      </c>
      <c r="DM6" s="354">
        <v>6522</v>
      </c>
      <c r="DN6" s="322">
        <v>-0.48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12639</v>
      </c>
      <c r="FK6" s="310">
        <v>12774</v>
      </c>
      <c r="FL6" s="345">
        <v>-1.06</v>
      </c>
      <c r="FM6" s="245"/>
      <c r="FN6" s="245"/>
      <c r="FO6" s="312" t="s">
        <v>23</v>
      </c>
      <c r="FP6" s="247">
        <v>0</v>
      </c>
      <c r="FQ6" s="248">
        <v>0</v>
      </c>
      <c r="FR6" s="249">
        <v>6</v>
      </c>
      <c r="FS6" s="247">
        <v>6</v>
      </c>
      <c r="FT6" s="250">
        <v>4</v>
      </c>
      <c r="FU6" s="251">
        <v>50</v>
      </c>
      <c r="FV6" s="183"/>
      <c r="FW6" s="346" t="s">
        <v>91</v>
      </c>
      <c r="FX6" s="347">
        <v>550.80999999999995</v>
      </c>
      <c r="FY6" s="348">
        <v>537.92999999999995</v>
      </c>
      <c r="FZ6" s="349">
        <v>2.39</v>
      </c>
      <c r="GA6" s="347">
        <v>0</v>
      </c>
      <c r="GB6" s="350">
        <v>0</v>
      </c>
      <c r="GC6" s="349">
        <v>0</v>
      </c>
      <c r="GD6" s="347">
        <v>497.85</v>
      </c>
      <c r="GE6" s="348">
        <v>487.52</v>
      </c>
      <c r="GF6" s="349">
        <v>2.12</v>
      </c>
      <c r="GG6" s="351"/>
      <c r="GH6" s="183"/>
      <c r="GI6" s="183" t="s">
        <v>92</v>
      </c>
      <c r="GJ6" s="342">
        <v>21</v>
      </c>
      <c r="GK6" s="342">
        <v>21</v>
      </c>
      <c r="GL6" s="342">
        <v>21</v>
      </c>
      <c r="GM6" s="342">
        <v>21</v>
      </c>
      <c r="GN6" s="183"/>
      <c r="GO6" s="352" t="s">
        <v>93</v>
      </c>
      <c r="GP6" s="353">
        <v>6491</v>
      </c>
      <c r="GQ6" s="354">
        <v>6522</v>
      </c>
      <c r="GR6" s="322">
        <v>-0.48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11782</v>
      </c>
      <c r="IO6" s="310">
        <v>11649</v>
      </c>
      <c r="IP6" s="345">
        <v>1.1399999999999999</v>
      </c>
      <c r="IQ6" s="245"/>
      <c r="IR6" s="245"/>
      <c r="IS6" s="312" t="s">
        <v>23</v>
      </c>
      <c r="IT6" s="247">
        <v>10</v>
      </c>
      <c r="IU6" s="248">
        <v>7</v>
      </c>
      <c r="IV6" s="249">
        <v>4</v>
      </c>
      <c r="IW6" s="247">
        <v>21</v>
      </c>
      <c r="IX6" s="250">
        <v>18</v>
      </c>
      <c r="IY6" s="251">
        <v>16.670000000000002</v>
      </c>
      <c r="IZ6" s="183"/>
      <c r="JA6" s="346" t="s">
        <v>91</v>
      </c>
      <c r="JB6" s="347">
        <v>435.58</v>
      </c>
      <c r="JC6" s="348">
        <v>422.37</v>
      </c>
      <c r="JD6" s="349">
        <v>3.13</v>
      </c>
      <c r="JE6" s="347">
        <v>0</v>
      </c>
      <c r="JF6" s="350">
        <v>0</v>
      </c>
      <c r="JG6" s="349">
        <v>0</v>
      </c>
      <c r="JH6" s="347">
        <v>395.54</v>
      </c>
      <c r="JI6" s="348">
        <v>384.47</v>
      </c>
      <c r="JJ6" s="349">
        <v>2.88</v>
      </c>
      <c r="JK6" s="351"/>
      <c r="JL6" s="183"/>
      <c r="JM6" s="183" t="s">
        <v>92</v>
      </c>
      <c r="JN6" s="342">
        <v>21</v>
      </c>
      <c r="JO6" s="342">
        <v>21</v>
      </c>
      <c r="JP6" s="342">
        <v>21</v>
      </c>
      <c r="JQ6" s="342">
        <v>21</v>
      </c>
      <c r="JR6" s="183"/>
      <c r="JS6" s="352" t="s">
        <v>93</v>
      </c>
      <c r="JT6" s="353">
        <v>6491</v>
      </c>
      <c r="JU6" s="354">
        <v>6522</v>
      </c>
      <c r="JV6" s="322">
        <v>-0.48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44324</v>
      </c>
      <c r="LS6" s="310">
        <v>43662</v>
      </c>
      <c r="LT6" s="345">
        <v>1.52</v>
      </c>
      <c r="LU6" s="293"/>
      <c r="LV6" s="293"/>
      <c r="LW6" s="312" t="s">
        <v>23</v>
      </c>
      <c r="LX6" s="294">
        <v>48</v>
      </c>
      <c r="LY6" s="295">
        <v>43</v>
      </c>
      <c r="LZ6" s="296">
        <v>11.63</v>
      </c>
      <c r="MA6" s="266"/>
      <c r="MB6" s="346" t="s">
        <v>91</v>
      </c>
      <c r="MC6" s="347">
        <v>528.32000000000005</v>
      </c>
      <c r="MD6" s="369">
        <v>510.42</v>
      </c>
      <c r="ME6" s="349">
        <v>3.51</v>
      </c>
      <c r="MF6" s="347">
        <v>0</v>
      </c>
      <c r="MG6" s="369">
        <v>0</v>
      </c>
      <c r="MH6" s="349">
        <v>0</v>
      </c>
      <c r="MI6" s="347">
        <v>465.13</v>
      </c>
      <c r="MJ6" s="370">
        <v>451.22</v>
      </c>
      <c r="MK6" s="349">
        <v>3.08</v>
      </c>
      <c r="ML6" s="297"/>
      <c r="MM6" s="297"/>
      <c r="MN6" s="297" t="s">
        <v>92</v>
      </c>
      <c r="MO6" s="371">
        <v>21</v>
      </c>
      <c r="MP6" s="371">
        <v>21</v>
      </c>
      <c r="MQ6" s="371">
        <v>21</v>
      </c>
      <c r="MR6" s="371">
        <v>21</v>
      </c>
      <c r="MS6" s="371">
        <v>21</v>
      </c>
      <c r="MT6" s="300"/>
      <c r="MU6" s="352" t="s">
        <v>93</v>
      </c>
      <c r="MV6" s="353">
        <v>6491</v>
      </c>
      <c r="MW6" s="354">
        <v>6522</v>
      </c>
      <c r="MX6" s="322">
        <v>-0.48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512721</v>
      </c>
      <c r="C7" s="373">
        <v>501037</v>
      </c>
      <c r="D7" s="243">
        <v>2.33</v>
      </c>
      <c r="E7" s="244"/>
      <c r="F7" s="245"/>
      <c r="G7" s="312" t="s">
        <v>24</v>
      </c>
      <c r="H7" s="247">
        <v>5</v>
      </c>
      <c r="I7" s="248">
        <v>8</v>
      </c>
      <c r="J7" s="249">
        <v>12</v>
      </c>
      <c r="K7" s="247">
        <v>25</v>
      </c>
      <c r="L7" s="250">
        <v>9</v>
      </c>
      <c r="M7" s="251">
        <v>177.78</v>
      </c>
      <c r="N7" s="183"/>
      <c r="O7" s="346" t="s">
        <v>95</v>
      </c>
      <c r="P7" s="347">
        <v>383.86</v>
      </c>
      <c r="Q7" s="348">
        <v>364.93</v>
      </c>
      <c r="R7" s="349">
        <v>5.19</v>
      </c>
      <c r="S7" s="347">
        <v>317.48</v>
      </c>
      <c r="T7" s="350">
        <v>304.08</v>
      </c>
      <c r="U7" s="349">
        <v>4.41</v>
      </c>
      <c r="V7" s="347">
        <v>375.32</v>
      </c>
      <c r="W7" s="348">
        <v>357.35</v>
      </c>
      <c r="X7" s="349">
        <v>5.03</v>
      </c>
      <c r="Y7" s="351"/>
      <c r="Z7" s="183"/>
      <c r="AA7" s="183" t="s">
        <v>96</v>
      </c>
      <c r="AB7" s="342">
        <v>157</v>
      </c>
      <c r="AC7" s="342">
        <v>157</v>
      </c>
      <c r="AD7" s="342">
        <v>157</v>
      </c>
      <c r="AE7" s="342">
        <v>157</v>
      </c>
      <c r="AF7" s="183"/>
      <c r="AG7" s="352" t="s">
        <v>193</v>
      </c>
      <c r="AH7" s="374">
        <v>72.11</v>
      </c>
      <c r="AI7" s="375">
        <v>70.34</v>
      </c>
      <c r="AJ7" s="322">
        <v>1.77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441542</v>
      </c>
      <c r="CG7" s="373">
        <v>431327</v>
      </c>
      <c r="CH7" s="243">
        <v>2.37</v>
      </c>
      <c r="CI7" s="245"/>
      <c r="CJ7" s="245"/>
      <c r="CK7" s="312" t="s">
        <v>24</v>
      </c>
      <c r="CL7" s="247">
        <v>0</v>
      </c>
      <c r="CM7" s="248">
        <v>11</v>
      </c>
      <c r="CN7" s="249">
        <v>2</v>
      </c>
      <c r="CO7" s="247">
        <v>13</v>
      </c>
      <c r="CP7" s="250">
        <v>11</v>
      </c>
      <c r="CQ7" s="251">
        <v>18.18</v>
      </c>
      <c r="CR7" s="183"/>
      <c r="CS7" s="346" t="s">
        <v>95</v>
      </c>
      <c r="CT7" s="347">
        <v>374.14</v>
      </c>
      <c r="CU7" s="348">
        <v>362.68</v>
      </c>
      <c r="CV7" s="349">
        <v>3.16</v>
      </c>
      <c r="CW7" s="347">
        <v>297.56</v>
      </c>
      <c r="CX7" s="350">
        <v>289.27</v>
      </c>
      <c r="CY7" s="349">
        <v>2.87</v>
      </c>
      <c r="CZ7" s="347">
        <v>362.05</v>
      </c>
      <c r="DA7" s="348">
        <v>351.34</v>
      </c>
      <c r="DB7" s="349">
        <v>3.05</v>
      </c>
      <c r="DC7" s="351"/>
      <c r="DD7" s="183"/>
      <c r="DE7" s="183" t="s">
        <v>96</v>
      </c>
      <c r="DF7" s="342">
        <v>157</v>
      </c>
      <c r="DG7" s="342">
        <v>157</v>
      </c>
      <c r="DH7" s="342">
        <v>157</v>
      </c>
      <c r="DI7" s="342">
        <v>157</v>
      </c>
      <c r="DJ7" s="183"/>
      <c r="DK7" s="352" t="s">
        <v>193</v>
      </c>
      <c r="DL7" s="374">
        <v>63.65</v>
      </c>
      <c r="DM7" s="375">
        <v>61.83</v>
      </c>
      <c r="DN7" s="322">
        <v>1.82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321680</v>
      </c>
      <c r="FK7" s="373">
        <v>327540</v>
      </c>
      <c r="FL7" s="243">
        <v>-1.79</v>
      </c>
      <c r="FM7" s="245"/>
      <c r="FN7" s="245"/>
      <c r="FO7" s="312" t="s">
        <v>24</v>
      </c>
      <c r="FP7" s="247">
        <v>4</v>
      </c>
      <c r="FQ7" s="248">
        <v>6</v>
      </c>
      <c r="FR7" s="249">
        <v>8</v>
      </c>
      <c r="FS7" s="247">
        <v>18</v>
      </c>
      <c r="FT7" s="250">
        <v>6</v>
      </c>
      <c r="FU7" s="251">
        <v>200</v>
      </c>
      <c r="FV7" s="183"/>
      <c r="FW7" s="346" t="s">
        <v>95</v>
      </c>
      <c r="FX7" s="347">
        <v>337.44</v>
      </c>
      <c r="FY7" s="348">
        <v>326.05</v>
      </c>
      <c r="FZ7" s="349">
        <v>3.49</v>
      </c>
      <c r="GA7" s="347">
        <v>363.15</v>
      </c>
      <c r="GB7" s="350">
        <v>355.36</v>
      </c>
      <c r="GC7" s="349">
        <v>2.19</v>
      </c>
      <c r="GD7" s="347">
        <v>339.91</v>
      </c>
      <c r="GE7" s="348">
        <v>328.8</v>
      </c>
      <c r="GF7" s="349">
        <v>3.38</v>
      </c>
      <c r="GG7" s="351"/>
      <c r="GH7" s="183"/>
      <c r="GI7" s="183" t="s">
        <v>96</v>
      </c>
      <c r="GJ7" s="342">
        <v>157</v>
      </c>
      <c r="GK7" s="342">
        <v>157</v>
      </c>
      <c r="GL7" s="342">
        <v>157</v>
      </c>
      <c r="GM7" s="342">
        <v>157</v>
      </c>
      <c r="GN7" s="183"/>
      <c r="GO7" s="352" t="s">
        <v>193</v>
      </c>
      <c r="GP7" s="374">
        <v>52.8</v>
      </c>
      <c r="GQ7" s="375">
        <v>53.82</v>
      </c>
      <c r="GR7" s="322">
        <v>-1.02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491566</v>
      </c>
      <c r="IO7" s="373">
        <v>480402</v>
      </c>
      <c r="IP7" s="243">
        <v>2.3199999999999998</v>
      </c>
      <c r="IQ7" s="245"/>
      <c r="IR7" s="245"/>
      <c r="IS7" s="312" t="s">
        <v>24</v>
      </c>
      <c r="IT7" s="247">
        <v>14</v>
      </c>
      <c r="IU7" s="248">
        <v>3</v>
      </c>
      <c r="IV7" s="249">
        <v>8</v>
      </c>
      <c r="IW7" s="247">
        <v>25</v>
      </c>
      <c r="IX7" s="250">
        <v>18</v>
      </c>
      <c r="IY7" s="251">
        <v>38.89</v>
      </c>
      <c r="IZ7" s="183"/>
      <c r="JA7" s="346" t="s">
        <v>95</v>
      </c>
      <c r="JB7" s="347">
        <v>381.49</v>
      </c>
      <c r="JC7" s="348">
        <v>375.77</v>
      </c>
      <c r="JD7" s="349">
        <v>1.52</v>
      </c>
      <c r="JE7" s="347">
        <v>250.78</v>
      </c>
      <c r="JF7" s="350">
        <v>248.17</v>
      </c>
      <c r="JG7" s="349">
        <v>1.05</v>
      </c>
      <c r="JH7" s="347">
        <v>369.47</v>
      </c>
      <c r="JI7" s="348">
        <v>364.32</v>
      </c>
      <c r="JJ7" s="349">
        <v>1.41</v>
      </c>
      <c r="JK7" s="351"/>
      <c r="JL7" s="183"/>
      <c r="JM7" s="183" t="s">
        <v>96</v>
      </c>
      <c r="JN7" s="342">
        <v>157</v>
      </c>
      <c r="JO7" s="342">
        <v>157</v>
      </c>
      <c r="JP7" s="342">
        <v>157</v>
      </c>
      <c r="JQ7" s="342">
        <v>157</v>
      </c>
      <c r="JR7" s="183"/>
      <c r="JS7" s="352" t="s">
        <v>193</v>
      </c>
      <c r="JT7" s="374">
        <v>68.23</v>
      </c>
      <c r="JU7" s="375">
        <v>67.66</v>
      </c>
      <c r="JV7" s="322">
        <v>0.56999999999999995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467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467</v>
      </c>
      <c r="KV7" s="382">
        <v>0</v>
      </c>
      <c r="KW7" s="383">
        <v>467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1767509</v>
      </c>
      <c r="LS7" s="373">
        <v>1740306</v>
      </c>
      <c r="LT7" s="243">
        <v>1.56</v>
      </c>
      <c r="LU7" s="293"/>
      <c r="LV7" s="293"/>
      <c r="LW7" s="312" t="s">
        <v>24</v>
      </c>
      <c r="LX7" s="294">
        <v>81</v>
      </c>
      <c r="LY7" s="295">
        <v>44</v>
      </c>
      <c r="LZ7" s="296">
        <v>84.09</v>
      </c>
      <c r="MA7" s="266"/>
      <c r="MB7" s="346" t="s">
        <v>95</v>
      </c>
      <c r="MC7" s="347">
        <v>372.86</v>
      </c>
      <c r="MD7" s="369">
        <v>359.79</v>
      </c>
      <c r="ME7" s="349">
        <v>3.63</v>
      </c>
      <c r="MF7" s="347">
        <v>302</v>
      </c>
      <c r="MG7" s="369">
        <v>293.87</v>
      </c>
      <c r="MH7" s="349">
        <v>2.77</v>
      </c>
      <c r="MI7" s="347">
        <v>364.38</v>
      </c>
      <c r="MJ7" s="370">
        <v>352.15</v>
      </c>
      <c r="MK7" s="349">
        <v>3.47</v>
      </c>
      <c r="ML7" s="297"/>
      <c r="MM7" s="297"/>
      <c r="MN7" s="297" t="s">
        <v>96</v>
      </c>
      <c r="MO7" s="371">
        <v>157</v>
      </c>
      <c r="MP7" s="371">
        <v>157</v>
      </c>
      <c r="MQ7" s="371">
        <v>157</v>
      </c>
      <c r="MR7" s="371">
        <v>157</v>
      </c>
      <c r="MS7" s="371">
        <v>157</v>
      </c>
      <c r="MT7" s="300"/>
      <c r="MU7" s="352" t="s">
        <v>193</v>
      </c>
      <c r="MV7" s="374">
        <v>64.2</v>
      </c>
      <c r="MW7" s="375">
        <v>63.41</v>
      </c>
      <c r="MX7" s="322">
        <v>0.79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467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467</v>
      </c>
      <c r="NX7" s="394">
        <v>0</v>
      </c>
      <c r="NY7" s="397">
        <v>467</v>
      </c>
      <c r="OA7" s="307"/>
    </row>
    <row r="8" spans="1:391" s="195" customFormat="1" ht="21.75" customHeight="1" x14ac:dyDescent="0.2">
      <c r="A8" s="308" t="s">
        <v>99</v>
      </c>
      <c r="B8" s="309">
        <v>505448</v>
      </c>
      <c r="C8" s="310">
        <v>493890</v>
      </c>
      <c r="D8" s="311">
        <v>2.34</v>
      </c>
      <c r="E8" s="244"/>
      <c r="F8" s="245"/>
      <c r="G8" s="312" t="s">
        <v>26</v>
      </c>
      <c r="H8" s="247">
        <v>0</v>
      </c>
      <c r="I8" s="248">
        <v>5</v>
      </c>
      <c r="J8" s="249">
        <v>6</v>
      </c>
      <c r="K8" s="247">
        <v>11</v>
      </c>
      <c r="L8" s="250">
        <v>8</v>
      </c>
      <c r="M8" s="251">
        <v>37.5</v>
      </c>
      <c r="N8" s="183"/>
      <c r="O8" s="346" t="s">
        <v>100</v>
      </c>
      <c r="P8" s="347">
        <v>363.72</v>
      </c>
      <c r="Q8" s="348">
        <v>356.7</v>
      </c>
      <c r="R8" s="349">
        <v>1.97</v>
      </c>
      <c r="S8" s="347">
        <v>297.95999999999998</v>
      </c>
      <c r="T8" s="350">
        <v>290.07</v>
      </c>
      <c r="U8" s="349">
        <v>2.72</v>
      </c>
      <c r="V8" s="347">
        <v>355.26</v>
      </c>
      <c r="W8" s="348">
        <v>348.4</v>
      </c>
      <c r="X8" s="349">
        <v>1.97</v>
      </c>
      <c r="Y8" s="351"/>
      <c r="Z8" s="183"/>
      <c r="AA8" s="183" t="s">
        <v>101</v>
      </c>
      <c r="AB8" s="342">
        <v>66</v>
      </c>
      <c r="AC8" s="342">
        <v>66</v>
      </c>
      <c r="AD8" s="342">
        <v>66</v>
      </c>
      <c r="AE8" s="342">
        <v>66</v>
      </c>
      <c r="AF8" s="183"/>
      <c r="AG8" s="352" t="s">
        <v>102</v>
      </c>
      <c r="AH8" s="320">
        <v>499484</v>
      </c>
      <c r="AI8" s="398">
        <v>488457</v>
      </c>
      <c r="AJ8" s="322">
        <v>2.2599999999999998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438861</v>
      </c>
      <c r="CG8" s="310">
        <v>428747</v>
      </c>
      <c r="CH8" s="311">
        <v>2.36</v>
      </c>
      <c r="CI8" s="245"/>
      <c r="CJ8" s="245"/>
      <c r="CK8" s="312" t="s">
        <v>26</v>
      </c>
      <c r="CL8" s="247">
        <v>0</v>
      </c>
      <c r="CM8" s="248">
        <v>5</v>
      </c>
      <c r="CN8" s="249">
        <v>8</v>
      </c>
      <c r="CO8" s="247">
        <v>13</v>
      </c>
      <c r="CP8" s="250">
        <v>8</v>
      </c>
      <c r="CQ8" s="251">
        <v>62.5</v>
      </c>
      <c r="CR8" s="183"/>
      <c r="CS8" s="346" t="s">
        <v>100</v>
      </c>
      <c r="CT8" s="347">
        <v>381.93</v>
      </c>
      <c r="CU8" s="348">
        <v>371.35</v>
      </c>
      <c r="CV8" s="349">
        <v>2.85</v>
      </c>
      <c r="CW8" s="347">
        <v>387.39</v>
      </c>
      <c r="CX8" s="350">
        <v>384.86</v>
      </c>
      <c r="CY8" s="349">
        <v>0.66</v>
      </c>
      <c r="CZ8" s="347">
        <v>382.79</v>
      </c>
      <c r="DA8" s="348">
        <v>373.44</v>
      </c>
      <c r="DB8" s="349">
        <v>2.5</v>
      </c>
      <c r="DC8" s="351"/>
      <c r="DD8" s="183"/>
      <c r="DE8" s="183" t="s">
        <v>101</v>
      </c>
      <c r="DF8" s="342">
        <v>66</v>
      </c>
      <c r="DG8" s="342">
        <v>66</v>
      </c>
      <c r="DH8" s="342">
        <v>66</v>
      </c>
      <c r="DI8" s="342">
        <v>66</v>
      </c>
      <c r="DJ8" s="183"/>
      <c r="DK8" s="352" t="s">
        <v>102</v>
      </c>
      <c r="DL8" s="320">
        <v>431053</v>
      </c>
      <c r="DM8" s="398">
        <v>421512</v>
      </c>
      <c r="DN8" s="322">
        <v>2.2599999999999998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317077</v>
      </c>
      <c r="FK8" s="310">
        <v>322836</v>
      </c>
      <c r="FL8" s="311">
        <v>-1.78</v>
      </c>
      <c r="FM8" s="245"/>
      <c r="FN8" s="245"/>
      <c r="FO8" s="312" t="s">
        <v>26</v>
      </c>
      <c r="FP8" s="247">
        <v>9</v>
      </c>
      <c r="FQ8" s="248">
        <v>0</v>
      </c>
      <c r="FR8" s="249">
        <v>0</v>
      </c>
      <c r="FS8" s="247">
        <v>9</v>
      </c>
      <c r="FT8" s="250">
        <v>8</v>
      </c>
      <c r="FU8" s="251">
        <v>12.5</v>
      </c>
      <c r="FV8" s="183"/>
      <c r="FW8" s="346" t="s">
        <v>100</v>
      </c>
      <c r="FX8" s="347">
        <v>438.02</v>
      </c>
      <c r="FY8" s="348">
        <v>439.84</v>
      </c>
      <c r="FZ8" s="349">
        <v>-0.41</v>
      </c>
      <c r="GA8" s="347">
        <v>383.22</v>
      </c>
      <c r="GB8" s="350">
        <v>394.24</v>
      </c>
      <c r="GC8" s="349">
        <v>-2.8</v>
      </c>
      <c r="GD8" s="347">
        <v>432.75</v>
      </c>
      <c r="GE8" s="348">
        <v>435.56</v>
      </c>
      <c r="GF8" s="349">
        <v>-0.65</v>
      </c>
      <c r="GG8" s="351"/>
      <c r="GH8" s="183"/>
      <c r="GI8" s="183" t="s">
        <v>101</v>
      </c>
      <c r="GJ8" s="342">
        <v>66</v>
      </c>
      <c r="GK8" s="342">
        <v>66</v>
      </c>
      <c r="GL8" s="342">
        <v>66</v>
      </c>
      <c r="GM8" s="342">
        <v>66</v>
      </c>
      <c r="GN8" s="183"/>
      <c r="GO8" s="352" t="s">
        <v>102</v>
      </c>
      <c r="GP8" s="320">
        <v>315620</v>
      </c>
      <c r="GQ8" s="398">
        <v>321396</v>
      </c>
      <c r="GR8" s="322">
        <v>-1.8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482720</v>
      </c>
      <c r="IO8" s="310">
        <v>471577</v>
      </c>
      <c r="IP8" s="311">
        <v>2.36</v>
      </c>
      <c r="IQ8" s="245"/>
      <c r="IR8" s="245"/>
      <c r="IS8" s="312" t="s">
        <v>26</v>
      </c>
      <c r="IT8" s="247">
        <v>5</v>
      </c>
      <c r="IU8" s="248">
        <v>0</v>
      </c>
      <c r="IV8" s="249">
        <v>0</v>
      </c>
      <c r="IW8" s="247">
        <v>5</v>
      </c>
      <c r="IX8" s="250">
        <v>8</v>
      </c>
      <c r="IY8" s="251">
        <v>-37.5</v>
      </c>
      <c r="IZ8" s="183"/>
      <c r="JA8" s="346" t="s">
        <v>100</v>
      </c>
      <c r="JB8" s="347">
        <v>356.72</v>
      </c>
      <c r="JC8" s="348">
        <v>359.18</v>
      </c>
      <c r="JD8" s="349">
        <v>-0.68</v>
      </c>
      <c r="JE8" s="347">
        <v>353.82</v>
      </c>
      <c r="JF8" s="350">
        <v>347.07</v>
      </c>
      <c r="JG8" s="349">
        <v>1.94</v>
      </c>
      <c r="JH8" s="347">
        <v>356.46</v>
      </c>
      <c r="JI8" s="348">
        <v>358.09</v>
      </c>
      <c r="JJ8" s="349">
        <v>-0.46</v>
      </c>
      <c r="JK8" s="351"/>
      <c r="JL8" s="183"/>
      <c r="JM8" s="183" t="s">
        <v>101</v>
      </c>
      <c r="JN8" s="342">
        <v>66</v>
      </c>
      <c r="JO8" s="342">
        <v>66</v>
      </c>
      <c r="JP8" s="342">
        <v>66</v>
      </c>
      <c r="JQ8" s="342">
        <v>66</v>
      </c>
      <c r="JR8" s="183"/>
      <c r="JS8" s="352" t="s">
        <v>102</v>
      </c>
      <c r="JT8" s="320">
        <v>477303</v>
      </c>
      <c r="JU8" s="398">
        <v>473010</v>
      </c>
      <c r="JV8" s="322">
        <v>0.91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1744106</v>
      </c>
      <c r="LS8" s="310">
        <v>1717050</v>
      </c>
      <c r="LT8" s="311">
        <v>1.58</v>
      </c>
      <c r="LU8" s="293"/>
      <c r="LV8" s="293"/>
      <c r="LW8" s="312" t="s">
        <v>26</v>
      </c>
      <c r="LX8" s="294">
        <v>38</v>
      </c>
      <c r="LY8" s="295">
        <v>32</v>
      </c>
      <c r="LZ8" s="296">
        <v>18.75</v>
      </c>
      <c r="MA8" s="266"/>
      <c r="MB8" s="346" t="s">
        <v>100</v>
      </c>
      <c r="MC8" s="347">
        <v>379.53</v>
      </c>
      <c r="MD8" s="369">
        <v>375.56</v>
      </c>
      <c r="ME8" s="349">
        <v>1.06</v>
      </c>
      <c r="MF8" s="347">
        <v>352.4</v>
      </c>
      <c r="MG8" s="369">
        <v>349.67</v>
      </c>
      <c r="MH8" s="349">
        <v>0.78</v>
      </c>
      <c r="MI8" s="347">
        <v>376.28</v>
      </c>
      <c r="MJ8" s="370">
        <v>372.55</v>
      </c>
      <c r="MK8" s="349">
        <v>1</v>
      </c>
      <c r="ML8" s="297"/>
      <c r="MM8" s="297"/>
      <c r="MN8" s="297" t="s">
        <v>101</v>
      </c>
      <c r="MO8" s="371">
        <v>66</v>
      </c>
      <c r="MP8" s="371">
        <v>66</v>
      </c>
      <c r="MQ8" s="371">
        <v>66</v>
      </c>
      <c r="MR8" s="371">
        <v>66</v>
      </c>
      <c r="MS8" s="371">
        <v>66</v>
      </c>
      <c r="MT8" s="300"/>
      <c r="MU8" s="352" t="s">
        <v>102</v>
      </c>
      <c r="MV8" s="320">
        <v>1723460</v>
      </c>
      <c r="MW8" s="398">
        <v>1704375</v>
      </c>
      <c r="MX8" s="322">
        <v>1.1200000000000001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7273</v>
      </c>
      <c r="C9" s="413">
        <v>7147</v>
      </c>
      <c r="D9" s="345">
        <v>1.76</v>
      </c>
      <c r="E9" s="244"/>
      <c r="F9" s="245"/>
      <c r="G9" s="312" t="s">
        <v>27</v>
      </c>
      <c r="H9" s="247">
        <v>29</v>
      </c>
      <c r="I9" s="248">
        <v>23</v>
      </c>
      <c r="J9" s="249">
        <v>64</v>
      </c>
      <c r="K9" s="247">
        <v>116</v>
      </c>
      <c r="L9" s="250">
        <v>101</v>
      </c>
      <c r="M9" s="251">
        <v>14.85</v>
      </c>
      <c r="N9" s="183"/>
      <c r="O9" s="346" t="s">
        <v>103</v>
      </c>
      <c r="P9" s="347">
        <v>152.9</v>
      </c>
      <c r="Q9" s="348">
        <v>146.58000000000001</v>
      </c>
      <c r="R9" s="349">
        <v>4.3099999999999996</v>
      </c>
      <c r="S9" s="347">
        <v>151.66999999999999</v>
      </c>
      <c r="T9" s="350">
        <v>146.56</v>
      </c>
      <c r="U9" s="349">
        <v>3.49</v>
      </c>
      <c r="V9" s="347">
        <v>152.74</v>
      </c>
      <c r="W9" s="348">
        <v>146.57</v>
      </c>
      <c r="X9" s="349">
        <v>4.21</v>
      </c>
      <c r="Y9" s="351"/>
      <c r="Z9" s="183"/>
      <c r="AA9" s="183" t="s">
        <v>104</v>
      </c>
      <c r="AB9" s="342">
        <v>0</v>
      </c>
      <c r="AC9" s="342">
        <v>0</v>
      </c>
      <c r="AD9" s="342">
        <v>0</v>
      </c>
      <c r="AE9" s="342">
        <v>0</v>
      </c>
      <c r="AF9" s="183"/>
      <c r="AG9" s="352" t="s">
        <v>194</v>
      </c>
      <c r="AH9" s="414">
        <v>1.68</v>
      </c>
      <c r="AI9" s="415">
        <v>1.68</v>
      </c>
      <c r="AJ9" s="322">
        <v>0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2681</v>
      </c>
      <c r="CG9" s="413">
        <v>2580</v>
      </c>
      <c r="CH9" s="345">
        <v>3.91</v>
      </c>
      <c r="CI9" s="245"/>
      <c r="CJ9" s="245"/>
      <c r="CK9" s="312" t="s">
        <v>27</v>
      </c>
      <c r="CL9" s="247">
        <v>24</v>
      </c>
      <c r="CM9" s="248">
        <v>27</v>
      </c>
      <c r="CN9" s="249">
        <v>19</v>
      </c>
      <c r="CO9" s="247">
        <v>70</v>
      </c>
      <c r="CP9" s="250">
        <v>71</v>
      </c>
      <c r="CQ9" s="251">
        <v>-1.41</v>
      </c>
      <c r="CR9" s="183"/>
      <c r="CS9" s="346" t="s">
        <v>103</v>
      </c>
      <c r="CT9" s="347">
        <v>358.74</v>
      </c>
      <c r="CU9" s="348">
        <v>351.36</v>
      </c>
      <c r="CV9" s="349">
        <v>2.1</v>
      </c>
      <c r="CW9" s="347">
        <v>168.35</v>
      </c>
      <c r="CX9" s="350">
        <v>165.18</v>
      </c>
      <c r="CY9" s="349">
        <v>1.92</v>
      </c>
      <c r="CZ9" s="347">
        <v>328.69</v>
      </c>
      <c r="DA9" s="348">
        <v>322.58999999999997</v>
      </c>
      <c r="DB9" s="349">
        <v>1.89</v>
      </c>
      <c r="DC9" s="351"/>
      <c r="DD9" s="183"/>
      <c r="DE9" s="183" t="s">
        <v>104</v>
      </c>
      <c r="DF9" s="342">
        <v>0</v>
      </c>
      <c r="DG9" s="342">
        <v>0</v>
      </c>
      <c r="DH9" s="342">
        <v>0</v>
      </c>
      <c r="DI9" s="342">
        <v>0</v>
      </c>
      <c r="DJ9" s="183"/>
      <c r="DK9" s="352" t="s">
        <v>194</v>
      </c>
      <c r="DL9" s="414">
        <v>1.69</v>
      </c>
      <c r="DM9" s="415">
        <v>1.7</v>
      </c>
      <c r="DN9" s="322">
        <v>-0.01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4603</v>
      </c>
      <c r="FK9" s="413">
        <v>4704</v>
      </c>
      <c r="FL9" s="345">
        <v>-2.15</v>
      </c>
      <c r="FM9" s="245"/>
      <c r="FN9" s="245"/>
      <c r="FO9" s="312" t="s">
        <v>27</v>
      </c>
      <c r="FP9" s="247">
        <v>10</v>
      </c>
      <c r="FQ9" s="248">
        <v>25</v>
      </c>
      <c r="FR9" s="249">
        <v>9</v>
      </c>
      <c r="FS9" s="247">
        <v>44</v>
      </c>
      <c r="FT9" s="250">
        <v>35</v>
      </c>
      <c r="FU9" s="251">
        <v>25.71</v>
      </c>
      <c r="FV9" s="183"/>
      <c r="FW9" s="346" t="s">
        <v>103</v>
      </c>
      <c r="FX9" s="347">
        <v>228.45</v>
      </c>
      <c r="FY9" s="348">
        <v>233.05</v>
      </c>
      <c r="FZ9" s="349">
        <v>-1.97</v>
      </c>
      <c r="GA9" s="347">
        <v>175.96</v>
      </c>
      <c r="GB9" s="350">
        <v>171.91</v>
      </c>
      <c r="GC9" s="349">
        <v>2.36</v>
      </c>
      <c r="GD9" s="347">
        <v>223.41</v>
      </c>
      <c r="GE9" s="348">
        <v>227.32</v>
      </c>
      <c r="GF9" s="349">
        <v>-1.72</v>
      </c>
      <c r="GG9" s="351"/>
      <c r="GH9" s="183"/>
      <c r="GI9" s="183" t="s">
        <v>104</v>
      </c>
      <c r="GJ9" s="342">
        <v>0</v>
      </c>
      <c r="GK9" s="342">
        <v>0</v>
      </c>
      <c r="GL9" s="342">
        <v>0</v>
      </c>
      <c r="GM9" s="342">
        <v>0</v>
      </c>
      <c r="GN9" s="183"/>
      <c r="GO9" s="352" t="s">
        <v>194</v>
      </c>
      <c r="GP9" s="414">
        <v>1.81</v>
      </c>
      <c r="GQ9" s="415">
        <v>1.84</v>
      </c>
      <c r="GR9" s="322">
        <v>-0.03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8846</v>
      </c>
      <c r="IO9" s="413">
        <v>8825</v>
      </c>
      <c r="IP9" s="345">
        <v>0.24</v>
      </c>
      <c r="IQ9" s="245"/>
      <c r="IR9" s="245"/>
      <c r="IS9" s="312" t="s">
        <v>27</v>
      </c>
      <c r="IT9" s="247">
        <v>76</v>
      </c>
      <c r="IU9" s="248">
        <v>48</v>
      </c>
      <c r="IV9" s="249">
        <v>83</v>
      </c>
      <c r="IW9" s="247">
        <v>207</v>
      </c>
      <c r="IX9" s="250">
        <v>214</v>
      </c>
      <c r="IY9" s="251">
        <v>-3.27</v>
      </c>
      <c r="IZ9" s="183"/>
      <c r="JA9" s="346" t="s">
        <v>103</v>
      </c>
      <c r="JB9" s="347">
        <v>229.45</v>
      </c>
      <c r="JC9" s="348">
        <v>237.8</v>
      </c>
      <c r="JD9" s="349">
        <v>-3.51</v>
      </c>
      <c r="JE9" s="347">
        <v>117.04</v>
      </c>
      <c r="JF9" s="350">
        <v>113.36</v>
      </c>
      <c r="JG9" s="349">
        <v>3.25</v>
      </c>
      <c r="JH9" s="347">
        <v>219.12</v>
      </c>
      <c r="JI9" s="348">
        <v>226.63</v>
      </c>
      <c r="JJ9" s="349">
        <v>-3.31</v>
      </c>
      <c r="JK9" s="351"/>
      <c r="JL9" s="183"/>
      <c r="JM9" s="183" t="s">
        <v>104</v>
      </c>
      <c r="JN9" s="342">
        <v>0</v>
      </c>
      <c r="JO9" s="342">
        <v>0</v>
      </c>
      <c r="JP9" s="342">
        <v>0</v>
      </c>
      <c r="JQ9" s="342">
        <v>0</v>
      </c>
      <c r="JR9" s="183"/>
      <c r="JS9" s="352" t="s">
        <v>194</v>
      </c>
      <c r="JT9" s="414">
        <v>1.72</v>
      </c>
      <c r="JU9" s="415">
        <v>1.79</v>
      </c>
      <c r="JV9" s="322">
        <v>-7.0000000000000007E-2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23403</v>
      </c>
      <c r="LS9" s="413">
        <v>23256</v>
      </c>
      <c r="LT9" s="345">
        <v>0.63</v>
      </c>
      <c r="LU9" s="293"/>
      <c r="LV9" s="293"/>
      <c r="LW9" s="312" t="s">
        <v>27</v>
      </c>
      <c r="LX9" s="294">
        <v>437</v>
      </c>
      <c r="LY9" s="295">
        <v>421</v>
      </c>
      <c r="LZ9" s="296">
        <v>3.8</v>
      </c>
      <c r="MA9" s="266"/>
      <c r="MB9" s="346" t="s">
        <v>103</v>
      </c>
      <c r="MC9" s="347">
        <v>239.63</v>
      </c>
      <c r="MD9" s="369">
        <v>238.74</v>
      </c>
      <c r="ME9" s="349">
        <v>0.37</v>
      </c>
      <c r="MF9" s="347">
        <v>152.72999999999999</v>
      </c>
      <c r="MG9" s="369">
        <v>148.88</v>
      </c>
      <c r="MH9" s="349">
        <v>2.59</v>
      </c>
      <c r="MI9" s="347">
        <v>229.24</v>
      </c>
      <c r="MJ9" s="370">
        <v>228.32</v>
      </c>
      <c r="MK9" s="349">
        <v>0.4</v>
      </c>
      <c r="ML9" s="297"/>
      <c r="MM9" s="297"/>
      <c r="MN9" s="297" t="s">
        <v>104</v>
      </c>
      <c r="MO9" s="371">
        <v>0</v>
      </c>
      <c r="MP9" s="371">
        <v>0</v>
      </c>
      <c r="MQ9" s="371">
        <v>0</v>
      </c>
      <c r="MR9" s="371">
        <v>0</v>
      </c>
      <c r="MS9" s="371">
        <v>0</v>
      </c>
      <c r="MT9" s="300"/>
      <c r="MU9" s="352" t="s">
        <v>194</v>
      </c>
      <c r="MV9" s="414">
        <v>1.72</v>
      </c>
      <c r="MW9" s="415">
        <v>1.74</v>
      </c>
      <c r="MX9" s="322">
        <v>-0.02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148039</v>
      </c>
      <c r="C10" s="242">
        <v>140801</v>
      </c>
      <c r="D10" s="243">
        <v>5.14</v>
      </c>
      <c r="E10" s="244"/>
      <c r="F10" s="245"/>
      <c r="G10" s="312" t="s">
        <v>29</v>
      </c>
      <c r="H10" s="247">
        <v>285</v>
      </c>
      <c r="I10" s="248">
        <v>278</v>
      </c>
      <c r="J10" s="249">
        <v>329</v>
      </c>
      <c r="K10" s="247">
        <v>892</v>
      </c>
      <c r="L10" s="250">
        <v>835</v>
      </c>
      <c r="M10" s="251">
        <v>6.83</v>
      </c>
      <c r="N10" s="183"/>
      <c r="O10" s="346" t="s">
        <v>108</v>
      </c>
      <c r="P10" s="347">
        <v>80.95</v>
      </c>
      <c r="Q10" s="348">
        <v>78.709999999999994</v>
      </c>
      <c r="R10" s="349">
        <v>2.85</v>
      </c>
      <c r="S10" s="347">
        <v>158.16999999999999</v>
      </c>
      <c r="T10" s="350">
        <v>151.93</v>
      </c>
      <c r="U10" s="349">
        <v>4.1100000000000003</v>
      </c>
      <c r="V10" s="347">
        <v>90.88</v>
      </c>
      <c r="W10" s="348">
        <v>87.83</v>
      </c>
      <c r="X10" s="349">
        <v>3.47</v>
      </c>
      <c r="Y10" s="351"/>
      <c r="Z10" s="183"/>
      <c r="AA10" s="183" t="s">
        <v>109</v>
      </c>
      <c r="AB10" s="342">
        <v>1</v>
      </c>
      <c r="AC10" s="342">
        <v>1</v>
      </c>
      <c r="AD10" s="342">
        <v>1</v>
      </c>
      <c r="AE10" s="342">
        <v>1</v>
      </c>
      <c r="AF10" s="183"/>
      <c r="AG10" s="419" t="s">
        <v>195</v>
      </c>
      <c r="AH10" s="420">
        <v>1.98</v>
      </c>
      <c r="AI10" s="421">
        <v>1.98</v>
      </c>
      <c r="AJ10" s="422">
        <v>0</v>
      </c>
      <c r="AK10" s="278"/>
      <c r="AL10" s="377" t="s">
        <v>28</v>
      </c>
      <c r="AM10" s="399">
        <v>7970</v>
      </c>
      <c r="AN10" s="400">
        <v>0</v>
      </c>
      <c r="AO10" s="400">
        <v>10265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18235</v>
      </c>
      <c r="AV10" s="382">
        <v>3315</v>
      </c>
      <c r="AW10" s="383">
        <v>21550</v>
      </c>
      <c r="AX10" s="384"/>
      <c r="AY10" s="384"/>
      <c r="AZ10" s="385" t="s">
        <v>28</v>
      </c>
      <c r="BA10" s="399">
        <v>774</v>
      </c>
      <c r="BB10" s="400">
        <v>0</v>
      </c>
      <c r="BC10" s="400">
        <v>328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1102</v>
      </c>
      <c r="BJ10" s="382">
        <v>853</v>
      </c>
      <c r="BK10" s="383">
        <v>1955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157493</v>
      </c>
      <c r="CG10" s="242">
        <v>151425</v>
      </c>
      <c r="CH10" s="243">
        <v>4.01</v>
      </c>
      <c r="CI10" s="245"/>
      <c r="CJ10" s="245"/>
      <c r="CK10" s="312" t="s">
        <v>29</v>
      </c>
      <c r="CL10" s="247">
        <v>153</v>
      </c>
      <c r="CM10" s="248">
        <v>125</v>
      </c>
      <c r="CN10" s="249">
        <v>114</v>
      </c>
      <c r="CO10" s="247">
        <v>392</v>
      </c>
      <c r="CP10" s="250">
        <v>289</v>
      </c>
      <c r="CQ10" s="251">
        <v>35.64</v>
      </c>
      <c r="CR10" s="183"/>
      <c r="CS10" s="346" t="s">
        <v>108</v>
      </c>
      <c r="CT10" s="347">
        <v>103.03</v>
      </c>
      <c r="CU10" s="348">
        <v>98.47</v>
      </c>
      <c r="CV10" s="349">
        <v>4.63</v>
      </c>
      <c r="CW10" s="347">
        <v>73.37</v>
      </c>
      <c r="CX10" s="350">
        <v>71.12</v>
      </c>
      <c r="CY10" s="349">
        <v>3.16</v>
      </c>
      <c r="CZ10" s="347">
        <v>98.35</v>
      </c>
      <c r="DA10" s="348">
        <v>94.24</v>
      </c>
      <c r="DB10" s="349">
        <v>4.3600000000000003</v>
      </c>
      <c r="DC10" s="351"/>
      <c r="DD10" s="183"/>
      <c r="DE10" s="183" t="s">
        <v>109</v>
      </c>
      <c r="DF10" s="342">
        <v>1</v>
      </c>
      <c r="DG10" s="342">
        <v>1</v>
      </c>
      <c r="DH10" s="342">
        <v>1</v>
      </c>
      <c r="DI10" s="342">
        <v>1</v>
      </c>
      <c r="DJ10" s="183"/>
      <c r="DK10" s="419" t="s">
        <v>195</v>
      </c>
      <c r="DL10" s="420">
        <v>1.93</v>
      </c>
      <c r="DM10" s="421">
        <v>1.93</v>
      </c>
      <c r="DN10" s="422">
        <v>0</v>
      </c>
      <c r="DO10" s="278"/>
      <c r="DP10" s="377" t="s">
        <v>28</v>
      </c>
      <c r="DQ10" s="399">
        <v>9980</v>
      </c>
      <c r="DR10" s="400">
        <v>0</v>
      </c>
      <c r="DS10" s="400">
        <v>6523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16503</v>
      </c>
      <c r="DZ10" s="382">
        <v>1428</v>
      </c>
      <c r="EA10" s="383">
        <v>17931</v>
      </c>
      <c r="EB10" s="384"/>
      <c r="EC10" s="384"/>
      <c r="ED10" s="385" t="s">
        <v>28</v>
      </c>
      <c r="EE10" s="399">
        <v>487</v>
      </c>
      <c r="EF10" s="400">
        <v>0</v>
      </c>
      <c r="EG10" s="400">
        <v>153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640</v>
      </c>
      <c r="EN10" s="382">
        <v>576</v>
      </c>
      <c r="EO10" s="383">
        <v>1216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72993</v>
      </c>
      <c r="FK10" s="242">
        <v>73419</v>
      </c>
      <c r="FL10" s="243">
        <v>-0.57999999999999996</v>
      </c>
      <c r="FM10" s="245"/>
      <c r="FN10" s="245"/>
      <c r="FO10" s="312" t="s">
        <v>29</v>
      </c>
      <c r="FP10" s="247">
        <v>164</v>
      </c>
      <c r="FQ10" s="248">
        <v>178</v>
      </c>
      <c r="FR10" s="249">
        <v>132</v>
      </c>
      <c r="FS10" s="247">
        <v>474</v>
      </c>
      <c r="FT10" s="250">
        <v>390</v>
      </c>
      <c r="FU10" s="251">
        <v>21.54</v>
      </c>
      <c r="FV10" s="183"/>
      <c r="FW10" s="346" t="s">
        <v>108</v>
      </c>
      <c r="FX10" s="347">
        <v>141.54</v>
      </c>
      <c r="FY10" s="348">
        <v>140.52000000000001</v>
      </c>
      <c r="FZ10" s="349">
        <v>0.73</v>
      </c>
      <c r="GA10" s="347">
        <v>80.47</v>
      </c>
      <c r="GB10" s="350">
        <v>78.5</v>
      </c>
      <c r="GC10" s="349">
        <v>2.5099999999999998</v>
      </c>
      <c r="GD10" s="347">
        <v>135.66999999999999</v>
      </c>
      <c r="GE10" s="348">
        <v>134.71</v>
      </c>
      <c r="GF10" s="349">
        <v>0.71</v>
      </c>
      <c r="GG10" s="351"/>
      <c r="GH10" s="183"/>
      <c r="GI10" s="183" t="s">
        <v>109</v>
      </c>
      <c r="GJ10" s="342">
        <v>1</v>
      </c>
      <c r="GK10" s="342">
        <v>1</v>
      </c>
      <c r="GL10" s="342">
        <v>1</v>
      </c>
      <c r="GM10" s="342">
        <v>1</v>
      </c>
      <c r="GN10" s="183"/>
      <c r="GO10" s="419" t="s">
        <v>195</v>
      </c>
      <c r="GP10" s="420">
        <v>1.81</v>
      </c>
      <c r="GQ10" s="421">
        <v>1.82</v>
      </c>
      <c r="GR10" s="422">
        <v>-0.01</v>
      </c>
      <c r="GS10" s="278"/>
      <c r="GT10" s="377" t="s">
        <v>28</v>
      </c>
      <c r="GU10" s="399">
        <v>10470</v>
      </c>
      <c r="GV10" s="400">
        <v>0</v>
      </c>
      <c r="GW10" s="400">
        <v>7151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17621</v>
      </c>
      <c r="HD10" s="382">
        <v>1958</v>
      </c>
      <c r="HE10" s="383">
        <v>19579</v>
      </c>
      <c r="HF10" s="384"/>
      <c r="HG10" s="384"/>
      <c r="HH10" s="385" t="s">
        <v>28</v>
      </c>
      <c r="HI10" s="399">
        <v>475</v>
      </c>
      <c r="HJ10" s="400">
        <v>0</v>
      </c>
      <c r="HK10" s="400">
        <v>127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602</v>
      </c>
      <c r="HR10" s="382">
        <v>796</v>
      </c>
      <c r="HS10" s="383">
        <v>1398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109221</v>
      </c>
      <c r="IO10" s="242">
        <v>105332</v>
      </c>
      <c r="IP10" s="243">
        <v>3.69</v>
      </c>
      <c r="IQ10" s="245"/>
      <c r="IR10" s="245"/>
      <c r="IS10" s="312" t="s">
        <v>29</v>
      </c>
      <c r="IT10" s="247">
        <v>629</v>
      </c>
      <c r="IU10" s="248">
        <v>806</v>
      </c>
      <c r="IV10" s="249">
        <v>814</v>
      </c>
      <c r="IW10" s="247">
        <v>2249</v>
      </c>
      <c r="IX10" s="250">
        <v>2126</v>
      </c>
      <c r="IY10" s="251">
        <v>5.79</v>
      </c>
      <c r="IZ10" s="183"/>
      <c r="JA10" s="346" t="s">
        <v>108</v>
      </c>
      <c r="JB10" s="347">
        <v>185.89</v>
      </c>
      <c r="JC10" s="348">
        <v>182.38</v>
      </c>
      <c r="JD10" s="349">
        <v>1.92</v>
      </c>
      <c r="JE10" s="347">
        <v>68.239999999999995</v>
      </c>
      <c r="JF10" s="350">
        <v>65.38</v>
      </c>
      <c r="JG10" s="349">
        <v>4.37</v>
      </c>
      <c r="JH10" s="347">
        <v>175.08</v>
      </c>
      <c r="JI10" s="348">
        <v>171.88</v>
      </c>
      <c r="JJ10" s="349">
        <v>1.86</v>
      </c>
      <c r="JK10" s="351"/>
      <c r="JL10" s="183"/>
      <c r="JM10" s="183" t="s">
        <v>109</v>
      </c>
      <c r="JN10" s="342">
        <v>1</v>
      </c>
      <c r="JO10" s="342">
        <v>1</v>
      </c>
      <c r="JP10" s="342">
        <v>1</v>
      </c>
      <c r="JQ10" s="342">
        <v>1</v>
      </c>
      <c r="JR10" s="183"/>
      <c r="JS10" s="419" t="s">
        <v>195</v>
      </c>
      <c r="JT10" s="420">
        <v>2.0099999999999998</v>
      </c>
      <c r="JU10" s="421">
        <v>2.08</v>
      </c>
      <c r="JV10" s="422">
        <v>-7.0000000000000007E-2</v>
      </c>
      <c r="JW10" s="278"/>
      <c r="JX10" s="387" t="s">
        <v>28</v>
      </c>
      <c r="JY10" s="399">
        <v>12575</v>
      </c>
      <c r="JZ10" s="400">
        <v>0</v>
      </c>
      <c r="KA10" s="400">
        <v>15062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27637</v>
      </c>
      <c r="KH10" s="382">
        <v>2087</v>
      </c>
      <c r="KI10" s="383">
        <v>29724</v>
      </c>
      <c r="KJ10" s="290"/>
      <c r="KK10" s="290"/>
      <c r="KL10" s="387" t="s">
        <v>28</v>
      </c>
      <c r="KM10" s="399">
        <v>904</v>
      </c>
      <c r="KN10" s="400">
        <v>0</v>
      </c>
      <c r="KO10" s="400">
        <v>147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1051</v>
      </c>
      <c r="KV10" s="382">
        <v>219</v>
      </c>
      <c r="KW10" s="383">
        <v>1270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487746</v>
      </c>
      <c r="LS10" s="242">
        <v>470977</v>
      </c>
      <c r="LT10" s="243">
        <v>3.56</v>
      </c>
      <c r="LU10" s="293"/>
      <c r="LV10" s="293"/>
      <c r="LW10" s="312" t="s">
        <v>29</v>
      </c>
      <c r="LX10" s="294">
        <v>4007</v>
      </c>
      <c r="LY10" s="295">
        <v>3640</v>
      </c>
      <c r="LZ10" s="296">
        <v>10.08</v>
      </c>
      <c r="MA10" s="266"/>
      <c r="MB10" s="346" t="s">
        <v>108</v>
      </c>
      <c r="MC10" s="347">
        <v>129.29</v>
      </c>
      <c r="MD10" s="369">
        <v>126.12</v>
      </c>
      <c r="ME10" s="349">
        <v>2.5099999999999998</v>
      </c>
      <c r="MF10" s="347">
        <v>98.58</v>
      </c>
      <c r="MG10" s="369">
        <v>94.72</v>
      </c>
      <c r="MH10" s="349">
        <v>4.08</v>
      </c>
      <c r="MI10" s="347">
        <v>125.61</v>
      </c>
      <c r="MJ10" s="370">
        <v>122.48</v>
      </c>
      <c r="MK10" s="349">
        <v>2.56</v>
      </c>
      <c r="ML10" s="297"/>
      <c r="MM10" s="297"/>
      <c r="MN10" s="297" t="s">
        <v>109</v>
      </c>
      <c r="MO10" s="371">
        <v>1</v>
      </c>
      <c r="MP10" s="371">
        <v>1</v>
      </c>
      <c r="MQ10" s="371">
        <v>1</v>
      </c>
      <c r="MR10" s="371">
        <v>1</v>
      </c>
      <c r="MS10" s="371">
        <v>1</v>
      </c>
      <c r="MT10" s="300"/>
      <c r="MU10" s="419" t="s">
        <v>195</v>
      </c>
      <c r="MV10" s="420">
        <v>1.95</v>
      </c>
      <c r="MW10" s="421">
        <v>1.98</v>
      </c>
      <c r="MX10" s="422">
        <v>-0.03</v>
      </c>
      <c r="MY10" s="417"/>
      <c r="MZ10" s="377" t="s">
        <v>28</v>
      </c>
      <c r="NA10" s="387">
        <v>40995</v>
      </c>
      <c r="NB10" s="404">
        <v>0</v>
      </c>
      <c r="NC10" s="404">
        <v>39001</v>
      </c>
      <c r="ND10" s="405">
        <v>0</v>
      </c>
      <c r="NE10" s="404"/>
      <c r="NF10" s="404"/>
      <c r="NG10" s="404"/>
      <c r="NH10" s="406"/>
      <c r="NI10" s="407">
        <v>79996</v>
      </c>
      <c r="NJ10" s="408">
        <v>8788</v>
      </c>
      <c r="NK10" s="409">
        <v>88784</v>
      </c>
      <c r="NL10" s="290"/>
      <c r="NM10" s="290"/>
      <c r="NN10" s="377" t="s">
        <v>28</v>
      </c>
      <c r="NO10" s="387">
        <v>2640</v>
      </c>
      <c r="NP10" s="404">
        <v>0</v>
      </c>
      <c r="NQ10" s="404">
        <v>755</v>
      </c>
      <c r="NR10" s="405">
        <v>0</v>
      </c>
      <c r="NS10" s="404"/>
      <c r="NT10" s="404"/>
      <c r="NU10" s="404"/>
      <c r="NV10" s="406"/>
      <c r="NW10" s="410">
        <v>3395</v>
      </c>
      <c r="NX10" s="408">
        <v>2444</v>
      </c>
      <c r="NY10" s="411">
        <v>5839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139774</v>
      </c>
      <c r="C11" s="310">
        <v>132888</v>
      </c>
      <c r="D11" s="311">
        <v>5.18</v>
      </c>
      <c r="E11" s="244"/>
      <c r="F11" s="245"/>
      <c r="G11" s="312" t="s">
        <v>31</v>
      </c>
      <c r="H11" s="247">
        <v>12</v>
      </c>
      <c r="I11" s="248">
        <v>7</v>
      </c>
      <c r="J11" s="249">
        <v>16</v>
      </c>
      <c r="K11" s="247">
        <v>35</v>
      </c>
      <c r="L11" s="250">
        <v>43</v>
      </c>
      <c r="M11" s="251">
        <v>-18.600000000000001</v>
      </c>
      <c r="N11" s="183"/>
      <c r="O11" s="346" t="s">
        <v>111</v>
      </c>
      <c r="P11" s="347">
        <v>176.2</v>
      </c>
      <c r="Q11" s="348">
        <v>168.04</v>
      </c>
      <c r="R11" s="349">
        <v>4.8600000000000003</v>
      </c>
      <c r="S11" s="347">
        <v>218.39</v>
      </c>
      <c r="T11" s="350">
        <v>212.63</v>
      </c>
      <c r="U11" s="349">
        <v>2.71</v>
      </c>
      <c r="V11" s="347">
        <v>181.63</v>
      </c>
      <c r="W11" s="348">
        <v>173.6</v>
      </c>
      <c r="X11" s="349">
        <v>4.63</v>
      </c>
      <c r="Y11" s="351"/>
      <c r="Z11" s="183"/>
      <c r="AA11" s="183" t="s">
        <v>112</v>
      </c>
      <c r="AB11" s="342">
        <v>1</v>
      </c>
      <c r="AC11" s="342">
        <v>1</v>
      </c>
      <c r="AD11" s="342">
        <v>1</v>
      </c>
      <c r="AE11" s="342">
        <v>1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155809</v>
      </c>
      <c r="CG11" s="310">
        <v>149826</v>
      </c>
      <c r="CH11" s="311">
        <v>3.99</v>
      </c>
      <c r="CI11" s="245"/>
      <c r="CJ11" s="245"/>
      <c r="CK11" s="312" t="s">
        <v>31</v>
      </c>
      <c r="CL11" s="247">
        <v>8</v>
      </c>
      <c r="CM11" s="248">
        <v>0</v>
      </c>
      <c r="CN11" s="249">
        <v>2</v>
      </c>
      <c r="CO11" s="247">
        <v>10</v>
      </c>
      <c r="CP11" s="250">
        <v>24</v>
      </c>
      <c r="CQ11" s="251">
        <v>-58.33</v>
      </c>
      <c r="CR11" s="183"/>
      <c r="CS11" s="346" t="s">
        <v>111</v>
      </c>
      <c r="CT11" s="347">
        <v>187.94</v>
      </c>
      <c r="CU11" s="348">
        <v>184.16</v>
      </c>
      <c r="CV11" s="349">
        <v>2.0499999999999998</v>
      </c>
      <c r="CW11" s="347">
        <v>125.08</v>
      </c>
      <c r="CX11" s="350">
        <v>120.63</v>
      </c>
      <c r="CY11" s="349">
        <v>3.69</v>
      </c>
      <c r="CZ11" s="347">
        <v>178.02</v>
      </c>
      <c r="DA11" s="348">
        <v>174.35</v>
      </c>
      <c r="DB11" s="349">
        <v>2.1</v>
      </c>
      <c r="DC11" s="351"/>
      <c r="DD11" s="183"/>
      <c r="DE11" s="183" t="s">
        <v>112</v>
      </c>
      <c r="DF11" s="342">
        <v>1</v>
      </c>
      <c r="DG11" s="342">
        <v>1</v>
      </c>
      <c r="DH11" s="342">
        <v>1</v>
      </c>
      <c r="DI11" s="342">
        <v>1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64957</v>
      </c>
      <c r="FK11" s="310">
        <v>65349</v>
      </c>
      <c r="FL11" s="311">
        <v>-0.6</v>
      </c>
      <c r="FM11" s="245"/>
      <c r="FN11" s="245"/>
      <c r="FO11" s="312" t="s">
        <v>31</v>
      </c>
      <c r="FP11" s="247">
        <v>5</v>
      </c>
      <c r="FQ11" s="248">
        <v>2</v>
      </c>
      <c r="FR11" s="249">
        <v>7</v>
      </c>
      <c r="FS11" s="247">
        <v>14</v>
      </c>
      <c r="FT11" s="250">
        <v>9</v>
      </c>
      <c r="FU11" s="251">
        <v>55.56</v>
      </c>
      <c r="FV11" s="183"/>
      <c r="FW11" s="346" t="s">
        <v>111</v>
      </c>
      <c r="FX11" s="347">
        <v>166.06</v>
      </c>
      <c r="FY11" s="348">
        <v>157.61000000000001</v>
      </c>
      <c r="FZ11" s="349">
        <v>5.36</v>
      </c>
      <c r="GA11" s="347">
        <v>121.1</v>
      </c>
      <c r="GB11" s="350">
        <v>115.69</v>
      </c>
      <c r="GC11" s="349">
        <v>4.68</v>
      </c>
      <c r="GD11" s="347">
        <v>161.74</v>
      </c>
      <c r="GE11" s="348">
        <v>153.68</v>
      </c>
      <c r="GF11" s="349">
        <v>5.24</v>
      </c>
      <c r="GG11" s="351"/>
      <c r="GH11" s="183"/>
      <c r="GI11" s="183" t="s">
        <v>112</v>
      </c>
      <c r="GJ11" s="342">
        <v>1</v>
      </c>
      <c r="GK11" s="342">
        <v>1</v>
      </c>
      <c r="GL11" s="342">
        <v>1</v>
      </c>
      <c r="GM11" s="342">
        <v>1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106285</v>
      </c>
      <c r="IO11" s="310">
        <v>102508</v>
      </c>
      <c r="IP11" s="311">
        <v>3.68</v>
      </c>
      <c r="IQ11" s="245"/>
      <c r="IR11" s="245"/>
      <c r="IS11" s="312" t="s">
        <v>31</v>
      </c>
      <c r="IT11" s="247">
        <v>8</v>
      </c>
      <c r="IU11" s="248">
        <v>4</v>
      </c>
      <c r="IV11" s="249">
        <v>12</v>
      </c>
      <c r="IW11" s="247">
        <v>24</v>
      </c>
      <c r="IX11" s="250">
        <v>37</v>
      </c>
      <c r="IY11" s="251">
        <v>-35.14</v>
      </c>
      <c r="IZ11" s="183"/>
      <c r="JA11" s="346" t="s">
        <v>111</v>
      </c>
      <c r="JB11" s="347">
        <v>170.57</v>
      </c>
      <c r="JC11" s="348">
        <v>163.44</v>
      </c>
      <c r="JD11" s="349">
        <v>4.3600000000000003</v>
      </c>
      <c r="JE11" s="347">
        <v>118.93</v>
      </c>
      <c r="JF11" s="350">
        <v>112.9</v>
      </c>
      <c r="JG11" s="349">
        <v>5.34</v>
      </c>
      <c r="JH11" s="347">
        <v>165.82</v>
      </c>
      <c r="JI11" s="348">
        <v>158.91</v>
      </c>
      <c r="JJ11" s="349">
        <v>4.3499999999999996</v>
      </c>
      <c r="JK11" s="351"/>
      <c r="JL11" s="183"/>
      <c r="JM11" s="183" t="s">
        <v>112</v>
      </c>
      <c r="JN11" s="342">
        <v>1</v>
      </c>
      <c r="JO11" s="342">
        <v>1</v>
      </c>
      <c r="JP11" s="342">
        <v>1</v>
      </c>
      <c r="JQ11" s="342">
        <v>1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466825</v>
      </c>
      <c r="LS11" s="310">
        <v>450571</v>
      </c>
      <c r="LT11" s="311">
        <v>3.61</v>
      </c>
      <c r="LU11" s="293"/>
      <c r="LV11" s="293"/>
      <c r="LW11" s="312" t="s">
        <v>31</v>
      </c>
      <c r="LX11" s="294">
        <v>83</v>
      </c>
      <c r="LY11" s="295">
        <v>113</v>
      </c>
      <c r="LZ11" s="296">
        <v>-26.55</v>
      </c>
      <c r="MA11" s="266"/>
      <c r="MB11" s="346" t="s">
        <v>111</v>
      </c>
      <c r="MC11" s="347">
        <v>175.66</v>
      </c>
      <c r="MD11" s="369">
        <v>168.23</v>
      </c>
      <c r="ME11" s="349">
        <v>4.42</v>
      </c>
      <c r="MF11" s="347">
        <v>151.08000000000001</v>
      </c>
      <c r="MG11" s="369">
        <v>145.28</v>
      </c>
      <c r="MH11" s="349">
        <v>3.99</v>
      </c>
      <c r="MI11" s="347">
        <v>172.72</v>
      </c>
      <c r="MJ11" s="370">
        <v>165.57</v>
      </c>
      <c r="MK11" s="349">
        <v>4.32</v>
      </c>
      <c r="ML11" s="297"/>
      <c r="MM11" s="297"/>
      <c r="MN11" s="297" t="s">
        <v>112</v>
      </c>
      <c r="MO11" s="371">
        <v>1</v>
      </c>
      <c r="MP11" s="371">
        <v>1</v>
      </c>
      <c r="MQ11" s="371">
        <v>1</v>
      </c>
      <c r="MR11" s="371">
        <v>1</v>
      </c>
      <c r="MS11" s="371">
        <v>1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8265</v>
      </c>
      <c r="C12" s="310">
        <v>7913</v>
      </c>
      <c r="D12" s="438">
        <v>4.45</v>
      </c>
      <c r="E12" s="244"/>
      <c r="F12" s="245"/>
      <c r="G12" s="312" t="s">
        <v>32</v>
      </c>
      <c r="H12" s="247">
        <v>58</v>
      </c>
      <c r="I12" s="248">
        <v>20</v>
      </c>
      <c r="J12" s="249">
        <v>34</v>
      </c>
      <c r="K12" s="247">
        <v>112</v>
      </c>
      <c r="L12" s="250">
        <v>102</v>
      </c>
      <c r="M12" s="251">
        <v>9.8000000000000007</v>
      </c>
      <c r="N12" s="183"/>
      <c r="O12" s="439" t="s">
        <v>114</v>
      </c>
      <c r="P12" s="347">
        <v>95.99</v>
      </c>
      <c r="Q12" s="348">
        <v>95.73</v>
      </c>
      <c r="R12" s="349">
        <v>0.27</v>
      </c>
      <c r="S12" s="347">
        <v>99.34</v>
      </c>
      <c r="T12" s="350">
        <v>98.1</v>
      </c>
      <c r="U12" s="349">
        <v>1.26</v>
      </c>
      <c r="V12" s="347">
        <v>96.42</v>
      </c>
      <c r="W12" s="348">
        <v>96.02</v>
      </c>
      <c r="X12" s="349">
        <v>0.42</v>
      </c>
      <c r="Y12" s="351"/>
      <c r="Z12" s="183"/>
      <c r="AA12" s="183" t="s">
        <v>115</v>
      </c>
      <c r="AB12" s="342">
        <v>19</v>
      </c>
      <c r="AC12" s="342">
        <v>19</v>
      </c>
      <c r="AD12" s="342">
        <v>19</v>
      </c>
      <c r="AE12" s="342">
        <v>19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7970</v>
      </c>
      <c r="AN12" s="442">
        <v>0</v>
      </c>
      <c r="AO12" s="442">
        <v>10265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18235</v>
      </c>
      <c r="AV12" s="446">
        <v>3315</v>
      </c>
      <c r="AW12" s="446">
        <v>21550</v>
      </c>
      <c r="AX12" s="447"/>
      <c r="AY12" s="447"/>
      <c r="AZ12" s="440" t="s">
        <v>22</v>
      </c>
      <c r="BA12" s="441">
        <v>774</v>
      </c>
      <c r="BB12" s="442">
        <v>0</v>
      </c>
      <c r="BC12" s="442">
        <v>328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1102</v>
      </c>
      <c r="BJ12" s="446">
        <v>853</v>
      </c>
      <c r="BK12" s="446">
        <v>1955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1684</v>
      </c>
      <c r="CG12" s="310">
        <v>1599</v>
      </c>
      <c r="CH12" s="438">
        <v>5.32</v>
      </c>
      <c r="CI12" s="245"/>
      <c r="CJ12" s="245"/>
      <c r="CK12" s="312" t="s">
        <v>32</v>
      </c>
      <c r="CL12" s="247">
        <v>12</v>
      </c>
      <c r="CM12" s="248">
        <v>25</v>
      </c>
      <c r="CN12" s="249">
        <v>8</v>
      </c>
      <c r="CO12" s="247">
        <v>45</v>
      </c>
      <c r="CP12" s="250">
        <v>36</v>
      </c>
      <c r="CQ12" s="251">
        <v>25</v>
      </c>
      <c r="CR12" s="183"/>
      <c r="CS12" s="439" t="s">
        <v>114</v>
      </c>
      <c r="CT12" s="347">
        <v>120.66</v>
      </c>
      <c r="CU12" s="348">
        <v>118.73</v>
      </c>
      <c r="CV12" s="349">
        <v>1.63</v>
      </c>
      <c r="CW12" s="347">
        <v>106.22</v>
      </c>
      <c r="CX12" s="350">
        <v>105.34</v>
      </c>
      <c r="CY12" s="349">
        <v>0.84</v>
      </c>
      <c r="CZ12" s="347">
        <v>118.38</v>
      </c>
      <c r="DA12" s="348">
        <v>116.66</v>
      </c>
      <c r="DB12" s="349">
        <v>1.47</v>
      </c>
      <c r="DC12" s="351"/>
      <c r="DD12" s="183"/>
      <c r="DE12" s="183" t="s">
        <v>115</v>
      </c>
      <c r="DF12" s="342">
        <v>19</v>
      </c>
      <c r="DG12" s="342">
        <v>19</v>
      </c>
      <c r="DH12" s="342">
        <v>19</v>
      </c>
      <c r="DI12" s="342">
        <v>19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9980</v>
      </c>
      <c r="DR12" s="442">
        <v>0</v>
      </c>
      <c r="DS12" s="442">
        <v>6523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16503</v>
      </c>
      <c r="DZ12" s="446">
        <v>1428</v>
      </c>
      <c r="EA12" s="446">
        <v>17931</v>
      </c>
      <c r="EB12" s="447"/>
      <c r="EC12" s="447"/>
      <c r="ED12" s="448" t="s">
        <v>22</v>
      </c>
      <c r="EE12" s="441">
        <v>487</v>
      </c>
      <c r="EF12" s="442">
        <v>0</v>
      </c>
      <c r="EG12" s="442">
        <v>153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640</v>
      </c>
      <c r="EN12" s="446">
        <v>576</v>
      </c>
      <c r="EO12" s="446">
        <v>1216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8036</v>
      </c>
      <c r="FK12" s="310">
        <v>8070</v>
      </c>
      <c r="FL12" s="438">
        <v>-0.42</v>
      </c>
      <c r="FM12" s="245"/>
      <c r="FN12" s="245"/>
      <c r="FO12" s="312" t="s">
        <v>32</v>
      </c>
      <c r="FP12" s="247">
        <v>3</v>
      </c>
      <c r="FQ12" s="248">
        <v>12</v>
      </c>
      <c r="FR12" s="249">
        <v>5</v>
      </c>
      <c r="FS12" s="247">
        <v>20</v>
      </c>
      <c r="FT12" s="250">
        <v>13</v>
      </c>
      <c r="FU12" s="251">
        <v>53.85</v>
      </c>
      <c r="FV12" s="183"/>
      <c r="FW12" s="439" t="s">
        <v>114</v>
      </c>
      <c r="FX12" s="347">
        <v>75.83</v>
      </c>
      <c r="FY12" s="348">
        <v>75.209999999999994</v>
      </c>
      <c r="FZ12" s="349">
        <v>0.82</v>
      </c>
      <c r="GA12" s="347">
        <v>74.319999999999993</v>
      </c>
      <c r="GB12" s="350">
        <v>73.239999999999995</v>
      </c>
      <c r="GC12" s="349">
        <v>1.47</v>
      </c>
      <c r="GD12" s="347">
        <v>75.680000000000007</v>
      </c>
      <c r="GE12" s="348">
        <v>75.03</v>
      </c>
      <c r="GF12" s="349">
        <v>0.87</v>
      </c>
      <c r="GG12" s="351"/>
      <c r="GH12" s="183"/>
      <c r="GI12" s="183" t="s">
        <v>115</v>
      </c>
      <c r="GJ12" s="342">
        <v>19</v>
      </c>
      <c r="GK12" s="342">
        <v>19</v>
      </c>
      <c r="GL12" s="342">
        <v>19</v>
      </c>
      <c r="GM12" s="342">
        <v>19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10470</v>
      </c>
      <c r="GV12" s="442">
        <v>0</v>
      </c>
      <c r="GW12" s="442">
        <v>7151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17621</v>
      </c>
      <c r="HD12" s="446">
        <v>1958</v>
      </c>
      <c r="HE12" s="446">
        <v>19579</v>
      </c>
      <c r="HF12" s="447"/>
      <c r="HG12" s="447"/>
      <c r="HH12" s="448" t="s">
        <v>22</v>
      </c>
      <c r="HI12" s="441">
        <v>475</v>
      </c>
      <c r="HJ12" s="442">
        <v>0</v>
      </c>
      <c r="HK12" s="442">
        <v>127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602</v>
      </c>
      <c r="HR12" s="446">
        <v>796</v>
      </c>
      <c r="HS12" s="446">
        <v>1398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2936</v>
      </c>
      <c r="IO12" s="310">
        <v>2824</v>
      </c>
      <c r="IP12" s="438">
        <v>3.97</v>
      </c>
      <c r="IQ12" s="245"/>
      <c r="IR12" s="245"/>
      <c r="IS12" s="312" t="s">
        <v>32</v>
      </c>
      <c r="IT12" s="247">
        <v>44</v>
      </c>
      <c r="IU12" s="248">
        <v>25</v>
      </c>
      <c r="IV12" s="249">
        <v>46</v>
      </c>
      <c r="IW12" s="247">
        <v>115</v>
      </c>
      <c r="IX12" s="250">
        <v>126</v>
      </c>
      <c r="IY12" s="251">
        <v>-8.73</v>
      </c>
      <c r="IZ12" s="183"/>
      <c r="JA12" s="439" t="s">
        <v>114</v>
      </c>
      <c r="JB12" s="347">
        <v>68.22</v>
      </c>
      <c r="JC12" s="348">
        <v>66.27</v>
      </c>
      <c r="JD12" s="349">
        <v>2.94</v>
      </c>
      <c r="JE12" s="347">
        <v>60.78</v>
      </c>
      <c r="JF12" s="350">
        <v>58.17</v>
      </c>
      <c r="JG12" s="349">
        <v>4.49</v>
      </c>
      <c r="JH12" s="347">
        <v>67.540000000000006</v>
      </c>
      <c r="JI12" s="348">
        <v>65.540000000000006</v>
      </c>
      <c r="JJ12" s="349">
        <v>3.05</v>
      </c>
      <c r="JK12" s="351"/>
      <c r="JL12" s="183"/>
      <c r="JM12" s="183" t="s">
        <v>115</v>
      </c>
      <c r="JN12" s="342">
        <v>19</v>
      </c>
      <c r="JO12" s="342">
        <v>19</v>
      </c>
      <c r="JP12" s="342">
        <v>19</v>
      </c>
      <c r="JQ12" s="342">
        <v>19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12575</v>
      </c>
      <c r="JZ12" s="442">
        <v>0</v>
      </c>
      <c r="KA12" s="442">
        <v>15062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27637</v>
      </c>
      <c r="KH12" s="446">
        <v>2087</v>
      </c>
      <c r="KI12" s="446">
        <v>29724</v>
      </c>
      <c r="KJ12" s="451"/>
      <c r="KK12" s="451"/>
      <c r="KL12" s="450" t="s">
        <v>22</v>
      </c>
      <c r="KM12" s="441">
        <v>1371</v>
      </c>
      <c r="KN12" s="442">
        <v>0</v>
      </c>
      <c r="KO12" s="442">
        <v>147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1518</v>
      </c>
      <c r="KV12" s="446">
        <v>219</v>
      </c>
      <c r="KW12" s="446">
        <v>1737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20921</v>
      </c>
      <c r="LS12" s="310">
        <v>20406</v>
      </c>
      <c r="LT12" s="438">
        <v>2.52</v>
      </c>
      <c r="LU12" s="293"/>
      <c r="LV12" s="293"/>
      <c r="LW12" s="312" t="s">
        <v>32</v>
      </c>
      <c r="LX12" s="294">
        <v>292</v>
      </c>
      <c r="LY12" s="295">
        <v>277</v>
      </c>
      <c r="LZ12" s="296">
        <v>5.42</v>
      </c>
      <c r="MA12" s="266"/>
      <c r="MB12" s="439" t="s">
        <v>114</v>
      </c>
      <c r="MC12" s="347">
        <v>89.93</v>
      </c>
      <c r="MD12" s="369">
        <v>88.31</v>
      </c>
      <c r="ME12" s="349">
        <v>1.83</v>
      </c>
      <c r="MF12" s="347">
        <v>89.39</v>
      </c>
      <c r="MG12" s="369">
        <v>87.82</v>
      </c>
      <c r="MH12" s="349">
        <v>1.79</v>
      </c>
      <c r="MI12" s="347">
        <v>89.87</v>
      </c>
      <c r="MJ12" s="370">
        <v>88.25</v>
      </c>
      <c r="MK12" s="349">
        <v>1.84</v>
      </c>
      <c r="ML12" s="297"/>
      <c r="MM12" s="297"/>
      <c r="MN12" s="297" t="s">
        <v>115</v>
      </c>
      <c r="MO12" s="371">
        <v>19</v>
      </c>
      <c r="MP12" s="371">
        <v>19</v>
      </c>
      <c r="MQ12" s="371">
        <v>19</v>
      </c>
      <c r="MR12" s="371">
        <v>19</v>
      </c>
      <c r="MS12" s="371">
        <v>19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40995</v>
      </c>
      <c r="NB12" s="444">
        <v>0</v>
      </c>
      <c r="NC12" s="444">
        <v>39001</v>
      </c>
      <c r="ND12" s="443">
        <v>0</v>
      </c>
      <c r="NE12" s="444"/>
      <c r="NF12" s="444"/>
      <c r="NG12" s="444"/>
      <c r="NH12" s="444"/>
      <c r="NI12" s="443">
        <v>79996</v>
      </c>
      <c r="NJ12" s="450">
        <v>8788</v>
      </c>
      <c r="NK12" s="446">
        <v>88784</v>
      </c>
      <c r="NL12" s="290"/>
      <c r="NM12" s="290"/>
      <c r="NN12" s="450" t="s">
        <v>22</v>
      </c>
      <c r="NO12" s="450">
        <v>3107</v>
      </c>
      <c r="NP12" s="444">
        <v>0</v>
      </c>
      <c r="NQ12" s="444">
        <v>755</v>
      </c>
      <c r="NR12" s="443">
        <v>0</v>
      </c>
      <c r="NS12" s="444"/>
      <c r="NT12" s="444"/>
      <c r="NU12" s="444"/>
      <c r="NV12" s="444"/>
      <c r="NW12" s="443">
        <v>3862</v>
      </c>
      <c r="NX12" s="450">
        <v>2444</v>
      </c>
      <c r="NY12" s="446">
        <v>6306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1.88</v>
      </c>
      <c r="C13" s="453">
        <v>1.9</v>
      </c>
      <c r="D13" s="243">
        <v>-0.02</v>
      </c>
      <c r="E13" s="244"/>
      <c r="F13" s="245"/>
      <c r="G13" s="312" t="s">
        <v>33</v>
      </c>
      <c r="H13" s="247">
        <v>42</v>
      </c>
      <c r="I13" s="248">
        <v>0</v>
      </c>
      <c r="J13" s="249">
        <v>12</v>
      </c>
      <c r="K13" s="247">
        <v>54</v>
      </c>
      <c r="L13" s="250">
        <v>53</v>
      </c>
      <c r="M13" s="251">
        <v>1.89</v>
      </c>
      <c r="N13" s="183"/>
      <c r="O13" s="454" t="s">
        <v>117</v>
      </c>
      <c r="P13" s="455">
        <v>1826.91</v>
      </c>
      <c r="Q13" s="456">
        <v>1764.03</v>
      </c>
      <c r="R13" s="457">
        <v>3.56</v>
      </c>
      <c r="S13" s="458">
        <v>1243.01</v>
      </c>
      <c r="T13" s="456">
        <v>1203.3699999999999</v>
      </c>
      <c r="U13" s="457">
        <v>3.29</v>
      </c>
      <c r="V13" s="458">
        <v>1751.77</v>
      </c>
      <c r="W13" s="456">
        <v>1694.1899999999998</v>
      </c>
      <c r="X13" s="457">
        <v>3.4</v>
      </c>
      <c r="Y13" s="459"/>
      <c r="Z13" s="183"/>
      <c r="AA13" s="183" t="s">
        <v>118</v>
      </c>
      <c r="AB13" s="342">
        <v>45</v>
      </c>
      <c r="AC13" s="342">
        <v>45</v>
      </c>
      <c r="AD13" s="342">
        <v>45</v>
      </c>
      <c r="AE13" s="342">
        <v>45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1.89</v>
      </c>
      <c r="CG13" s="453">
        <v>1.91</v>
      </c>
      <c r="CH13" s="243">
        <v>-0.02</v>
      </c>
      <c r="CI13" s="245"/>
      <c r="CJ13" s="245"/>
      <c r="CK13" s="312" t="s">
        <v>33</v>
      </c>
      <c r="CL13" s="247">
        <v>9</v>
      </c>
      <c r="CM13" s="248">
        <v>8</v>
      </c>
      <c r="CN13" s="249">
        <v>5</v>
      </c>
      <c r="CO13" s="247">
        <v>22</v>
      </c>
      <c r="CP13" s="250">
        <v>4</v>
      </c>
      <c r="CQ13" s="251">
        <v>450</v>
      </c>
      <c r="CR13" s="183"/>
      <c r="CS13" s="454" t="s">
        <v>117</v>
      </c>
      <c r="CT13" s="455">
        <v>2102.67</v>
      </c>
      <c r="CU13" s="456">
        <v>2043.2800000000002</v>
      </c>
      <c r="CV13" s="457">
        <v>2.91</v>
      </c>
      <c r="CW13" s="458">
        <v>1157.97</v>
      </c>
      <c r="CX13" s="466">
        <v>1136.3999999999999</v>
      </c>
      <c r="CY13" s="457">
        <v>1.9</v>
      </c>
      <c r="CZ13" s="458">
        <v>1953.56</v>
      </c>
      <c r="DA13" s="456">
        <v>1903.1599999999999</v>
      </c>
      <c r="DB13" s="457">
        <v>2.65</v>
      </c>
      <c r="DC13" s="459"/>
      <c r="DD13" s="183"/>
      <c r="DE13" s="183" t="s">
        <v>118</v>
      </c>
      <c r="DF13" s="342">
        <v>45</v>
      </c>
      <c r="DG13" s="342">
        <v>45</v>
      </c>
      <c r="DH13" s="342">
        <v>45</v>
      </c>
      <c r="DI13" s="342">
        <v>45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1.93</v>
      </c>
      <c r="FK13" s="453">
        <v>1.96</v>
      </c>
      <c r="FL13" s="243">
        <v>-0.03</v>
      </c>
      <c r="FM13" s="245"/>
      <c r="FN13" s="245"/>
      <c r="FO13" s="312" t="s">
        <v>33</v>
      </c>
      <c r="FP13" s="247">
        <v>0</v>
      </c>
      <c r="FQ13" s="248">
        <v>7</v>
      </c>
      <c r="FR13" s="249">
        <v>6</v>
      </c>
      <c r="FS13" s="247">
        <v>13</v>
      </c>
      <c r="FT13" s="250">
        <v>11</v>
      </c>
      <c r="FU13" s="251">
        <v>18.18</v>
      </c>
      <c r="FV13" s="183"/>
      <c r="FW13" s="454" t="s">
        <v>117</v>
      </c>
      <c r="FX13" s="455">
        <v>1938.1499999999999</v>
      </c>
      <c r="FY13" s="456">
        <v>1910.21</v>
      </c>
      <c r="FZ13" s="457">
        <v>1.46</v>
      </c>
      <c r="GA13" s="458">
        <v>1198.22</v>
      </c>
      <c r="GB13" s="456">
        <v>1188.94</v>
      </c>
      <c r="GC13" s="457">
        <v>0.78</v>
      </c>
      <c r="GD13" s="458">
        <v>1867.0100000000002</v>
      </c>
      <c r="GE13" s="456">
        <v>1842.62</v>
      </c>
      <c r="GF13" s="457">
        <v>1.32</v>
      </c>
      <c r="GG13" s="459"/>
      <c r="GH13" s="183"/>
      <c r="GI13" s="183" t="s">
        <v>118</v>
      </c>
      <c r="GJ13" s="342">
        <v>45</v>
      </c>
      <c r="GK13" s="342">
        <v>45</v>
      </c>
      <c r="GL13" s="342">
        <v>45</v>
      </c>
      <c r="GM13" s="342">
        <v>45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2.2000000000000002</v>
      </c>
      <c r="IO13" s="453">
        <v>2.23</v>
      </c>
      <c r="IP13" s="243">
        <v>-0.03</v>
      </c>
      <c r="IQ13" s="245"/>
      <c r="IR13" s="245"/>
      <c r="IS13" s="312" t="s">
        <v>33</v>
      </c>
      <c r="IT13" s="247">
        <v>9</v>
      </c>
      <c r="IU13" s="248">
        <v>12</v>
      </c>
      <c r="IV13" s="249">
        <v>9</v>
      </c>
      <c r="IW13" s="247">
        <v>30</v>
      </c>
      <c r="IX13" s="250">
        <v>33</v>
      </c>
      <c r="IY13" s="251">
        <v>-9.09</v>
      </c>
      <c r="IZ13" s="183"/>
      <c r="JA13" s="454" t="s">
        <v>117</v>
      </c>
      <c r="JB13" s="455">
        <v>1827.92</v>
      </c>
      <c r="JC13" s="456">
        <v>1807.21</v>
      </c>
      <c r="JD13" s="457">
        <v>1.1499999999999999</v>
      </c>
      <c r="JE13" s="458">
        <v>969.58999999999992</v>
      </c>
      <c r="JF13" s="456">
        <v>945.05</v>
      </c>
      <c r="JG13" s="457">
        <v>2.6</v>
      </c>
      <c r="JH13" s="458">
        <v>1749.03</v>
      </c>
      <c r="JI13" s="456">
        <v>1729.84</v>
      </c>
      <c r="JJ13" s="457">
        <v>1.1100000000000001</v>
      </c>
      <c r="JK13" s="459"/>
      <c r="JL13" s="183"/>
      <c r="JM13" s="183" t="s">
        <v>118</v>
      </c>
      <c r="JN13" s="342">
        <v>45</v>
      </c>
      <c r="JO13" s="342">
        <v>45</v>
      </c>
      <c r="JP13" s="342">
        <v>45</v>
      </c>
      <c r="JQ13" s="342">
        <v>45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1.98</v>
      </c>
      <c r="LS13" s="453">
        <v>2</v>
      </c>
      <c r="LT13" s="243">
        <v>-0.02</v>
      </c>
      <c r="LU13" s="293"/>
      <c r="LV13" s="293"/>
      <c r="LW13" s="312" t="s">
        <v>33</v>
      </c>
      <c r="LX13" s="294">
        <v>119</v>
      </c>
      <c r="LY13" s="295">
        <v>101</v>
      </c>
      <c r="LZ13" s="296">
        <v>17.82</v>
      </c>
      <c r="MA13" s="266"/>
      <c r="MB13" s="454" t="s">
        <v>117</v>
      </c>
      <c r="MC13" s="455">
        <v>1915.2200000000003</v>
      </c>
      <c r="MD13" s="468">
        <v>1867.17</v>
      </c>
      <c r="ME13" s="457">
        <v>2.57</v>
      </c>
      <c r="MF13" s="455">
        <v>1146.18</v>
      </c>
      <c r="MG13" s="469">
        <v>1120.24</v>
      </c>
      <c r="MH13" s="457">
        <v>2.3199999999999998</v>
      </c>
      <c r="MI13" s="455">
        <v>1823.23</v>
      </c>
      <c r="MJ13" s="470">
        <v>1780.54</v>
      </c>
      <c r="MK13" s="457">
        <v>2.4</v>
      </c>
      <c r="ML13" s="297"/>
      <c r="MM13" s="297"/>
      <c r="MN13" s="297" t="s">
        <v>118</v>
      </c>
      <c r="MO13" s="371">
        <v>45</v>
      </c>
      <c r="MP13" s="371">
        <v>45</v>
      </c>
      <c r="MQ13" s="371">
        <v>45</v>
      </c>
      <c r="MR13" s="371">
        <v>45</v>
      </c>
      <c r="MS13" s="371">
        <v>45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1.87</v>
      </c>
      <c r="C14" s="472">
        <v>1.89</v>
      </c>
      <c r="D14" s="311">
        <v>-0.02</v>
      </c>
      <c r="E14" s="244"/>
      <c r="F14" s="245"/>
      <c r="G14" s="312" t="s">
        <v>36</v>
      </c>
      <c r="H14" s="247">
        <v>387</v>
      </c>
      <c r="I14" s="248">
        <v>356</v>
      </c>
      <c r="J14" s="249">
        <v>269</v>
      </c>
      <c r="K14" s="247">
        <v>1012</v>
      </c>
      <c r="L14" s="250">
        <v>841</v>
      </c>
      <c r="M14" s="251">
        <v>20.329999999999998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6491</v>
      </c>
      <c r="AC14" s="292">
        <v>6491</v>
      </c>
      <c r="AD14" s="292">
        <v>6491</v>
      </c>
      <c r="AE14" s="292">
        <v>6491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1.89</v>
      </c>
      <c r="CG14" s="472">
        <v>1.91</v>
      </c>
      <c r="CH14" s="311">
        <v>-0.02</v>
      </c>
      <c r="CI14" s="245"/>
      <c r="CJ14" s="245"/>
      <c r="CK14" s="312" t="s">
        <v>36</v>
      </c>
      <c r="CL14" s="247">
        <v>267</v>
      </c>
      <c r="CM14" s="248">
        <v>192</v>
      </c>
      <c r="CN14" s="249">
        <v>246</v>
      </c>
      <c r="CO14" s="247">
        <v>705</v>
      </c>
      <c r="CP14" s="250">
        <v>716</v>
      </c>
      <c r="CQ14" s="251">
        <v>-1.54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6491</v>
      </c>
      <c r="DG14" s="292">
        <v>6491</v>
      </c>
      <c r="DH14" s="292">
        <v>6491</v>
      </c>
      <c r="DI14" s="292">
        <v>6491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1.93</v>
      </c>
      <c r="FK14" s="472">
        <v>1.96</v>
      </c>
      <c r="FL14" s="311">
        <v>-0.03</v>
      </c>
      <c r="FM14" s="245"/>
      <c r="FN14" s="245"/>
      <c r="FO14" s="312" t="s">
        <v>36</v>
      </c>
      <c r="FP14" s="247">
        <v>251</v>
      </c>
      <c r="FQ14" s="248">
        <v>284</v>
      </c>
      <c r="FR14" s="249">
        <v>269</v>
      </c>
      <c r="FS14" s="247">
        <v>804</v>
      </c>
      <c r="FT14" s="250">
        <v>769</v>
      </c>
      <c r="FU14" s="251">
        <v>4.55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6491</v>
      </c>
      <c r="GK14" s="292">
        <v>6491</v>
      </c>
      <c r="GL14" s="292">
        <v>6491</v>
      </c>
      <c r="GM14" s="292">
        <v>6491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2.1800000000000002</v>
      </c>
      <c r="IO14" s="472">
        <v>2.21</v>
      </c>
      <c r="IP14" s="311">
        <v>-0.03</v>
      </c>
      <c r="IQ14" s="245"/>
      <c r="IR14" s="245"/>
      <c r="IS14" s="312" t="s">
        <v>36</v>
      </c>
      <c r="IT14" s="247">
        <v>498</v>
      </c>
      <c r="IU14" s="248">
        <v>604</v>
      </c>
      <c r="IV14" s="249">
        <v>542</v>
      </c>
      <c r="IW14" s="247">
        <v>1644</v>
      </c>
      <c r="IX14" s="250">
        <v>1488</v>
      </c>
      <c r="IY14" s="251">
        <v>10.48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6491</v>
      </c>
      <c r="JO14" s="292">
        <v>6491</v>
      </c>
      <c r="JP14" s="292">
        <v>6491</v>
      </c>
      <c r="JQ14" s="292">
        <v>6491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1.97</v>
      </c>
      <c r="LS14" s="472">
        <v>2</v>
      </c>
      <c r="LT14" s="311">
        <v>-0.03</v>
      </c>
      <c r="LU14" s="293"/>
      <c r="LV14" s="293"/>
      <c r="LW14" s="312" t="s">
        <v>36</v>
      </c>
      <c r="LX14" s="294">
        <v>4165</v>
      </c>
      <c r="LY14" s="295">
        <v>3814</v>
      </c>
      <c r="LZ14" s="296">
        <v>9.1999999999999993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6491</v>
      </c>
      <c r="MP14" s="343">
        <v>6491</v>
      </c>
      <c r="MQ14" s="343">
        <v>6491</v>
      </c>
      <c r="MR14" s="343">
        <v>6491</v>
      </c>
      <c r="MS14" s="343">
        <v>6491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2.2400000000000002</v>
      </c>
      <c r="C15" s="483">
        <v>2.27</v>
      </c>
      <c r="D15" s="438">
        <v>-0.03</v>
      </c>
      <c r="E15" s="244"/>
      <c r="F15" s="245"/>
      <c r="G15" s="312" t="s">
        <v>37</v>
      </c>
      <c r="H15" s="247">
        <v>9</v>
      </c>
      <c r="I15" s="248">
        <v>4</v>
      </c>
      <c r="J15" s="249">
        <v>5</v>
      </c>
      <c r="K15" s="247">
        <v>18</v>
      </c>
      <c r="L15" s="250">
        <v>6</v>
      </c>
      <c r="M15" s="251">
        <v>200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289</v>
      </c>
      <c r="AC15" s="342">
        <v>289</v>
      </c>
      <c r="AD15" s="342">
        <v>289</v>
      </c>
      <c r="AE15" s="342">
        <v>289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1.87</v>
      </c>
      <c r="CG15" s="483">
        <v>1.92</v>
      </c>
      <c r="CH15" s="438">
        <v>-0.05</v>
      </c>
      <c r="CI15" s="245"/>
      <c r="CJ15" s="245"/>
      <c r="CK15" s="312" t="s">
        <v>37</v>
      </c>
      <c r="CL15" s="247">
        <v>0</v>
      </c>
      <c r="CM15" s="248">
        <v>0</v>
      </c>
      <c r="CN15" s="249">
        <v>8</v>
      </c>
      <c r="CO15" s="247">
        <v>8</v>
      </c>
      <c r="CP15" s="250">
        <v>7</v>
      </c>
      <c r="CQ15" s="251">
        <v>14.29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289</v>
      </c>
      <c r="DG15" s="342">
        <v>289</v>
      </c>
      <c r="DH15" s="342">
        <v>289</v>
      </c>
      <c r="DI15" s="342">
        <v>289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2.12</v>
      </c>
      <c r="FK15" s="483">
        <v>2.17</v>
      </c>
      <c r="FL15" s="438">
        <v>-0.05</v>
      </c>
      <c r="FM15" s="245"/>
      <c r="FN15" s="245"/>
      <c r="FO15" s="312" t="s">
        <v>37</v>
      </c>
      <c r="FP15" s="247">
        <v>0</v>
      </c>
      <c r="FQ15" s="248">
        <v>2</v>
      </c>
      <c r="FR15" s="249">
        <v>1</v>
      </c>
      <c r="FS15" s="247">
        <v>3</v>
      </c>
      <c r="FT15" s="250">
        <v>0</v>
      </c>
      <c r="FU15" s="251">
        <v>0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289</v>
      </c>
      <c r="GK15" s="342">
        <v>289</v>
      </c>
      <c r="GL15" s="342">
        <v>289</v>
      </c>
      <c r="GM15" s="342">
        <v>289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3.09</v>
      </c>
      <c r="IO15" s="483">
        <v>3.14</v>
      </c>
      <c r="IP15" s="438">
        <v>-0.05</v>
      </c>
      <c r="IQ15" s="245"/>
      <c r="IR15" s="245"/>
      <c r="IS15" s="312" t="s">
        <v>37</v>
      </c>
      <c r="IT15" s="247">
        <v>3</v>
      </c>
      <c r="IU15" s="248">
        <v>2</v>
      </c>
      <c r="IV15" s="249">
        <v>5</v>
      </c>
      <c r="IW15" s="247">
        <v>10</v>
      </c>
      <c r="IX15" s="250">
        <v>4</v>
      </c>
      <c r="IY15" s="251">
        <v>150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289</v>
      </c>
      <c r="JO15" s="342">
        <v>289</v>
      </c>
      <c r="JP15" s="342">
        <v>289</v>
      </c>
      <c r="JQ15" s="342">
        <v>289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2.5</v>
      </c>
      <c r="LS15" s="483">
        <v>2.54</v>
      </c>
      <c r="LT15" s="438">
        <v>-0.04</v>
      </c>
      <c r="LU15" s="293"/>
      <c r="LV15" s="293"/>
      <c r="LW15" s="312" t="s">
        <v>37</v>
      </c>
      <c r="LX15" s="294">
        <v>39</v>
      </c>
      <c r="LY15" s="295">
        <v>17</v>
      </c>
      <c r="LZ15" s="296">
        <v>129.41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289</v>
      </c>
      <c r="MP15" s="371">
        <v>289</v>
      </c>
      <c r="MQ15" s="371">
        <v>289</v>
      </c>
      <c r="MR15" s="371">
        <v>289</v>
      </c>
      <c r="MS15" s="371">
        <v>289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84</v>
      </c>
      <c r="I16" s="248">
        <v>90</v>
      </c>
      <c r="J16" s="249">
        <v>57</v>
      </c>
      <c r="K16" s="247">
        <v>231</v>
      </c>
      <c r="L16" s="250">
        <v>258</v>
      </c>
      <c r="M16" s="251">
        <v>-10.47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3299</v>
      </c>
      <c r="AC16" s="342">
        <v>3299</v>
      </c>
      <c r="AD16" s="342">
        <v>3299</v>
      </c>
      <c r="AE16" s="342">
        <v>3299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42</v>
      </c>
      <c r="CM16" s="248">
        <v>30</v>
      </c>
      <c r="CN16" s="249">
        <v>29</v>
      </c>
      <c r="CO16" s="247">
        <v>101</v>
      </c>
      <c r="CP16" s="250">
        <v>121</v>
      </c>
      <c r="CQ16" s="251">
        <v>-16.53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3299</v>
      </c>
      <c r="DG16" s="342">
        <v>3299</v>
      </c>
      <c r="DH16" s="342">
        <v>3299</v>
      </c>
      <c r="DI16" s="342">
        <v>3299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47</v>
      </c>
      <c r="FQ16" s="248">
        <v>89</v>
      </c>
      <c r="FR16" s="249">
        <v>42</v>
      </c>
      <c r="FS16" s="247">
        <v>178</v>
      </c>
      <c r="FT16" s="250">
        <v>148</v>
      </c>
      <c r="FU16" s="251">
        <v>20.27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3299</v>
      </c>
      <c r="GK16" s="342">
        <v>3299</v>
      </c>
      <c r="GL16" s="342">
        <v>3299</v>
      </c>
      <c r="GM16" s="342">
        <v>3299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116</v>
      </c>
      <c r="IU16" s="248">
        <v>151</v>
      </c>
      <c r="IV16" s="249">
        <v>119</v>
      </c>
      <c r="IW16" s="247">
        <v>386</v>
      </c>
      <c r="IX16" s="250">
        <v>439</v>
      </c>
      <c r="IY16" s="251">
        <v>-12.07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3299</v>
      </c>
      <c r="JO16" s="342">
        <v>3299</v>
      </c>
      <c r="JP16" s="342">
        <v>3299</v>
      </c>
      <c r="JQ16" s="342">
        <v>3299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896</v>
      </c>
      <c r="LY16" s="295">
        <v>966</v>
      </c>
      <c r="LZ16" s="296">
        <v>-7.25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3299</v>
      </c>
      <c r="MP16" s="371">
        <v>3299</v>
      </c>
      <c r="MQ16" s="371">
        <v>3299</v>
      </c>
      <c r="MR16" s="371">
        <v>3299</v>
      </c>
      <c r="MS16" s="371">
        <v>3299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1763.17</v>
      </c>
      <c r="C17" s="502">
        <v>1705.5299999999997</v>
      </c>
      <c r="D17" s="243">
        <v>3.38</v>
      </c>
      <c r="E17" s="503"/>
      <c r="F17" s="503"/>
      <c r="G17" s="312" t="s">
        <v>39</v>
      </c>
      <c r="H17" s="247">
        <v>67</v>
      </c>
      <c r="I17" s="248">
        <v>42</v>
      </c>
      <c r="J17" s="249">
        <v>54</v>
      </c>
      <c r="K17" s="247">
        <v>163</v>
      </c>
      <c r="L17" s="250">
        <v>128</v>
      </c>
      <c r="M17" s="251">
        <v>27.34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2903</v>
      </c>
      <c r="AC17" s="342">
        <v>2903</v>
      </c>
      <c r="AD17" s="342">
        <v>2903</v>
      </c>
      <c r="AE17" s="342">
        <v>2903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1577</v>
      </c>
      <c r="AN17" s="379">
        <v>836</v>
      </c>
      <c r="AO17" s="379">
        <v>1653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4066</v>
      </c>
      <c r="AV17" s="382">
        <v>0</v>
      </c>
      <c r="AW17" s="383">
        <v>4066</v>
      </c>
      <c r="AX17" s="384"/>
      <c r="AY17" s="384"/>
      <c r="AZ17" s="385" t="s">
        <v>98</v>
      </c>
      <c r="BA17" s="378">
        <v>580</v>
      </c>
      <c r="BB17" s="379">
        <v>0</v>
      </c>
      <c r="BC17" s="379">
        <v>116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696</v>
      </c>
      <c r="BJ17" s="382">
        <v>0</v>
      </c>
      <c r="BK17" s="383">
        <v>696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1954.36</v>
      </c>
      <c r="CG17" s="502">
        <v>1904.0700000000002</v>
      </c>
      <c r="CH17" s="243">
        <v>2.64</v>
      </c>
      <c r="CI17" s="503"/>
      <c r="CJ17" s="503"/>
      <c r="CK17" s="312" t="s">
        <v>39</v>
      </c>
      <c r="CL17" s="247">
        <v>26</v>
      </c>
      <c r="CM17" s="248">
        <v>24</v>
      </c>
      <c r="CN17" s="249">
        <v>26</v>
      </c>
      <c r="CO17" s="247">
        <v>76</v>
      </c>
      <c r="CP17" s="250">
        <v>52</v>
      </c>
      <c r="CQ17" s="251">
        <v>46.15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2903</v>
      </c>
      <c r="DG17" s="342">
        <v>2903</v>
      </c>
      <c r="DH17" s="342">
        <v>2903</v>
      </c>
      <c r="DI17" s="342">
        <v>2903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2391</v>
      </c>
      <c r="DR17" s="379">
        <v>260</v>
      </c>
      <c r="DS17" s="379">
        <v>2058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4709</v>
      </c>
      <c r="DZ17" s="382">
        <v>0</v>
      </c>
      <c r="EA17" s="383">
        <v>4709</v>
      </c>
      <c r="EB17" s="384"/>
      <c r="EC17" s="384"/>
      <c r="ED17" s="385" t="s">
        <v>98</v>
      </c>
      <c r="EE17" s="378">
        <v>318</v>
      </c>
      <c r="EF17" s="379">
        <v>0</v>
      </c>
      <c r="EG17" s="379">
        <v>122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440</v>
      </c>
      <c r="EN17" s="382">
        <v>0</v>
      </c>
      <c r="EO17" s="383">
        <v>440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1863.87</v>
      </c>
      <c r="FK17" s="502">
        <v>1839.7700000000002</v>
      </c>
      <c r="FL17" s="243">
        <v>1.31</v>
      </c>
      <c r="FM17" s="503"/>
      <c r="FN17" s="503"/>
      <c r="FO17" s="312" t="s">
        <v>39</v>
      </c>
      <c r="FP17" s="247">
        <v>34</v>
      </c>
      <c r="FQ17" s="248">
        <v>23</v>
      </c>
      <c r="FR17" s="249">
        <v>18</v>
      </c>
      <c r="FS17" s="247">
        <v>75</v>
      </c>
      <c r="FT17" s="250">
        <v>46</v>
      </c>
      <c r="FU17" s="251">
        <v>63.04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2903</v>
      </c>
      <c r="GK17" s="342">
        <v>2903</v>
      </c>
      <c r="GL17" s="342">
        <v>2903</v>
      </c>
      <c r="GM17" s="342">
        <v>2903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1563</v>
      </c>
      <c r="GV17" s="379">
        <v>0</v>
      </c>
      <c r="GW17" s="379">
        <v>2709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4272</v>
      </c>
      <c r="HD17" s="382">
        <v>0</v>
      </c>
      <c r="HE17" s="383">
        <v>4272</v>
      </c>
      <c r="HF17" s="384"/>
      <c r="HG17" s="384"/>
      <c r="HH17" s="385" t="s">
        <v>98</v>
      </c>
      <c r="HI17" s="378">
        <v>242</v>
      </c>
      <c r="HJ17" s="379">
        <v>0</v>
      </c>
      <c r="HK17" s="379">
        <v>214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456</v>
      </c>
      <c r="HR17" s="382">
        <v>0</v>
      </c>
      <c r="HS17" s="383">
        <v>456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1769.53</v>
      </c>
      <c r="IO17" s="502">
        <v>1751.1400000000003</v>
      </c>
      <c r="IP17" s="243">
        <v>1.05</v>
      </c>
      <c r="IQ17" s="503"/>
      <c r="IR17" s="503"/>
      <c r="IS17" s="312" t="s">
        <v>39</v>
      </c>
      <c r="IT17" s="247">
        <v>78</v>
      </c>
      <c r="IU17" s="248">
        <v>89</v>
      </c>
      <c r="IV17" s="249">
        <v>46</v>
      </c>
      <c r="IW17" s="247">
        <v>213</v>
      </c>
      <c r="IX17" s="250">
        <v>249</v>
      </c>
      <c r="IY17" s="251">
        <v>-14.46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2903</v>
      </c>
      <c r="JO17" s="342">
        <v>2903</v>
      </c>
      <c r="JP17" s="342">
        <v>2903</v>
      </c>
      <c r="JQ17" s="342">
        <v>2903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1709</v>
      </c>
      <c r="JZ17" s="379">
        <v>716</v>
      </c>
      <c r="KA17" s="379">
        <v>2847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5272</v>
      </c>
      <c r="KH17" s="382">
        <v>0</v>
      </c>
      <c r="KI17" s="383">
        <v>5272</v>
      </c>
      <c r="KJ17" s="290"/>
      <c r="KK17" s="290"/>
      <c r="KL17" s="387" t="s">
        <v>98</v>
      </c>
      <c r="KM17" s="378">
        <v>589</v>
      </c>
      <c r="KN17" s="379">
        <v>0</v>
      </c>
      <c r="KO17" s="379">
        <v>348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937</v>
      </c>
      <c r="KV17" s="382">
        <v>0</v>
      </c>
      <c r="KW17" s="383">
        <v>937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1831.54</v>
      </c>
      <c r="LS17" s="502">
        <v>1789.2599999999998</v>
      </c>
      <c r="LT17" s="243">
        <v>2.36</v>
      </c>
      <c r="LU17" s="505"/>
      <c r="LV17" s="505"/>
      <c r="LW17" s="312" t="s">
        <v>39</v>
      </c>
      <c r="LX17" s="294">
        <v>527</v>
      </c>
      <c r="LY17" s="295">
        <v>475</v>
      </c>
      <c r="LZ17" s="296">
        <v>10.95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2903</v>
      </c>
      <c r="MP17" s="371">
        <v>2903</v>
      </c>
      <c r="MQ17" s="371">
        <v>2903</v>
      </c>
      <c r="MR17" s="371">
        <v>2903</v>
      </c>
      <c r="MS17" s="371">
        <v>2903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7240</v>
      </c>
      <c r="NB17" s="390">
        <v>1812</v>
      </c>
      <c r="NC17" s="390">
        <v>9267</v>
      </c>
      <c r="ND17" s="391">
        <v>0</v>
      </c>
      <c r="NE17" s="390"/>
      <c r="NF17" s="390"/>
      <c r="NG17" s="390"/>
      <c r="NH17" s="392"/>
      <c r="NI17" s="393">
        <v>18319</v>
      </c>
      <c r="NJ17" s="394">
        <v>0</v>
      </c>
      <c r="NK17" s="395">
        <v>18319</v>
      </c>
      <c r="NL17" s="290"/>
      <c r="NM17" s="290"/>
      <c r="NN17" s="507" t="s">
        <v>98</v>
      </c>
      <c r="NO17" s="389">
        <v>1729</v>
      </c>
      <c r="NP17" s="390">
        <v>0</v>
      </c>
      <c r="NQ17" s="390">
        <v>800</v>
      </c>
      <c r="NR17" s="391">
        <v>0</v>
      </c>
      <c r="NS17" s="390"/>
      <c r="NT17" s="390"/>
      <c r="NU17" s="390"/>
      <c r="NV17" s="392"/>
      <c r="NW17" s="393">
        <v>2529</v>
      </c>
      <c r="NX17" s="394">
        <v>0</v>
      </c>
      <c r="NY17" s="395">
        <v>2529</v>
      </c>
      <c r="OA17" s="307"/>
    </row>
    <row r="18" spans="1:391" s="195" customFormat="1" ht="21.75" customHeight="1" thickTop="1" x14ac:dyDescent="0.2">
      <c r="A18" s="308" t="s">
        <v>99</v>
      </c>
      <c r="B18" s="471">
        <v>1751.77</v>
      </c>
      <c r="C18" s="508">
        <v>1694.1899999999998</v>
      </c>
      <c r="D18" s="311">
        <v>3.4</v>
      </c>
      <c r="E18" s="503"/>
      <c r="F18" s="503"/>
      <c r="G18" s="312" t="s">
        <v>40</v>
      </c>
      <c r="H18" s="247">
        <v>35</v>
      </c>
      <c r="I18" s="248">
        <v>15</v>
      </c>
      <c r="J18" s="249">
        <v>19</v>
      </c>
      <c r="K18" s="247">
        <v>69</v>
      </c>
      <c r="L18" s="250">
        <v>61</v>
      </c>
      <c r="M18" s="251">
        <v>13.11</v>
      </c>
      <c r="N18" s="183"/>
      <c r="O18" s="346" t="s">
        <v>91</v>
      </c>
      <c r="P18" s="347">
        <v>927.58</v>
      </c>
      <c r="Q18" s="348">
        <v>905.25</v>
      </c>
      <c r="R18" s="349">
        <v>2.4700000000000002</v>
      </c>
      <c r="S18" s="347">
        <v>0</v>
      </c>
      <c r="T18" s="350">
        <v>0</v>
      </c>
      <c r="U18" s="349">
        <v>0</v>
      </c>
      <c r="V18" s="347">
        <v>615.33000000000004</v>
      </c>
      <c r="W18" s="348">
        <v>608.47</v>
      </c>
      <c r="X18" s="349">
        <v>1.1299999999999999</v>
      </c>
      <c r="Y18" s="351"/>
      <c r="Z18" s="183"/>
      <c r="AA18" s="183" t="s">
        <v>104</v>
      </c>
      <c r="AB18" s="342">
        <v>0</v>
      </c>
      <c r="AC18" s="342">
        <v>0</v>
      </c>
      <c r="AD18" s="342">
        <v>0</v>
      </c>
      <c r="AE18" s="342">
        <v>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0</v>
      </c>
      <c r="AN18" s="400">
        <v>0</v>
      </c>
      <c r="AO18" s="400">
        <v>0</v>
      </c>
      <c r="AP18" s="401">
        <v>0</v>
      </c>
      <c r="AQ18" s="400">
        <v>0</v>
      </c>
      <c r="AR18" s="400">
        <v>0</v>
      </c>
      <c r="AS18" s="400">
        <v>0</v>
      </c>
      <c r="AT18" s="400">
        <v>0</v>
      </c>
      <c r="AU18" s="402">
        <v>0</v>
      </c>
      <c r="AV18" s="382">
        <v>0</v>
      </c>
      <c r="AW18" s="383">
        <v>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1953.56</v>
      </c>
      <c r="CG18" s="508">
        <v>1903.1599999999999</v>
      </c>
      <c r="CH18" s="311">
        <v>2.65</v>
      </c>
      <c r="CI18" s="503"/>
      <c r="CJ18" s="503"/>
      <c r="CK18" s="312" t="s">
        <v>40</v>
      </c>
      <c r="CL18" s="247">
        <v>34</v>
      </c>
      <c r="CM18" s="248">
        <v>19</v>
      </c>
      <c r="CN18" s="249">
        <v>12</v>
      </c>
      <c r="CO18" s="247">
        <v>65</v>
      </c>
      <c r="CP18" s="250">
        <v>51</v>
      </c>
      <c r="CQ18" s="251">
        <v>27.45</v>
      </c>
      <c r="CR18" s="183"/>
      <c r="CS18" s="346" t="s">
        <v>91</v>
      </c>
      <c r="CT18" s="347">
        <v>843.08</v>
      </c>
      <c r="CU18" s="348">
        <v>827.22</v>
      </c>
      <c r="CV18" s="349">
        <v>1.92</v>
      </c>
      <c r="CW18" s="347">
        <v>0</v>
      </c>
      <c r="CX18" s="350">
        <v>0</v>
      </c>
      <c r="CY18" s="349">
        <v>0</v>
      </c>
      <c r="CZ18" s="347">
        <v>631.37</v>
      </c>
      <c r="DA18" s="348">
        <v>625.07000000000005</v>
      </c>
      <c r="DB18" s="349">
        <v>1.01</v>
      </c>
      <c r="DC18" s="351"/>
      <c r="DD18" s="183"/>
      <c r="DE18" s="183" t="s">
        <v>104</v>
      </c>
      <c r="DF18" s="342">
        <v>0</v>
      </c>
      <c r="DG18" s="342">
        <v>0</v>
      </c>
      <c r="DH18" s="342">
        <v>0</v>
      </c>
      <c r="DI18" s="342">
        <v>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0</v>
      </c>
      <c r="DR18" s="400">
        <v>0</v>
      </c>
      <c r="DS18" s="400">
        <v>0</v>
      </c>
      <c r="DT18" s="401">
        <v>0</v>
      </c>
      <c r="DU18" s="400">
        <v>0</v>
      </c>
      <c r="DV18" s="400">
        <v>0</v>
      </c>
      <c r="DW18" s="400">
        <v>0</v>
      </c>
      <c r="DX18" s="400">
        <v>0</v>
      </c>
      <c r="DY18" s="402">
        <v>0</v>
      </c>
      <c r="DZ18" s="382">
        <v>0</v>
      </c>
      <c r="EA18" s="383">
        <v>0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1867.0100000000002</v>
      </c>
      <c r="FK18" s="508">
        <v>1842.62</v>
      </c>
      <c r="FL18" s="311">
        <v>1.32</v>
      </c>
      <c r="FM18" s="503"/>
      <c r="FN18" s="503"/>
      <c r="FO18" s="312" t="s">
        <v>40</v>
      </c>
      <c r="FP18" s="247">
        <v>6</v>
      </c>
      <c r="FQ18" s="248">
        <v>4</v>
      </c>
      <c r="FR18" s="249">
        <v>7</v>
      </c>
      <c r="FS18" s="247">
        <v>17</v>
      </c>
      <c r="FT18" s="250">
        <v>25</v>
      </c>
      <c r="FU18" s="251">
        <v>-32</v>
      </c>
      <c r="FV18" s="183"/>
      <c r="FW18" s="346" t="s">
        <v>91</v>
      </c>
      <c r="FX18" s="347">
        <v>686.13</v>
      </c>
      <c r="FY18" s="348">
        <v>699.21</v>
      </c>
      <c r="FZ18" s="349">
        <v>-1.87</v>
      </c>
      <c r="GA18" s="347">
        <v>0</v>
      </c>
      <c r="GB18" s="350">
        <v>0</v>
      </c>
      <c r="GC18" s="349">
        <v>0</v>
      </c>
      <c r="GD18" s="347">
        <v>376.61</v>
      </c>
      <c r="GE18" s="348">
        <v>390.81</v>
      </c>
      <c r="GF18" s="349">
        <v>-3.63</v>
      </c>
      <c r="GG18" s="351"/>
      <c r="GH18" s="183"/>
      <c r="GI18" s="183" t="s">
        <v>104</v>
      </c>
      <c r="GJ18" s="342">
        <v>0</v>
      </c>
      <c r="GK18" s="342">
        <v>0</v>
      </c>
      <c r="GL18" s="342">
        <v>0</v>
      </c>
      <c r="GM18" s="342">
        <v>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0</v>
      </c>
      <c r="GV18" s="400">
        <v>0</v>
      </c>
      <c r="GW18" s="400">
        <v>0</v>
      </c>
      <c r="GX18" s="401">
        <v>0</v>
      </c>
      <c r="GY18" s="400">
        <v>0</v>
      </c>
      <c r="GZ18" s="400">
        <v>0</v>
      </c>
      <c r="HA18" s="400">
        <v>0</v>
      </c>
      <c r="HB18" s="400">
        <v>0</v>
      </c>
      <c r="HC18" s="402">
        <v>0</v>
      </c>
      <c r="HD18" s="382">
        <v>0</v>
      </c>
      <c r="HE18" s="383">
        <v>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1749.03</v>
      </c>
      <c r="IO18" s="508">
        <v>1729.84</v>
      </c>
      <c r="IP18" s="311">
        <v>1.1100000000000001</v>
      </c>
      <c r="IQ18" s="503"/>
      <c r="IR18" s="503"/>
      <c r="IS18" s="312" t="s">
        <v>40</v>
      </c>
      <c r="IT18" s="247">
        <v>12</v>
      </c>
      <c r="IU18" s="248">
        <v>18</v>
      </c>
      <c r="IV18" s="249">
        <v>24</v>
      </c>
      <c r="IW18" s="247">
        <v>54</v>
      </c>
      <c r="IX18" s="250">
        <v>70</v>
      </c>
      <c r="IY18" s="251">
        <v>-22.86</v>
      </c>
      <c r="IZ18" s="183"/>
      <c r="JA18" s="346" t="s">
        <v>91</v>
      </c>
      <c r="JB18" s="347">
        <v>692.37</v>
      </c>
      <c r="JC18" s="348">
        <v>703.43</v>
      </c>
      <c r="JD18" s="349">
        <v>-1.57</v>
      </c>
      <c r="JE18" s="347">
        <v>0</v>
      </c>
      <c r="JF18" s="350">
        <v>0</v>
      </c>
      <c r="JG18" s="349">
        <v>0</v>
      </c>
      <c r="JH18" s="347">
        <v>625.15</v>
      </c>
      <c r="JI18" s="348">
        <v>638.29</v>
      </c>
      <c r="JJ18" s="349">
        <v>-2.06</v>
      </c>
      <c r="JK18" s="351"/>
      <c r="JL18" s="183"/>
      <c r="JM18" s="183" t="s">
        <v>104</v>
      </c>
      <c r="JN18" s="342">
        <v>0</v>
      </c>
      <c r="JO18" s="342">
        <v>0</v>
      </c>
      <c r="JP18" s="342">
        <v>0</v>
      </c>
      <c r="JQ18" s="342">
        <v>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0</v>
      </c>
      <c r="JZ18" s="400">
        <v>0</v>
      </c>
      <c r="KA18" s="400">
        <v>0</v>
      </c>
      <c r="KB18" s="401">
        <v>0</v>
      </c>
      <c r="KC18" s="400">
        <v>0</v>
      </c>
      <c r="KD18" s="400">
        <v>0</v>
      </c>
      <c r="KE18" s="400">
        <v>0</v>
      </c>
      <c r="KF18" s="400">
        <v>0</v>
      </c>
      <c r="KG18" s="402">
        <v>0</v>
      </c>
      <c r="KH18" s="382">
        <v>0</v>
      </c>
      <c r="KI18" s="383">
        <v>0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1823.23</v>
      </c>
      <c r="LS18" s="508">
        <v>1780.54</v>
      </c>
      <c r="LT18" s="311">
        <v>2.4</v>
      </c>
      <c r="LU18" s="505"/>
      <c r="LV18" s="505"/>
      <c r="LW18" s="312" t="s">
        <v>40</v>
      </c>
      <c r="LX18" s="294">
        <v>205</v>
      </c>
      <c r="LY18" s="295">
        <v>207</v>
      </c>
      <c r="LZ18" s="296">
        <v>-0.97</v>
      </c>
      <c r="MA18" s="266"/>
      <c r="MB18" s="346" t="s">
        <v>91</v>
      </c>
      <c r="MC18" s="347">
        <v>768.61</v>
      </c>
      <c r="MD18" s="370">
        <v>768.92</v>
      </c>
      <c r="ME18" s="349">
        <v>-0.04</v>
      </c>
      <c r="MF18" s="347">
        <v>0</v>
      </c>
      <c r="MG18" s="370">
        <v>0</v>
      </c>
      <c r="MH18" s="349">
        <v>0</v>
      </c>
      <c r="MI18" s="347">
        <v>566.16999999999996</v>
      </c>
      <c r="MJ18" s="370">
        <v>571.49</v>
      </c>
      <c r="MK18" s="349">
        <v>-0.93</v>
      </c>
      <c r="ML18" s="297"/>
      <c r="MM18" s="297"/>
      <c r="MN18" s="297" t="s">
        <v>104</v>
      </c>
      <c r="MO18" s="371">
        <v>0</v>
      </c>
      <c r="MP18" s="371">
        <v>0</v>
      </c>
      <c r="MQ18" s="371">
        <v>0</v>
      </c>
      <c r="MR18" s="371">
        <v>0</v>
      </c>
      <c r="MS18" s="371">
        <v>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0</v>
      </c>
      <c r="NB18" s="404">
        <v>0</v>
      </c>
      <c r="NC18" s="404">
        <v>0</v>
      </c>
      <c r="ND18" s="405">
        <v>0</v>
      </c>
      <c r="NE18" s="404"/>
      <c r="NF18" s="404"/>
      <c r="NG18" s="404"/>
      <c r="NH18" s="406"/>
      <c r="NI18" s="407">
        <v>0</v>
      </c>
      <c r="NJ18" s="408">
        <v>0</v>
      </c>
      <c r="NK18" s="409">
        <v>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2267.4499999999998</v>
      </c>
      <c r="C19" s="508">
        <v>2206.42</v>
      </c>
      <c r="D19" s="345">
        <v>2.77</v>
      </c>
      <c r="E19" s="503"/>
      <c r="F19" s="503"/>
      <c r="G19" s="312" t="s">
        <v>41</v>
      </c>
      <c r="H19" s="247">
        <v>16</v>
      </c>
      <c r="I19" s="248">
        <v>11</v>
      </c>
      <c r="J19" s="249">
        <v>17</v>
      </c>
      <c r="K19" s="247">
        <v>44</v>
      </c>
      <c r="L19" s="250">
        <v>37</v>
      </c>
      <c r="M19" s="251">
        <v>18.920000000000002</v>
      </c>
      <c r="N19" s="183"/>
      <c r="O19" s="346" t="s">
        <v>95</v>
      </c>
      <c r="P19" s="347">
        <v>612.45000000000005</v>
      </c>
      <c r="Q19" s="348">
        <v>591.08000000000004</v>
      </c>
      <c r="R19" s="349">
        <v>3.62</v>
      </c>
      <c r="S19" s="347">
        <v>339.83</v>
      </c>
      <c r="T19" s="350">
        <v>324.79000000000002</v>
      </c>
      <c r="U19" s="349">
        <v>4.63</v>
      </c>
      <c r="V19" s="347">
        <v>520.67999999999995</v>
      </c>
      <c r="W19" s="348">
        <v>503.78</v>
      </c>
      <c r="X19" s="349">
        <v>3.35</v>
      </c>
      <c r="Y19" s="351"/>
      <c r="Z19" s="183"/>
      <c r="AA19" s="183" t="s">
        <v>109</v>
      </c>
      <c r="AB19" s="342">
        <v>120</v>
      </c>
      <c r="AC19" s="342">
        <v>120</v>
      </c>
      <c r="AD19" s="342">
        <v>120</v>
      </c>
      <c r="AE19" s="342">
        <v>120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45374</v>
      </c>
      <c r="AN19" s="400">
        <v>2506</v>
      </c>
      <c r="AO19" s="400">
        <v>30628</v>
      </c>
      <c r="AP19" s="401">
        <v>2520</v>
      </c>
      <c r="AQ19" s="400">
        <v>0</v>
      </c>
      <c r="AR19" s="400">
        <v>0</v>
      </c>
      <c r="AS19" s="400">
        <v>0</v>
      </c>
      <c r="AT19" s="400">
        <v>0</v>
      </c>
      <c r="AU19" s="402">
        <v>81028</v>
      </c>
      <c r="AV19" s="382">
        <v>22177</v>
      </c>
      <c r="AW19" s="383">
        <v>103205</v>
      </c>
      <c r="AX19" s="384"/>
      <c r="AY19" s="384"/>
      <c r="AZ19" s="385" t="s">
        <v>106</v>
      </c>
      <c r="BA19" s="399">
        <v>1343</v>
      </c>
      <c r="BB19" s="400">
        <v>198</v>
      </c>
      <c r="BC19" s="400">
        <v>582</v>
      </c>
      <c r="BD19" s="401">
        <v>85</v>
      </c>
      <c r="BE19" s="400">
        <v>0</v>
      </c>
      <c r="BF19" s="400">
        <v>0</v>
      </c>
      <c r="BG19" s="400">
        <v>0</v>
      </c>
      <c r="BH19" s="400">
        <v>0</v>
      </c>
      <c r="BI19" s="402">
        <v>2208</v>
      </c>
      <c r="BJ19" s="382">
        <v>1087</v>
      </c>
      <c r="BK19" s="383">
        <v>3295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2074.66</v>
      </c>
      <c r="CG19" s="508">
        <v>2036.99</v>
      </c>
      <c r="CH19" s="345">
        <v>1.85</v>
      </c>
      <c r="CI19" s="503"/>
      <c r="CJ19" s="503"/>
      <c r="CK19" s="312" t="s">
        <v>41</v>
      </c>
      <c r="CL19" s="247">
        <v>12</v>
      </c>
      <c r="CM19" s="248">
        <v>17</v>
      </c>
      <c r="CN19" s="249">
        <v>14</v>
      </c>
      <c r="CO19" s="247">
        <v>43</v>
      </c>
      <c r="CP19" s="250">
        <v>23</v>
      </c>
      <c r="CQ19" s="251">
        <v>86.96</v>
      </c>
      <c r="CR19" s="183"/>
      <c r="CS19" s="346" t="s">
        <v>95</v>
      </c>
      <c r="CT19" s="347">
        <v>554.94000000000005</v>
      </c>
      <c r="CU19" s="348">
        <v>543.03</v>
      </c>
      <c r="CV19" s="349">
        <v>2.19</v>
      </c>
      <c r="CW19" s="347">
        <v>233.69</v>
      </c>
      <c r="CX19" s="350">
        <v>225.28</v>
      </c>
      <c r="CY19" s="349">
        <v>3.73</v>
      </c>
      <c r="CZ19" s="347">
        <v>474.27</v>
      </c>
      <c r="DA19" s="348">
        <v>465.38</v>
      </c>
      <c r="DB19" s="349">
        <v>1.91</v>
      </c>
      <c r="DC19" s="351"/>
      <c r="DD19" s="183"/>
      <c r="DE19" s="183" t="s">
        <v>109</v>
      </c>
      <c r="DF19" s="342">
        <v>120</v>
      </c>
      <c r="DG19" s="342">
        <v>120</v>
      </c>
      <c r="DH19" s="342">
        <v>120</v>
      </c>
      <c r="DI19" s="342">
        <v>120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39622</v>
      </c>
      <c r="DR19" s="400">
        <v>3240</v>
      </c>
      <c r="DS19" s="400">
        <v>41952</v>
      </c>
      <c r="DT19" s="401">
        <v>1459</v>
      </c>
      <c r="DU19" s="400">
        <v>0</v>
      </c>
      <c r="DV19" s="400">
        <v>0</v>
      </c>
      <c r="DW19" s="400">
        <v>0</v>
      </c>
      <c r="DX19" s="400">
        <v>0</v>
      </c>
      <c r="DY19" s="402">
        <v>86273</v>
      </c>
      <c r="DZ19" s="382">
        <v>32965</v>
      </c>
      <c r="EA19" s="383">
        <v>119238</v>
      </c>
      <c r="EB19" s="384"/>
      <c r="EC19" s="384"/>
      <c r="ED19" s="385" t="s">
        <v>106</v>
      </c>
      <c r="EE19" s="399">
        <v>397</v>
      </c>
      <c r="EF19" s="400">
        <v>0</v>
      </c>
      <c r="EG19" s="400">
        <v>78</v>
      </c>
      <c r="EH19" s="401">
        <v>10</v>
      </c>
      <c r="EI19" s="400">
        <v>0</v>
      </c>
      <c r="EJ19" s="400">
        <v>0</v>
      </c>
      <c r="EK19" s="400">
        <v>0</v>
      </c>
      <c r="EL19" s="400">
        <v>0</v>
      </c>
      <c r="EM19" s="402">
        <v>485</v>
      </c>
      <c r="EN19" s="382">
        <v>346</v>
      </c>
      <c r="EO19" s="383">
        <v>831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1745.1600000000003</v>
      </c>
      <c r="FK19" s="508">
        <v>1731.1899999999998</v>
      </c>
      <c r="FL19" s="345">
        <v>0.81</v>
      </c>
      <c r="FM19" s="503"/>
      <c r="FN19" s="503"/>
      <c r="FO19" s="312" t="s">
        <v>41</v>
      </c>
      <c r="FP19" s="247">
        <v>11</v>
      </c>
      <c r="FQ19" s="248">
        <v>6</v>
      </c>
      <c r="FR19" s="249">
        <v>10</v>
      </c>
      <c r="FS19" s="247">
        <v>27</v>
      </c>
      <c r="FT19" s="250">
        <v>18</v>
      </c>
      <c r="FU19" s="251">
        <v>50</v>
      </c>
      <c r="FV19" s="183"/>
      <c r="FW19" s="346" t="s">
        <v>95</v>
      </c>
      <c r="FX19" s="347">
        <v>418.51</v>
      </c>
      <c r="FY19" s="348">
        <v>404.71</v>
      </c>
      <c r="FZ19" s="349">
        <v>3.41</v>
      </c>
      <c r="GA19" s="347">
        <v>380.38</v>
      </c>
      <c r="GB19" s="350">
        <v>373.17</v>
      </c>
      <c r="GC19" s="349">
        <v>1.93</v>
      </c>
      <c r="GD19" s="347">
        <v>401.31</v>
      </c>
      <c r="GE19" s="348">
        <v>390.8</v>
      </c>
      <c r="GF19" s="349">
        <v>2.69</v>
      </c>
      <c r="GG19" s="351"/>
      <c r="GH19" s="183"/>
      <c r="GI19" s="183" t="s">
        <v>109</v>
      </c>
      <c r="GJ19" s="342">
        <v>120</v>
      </c>
      <c r="GK19" s="342">
        <v>120</v>
      </c>
      <c r="GL19" s="342">
        <v>120</v>
      </c>
      <c r="GM19" s="342">
        <v>120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28512</v>
      </c>
      <c r="GV19" s="400">
        <v>3037</v>
      </c>
      <c r="GW19" s="400">
        <v>22823</v>
      </c>
      <c r="GX19" s="401">
        <v>1468</v>
      </c>
      <c r="GY19" s="400">
        <v>0</v>
      </c>
      <c r="GZ19" s="400">
        <v>0</v>
      </c>
      <c r="HA19" s="400">
        <v>0</v>
      </c>
      <c r="HB19" s="400">
        <v>0</v>
      </c>
      <c r="HC19" s="402">
        <v>55840</v>
      </c>
      <c r="HD19" s="382">
        <v>7806</v>
      </c>
      <c r="HE19" s="383">
        <v>63646</v>
      </c>
      <c r="HF19" s="384"/>
      <c r="HG19" s="384"/>
      <c r="HH19" s="385" t="s">
        <v>106</v>
      </c>
      <c r="HI19" s="399">
        <v>753</v>
      </c>
      <c r="HJ19" s="400">
        <v>34</v>
      </c>
      <c r="HK19" s="400">
        <v>536</v>
      </c>
      <c r="HL19" s="401">
        <v>58</v>
      </c>
      <c r="HM19" s="400">
        <v>0</v>
      </c>
      <c r="HN19" s="400">
        <v>0</v>
      </c>
      <c r="HO19" s="400">
        <v>0</v>
      </c>
      <c r="HP19" s="400">
        <v>0</v>
      </c>
      <c r="HQ19" s="402">
        <v>1381</v>
      </c>
      <c r="HR19" s="382">
        <v>527</v>
      </c>
      <c r="HS19" s="383">
        <v>1908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2553.66</v>
      </c>
      <c r="IO19" s="508">
        <v>2548.9500000000003</v>
      </c>
      <c r="IP19" s="345">
        <v>0.18</v>
      </c>
      <c r="IQ19" s="503"/>
      <c r="IR19" s="503"/>
      <c r="IS19" s="312" t="s">
        <v>41</v>
      </c>
      <c r="IT19" s="247">
        <v>19</v>
      </c>
      <c r="IU19" s="248">
        <v>23</v>
      </c>
      <c r="IV19" s="249">
        <v>29</v>
      </c>
      <c r="IW19" s="247">
        <v>71</v>
      </c>
      <c r="IX19" s="250">
        <v>53</v>
      </c>
      <c r="IY19" s="251">
        <v>33.96</v>
      </c>
      <c r="IZ19" s="183"/>
      <c r="JA19" s="346" t="s">
        <v>95</v>
      </c>
      <c r="JB19" s="347">
        <v>587.48</v>
      </c>
      <c r="JC19" s="348">
        <v>570.16</v>
      </c>
      <c r="JD19" s="349">
        <v>3.04</v>
      </c>
      <c r="JE19" s="347">
        <v>259.32</v>
      </c>
      <c r="JF19" s="350">
        <v>247.36</v>
      </c>
      <c r="JG19" s="349">
        <v>4.84</v>
      </c>
      <c r="JH19" s="347">
        <v>555.62</v>
      </c>
      <c r="JI19" s="348">
        <v>540.27</v>
      </c>
      <c r="JJ19" s="349">
        <v>2.84</v>
      </c>
      <c r="JK19" s="351"/>
      <c r="JL19" s="183"/>
      <c r="JM19" s="183" t="s">
        <v>109</v>
      </c>
      <c r="JN19" s="342">
        <v>120</v>
      </c>
      <c r="JO19" s="342">
        <v>120</v>
      </c>
      <c r="JP19" s="342">
        <v>120</v>
      </c>
      <c r="JQ19" s="342">
        <v>120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43193</v>
      </c>
      <c r="JZ19" s="400">
        <v>6392</v>
      </c>
      <c r="KA19" s="400">
        <v>59097</v>
      </c>
      <c r="KB19" s="401">
        <v>1978</v>
      </c>
      <c r="KC19" s="400">
        <v>0</v>
      </c>
      <c r="KD19" s="400">
        <v>0</v>
      </c>
      <c r="KE19" s="400">
        <v>0</v>
      </c>
      <c r="KF19" s="400">
        <v>0</v>
      </c>
      <c r="KG19" s="402">
        <v>110660</v>
      </c>
      <c r="KH19" s="382">
        <v>17816</v>
      </c>
      <c r="KI19" s="383">
        <v>128476</v>
      </c>
      <c r="KJ19" s="290"/>
      <c r="KK19" s="290"/>
      <c r="KL19" s="387" t="s">
        <v>106</v>
      </c>
      <c r="KM19" s="399">
        <v>1212</v>
      </c>
      <c r="KN19" s="400">
        <v>94</v>
      </c>
      <c r="KO19" s="400">
        <v>445</v>
      </c>
      <c r="KP19" s="401">
        <v>63</v>
      </c>
      <c r="KQ19" s="400">
        <v>0</v>
      </c>
      <c r="KR19" s="400">
        <v>0</v>
      </c>
      <c r="KS19" s="400">
        <v>0</v>
      </c>
      <c r="KT19" s="400">
        <v>0</v>
      </c>
      <c r="KU19" s="402">
        <v>1814</v>
      </c>
      <c r="KV19" s="382">
        <v>652</v>
      </c>
      <c r="KW19" s="383">
        <v>2466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2240.1199999999994</v>
      </c>
      <c r="LS19" s="508">
        <v>2215.2599999999998</v>
      </c>
      <c r="LT19" s="345">
        <v>1.1200000000000001</v>
      </c>
      <c r="LU19" s="505"/>
      <c r="LV19" s="505"/>
      <c r="LW19" s="312" t="s">
        <v>41</v>
      </c>
      <c r="LX19" s="294">
        <v>185</v>
      </c>
      <c r="LY19" s="295">
        <v>131</v>
      </c>
      <c r="LZ19" s="296">
        <v>41.22</v>
      </c>
      <c r="MA19" s="266"/>
      <c r="MB19" s="346" t="s">
        <v>95</v>
      </c>
      <c r="MC19" s="347">
        <v>562.32000000000005</v>
      </c>
      <c r="MD19" s="370">
        <v>545.29</v>
      </c>
      <c r="ME19" s="349">
        <v>3.12</v>
      </c>
      <c r="MF19" s="347">
        <v>335.55</v>
      </c>
      <c r="MG19" s="370">
        <v>325.39</v>
      </c>
      <c r="MH19" s="349">
        <v>3.12</v>
      </c>
      <c r="MI19" s="347">
        <v>502.59</v>
      </c>
      <c r="MJ19" s="370">
        <v>488.83</v>
      </c>
      <c r="MK19" s="349">
        <v>2.81</v>
      </c>
      <c r="ML19" s="297"/>
      <c r="MM19" s="297"/>
      <c r="MN19" s="297" t="s">
        <v>109</v>
      </c>
      <c r="MO19" s="371">
        <v>120</v>
      </c>
      <c r="MP19" s="371">
        <v>120</v>
      </c>
      <c r="MQ19" s="371">
        <v>120</v>
      </c>
      <c r="MR19" s="371">
        <v>120</v>
      </c>
      <c r="MS19" s="371">
        <v>120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156701</v>
      </c>
      <c r="NB19" s="404">
        <v>15175</v>
      </c>
      <c r="NC19" s="404">
        <v>154500</v>
      </c>
      <c r="ND19" s="405">
        <v>7425</v>
      </c>
      <c r="NE19" s="404"/>
      <c r="NF19" s="404"/>
      <c r="NG19" s="404"/>
      <c r="NH19" s="406"/>
      <c r="NI19" s="407">
        <v>333801</v>
      </c>
      <c r="NJ19" s="408">
        <v>80764</v>
      </c>
      <c r="NK19" s="409">
        <v>414565</v>
      </c>
      <c r="NL19" s="290"/>
      <c r="NM19" s="290"/>
      <c r="NN19" s="377" t="s">
        <v>106</v>
      </c>
      <c r="NO19" s="387">
        <v>3705</v>
      </c>
      <c r="NP19" s="404">
        <v>326</v>
      </c>
      <c r="NQ19" s="404">
        <v>1641</v>
      </c>
      <c r="NR19" s="405">
        <v>216</v>
      </c>
      <c r="NS19" s="404"/>
      <c r="NT19" s="404"/>
      <c r="NU19" s="404"/>
      <c r="NV19" s="406"/>
      <c r="NW19" s="407">
        <v>5888</v>
      </c>
      <c r="NX19" s="408">
        <v>2612</v>
      </c>
      <c r="NY19" s="409">
        <v>8500</v>
      </c>
      <c r="OA19" s="307"/>
    </row>
    <row r="20" spans="1:391" s="195" customFormat="1" ht="21.75" customHeight="1" x14ac:dyDescent="0.2">
      <c r="A20" s="511" t="s">
        <v>123</v>
      </c>
      <c r="B20" s="501">
        <v>1843.74</v>
      </c>
      <c r="C20" s="512">
        <v>1780.6</v>
      </c>
      <c r="D20" s="243">
        <v>3.55</v>
      </c>
      <c r="E20" s="503"/>
      <c r="F20" s="503"/>
      <c r="G20" s="312" t="s">
        <v>42</v>
      </c>
      <c r="H20" s="247">
        <v>37</v>
      </c>
      <c r="I20" s="248">
        <v>34</v>
      </c>
      <c r="J20" s="249">
        <v>41</v>
      </c>
      <c r="K20" s="247">
        <v>112</v>
      </c>
      <c r="L20" s="250">
        <v>105</v>
      </c>
      <c r="M20" s="251">
        <v>6.67</v>
      </c>
      <c r="N20" s="183"/>
      <c r="O20" s="346" t="s">
        <v>100</v>
      </c>
      <c r="P20" s="347">
        <v>558.34</v>
      </c>
      <c r="Q20" s="348">
        <v>542.20000000000005</v>
      </c>
      <c r="R20" s="349">
        <v>2.98</v>
      </c>
      <c r="S20" s="347">
        <v>272.26</v>
      </c>
      <c r="T20" s="350">
        <v>258.7</v>
      </c>
      <c r="U20" s="349">
        <v>5.24</v>
      </c>
      <c r="V20" s="347">
        <v>462.04</v>
      </c>
      <c r="W20" s="348">
        <v>449.26</v>
      </c>
      <c r="X20" s="349">
        <v>2.84</v>
      </c>
      <c r="Y20" s="351"/>
      <c r="Z20" s="183"/>
      <c r="AA20" s="183" t="s">
        <v>112</v>
      </c>
      <c r="AB20" s="342">
        <v>45</v>
      </c>
      <c r="AC20" s="342">
        <v>45</v>
      </c>
      <c r="AD20" s="342">
        <v>45</v>
      </c>
      <c r="AE20" s="342">
        <v>45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147704</v>
      </c>
      <c r="AN20" s="400">
        <v>18374</v>
      </c>
      <c r="AO20" s="400">
        <v>225964</v>
      </c>
      <c r="AP20" s="401">
        <v>10077</v>
      </c>
      <c r="AQ20" s="400">
        <v>0</v>
      </c>
      <c r="AR20" s="400">
        <v>0</v>
      </c>
      <c r="AS20" s="400">
        <v>0</v>
      </c>
      <c r="AT20" s="400">
        <v>0</v>
      </c>
      <c r="AU20" s="402">
        <v>402119</v>
      </c>
      <c r="AV20" s="382">
        <v>114282</v>
      </c>
      <c r="AW20" s="383">
        <v>516401</v>
      </c>
      <c r="AX20" s="384"/>
      <c r="AY20" s="384"/>
      <c r="AZ20" s="385" t="s">
        <v>28</v>
      </c>
      <c r="BA20" s="399">
        <v>1851</v>
      </c>
      <c r="BB20" s="400">
        <v>122</v>
      </c>
      <c r="BC20" s="400">
        <v>739</v>
      </c>
      <c r="BD20" s="401">
        <v>555</v>
      </c>
      <c r="BE20" s="400">
        <v>0</v>
      </c>
      <c r="BF20" s="400">
        <v>0</v>
      </c>
      <c r="BG20" s="400">
        <v>0</v>
      </c>
      <c r="BH20" s="400">
        <v>0</v>
      </c>
      <c r="BI20" s="402">
        <v>3267</v>
      </c>
      <c r="BJ20" s="382">
        <v>6325</v>
      </c>
      <c r="BK20" s="383">
        <v>9592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2105.02</v>
      </c>
      <c r="CG20" s="512">
        <v>2045.6399999999996</v>
      </c>
      <c r="CH20" s="243">
        <v>2.9</v>
      </c>
      <c r="CI20" s="503"/>
      <c r="CJ20" s="503"/>
      <c r="CK20" s="312" t="s">
        <v>42</v>
      </c>
      <c r="CL20" s="247">
        <v>3</v>
      </c>
      <c r="CM20" s="248">
        <v>11</v>
      </c>
      <c r="CN20" s="249">
        <v>3</v>
      </c>
      <c r="CO20" s="247">
        <v>17</v>
      </c>
      <c r="CP20" s="250">
        <v>9</v>
      </c>
      <c r="CQ20" s="251">
        <v>88.89</v>
      </c>
      <c r="CR20" s="183"/>
      <c r="CS20" s="346" t="s">
        <v>100</v>
      </c>
      <c r="CT20" s="347">
        <v>448.63</v>
      </c>
      <c r="CU20" s="348">
        <v>434.39</v>
      </c>
      <c r="CV20" s="349">
        <v>3.28</v>
      </c>
      <c r="CW20" s="347">
        <v>168.08</v>
      </c>
      <c r="CX20" s="350">
        <v>161.66999999999999</v>
      </c>
      <c r="CY20" s="349">
        <v>3.96</v>
      </c>
      <c r="CZ20" s="347">
        <v>378.18</v>
      </c>
      <c r="DA20" s="348">
        <v>367.74</v>
      </c>
      <c r="DB20" s="349">
        <v>2.84</v>
      </c>
      <c r="DC20" s="351"/>
      <c r="DD20" s="183"/>
      <c r="DE20" s="183" t="s">
        <v>112</v>
      </c>
      <c r="DF20" s="342">
        <v>45</v>
      </c>
      <c r="DG20" s="342">
        <v>45</v>
      </c>
      <c r="DH20" s="342">
        <v>45</v>
      </c>
      <c r="DI20" s="342">
        <v>45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131236</v>
      </c>
      <c r="DR20" s="400">
        <v>16199</v>
      </c>
      <c r="DS20" s="400">
        <v>174947</v>
      </c>
      <c r="DT20" s="401">
        <v>8994</v>
      </c>
      <c r="DU20" s="400">
        <v>0</v>
      </c>
      <c r="DV20" s="400">
        <v>0</v>
      </c>
      <c r="DW20" s="400">
        <v>0</v>
      </c>
      <c r="DX20" s="400">
        <v>0</v>
      </c>
      <c r="DY20" s="402">
        <v>331376</v>
      </c>
      <c r="DZ20" s="382">
        <v>121416</v>
      </c>
      <c r="EA20" s="383">
        <v>452792</v>
      </c>
      <c r="EB20" s="384"/>
      <c r="EC20" s="384"/>
      <c r="ED20" s="385" t="s">
        <v>28</v>
      </c>
      <c r="EE20" s="399">
        <v>926</v>
      </c>
      <c r="EF20" s="400">
        <v>0</v>
      </c>
      <c r="EG20" s="400">
        <v>164</v>
      </c>
      <c r="EH20" s="401">
        <v>26</v>
      </c>
      <c r="EI20" s="400">
        <v>0</v>
      </c>
      <c r="EJ20" s="400">
        <v>0</v>
      </c>
      <c r="EK20" s="400">
        <v>0</v>
      </c>
      <c r="EL20" s="400">
        <v>0</v>
      </c>
      <c r="EM20" s="402">
        <v>1116</v>
      </c>
      <c r="EN20" s="382">
        <v>762</v>
      </c>
      <c r="EO20" s="383">
        <v>1878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1940.82</v>
      </c>
      <c r="FK20" s="512">
        <v>1912.9999999999998</v>
      </c>
      <c r="FL20" s="243">
        <v>1.45</v>
      </c>
      <c r="FM20" s="503"/>
      <c r="FN20" s="503"/>
      <c r="FO20" s="312" t="s">
        <v>42</v>
      </c>
      <c r="FP20" s="247">
        <v>8</v>
      </c>
      <c r="FQ20" s="248">
        <v>2</v>
      </c>
      <c r="FR20" s="249">
        <v>9</v>
      </c>
      <c r="FS20" s="247">
        <v>19</v>
      </c>
      <c r="FT20" s="250">
        <v>18</v>
      </c>
      <c r="FU20" s="251">
        <v>5.56</v>
      </c>
      <c r="FV20" s="183"/>
      <c r="FW20" s="346" t="s">
        <v>100</v>
      </c>
      <c r="FX20" s="347">
        <v>347.43</v>
      </c>
      <c r="FY20" s="348">
        <v>334.31</v>
      </c>
      <c r="FZ20" s="349">
        <v>3.92</v>
      </c>
      <c r="GA20" s="347">
        <v>362.93</v>
      </c>
      <c r="GB20" s="350">
        <v>357.29</v>
      </c>
      <c r="GC20" s="349">
        <v>1.58</v>
      </c>
      <c r="GD20" s="347">
        <v>354.42</v>
      </c>
      <c r="GE20" s="348">
        <v>344.44</v>
      </c>
      <c r="GF20" s="349">
        <v>2.9</v>
      </c>
      <c r="GG20" s="351"/>
      <c r="GH20" s="183"/>
      <c r="GI20" s="183" t="s">
        <v>112</v>
      </c>
      <c r="GJ20" s="342">
        <v>45</v>
      </c>
      <c r="GK20" s="342">
        <v>45</v>
      </c>
      <c r="GL20" s="342">
        <v>45</v>
      </c>
      <c r="GM20" s="342">
        <v>45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98011</v>
      </c>
      <c r="GV20" s="400">
        <v>10439</v>
      </c>
      <c r="GW20" s="400">
        <v>127543</v>
      </c>
      <c r="GX20" s="401">
        <v>3351</v>
      </c>
      <c r="GY20" s="400">
        <v>0</v>
      </c>
      <c r="GZ20" s="400">
        <v>0</v>
      </c>
      <c r="HA20" s="400">
        <v>0</v>
      </c>
      <c r="HB20" s="400">
        <v>0</v>
      </c>
      <c r="HC20" s="402">
        <v>239344</v>
      </c>
      <c r="HD20" s="382">
        <v>55193</v>
      </c>
      <c r="HE20" s="383">
        <v>294537</v>
      </c>
      <c r="HF20" s="384"/>
      <c r="HG20" s="384"/>
      <c r="HH20" s="385" t="s">
        <v>28</v>
      </c>
      <c r="HI20" s="399">
        <v>538</v>
      </c>
      <c r="HJ20" s="400">
        <v>85</v>
      </c>
      <c r="HK20" s="400">
        <v>358</v>
      </c>
      <c r="HL20" s="401">
        <v>1183</v>
      </c>
      <c r="HM20" s="400">
        <v>0</v>
      </c>
      <c r="HN20" s="400">
        <v>0</v>
      </c>
      <c r="HO20" s="400">
        <v>0</v>
      </c>
      <c r="HP20" s="400">
        <v>0</v>
      </c>
      <c r="HQ20" s="402">
        <v>2164</v>
      </c>
      <c r="HR20" s="382">
        <v>6713</v>
      </c>
      <c r="HS20" s="383">
        <v>8877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1849.2999999999997</v>
      </c>
      <c r="IO20" s="512">
        <v>1829.38</v>
      </c>
      <c r="IP20" s="243">
        <v>1.0900000000000001</v>
      </c>
      <c r="IQ20" s="503"/>
      <c r="IR20" s="503"/>
      <c r="IS20" s="312" t="s">
        <v>42</v>
      </c>
      <c r="IT20" s="247">
        <v>35</v>
      </c>
      <c r="IU20" s="248">
        <v>26</v>
      </c>
      <c r="IV20" s="249">
        <v>33</v>
      </c>
      <c r="IW20" s="247">
        <v>94</v>
      </c>
      <c r="IX20" s="250">
        <v>110</v>
      </c>
      <c r="IY20" s="251">
        <v>-14.55</v>
      </c>
      <c r="IZ20" s="183"/>
      <c r="JA20" s="346" t="s">
        <v>100</v>
      </c>
      <c r="JB20" s="347">
        <v>458.99</v>
      </c>
      <c r="JC20" s="348">
        <v>467.12</v>
      </c>
      <c r="JD20" s="349">
        <v>-1.74</v>
      </c>
      <c r="JE20" s="347">
        <v>448.46</v>
      </c>
      <c r="JF20" s="350">
        <v>441.09</v>
      </c>
      <c r="JG20" s="349">
        <v>1.67</v>
      </c>
      <c r="JH20" s="347">
        <v>457.97</v>
      </c>
      <c r="JI20" s="348">
        <v>464.71</v>
      </c>
      <c r="JJ20" s="349">
        <v>-1.45</v>
      </c>
      <c r="JK20" s="351"/>
      <c r="JL20" s="183"/>
      <c r="JM20" s="183" t="s">
        <v>112</v>
      </c>
      <c r="JN20" s="342">
        <v>45</v>
      </c>
      <c r="JO20" s="342">
        <v>45</v>
      </c>
      <c r="JP20" s="342">
        <v>45</v>
      </c>
      <c r="JQ20" s="342">
        <v>45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134992</v>
      </c>
      <c r="JZ20" s="400">
        <v>12787</v>
      </c>
      <c r="KA20" s="400">
        <v>179366</v>
      </c>
      <c r="KB20" s="401">
        <v>12006</v>
      </c>
      <c r="KC20" s="400">
        <v>0</v>
      </c>
      <c r="KD20" s="400">
        <v>0</v>
      </c>
      <c r="KE20" s="400">
        <v>0</v>
      </c>
      <c r="KF20" s="400">
        <v>0</v>
      </c>
      <c r="KG20" s="402">
        <v>339151</v>
      </c>
      <c r="KH20" s="382">
        <v>86382</v>
      </c>
      <c r="KI20" s="383">
        <v>425533</v>
      </c>
      <c r="KJ20" s="290"/>
      <c r="KK20" s="290"/>
      <c r="KL20" s="387" t="s">
        <v>28</v>
      </c>
      <c r="KM20" s="399">
        <v>3463</v>
      </c>
      <c r="KN20" s="400">
        <v>160</v>
      </c>
      <c r="KO20" s="400">
        <v>738</v>
      </c>
      <c r="KP20" s="401">
        <v>216</v>
      </c>
      <c r="KQ20" s="400">
        <v>0</v>
      </c>
      <c r="KR20" s="400">
        <v>0</v>
      </c>
      <c r="KS20" s="400">
        <v>0</v>
      </c>
      <c r="KT20" s="400">
        <v>0</v>
      </c>
      <c r="KU20" s="402">
        <v>4577</v>
      </c>
      <c r="KV20" s="382">
        <v>2065</v>
      </c>
      <c r="KW20" s="383">
        <v>6642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1926.6600000000003</v>
      </c>
      <c r="LS20" s="512">
        <v>1878.96</v>
      </c>
      <c r="LT20" s="243">
        <v>2.54</v>
      </c>
      <c r="LU20" s="505"/>
      <c r="LV20" s="505"/>
      <c r="LW20" s="312" t="s">
        <v>42</v>
      </c>
      <c r="LX20" s="294">
        <v>242</v>
      </c>
      <c r="LY20" s="295">
        <v>242</v>
      </c>
      <c r="LZ20" s="296">
        <v>0</v>
      </c>
      <c r="MA20" s="266"/>
      <c r="MB20" s="346" t="s">
        <v>100</v>
      </c>
      <c r="MC20" s="347">
        <v>466.43</v>
      </c>
      <c r="MD20" s="370">
        <v>462.16</v>
      </c>
      <c r="ME20" s="349">
        <v>0.92</v>
      </c>
      <c r="MF20" s="347">
        <v>323.60000000000002</v>
      </c>
      <c r="MG20" s="370">
        <v>315.58999999999997</v>
      </c>
      <c r="MH20" s="349">
        <v>2.54</v>
      </c>
      <c r="MI20" s="347">
        <v>428.81</v>
      </c>
      <c r="MJ20" s="370">
        <v>424.53</v>
      </c>
      <c r="MK20" s="349">
        <v>1.01</v>
      </c>
      <c r="ML20" s="297"/>
      <c r="MM20" s="297"/>
      <c r="MN20" s="297" t="s">
        <v>112</v>
      </c>
      <c r="MO20" s="371">
        <v>45</v>
      </c>
      <c r="MP20" s="371">
        <v>45</v>
      </c>
      <c r="MQ20" s="371">
        <v>45</v>
      </c>
      <c r="MR20" s="371">
        <v>45</v>
      </c>
      <c r="MS20" s="371">
        <v>45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511943</v>
      </c>
      <c r="NB20" s="404">
        <v>57799</v>
      </c>
      <c r="NC20" s="404">
        <v>707820</v>
      </c>
      <c r="ND20" s="405">
        <v>34428</v>
      </c>
      <c r="NE20" s="404"/>
      <c r="NF20" s="404"/>
      <c r="NG20" s="404"/>
      <c r="NH20" s="406"/>
      <c r="NI20" s="407">
        <v>1311990</v>
      </c>
      <c r="NJ20" s="408">
        <v>377273</v>
      </c>
      <c r="NK20" s="409">
        <v>1689263</v>
      </c>
      <c r="NL20" s="290"/>
      <c r="NM20" s="290"/>
      <c r="NN20" s="377" t="s">
        <v>28</v>
      </c>
      <c r="NO20" s="387">
        <v>6778</v>
      </c>
      <c r="NP20" s="404">
        <v>367</v>
      </c>
      <c r="NQ20" s="404">
        <v>1999</v>
      </c>
      <c r="NR20" s="405">
        <v>1980</v>
      </c>
      <c r="NS20" s="404"/>
      <c r="NT20" s="404"/>
      <c r="NU20" s="404"/>
      <c r="NV20" s="406"/>
      <c r="NW20" s="407">
        <v>11124</v>
      </c>
      <c r="NX20" s="408">
        <v>15865</v>
      </c>
      <c r="NY20" s="409">
        <v>26989</v>
      </c>
      <c r="OA20" s="307"/>
    </row>
    <row r="21" spans="1:391" s="195" customFormat="1" ht="21.75" customHeight="1" thickBot="1" x14ac:dyDescent="0.25">
      <c r="A21" s="308" t="s">
        <v>99</v>
      </c>
      <c r="B21" s="471">
        <v>1826.91</v>
      </c>
      <c r="C21" s="508">
        <v>1764.03</v>
      </c>
      <c r="D21" s="311">
        <v>3.56</v>
      </c>
      <c r="E21" s="503"/>
      <c r="F21" s="503"/>
      <c r="G21" s="312" t="s">
        <v>43</v>
      </c>
      <c r="H21" s="247">
        <v>129</v>
      </c>
      <c r="I21" s="248">
        <v>142</v>
      </c>
      <c r="J21" s="249">
        <v>123</v>
      </c>
      <c r="K21" s="247">
        <v>394</v>
      </c>
      <c r="L21" s="250">
        <v>417</v>
      </c>
      <c r="M21" s="251">
        <v>-5.52</v>
      </c>
      <c r="N21" s="183"/>
      <c r="O21" s="346" t="s">
        <v>103</v>
      </c>
      <c r="P21" s="347">
        <v>215.07</v>
      </c>
      <c r="Q21" s="348">
        <v>204.54</v>
      </c>
      <c r="R21" s="349">
        <v>5.15</v>
      </c>
      <c r="S21" s="347">
        <v>134.88</v>
      </c>
      <c r="T21" s="350">
        <v>129.11000000000001</v>
      </c>
      <c r="U21" s="349">
        <v>4.47</v>
      </c>
      <c r="V21" s="347">
        <v>188.07</v>
      </c>
      <c r="W21" s="348">
        <v>179.81</v>
      </c>
      <c r="X21" s="349">
        <v>4.59</v>
      </c>
      <c r="Y21" s="351"/>
      <c r="Z21" s="183"/>
      <c r="AA21" s="183" t="s">
        <v>115</v>
      </c>
      <c r="AB21" s="342">
        <v>1095</v>
      </c>
      <c r="AC21" s="342">
        <v>1095</v>
      </c>
      <c r="AD21" s="342">
        <v>1095</v>
      </c>
      <c r="AE21" s="342">
        <v>1095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2102.67</v>
      </c>
      <c r="CG21" s="508">
        <v>2043.2800000000002</v>
      </c>
      <c r="CH21" s="311">
        <v>2.91</v>
      </c>
      <c r="CI21" s="503"/>
      <c r="CJ21" s="503"/>
      <c r="CK21" s="312" t="s">
        <v>43</v>
      </c>
      <c r="CL21" s="247">
        <v>28</v>
      </c>
      <c r="CM21" s="248">
        <v>15</v>
      </c>
      <c r="CN21" s="249">
        <v>19</v>
      </c>
      <c r="CO21" s="247">
        <v>62</v>
      </c>
      <c r="CP21" s="250">
        <v>86</v>
      </c>
      <c r="CQ21" s="251">
        <v>-27.91</v>
      </c>
      <c r="CR21" s="183"/>
      <c r="CS21" s="346" t="s">
        <v>103</v>
      </c>
      <c r="CT21" s="347">
        <v>181.81</v>
      </c>
      <c r="CU21" s="348">
        <v>177.06</v>
      </c>
      <c r="CV21" s="349">
        <v>2.68</v>
      </c>
      <c r="CW21" s="347">
        <v>114.94</v>
      </c>
      <c r="CX21" s="350">
        <v>112.96</v>
      </c>
      <c r="CY21" s="349">
        <v>1.75</v>
      </c>
      <c r="CZ21" s="347">
        <v>165.02</v>
      </c>
      <c r="DA21" s="348">
        <v>161.4</v>
      </c>
      <c r="DB21" s="349">
        <v>2.2400000000000002</v>
      </c>
      <c r="DC21" s="351"/>
      <c r="DD21" s="183"/>
      <c r="DE21" s="183" t="s">
        <v>115</v>
      </c>
      <c r="DF21" s="342">
        <v>1095</v>
      </c>
      <c r="DG21" s="342">
        <v>1095</v>
      </c>
      <c r="DH21" s="342">
        <v>1095</v>
      </c>
      <c r="DI21" s="342">
        <v>1095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1938.1499999999999</v>
      </c>
      <c r="FK21" s="508">
        <v>1910.21</v>
      </c>
      <c r="FL21" s="311">
        <v>1.46</v>
      </c>
      <c r="FM21" s="503"/>
      <c r="FN21" s="503"/>
      <c r="FO21" s="312" t="s">
        <v>43</v>
      </c>
      <c r="FP21" s="247">
        <v>29</v>
      </c>
      <c r="FQ21" s="248">
        <v>21</v>
      </c>
      <c r="FR21" s="249">
        <v>26</v>
      </c>
      <c r="FS21" s="247">
        <v>76</v>
      </c>
      <c r="FT21" s="250">
        <v>108</v>
      </c>
      <c r="FU21" s="251">
        <v>-29.63</v>
      </c>
      <c r="FV21" s="183"/>
      <c r="FW21" s="346" t="s">
        <v>103</v>
      </c>
      <c r="FX21" s="347">
        <v>172.77</v>
      </c>
      <c r="FY21" s="348">
        <v>170.34</v>
      </c>
      <c r="FZ21" s="349">
        <v>1.43</v>
      </c>
      <c r="GA21" s="347">
        <v>144.32</v>
      </c>
      <c r="GB21" s="350">
        <v>138.56</v>
      </c>
      <c r="GC21" s="349">
        <v>4.16</v>
      </c>
      <c r="GD21" s="347">
        <v>159.93</v>
      </c>
      <c r="GE21" s="348">
        <v>156.32</v>
      </c>
      <c r="GF21" s="349">
        <v>2.31</v>
      </c>
      <c r="GG21" s="351"/>
      <c r="GH21" s="183"/>
      <c r="GI21" s="183" t="s">
        <v>115</v>
      </c>
      <c r="GJ21" s="342">
        <v>1095</v>
      </c>
      <c r="GK21" s="342">
        <v>1095</v>
      </c>
      <c r="GL21" s="342">
        <v>1095</v>
      </c>
      <c r="GM21" s="342">
        <v>1095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1827.92</v>
      </c>
      <c r="IO21" s="508">
        <v>1807.21</v>
      </c>
      <c r="IP21" s="311">
        <v>1.1499999999999999</v>
      </c>
      <c r="IQ21" s="503"/>
      <c r="IR21" s="503"/>
      <c r="IS21" s="312" t="s">
        <v>43</v>
      </c>
      <c r="IT21" s="247">
        <v>83</v>
      </c>
      <c r="IU21" s="248">
        <v>65</v>
      </c>
      <c r="IV21" s="249">
        <v>52</v>
      </c>
      <c r="IW21" s="247">
        <v>200</v>
      </c>
      <c r="IX21" s="250">
        <v>237</v>
      </c>
      <c r="IY21" s="251">
        <v>-15.61</v>
      </c>
      <c r="IZ21" s="183"/>
      <c r="JA21" s="346" t="s">
        <v>103</v>
      </c>
      <c r="JB21" s="347">
        <v>305.60000000000002</v>
      </c>
      <c r="JC21" s="348">
        <v>298.57</v>
      </c>
      <c r="JD21" s="349">
        <v>2.35</v>
      </c>
      <c r="JE21" s="347">
        <v>289.77</v>
      </c>
      <c r="JF21" s="350">
        <v>294.48</v>
      </c>
      <c r="JG21" s="349">
        <v>-1.6</v>
      </c>
      <c r="JH21" s="347">
        <v>304.07</v>
      </c>
      <c r="JI21" s="348">
        <v>298.19</v>
      </c>
      <c r="JJ21" s="349">
        <v>1.97</v>
      </c>
      <c r="JK21" s="351"/>
      <c r="JL21" s="183"/>
      <c r="JM21" s="183" t="s">
        <v>115</v>
      </c>
      <c r="JN21" s="342">
        <v>1095</v>
      </c>
      <c r="JO21" s="342">
        <v>1095</v>
      </c>
      <c r="JP21" s="342">
        <v>1095</v>
      </c>
      <c r="JQ21" s="342">
        <v>1095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1915.2200000000003</v>
      </c>
      <c r="LS21" s="508">
        <v>1867.17</v>
      </c>
      <c r="LT21" s="311">
        <v>2.57</v>
      </c>
      <c r="LU21" s="505"/>
      <c r="LV21" s="505"/>
      <c r="LW21" s="312" t="s">
        <v>43</v>
      </c>
      <c r="LX21" s="294">
        <v>732</v>
      </c>
      <c r="LY21" s="295">
        <v>848</v>
      </c>
      <c r="LZ21" s="296">
        <v>-13.68</v>
      </c>
      <c r="MA21" s="266"/>
      <c r="MB21" s="346" t="s">
        <v>103</v>
      </c>
      <c r="MC21" s="347">
        <v>246.97</v>
      </c>
      <c r="MD21" s="370">
        <v>240.56</v>
      </c>
      <c r="ME21" s="349">
        <v>2.66</v>
      </c>
      <c r="MF21" s="347">
        <v>158.21</v>
      </c>
      <c r="MG21" s="370">
        <v>154.37</v>
      </c>
      <c r="MH21" s="349">
        <v>2.4900000000000002</v>
      </c>
      <c r="MI21" s="347">
        <v>223.6</v>
      </c>
      <c r="MJ21" s="370">
        <v>218.43</v>
      </c>
      <c r="MK21" s="349">
        <v>2.37</v>
      </c>
      <c r="ML21" s="297"/>
      <c r="MM21" s="297"/>
      <c r="MN21" s="297" t="s">
        <v>115</v>
      </c>
      <c r="MO21" s="371">
        <v>1095</v>
      </c>
      <c r="MP21" s="371">
        <v>1095</v>
      </c>
      <c r="MQ21" s="371">
        <v>1095</v>
      </c>
      <c r="MR21" s="371">
        <v>1095</v>
      </c>
      <c r="MS21" s="371">
        <v>1095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2821.9400000000005</v>
      </c>
      <c r="C22" s="516">
        <v>2735.03</v>
      </c>
      <c r="D22" s="345">
        <v>3.18</v>
      </c>
      <c r="E22" s="503"/>
      <c r="F22" s="503"/>
      <c r="G22" s="246" t="s">
        <v>44</v>
      </c>
      <c r="H22" s="247">
        <v>4</v>
      </c>
      <c r="I22" s="248">
        <v>3</v>
      </c>
      <c r="J22" s="249">
        <v>6</v>
      </c>
      <c r="K22" s="247">
        <v>13</v>
      </c>
      <c r="L22" s="250">
        <v>19</v>
      </c>
      <c r="M22" s="251">
        <v>-31.58</v>
      </c>
      <c r="N22" s="183"/>
      <c r="O22" s="346" t="s">
        <v>108</v>
      </c>
      <c r="P22" s="347">
        <v>110.68</v>
      </c>
      <c r="Q22" s="348">
        <v>108.68</v>
      </c>
      <c r="R22" s="349">
        <v>1.84</v>
      </c>
      <c r="S22" s="347">
        <v>98.26</v>
      </c>
      <c r="T22" s="350">
        <v>95.12</v>
      </c>
      <c r="U22" s="349">
        <v>3.3</v>
      </c>
      <c r="V22" s="347">
        <v>106.5</v>
      </c>
      <c r="W22" s="348">
        <v>104.23</v>
      </c>
      <c r="X22" s="349">
        <v>2.1800000000000002</v>
      </c>
      <c r="Y22" s="351"/>
      <c r="Z22" s="183"/>
      <c r="AA22" s="183" t="s">
        <v>118</v>
      </c>
      <c r="AB22" s="342">
        <v>1643</v>
      </c>
      <c r="AC22" s="342">
        <v>1643</v>
      </c>
      <c r="AD22" s="342">
        <v>1643</v>
      </c>
      <c r="AE22" s="342">
        <v>1643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194655</v>
      </c>
      <c r="AN22" s="442">
        <v>21716</v>
      </c>
      <c r="AO22" s="442">
        <v>258245</v>
      </c>
      <c r="AP22" s="443">
        <v>12597</v>
      </c>
      <c r="AQ22" s="444">
        <v>0</v>
      </c>
      <c r="AR22" s="444">
        <v>0</v>
      </c>
      <c r="AS22" s="444">
        <v>0</v>
      </c>
      <c r="AT22" s="444">
        <v>0</v>
      </c>
      <c r="AU22" s="445">
        <v>487213</v>
      </c>
      <c r="AV22" s="446">
        <v>136459</v>
      </c>
      <c r="AW22" s="446">
        <v>623672</v>
      </c>
      <c r="AX22" s="447"/>
      <c r="AY22" s="447"/>
      <c r="AZ22" s="440" t="s">
        <v>22</v>
      </c>
      <c r="BA22" s="441">
        <v>3774</v>
      </c>
      <c r="BB22" s="442">
        <v>320</v>
      </c>
      <c r="BC22" s="442">
        <v>1437</v>
      </c>
      <c r="BD22" s="443">
        <v>640</v>
      </c>
      <c r="BE22" s="444">
        <v>0</v>
      </c>
      <c r="BF22" s="444">
        <v>0</v>
      </c>
      <c r="BG22" s="444">
        <v>0</v>
      </c>
      <c r="BH22" s="444">
        <v>0</v>
      </c>
      <c r="BI22" s="445">
        <v>6171</v>
      </c>
      <c r="BJ22" s="446">
        <v>7412</v>
      </c>
      <c r="BK22" s="446">
        <v>13583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2493.71</v>
      </c>
      <c r="CG22" s="516">
        <v>2437.6999999999998</v>
      </c>
      <c r="CH22" s="345">
        <v>2.2999999999999998</v>
      </c>
      <c r="CI22" s="503"/>
      <c r="CJ22" s="503"/>
      <c r="CK22" s="246" t="s">
        <v>44</v>
      </c>
      <c r="CL22" s="247">
        <v>6</v>
      </c>
      <c r="CM22" s="248">
        <v>7</v>
      </c>
      <c r="CN22" s="249">
        <v>2</v>
      </c>
      <c r="CO22" s="247">
        <v>15</v>
      </c>
      <c r="CP22" s="250">
        <v>13</v>
      </c>
      <c r="CQ22" s="251">
        <v>15.38</v>
      </c>
      <c r="CR22" s="183"/>
      <c r="CS22" s="346" t="s">
        <v>108</v>
      </c>
      <c r="CT22" s="347">
        <v>167.65</v>
      </c>
      <c r="CU22" s="348">
        <v>164.01</v>
      </c>
      <c r="CV22" s="349">
        <v>2.2200000000000002</v>
      </c>
      <c r="CW22" s="347">
        <v>101.3</v>
      </c>
      <c r="CX22" s="350">
        <v>96.1</v>
      </c>
      <c r="CY22" s="349">
        <v>5.41</v>
      </c>
      <c r="CZ22" s="347">
        <v>150.99</v>
      </c>
      <c r="DA22" s="348">
        <v>147.41999999999999</v>
      </c>
      <c r="DB22" s="349">
        <v>2.42</v>
      </c>
      <c r="DC22" s="351"/>
      <c r="DD22" s="183"/>
      <c r="DE22" s="183" t="s">
        <v>118</v>
      </c>
      <c r="DF22" s="342">
        <v>1643</v>
      </c>
      <c r="DG22" s="342">
        <v>1643</v>
      </c>
      <c r="DH22" s="342">
        <v>1643</v>
      </c>
      <c r="DI22" s="342">
        <v>1643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173249</v>
      </c>
      <c r="DR22" s="442">
        <v>19699</v>
      </c>
      <c r="DS22" s="442">
        <v>218957</v>
      </c>
      <c r="DT22" s="443">
        <v>10453</v>
      </c>
      <c r="DU22" s="444">
        <v>0</v>
      </c>
      <c r="DV22" s="444">
        <v>0</v>
      </c>
      <c r="DW22" s="444">
        <v>0</v>
      </c>
      <c r="DX22" s="444">
        <v>0</v>
      </c>
      <c r="DY22" s="445">
        <v>422358</v>
      </c>
      <c r="DZ22" s="446">
        <v>154381</v>
      </c>
      <c r="EA22" s="446">
        <v>576739</v>
      </c>
      <c r="EB22" s="447"/>
      <c r="EC22" s="447"/>
      <c r="ED22" s="448" t="s">
        <v>22</v>
      </c>
      <c r="EE22" s="441">
        <v>1641</v>
      </c>
      <c r="EF22" s="442">
        <v>0</v>
      </c>
      <c r="EG22" s="442">
        <v>364</v>
      </c>
      <c r="EH22" s="443">
        <v>36</v>
      </c>
      <c r="EI22" s="444">
        <v>0</v>
      </c>
      <c r="EJ22" s="444">
        <v>0</v>
      </c>
      <c r="EK22" s="444">
        <v>0</v>
      </c>
      <c r="EL22" s="444">
        <v>0</v>
      </c>
      <c r="EM22" s="445">
        <v>2041</v>
      </c>
      <c r="EN22" s="446">
        <v>1108</v>
      </c>
      <c r="EO22" s="446">
        <v>3149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2106.6999999999998</v>
      </c>
      <c r="FK22" s="516">
        <v>2086.15</v>
      </c>
      <c r="FL22" s="345">
        <v>0.99</v>
      </c>
      <c r="FM22" s="503"/>
      <c r="FN22" s="503"/>
      <c r="FO22" s="246" t="s">
        <v>44</v>
      </c>
      <c r="FP22" s="247">
        <v>5</v>
      </c>
      <c r="FQ22" s="248">
        <v>3</v>
      </c>
      <c r="FR22" s="249">
        <v>8</v>
      </c>
      <c r="FS22" s="247">
        <v>16</v>
      </c>
      <c r="FT22" s="250">
        <v>5</v>
      </c>
      <c r="FU22" s="251">
        <v>220</v>
      </c>
      <c r="FV22" s="183"/>
      <c r="FW22" s="346" t="s">
        <v>108</v>
      </c>
      <c r="FX22" s="347">
        <v>154.36000000000001</v>
      </c>
      <c r="FY22" s="348">
        <v>156.21</v>
      </c>
      <c r="FZ22" s="349">
        <v>-1.18</v>
      </c>
      <c r="GA22" s="347">
        <v>128.16999999999999</v>
      </c>
      <c r="GB22" s="350">
        <v>126.45</v>
      </c>
      <c r="GC22" s="349">
        <v>1.36</v>
      </c>
      <c r="GD22" s="347">
        <v>142.55000000000001</v>
      </c>
      <c r="GE22" s="348">
        <v>143.08000000000001</v>
      </c>
      <c r="GF22" s="349">
        <v>-0.37</v>
      </c>
      <c r="GG22" s="351"/>
      <c r="GH22" s="183"/>
      <c r="GI22" s="183" t="s">
        <v>118</v>
      </c>
      <c r="GJ22" s="342">
        <v>1643</v>
      </c>
      <c r="GK22" s="342">
        <v>1643</v>
      </c>
      <c r="GL22" s="342">
        <v>1643</v>
      </c>
      <c r="GM22" s="342">
        <v>1643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128086</v>
      </c>
      <c r="GV22" s="442">
        <v>13476</v>
      </c>
      <c r="GW22" s="442">
        <v>153075</v>
      </c>
      <c r="GX22" s="443">
        <v>4819</v>
      </c>
      <c r="GY22" s="444">
        <v>0</v>
      </c>
      <c r="GZ22" s="444">
        <v>0</v>
      </c>
      <c r="HA22" s="444">
        <v>0</v>
      </c>
      <c r="HB22" s="444">
        <v>0</v>
      </c>
      <c r="HC22" s="445">
        <v>299456</v>
      </c>
      <c r="HD22" s="446">
        <v>62999</v>
      </c>
      <c r="HE22" s="446">
        <v>362455</v>
      </c>
      <c r="HF22" s="447"/>
      <c r="HG22" s="447"/>
      <c r="HH22" s="448" t="s">
        <v>22</v>
      </c>
      <c r="HI22" s="441">
        <v>1533</v>
      </c>
      <c r="HJ22" s="442">
        <v>119</v>
      </c>
      <c r="HK22" s="442">
        <v>1108</v>
      </c>
      <c r="HL22" s="443">
        <v>1241</v>
      </c>
      <c r="HM22" s="444">
        <v>0</v>
      </c>
      <c r="HN22" s="444">
        <v>0</v>
      </c>
      <c r="HO22" s="444">
        <v>0</v>
      </c>
      <c r="HP22" s="444">
        <v>0</v>
      </c>
      <c r="HQ22" s="445">
        <v>4001</v>
      </c>
      <c r="HR22" s="446">
        <v>7240</v>
      </c>
      <c r="HS22" s="446">
        <v>11241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2671.3799999999997</v>
      </c>
      <c r="IO22" s="516">
        <v>2663.0299999999997</v>
      </c>
      <c r="IP22" s="345">
        <v>0.31</v>
      </c>
      <c r="IQ22" s="503"/>
      <c r="IR22" s="503"/>
      <c r="IS22" s="246" t="s">
        <v>44</v>
      </c>
      <c r="IT22" s="247">
        <v>2</v>
      </c>
      <c r="IU22" s="248">
        <v>6</v>
      </c>
      <c r="IV22" s="249">
        <v>4</v>
      </c>
      <c r="IW22" s="247">
        <v>12</v>
      </c>
      <c r="IX22" s="250">
        <v>7</v>
      </c>
      <c r="IY22" s="251">
        <v>71.430000000000007</v>
      </c>
      <c r="IZ22" s="183"/>
      <c r="JA22" s="346" t="s">
        <v>108</v>
      </c>
      <c r="JB22" s="347">
        <v>166.76</v>
      </c>
      <c r="JC22" s="348">
        <v>171.5</v>
      </c>
      <c r="JD22" s="349">
        <v>-2.76</v>
      </c>
      <c r="JE22" s="347">
        <v>130.82</v>
      </c>
      <c r="JF22" s="350">
        <v>128.5</v>
      </c>
      <c r="JG22" s="349">
        <v>1.81</v>
      </c>
      <c r="JH22" s="347">
        <v>163.27000000000001</v>
      </c>
      <c r="JI22" s="348">
        <v>167.52</v>
      </c>
      <c r="JJ22" s="349">
        <v>-2.54</v>
      </c>
      <c r="JK22" s="351"/>
      <c r="JL22" s="183"/>
      <c r="JM22" s="183" t="s">
        <v>118</v>
      </c>
      <c r="JN22" s="342">
        <v>1643</v>
      </c>
      <c r="JO22" s="342">
        <v>1643</v>
      </c>
      <c r="JP22" s="342">
        <v>1643</v>
      </c>
      <c r="JQ22" s="342">
        <v>1643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179894</v>
      </c>
      <c r="JZ22" s="442">
        <v>19895</v>
      </c>
      <c r="KA22" s="442">
        <v>241310</v>
      </c>
      <c r="KB22" s="443">
        <v>13984</v>
      </c>
      <c r="KC22" s="444">
        <v>0</v>
      </c>
      <c r="KD22" s="444">
        <v>0</v>
      </c>
      <c r="KE22" s="444">
        <v>0</v>
      </c>
      <c r="KF22" s="444">
        <v>0</v>
      </c>
      <c r="KG22" s="445">
        <v>455083</v>
      </c>
      <c r="KH22" s="446">
        <v>104198</v>
      </c>
      <c r="KI22" s="446">
        <v>559281</v>
      </c>
      <c r="KJ22" s="451"/>
      <c r="KK22" s="451"/>
      <c r="KL22" s="450" t="s">
        <v>22</v>
      </c>
      <c r="KM22" s="441">
        <v>5264</v>
      </c>
      <c r="KN22" s="442">
        <v>254</v>
      </c>
      <c r="KO22" s="442">
        <v>1531</v>
      </c>
      <c r="KP22" s="443">
        <v>279</v>
      </c>
      <c r="KQ22" s="444">
        <v>0</v>
      </c>
      <c r="KR22" s="444">
        <v>0</v>
      </c>
      <c r="KS22" s="444">
        <v>0</v>
      </c>
      <c r="KT22" s="444">
        <v>0</v>
      </c>
      <c r="KU22" s="445">
        <v>7328</v>
      </c>
      <c r="KV22" s="446">
        <v>2717</v>
      </c>
      <c r="KW22" s="446">
        <v>10045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2598.9500000000003</v>
      </c>
      <c r="LS22" s="516">
        <v>2565.09</v>
      </c>
      <c r="LT22" s="345">
        <v>1.32</v>
      </c>
      <c r="LU22" s="505"/>
      <c r="LV22" s="505"/>
      <c r="LW22" s="246" t="s">
        <v>44</v>
      </c>
      <c r="LX22" s="294">
        <v>56</v>
      </c>
      <c r="LY22" s="295">
        <v>44</v>
      </c>
      <c r="LZ22" s="296">
        <v>27.27</v>
      </c>
      <c r="MA22" s="266"/>
      <c r="MB22" s="346" t="s">
        <v>108</v>
      </c>
      <c r="MC22" s="347">
        <v>148.87</v>
      </c>
      <c r="MD22" s="370">
        <v>150.84</v>
      </c>
      <c r="ME22" s="349">
        <v>-1.31</v>
      </c>
      <c r="MF22" s="347">
        <v>114.24</v>
      </c>
      <c r="MG22" s="370">
        <v>111.73</v>
      </c>
      <c r="MH22" s="349">
        <v>2.25</v>
      </c>
      <c r="MI22" s="347">
        <v>139.75</v>
      </c>
      <c r="MJ22" s="370">
        <v>140.80000000000001</v>
      </c>
      <c r="MK22" s="349">
        <v>-0.75</v>
      </c>
      <c r="ML22" s="297"/>
      <c r="MM22" s="297"/>
      <c r="MN22" s="297" t="s">
        <v>118</v>
      </c>
      <c r="MO22" s="371">
        <v>1643</v>
      </c>
      <c r="MP22" s="371">
        <v>1643</v>
      </c>
      <c r="MQ22" s="371">
        <v>1643</v>
      </c>
      <c r="MR22" s="371">
        <v>1643</v>
      </c>
      <c r="MS22" s="371">
        <v>1643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675884</v>
      </c>
      <c r="NB22" s="444">
        <v>74786</v>
      </c>
      <c r="NC22" s="444">
        <v>871587</v>
      </c>
      <c r="ND22" s="443">
        <v>41853</v>
      </c>
      <c r="NE22" s="444"/>
      <c r="NF22" s="444"/>
      <c r="NG22" s="444"/>
      <c r="NH22" s="444"/>
      <c r="NI22" s="443">
        <v>1664110</v>
      </c>
      <c r="NJ22" s="450">
        <v>458037</v>
      </c>
      <c r="NK22" s="446">
        <v>2122147</v>
      </c>
      <c r="NL22" s="290"/>
      <c r="NM22" s="290"/>
      <c r="NN22" s="450" t="s">
        <v>22</v>
      </c>
      <c r="NO22" s="450">
        <v>12212</v>
      </c>
      <c r="NP22" s="444">
        <v>693</v>
      </c>
      <c r="NQ22" s="444">
        <v>4440</v>
      </c>
      <c r="NR22" s="443">
        <v>2196</v>
      </c>
      <c r="NS22" s="444"/>
      <c r="NT22" s="444"/>
      <c r="NU22" s="444"/>
      <c r="NV22" s="444"/>
      <c r="NW22" s="443">
        <v>19541</v>
      </c>
      <c r="NX22" s="450">
        <v>18477</v>
      </c>
      <c r="NY22" s="446">
        <v>38018</v>
      </c>
      <c r="OA22" s="307"/>
    </row>
    <row r="23" spans="1:391" s="195" customFormat="1" ht="21.75" customHeight="1" thickTop="1" x14ac:dyDescent="0.3">
      <c r="A23" s="418" t="s">
        <v>124</v>
      </c>
      <c r="B23" s="501">
        <v>1239.21</v>
      </c>
      <c r="C23" s="502">
        <v>1198.82</v>
      </c>
      <c r="D23" s="243">
        <v>3.37</v>
      </c>
      <c r="E23" s="503"/>
      <c r="F23" s="503"/>
      <c r="G23" s="246" t="s">
        <v>45</v>
      </c>
      <c r="H23" s="247">
        <v>167</v>
      </c>
      <c r="I23" s="248">
        <v>125</v>
      </c>
      <c r="J23" s="249">
        <v>130</v>
      </c>
      <c r="K23" s="247">
        <v>422</v>
      </c>
      <c r="L23" s="250">
        <v>393</v>
      </c>
      <c r="M23" s="251">
        <v>7.38</v>
      </c>
      <c r="N23" s="183"/>
      <c r="O23" s="346" t="s">
        <v>111</v>
      </c>
      <c r="P23" s="347">
        <v>282.52</v>
      </c>
      <c r="Q23" s="348">
        <v>269.8</v>
      </c>
      <c r="R23" s="349">
        <v>4.71</v>
      </c>
      <c r="S23" s="347">
        <v>228.37</v>
      </c>
      <c r="T23" s="350">
        <v>217.03</v>
      </c>
      <c r="U23" s="349">
        <v>5.23</v>
      </c>
      <c r="V23" s="347">
        <v>264.29000000000002</v>
      </c>
      <c r="W23" s="348">
        <v>252.5</v>
      </c>
      <c r="X23" s="349">
        <v>4.67</v>
      </c>
      <c r="Y23" s="351"/>
      <c r="Z23" s="318" t="s">
        <v>97</v>
      </c>
      <c r="AA23" s="318"/>
      <c r="AB23" s="517">
        <v>76.98</v>
      </c>
      <c r="AC23" s="517">
        <v>72.58</v>
      </c>
      <c r="AD23" s="517">
        <v>66.760000000000005</v>
      </c>
      <c r="AE23" s="517">
        <v>72.11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1154.3999999999999</v>
      </c>
      <c r="CG23" s="502">
        <v>1132.8200000000002</v>
      </c>
      <c r="CH23" s="243">
        <v>1.9</v>
      </c>
      <c r="CI23" s="503"/>
      <c r="CJ23" s="503"/>
      <c r="CK23" s="246" t="s">
        <v>45</v>
      </c>
      <c r="CL23" s="247">
        <v>34</v>
      </c>
      <c r="CM23" s="248">
        <v>32</v>
      </c>
      <c r="CN23" s="249">
        <v>28</v>
      </c>
      <c r="CO23" s="247">
        <v>94</v>
      </c>
      <c r="CP23" s="250">
        <v>70</v>
      </c>
      <c r="CQ23" s="251">
        <v>34.29</v>
      </c>
      <c r="CR23" s="183"/>
      <c r="CS23" s="346" t="s">
        <v>111</v>
      </c>
      <c r="CT23" s="347">
        <v>205.02</v>
      </c>
      <c r="CU23" s="348">
        <v>200.62</v>
      </c>
      <c r="CV23" s="349">
        <v>2.19</v>
      </c>
      <c r="CW23" s="347">
        <v>135.61000000000001</v>
      </c>
      <c r="CX23" s="350">
        <v>132.07</v>
      </c>
      <c r="CY23" s="349">
        <v>2.68</v>
      </c>
      <c r="CZ23" s="347">
        <v>187.59</v>
      </c>
      <c r="DA23" s="348">
        <v>183.87</v>
      </c>
      <c r="DB23" s="349">
        <v>2.02</v>
      </c>
      <c r="DC23" s="351"/>
      <c r="DD23" s="318" t="s">
        <v>97</v>
      </c>
      <c r="DE23" s="318"/>
      <c r="DF23" s="517">
        <v>69.319999999999993</v>
      </c>
      <c r="DG23" s="517">
        <v>62.28</v>
      </c>
      <c r="DH23" s="517">
        <v>59.37</v>
      </c>
      <c r="DI23" s="517">
        <v>63.65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1210.01</v>
      </c>
      <c r="FK23" s="502">
        <v>1199.0999999999999</v>
      </c>
      <c r="FL23" s="243">
        <v>0.91</v>
      </c>
      <c r="FM23" s="503"/>
      <c r="FN23" s="503"/>
      <c r="FO23" s="246" t="s">
        <v>45</v>
      </c>
      <c r="FP23" s="247">
        <v>54</v>
      </c>
      <c r="FQ23" s="248">
        <v>38</v>
      </c>
      <c r="FR23" s="249">
        <v>30</v>
      </c>
      <c r="FS23" s="247">
        <v>122</v>
      </c>
      <c r="FT23" s="250">
        <v>121</v>
      </c>
      <c r="FU23" s="251">
        <v>0.83</v>
      </c>
      <c r="FV23" s="183"/>
      <c r="FW23" s="346" t="s">
        <v>111</v>
      </c>
      <c r="FX23" s="347">
        <v>228.9</v>
      </c>
      <c r="FY23" s="348">
        <v>220.8</v>
      </c>
      <c r="FZ23" s="349">
        <v>3.67</v>
      </c>
      <c r="GA23" s="347">
        <v>203.47</v>
      </c>
      <c r="GB23" s="350">
        <v>198.21</v>
      </c>
      <c r="GC23" s="349">
        <v>2.65</v>
      </c>
      <c r="GD23" s="347">
        <v>217.43</v>
      </c>
      <c r="GE23" s="348">
        <v>210.84</v>
      </c>
      <c r="GF23" s="349">
        <v>3.13</v>
      </c>
      <c r="GG23" s="351"/>
      <c r="GH23" s="318" t="s">
        <v>97</v>
      </c>
      <c r="GI23" s="318"/>
      <c r="GJ23" s="517">
        <v>56.72</v>
      </c>
      <c r="GK23" s="517">
        <v>53.56</v>
      </c>
      <c r="GL23" s="517">
        <v>48.13</v>
      </c>
      <c r="GM23" s="517">
        <v>52.8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982.74</v>
      </c>
      <c r="IO23" s="502">
        <v>958.08</v>
      </c>
      <c r="IP23" s="243">
        <v>2.57</v>
      </c>
      <c r="IQ23" s="503"/>
      <c r="IR23" s="503"/>
      <c r="IS23" s="246" t="s">
        <v>45</v>
      </c>
      <c r="IT23" s="247">
        <v>63</v>
      </c>
      <c r="IU23" s="248">
        <v>82</v>
      </c>
      <c r="IV23" s="249">
        <v>69</v>
      </c>
      <c r="IW23" s="247">
        <v>214</v>
      </c>
      <c r="IX23" s="250">
        <v>203</v>
      </c>
      <c r="IY23" s="251">
        <v>5.42</v>
      </c>
      <c r="IZ23" s="183"/>
      <c r="JA23" s="346" t="s">
        <v>111</v>
      </c>
      <c r="JB23" s="347">
        <v>320.95</v>
      </c>
      <c r="JC23" s="348">
        <v>308.2</v>
      </c>
      <c r="JD23" s="349">
        <v>4.1399999999999997</v>
      </c>
      <c r="JE23" s="347">
        <v>245.04</v>
      </c>
      <c r="JF23" s="350">
        <v>235.75</v>
      </c>
      <c r="JG23" s="349">
        <v>3.94</v>
      </c>
      <c r="JH23" s="347">
        <v>313.58</v>
      </c>
      <c r="JI23" s="348">
        <v>301.49</v>
      </c>
      <c r="JJ23" s="349">
        <v>4.01</v>
      </c>
      <c r="JK23" s="351"/>
      <c r="JL23" s="318" t="s">
        <v>97</v>
      </c>
      <c r="JM23" s="318"/>
      <c r="JN23" s="517">
        <v>57.53</v>
      </c>
      <c r="JO23" s="517">
        <v>73.89</v>
      </c>
      <c r="JP23" s="517">
        <v>73.28</v>
      </c>
      <c r="JQ23" s="517">
        <v>68.23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1150.0700000000002</v>
      </c>
      <c r="LS23" s="502">
        <v>1123.8200000000002</v>
      </c>
      <c r="LT23" s="243">
        <v>2.34</v>
      </c>
      <c r="LU23" s="505"/>
      <c r="LV23" s="505"/>
      <c r="LW23" s="246" t="s">
        <v>45</v>
      </c>
      <c r="LX23" s="294">
        <v>852</v>
      </c>
      <c r="LY23" s="295">
        <v>787</v>
      </c>
      <c r="LZ23" s="296">
        <v>8.26</v>
      </c>
      <c r="MA23" s="266"/>
      <c r="MB23" s="346" t="s">
        <v>111</v>
      </c>
      <c r="MC23" s="347">
        <v>284.23</v>
      </c>
      <c r="MD23" s="370">
        <v>273.57</v>
      </c>
      <c r="ME23" s="349">
        <v>3.9</v>
      </c>
      <c r="MF23" s="347">
        <v>214.14</v>
      </c>
      <c r="MG23" s="370">
        <v>205.82</v>
      </c>
      <c r="MH23" s="349">
        <v>4.04</v>
      </c>
      <c r="MI23" s="347">
        <v>265.77</v>
      </c>
      <c r="MJ23" s="370">
        <v>256.18</v>
      </c>
      <c r="MK23" s="349">
        <v>3.74</v>
      </c>
      <c r="ML23" s="297"/>
      <c r="MM23" s="175" t="s">
        <v>97</v>
      </c>
      <c r="MN23" s="175"/>
      <c r="MO23" s="523">
        <v>72.11</v>
      </c>
      <c r="MP23" s="523">
        <v>63.65</v>
      </c>
      <c r="MQ23" s="523">
        <v>52.8</v>
      </c>
      <c r="MR23" s="523">
        <v>68.23</v>
      </c>
      <c r="MS23" s="523">
        <v>64.2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1243.01</v>
      </c>
      <c r="C24" s="508">
        <v>1203.3699999999999</v>
      </c>
      <c r="D24" s="311">
        <v>3.29</v>
      </c>
      <c r="E24" s="503"/>
      <c r="F24" s="503"/>
      <c r="G24" s="312" t="s">
        <v>48</v>
      </c>
      <c r="H24" s="247">
        <v>359</v>
      </c>
      <c r="I24" s="248">
        <v>314</v>
      </c>
      <c r="J24" s="249">
        <v>142</v>
      </c>
      <c r="K24" s="247">
        <v>815</v>
      </c>
      <c r="L24" s="250">
        <v>891</v>
      </c>
      <c r="M24" s="251">
        <v>-8.5299999999999994</v>
      </c>
      <c r="N24" s="183"/>
      <c r="O24" s="439" t="s">
        <v>114</v>
      </c>
      <c r="P24" s="347">
        <v>115.3</v>
      </c>
      <c r="Q24" s="348">
        <v>113.48</v>
      </c>
      <c r="R24" s="349">
        <v>1.6</v>
      </c>
      <c r="S24" s="347">
        <v>101.18</v>
      </c>
      <c r="T24" s="350">
        <v>97.89</v>
      </c>
      <c r="U24" s="349">
        <v>3.36</v>
      </c>
      <c r="V24" s="347">
        <v>110.54</v>
      </c>
      <c r="W24" s="348">
        <v>108.37</v>
      </c>
      <c r="X24" s="349">
        <v>2</v>
      </c>
      <c r="Y24" s="351"/>
      <c r="Z24" s="183"/>
      <c r="AA24" s="183" t="s">
        <v>92</v>
      </c>
      <c r="AB24" s="376">
        <v>68.489999999999995</v>
      </c>
      <c r="AC24" s="376">
        <v>63.87</v>
      </c>
      <c r="AD24" s="376">
        <v>59.34</v>
      </c>
      <c r="AE24" s="376">
        <v>63.9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1157.97</v>
      </c>
      <c r="CG24" s="508">
        <v>1136.3999999999999</v>
      </c>
      <c r="CH24" s="311">
        <v>1.9</v>
      </c>
      <c r="CI24" s="503"/>
      <c r="CJ24" s="503"/>
      <c r="CK24" s="312" t="s">
        <v>48</v>
      </c>
      <c r="CL24" s="247">
        <v>45</v>
      </c>
      <c r="CM24" s="248">
        <v>26</v>
      </c>
      <c r="CN24" s="249">
        <v>72</v>
      </c>
      <c r="CO24" s="247">
        <v>143</v>
      </c>
      <c r="CP24" s="250">
        <v>231</v>
      </c>
      <c r="CQ24" s="251">
        <v>-38.1</v>
      </c>
      <c r="CR24" s="183"/>
      <c r="CS24" s="439" t="s">
        <v>114</v>
      </c>
      <c r="CT24" s="347">
        <v>92.58</v>
      </c>
      <c r="CU24" s="348">
        <v>91.37</v>
      </c>
      <c r="CV24" s="349">
        <v>1.32</v>
      </c>
      <c r="CW24" s="347">
        <v>71.290000000000006</v>
      </c>
      <c r="CX24" s="350">
        <v>69.86</v>
      </c>
      <c r="CY24" s="349">
        <v>2.0499999999999998</v>
      </c>
      <c r="CZ24" s="347">
        <v>87.24</v>
      </c>
      <c r="DA24" s="348">
        <v>86.11</v>
      </c>
      <c r="DB24" s="349">
        <v>1.31</v>
      </c>
      <c r="DC24" s="351"/>
      <c r="DD24" s="183"/>
      <c r="DE24" s="183" t="s">
        <v>92</v>
      </c>
      <c r="DF24" s="376">
        <v>63.58</v>
      </c>
      <c r="DG24" s="376">
        <v>56.73</v>
      </c>
      <c r="DH24" s="376">
        <v>54.6</v>
      </c>
      <c r="DI24" s="376">
        <v>58.3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1198.22</v>
      </c>
      <c r="FK24" s="508">
        <v>1188.94</v>
      </c>
      <c r="FL24" s="311">
        <v>0.78</v>
      </c>
      <c r="FM24" s="503"/>
      <c r="FN24" s="503"/>
      <c r="FO24" s="312" t="s">
        <v>48</v>
      </c>
      <c r="FP24" s="247">
        <v>78</v>
      </c>
      <c r="FQ24" s="248">
        <v>126</v>
      </c>
      <c r="FR24" s="249">
        <v>92</v>
      </c>
      <c r="FS24" s="247">
        <v>296</v>
      </c>
      <c r="FT24" s="250">
        <v>409</v>
      </c>
      <c r="FU24" s="251">
        <v>-27.63</v>
      </c>
      <c r="FV24" s="183"/>
      <c r="FW24" s="439" t="s">
        <v>114</v>
      </c>
      <c r="FX24" s="347">
        <v>98.6</v>
      </c>
      <c r="FY24" s="348">
        <v>100.57</v>
      </c>
      <c r="FZ24" s="349">
        <v>-1.96</v>
      </c>
      <c r="GA24" s="347">
        <v>85.99</v>
      </c>
      <c r="GB24" s="350">
        <v>87.72</v>
      </c>
      <c r="GC24" s="349">
        <v>-1.97</v>
      </c>
      <c r="GD24" s="347">
        <v>92.91</v>
      </c>
      <c r="GE24" s="348">
        <v>94.9</v>
      </c>
      <c r="GF24" s="349">
        <v>-2.1</v>
      </c>
      <c r="GG24" s="351"/>
      <c r="GH24" s="183"/>
      <c r="GI24" s="183" t="s">
        <v>92</v>
      </c>
      <c r="GJ24" s="376">
        <v>50.14</v>
      </c>
      <c r="GK24" s="376">
        <v>49.27</v>
      </c>
      <c r="GL24" s="376">
        <v>44.52</v>
      </c>
      <c r="GM24" s="376">
        <v>47.98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969.58999999999992</v>
      </c>
      <c r="IO24" s="508">
        <v>945.05</v>
      </c>
      <c r="IP24" s="311">
        <v>2.6</v>
      </c>
      <c r="IQ24" s="503"/>
      <c r="IR24" s="503"/>
      <c r="IS24" s="312" t="s">
        <v>48</v>
      </c>
      <c r="IT24" s="247">
        <v>178</v>
      </c>
      <c r="IU24" s="248">
        <v>197</v>
      </c>
      <c r="IV24" s="249">
        <v>185</v>
      </c>
      <c r="IW24" s="247">
        <v>560</v>
      </c>
      <c r="IX24" s="250">
        <v>669</v>
      </c>
      <c r="IY24" s="251">
        <v>-16.29</v>
      </c>
      <c r="IZ24" s="183"/>
      <c r="JA24" s="439" t="s">
        <v>114</v>
      </c>
      <c r="JB24" s="347">
        <v>139.22999999999999</v>
      </c>
      <c r="JC24" s="348">
        <v>144.05000000000001</v>
      </c>
      <c r="JD24" s="349">
        <v>-3.35</v>
      </c>
      <c r="JE24" s="347">
        <v>85.32</v>
      </c>
      <c r="JF24" s="350">
        <v>83.94</v>
      </c>
      <c r="JG24" s="349">
        <v>1.64</v>
      </c>
      <c r="JH24" s="347">
        <v>134</v>
      </c>
      <c r="JI24" s="348">
        <v>138.47999999999999</v>
      </c>
      <c r="JJ24" s="349">
        <v>-3.24</v>
      </c>
      <c r="JK24" s="351"/>
      <c r="JL24" s="183"/>
      <c r="JM24" s="183" t="s">
        <v>92</v>
      </c>
      <c r="JN24" s="376">
        <v>52.64</v>
      </c>
      <c r="JO24" s="376">
        <v>69.37</v>
      </c>
      <c r="JP24" s="376">
        <v>67.510000000000005</v>
      </c>
      <c r="JQ24" s="376">
        <v>63.17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1146.18</v>
      </c>
      <c r="LS24" s="508">
        <v>1120.24</v>
      </c>
      <c r="LT24" s="311">
        <v>2.3199999999999998</v>
      </c>
      <c r="LU24" s="505"/>
      <c r="LV24" s="505"/>
      <c r="LW24" s="312" t="s">
        <v>48</v>
      </c>
      <c r="LX24" s="294">
        <v>1814</v>
      </c>
      <c r="LY24" s="295">
        <v>2200</v>
      </c>
      <c r="LZ24" s="296">
        <v>-17.55</v>
      </c>
      <c r="MA24" s="266"/>
      <c r="MB24" s="439" t="s">
        <v>114</v>
      </c>
      <c r="MC24" s="347">
        <v>121.52</v>
      </c>
      <c r="MD24" s="370">
        <v>123.75</v>
      </c>
      <c r="ME24" s="349">
        <v>-1.8</v>
      </c>
      <c r="MF24" s="347">
        <v>90.82</v>
      </c>
      <c r="MG24" s="370">
        <v>89.68</v>
      </c>
      <c r="MH24" s="349">
        <v>1.27</v>
      </c>
      <c r="MI24" s="347">
        <v>113.43</v>
      </c>
      <c r="MJ24" s="370">
        <v>115</v>
      </c>
      <c r="MK24" s="349">
        <v>-1.37</v>
      </c>
      <c r="ML24" s="297"/>
      <c r="MM24" s="297"/>
      <c r="MN24" s="297" t="s">
        <v>92</v>
      </c>
      <c r="MO24" s="537">
        <v>63.9</v>
      </c>
      <c r="MP24" s="537">
        <v>58.3</v>
      </c>
      <c r="MQ24" s="537">
        <v>47.98</v>
      </c>
      <c r="MR24" s="537">
        <v>63.17</v>
      </c>
      <c r="MS24" s="538">
        <v>58.34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1174.78</v>
      </c>
      <c r="C25" s="539">
        <v>1122.6400000000001</v>
      </c>
      <c r="D25" s="438">
        <v>4.6399999999999997</v>
      </c>
      <c r="E25" s="503"/>
      <c r="F25" s="503"/>
      <c r="G25" s="246" t="s">
        <v>49</v>
      </c>
      <c r="H25" s="247">
        <v>12</v>
      </c>
      <c r="I25" s="248">
        <v>8</v>
      </c>
      <c r="J25" s="249">
        <v>0</v>
      </c>
      <c r="K25" s="247">
        <v>20</v>
      </c>
      <c r="L25" s="250">
        <v>18</v>
      </c>
      <c r="M25" s="251">
        <v>11.11</v>
      </c>
      <c r="N25" s="183"/>
      <c r="O25" s="454" t="s">
        <v>117</v>
      </c>
      <c r="P25" s="455">
        <v>2821.9400000000005</v>
      </c>
      <c r="Q25" s="456">
        <v>2735.03</v>
      </c>
      <c r="R25" s="457">
        <v>3.18</v>
      </c>
      <c r="S25" s="458">
        <v>1174.78</v>
      </c>
      <c r="T25" s="456">
        <v>1122.6400000000001</v>
      </c>
      <c r="U25" s="457">
        <v>4.6399999999999997</v>
      </c>
      <c r="V25" s="458">
        <v>2267.4499999999998</v>
      </c>
      <c r="W25" s="456">
        <v>2206.42</v>
      </c>
      <c r="X25" s="457">
        <v>2.77</v>
      </c>
      <c r="Y25" s="459"/>
      <c r="Z25" s="183"/>
      <c r="AA25" s="183" t="s">
        <v>96</v>
      </c>
      <c r="AB25" s="376">
        <v>76.02</v>
      </c>
      <c r="AC25" s="376">
        <v>69.38</v>
      </c>
      <c r="AD25" s="376">
        <v>63.52</v>
      </c>
      <c r="AE25" s="376">
        <v>69.64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824.91</v>
      </c>
      <c r="CG25" s="539">
        <v>797.93999999999994</v>
      </c>
      <c r="CH25" s="438">
        <v>3.38</v>
      </c>
      <c r="CI25" s="503"/>
      <c r="CJ25" s="503"/>
      <c r="CK25" s="246" t="s">
        <v>49</v>
      </c>
      <c r="CL25" s="247">
        <v>6</v>
      </c>
      <c r="CM25" s="248">
        <v>5</v>
      </c>
      <c r="CN25" s="249">
        <v>2</v>
      </c>
      <c r="CO25" s="247">
        <v>13</v>
      </c>
      <c r="CP25" s="250">
        <v>11</v>
      </c>
      <c r="CQ25" s="251">
        <v>18.18</v>
      </c>
      <c r="CR25" s="183"/>
      <c r="CS25" s="454" t="s">
        <v>117</v>
      </c>
      <c r="CT25" s="455">
        <v>2493.71</v>
      </c>
      <c r="CU25" s="456">
        <v>2437.6999999999998</v>
      </c>
      <c r="CV25" s="457">
        <v>2.2999999999999998</v>
      </c>
      <c r="CW25" s="458">
        <v>824.91</v>
      </c>
      <c r="CX25" s="466">
        <v>797.93999999999994</v>
      </c>
      <c r="CY25" s="457">
        <v>3.38</v>
      </c>
      <c r="CZ25" s="458">
        <v>2074.66</v>
      </c>
      <c r="DA25" s="456">
        <v>2036.99</v>
      </c>
      <c r="DB25" s="457">
        <v>1.85</v>
      </c>
      <c r="DC25" s="459"/>
      <c r="DD25" s="183"/>
      <c r="DE25" s="183" t="s">
        <v>96</v>
      </c>
      <c r="DF25" s="376">
        <v>67.040000000000006</v>
      </c>
      <c r="DG25" s="376">
        <v>61.92</v>
      </c>
      <c r="DH25" s="376">
        <v>59.18</v>
      </c>
      <c r="DI25" s="376">
        <v>62.71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1305.2599999999998</v>
      </c>
      <c r="FK25" s="539">
        <v>1281.4000000000001</v>
      </c>
      <c r="FL25" s="438">
        <v>1.86</v>
      </c>
      <c r="FM25" s="503"/>
      <c r="FN25" s="503"/>
      <c r="FO25" s="246" t="s">
        <v>49</v>
      </c>
      <c r="FP25" s="247">
        <v>10</v>
      </c>
      <c r="FQ25" s="248">
        <v>15</v>
      </c>
      <c r="FR25" s="249">
        <v>17</v>
      </c>
      <c r="FS25" s="247">
        <v>42</v>
      </c>
      <c r="FT25" s="250">
        <v>40</v>
      </c>
      <c r="FU25" s="251">
        <v>5</v>
      </c>
      <c r="FV25" s="183"/>
      <c r="FW25" s="454" t="s">
        <v>117</v>
      </c>
      <c r="FX25" s="455">
        <v>2106.6999999999998</v>
      </c>
      <c r="FY25" s="456">
        <v>2086.15</v>
      </c>
      <c r="FZ25" s="457">
        <v>0.99</v>
      </c>
      <c r="GA25" s="458">
        <v>1305.2599999999998</v>
      </c>
      <c r="GB25" s="456">
        <v>1281.4000000000001</v>
      </c>
      <c r="GC25" s="457">
        <v>1.86</v>
      </c>
      <c r="GD25" s="458">
        <v>1745.1600000000003</v>
      </c>
      <c r="GE25" s="456">
        <v>1731.1899999999998</v>
      </c>
      <c r="GF25" s="457">
        <v>0.81</v>
      </c>
      <c r="GG25" s="459"/>
      <c r="GH25" s="183"/>
      <c r="GI25" s="183" t="s">
        <v>96</v>
      </c>
      <c r="GJ25" s="376">
        <v>56.87</v>
      </c>
      <c r="GK25" s="376">
        <v>52.9</v>
      </c>
      <c r="GL25" s="376">
        <v>47.38</v>
      </c>
      <c r="GM25" s="376">
        <v>52.38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1458.7299999999998</v>
      </c>
      <c r="IO25" s="545">
        <v>1431.1200000000001</v>
      </c>
      <c r="IP25" s="438">
        <v>1.93</v>
      </c>
      <c r="IQ25" s="503"/>
      <c r="IR25" s="503"/>
      <c r="IS25" s="246" t="s">
        <v>49</v>
      </c>
      <c r="IT25" s="247">
        <v>11</v>
      </c>
      <c r="IU25" s="248">
        <v>9</v>
      </c>
      <c r="IV25" s="249">
        <v>14</v>
      </c>
      <c r="IW25" s="247">
        <v>34</v>
      </c>
      <c r="IX25" s="250">
        <v>28</v>
      </c>
      <c r="IY25" s="251">
        <v>21.43</v>
      </c>
      <c r="IZ25" s="183"/>
      <c r="JA25" s="454" t="s">
        <v>117</v>
      </c>
      <c r="JB25" s="455">
        <v>2671.3799999999997</v>
      </c>
      <c r="JC25" s="456">
        <v>2663.0299999999997</v>
      </c>
      <c r="JD25" s="457">
        <v>0.31</v>
      </c>
      <c r="JE25" s="458">
        <v>1458.7299999999998</v>
      </c>
      <c r="JF25" s="456">
        <v>1431.1200000000001</v>
      </c>
      <c r="JG25" s="457">
        <v>1.93</v>
      </c>
      <c r="JH25" s="458">
        <v>2553.66</v>
      </c>
      <c r="JI25" s="456">
        <v>2548.9500000000003</v>
      </c>
      <c r="JJ25" s="457">
        <v>0.18</v>
      </c>
      <c r="JK25" s="459"/>
      <c r="JL25" s="183"/>
      <c r="JM25" s="183" t="s">
        <v>96</v>
      </c>
      <c r="JN25" s="376">
        <v>57.85</v>
      </c>
      <c r="JO25" s="376">
        <v>74.59</v>
      </c>
      <c r="JP25" s="376">
        <v>73.760000000000005</v>
      </c>
      <c r="JQ25" s="376">
        <v>68.73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1236.5600000000002</v>
      </c>
      <c r="LS25" s="539">
        <v>1202.5800000000002</v>
      </c>
      <c r="LT25" s="438">
        <v>2.83</v>
      </c>
      <c r="LU25" s="505"/>
      <c r="LV25" s="505"/>
      <c r="LW25" s="246" t="s">
        <v>49</v>
      </c>
      <c r="LX25" s="294">
        <v>109</v>
      </c>
      <c r="LY25" s="295">
        <v>97</v>
      </c>
      <c r="LZ25" s="296">
        <v>12.37</v>
      </c>
      <c r="MA25" s="266"/>
      <c r="MB25" s="454" t="s">
        <v>117</v>
      </c>
      <c r="MC25" s="455">
        <v>2598.9500000000003</v>
      </c>
      <c r="MD25" s="470">
        <v>2565.09</v>
      </c>
      <c r="ME25" s="457">
        <v>1.32</v>
      </c>
      <c r="MF25" s="455">
        <v>1236.5600000000002</v>
      </c>
      <c r="MG25" s="470">
        <v>1202.5800000000002</v>
      </c>
      <c r="MH25" s="457">
        <v>2.83</v>
      </c>
      <c r="MI25" s="455">
        <v>2240.1199999999994</v>
      </c>
      <c r="MJ25" s="470">
        <v>2215.2599999999998</v>
      </c>
      <c r="MK25" s="457">
        <v>1.1200000000000001</v>
      </c>
      <c r="ML25" s="297"/>
      <c r="MM25" s="297"/>
      <c r="MN25" s="297" t="s">
        <v>96</v>
      </c>
      <c r="MO25" s="537">
        <v>69.64</v>
      </c>
      <c r="MP25" s="537">
        <v>62.71</v>
      </c>
      <c r="MQ25" s="537">
        <v>52.38</v>
      </c>
      <c r="MR25" s="537">
        <v>68.73</v>
      </c>
      <c r="MS25" s="538">
        <v>63.37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64</v>
      </c>
      <c r="I26" s="248">
        <v>76</v>
      </c>
      <c r="J26" s="249">
        <v>127</v>
      </c>
      <c r="K26" s="247">
        <v>267</v>
      </c>
      <c r="L26" s="250">
        <v>322</v>
      </c>
      <c r="M26" s="251">
        <v>-17.079999999999998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78.92</v>
      </c>
      <c r="AC26" s="376">
        <v>77.08</v>
      </c>
      <c r="AD26" s="376">
        <v>71.17</v>
      </c>
      <c r="AE26" s="376">
        <v>75.73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39</v>
      </c>
      <c r="CM26" s="248">
        <v>51</v>
      </c>
      <c r="CN26" s="249">
        <v>38</v>
      </c>
      <c r="CO26" s="247">
        <v>128</v>
      </c>
      <c r="CP26" s="250">
        <v>167</v>
      </c>
      <c r="CQ26" s="251">
        <v>-23.35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72.489999999999995</v>
      </c>
      <c r="DG26" s="376">
        <v>63.24</v>
      </c>
      <c r="DH26" s="376">
        <v>60.05</v>
      </c>
      <c r="DI26" s="376">
        <v>65.260000000000005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105</v>
      </c>
      <c r="FQ26" s="248">
        <v>97</v>
      </c>
      <c r="FR26" s="249">
        <v>78</v>
      </c>
      <c r="FS26" s="247">
        <v>280</v>
      </c>
      <c r="FT26" s="250">
        <v>402</v>
      </c>
      <c r="FU26" s="251">
        <v>-30.35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57.2</v>
      </c>
      <c r="GK26" s="376">
        <v>54.73</v>
      </c>
      <c r="GL26" s="376">
        <v>49.35</v>
      </c>
      <c r="GM26" s="376">
        <v>53.76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89</v>
      </c>
      <c r="IU26" s="248">
        <v>80</v>
      </c>
      <c r="IV26" s="249">
        <v>51</v>
      </c>
      <c r="IW26" s="247">
        <v>220</v>
      </c>
      <c r="IX26" s="250">
        <v>269</v>
      </c>
      <c r="IY26" s="251">
        <v>-18.22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57.64</v>
      </c>
      <c r="JO26" s="376">
        <v>73.53</v>
      </c>
      <c r="JP26" s="376">
        <v>73.3</v>
      </c>
      <c r="JQ26" s="376">
        <v>68.150000000000006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895</v>
      </c>
      <c r="LY26" s="295">
        <v>1160</v>
      </c>
      <c r="LZ26" s="296">
        <v>-22.84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75.73</v>
      </c>
      <c r="MP26" s="537">
        <v>65.260000000000005</v>
      </c>
      <c r="MQ26" s="537">
        <v>53.76</v>
      </c>
      <c r="MR26" s="537">
        <v>68.150000000000006</v>
      </c>
      <c r="MS26" s="538">
        <v>65.72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1956.2100000000003</v>
      </c>
      <c r="C27" s="502">
        <v>1859.8300000000002</v>
      </c>
      <c r="D27" s="243">
        <v>5.18</v>
      </c>
      <c r="E27" s="244"/>
      <c r="F27" s="245"/>
      <c r="G27" s="246" t="s">
        <v>51</v>
      </c>
      <c r="H27" s="247">
        <v>27</v>
      </c>
      <c r="I27" s="248">
        <v>20</v>
      </c>
      <c r="J27" s="249">
        <v>12</v>
      </c>
      <c r="K27" s="247">
        <v>59</v>
      </c>
      <c r="L27" s="250">
        <v>55</v>
      </c>
      <c r="M27" s="251">
        <v>7.27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0</v>
      </c>
      <c r="AC27" s="376">
        <v>0</v>
      </c>
      <c r="AD27" s="376">
        <v>0</v>
      </c>
      <c r="AE27" s="376">
        <v>0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1577</v>
      </c>
      <c r="AN27" s="558">
        <v>836</v>
      </c>
      <c r="AO27" s="558">
        <v>1653</v>
      </c>
      <c r="AP27" s="559">
        <v>0</v>
      </c>
      <c r="AQ27" s="558"/>
      <c r="AR27" s="558"/>
      <c r="AS27" s="558"/>
      <c r="AT27" s="558"/>
      <c r="AU27" s="560">
        <v>4066</v>
      </c>
      <c r="AV27" s="561">
        <v>0</v>
      </c>
      <c r="AW27" s="562">
        <v>4066</v>
      </c>
      <c r="AX27" s="266"/>
      <c r="AY27" s="266"/>
      <c r="AZ27" s="377" t="s">
        <v>98</v>
      </c>
      <c r="BA27" s="557">
        <v>580</v>
      </c>
      <c r="BB27" s="558">
        <v>0</v>
      </c>
      <c r="BC27" s="558">
        <v>116</v>
      </c>
      <c r="BD27" s="559">
        <v>0</v>
      </c>
      <c r="BE27" s="558"/>
      <c r="BF27" s="558"/>
      <c r="BG27" s="558"/>
      <c r="BH27" s="558"/>
      <c r="BI27" s="560">
        <v>696</v>
      </c>
      <c r="BJ27" s="561">
        <v>0</v>
      </c>
      <c r="BK27" s="562">
        <v>696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1938.3600000000001</v>
      </c>
      <c r="CG27" s="502">
        <v>1856.8599999999997</v>
      </c>
      <c r="CH27" s="243">
        <v>4.3899999999999997</v>
      </c>
      <c r="CI27" s="244"/>
      <c r="CJ27" s="245"/>
      <c r="CK27" s="246" t="s">
        <v>51</v>
      </c>
      <c r="CL27" s="247">
        <v>17</v>
      </c>
      <c r="CM27" s="248">
        <v>5</v>
      </c>
      <c r="CN27" s="249">
        <v>12</v>
      </c>
      <c r="CO27" s="247">
        <v>34</v>
      </c>
      <c r="CP27" s="250">
        <v>21</v>
      </c>
      <c r="CQ27" s="251">
        <v>61.9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0</v>
      </c>
      <c r="DG27" s="376">
        <v>0</v>
      </c>
      <c r="DH27" s="376">
        <v>0</v>
      </c>
      <c r="DI27" s="376">
        <v>0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2391</v>
      </c>
      <c r="DR27" s="558">
        <v>260</v>
      </c>
      <c r="DS27" s="558">
        <v>2058</v>
      </c>
      <c r="DT27" s="559">
        <v>0</v>
      </c>
      <c r="DU27" s="558"/>
      <c r="DV27" s="558"/>
      <c r="DW27" s="558"/>
      <c r="DX27" s="558"/>
      <c r="DY27" s="560">
        <v>4709</v>
      </c>
      <c r="DZ27" s="561">
        <v>0</v>
      </c>
      <c r="EA27" s="562">
        <v>4709</v>
      </c>
      <c r="EB27" s="266"/>
      <c r="EC27" s="266"/>
      <c r="ED27" s="377" t="s">
        <v>98</v>
      </c>
      <c r="EE27" s="557">
        <v>318</v>
      </c>
      <c r="EF27" s="558">
        <v>0</v>
      </c>
      <c r="EG27" s="558">
        <v>122</v>
      </c>
      <c r="EH27" s="559">
        <v>0</v>
      </c>
      <c r="EI27" s="558"/>
      <c r="EJ27" s="558"/>
      <c r="EK27" s="558"/>
      <c r="EL27" s="558"/>
      <c r="EM27" s="560">
        <v>440</v>
      </c>
      <c r="EN27" s="561">
        <v>0</v>
      </c>
      <c r="EO27" s="562">
        <v>440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1294.9599999999998</v>
      </c>
      <c r="FK27" s="502">
        <v>1318.0200000000002</v>
      </c>
      <c r="FL27" s="243">
        <v>-1.75</v>
      </c>
      <c r="FM27" s="244"/>
      <c r="FN27" s="245"/>
      <c r="FO27" s="246" t="s">
        <v>51</v>
      </c>
      <c r="FP27" s="247">
        <v>14</v>
      </c>
      <c r="FQ27" s="248">
        <v>11</v>
      </c>
      <c r="FR27" s="249">
        <v>6</v>
      </c>
      <c r="FS27" s="247">
        <v>31</v>
      </c>
      <c r="FT27" s="250">
        <v>17</v>
      </c>
      <c r="FU27" s="251">
        <v>82.35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0</v>
      </c>
      <c r="GK27" s="376">
        <v>0</v>
      </c>
      <c r="GL27" s="376">
        <v>0</v>
      </c>
      <c r="GM27" s="376">
        <v>0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1563</v>
      </c>
      <c r="GV27" s="558">
        <v>0</v>
      </c>
      <c r="GW27" s="558">
        <v>2709</v>
      </c>
      <c r="GX27" s="559">
        <v>0</v>
      </c>
      <c r="GY27" s="558"/>
      <c r="GZ27" s="558"/>
      <c r="HA27" s="558"/>
      <c r="HB27" s="558"/>
      <c r="HC27" s="560">
        <v>4272</v>
      </c>
      <c r="HD27" s="561">
        <v>0</v>
      </c>
      <c r="HE27" s="562">
        <v>4272</v>
      </c>
      <c r="HF27" s="266"/>
      <c r="HG27" s="266"/>
      <c r="HH27" s="377" t="s">
        <v>98</v>
      </c>
      <c r="HI27" s="557">
        <v>242</v>
      </c>
      <c r="HJ27" s="558">
        <v>0</v>
      </c>
      <c r="HK27" s="558">
        <v>214</v>
      </c>
      <c r="HL27" s="559">
        <v>0</v>
      </c>
      <c r="HM27" s="558"/>
      <c r="HN27" s="558"/>
      <c r="HO27" s="558"/>
      <c r="HP27" s="558"/>
      <c r="HQ27" s="560">
        <v>456</v>
      </c>
      <c r="HR27" s="561">
        <v>0</v>
      </c>
      <c r="HS27" s="562">
        <v>456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2103.94</v>
      </c>
      <c r="IO27" s="502">
        <v>2058.14</v>
      </c>
      <c r="IP27" s="243">
        <v>2.23</v>
      </c>
      <c r="IQ27" s="244"/>
      <c r="IR27" s="245"/>
      <c r="IS27" s="246" t="s">
        <v>51</v>
      </c>
      <c r="IT27" s="247">
        <v>32</v>
      </c>
      <c r="IU27" s="248">
        <v>21</v>
      </c>
      <c r="IV27" s="249">
        <v>26</v>
      </c>
      <c r="IW27" s="247">
        <v>79</v>
      </c>
      <c r="IX27" s="250">
        <v>64</v>
      </c>
      <c r="IY27" s="251">
        <v>23.44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0</v>
      </c>
      <c r="JO27" s="376">
        <v>0</v>
      </c>
      <c r="JP27" s="376">
        <v>0</v>
      </c>
      <c r="JQ27" s="376">
        <v>0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1709</v>
      </c>
      <c r="JZ27" s="558">
        <v>716</v>
      </c>
      <c r="KA27" s="558">
        <v>2847</v>
      </c>
      <c r="KB27" s="559">
        <v>0</v>
      </c>
      <c r="KC27" s="558"/>
      <c r="KD27" s="558"/>
      <c r="KE27" s="558"/>
      <c r="KF27" s="558"/>
      <c r="KG27" s="560">
        <v>5272</v>
      </c>
      <c r="KH27" s="561">
        <v>0</v>
      </c>
      <c r="KI27" s="562">
        <v>5272</v>
      </c>
      <c r="KJ27" s="534"/>
      <c r="KK27" s="534"/>
      <c r="KL27" s="564" t="s">
        <v>98</v>
      </c>
      <c r="KM27" s="557">
        <v>1056</v>
      </c>
      <c r="KN27" s="558">
        <v>0</v>
      </c>
      <c r="KO27" s="558">
        <v>348</v>
      </c>
      <c r="KP27" s="559">
        <v>0</v>
      </c>
      <c r="KQ27" s="558"/>
      <c r="KR27" s="558"/>
      <c r="KS27" s="558"/>
      <c r="KT27" s="558"/>
      <c r="KU27" s="560">
        <v>1404</v>
      </c>
      <c r="KV27" s="561">
        <v>0</v>
      </c>
      <c r="KW27" s="562">
        <v>1404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7293.4699999999993</v>
      </c>
      <c r="LS27" s="502">
        <v>7092.8500000000013</v>
      </c>
      <c r="LT27" s="243">
        <v>2.83</v>
      </c>
      <c r="LU27" s="565"/>
      <c r="LV27" s="566"/>
      <c r="LW27" s="246" t="s">
        <v>51</v>
      </c>
      <c r="LX27" s="294">
        <v>203</v>
      </c>
      <c r="LY27" s="295">
        <v>157</v>
      </c>
      <c r="LZ27" s="296">
        <v>29.3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0</v>
      </c>
      <c r="MP27" s="537">
        <v>0</v>
      </c>
      <c r="MQ27" s="537">
        <v>0</v>
      </c>
      <c r="MR27" s="537">
        <v>0</v>
      </c>
      <c r="MS27" s="538" t="s">
        <v>189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7240</v>
      </c>
      <c r="NB27" s="390">
        <v>1812</v>
      </c>
      <c r="NC27" s="390">
        <v>9267</v>
      </c>
      <c r="ND27" s="391">
        <v>0</v>
      </c>
      <c r="NE27" s="390"/>
      <c r="NF27" s="390"/>
      <c r="NG27" s="390"/>
      <c r="NH27" s="392"/>
      <c r="NI27" s="567">
        <v>18319</v>
      </c>
      <c r="NJ27" s="568">
        <v>0</v>
      </c>
      <c r="NK27" s="395">
        <v>18319</v>
      </c>
      <c r="NL27" s="290"/>
      <c r="NM27" s="290"/>
      <c r="NN27" s="377" t="s">
        <v>98</v>
      </c>
      <c r="NO27" s="389">
        <v>2196</v>
      </c>
      <c r="NP27" s="390">
        <v>0</v>
      </c>
      <c r="NQ27" s="390">
        <v>800</v>
      </c>
      <c r="NR27" s="391">
        <v>0</v>
      </c>
      <c r="NS27" s="390"/>
      <c r="NT27" s="390"/>
      <c r="NU27" s="390"/>
      <c r="NV27" s="392"/>
      <c r="NW27" s="569">
        <v>2996</v>
      </c>
      <c r="NX27" s="394">
        <v>0</v>
      </c>
      <c r="NY27" s="397">
        <v>2996</v>
      </c>
      <c r="OA27" s="307"/>
    </row>
    <row r="28" spans="1:391" s="195" customFormat="1" ht="21.75" customHeight="1" thickTop="1" x14ac:dyDescent="0.2">
      <c r="A28" s="308" t="s">
        <v>99</v>
      </c>
      <c r="B28" s="309">
        <v>1900.5300000000002</v>
      </c>
      <c r="C28" s="508">
        <v>1806.5700000000002</v>
      </c>
      <c r="D28" s="311">
        <v>5.2</v>
      </c>
      <c r="E28" s="244"/>
      <c r="F28" s="245"/>
      <c r="G28" s="246" t="s">
        <v>52</v>
      </c>
      <c r="H28" s="247">
        <v>18</v>
      </c>
      <c r="I28" s="248">
        <v>9</v>
      </c>
      <c r="J28" s="249">
        <v>18</v>
      </c>
      <c r="K28" s="247">
        <v>45</v>
      </c>
      <c r="L28" s="250">
        <v>35</v>
      </c>
      <c r="M28" s="251">
        <v>28.57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81.739999999999995</v>
      </c>
      <c r="AC28" s="376">
        <v>79.12</v>
      </c>
      <c r="AD28" s="376">
        <v>72.86</v>
      </c>
      <c r="AE28" s="376">
        <v>77.91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0</v>
      </c>
      <c r="AN28" s="571">
        <v>0</v>
      </c>
      <c r="AO28" s="571">
        <v>0</v>
      </c>
      <c r="AP28" s="572">
        <v>0</v>
      </c>
      <c r="AQ28" s="571"/>
      <c r="AR28" s="571"/>
      <c r="AS28" s="571"/>
      <c r="AT28" s="571"/>
      <c r="AU28" s="573">
        <v>0</v>
      </c>
      <c r="AV28" s="561">
        <v>0</v>
      </c>
      <c r="AW28" s="562">
        <v>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1924.48</v>
      </c>
      <c r="CG28" s="508">
        <v>1843.5199999999998</v>
      </c>
      <c r="CH28" s="311">
        <v>4.3899999999999997</v>
      </c>
      <c r="CI28" s="244"/>
      <c r="CJ28" s="245"/>
      <c r="CK28" s="246" t="s">
        <v>52</v>
      </c>
      <c r="CL28" s="247">
        <v>9</v>
      </c>
      <c r="CM28" s="248">
        <v>8</v>
      </c>
      <c r="CN28" s="249">
        <v>3</v>
      </c>
      <c r="CO28" s="247">
        <v>20</v>
      </c>
      <c r="CP28" s="250">
        <v>13</v>
      </c>
      <c r="CQ28" s="251">
        <v>53.85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75.81</v>
      </c>
      <c r="DG28" s="376">
        <v>67.23</v>
      </c>
      <c r="DH28" s="376">
        <v>62.84</v>
      </c>
      <c r="DI28" s="376">
        <v>68.63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0</v>
      </c>
      <c r="DR28" s="571">
        <v>0</v>
      </c>
      <c r="DS28" s="571">
        <v>0</v>
      </c>
      <c r="DT28" s="572">
        <v>0</v>
      </c>
      <c r="DU28" s="571"/>
      <c r="DV28" s="571"/>
      <c r="DW28" s="571"/>
      <c r="DX28" s="571"/>
      <c r="DY28" s="573">
        <v>0</v>
      </c>
      <c r="DZ28" s="561">
        <v>0</v>
      </c>
      <c r="EA28" s="562">
        <v>0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/>
      <c r="EJ28" s="571"/>
      <c r="EK28" s="571"/>
      <c r="EL28" s="571"/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1263.8999999999999</v>
      </c>
      <c r="FK28" s="508">
        <v>1286.3900000000001</v>
      </c>
      <c r="FL28" s="311">
        <v>-1.75</v>
      </c>
      <c r="FM28" s="244"/>
      <c r="FN28" s="245"/>
      <c r="FO28" s="246" t="s">
        <v>52</v>
      </c>
      <c r="FP28" s="247">
        <v>4</v>
      </c>
      <c r="FQ28" s="248">
        <v>2</v>
      </c>
      <c r="FR28" s="249">
        <v>5</v>
      </c>
      <c r="FS28" s="247">
        <v>11</v>
      </c>
      <c r="FT28" s="250">
        <v>3</v>
      </c>
      <c r="FU28" s="251">
        <v>266.67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59.23</v>
      </c>
      <c r="GK28" s="376">
        <v>54.86</v>
      </c>
      <c r="GL28" s="376">
        <v>47.62</v>
      </c>
      <c r="GM28" s="376">
        <v>53.9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0</v>
      </c>
      <c r="GV28" s="571">
        <v>0</v>
      </c>
      <c r="GW28" s="571">
        <v>0</v>
      </c>
      <c r="GX28" s="572">
        <v>0</v>
      </c>
      <c r="GY28" s="571"/>
      <c r="GZ28" s="571"/>
      <c r="HA28" s="571"/>
      <c r="HB28" s="571"/>
      <c r="HC28" s="573">
        <v>0</v>
      </c>
      <c r="HD28" s="561">
        <v>0</v>
      </c>
      <c r="HE28" s="562">
        <v>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2026.63</v>
      </c>
      <c r="IO28" s="508">
        <v>1980.31</v>
      </c>
      <c r="IP28" s="311">
        <v>2.34</v>
      </c>
      <c r="IQ28" s="244"/>
      <c r="IR28" s="245"/>
      <c r="IS28" s="246" t="s">
        <v>52</v>
      </c>
      <c r="IT28" s="247">
        <v>15</v>
      </c>
      <c r="IU28" s="248">
        <v>8</v>
      </c>
      <c r="IV28" s="249">
        <v>13</v>
      </c>
      <c r="IW28" s="247">
        <v>36</v>
      </c>
      <c r="IX28" s="250">
        <v>32</v>
      </c>
      <c r="IY28" s="251">
        <v>12.5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62.46</v>
      </c>
      <c r="JO28" s="376">
        <v>78.61</v>
      </c>
      <c r="JP28" s="376">
        <v>75.48</v>
      </c>
      <c r="JQ28" s="376">
        <v>72.180000000000007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0</v>
      </c>
      <c r="JZ28" s="571">
        <v>0</v>
      </c>
      <c r="KA28" s="571">
        <v>0</v>
      </c>
      <c r="KB28" s="572">
        <v>0</v>
      </c>
      <c r="KC28" s="571"/>
      <c r="KD28" s="571"/>
      <c r="KE28" s="571"/>
      <c r="KF28" s="571"/>
      <c r="KG28" s="573">
        <v>0</v>
      </c>
      <c r="KH28" s="561">
        <v>0</v>
      </c>
      <c r="KI28" s="562">
        <v>0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7115.5399999999991</v>
      </c>
      <c r="LS28" s="508">
        <v>6916.7900000000009</v>
      </c>
      <c r="LT28" s="311">
        <v>2.87</v>
      </c>
      <c r="LU28" s="565"/>
      <c r="LV28" s="566"/>
      <c r="LW28" s="246" t="s">
        <v>52</v>
      </c>
      <c r="LX28" s="294">
        <v>112</v>
      </c>
      <c r="LY28" s="295">
        <v>83</v>
      </c>
      <c r="LZ28" s="296">
        <v>34.94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77.91</v>
      </c>
      <c r="MP28" s="537">
        <v>68.63</v>
      </c>
      <c r="MQ28" s="537">
        <v>53.9</v>
      </c>
      <c r="MR28" s="537">
        <v>72.180000000000007</v>
      </c>
      <c r="MS28" s="538">
        <v>68.16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0</v>
      </c>
      <c r="NB28" s="404">
        <v>0</v>
      </c>
      <c r="NC28" s="404">
        <v>0</v>
      </c>
      <c r="ND28" s="405">
        <v>0</v>
      </c>
      <c r="NE28" s="404"/>
      <c r="NF28" s="404"/>
      <c r="NG28" s="404"/>
      <c r="NH28" s="406"/>
      <c r="NI28" s="577">
        <v>0</v>
      </c>
      <c r="NJ28" s="578">
        <v>0</v>
      </c>
      <c r="NK28" s="409">
        <v>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55.68</v>
      </c>
      <c r="C29" s="539">
        <v>53.260000000000005</v>
      </c>
      <c r="D29" s="438">
        <v>4.54</v>
      </c>
      <c r="E29" s="244"/>
      <c r="F29" s="245"/>
      <c r="G29" s="246" t="s">
        <v>53</v>
      </c>
      <c r="H29" s="247">
        <v>25</v>
      </c>
      <c r="I29" s="248">
        <v>13</v>
      </c>
      <c r="J29" s="249">
        <v>21</v>
      </c>
      <c r="K29" s="247">
        <v>59</v>
      </c>
      <c r="L29" s="250">
        <v>62</v>
      </c>
      <c r="M29" s="251">
        <v>-4.84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74.260000000000005</v>
      </c>
      <c r="AC29" s="376">
        <v>72.540000000000006</v>
      </c>
      <c r="AD29" s="376">
        <v>68.23</v>
      </c>
      <c r="AE29" s="376">
        <v>71.680000000000007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45374</v>
      </c>
      <c r="AN29" s="571">
        <v>2506</v>
      </c>
      <c r="AO29" s="571">
        <v>30628</v>
      </c>
      <c r="AP29" s="572">
        <v>2520</v>
      </c>
      <c r="AQ29" s="571"/>
      <c r="AR29" s="571"/>
      <c r="AS29" s="571"/>
      <c r="AT29" s="571"/>
      <c r="AU29" s="573">
        <v>81028</v>
      </c>
      <c r="AV29" s="561">
        <v>22177</v>
      </c>
      <c r="AW29" s="562">
        <v>103205</v>
      </c>
      <c r="AX29" s="266"/>
      <c r="AY29" s="266"/>
      <c r="AZ29" s="377" t="s">
        <v>106</v>
      </c>
      <c r="BA29" s="570">
        <v>1343</v>
      </c>
      <c r="BB29" s="571">
        <v>198</v>
      </c>
      <c r="BC29" s="571">
        <v>582</v>
      </c>
      <c r="BD29" s="572">
        <v>85</v>
      </c>
      <c r="BE29" s="571"/>
      <c r="BF29" s="571"/>
      <c r="BG29" s="571"/>
      <c r="BH29" s="571"/>
      <c r="BI29" s="573">
        <v>2208</v>
      </c>
      <c r="BJ29" s="561">
        <v>1087</v>
      </c>
      <c r="BK29" s="562">
        <v>3295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13.879999999999999</v>
      </c>
      <c r="CG29" s="539">
        <v>13.34</v>
      </c>
      <c r="CH29" s="438">
        <v>4.05</v>
      </c>
      <c r="CI29" s="244"/>
      <c r="CJ29" s="245"/>
      <c r="CK29" s="246" t="s">
        <v>53</v>
      </c>
      <c r="CL29" s="247">
        <v>4</v>
      </c>
      <c r="CM29" s="248">
        <v>0</v>
      </c>
      <c r="CN29" s="249">
        <v>5</v>
      </c>
      <c r="CO29" s="247">
        <v>9</v>
      </c>
      <c r="CP29" s="250">
        <v>16</v>
      </c>
      <c r="CQ29" s="251">
        <v>-43.75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69.260000000000005</v>
      </c>
      <c r="DG29" s="376">
        <v>60.54</v>
      </c>
      <c r="DH29" s="376">
        <v>58.62</v>
      </c>
      <c r="DI29" s="376">
        <v>62.81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39622</v>
      </c>
      <c r="DR29" s="571">
        <v>3240</v>
      </c>
      <c r="DS29" s="571">
        <v>41952</v>
      </c>
      <c r="DT29" s="572">
        <v>1459</v>
      </c>
      <c r="DU29" s="571"/>
      <c r="DV29" s="571"/>
      <c r="DW29" s="571"/>
      <c r="DX29" s="571"/>
      <c r="DY29" s="573">
        <v>86273</v>
      </c>
      <c r="DZ29" s="561">
        <v>32965</v>
      </c>
      <c r="EA29" s="562">
        <v>119238</v>
      </c>
      <c r="EB29" s="266"/>
      <c r="EC29" s="266"/>
      <c r="ED29" s="377" t="s">
        <v>106</v>
      </c>
      <c r="EE29" s="570">
        <v>397</v>
      </c>
      <c r="EF29" s="571">
        <v>0</v>
      </c>
      <c r="EG29" s="571">
        <v>78</v>
      </c>
      <c r="EH29" s="572">
        <v>10</v>
      </c>
      <c r="EI29" s="571"/>
      <c r="EJ29" s="571"/>
      <c r="EK29" s="571"/>
      <c r="EL29" s="571"/>
      <c r="EM29" s="573">
        <v>485</v>
      </c>
      <c r="EN29" s="561">
        <v>346</v>
      </c>
      <c r="EO29" s="562">
        <v>831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31.06</v>
      </c>
      <c r="FK29" s="539">
        <v>31.63</v>
      </c>
      <c r="FL29" s="438">
        <v>-1.8</v>
      </c>
      <c r="FM29" s="244"/>
      <c r="FN29" s="245"/>
      <c r="FO29" s="246" t="s">
        <v>53</v>
      </c>
      <c r="FP29" s="247">
        <v>2</v>
      </c>
      <c r="FQ29" s="248">
        <v>9</v>
      </c>
      <c r="FR29" s="249">
        <v>4</v>
      </c>
      <c r="FS29" s="247">
        <v>15</v>
      </c>
      <c r="FT29" s="250">
        <v>14</v>
      </c>
      <c r="FU29" s="251">
        <v>7.14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57.41</v>
      </c>
      <c r="GK29" s="376">
        <v>56.29</v>
      </c>
      <c r="GL29" s="376">
        <v>49.84</v>
      </c>
      <c r="GM29" s="376">
        <v>54.51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28512</v>
      </c>
      <c r="GV29" s="571">
        <v>3037</v>
      </c>
      <c r="GW29" s="571">
        <v>22823</v>
      </c>
      <c r="GX29" s="572">
        <v>1468</v>
      </c>
      <c r="GY29" s="571"/>
      <c r="GZ29" s="571"/>
      <c r="HA29" s="571"/>
      <c r="HB29" s="571"/>
      <c r="HC29" s="573">
        <v>55840</v>
      </c>
      <c r="HD29" s="561">
        <v>7806</v>
      </c>
      <c r="HE29" s="562">
        <v>63646</v>
      </c>
      <c r="HF29" s="266"/>
      <c r="HG29" s="266"/>
      <c r="HH29" s="377" t="s">
        <v>106</v>
      </c>
      <c r="HI29" s="570">
        <v>753</v>
      </c>
      <c r="HJ29" s="571">
        <v>34</v>
      </c>
      <c r="HK29" s="571">
        <v>536</v>
      </c>
      <c r="HL29" s="572">
        <v>58</v>
      </c>
      <c r="HM29" s="571"/>
      <c r="HN29" s="571"/>
      <c r="HO29" s="571"/>
      <c r="HP29" s="571"/>
      <c r="HQ29" s="573">
        <v>1381</v>
      </c>
      <c r="HR29" s="561">
        <v>527</v>
      </c>
      <c r="HS29" s="562">
        <v>1908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77.31</v>
      </c>
      <c r="IO29" s="539">
        <v>77.83</v>
      </c>
      <c r="IP29" s="438">
        <v>-0.67</v>
      </c>
      <c r="IQ29" s="244"/>
      <c r="IR29" s="245"/>
      <c r="IS29" s="246" t="s">
        <v>53</v>
      </c>
      <c r="IT29" s="247">
        <v>4</v>
      </c>
      <c r="IU29" s="248">
        <v>16</v>
      </c>
      <c r="IV29" s="249">
        <v>7</v>
      </c>
      <c r="IW29" s="247">
        <v>27</v>
      </c>
      <c r="IX29" s="250">
        <v>30</v>
      </c>
      <c r="IY29" s="251">
        <v>-10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59.21</v>
      </c>
      <c r="JO29" s="376">
        <v>75.8</v>
      </c>
      <c r="JP29" s="376">
        <v>72.540000000000006</v>
      </c>
      <c r="JQ29" s="376">
        <v>69.180000000000007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43193</v>
      </c>
      <c r="JZ29" s="571">
        <v>6392</v>
      </c>
      <c r="KA29" s="571">
        <v>59097</v>
      </c>
      <c r="KB29" s="572">
        <v>1978</v>
      </c>
      <c r="KC29" s="571"/>
      <c r="KD29" s="571"/>
      <c r="KE29" s="571"/>
      <c r="KF29" s="571"/>
      <c r="KG29" s="573">
        <v>110660</v>
      </c>
      <c r="KH29" s="561">
        <v>17816</v>
      </c>
      <c r="KI29" s="562">
        <v>128476</v>
      </c>
      <c r="KJ29" s="534"/>
      <c r="KK29" s="534"/>
      <c r="KL29" s="564" t="s">
        <v>106</v>
      </c>
      <c r="KM29" s="570">
        <v>1212</v>
      </c>
      <c r="KN29" s="571">
        <v>94</v>
      </c>
      <c r="KO29" s="571">
        <v>445</v>
      </c>
      <c r="KP29" s="572">
        <v>63</v>
      </c>
      <c r="KQ29" s="571"/>
      <c r="KR29" s="571"/>
      <c r="KS29" s="571"/>
      <c r="KT29" s="571"/>
      <c r="KU29" s="573">
        <v>1814</v>
      </c>
      <c r="KV29" s="561">
        <v>652</v>
      </c>
      <c r="KW29" s="562">
        <v>2466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177.93</v>
      </c>
      <c r="LS29" s="539">
        <v>176.06</v>
      </c>
      <c r="LT29" s="438">
        <v>1.06</v>
      </c>
      <c r="LU29" s="565"/>
      <c r="LV29" s="566"/>
      <c r="LW29" s="246" t="s">
        <v>53</v>
      </c>
      <c r="LX29" s="294">
        <v>110</v>
      </c>
      <c r="LY29" s="295">
        <v>122</v>
      </c>
      <c r="LZ29" s="296">
        <v>-9.84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71.680000000000007</v>
      </c>
      <c r="MP29" s="537">
        <v>62.81</v>
      </c>
      <c r="MQ29" s="537">
        <v>54.51</v>
      </c>
      <c r="MR29" s="537">
        <v>69.180000000000007</v>
      </c>
      <c r="MS29" s="538">
        <v>64.55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156701</v>
      </c>
      <c r="NB29" s="404">
        <v>15175</v>
      </c>
      <c r="NC29" s="404">
        <v>154500</v>
      </c>
      <c r="ND29" s="405">
        <v>7425</v>
      </c>
      <c r="NE29" s="404"/>
      <c r="NF29" s="404"/>
      <c r="NG29" s="404"/>
      <c r="NH29" s="406"/>
      <c r="NI29" s="577">
        <v>333801</v>
      </c>
      <c r="NJ29" s="578">
        <v>80764</v>
      </c>
      <c r="NK29" s="409">
        <v>414565</v>
      </c>
      <c r="NL29" s="290"/>
      <c r="NM29" s="290"/>
      <c r="NN29" s="377" t="s">
        <v>106</v>
      </c>
      <c r="NO29" s="387">
        <v>3705</v>
      </c>
      <c r="NP29" s="404">
        <v>326</v>
      </c>
      <c r="NQ29" s="404">
        <v>1641</v>
      </c>
      <c r="NR29" s="405">
        <v>216</v>
      </c>
      <c r="NS29" s="404"/>
      <c r="NT29" s="404"/>
      <c r="NU29" s="404"/>
      <c r="NV29" s="406"/>
      <c r="NW29" s="579">
        <v>5888</v>
      </c>
      <c r="NX29" s="408">
        <v>2612</v>
      </c>
      <c r="NY29" s="411">
        <v>8500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5</v>
      </c>
      <c r="I30" s="248">
        <v>5</v>
      </c>
      <c r="J30" s="249">
        <v>7</v>
      </c>
      <c r="K30" s="247">
        <v>17</v>
      </c>
      <c r="L30" s="250">
        <v>13</v>
      </c>
      <c r="M30" s="251">
        <v>30.77</v>
      </c>
      <c r="N30" s="183"/>
      <c r="O30" s="346" t="s">
        <v>91</v>
      </c>
      <c r="P30" s="347">
        <v>579.29</v>
      </c>
      <c r="Q30" s="348">
        <v>559.34</v>
      </c>
      <c r="R30" s="349">
        <v>3.57</v>
      </c>
      <c r="S30" s="347">
        <v>0</v>
      </c>
      <c r="T30" s="348">
        <v>0</v>
      </c>
      <c r="U30" s="349">
        <v>0</v>
      </c>
      <c r="V30" s="347">
        <v>502.08</v>
      </c>
      <c r="W30" s="348">
        <v>487.17</v>
      </c>
      <c r="X30" s="349">
        <v>3.06</v>
      </c>
      <c r="Y30" s="351"/>
      <c r="Z30" s="183"/>
      <c r="AA30" s="183" t="s">
        <v>115</v>
      </c>
      <c r="AB30" s="376">
        <v>80.92</v>
      </c>
      <c r="AC30" s="376">
        <v>78.069999999999993</v>
      </c>
      <c r="AD30" s="376">
        <v>72.75</v>
      </c>
      <c r="AE30" s="376">
        <v>77.25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155674</v>
      </c>
      <c r="AN30" s="571">
        <v>18374</v>
      </c>
      <c r="AO30" s="571">
        <v>236229</v>
      </c>
      <c r="AP30" s="572">
        <v>10077</v>
      </c>
      <c r="AQ30" s="571"/>
      <c r="AR30" s="571"/>
      <c r="AS30" s="571"/>
      <c r="AT30" s="571"/>
      <c r="AU30" s="573">
        <v>420354</v>
      </c>
      <c r="AV30" s="561">
        <v>117597</v>
      </c>
      <c r="AW30" s="562">
        <v>537951</v>
      </c>
      <c r="AX30" s="266"/>
      <c r="AY30" s="266"/>
      <c r="AZ30" s="377" t="s">
        <v>28</v>
      </c>
      <c r="BA30" s="570">
        <v>2625</v>
      </c>
      <c r="BB30" s="571">
        <v>122</v>
      </c>
      <c r="BC30" s="571">
        <v>1067</v>
      </c>
      <c r="BD30" s="572">
        <v>555</v>
      </c>
      <c r="BE30" s="571"/>
      <c r="BF30" s="571"/>
      <c r="BG30" s="571"/>
      <c r="BH30" s="571"/>
      <c r="BI30" s="573">
        <v>4369</v>
      </c>
      <c r="BJ30" s="561">
        <v>7178</v>
      </c>
      <c r="BK30" s="562">
        <v>11547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6</v>
      </c>
      <c r="CM30" s="248">
        <v>4</v>
      </c>
      <c r="CN30" s="249">
        <v>1</v>
      </c>
      <c r="CO30" s="247">
        <v>11</v>
      </c>
      <c r="CP30" s="250">
        <v>3</v>
      </c>
      <c r="CQ30" s="251">
        <v>266.67</v>
      </c>
      <c r="CR30" s="183"/>
      <c r="CS30" s="346" t="s">
        <v>91</v>
      </c>
      <c r="CT30" s="347">
        <v>577.84</v>
      </c>
      <c r="CU30" s="348">
        <v>558.15</v>
      </c>
      <c r="CV30" s="349">
        <v>3.53</v>
      </c>
      <c r="CW30" s="347">
        <v>0</v>
      </c>
      <c r="CX30" s="348">
        <v>0</v>
      </c>
      <c r="CY30" s="349">
        <v>0</v>
      </c>
      <c r="CZ30" s="347">
        <v>486.26</v>
      </c>
      <c r="DA30" s="348">
        <v>471.58</v>
      </c>
      <c r="DB30" s="349">
        <v>3.11</v>
      </c>
      <c r="DC30" s="351"/>
      <c r="DD30" s="183"/>
      <c r="DE30" s="183" t="s">
        <v>115</v>
      </c>
      <c r="DF30" s="376">
        <v>74.39</v>
      </c>
      <c r="DG30" s="376">
        <v>65.41</v>
      </c>
      <c r="DH30" s="376">
        <v>60.75</v>
      </c>
      <c r="DI30" s="376">
        <v>66.849999999999994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141216</v>
      </c>
      <c r="DR30" s="571">
        <v>16199</v>
      </c>
      <c r="DS30" s="571">
        <v>181470</v>
      </c>
      <c r="DT30" s="572">
        <v>8994</v>
      </c>
      <c r="DU30" s="571"/>
      <c r="DV30" s="571"/>
      <c r="DW30" s="571"/>
      <c r="DX30" s="571"/>
      <c r="DY30" s="573">
        <v>347879</v>
      </c>
      <c r="DZ30" s="561">
        <v>122844</v>
      </c>
      <c r="EA30" s="562">
        <v>470723</v>
      </c>
      <c r="EB30" s="266"/>
      <c r="EC30" s="266"/>
      <c r="ED30" s="377" t="s">
        <v>28</v>
      </c>
      <c r="EE30" s="570">
        <v>1413</v>
      </c>
      <c r="EF30" s="571">
        <v>0</v>
      </c>
      <c r="EG30" s="571">
        <v>317</v>
      </c>
      <c r="EH30" s="572">
        <v>26</v>
      </c>
      <c r="EI30" s="571"/>
      <c r="EJ30" s="571"/>
      <c r="EK30" s="571"/>
      <c r="EL30" s="571"/>
      <c r="EM30" s="573">
        <v>1756</v>
      </c>
      <c r="EN30" s="561">
        <v>1338</v>
      </c>
      <c r="EO30" s="562">
        <v>3094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16</v>
      </c>
      <c r="FQ30" s="248">
        <v>7</v>
      </c>
      <c r="FR30" s="249">
        <v>12</v>
      </c>
      <c r="FS30" s="247">
        <v>35</v>
      </c>
      <c r="FT30" s="250">
        <v>28</v>
      </c>
      <c r="FU30" s="251">
        <v>25</v>
      </c>
      <c r="FV30" s="183"/>
      <c r="FW30" s="346" t="s">
        <v>91</v>
      </c>
      <c r="FX30" s="347">
        <v>552.95000000000005</v>
      </c>
      <c r="FY30" s="348">
        <v>540.49</v>
      </c>
      <c r="FZ30" s="349">
        <v>2.31</v>
      </c>
      <c r="GA30" s="347">
        <v>0</v>
      </c>
      <c r="GB30" s="348">
        <v>0</v>
      </c>
      <c r="GC30" s="349">
        <v>0</v>
      </c>
      <c r="GD30" s="347">
        <v>494.73</v>
      </c>
      <c r="GE30" s="348">
        <v>485.04</v>
      </c>
      <c r="GF30" s="349">
        <v>2</v>
      </c>
      <c r="GG30" s="351"/>
      <c r="GH30" s="183"/>
      <c r="GI30" s="183" t="s">
        <v>115</v>
      </c>
      <c r="GJ30" s="376">
        <v>56.84</v>
      </c>
      <c r="GK30" s="376">
        <v>53.1</v>
      </c>
      <c r="GL30" s="376">
        <v>48.25</v>
      </c>
      <c r="GM30" s="376">
        <v>52.73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108481</v>
      </c>
      <c r="GV30" s="571">
        <v>10439</v>
      </c>
      <c r="GW30" s="571">
        <v>134694</v>
      </c>
      <c r="GX30" s="572">
        <v>3351</v>
      </c>
      <c r="GY30" s="571"/>
      <c r="GZ30" s="571"/>
      <c r="HA30" s="571"/>
      <c r="HB30" s="571"/>
      <c r="HC30" s="573">
        <v>256965</v>
      </c>
      <c r="HD30" s="561">
        <v>57151</v>
      </c>
      <c r="HE30" s="562">
        <v>314116</v>
      </c>
      <c r="HF30" s="266"/>
      <c r="HG30" s="266"/>
      <c r="HH30" s="377" t="s">
        <v>28</v>
      </c>
      <c r="HI30" s="570">
        <v>1013</v>
      </c>
      <c r="HJ30" s="571">
        <v>85</v>
      </c>
      <c r="HK30" s="571">
        <v>485</v>
      </c>
      <c r="HL30" s="572">
        <v>1183</v>
      </c>
      <c r="HM30" s="571"/>
      <c r="HN30" s="571"/>
      <c r="HO30" s="571"/>
      <c r="HP30" s="571"/>
      <c r="HQ30" s="573">
        <v>2766</v>
      </c>
      <c r="HR30" s="561">
        <v>7509</v>
      </c>
      <c r="HS30" s="562">
        <v>10275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17</v>
      </c>
      <c r="IU30" s="248">
        <v>34</v>
      </c>
      <c r="IV30" s="249">
        <v>23</v>
      </c>
      <c r="IW30" s="247">
        <v>74</v>
      </c>
      <c r="IX30" s="250">
        <v>88</v>
      </c>
      <c r="IY30" s="251">
        <v>-15.91</v>
      </c>
      <c r="IZ30" s="183"/>
      <c r="JA30" s="346" t="s">
        <v>91</v>
      </c>
      <c r="JB30" s="347">
        <v>442.08</v>
      </c>
      <c r="JC30" s="348">
        <v>429.65</v>
      </c>
      <c r="JD30" s="349">
        <v>2.89</v>
      </c>
      <c r="JE30" s="347">
        <v>0</v>
      </c>
      <c r="JF30" s="348">
        <v>0</v>
      </c>
      <c r="JG30" s="349">
        <v>0</v>
      </c>
      <c r="JH30" s="347">
        <v>401.39</v>
      </c>
      <c r="JI30" s="348">
        <v>391.07</v>
      </c>
      <c r="JJ30" s="349">
        <v>2.64</v>
      </c>
      <c r="JK30" s="351"/>
      <c r="JL30" s="183"/>
      <c r="JM30" s="183" t="s">
        <v>115</v>
      </c>
      <c r="JN30" s="376">
        <v>55.32</v>
      </c>
      <c r="JO30" s="376">
        <v>71.78</v>
      </c>
      <c r="JP30" s="376">
        <v>74.06</v>
      </c>
      <c r="JQ30" s="376">
        <v>67.05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147567</v>
      </c>
      <c r="JZ30" s="571">
        <v>12787</v>
      </c>
      <c r="KA30" s="571">
        <v>194428</v>
      </c>
      <c r="KB30" s="572">
        <v>12006</v>
      </c>
      <c r="KC30" s="571"/>
      <c r="KD30" s="571"/>
      <c r="KE30" s="571"/>
      <c r="KF30" s="571"/>
      <c r="KG30" s="573">
        <v>366788</v>
      </c>
      <c r="KH30" s="561">
        <v>88469</v>
      </c>
      <c r="KI30" s="562">
        <v>455257</v>
      </c>
      <c r="KJ30" s="534"/>
      <c r="KK30" s="534"/>
      <c r="KL30" s="564" t="s">
        <v>28</v>
      </c>
      <c r="KM30" s="570">
        <v>4367</v>
      </c>
      <c r="KN30" s="571">
        <v>160</v>
      </c>
      <c r="KO30" s="571">
        <v>885</v>
      </c>
      <c r="KP30" s="572">
        <v>216</v>
      </c>
      <c r="KQ30" s="571"/>
      <c r="KR30" s="571"/>
      <c r="KS30" s="571"/>
      <c r="KT30" s="571"/>
      <c r="KU30" s="573">
        <v>5628</v>
      </c>
      <c r="KV30" s="561">
        <v>2284</v>
      </c>
      <c r="KW30" s="562">
        <v>7912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137</v>
      </c>
      <c r="LY30" s="295">
        <v>132</v>
      </c>
      <c r="LZ30" s="296">
        <v>3.79</v>
      </c>
      <c r="MA30" s="266"/>
      <c r="MB30" s="346" t="s">
        <v>91</v>
      </c>
      <c r="MC30" s="347">
        <v>532.35</v>
      </c>
      <c r="MD30" s="370">
        <v>514.79</v>
      </c>
      <c r="ME30" s="349">
        <v>3.41</v>
      </c>
      <c r="MF30" s="347">
        <v>0</v>
      </c>
      <c r="MG30" s="370">
        <v>0</v>
      </c>
      <c r="MH30" s="349">
        <v>0</v>
      </c>
      <c r="MI30" s="347">
        <v>467.14</v>
      </c>
      <c r="MJ30" s="370">
        <v>453.63</v>
      </c>
      <c r="MK30" s="349">
        <v>2.98</v>
      </c>
      <c r="ML30" s="297"/>
      <c r="MM30" s="297"/>
      <c r="MN30" s="297" t="s">
        <v>115</v>
      </c>
      <c r="MO30" s="537">
        <v>77.25</v>
      </c>
      <c r="MP30" s="537">
        <v>66.849999999999994</v>
      </c>
      <c r="MQ30" s="537">
        <v>52.73</v>
      </c>
      <c r="MR30" s="537">
        <v>67.05</v>
      </c>
      <c r="MS30" s="538">
        <v>65.97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552938</v>
      </c>
      <c r="NB30" s="404">
        <v>57799</v>
      </c>
      <c r="NC30" s="404">
        <v>746821</v>
      </c>
      <c r="ND30" s="405">
        <v>34428</v>
      </c>
      <c r="NE30" s="404"/>
      <c r="NF30" s="404"/>
      <c r="NG30" s="404"/>
      <c r="NH30" s="406"/>
      <c r="NI30" s="577">
        <v>1391986</v>
      </c>
      <c r="NJ30" s="578">
        <v>386061</v>
      </c>
      <c r="NK30" s="409">
        <v>1778047</v>
      </c>
      <c r="NL30" s="290"/>
      <c r="NM30" s="290"/>
      <c r="NN30" s="377" t="s">
        <v>28</v>
      </c>
      <c r="NO30" s="387">
        <v>9418</v>
      </c>
      <c r="NP30" s="404">
        <v>367</v>
      </c>
      <c r="NQ30" s="404">
        <v>2754</v>
      </c>
      <c r="NR30" s="405">
        <v>1980</v>
      </c>
      <c r="NS30" s="404"/>
      <c r="NT30" s="404"/>
      <c r="NU30" s="404"/>
      <c r="NV30" s="406"/>
      <c r="NW30" s="579">
        <v>14519</v>
      </c>
      <c r="NX30" s="408">
        <v>18309</v>
      </c>
      <c r="NY30" s="411">
        <v>32828</v>
      </c>
      <c r="OA30" s="307"/>
    </row>
    <row r="31" spans="1:391" s="195" customFormat="1" ht="21.75" customHeight="1" thickBot="1" x14ac:dyDescent="0.25">
      <c r="A31" s="418" t="s">
        <v>129</v>
      </c>
      <c r="B31" s="241">
        <v>6491</v>
      </c>
      <c r="C31" s="583">
        <v>6522</v>
      </c>
      <c r="D31" s="243">
        <v>-0.48</v>
      </c>
      <c r="E31" s="244"/>
      <c r="F31" s="245"/>
      <c r="G31" s="246" t="s">
        <v>55</v>
      </c>
      <c r="H31" s="247">
        <v>9</v>
      </c>
      <c r="I31" s="248">
        <v>14</v>
      </c>
      <c r="J31" s="249">
        <v>5</v>
      </c>
      <c r="K31" s="247">
        <v>28</v>
      </c>
      <c r="L31" s="250">
        <v>17</v>
      </c>
      <c r="M31" s="251">
        <v>64.709999999999994</v>
      </c>
      <c r="N31" s="183"/>
      <c r="O31" s="346" t="s">
        <v>95</v>
      </c>
      <c r="P31" s="347">
        <v>387.73</v>
      </c>
      <c r="Q31" s="348">
        <v>368.79</v>
      </c>
      <c r="R31" s="349">
        <v>5.14</v>
      </c>
      <c r="S31" s="347">
        <v>318.73</v>
      </c>
      <c r="T31" s="348">
        <v>305.24</v>
      </c>
      <c r="U31" s="349">
        <v>4.42</v>
      </c>
      <c r="V31" s="347">
        <v>378.53</v>
      </c>
      <c r="W31" s="348">
        <v>360.59</v>
      </c>
      <c r="X31" s="349">
        <v>4.9800000000000004</v>
      </c>
      <c r="Y31" s="351"/>
      <c r="Z31" s="183"/>
      <c r="AA31" s="183" t="s">
        <v>118</v>
      </c>
      <c r="AB31" s="376">
        <v>77.510000000000005</v>
      </c>
      <c r="AC31" s="376">
        <v>76.400000000000006</v>
      </c>
      <c r="AD31" s="376">
        <v>70.08</v>
      </c>
      <c r="AE31" s="376">
        <v>74.66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6491</v>
      </c>
      <c r="CG31" s="583">
        <v>6522</v>
      </c>
      <c r="CH31" s="243">
        <v>-0.48</v>
      </c>
      <c r="CI31" s="244"/>
      <c r="CJ31" s="245"/>
      <c r="CK31" s="246" t="s">
        <v>55</v>
      </c>
      <c r="CL31" s="247">
        <v>4</v>
      </c>
      <c r="CM31" s="248">
        <v>12</v>
      </c>
      <c r="CN31" s="249">
        <v>7</v>
      </c>
      <c r="CO31" s="247">
        <v>23</v>
      </c>
      <c r="CP31" s="250">
        <v>36</v>
      </c>
      <c r="CQ31" s="251">
        <v>-36.11</v>
      </c>
      <c r="CR31" s="183"/>
      <c r="CS31" s="346" t="s">
        <v>95</v>
      </c>
      <c r="CT31" s="347">
        <v>375.23</v>
      </c>
      <c r="CU31" s="348">
        <v>363.76</v>
      </c>
      <c r="CV31" s="349">
        <v>3.15</v>
      </c>
      <c r="CW31" s="347">
        <v>296.87</v>
      </c>
      <c r="CX31" s="348">
        <v>288.60000000000002</v>
      </c>
      <c r="CY31" s="349">
        <v>2.87</v>
      </c>
      <c r="CZ31" s="347">
        <v>362.81</v>
      </c>
      <c r="DA31" s="348">
        <v>352.11</v>
      </c>
      <c r="DB31" s="349">
        <v>3.04</v>
      </c>
      <c r="DC31" s="351"/>
      <c r="DD31" s="183"/>
      <c r="DE31" s="183" t="s">
        <v>118</v>
      </c>
      <c r="DF31" s="376">
        <v>71.06</v>
      </c>
      <c r="DG31" s="376">
        <v>61.57</v>
      </c>
      <c r="DH31" s="376">
        <v>59.42</v>
      </c>
      <c r="DI31" s="376">
        <v>64.02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/>
      <c r="DV31" s="571"/>
      <c r="DW31" s="571"/>
      <c r="DX31" s="571"/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/>
      <c r="EJ31" s="571"/>
      <c r="EK31" s="571"/>
      <c r="EL31" s="571"/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6491</v>
      </c>
      <c r="FK31" s="583">
        <v>6522</v>
      </c>
      <c r="FL31" s="243">
        <v>-0.48</v>
      </c>
      <c r="FM31" s="244"/>
      <c r="FN31" s="245"/>
      <c r="FO31" s="246" t="s">
        <v>55</v>
      </c>
      <c r="FP31" s="247">
        <v>12</v>
      </c>
      <c r="FQ31" s="248">
        <v>3</v>
      </c>
      <c r="FR31" s="249">
        <v>8</v>
      </c>
      <c r="FS31" s="247">
        <v>23</v>
      </c>
      <c r="FT31" s="250">
        <v>40</v>
      </c>
      <c r="FU31" s="251">
        <v>-42.5</v>
      </c>
      <c r="FV31" s="183"/>
      <c r="FW31" s="346" t="s">
        <v>95</v>
      </c>
      <c r="FX31" s="347">
        <v>338.72</v>
      </c>
      <c r="FY31" s="348">
        <v>327.31</v>
      </c>
      <c r="FZ31" s="349">
        <v>3.49</v>
      </c>
      <c r="GA31" s="347">
        <v>365.05</v>
      </c>
      <c r="GB31" s="348">
        <v>357.32</v>
      </c>
      <c r="GC31" s="349">
        <v>2.16</v>
      </c>
      <c r="GD31" s="347">
        <v>341.49</v>
      </c>
      <c r="GE31" s="348">
        <v>330.39</v>
      </c>
      <c r="GF31" s="349">
        <v>3.36</v>
      </c>
      <c r="GG31" s="351"/>
      <c r="GH31" s="183"/>
      <c r="GI31" s="183" t="s">
        <v>118</v>
      </c>
      <c r="GJ31" s="376">
        <v>57.28</v>
      </c>
      <c r="GK31" s="376">
        <v>55.76</v>
      </c>
      <c r="GL31" s="376">
        <v>50.18</v>
      </c>
      <c r="GM31" s="376">
        <v>54.41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6491</v>
      </c>
      <c r="IO31" s="583">
        <v>6522</v>
      </c>
      <c r="IP31" s="243">
        <v>-0.48</v>
      </c>
      <c r="IQ31" s="244"/>
      <c r="IR31" s="245"/>
      <c r="IS31" s="246" t="s">
        <v>55</v>
      </c>
      <c r="IT31" s="247">
        <v>24</v>
      </c>
      <c r="IU31" s="248">
        <v>10</v>
      </c>
      <c r="IV31" s="249">
        <v>19</v>
      </c>
      <c r="IW31" s="247">
        <v>53</v>
      </c>
      <c r="IX31" s="250">
        <v>58</v>
      </c>
      <c r="IY31" s="251">
        <v>-8.6199999999999992</v>
      </c>
      <c r="IZ31" s="183"/>
      <c r="JA31" s="346" t="s">
        <v>95</v>
      </c>
      <c r="JB31" s="347">
        <v>386.71</v>
      </c>
      <c r="JC31" s="348">
        <v>380.8</v>
      </c>
      <c r="JD31" s="349">
        <v>1.55</v>
      </c>
      <c r="JE31" s="347">
        <v>251.01</v>
      </c>
      <c r="JF31" s="348">
        <v>248.15</v>
      </c>
      <c r="JG31" s="349">
        <v>1.1499999999999999</v>
      </c>
      <c r="JH31" s="347">
        <v>374.22</v>
      </c>
      <c r="JI31" s="348">
        <v>368.89</v>
      </c>
      <c r="JJ31" s="349">
        <v>1.44</v>
      </c>
      <c r="JK31" s="351"/>
      <c r="JL31" s="183"/>
      <c r="JM31" s="183" t="s">
        <v>118</v>
      </c>
      <c r="JN31" s="376">
        <v>58.79</v>
      </c>
      <c r="JO31" s="376">
        <v>74.260000000000005</v>
      </c>
      <c r="JP31" s="376">
        <v>72.650000000000006</v>
      </c>
      <c r="JQ31" s="376">
        <v>68.569999999999993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6491</v>
      </c>
      <c r="LS31" s="587">
        <v>6522</v>
      </c>
      <c r="LT31" s="243">
        <v>-0.48</v>
      </c>
      <c r="LU31" s="293"/>
      <c r="LV31" s="293"/>
      <c r="LW31" s="246" t="s">
        <v>55</v>
      </c>
      <c r="LX31" s="294">
        <v>127</v>
      </c>
      <c r="LY31" s="295">
        <v>151</v>
      </c>
      <c r="LZ31" s="296">
        <v>-15.89</v>
      </c>
      <c r="MA31" s="266"/>
      <c r="MB31" s="346" t="s">
        <v>95</v>
      </c>
      <c r="MC31" s="347">
        <v>376.03</v>
      </c>
      <c r="MD31" s="370">
        <v>362.93</v>
      </c>
      <c r="ME31" s="349">
        <v>3.61</v>
      </c>
      <c r="MF31" s="347">
        <v>303.44</v>
      </c>
      <c r="MG31" s="370">
        <v>295.24</v>
      </c>
      <c r="MH31" s="349">
        <v>2.78</v>
      </c>
      <c r="MI31" s="347">
        <v>367.14</v>
      </c>
      <c r="MJ31" s="370">
        <v>354.89</v>
      </c>
      <c r="MK31" s="349">
        <v>3.45</v>
      </c>
      <c r="ML31" s="297"/>
      <c r="MM31" s="297"/>
      <c r="MN31" s="297" t="s">
        <v>118</v>
      </c>
      <c r="MO31" s="537">
        <v>74.66</v>
      </c>
      <c r="MP31" s="537">
        <v>64.02</v>
      </c>
      <c r="MQ31" s="537">
        <v>54.41</v>
      </c>
      <c r="MR31" s="537">
        <v>68.569999999999993</v>
      </c>
      <c r="MS31" s="538">
        <v>65.42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72.11</v>
      </c>
      <c r="C32" s="592">
        <v>70.34</v>
      </c>
      <c r="D32" s="243">
        <v>1.77</v>
      </c>
      <c r="E32" s="593"/>
      <c r="F32" s="245"/>
      <c r="G32" s="246" t="s">
        <v>56</v>
      </c>
      <c r="H32" s="247">
        <v>88</v>
      </c>
      <c r="I32" s="248">
        <v>132</v>
      </c>
      <c r="J32" s="249">
        <v>159</v>
      </c>
      <c r="K32" s="247">
        <v>379</v>
      </c>
      <c r="L32" s="250">
        <v>416</v>
      </c>
      <c r="M32" s="251">
        <v>-8.89</v>
      </c>
      <c r="N32" s="183"/>
      <c r="O32" s="346" t="s">
        <v>100</v>
      </c>
      <c r="P32" s="347">
        <v>367.01</v>
      </c>
      <c r="Q32" s="348">
        <v>359.87</v>
      </c>
      <c r="R32" s="349">
        <v>1.98</v>
      </c>
      <c r="S32" s="347">
        <v>296.52999999999997</v>
      </c>
      <c r="T32" s="348">
        <v>288.3</v>
      </c>
      <c r="U32" s="349">
        <v>2.85</v>
      </c>
      <c r="V32" s="347">
        <v>357.62</v>
      </c>
      <c r="W32" s="348">
        <v>350.63</v>
      </c>
      <c r="X32" s="349">
        <v>1.99</v>
      </c>
      <c r="Y32" s="351"/>
      <c r="Z32" s="318" t="s">
        <v>102</v>
      </c>
      <c r="AA32" s="318"/>
      <c r="AB32" s="292">
        <v>182684</v>
      </c>
      <c r="AC32" s="292">
        <v>160346</v>
      </c>
      <c r="AD32" s="292">
        <v>156454</v>
      </c>
      <c r="AE32" s="292">
        <v>499484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202625</v>
      </c>
      <c r="AN32" s="596">
        <v>21716</v>
      </c>
      <c r="AO32" s="596">
        <v>268510</v>
      </c>
      <c r="AP32" s="597">
        <v>12597</v>
      </c>
      <c r="AQ32" s="598"/>
      <c r="AR32" s="598"/>
      <c r="AS32" s="598"/>
      <c r="AT32" s="598"/>
      <c r="AU32" s="599">
        <v>505448</v>
      </c>
      <c r="AV32" s="600">
        <v>139774</v>
      </c>
      <c r="AW32" s="600">
        <v>645222</v>
      </c>
      <c r="AX32" s="601"/>
      <c r="AY32" s="601"/>
      <c r="AZ32" s="440" t="s">
        <v>22</v>
      </c>
      <c r="BA32" s="595">
        <v>4548</v>
      </c>
      <c r="BB32" s="596">
        <v>320</v>
      </c>
      <c r="BC32" s="596">
        <v>1765</v>
      </c>
      <c r="BD32" s="597">
        <v>640</v>
      </c>
      <c r="BE32" s="598"/>
      <c r="BF32" s="598"/>
      <c r="BG32" s="598"/>
      <c r="BH32" s="598"/>
      <c r="BI32" s="599">
        <v>7273</v>
      </c>
      <c r="BJ32" s="600">
        <v>8265</v>
      </c>
      <c r="BK32" s="600">
        <v>15538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63.65</v>
      </c>
      <c r="CG32" s="592">
        <v>61.83</v>
      </c>
      <c r="CH32" s="243">
        <v>1.82</v>
      </c>
      <c r="CI32" s="593"/>
      <c r="CJ32" s="245"/>
      <c r="CK32" s="246" t="s">
        <v>56</v>
      </c>
      <c r="CL32" s="247">
        <v>32</v>
      </c>
      <c r="CM32" s="248">
        <v>23</v>
      </c>
      <c r="CN32" s="249">
        <v>29</v>
      </c>
      <c r="CO32" s="247">
        <v>84</v>
      </c>
      <c r="CP32" s="250">
        <v>95</v>
      </c>
      <c r="CQ32" s="251">
        <v>-11.58</v>
      </c>
      <c r="CR32" s="183"/>
      <c r="CS32" s="346" t="s">
        <v>100</v>
      </c>
      <c r="CT32" s="347">
        <v>382.33</v>
      </c>
      <c r="CU32" s="348">
        <v>371.73</v>
      </c>
      <c r="CV32" s="349">
        <v>2.85</v>
      </c>
      <c r="CW32" s="347">
        <v>385.05</v>
      </c>
      <c r="CX32" s="348">
        <v>382.5</v>
      </c>
      <c r="CY32" s="349">
        <v>0.67</v>
      </c>
      <c r="CZ32" s="347">
        <v>382.76</v>
      </c>
      <c r="DA32" s="348">
        <v>373.4</v>
      </c>
      <c r="DB32" s="349">
        <v>2.5099999999999998</v>
      </c>
      <c r="DC32" s="351"/>
      <c r="DD32" s="318" t="s">
        <v>102</v>
      </c>
      <c r="DE32" s="318"/>
      <c r="DF32" s="292">
        <v>157460</v>
      </c>
      <c r="DG32" s="292">
        <v>142153</v>
      </c>
      <c r="DH32" s="292">
        <v>131440</v>
      </c>
      <c r="DI32" s="292">
        <v>431053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183229</v>
      </c>
      <c r="DR32" s="596">
        <v>19699</v>
      </c>
      <c r="DS32" s="596">
        <v>225480</v>
      </c>
      <c r="DT32" s="597">
        <v>10453</v>
      </c>
      <c r="DU32" s="598"/>
      <c r="DV32" s="598"/>
      <c r="DW32" s="598"/>
      <c r="DX32" s="598"/>
      <c r="DY32" s="599">
        <v>438861</v>
      </c>
      <c r="DZ32" s="600">
        <v>155809</v>
      </c>
      <c r="EA32" s="600">
        <v>594670</v>
      </c>
      <c r="EB32" s="601"/>
      <c r="EC32" s="601"/>
      <c r="ED32" s="440" t="s">
        <v>22</v>
      </c>
      <c r="EE32" s="595">
        <v>2128</v>
      </c>
      <c r="EF32" s="596">
        <v>0</v>
      </c>
      <c r="EG32" s="596">
        <v>517</v>
      </c>
      <c r="EH32" s="597">
        <v>36</v>
      </c>
      <c r="EI32" s="598"/>
      <c r="EJ32" s="598"/>
      <c r="EK32" s="598"/>
      <c r="EL32" s="598"/>
      <c r="EM32" s="599">
        <v>2681</v>
      </c>
      <c r="EN32" s="600">
        <v>1684</v>
      </c>
      <c r="EO32" s="600">
        <v>4365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52.8</v>
      </c>
      <c r="FK32" s="592">
        <v>53.82</v>
      </c>
      <c r="FL32" s="243">
        <v>-1.02</v>
      </c>
      <c r="FM32" s="593"/>
      <c r="FN32" s="245"/>
      <c r="FO32" s="246" t="s">
        <v>56</v>
      </c>
      <c r="FP32" s="247">
        <v>23</v>
      </c>
      <c r="FQ32" s="248">
        <v>28</v>
      </c>
      <c r="FR32" s="249">
        <v>52</v>
      </c>
      <c r="FS32" s="247">
        <v>103</v>
      </c>
      <c r="FT32" s="250">
        <v>125</v>
      </c>
      <c r="FU32" s="251">
        <v>-17.600000000000001</v>
      </c>
      <c r="FV32" s="183"/>
      <c r="FW32" s="346" t="s">
        <v>100</v>
      </c>
      <c r="FX32" s="347">
        <v>436.59</v>
      </c>
      <c r="FY32" s="348">
        <v>438.16</v>
      </c>
      <c r="FZ32" s="349">
        <v>-0.36</v>
      </c>
      <c r="GA32" s="347">
        <v>380.98</v>
      </c>
      <c r="GB32" s="348">
        <v>390.18</v>
      </c>
      <c r="GC32" s="349">
        <v>-2.36</v>
      </c>
      <c r="GD32" s="347">
        <v>430.74</v>
      </c>
      <c r="GE32" s="348">
        <v>433.24</v>
      </c>
      <c r="GF32" s="349">
        <v>-0.57999999999999996</v>
      </c>
      <c r="GG32" s="351"/>
      <c r="GH32" s="318" t="s">
        <v>102</v>
      </c>
      <c r="GI32" s="318"/>
      <c r="GJ32" s="292">
        <v>116558</v>
      </c>
      <c r="GK32" s="292">
        <v>106797</v>
      </c>
      <c r="GL32" s="292">
        <v>92265</v>
      </c>
      <c r="GM32" s="292">
        <v>315620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138556</v>
      </c>
      <c r="GV32" s="596">
        <v>13476</v>
      </c>
      <c r="GW32" s="596">
        <v>160226</v>
      </c>
      <c r="GX32" s="597">
        <v>4819</v>
      </c>
      <c r="GY32" s="598"/>
      <c r="GZ32" s="598"/>
      <c r="HA32" s="598"/>
      <c r="HB32" s="598"/>
      <c r="HC32" s="599">
        <v>317077</v>
      </c>
      <c r="HD32" s="600">
        <v>64957</v>
      </c>
      <c r="HE32" s="600">
        <v>382034</v>
      </c>
      <c r="HF32" s="601"/>
      <c r="HG32" s="601"/>
      <c r="HH32" s="440" t="s">
        <v>22</v>
      </c>
      <c r="HI32" s="595">
        <v>2008</v>
      </c>
      <c r="HJ32" s="596">
        <v>119</v>
      </c>
      <c r="HK32" s="596">
        <v>1235</v>
      </c>
      <c r="HL32" s="597">
        <v>1241</v>
      </c>
      <c r="HM32" s="598"/>
      <c r="HN32" s="598"/>
      <c r="HO32" s="598"/>
      <c r="HP32" s="598"/>
      <c r="HQ32" s="599">
        <v>4603</v>
      </c>
      <c r="HR32" s="600">
        <v>8036</v>
      </c>
      <c r="HS32" s="600">
        <v>12639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68.23</v>
      </c>
      <c r="IO32" s="592">
        <v>67.66</v>
      </c>
      <c r="IP32" s="243">
        <v>0.56999999999999995</v>
      </c>
      <c r="IQ32" s="593"/>
      <c r="IR32" s="245"/>
      <c r="IS32" s="246" t="s">
        <v>56</v>
      </c>
      <c r="IT32" s="247">
        <v>149</v>
      </c>
      <c r="IU32" s="248">
        <v>178</v>
      </c>
      <c r="IV32" s="249">
        <v>154</v>
      </c>
      <c r="IW32" s="247">
        <v>481</v>
      </c>
      <c r="IX32" s="250">
        <v>537</v>
      </c>
      <c r="IY32" s="251">
        <v>-10.43</v>
      </c>
      <c r="IZ32" s="183"/>
      <c r="JA32" s="346" t="s">
        <v>100</v>
      </c>
      <c r="JB32" s="347">
        <v>359.32</v>
      </c>
      <c r="JC32" s="348">
        <v>361.97</v>
      </c>
      <c r="JD32" s="349">
        <v>-0.73</v>
      </c>
      <c r="JE32" s="347">
        <v>356.37</v>
      </c>
      <c r="JF32" s="348">
        <v>349.59</v>
      </c>
      <c r="JG32" s="349">
        <v>1.94</v>
      </c>
      <c r="JH32" s="347">
        <v>359.04</v>
      </c>
      <c r="JI32" s="348">
        <v>360.86</v>
      </c>
      <c r="JJ32" s="349">
        <v>-0.5</v>
      </c>
      <c r="JK32" s="351"/>
      <c r="JL32" s="318" t="s">
        <v>102</v>
      </c>
      <c r="JM32" s="318"/>
      <c r="JN32" s="292">
        <v>137167</v>
      </c>
      <c r="JO32" s="292">
        <v>166042</v>
      </c>
      <c r="JP32" s="292">
        <v>174094</v>
      </c>
      <c r="JQ32" s="292">
        <v>477303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192469</v>
      </c>
      <c r="JZ32" s="596">
        <v>19895</v>
      </c>
      <c r="KA32" s="596">
        <v>256372</v>
      </c>
      <c r="KB32" s="597">
        <v>13984</v>
      </c>
      <c r="KC32" s="598"/>
      <c r="KD32" s="598"/>
      <c r="KE32" s="598"/>
      <c r="KF32" s="598"/>
      <c r="KG32" s="599">
        <v>482720</v>
      </c>
      <c r="KH32" s="600">
        <v>106285</v>
      </c>
      <c r="KI32" s="600">
        <v>589005</v>
      </c>
      <c r="KJ32" s="603"/>
      <c r="KK32" s="603"/>
      <c r="KL32" s="604" t="s">
        <v>22</v>
      </c>
      <c r="KM32" s="595">
        <v>6635</v>
      </c>
      <c r="KN32" s="596">
        <v>254</v>
      </c>
      <c r="KO32" s="596">
        <v>1678</v>
      </c>
      <c r="KP32" s="597">
        <v>279</v>
      </c>
      <c r="KQ32" s="598"/>
      <c r="KR32" s="598"/>
      <c r="KS32" s="598"/>
      <c r="KT32" s="598"/>
      <c r="KU32" s="599">
        <v>8846</v>
      </c>
      <c r="KV32" s="600">
        <v>2936</v>
      </c>
      <c r="KW32" s="600">
        <v>11782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64.2</v>
      </c>
      <c r="LS32" s="606">
        <v>63.41</v>
      </c>
      <c r="LT32" s="243">
        <v>0.79</v>
      </c>
      <c r="LU32" s="607"/>
      <c r="LV32" s="293"/>
      <c r="LW32" s="246" t="s">
        <v>56</v>
      </c>
      <c r="LX32" s="294">
        <v>1047</v>
      </c>
      <c r="LY32" s="295">
        <v>1173</v>
      </c>
      <c r="LZ32" s="296">
        <v>-10.74</v>
      </c>
      <c r="MA32" s="266"/>
      <c r="MB32" s="346" t="s">
        <v>100</v>
      </c>
      <c r="MC32" s="347">
        <v>380.98</v>
      </c>
      <c r="MD32" s="370">
        <v>377.02</v>
      </c>
      <c r="ME32" s="349">
        <v>1.05</v>
      </c>
      <c r="MF32" s="347">
        <v>351.17</v>
      </c>
      <c r="MG32" s="370">
        <v>348.19</v>
      </c>
      <c r="MH32" s="349">
        <v>0.86</v>
      </c>
      <c r="MI32" s="347">
        <v>377.33</v>
      </c>
      <c r="MJ32" s="370">
        <v>373.6</v>
      </c>
      <c r="MK32" s="349">
        <v>1</v>
      </c>
      <c r="ML32" s="297"/>
      <c r="MM32" s="175" t="s">
        <v>102</v>
      </c>
      <c r="MN32" s="175"/>
      <c r="MO32" s="343">
        <v>499484</v>
      </c>
      <c r="MP32" s="343">
        <v>431053</v>
      </c>
      <c r="MQ32" s="343">
        <v>315620</v>
      </c>
      <c r="MR32" s="343">
        <v>477303</v>
      </c>
      <c r="MS32" s="343">
        <v>1723460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716879</v>
      </c>
      <c r="NB32" s="444">
        <v>74786</v>
      </c>
      <c r="NC32" s="444">
        <v>910588</v>
      </c>
      <c r="ND32" s="443">
        <v>41853</v>
      </c>
      <c r="NE32" s="444"/>
      <c r="NF32" s="444"/>
      <c r="NG32" s="444"/>
      <c r="NH32" s="444"/>
      <c r="NI32" s="443">
        <v>1744106</v>
      </c>
      <c r="NJ32" s="450">
        <v>466825</v>
      </c>
      <c r="NK32" s="446">
        <v>2210931</v>
      </c>
      <c r="NL32" s="290"/>
      <c r="NM32" s="290"/>
      <c r="NN32" s="450" t="s">
        <v>22</v>
      </c>
      <c r="NO32" s="450">
        <v>15319</v>
      </c>
      <c r="NP32" s="444">
        <v>693</v>
      </c>
      <c r="NQ32" s="444">
        <v>5195</v>
      </c>
      <c r="NR32" s="443">
        <v>2196</v>
      </c>
      <c r="NS32" s="444"/>
      <c r="NT32" s="444"/>
      <c r="NU32" s="444"/>
      <c r="NV32" s="444"/>
      <c r="NW32" s="443">
        <v>23403</v>
      </c>
      <c r="NX32" s="446">
        <v>20921</v>
      </c>
      <c r="NY32" s="446">
        <v>44324</v>
      </c>
      <c r="OA32" s="307"/>
    </row>
    <row r="33" spans="1:391" s="195" customFormat="1" ht="21.75" customHeight="1" thickTop="1" x14ac:dyDescent="0.2">
      <c r="A33" s="418" t="s">
        <v>130</v>
      </c>
      <c r="B33" s="241">
        <v>499484</v>
      </c>
      <c r="C33" s="583">
        <v>488457</v>
      </c>
      <c r="D33" s="243">
        <v>2.2599999999999998</v>
      </c>
      <c r="E33" s="244"/>
      <c r="F33" s="245"/>
      <c r="G33" s="246" t="s">
        <v>57</v>
      </c>
      <c r="H33" s="247">
        <v>23</v>
      </c>
      <c r="I33" s="248">
        <v>6</v>
      </c>
      <c r="J33" s="249">
        <v>4</v>
      </c>
      <c r="K33" s="247">
        <v>33</v>
      </c>
      <c r="L33" s="250">
        <v>42</v>
      </c>
      <c r="M33" s="251">
        <v>-21.43</v>
      </c>
      <c r="N33" s="183"/>
      <c r="O33" s="346" t="s">
        <v>103</v>
      </c>
      <c r="P33" s="347">
        <v>153.94999999999999</v>
      </c>
      <c r="Q33" s="348">
        <v>147.57</v>
      </c>
      <c r="R33" s="349">
        <v>4.32</v>
      </c>
      <c r="S33" s="347">
        <v>150.72999999999999</v>
      </c>
      <c r="T33" s="348">
        <v>145.58000000000001</v>
      </c>
      <c r="U33" s="349">
        <v>3.54</v>
      </c>
      <c r="V33" s="347">
        <v>153.52000000000001</v>
      </c>
      <c r="W33" s="348">
        <v>147.31</v>
      </c>
      <c r="X33" s="349">
        <v>4.22</v>
      </c>
      <c r="Y33" s="351"/>
      <c r="Z33" s="183"/>
      <c r="AA33" s="183" t="s">
        <v>92</v>
      </c>
      <c r="AB33" s="342">
        <v>7893</v>
      </c>
      <c r="AC33" s="342">
        <v>7112</v>
      </c>
      <c r="AD33" s="342">
        <v>7031</v>
      </c>
      <c r="AE33" s="342">
        <v>22036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431053</v>
      </c>
      <c r="CG33" s="583">
        <v>421512</v>
      </c>
      <c r="CH33" s="243">
        <v>2.2599999999999998</v>
      </c>
      <c r="CI33" s="244"/>
      <c r="CJ33" s="245"/>
      <c r="CK33" s="246" t="s">
        <v>57</v>
      </c>
      <c r="CL33" s="247">
        <v>4</v>
      </c>
      <c r="CM33" s="248">
        <v>0</v>
      </c>
      <c r="CN33" s="249">
        <v>0</v>
      </c>
      <c r="CO33" s="247">
        <v>4</v>
      </c>
      <c r="CP33" s="250">
        <v>6</v>
      </c>
      <c r="CQ33" s="251">
        <v>-33.33</v>
      </c>
      <c r="CR33" s="183"/>
      <c r="CS33" s="346" t="s">
        <v>103</v>
      </c>
      <c r="CT33" s="347">
        <v>357.68</v>
      </c>
      <c r="CU33" s="348">
        <v>350.31</v>
      </c>
      <c r="CV33" s="349">
        <v>2.1</v>
      </c>
      <c r="CW33" s="347">
        <v>167.77</v>
      </c>
      <c r="CX33" s="348">
        <v>164.63</v>
      </c>
      <c r="CY33" s="349">
        <v>1.91</v>
      </c>
      <c r="CZ33" s="347">
        <v>327.58</v>
      </c>
      <c r="DA33" s="348">
        <v>321.51</v>
      </c>
      <c r="DB33" s="349">
        <v>1.89</v>
      </c>
      <c r="DC33" s="351"/>
      <c r="DD33" s="183"/>
      <c r="DE33" s="183" t="s">
        <v>92</v>
      </c>
      <c r="DF33" s="342">
        <v>7389</v>
      </c>
      <c r="DG33" s="342">
        <v>6283</v>
      </c>
      <c r="DH33" s="342">
        <v>6027</v>
      </c>
      <c r="DI33" s="342">
        <v>19699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315620</v>
      </c>
      <c r="FK33" s="583">
        <v>321396</v>
      </c>
      <c r="FL33" s="243">
        <v>-1.8</v>
      </c>
      <c r="FM33" s="244"/>
      <c r="FN33" s="245"/>
      <c r="FO33" s="246" t="s">
        <v>57</v>
      </c>
      <c r="FP33" s="247">
        <v>5</v>
      </c>
      <c r="FQ33" s="248">
        <v>2</v>
      </c>
      <c r="FR33" s="249">
        <v>3</v>
      </c>
      <c r="FS33" s="247">
        <v>10</v>
      </c>
      <c r="FT33" s="250">
        <v>7</v>
      </c>
      <c r="FU33" s="251">
        <v>42.86</v>
      </c>
      <c r="FV33" s="183"/>
      <c r="FW33" s="346" t="s">
        <v>103</v>
      </c>
      <c r="FX33" s="347">
        <v>227.58</v>
      </c>
      <c r="FY33" s="348">
        <v>232.05</v>
      </c>
      <c r="FZ33" s="349">
        <v>-1.93</v>
      </c>
      <c r="GA33" s="347">
        <v>172.48</v>
      </c>
      <c r="GB33" s="348">
        <v>168.24</v>
      </c>
      <c r="GC33" s="349">
        <v>2.52</v>
      </c>
      <c r="GD33" s="347">
        <v>221.77</v>
      </c>
      <c r="GE33" s="348">
        <v>225.5</v>
      </c>
      <c r="GF33" s="349">
        <v>-1.65</v>
      </c>
      <c r="GG33" s="351"/>
      <c r="GH33" s="183"/>
      <c r="GI33" s="183" t="s">
        <v>92</v>
      </c>
      <c r="GJ33" s="342">
        <v>4860</v>
      </c>
      <c r="GK33" s="342">
        <v>4705</v>
      </c>
      <c r="GL33" s="342">
        <v>4030</v>
      </c>
      <c r="GM33" s="342">
        <v>13595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477303</v>
      </c>
      <c r="IO33" s="583">
        <v>473010</v>
      </c>
      <c r="IP33" s="243">
        <v>0.91</v>
      </c>
      <c r="IQ33" s="244"/>
      <c r="IR33" s="245"/>
      <c r="IS33" s="246" t="s">
        <v>57</v>
      </c>
      <c r="IT33" s="247">
        <v>6</v>
      </c>
      <c r="IU33" s="248">
        <v>9</v>
      </c>
      <c r="IV33" s="249">
        <v>2</v>
      </c>
      <c r="IW33" s="247">
        <v>17</v>
      </c>
      <c r="IX33" s="250">
        <v>20</v>
      </c>
      <c r="IY33" s="251">
        <v>-15</v>
      </c>
      <c r="IZ33" s="183"/>
      <c r="JA33" s="346" t="s">
        <v>103</v>
      </c>
      <c r="JB33" s="347">
        <v>231.38</v>
      </c>
      <c r="JC33" s="348">
        <v>239.38</v>
      </c>
      <c r="JD33" s="349">
        <v>-3.34</v>
      </c>
      <c r="JE33" s="347">
        <v>121.68</v>
      </c>
      <c r="JF33" s="348">
        <v>118.22</v>
      </c>
      <c r="JG33" s="349">
        <v>2.93</v>
      </c>
      <c r="JH33" s="347">
        <v>221.28</v>
      </c>
      <c r="JI33" s="348">
        <v>228.5</v>
      </c>
      <c r="JJ33" s="349">
        <v>-3.16</v>
      </c>
      <c r="JK33" s="351"/>
      <c r="JL33" s="183"/>
      <c r="JM33" s="183" t="s">
        <v>92</v>
      </c>
      <c r="JN33" s="342">
        <v>5736</v>
      </c>
      <c r="JO33" s="342">
        <v>7254</v>
      </c>
      <c r="JP33" s="342">
        <v>7159</v>
      </c>
      <c r="JQ33" s="342">
        <v>20149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1723460</v>
      </c>
      <c r="LS33" s="587">
        <v>1704375</v>
      </c>
      <c r="LT33" s="243">
        <v>1.1200000000000001</v>
      </c>
      <c r="LU33" s="293"/>
      <c r="LV33" s="293"/>
      <c r="LW33" s="246" t="s">
        <v>57</v>
      </c>
      <c r="LX33" s="294">
        <v>64</v>
      </c>
      <c r="LY33" s="295">
        <v>75</v>
      </c>
      <c r="LZ33" s="296">
        <v>-14.67</v>
      </c>
      <c r="MA33" s="266"/>
      <c r="MB33" s="346" t="s">
        <v>103</v>
      </c>
      <c r="MC33" s="347">
        <v>239.75</v>
      </c>
      <c r="MD33" s="370">
        <v>238.77</v>
      </c>
      <c r="ME33" s="349">
        <v>0.41</v>
      </c>
      <c r="MF33" s="347">
        <v>152.97</v>
      </c>
      <c r="MG33" s="370">
        <v>149.12</v>
      </c>
      <c r="MH33" s="349">
        <v>2.58</v>
      </c>
      <c r="MI33" s="347">
        <v>229.12</v>
      </c>
      <c r="MJ33" s="370">
        <v>228.12</v>
      </c>
      <c r="MK33" s="349">
        <v>0.44</v>
      </c>
      <c r="ML33" s="297"/>
      <c r="MM33" s="297"/>
      <c r="MN33" s="297" t="s">
        <v>92</v>
      </c>
      <c r="MO33" s="371">
        <v>22036</v>
      </c>
      <c r="MP33" s="371">
        <v>19699</v>
      </c>
      <c r="MQ33" s="371">
        <v>13595</v>
      </c>
      <c r="MR33" s="371">
        <v>20149</v>
      </c>
      <c r="MS33" s="371">
        <v>75479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492851</v>
      </c>
      <c r="C34" s="613">
        <v>481998</v>
      </c>
      <c r="D34" s="311">
        <v>2.25</v>
      </c>
      <c r="E34" s="244"/>
      <c r="F34" s="245"/>
      <c r="G34" s="246" t="s">
        <v>58</v>
      </c>
      <c r="H34" s="247">
        <v>54</v>
      </c>
      <c r="I34" s="248">
        <v>41</v>
      </c>
      <c r="J34" s="249">
        <v>35</v>
      </c>
      <c r="K34" s="247">
        <v>130</v>
      </c>
      <c r="L34" s="250">
        <v>147</v>
      </c>
      <c r="M34" s="251">
        <v>-11.56</v>
      </c>
      <c r="N34" s="183"/>
      <c r="O34" s="346" t="s">
        <v>108</v>
      </c>
      <c r="P34" s="347">
        <v>81.45</v>
      </c>
      <c r="Q34" s="348">
        <v>79.22</v>
      </c>
      <c r="R34" s="349">
        <v>2.81</v>
      </c>
      <c r="S34" s="347">
        <v>154.83000000000001</v>
      </c>
      <c r="T34" s="348">
        <v>148.72999999999999</v>
      </c>
      <c r="U34" s="349">
        <v>4.0999999999999996</v>
      </c>
      <c r="V34" s="347">
        <v>91.23</v>
      </c>
      <c r="W34" s="348">
        <v>88.19</v>
      </c>
      <c r="X34" s="349">
        <v>3.45</v>
      </c>
      <c r="Y34" s="351"/>
      <c r="Z34" s="183"/>
      <c r="AA34" s="183" t="s">
        <v>96</v>
      </c>
      <c r="AB34" s="342">
        <v>100105</v>
      </c>
      <c r="AC34" s="342">
        <v>86529</v>
      </c>
      <c r="AD34" s="342">
        <v>83641</v>
      </c>
      <c r="AE34" s="342">
        <v>270275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428408</v>
      </c>
      <c r="CG34" s="613">
        <v>418972</v>
      </c>
      <c r="CH34" s="311">
        <v>2.25</v>
      </c>
      <c r="CI34" s="244"/>
      <c r="CJ34" s="245"/>
      <c r="CK34" s="246" t="s">
        <v>58</v>
      </c>
      <c r="CL34" s="247">
        <v>3</v>
      </c>
      <c r="CM34" s="248">
        <v>11</v>
      </c>
      <c r="CN34" s="249">
        <v>6</v>
      </c>
      <c r="CO34" s="247">
        <v>20</v>
      </c>
      <c r="CP34" s="250">
        <v>24</v>
      </c>
      <c r="CQ34" s="251">
        <v>-16.670000000000002</v>
      </c>
      <c r="CR34" s="183"/>
      <c r="CS34" s="346" t="s">
        <v>108</v>
      </c>
      <c r="CT34" s="347">
        <v>103.41</v>
      </c>
      <c r="CU34" s="348">
        <v>98.86</v>
      </c>
      <c r="CV34" s="349">
        <v>4.5999999999999996</v>
      </c>
      <c r="CW34" s="347">
        <v>73.67</v>
      </c>
      <c r="CX34" s="348">
        <v>71.38</v>
      </c>
      <c r="CY34" s="349">
        <v>3.21</v>
      </c>
      <c r="CZ34" s="347">
        <v>98.7</v>
      </c>
      <c r="DA34" s="348">
        <v>94.6</v>
      </c>
      <c r="DB34" s="349">
        <v>4.33</v>
      </c>
      <c r="DC34" s="351"/>
      <c r="DD34" s="183"/>
      <c r="DE34" s="183" t="s">
        <v>96</v>
      </c>
      <c r="DF34" s="342">
        <v>81582</v>
      </c>
      <c r="DG34" s="342">
        <v>75373</v>
      </c>
      <c r="DH34" s="342">
        <v>69042</v>
      </c>
      <c r="DI34" s="342">
        <v>225997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312258</v>
      </c>
      <c r="FK34" s="613">
        <v>318003</v>
      </c>
      <c r="FL34" s="311">
        <v>-1.81</v>
      </c>
      <c r="FM34" s="244"/>
      <c r="FN34" s="245"/>
      <c r="FO34" s="246" t="s">
        <v>58</v>
      </c>
      <c r="FP34" s="247">
        <v>4</v>
      </c>
      <c r="FQ34" s="248">
        <v>8</v>
      </c>
      <c r="FR34" s="249">
        <v>6</v>
      </c>
      <c r="FS34" s="247">
        <v>18</v>
      </c>
      <c r="FT34" s="250">
        <v>12</v>
      </c>
      <c r="FU34" s="251">
        <v>50</v>
      </c>
      <c r="FV34" s="183"/>
      <c r="FW34" s="346" t="s">
        <v>108</v>
      </c>
      <c r="FX34" s="347">
        <v>141.74</v>
      </c>
      <c r="FY34" s="348">
        <v>140.77000000000001</v>
      </c>
      <c r="FZ34" s="349">
        <v>0.69</v>
      </c>
      <c r="GA34" s="347">
        <v>85.72</v>
      </c>
      <c r="GB34" s="348">
        <v>83.77</v>
      </c>
      <c r="GC34" s="349">
        <v>2.33</v>
      </c>
      <c r="GD34" s="347">
        <v>135.84</v>
      </c>
      <c r="GE34" s="348">
        <v>134.93</v>
      </c>
      <c r="GF34" s="349">
        <v>0.67</v>
      </c>
      <c r="GG34" s="351"/>
      <c r="GH34" s="183"/>
      <c r="GI34" s="183" t="s">
        <v>96</v>
      </c>
      <c r="GJ34" s="342">
        <v>61436</v>
      </c>
      <c r="GK34" s="342">
        <v>53525</v>
      </c>
      <c r="GL34" s="342">
        <v>46500</v>
      </c>
      <c r="GM34" s="342">
        <v>161461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468736</v>
      </c>
      <c r="IO34" s="613">
        <v>464465</v>
      </c>
      <c r="IP34" s="311">
        <v>0.92</v>
      </c>
      <c r="IQ34" s="244"/>
      <c r="IR34" s="245"/>
      <c r="IS34" s="246" t="s">
        <v>58</v>
      </c>
      <c r="IT34" s="247">
        <v>19</v>
      </c>
      <c r="IU34" s="248">
        <v>25</v>
      </c>
      <c r="IV34" s="249">
        <v>29</v>
      </c>
      <c r="IW34" s="247">
        <v>73</v>
      </c>
      <c r="IX34" s="250">
        <v>103</v>
      </c>
      <c r="IY34" s="251">
        <v>-29.13</v>
      </c>
      <c r="IZ34" s="183"/>
      <c r="JA34" s="346" t="s">
        <v>108</v>
      </c>
      <c r="JB34" s="347">
        <v>185.41</v>
      </c>
      <c r="JC34" s="348">
        <v>182.1</v>
      </c>
      <c r="JD34" s="349">
        <v>1.82</v>
      </c>
      <c r="JE34" s="347">
        <v>69.92</v>
      </c>
      <c r="JF34" s="348">
        <v>67.069999999999993</v>
      </c>
      <c r="JG34" s="349">
        <v>4.25</v>
      </c>
      <c r="JH34" s="347">
        <v>174.78</v>
      </c>
      <c r="JI34" s="348">
        <v>171.77</v>
      </c>
      <c r="JJ34" s="349">
        <v>1.75</v>
      </c>
      <c r="JK34" s="351"/>
      <c r="JL34" s="183"/>
      <c r="JM34" s="183" t="s">
        <v>96</v>
      </c>
      <c r="JN34" s="342">
        <v>73620</v>
      </c>
      <c r="JO34" s="342">
        <v>90325</v>
      </c>
      <c r="JP34" s="342">
        <v>94105</v>
      </c>
      <c r="JQ34" s="342">
        <v>258050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1702253</v>
      </c>
      <c r="LS34" s="616">
        <v>1683438</v>
      </c>
      <c r="LT34" s="311">
        <v>1.1200000000000001</v>
      </c>
      <c r="LU34" s="293"/>
      <c r="LV34" s="293"/>
      <c r="LW34" s="246" t="s">
        <v>58</v>
      </c>
      <c r="LX34" s="294">
        <v>241</v>
      </c>
      <c r="LY34" s="295">
        <v>286</v>
      </c>
      <c r="LZ34" s="296">
        <v>-15.73</v>
      </c>
      <c r="MA34" s="266"/>
      <c r="MB34" s="346" t="s">
        <v>108</v>
      </c>
      <c r="MC34" s="347">
        <v>129.61000000000001</v>
      </c>
      <c r="MD34" s="370">
        <v>126.54</v>
      </c>
      <c r="ME34" s="349">
        <v>2.4300000000000002</v>
      </c>
      <c r="MF34" s="347">
        <v>99.25</v>
      </c>
      <c r="MG34" s="370">
        <v>95.46</v>
      </c>
      <c r="MH34" s="349">
        <v>3.97</v>
      </c>
      <c r="MI34" s="347">
        <v>125.89</v>
      </c>
      <c r="MJ34" s="370">
        <v>122.84</v>
      </c>
      <c r="MK34" s="349">
        <v>2.48</v>
      </c>
      <c r="ML34" s="297"/>
      <c r="MM34" s="297"/>
      <c r="MN34" s="297" t="s">
        <v>96</v>
      </c>
      <c r="MO34" s="371">
        <v>270275</v>
      </c>
      <c r="MP34" s="371">
        <v>225997</v>
      </c>
      <c r="MQ34" s="371">
        <v>161461</v>
      </c>
      <c r="MR34" s="371">
        <v>258050</v>
      </c>
      <c r="MS34" s="371">
        <v>915783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6633</v>
      </c>
      <c r="C35" s="618">
        <v>6459</v>
      </c>
      <c r="D35" s="438">
        <v>2.69</v>
      </c>
      <c r="E35" s="244"/>
      <c r="F35" s="245"/>
      <c r="G35" s="246" t="s">
        <v>59</v>
      </c>
      <c r="H35" s="247">
        <v>228</v>
      </c>
      <c r="I35" s="248">
        <v>213</v>
      </c>
      <c r="J35" s="249">
        <v>281</v>
      </c>
      <c r="K35" s="247">
        <v>722</v>
      </c>
      <c r="L35" s="250">
        <v>740</v>
      </c>
      <c r="M35" s="251">
        <v>-2.4300000000000002</v>
      </c>
      <c r="N35" s="183"/>
      <c r="O35" s="346" t="s">
        <v>111</v>
      </c>
      <c r="P35" s="347">
        <v>178</v>
      </c>
      <c r="Q35" s="348">
        <v>169.78</v>
      </c>
      <c r="R35" s="349">
        <v>4.84</v>
      </c>
      <c r="S35" s="347">
        <v>218.95</v>
      </c>
      <c r="T35" s="348">
        <v>212.88</v>
      </c>
      <c r="U35" s="349">
        <v>2.85</v>
      </c>
      <c r="V35" s="347">
        <v>183.46</v>
      </c>
      <c r="W35" s="348">
        <v>175.34</v>
      </c>
      <c r="X35" s="349">
        <v>4.63</v>
      </c>
      <c r="Y35" s="351"/>
      <c r="Z35" s="183"/>
      <c r="AA35" s="183" t="s">
        <v>101</v>
      </c>
      <c r="AB35" s="342">
        <v>74686</v>
      </c>
      <c r="AC35" s="342">
        <v>66705</v>
      </c>
      <c r="AD35" s="342">
        <v>65782</v>
      </c>
      <c r="AE35" s="342">
        <v>207173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2645</v>
      </c>
      <c r="CG35" s="618">
        <v>2540</v>
      </c>
      <c r="CH35" s="438">
        <v>4.13</v>
      </c>
      <c r="CI35" s="244"/>
      <c r="CJ35" s="245"/>
      <c r="CK35" s="246" t="s">
        <v>59</v>
      </c>
      <c r="CL35" s="247">
        <v>59</v>
      </c>
      <c r="CM35" s="248">
        <v>84</v>
      </c>
      <c r="CN35" s="249">
        <v>76</v>
      </c>
      <c r="CO35" s="247">
        <v>219</v>
      </c>
      <c r="CP35" s="250">
        <v>165</v>
      </c>
      <c r="CQ35" s="251">
        <v>32.729999999999997</v>
      </c>
      <c r="CR35" s="183"/>
      <c r="CS35" s="346" t="s">
        <v>111</v>
      </c>
      <c r="CT35" s="347">
        <v>188.04</v>
      </c>
      <c r="CU35" s="348">
        <v>184.26</v>
      </c>
      <c r="CV35" s="349">
        <v>2.0499999999999998</v>
      </c>
      <c r="CW35" s="347">
        <v>125.19</v>
      </c>
      <c r="CX35" s="348">
        <v>120.75</v>
      </c>
      <c r="CY35" s="349">
        <v>3.68</v>
      </c>
      <c r="CZ35" s="347">
        <v>178.08</v>
      </c>
      <c r="DA35" s="348">
        <v>174.41</v>
      </c>
      <c r="DB35" s="349">
        <v>2.1</v>
      </c>
      <c r="DC35" s="351"/>
      <c r="DD35" s="183"/>
      <c r="DE35" s="183" t="s">
        <v>101</v>
      </c>
      <c r="DF35" s="342">
        <v>68489</v>
      </c>
      <c r="DG35" s="342">
        <v>60497</v>
      </c>
      <c r="DH35" s="342">
        <v>56371</v>
      </c>
      <c r="DI35" s="342">
        <v>185357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3362</v>
      </c>
      <c r="FK35" s="618">
        <v>3393</v>
      </c>
      <c r="FL35" s="438">
        <v>-0.91</v>
      </c>
      <c r="FM35" s="244"/>
      <c r="FN35" s="245"/>
      <c r="FO35" s="246" t="s">
        <v>59</v>
      </c>
      <c r="FP35" s="247">
        <v>146</v>
      </c>
      <c r="FQ35" s="248">
        <v>142</v>
      </c>
      <c r="FR35" s="249">
        <v>117</v>
      </c>
      <c r="FS35" s="247">
        <v>405</v>
      </c>
      <c r="FT35" s="250">
        <v>427</v>
      </c>
      <c r="FU35" s="251">
        <v>-5.15</v>
      </c>
      <c r="FV35" s="183"/>
      <c r="FW35" s="346" t="s">
        <v>111</v>
      </c>
      <c r="FX35" s="347">
        <v>167.05</v>
      </c>
      <c r="FY35" s="348">
        <v>158.61000000000001</v>
      </c>
      <c r="FZ35" s="349">
        <v>5.32</v>
      </c>
      <c r="GA35" s="347">
        <v>130.16999999999999</v>
      </c>
      <c r="GB35" s="348">
        <v>124.76</v>
      </c>
      <c r="GC35" s="349">
        <v>4.34</v>
      </c>
      <c r="GD35" s="347">
        <v>163.16999999999999</v>
      </c>
      <c r="GE35" s="348">
        <v>155.13999999999999</v>
      </c>
      <c r="GF35" s="349">
        <v>5.18</v>
      </c>
      <c r="GG35" s="351"/>
      <c r="GH35" s="183"/>
      <c r="GI35" s="183" t="s">
        <v>101</v>
      </c>
      <c r="GJ35" s="342">
        <v>50262</v>
      </c>
      <c r="GK35" s="342">
        <v>48567</v>
      </c>
      <c r="GL35" s="342">
        <v>41735</v>
      </c>
      <c r="GM35" s="342">
        <v>140564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8567</v>
      </c>
      <c r="IO35" s="618">
        <v>8545</v>
      </c>
      <c r="IP35" s="438">
        <v>0.26</v>
      </c>
      <c r="IQ35" s="244"/>
      <c r="IR35" s="245"/>
      <c r="IS35" s="246" t="s">
        <v>59</v>
      </c>
      <c r="IT35" s="247">
        <v>386</v>
      </c>
      <c r="IU35" s="248">
        <v>331</v>
      </c>
      <c r="IV35" s="249">
        <v>254</v>
      </c>
      <c r="IW35" s="247">
        <v>971</v>
      </c>
      <c r="IX35" s="250">
        <v>882</v>
      </c>
      <c r="IY35" s="251">
        <v>10.09</v>
      </c>
      <c r="IZ35" s="183"/>
      <c r="JA35" s="346" t="s">
        <v>111</v>
      </c>
      <c r="JB35" s="347">
        <v>174.38</v>
      </c>
      <c r="JC35" s="348">
        <v>167.19</v>
      </c>
      <c r="JD35" s="349">
        <v>4.3</v>
      </c>
      <c r="JE35" s="347">
        <v>122.32</v>
      </c>
      <c r="JF35" s="348">
        <v>116.19</v>
      </c>
      <c r="JG35" s="349">
        <v>5.28</v>
      </c>
      <c r="JH35" s="347">
        <v>169.59</v>
      </c>
      <c r="JI35" s="348">
        <v>162.61000000000001</v>
      </c>
      <c r="JJ35" s="349">
        <v>4.29</v>
      </c>
      <c r="JK35" s="351"/>
      <c r="JL35" s="183"/>
      <c r="JM35" s="183" t="s">
        <v>101</v>
      </c>
      <c r="JN35" s="342">
        <v>57811</v>
      </c>
      <c r="JO35" s="342">
        <v>68463</v>
      </c>
      <c r="JP35" s="342">
        <v>72830</v>
      </c>
      <c r="JQ35" s="342">
        <v>199104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21207</v>
      </c>
      <c r="LS35" s="622">
        <v>20937</v>
      </c>
      <c r="LT35" s="438">
        <v>1.29</v>
      </c>
      <c r="LU35" s="293"/>
      <c r="LV35" s="293"/>
      <c r="LW35" s="246" t="s">
        <v>59</v>
      </c>
      <c r="LX35" s="294">
        <v>2317</v>
      </c>
      <c r="LY35" s="295">
        <v>2214</v>
      </c>
      <c r="LZ35" s="296">
        <v>4.6500000000000004</v>
      </c>
      <c r="MA35" s="266"/>
      <c r="MB35" s="346" t="s">
        <v>111</v>
      </c>
      <c r="MC35" s="347">
        <v>177.48</v>
      </c>
      <c r="MD35" s="370">
        <v>170.01</v>
      </c>
      <c r="ME35" s="349">
        <v>4.3899999999999997</v>
      </c>
      <c r="MF35" s="347">
        <v>153.79</v>
      </c>
      <c r="MG35" s="370">
        <v>147.91</v>
      </c>
      <c r="MH35" s="349">
        <v>3.98</v>
      </c>
      <c r="MI35" s="347">
        <v>174.58</v>
      </c>
      <c r="MJ35" s="370">
        <v>167.39</v>
      </c>
      <c r="MK35" s="349">
        <v>4.3</v>
      </c>
      <c r="ML35" s="297"/>
      <c r="MM35" s="297"/>
      <c r="MN35" s="297" t="s">
        <v>101</v>
      </c>
      <c r="MO35" s="371">
        <v>207173</v>
      </c>
      <c r="MP35" s="371">
        <v>185357</v>
      </c>
      <c r="MQ35" s="371">
        <v>140564</v>
      </c>
      <c r="MR35" s="371">
        <v>199104</v>
      </c>
      <c r="MS35" s="371">
        <v>732198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29</v>
      </c>
      <c r="I36" s="248">
        <v>17</v>
      </c>
      <c r="J36" s="249">
        <v>6</v>
      </c>
      <c r="K36" s="247">
        <v>52</v>
      </c>
      <c r="L36" s="250">
        <v>43</v>
      </c>
      <c r="M36" s="251">
        <v>20.93</v>
      </c>
      <c r="N36" s="183"/>
      <c r="O36" s="439" t="s">
        <v>114</v>
      </c>
      <c r="P36" s="347">
        <v>96.31</v>
      </c>
      <c r="Q36" s="348">
        <v>96.03</v>
      </c>
      <c r="R36" s="349">
        <v>0.28999999999999998</v>
      </c>
      <c r="S36" s="347">
        <v>99.44</v>
      </c>
      <c r="T36" s="348">
        <v>98.09</v>
      </c>
      <c r="U36" s="349">
        <v>1.38</v>
      </c>
      <c r="V36" s="347">
        <v>96.73</v>
      </c>
      <c r="W36" s="348">
        <v>96.3</v>
      </c>
      <c r="X36" s="349">
        <v>0.45</v>
      </c>
      <c r="Y36" s="351"/>
      <c r="Z36" s="183"/>
      <c r="AA36" s="183" t="s">
        <v>104</v>
      </c>
      <c r="AB36" s="342">
        <v>0</v>
      </c>
      <c r="AC36" s="342">
        <v>0</v>
      </c>
      <c r="AD36" s="342">
        <v>0</v>
      </c>
      <c r="AE36" s="342">
        <v>0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14</v>
      </c>
      <c r="CM36" s="248">
        <v>10</v>
      </c>
      <c r="CN36" s="249">
        <v>15</v>
      </c>
      <c r="CO36" s="247">
        <v>39</v>
      </c>
      <c r="CP36" s="250">
        <v>29</v>
      </c>
      <c r="CQ36" s="251">
        <v>34.479999999999997</v>
      </c>
      <c r="CR36" s="183"/>
      <c r="CS36" s="439" t="s">
        <v>114</v>
      </c>
      <c r="CT36" s="347">
        <v>120.49</v>
      </c>
      <c r="CU36" s="348">
        <v>118.57</v>
      </c>
      <c r="CV36" s="349">
        <v>1.62</v>
      </c>
      <c r="CW36" s="347">
        <v>105.85</v>
      </c>
      <c r="CX36" s="348">
        <v>104.96</v>
      </c>
      <c r="CY36" s="349">
        <v>0.85</v>
      </c>
      <c r="CZ36" s="347">
        <v>118.17</v>
      </c>
      <c r="DA36" s="348">
        <v>116.46</v>
      </c>
      <c r="DB36" s="349">
        <v>1.47</v>
      </c>
      <c r="DC36" s="351"/>
      <c r="DD36" s="183"/>
      <c r="DE36" s="183" t="s">
        <v>104</v>
      </c>
      <c r="DF36" s="342">
        <v>0</v>
      </c>
      <c r="DG36" s="342">
        <v>0</v>
      </c>
      <c r="DH36" s="342">
        <v>0</v>
      </c>
      <c r="DI36" s="342">
        <v>0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3</v>
      </c>
      <c r="FQ36" s="248">
        <v>8</v>
      </c>
      <c r="FR36" s="249">
        <v>5</v>
      </c>
      <c r="FS36" s="247">
        <v>16</v>
      </c>
      <c r="FT36" s="250">
        <v>9</v>
      </c>
      <c r="FU36" s="251">
        <v>77.78</v>
      </c>
      <c r="FV36" s="183"/>
      <c r="FW36" s="439" t="s">
        <v>114</v>
      </c>
      <c r="FX36" s="347">
        <v>76.19</v>
      </c>
      <c r="FY36" s="348">
        <v>75.61</v>
      </c>
      <c r="FZ36" s="349">
        <v>0.77</v>
      </c>
      <c r="GA36" s="347">
        <v>75.61</v>
      </c>
      <c r="GB36" s="348">
        <v>74.83</v>
      </c>
      <c r="GC36" s="349">
        <v>1.04</v>
      </c>
      <c r="GD36" s="347">
        <v>76.13</v>
      </c>
      <c r="GE36" s="348">
        <v>75.53</v>
      </c>
      <c r="GF36" s="349">
        <v>0.79</v>
      </c>
      <c r="GG36" s="351"/>
      <c r="GH36" s="183"/>
      <c r="GI36" s="183" t="s">
        <v>104</v>
      </c>
      <c r="GJ36" s="342">
        <v>0</v>
      </c>
      <c r="GK36" s="342">
        <v>0</v>
      </c>
      <c r="GL36" s="342">
        <v>0</v>
      </c>
      <c r="GM36" s="342">
        <v>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12</v>
      </c>
      <c r="IU36" s="248">
        <v>23</v>
      </c>
      <c r="IV36" s="249">
        <v>11</v>
      </c>
      <c r="IW36" s="247">
        <v>46</v>
      </c>
      <c r="IX36" s="250">
        <v>57</v>
      </c>
      <c r="IY36" s="251">
        <v>-19.3</v>
      </c>
      <c r="IZ36" s="183"/>
      <c r="JA36" s="439" t="s">
        <v>114</v>
      </c>
      <c r="JB36" s="347">
        <v>70.02</v>
      </c>
      <c r="JC36" s="348">
        <v>68.290000000000006</v>
      </c>
      <c r="JD36" s="349">
        <v>2.5299999999999998</v>
      </c>
      <c r="JE36" s="347">
        <v>61.44</v>
      </c>
      <c r="JF36" s="348">
        <v>58.86</v>
      </c>
      <c r="JG36" s="349">
        <v>4.38</v>
      </c>
      <c r="JH36" s="347">
        <v>69.23</v>
      </c>
      <c r="JI36" s="348">
        <v>67.44</v>
      </c>
      <c r="JJ36" s="349">
        <v>2.65</v>
      </c>
      <c r="JK36" s="351"/>
      <c r="JL36" s="183"/>
      <c r="JM36" s="183" t="s">
        <v>104</v>
      </c>
      <c r="JN36" s="342">
        <v>0</v>
      </c>
      <c r="JO36" s="342">
        <v>0</v>
      </c>
      <c r="JP36" s="342">
        <v>0</v>
      </c>
      <c r="JQ36" s="342">
        <v>0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153</v>
      </c>
      <c r="LY36" s="295">
        <v>138</v>
      </c>
      <c r="LZ36" s="296">
        <v>10.87</v>
      </c>
      <c r="MA36" s="266"/>
      <c r="MB36" s="439" t="s">
        <v>114</v>
      </c>
      <c r="MC36" s="347">
        <v>90.46</v>
      </c>
      <c r="MD36" s="370">
        <v>88.9</v>
      </c>
      <c r="ME36" s="349">
        <v>1.75</v>
      </c>
      <c r="MF36" s="347">
        <v>89.45</v>
      </c>
      <c r="MG36" s="370">
        <v>87.9</v>
      </c>
      <c r="MH36" s="349">
        <v>1.76</v>
      </c>
      <c r="MI36" s="347">
        <v>90.34</v>
      </c>
      <c r="MJ36" s="370">
        <v>88.79</v>
      </c>
      <c r="MK36" s="349">
        <v>1.75</v>
      </c>
      <c r="ML36" s="297"/>
      <c r="MM36" s="297"/>
      <c r="MN36" s="297" t="s">
        <v>104</v>
      </c>
      <c r="MO36" s="371">
        <v>0</v>
      </c>
      <c r="MP36" s="371">
        <v>0</v>
      </c>
      <c r="MQ36" s="371">
        <v>0</v>
      </c>
      <c r="MR36" s="371">
        <v>0</v>
      </c>
      <c r="MS36" s="371">
        <v>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72</v>
      </c>
      <c r="I37" s="248">
        <v>58</v>
      </c>
      <c r="J37" s="249">
        <v>72</v>
      </c>
      <c r="K37" s="247">
        <v>202</v>
      </c>
      <c r="L37" s="250">
        <v>159</v>
      </c>
      <c r="M37" s="251">
        <v>27.04</v>
      </c>
      <c r="N37" s="183"/>
      <c r="O37" s="454" t="s">
        <v>117</v>
      </c>
      <c r="P37" s="455">
        <v>1843.74</v>
      </c>
      <c r="Q37" s="456">
        <v>1780.6</v>
      </c>
      <c r="R37" s="457">
        <v>3.55</v>
      </c>
      <c r="S37" s="458">
        <v>1239.21</v>
      </c>
      <c r="T37" s="456">
        <v>1198.82</v>
      </c>
      <c r="U37" s="457">
        <v>3.37</v>
      </c>
      <c r="V37" s="458">
        <v>1763.17</v>
      </c>
      <c r="W37" s="456">
        <v>1705.5299999999997</v>
      </c>
      <c r="X37" s="457">
        <v>3.38</v>
      </c>
      <c r="Y37" s="459"/>
      <c r="Z37" s="183"/>
      <c r="AA37" s="183" t="s">
        <v>109</v>
      </c>
      <c r="AB37" s="342">
        <v>3623</v>
      </c>
      <c r="AC37" s="342">
        <v>3298</v>
      </c>
      <c r="AD37" s="342">
        <v>3190</v>
      </c>
      <c r="AE37" s="342">
        <v>10111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2157</v>
      </c>
      <c r="BB37" s="558">
        <v>836</v>
      </c>
      <c r="BC37" s="558">
        <v>1769</v>
      </c>
      <c r="BD37" s="559">
        <v>0</v>
      </c>
      <c r="BE37" s="558"/>
      <c r="BF37" s="558"/>
      <c r="BG37" s="558"/>
      <c r="BH37" s="558"/>
      <c r="BI37" s="560">
        <v>4762</v>
      </c>
      <c r="BJ37" s="561">
        <v>0</v>
      </c>
      <c r="BK37" s="562">
        <v>4762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22</v>
      </c>
      <c r="CM37" s="248">
        <v>23</v>
      </c>
      <c r="CN37" s="249">
        <v>27</v>
      </c>
      <c r="CO37" s="247">
        <v>72</v>
      </c>
      <c r="CP37" s="250">
        <v>52</v>
      </c>
      <c r="CQ37" s="251">
        <v>38.46</v>
      </c>
      <c r="CR37" s="183"/>
      <c r="CS37" s="454" t="s">
        <v>117</v>
      </c>
      <c r="CT37" s="455">
        <v>2105.02</v>
      </c>
      <c r="CU37" s="456">
        <v>2045.6399999999996</v>
      </c>
      <c r="CV37" s="457">
        <v>2.9</v>
      </c>
      <c r="CW37" s="458">
        <v>1154.3999999999999</v>
      </c>
      <c r="CX37" s="456">
        <v>1132.8200000000002</v>
      </c>
      <c r="CY37" s="457">
        <v>1.9</v>
      </c>
      <c r="CZ37" s="458">
        <v>1954.36</v>
      </c>
      <c r="DA37" s="456">
        <v>1904.0700000000002</v>
      </c>
      <c r="DB37" s="457">
        <v>2.64</v>
      </c>
      <c r="DC37" s="459"/>
      <c r="DD37" s="183"/>
      <c r="DE37" s="183" t="s">
        <v>109</v>
      </c>
      <c r="DF37" s="342">
        <v>3150</v>
      </c>
      <c r="DG37" s="342">
        <v>2728</v>
      </c>
      <c r="DH37" s="342">
        <v>2585</v>
      </c>
      <c r="DI37" s="342">
        <v>8463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2709</v>
      </c>
      <c r="EF37" s="558">
        <v>260</v>
      </c>
      <c r="EG37" s="558">
        <v>2180</v>
      </c>
      <c r="EH37" s="559">
        <v>0</v>
      </c>
      <c r="EI37" s="558"/>
      <c r="EJ37" s="558"/>
      <c r="EK37" s="558"/>
      <c r="EL37" s="558"/>
      <c r="EM37" s="560">
        <v>5149</v>
      </c>
      <c r="EN37" s="561">
        <v>0</v>
      </c>
      <c r="EO37" s="562">
        <v>5149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21</v>
      </c>
      <c r="FQ37" s="248">
        <v>32</v>
      </c>
      <c r="FR37" s="249">
        <v>26</v>
      </c>
      <c r="FS37" s="247">
        <v>79</v>
      </c>
      <c r="FT37" s="250">
        <v>72</v>
      </c>
      <c r="FU37" s="251">
        <v>9.7200000000000006</v>
      </c>
      <c r="FV37" s="183"/>
      <c r="FW37" s="454" t="s">
        <v>117</v>
      </c>
      <c r="FX37" s="455">
        <v>1940.82</v>
      </c>
      <c r="FY37" s="456">
        <v>1912.9999999999998</v>
      </c>
      <c r="FZ37" s="457">
        <v>1.45</v>
      </c>
      <c r="GA37" s="458">
        <v>1210.01</v>
      </c>
      <c r="GB37" s="456">
        <v>1199.0999999999999</v>
      </c>
      <c r="GC37" s="457">
        <v>0.91</v>
      </c>
      <c r="GD37" s="458">
        <v>1863.87</v>
      </c>
      <c r="GE37" s="456">
        <v>1839.7700000000002</v>
      </c>
      <c r="GF37" s="457">
        <v>1.31</v>
      </c>
      <c r="GG37" s="459"/>
      <c r="GH37" s="183"/>
      <c r="GI37" s="183" t="s">
        <v>109</v>
      </c>
      <c r="GJ37" s="342">
        <v>2228</v>
      </c>
      <c r="GK37" s="342">
        <v>2018</v>
      </c>
      <c r="GL37" s="342">
        <v>1753</v>
      </c>
      <c r="GM37" s="342">
        <v>5999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1805</v>
      </c>
      <c r="HJ37" s="558">
        <v>0</v>
      </c>
      <c r="HK37" s="558">
        <v>2923</v>
      </c>
      <c r="HL37" s="559">
        <v>0</v>
      </c>
      <c r="HM37" s="558"/>
      <c r="HN37" s="558"/>
      <c r="HO37" s="558"/>
      <c r="HP37" s="558"/>
      <c r="HQ37" s="560">
        <v>4728</v>
      </c>
      <c r="HR37" s="561">
        <v>0</v>
      </c>
      <c r="HS37" s="562">
        <v>4728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46</v>
      </c>
      <c r="IU37" s="248">
        <v>102</v>
      </c>
      <c r="IV37" s="249">
        <v>78</v>
      </c>
      <c r="IW37" s="247">
        <v>226</v>
      </c>
      <c r="IX37" s="250">
        <v>184</v>
      </c>
      <c r="IY37" s="251">
        <v>22.83</v>
      </c>
      <c r="IZ37" s="183"/>
      <c r="JA37" s="454" t="s">
        <v>117</v>
      </c>
      <c r="JB37" s="455">
        <v>1849.2999999999997</v>
      </c>
      <c r="JC37" s="456">
        <v>1829.38</v>
      </c>
      <c r="JD37" s="457">
        <v>1.0900000000000001</v>
      </c>
      <c r="JE37" s="458">
        <v>982.74</v>
      </c>
      <c r="JF37" s="456">
        <v>958.08</v>
      </c>
      <c r="JG37" s="457">
        <v>2.57</v>
      </c>
      <c r="JH37" s="458">
        <v>1769.53</v>
      </c>
      <c r="JI37" s="456">
        <v>1751.1400000000003</v>
      </c>
      <c r="JJ37" s="457">
        <v>1.05</v>
      </c>
      <c r="JK37" s="459"/>
      <c r="JL37" s="183"/>
      <c r="JM37" s="183" t="s">
        <v>109</v>
      </c>
      <c r="JN37" s="342">
        <v>2577</v>
      </c>
      <c r="JO37" s="342">
        <v>3113</v>
      </c>
      <c r="JP37" s="342">
        <v>3076</v>
      </c>
      <c r="JQ37" s="342">
        <v>8766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2765</v>
      </c>
      <c r="KN37" s="558">
        <v>716</v>
      </c>
      <c r="KO37" s="558">
        <v>3195</v>
      </c>
      <c r="KP37" s="559">
        <v>0</v>
      </c>
      <c r="KQ37" s="558"/>
      <c r="KR37" s="558"/>
      <c r="KS37" s="558"/>
      <c r="KT37" s="558"/>
      <c r="KU37" s="560">
        <v>6676</v>
      </c>
      <c r="KV37" s="561">
        <v>0</v>
      </c>
      <c r="KW37" s="562">
        <v>6676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579</v>
      </c>
      <c r="LY37" s="295">
        <v>467</v>
      </c>
      <c r="LZ37" s="296">
        <v>23.98</v>
      </c>
      <c r="MA37" s="266"/>
      <c r="MB37" s="454" t="s">
        <v>117</v>
      </c>
      <c r="MC37" s="455">
        <v>1926.6600000000003</v>
      </c>
      <c r="MD37" s="470">
        <v>1878.96</v>
      </c>
      <c r="ME37" s="457">
        <v>2.54</v>
      </c>
      <c r="MF37" s="455">
        <v>1150.0700000000002</v>
      </c>
      <c r="MG37" s="470">
        <v>1123.8200000000002</v>
      </c>
      <c r="MH37" s="457">
        <v>2.34</v>
      </c>
      <c r="MI37" s="455">
        <v>1831.54</v>
      </c>
      <c r="MJ37" s="470">
        <v>1789.2599999999998</v>
      </c>
      <c r="MK37" s="457">
        <v>2.36</v>
      </c>
      <c r="ML37" s="297"/>
      <c r="MM37" s="297"/>
      <c r="MN37" s="297" t="s">
        <v>109</v>
      </c>
      <c r="MO37" s="371">
        <v>10111</v>
      </c>
      <c r="MP37" s="371">
        <v>8463</v>
      </c>
      <c r="MQ37" s="371">
        <v>5999</v>
      </c>
      <c r="MR37" s="371">
        <v>8766</v>
      </c>
      <c r="MS37" s="371">
        <v>33339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9436</v>
      </c>
      <c r="NP37" s="379">
        <v>1812</v>
      </c>
      <c r="NQ37" s="379">
        <v>10067</v>
      </c>
      <c r="NR37" s="380">
        <v>0</v>
      </c>
      <c r="NS37" s="379"/>
      <c r="NT37" s="379"/>
      <c r="NU37" s="379"/>
      <c r="NV37" s="379"/>
      <c r="NW37" s="381">
        <v>21315</v>
      </c>
      <c r="NX37" s="382">
        <v>0</v>
      </c>
      <c r="NY37" s="383">
        <v>21315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7</v>
      </c>
      <c r="I38" s="248">
        <v>3</v>
      </c>
      <c r="J38" s="249">
        <v>4</v>
      </c>
      <c r="K38" s="247">
        <v>14</v>
      </c>
      <c r="L38" s="250">
        <v>5</v>
      </c>
      <c r="M38" s="251">
        <v>180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1083</v>
      </c>
      <c r="AC38" s="342">
        <v>1016</v>
      </c>
      <c r="AD38" s="342">
        <v>973</v>
      </c>
      <c r="AE38" s="342">
        <v>3072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0</v>
      </c>
      <c r="BB38" s="571">
        <v>0</v>
      </c>
      <c r="BC38" s="571">
        <v>0</v>
      </c>
      <c r="BD38" s="572">
        <v>0</v>
      </c>
      <c r="BE38" s="571"/>
      <c r="BF38" s="571"/>
      <c r="BG38" s="571"/>
      <c r="BH38" s="571"/>
      <c r="BI38" s="573">
        <v>0</v>
      </c>
      <c r="BJ38" s="561">
        <v>0</v>
      </c>
      <c r="BK38" s="562">
        <v>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6</v>
      </c>
      <c r="CM38" s="248">
        <v>4</v>
      </c>
      <c r="CN38" s="249">
        <v>2</v>
      </c>
      <c r="CO38" s="247">
        <v>12</v>
      </c>
      <c r="CP38" s="250">
        <v>17</v>
      </c>
      <c r="CQ38" s="251">
        <v>-29.41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961</v>
      </c>
      <c r="DG38" s="342">
        <v>864</v>
      </c>
      <c r="DH38" s="342">
        <v>804</v>
      </c>
      <c r="DI38" s="342">
        <v>2629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0</v>
      </c>
      <c r="EF38" s="571">
        <v>0</v>
      </c>
      <c r="EG38" s="571">
        <v>0</v>
      </c>
      <c r="EH38" s="572">
        <v>0</v>
      </c>
      <c r="EI38" s="571"/>
      <c r="EJ38" s="571"/>
      <c r="EK38" s="571"/>
      <c r="EL38" s="571"/>
      <c r="EM38" s="573">
        <v>0</v>
      </c>
      <c r="EN38" s="561">
        <v>0</v>
      </c>
      <c r="EO38" s="562">
        <v>0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9</v>
      </c>
      <c r="FQ38" s="248">
        <v>5</v>
      </c>
      <c r="FR38" s="249">
        <v>7</v>
      </c>
      <c r="FS38" s="247">
        <v>21</v>
      </c>
      <c r="FT38" s="250">
        <v>5</v>
      </c>
      <c r="FU38" s="251">
        <v>320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805</v>
      </c>
      <c r="GK38" s="342">
        <v>816</v>
      </c>
      <c r="GL38" s="342">
        <v>708</v>
      </c>
      <c r="GM38" s="342">
        <v>2329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0</v>
      </c>
      <c r="HJ38" s="571">
        <v>0</v>
      </c>
      <c r="HK38" s="571">
        <v>0</v>
      </c>
      <c r="HL38" s="572">
        <v>0</v>
      </c>
      <c r="HM38" s="571"/>
      <c r="HN38" s="571"/>
      <c r="HO38" s="571"/>
      <c r="HP38" s="571"/>
      <c r="HQ38" s="573">
        <v>0</v>
      </c>
      <c r="HR38" s="561">
        <v>0</v>
      </c>
      <c r="HS38" s="562">
        <v>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10</v>
      </c>
      <c r="IU38" s="248">
        <v>6</v>
      </c>
      <c r="IV38" s="249">
        <v>9</v>
      </c>
      <c r="IW38" s="247">
        <v>25</v>
      </c>
      <c r="IX38" s="250">
        <v>15</v>
      </c>
      <c r="IY38" s="251">
        <v>66.67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918</v>
      </c>
      <c r="JO38" s="342">
        <v>1116</v>
      </c>
      <c r="JP38" s="342">
        <v>1100</v>
      </c>
      <c r="JQ38" s="342">
        <v>3134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0</v>
      </c>
      <c r="KN38" s="571">
        <v>0</v>
      </c>
      <c r="KO38" s="571">
        <v>0</v>
      </c>
      <c r="KP38" s="572">
        <v>0</v>
      </c>
      <c r="KQ38" s="571"/>
      <c r="KR38" s="571"/>
      <c r="KS38" s="571"/>
      <c r="KT38" s="571"/>
      <c r="KU38" s="573">
        <v>0</v>
      </c>
      <c r="KV38" s="561">
        <v>0</v>
      </c>
      <c r="KW38" s="562">
        <v>0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72</v>
      </c>
      <c r="LY38" s="295">
        <v>42</v>
      </c>
      <c r="LZ38" s="296">
        <v>71.430000000000007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3072</v>
      </c>
      <c r="MP38" s="371">
        <v>2629</v>
      </c>
      <c r="MQ38" s="371">
        <v>2329</v>
      </c>
      <c r="MR38" s="371">
        <v>3134</v>
      </c>
      <c r="MS38" s="371">
        <v>11164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0</v>
      </c>
      <c r="NP38" s="400">
        <v>0</v>
      </c>
      <c r="NQ38" s="400">
        <v>0</v>
      </c>
      <c r="NR38" s="401">
        <v>0</v>
      </c>
      <c r="NS38" s="400"/>
      <c r="NT38" s="400"/>
      <c r="NU38" s="400"/>
      <c r="NV38" s="400"/>
      <c r="NW38" s="402">
        <v>0</v>
      </c>
      <c r="NX38" s="382">
        <v>0</v>
      </c>
      <c r="NY38" s="383">
        <v>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0</v>
      </c>
      <c r="I39" s="248">
        <v>4</v>
      </c>
      <c r="J39" s="249">
        <v>2</v>
      </c>
      <c r="K39" s="247">
        <v>6</v>
      </c>
      <c r="L39" s="250">
        <v>13</v>
      </c>
      <c r="M39" s="251">
        <v>-53.85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28693</v>
      </c>
      <c r="AC39" s="342">
        <v>24061</v>
      </c>
      <c r="AD39" s="342">
        <v>24126</v>
      </c>
      <c r="AE39" s="342">
        <v>76880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46717</v>
      </c>
      <c r="BB39" s="571">
        <v>2704</v>
      </c>
      <c r="BC39" s="571">
        <v>31210</v>
      </c>
      <c r="BD39" s="572">
        <v>2605</v>
      </c>
      <c r="BE39" s="571"/>
      <c r="BF39" s="571"/>
      <c r="BG39" s="571"/>
      <c r="BH39" s="571"/>
      <c r="BI39" s="573">
        <v>83236</v>
      </c>
      <c r="BJ39" s="561">
        <v>23264</v>
      </c>
      <c r="BK39" s="562">
        <v>106500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4</v>
      </c>
      <c r="CM39" s="248">
        <v>6</v>
      </c>
      <c r="CN39" s="249">
        <v>0</v>
      </c>
      <c r="CO39" s="247">
        <v>10</v>
      </c>
      <c r="CP39" s="250">
        <v>18</v>
      </c>
      <c r="CQ39" s="251">
        <v>-44.44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26787</v>
      </c>
      <c r="DG39" s="342">
        <v>22836</v>
      </c>
      <c r="DH39" s="342">
        <v>20972</v>
      </c>
      <c r="DI39" s="342">
        <v>70595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40019</v>
      </c>
      <c r="EF39" s="571">
        <v>3240</v>
      </c>
      <c r="EG39" s="571">
        <v>42030</v>
      </c>
      <c r="EH39" s="572">
        <v>1469</v>
      </c>
      <c r="EI39" s="571"/>
      <c r="EJ39" s="571"/>
      <c r="EK39" s="571"/>
      <c r="EL39" s="571"/>
      <c r="EM39" s="573">
        <v>86758</v>
      </c>
      <c r="EN39" s="561">
        <v>33311</v>
      </c>
      <c r="EO39" s="562">
        <v>120069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0</v>
      </c>
      <c r="FQ39" s="248">
        <v>3</v>
      </c>
      <c r="FR39" s="249">
        <v>4</v>
      </c>
      <c r="FS39" s="247">
        <v>7</v>
      </c>
      <c r="FT39" s="250">
        <v>16</v>
      </c>
      <c r="FU39" s="251">
        <v>-56.25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18912</v>
      </c>
      <c r="GK39" s="342">
        <v>17704</v>
      </c>
      <c r="GL39" s="342">
        <v>15068</v>
      </c>
      <c r="GM39" s="342">
        <v>51684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29265</v>
      </c>
      <c r="HJ39" s="571">
        <v>3071</v>
      </c>
      <c r="HK39" s="571">
        <v>23359</v>
      </c>
      <c r="HL39" s="572">
        <v>1526</v>
      </c>
      <c r="HM39" s="571"/>
      <c r="HN39" s="571"/>
      <c r="HO39" s="571"/>
      <c r="HP39" s="571"/>
      <c r="HQ39" s="573">
        <v>57221</v>
      </c>
      <c r="HR39" s="561">
        <v>8333</v>
      </c>
      <c r="HS39" s="562">
        <v>65554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3</v>
      </c>
      <c r="IU39" s="248">
        <v>15</v>
      </c>
      <c r="IV39" s="249">
        <v>0</v>
      </c>
      <c r="IW39" s="247">
        <v>18</v>
      </c>
      <c r="IX39" s="250">
        <v>9</v>
      </c>
      <c r="IY39" s="251">
        <v>100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20455</v>
      </c>
      <c r="JO39" s="342">
        <v>25079</v>
      </c>
      <c r="JP39" s="342">
        <v>26536</v>
      </c>
      <c r="JQ39" s="342">
        <v>72070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44405</v>
      </c>
      <c r="KN39" s="571">
        <v>6486</v>
      </c>
      <c r="KO39" s="571">
        <v>59542</v>
      </c>
      <c r="KP39" s="572">
        <v>2041</v>
      </c>
      <c r="KQ39" s="571"/>
      <c r="KR39" s="571"/>
      <c r="KS39" s="571"/>
      <c r="KT39" s="571"/>
      <c r="KU39" s="573">
        <v>112474</v>
      </c>
      <c r="KV39" s="561">
        <v>18468</v>
      </c>
      <c r="KW39" s="562">
        <v>130942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41</v>
      </c>
      <c r="LY39" s="295">
        <v>56</v>
      </c>
      <c r="LZ39" s="296">
        <v>-26.79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76880</v>
      </c>
      <c r="MP39" s="371">
        <v>70595</v>
      </c>
      <c r="MQ39" s="371">
        <v>51684</v>
      </c>
      <c r="MR39" s="371">
        <v>72070</v>
      </c>
      <c r="MS39" s="371">
        <v>271229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160406</v>
      </c>
      <c r="NP39" s="400">
        <v>15501</v>
      </c>
      <c r="NQ39" s="400">
        <v>156141</v>
      </c>
      <c r="NR39" s="401">
        <v>7641</v>
      </c>
      <c r="NS39" s="400"/>
      <c r="NT39" s="400"/>
      <c r="NU39" s="400"/>
      <c r="NV39" s="400"/>
      <c r="NW39" s="402">
        <v>339689</v>
      </c>
      <c r="NX39" s="382">
        <v>83376</v>
      </c>
      <c r="NY39" s="383">
        <v>423065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0</v>
      </c>
      <c r="I40" s="248">
        <v>7</v>
      </c>
      <c r="J40" s="249">
        <v>0</v>
      </c>
      <c r="K40" s="247">
        <v>7</v>
      </c>
      <c r="L40" s="250">
        <v>10</v>
      </c>
      <c r="M40" s="251">
        <v>-30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41287</v>
      </c>
      <c r="AC40" s="342">
        <v>38330</v>
      </c>
      <c r="AD40" s="342">
        <v>37493</v>
      </c>
      <c r="AE40" s="342">
        <v>117110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158299</v>
      </c>
      <c r="BB40" s="571">
        <v>18496</v>
      </c>
      <c r="BC40" s="571">
        <v>237296</v>
      </c>
      <c r="BD40" s="572">
        <v>10632</v>
      </c>
      <c r="BE40" s="571"/>
      <c r="BF40" s="571"/>
      <c r="BG40" s="571"/>
      <c r="BH40" s="571"/>
      <c r="BI40" s="573">
        <v>424723</v>
      </c>
      <c r="BJ40" s="561">
        <v>124775</v>
      </c>
      <c r="BK40" s="562">
        <v>549498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0</v>
      </c>
      <c r="CM40" s="248">
        <v>0</v>
      </c>
      <c r="CN40" s="249">
        <v>0</v>
      </c>
      <c r="CO40" s="247">
        <v>0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37591</v>
      </c>
      <c r="DG40" s="342">
        <v>34069</v>
      </c>
      <c r="DH40" s="342">
        <v>32010</v>
      </c>
      <c r="DI40" s="342">
        <v>103670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142629</v>
      </c>
      <c r="EF40" s="571">
        <v>16199</v>
      </c>
      <c r="EG40" s="571">
        <v>181787</v>
      </c>
      <c r="EH40" s="572">
        <v>9020</v>
      </c>
      <c r="EI40" s="571"/>
      <c r="EJ40" s="571"/>
      <c r="EK40" s="571"/>
      <c r="EL40" s="571"/>
      <c r="EM40" s="573">
        <v>349635</v>
      </c>
      <c r="EN40" s="561">
        <v>124182</v>
      </c>
      <c r="EO40" s="562">
        <v>473817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0</v>
      </c>
      <c r="FQ40" s="248">
        <v>1</v>
      </c>
      <c r="FR40" s="249">
        <v>0</v>
      </c>
      <c r="FS40" s="247">
        <v>1</v>
      </c>
      <c r="FT40" s="250">
        <v>0</v>
      </c>
      <c r="FU40" s="251">
        <v>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28317</v>
      </c>
      <c r="GK40" s="342">
        <v>28029</v>
      </c>
      <c r="GL40" s="342">
        <v>24206</v>
      </c>
      <c r="GM40" s="342">
        <v>80552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109494</v>
      </c>
      <c r="HJ40" s="571">
        <v>10524</v>
      </c>
      <c r="HK40" s="571">
        <v>135179</v>
      </c>
      <c r="HL40" s="572">
        <v>4534</v>
      </c>
      <c r="HM40" s="571"/>
      <c r="HN40" s="571"/>
      <c r="HO40" s="571"/>
      <c r="HP40" s="571"/>
      <c r="HQ40" s="573">
        <v>259731</v>
      </c>
      <c r="HR40" s="561">
        <v>64660</v>
      </c>
      <c r="HS40" s="562">
        <v>324391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12</v>
      </c>
      <c r="IU40" s="248">
        <v>2</v>
      </c>
      <c r="IV40" s="249">
        <v>0</v>
      </c>
      <c r="IW40" s="247">
        <v>14</v>
      </c>
      <c r="IX40" s="250">
        <v>10</v>
      </c>
      <c r="IY40" s="251">
        <v>40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33861</v>
      </c>
      <c r="JO40" s="342">
        <v>39155</v>
      </c>
      <c r="JP40" s="342">
        <v>42118</v>
      </c>
      <c r="JQ40" s="342">
        <v>115134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151934</v>
      </c>
      <c r="KN40" s="571">
        <v>12947</v>
      </c>
      <c r="KO40" s="571">
        <v>195313</v>
      </c>
      <c r="KP40" s="572">
        <v>12222</v>
      </c>
      <c r="KQ40" s="571"/>
      <c r="KR40" s="571"/>
      <c r="KS40" s="571"/>
      <c r="KT40" s="571"/>
      <c r="KU40" s="573">
        <v>372416</v>
      </c>
      <c r="KV40" s="561">
        <v>90753</v>
      </c>
      <c r="KW40" s="562">
        <v>463169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22</v>
      </c>
      <c r="LY40" s="295">
        <v>20</v>
      </c>
      <c r="LZ40" s="296">
        <v>10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117110</v>
      </c>
      <c r="MP40" s="371">
        <v>103670</v>
      </c>
      <c r="MQ40" s="371">
        <v>80552</v>
      </c>
      <c r="MR40" s="371">
        <v>115134</v>
      </c>
      <c r="MS40" s="371">
        <v>416466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562356</v>
      </c>
      <c r="NP40" s="400">
        <v>58166</v>
      </c>
      <c r="NQ40" s="400">
        <v>749575</v>
      </c>
      <c r="NR40" s="401">
        <v>36408</v>
      </c>
      <c r="NS40" s="400"/>
      <c r="NT40" s="400"/>
      <c r="NU40" s="400"/>
      <c r="NV40" s="400"/>
      <c r="NW40" s="402">
        <v>1406505</v>
      </c>
      <c r="NX40" s="382">
        <v>404370</v>
      </c>
      <c r="NY40" s="383">
        <v>1810875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1</v>
      </c>
      <c r="I41" s="248">
        <v>0</v>
      </c>
      <c r="J41" s="249">
        <v>0</v>
      </c>
      <c r="K41" s="247">
        <v>1</v>
      </c>
      <c r="L41" s="250">
        <v>0</v>
      </c>
      <c r="M41" s="251">
        <v>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1.69</v>
      </c>
      <c r="AC41" s="644">
        <v>1.65</v>
      </c>
      <c r="AD41" s="644">
        <v>1.7</v>
      </c>
      <c r="AE41" s="644">
        <v>1.68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2</v>
      </c>
      <c r="CQ41" s="251">
        <v>-100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1.66</v>
      </c>
      <c r="DG41" s="644">
        <v>1.71</v>
      </c>
      <c r="DH41" s="644">
        <v>1.69</v>
      </c>
      <c r="DI41" s="644">
        <v>1.69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0</v>
      </c>
      <c r="FR41" s="249">
        <v>0</v>
      </c>
      <c r="FS41" s="247">
        <v>0</v>
      </c>
      <c r="FT41" s="250">
        <v>3</v>
      </c>
      <c r="FU41" s="251">
        <v>-100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1.81</v>
      </c>
      <c r="GK41" s="644">
        <v>1.83</v>
      </c>
      <c r="GL41" s="644">
        <v>1.8</v>
      </c>
      <c r="GM41" s="644">
        <v>1.81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6</v>
      </c>
      <c r="IY41" s="251">
        <v>-100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1.7</v>
      </c>
      <c r="JO41" s="644">
        <v>1.74</v>
      </c>
      <c r="JP41" s="644">
        <v>1.72</v>
      </c>
      <c r="JQ41" s="644">
        <v>1.72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1</v>
      </c>
      <c r="LY41" s="295">
        <v>11</v>
      </c>
      <c r="LZ41" s="296">
        <v>-90.91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1.68</v>
      </c>
      <c r="MP41" s="646">
        <v>1.69</v>
      </c>
      <c r="MQ41" s="646">
        <v>1.81</v>
      </c>
      <c r="MR41" s="646">
        <v>1.72</v>
      </c>
      <c r="MS41" s="646">
        <v>1.72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15</v>
      </c>
      <c r="I42" s="248">
        <v>12</v>
      </c>
      <c r="J42" s="249">
        <v>16</v>
      </c>
      <c r="K42" s="647">
        <v>43</v>
      </c>
      <c r="L42" s="250">
        <v>48</v>
      </c>
      <c r="M42" s="648">
        <v>-10.42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1.48</v>
      </c>
      <c r="AC42" s="649">
        <v>1.43</v>
      </c>
      <c r="AD42" s="649">
        <v>1.47</v>
      </c>
      <c r="AE42" s="649">
        <v>1.46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207173</v>
      </c>
      <c r="BB42" s="596">
        <v>22036</v>
      </c>
      <c r="BC42" s="596">
        <v>270275</v>
      </c>
      <c r="BD42" s="597">
        <v>13237</v>
      </c>
      <c r="BE42" s="598"/>
      <c r="BF42" s="598"/>
      <c r="BG42" s="598"/>
      <c r="BH42" s="598"/>
      <c r="BI42" s="599">
        <v>512721</v>
      </c>
      <c r="BJ42" s="600">
        <v>148039</v>
      </c>
      <c r="BK42" s="600">
        <v>660760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12</v>
      </c>
      <c r="CM42" s="248">
        <v>18</v>
      </c>
      <c r="CN42" s="249">
        <v>11</v>
      </c>
      <c r="CO42" s="647">
        <v>41</v>
      </c>
      <c r="CP42" s="250">
        <v>29</v>
      </c>
      <c r="CQ42" s="648">
        <v>41.38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1.43</v>
      </c>
      <c r="DG42" s="649">
        <v>1.5</v>
      </c>
      <c r="DH42" s="649">
        <v>1.48</v>
      </c>
      <c r="DI42" s="649">
        <v>1.47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185357</v>
      </c>
      <c r="EF42" s="596">
        <v>19699</v>
      </c>
      <c r="EG42" s="596">
        <v>225997</v>
      </c>
      <c r="EH42" s="597">
        <v>10489</v>
      </c>
      <c r="EI42" s="598"/>
      <c r="EJ42" s="598"/>
      <c r="EK42" s="598"/>
      <c r="EL42" s="598"/>
      <c r="EM42" s="599">
        <v>441542</v>
      </c>
      <c r="EN42" s="600">
        <v>157493</v>
      </c>
      <c r="EO42" s="600">
        <v>599035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14</v>
      </c>
      <c r="FQ42" s="248">
        <v>9</v>
      </c>
      <c r="FR42" s="249">
        <v>11</v>
      </c>
      <c r="FS42" s="647">
        <v>34</v>
      </c>
      <c r="FT42" s="250">
        <v>30</v>
      </c>
      <c r="FU42" s="648">
        <v>13.33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1.72</v>
      </c>
      <c r="GK42" s="649">
        <v>1.77</v>
      </c>
      <c r="GL42" s="649">
        <v>1.73</v>
      </c>
      <c r="GM42" s="649">
        <v>1.74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140564</v>
      </c>
      <c r="HJ42" s="596">
        <v>13595</v>
      </c>
      <c r="HK42" s="596">
        <v>161461</v>
      </c>
      <c r="HL42" s="597">
        <v>6060</v>
      </c>
      <c r="HM42" s="598"/>
      <c r="HN42" s="598"/>
      <c r="HO42" s="598"/>
      <c r="HP42" s="598"/>
      <c r="HQ42" s="599">
        <v>321680</v>
      </c>
      <c r="HR42" s="600">
        <v>72993</v>
      </c>
      <c r="HS42" s="600">
        <v>394673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8</v>
      </c>
      <c r="IU42" s="248">
        <v>19</v>
      </c>
      <c r="IV42" s="249">
        <v>12</v>
      </c>
      <c r="IW42" s="647">
        <v>39</v>
      </c>
      <c r="IX42" s="250">
        <v>44</v>
      </c>
      <c r="IY42" s="648">
        <v>-11.36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1.53</v>
      </c>
      <c r="JO42" s="649">
        <v>1.58</v>
      </c>
      <c r="JP42" s="649">
        <v>1.54</v>
      </c>
      <c r="JQ42" s="649">
        <v>1.55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199104</v>
      </c>
      <c r="KN42" s="596">
        <v>20149</v>
      </c>
      <c r="KO42" s="596">
        <v>258050</v>
      </c>
      <c r="KP42" s="597">
        <v>14263</v>
      </c>
      <c r="KQ42" s="598"/>
      <c r="KR42" s="598"/>
      <c r="KS42" s="598"/>
      <c r="KT42" s="598"/>
      <c r="KU42" s="599">
        <v>491566</v>
      </c>
      <c r="KV42" s="600">
        <v>109221</v>
      </c>
      <c r="KW42" s="600">
        <v>600787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157</v>
      </c>
      <c r="LY42" s="295">
        <v>151</v>
      </c>
      <c r="LZ42" s="296">
        <v>3.97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1.46</v>
      </c>
      <c r="MP42" s="654">
        <v>1.47</v>
      </c>
      <c r="MQ42" s="654">
        <v>1.74</v>
      </c>
      <c r="MR42" s="654">
        <v>1.55</v>
      </c>
      <c r="MS42" s="655">
        <v>1.54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732198</v>
      </c>
      <c r="NP42" s="442">
        <v>75479</v>
      </c>
      <c r="NQ42" s="442">
        <v>915783</v>
      </c>
      <c r="NR42" s="443">
        <v>44049</v>
      </c>
      <c r="NS42" s="444"/>
      <c r="NT42" s="444"/>
      <c r="NU42" s="444"/>
      <c r="NV42" s="444"/>
      <c r="NW42" s="445">
        <v>1767509</v>
      </c>
      <c r="NX42" s="446">
        <v>487746</v>
      </c>
      <c r="NY42" s="446">
        <v>2255255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182684</v>
      </c>
      <c r="I43" s="659">
        <v>160346</v>
      </c>
      <c r="J43" s="660">
        <v>156454</v>
      </c>
      <c r="K43" s="658">
        <v>499484</v>
      </c>
      <c r="L43" s="661">
        <v>488457</v>
      </c>
      <c r="M43" s="662">
        <v>2.2599999999999998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1.64</v>
      </c>
      <c r="AC43" s="649">
        <v>1.59</v>
      </c>
      <c r="AD43" s="649">
        <v>1.63</v>
      </c>
      <c r="AE43" s="649">
        <v>1.62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157460</v>
      </c>
      <c r="CM43" s="659">
        <v>142153</v>
      </c>
      <c r="CN43" s="660">
        <v>131440</v>
      </c>
      <c r="CO43" s="658">
        <v>431053</v>
      </c>
      <c r="CP43" s="661">
        <v>421512</v>
      </c>
      <c r="CQ43" s="662">
        <v>2.2599999999999998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1.65</v>
      </c>
      <c r="DG43" s="649">
        <v>1.72</v>
      </c>
      <c r="DH43" s="649">
        <v>1.7</v>
      </c>
      <c r="DI43" s="649">
        <v>1.69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116558</v>
      </c>
      <c r="FQ43" s="659">
        <v>106797</v>
      </c>
      <c r="FR43" s="660">
        <v>92265</v>
      </c>
      <c r="FS43" s="658">
        <v>315620</v>
      </c>
      <c r="FT43" s="661">
        <v>321396</v>
      </c>
      <c r="FU43" s="662">
        <v>-1.8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1.78</v>
      </c>
      <c r="GK43" s="649">
        <v>1.84</v>
      </c>
      <c r="GL43" s="649">
        <v>1.8</v>
      </c>
      <c r="GM43" s="649">
        <v>1.81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137167</v>
      </c>
      <c r="IU43" s="659">
        <v>166042</v>
      </c>
      <c r="IV43" s="660">
        <v>174094</v>
      </c>
      <c r="IW43" s="658">
        <v>477303</v>
      </c>
      <c r="IX43" s="661">
        <v>473010</v>
      </c>
      <c r="IY43" s="662">
        <v>0.91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1.71</v>
      </c>
      <c r="JO43" s="649">
        <v>1.73</v>
      </c>
      <c r="JP43" s="649">
        <v>1.75</v>
      </c>
      <c r="JQ43" s="649">
        <v>1.73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1723460</v>
      </c>
      <c r="LY43" s="670">
        <v>1704375</v>
      </c>
      <c r="LZ43" s="671">
        <v>1.1200000000000001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1.62</v>
      </c>
      <c r="MP43" s="654">
        <v>1.69</v>
      </c>
      <c r="MQ43" s="654">
        <v>1.81</v>
      </c>
      <c r="MR43" s="654">
        <v>1.73</v>
      </c>
      <c r="MS43" s="655">
        <v>1.7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180274</v>
      </c>
      <c r="I44" s="674">
        <v>158231</v>
      </c>
      <c r="J44" s="674">
        <v>154346</v>
      </c>
      <c r="K44" s="674">
        <v>492851</v>
      </c>
      <c r="L44" s="675">
        <v>481998</v>
      </c>
      <c r="M44" s="676">
        <v>2.25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1.76</v>
      </c>
      <c r="AC44" s="649">
        <v>1.75</v>
      </c>
      <c r="AD44" s="649">
        <v>1.79</v>
      </c>
      <c r="AE44" s="649">
        <v>1.77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156513</v>
      </c>
      <c r="CM44" s="674">
        <v>141310</v>
      </c>
      <c r="CN44" s="674">
        <v>130585</v>
      </c>
      <c r="CO44" s="674">
        <v>428408</v>
      </c>
      <c r="CP44" s="675">
        <v>418972</v>
      </c>
      <c r="CQ44" s="676">
        <v>2.25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1.69</v>
      </c>
      <c r="DG44" s="649">
        <v>1.73</v>
      </c>
      <c r="DH44" s="649">
        <v>1.7</v>
      </c>
      <c r="DI44" s="649">
        <v>1.71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115452</v>
      </c>
      <c r="FQ44" s="674">
        <v>105587</v>
      </c>
      <c r="FR44" s="674">
        <v>91219</v>
      </c>
      <c r="FS44" s="674">
        <v>312258</v>
      </c>
      <c r="FT44" s="675">
        <v>318003</v>
      </c>
      <c r="FU44" s="676">
        <v>-1.81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1.85</v>
      </c>
      <c r="GK44" s="649">
        <v>1.82</v>
      </c>
      <c r="GL44" s="649">
        <v>1.81</v>
      </c>
      <c r="GM44" s="649">
        <v>1.83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134442</v>
      </c>
      <c r="IU44" s="674">
        <v>162986</v>
      </c>
      <c r="IV44" s="674">
        <v>171308</v>
      </c>
      <c r="IW44" s="674">
        <v>468736</v>
      </c>
      <c r="IX44" s="675">
        <v>464465</v>
      </c>
      <c r="IY44" s="676">
        <v>0.92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1.7</v>
      </c>
      <c r="JO44" s="649">
        <v>1.76</v>
      </c>
      <c r="JP44" s="649">
        <v>1.7</v>
      </c>
      <c r="JQ44" s="649">
        <v>1.72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1702253</v>
      </c>
      <c r="LY44" s="679">
        <v>1683438</v>
      </c>
      <c r="LZ44" s="680">
        <v>1.1200000000000001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1.77</v>
      </c>
      <c r="MP44" s="654">
        <v>1.71</v>
      </c>
      <c r="MQ44" s="654">
        <v>1.83</v>
      </c>
      <c r="MR44" s="654">
        <v>1.72</v>
      </c>
      <c r="MS44" s="655">
        <v>1.75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2410</v>
      </c>
      <c r="I45" s="674">
        <v>2115</v>
      </c>
      <c r="J45" s="674">
        <v>2108</v>
      </c>
      <c r="K45" s="674">
        <v>6633</v>
      </c>
      <c r="L45" s="675">
        <v>6459</v>
      </c>
      <c r="M45" s="682">
        <v>2.69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0</v>
      </c>
      <c r="AC45" s="649">
        <v>0</v>
      </c>
      <c r="AD45" s="649">
        <v>0</v>
      </c>
      <c r="AE45" s="649">
        <v>0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947</v>
      </c>
      <c r="CM45" s="674">
        <v>843</v>
      </c>
      <c r="CN45" s="674">
        <v>855</v>
      </c>
      <c r="CO45" s="674">
        <v>2645</v>
      </c>
      <c r="CP45" s="675">
        <v>2540</v>
      </c>
      <c r="CQ45" s="682">
        <v>4.13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0</v>
      </c>
      <c r="DG45" s="649">
        <v>0</v>
      </c>
      <c r="DH45" s="649">
        <v>0</v>
      </c>
      <c r="DI45" s="649">
        <v>0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1106</v>
      </c>
      <c r="FQ45" s="674">
        <v>1210</v>
      </c>
      <c r="FR45" s="674">
        <v>1046</v>
      </c>
      <c r="FS45" s="674">
        <v>3362</v>
      </c>
      <c r="FT45" s="675">
        <v>3393</v>
      </c>
      <c r="FU45" s="682">
        <v>-0.91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0</v>
      </c>
      <c r="GK45" s="649">
        <v>0</v>
      </c>
      <c r="GL45" s="649">
        <v>0</v>
      </c>
      <c r="GM45" s="649">
        <v>0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2725</v>
      </c>
      <c r="IU45" s="674">
        <v>3056</v>
      </c>
      <c r="IV45" s="674">
        <v>2786</v>
      </c>
      <c r="IW45" s="674">
        <v>8567</v>
      </c>
      <c r="IX45" s="675">
        <v>8545</v>
      </c>
      <c r="IY45" s="682">
        <v>0.26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0</v>
      </c>
      <c r="JO45" s="649">
        <v>0</v>
      </c>
      <c r="JP45" s="649">
        <v>0</v>
      </c>
      <c r="JQ45" s="649">
        <v>0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21207</v>
      </c>
      <c r="LY45" s="679">
        <v>20937</v>
      </c>
      <c r="LZ45" s="680">
        <v>1.29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0</v>
      </c>
      <c r="MP45" s="654">
        <v>0</v>
      </c>
      <c r="MQ45" s="654">
        <v>0</v>
      </c>
      <c r="MR45" s="654">
        <v>0</v>
      </c>
      <c r="MS45" s="655" t="s">
        <v>189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1.62</v>
      </c>
      <c r="AC46" s="649">
        <v>1.58</v>
      </c>
      <c r="AD46" s="649">
        <v>1.64</v>
      </c>
      <c r="AE46" s="649">
        <v>1.61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1.62</v>
      </c>
      <c r="DG46" s="649">
        <v>1.65</v>
      </c>
      <c r="DH46" s="649">
        <v>1.61</v>
      </c>
      <c r="DI46" s="649">
        <v>1.63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1.8</v>
      </c>
      <c r="GK46" s="649">
        <v>1.82</v>
      </c>
      <c r="GL46" s="649">
        <v>1.79</v>
      </c>
      <c r="GM46" s="649">
        <v>1.8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1.74</v>
      </c>
      <c r="JO46" s="649">
        <v>1.8</v>
      </c>
      <c r="JP46" s="649">
        <v>1.78</v>
      </c>
      <c r="JQ46" s="649">
        <v>1.77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1.61</v>
      </c>
      <c r="MP46" s="654">
        <v>1.63</v>
      </c>
      <c r="MQ46" s="654">
        <v>1.8</v>
      </c>
      <c r="MR46" s="654">
        <v>1.77</v>
      </c>
      <c r="MS46" s="655">
        <v>1.69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1.76</v>
      </c>
      <c r="AC47" s="649">
        <v>1.7</v>
      </c>
      <c r="AD47" s="649">
        <v>1.78</v>
      </c>
      <c r="AE47" s="649">
        <v>1.75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1.8</v>
      </c>
      <c r="DG47" s="649">
        <v>1.78</v>
      </c>
      <c r="DH47" s="649">
        <v>1.83</v>
      </c>
      <c r="DI47" s="649">
        <v>1.8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1.79</v>
      </c>
      <c r="GK47" s="649">
        <v>1.76</v>
      </c>
      <c r="GL47" s="649">
        <v>1.72</v>
      </c>
      <c r="GM47" s="649">
        <v>1.76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1.7</v>
      </c>
      <c r="JO47" s="649">
        <v>1.76</v>
      </c>
      <c r="JP47" s="649">
        <v>1.72</v>
      </c>
      <c r="JQ47" s="649">
        <v>1.73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1.75</v>
      </c>
      <c r="MP47" s="654">
        <v>1.8</v>
      </c>
      <c r="MQ47" s="654">
        <v>1.76</v>
      </c>
      <c r="MR47" s="654">
        <v>1.73</v>
      </c>
      <c r="MS47" s="655">
        <v>1.76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1.81</v>
      </c>
      <c r="AC48" s="649">
        <v>1.83</v>
      </c>
      <c r="AD48" s="649">
        <v>1.85</v>
      </c>
      <c r="AE48" s="649">
        <v>1.83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1.73</v>
      </c>
      <c r="DG48" s="649">
        <v>1.8</v>
      </c>
      <c r="DH48" s="649">
        <v>1.78</v>
      </c>
      <c r="DI48" s="649">
        <v>1.77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1.88</v>
      </c>
      <c r="GK48" s="649">
        <v>1.85</v>
      </c>
      <c r="GL48" s="649">
        <v>1.85</v>
      </c>
      <c r="GM48" s="649">
        <v>1.86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1.72</v>
      </c>
      <c r="JO48" s="649">
        <v>1.79</v>
      </c>
      <c r="JP48" s="649">
        <v>1.74</v>
      </c>
      <c r="JQ48" s="649">
        <v>1.75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1.83</v>
      </c>
      <c r="MP48" s="654">
        <v>1.77</v>
      </c>
      <c r="MQ48" s="654">
        <v>1.86</v>
      </c>
      <c r="MR48" s="654">
        <v>1.75</v>
      </c>
      <c r="MS48" s="655">
        <v>1.8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1.74</v>
      </c>
      <c r="AC49" s="649">
        <v>1.71</v>
      </c>
      <c r="AD49" s="649">
        <v>1.77</v>
      </c>
      <c r="AE49" s="649">
        <v>1.74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1.67</v>
      </c>
      <c r="DG49" s="649">
        <v>1.69</v>
      </c>
      <c r="DH49" s="649">
        <v>1.65</v>
      </c>
      <c r="DI49" s="649">
        <v>1.67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1.84</v>
      </c>
      <c r="GK49" s="649">
        <v>1.81</v>
      </c>
      <c r="GL49" s="649">
        <v>1.78</v>
      </c>
      <c r="GM49" s="649">
        <v>1.81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1.69</v>
      </c>
      <c r="JO49" s="649">
        <v>1.74</v>
      </c>
      <c r="JP49" s="649">
        <v>1.67</v>
      </c>
      <c r="JQ49" s="649">
        <v>1.7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1.74</v>
      </c>
      <c r="MP49" s="654">
        <v>1.67</v>
      </c>
      <c r="MQ49" s="654">
        <v>1.81</v>
      </c>
      <c r="MR49" s="654">
        <v>1.7</v>
      </c>
      <c r="MS49" s="655">
        <v>1.73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1.98</v>
      </c>
      <c r="AC50" s="644">
        <v>2.0099999999999998</v>
      </c>
      <c r="AD50" s="644">
        <v>1.95</v>
      </c>
      <c r="AE50" s="644">
        <v>1.98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1.92</v>
      </c>
      <c r="DG50" s="644">
        <v>1.94</v>
      </c>
      <c r="DH50" s="644">
        <v>1.92</v>
      </c>
      <c r="DI50" s="644">
        <v>1.93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1.85</v>
      </c>
      <c r="GK50" s="644">
        <v>1.81</v>
      </c>
      <c r="GL50" s="644">
        <v>1.77</v>
      </c>
      <c r="GM50" s="644">
        <v>1.81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2.02</v>
      </c>
      <c r="JO50" s="644">
        <v>2</v>
      </c>
      <c r="JP50" s="644">
        <v>2.0299999999999998</v>
      </c>
      <c r="JQ50" s="644">
        <v>2.0099999999999998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1.98</v>
      </c>
      <c r="MP50" s="646">
        <v>1.93</v>
      </c>
      <c r="MQ50" s="646">
        <v>1.81</v>
      </c>
      <c r="MR50" s="646">
        <v>2.0099999999999998</v>
      </c>
      <c r="MS50" s="646">
        <v>1.95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1.9</v>
      </c>
      <c r="AC51" s="649">
        <v>1.98</v>
      </c>
      <c r="AD51" s="649">
        <v>1.96</v>
      </c>
      <c r="AE51" s="649">
        <v>1.95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1.9</v>
      </c>
      <c r="DG51" s="649">
        <v>1.86</v>
      </c>
      <c r="DH51" s="649">
        <v>1.89</v>
      </c>
      <c r="DI51" s="649">
        <v>1.88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1.85</v>
      </c>
      <c r="GK51" s="649">
        <v>1.89</v>
      </c>
      <c r="GL51" s="649">
        <v>1.81</v>
      </c>
      <c r="GM51" s="649">
        <v>1.85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1.85</v>
      </c>
      <c r="JO51" s="649">
        <v>1.89</v>
      </c>
      <c r="JP51" s="649">
        <v>1.83</v>
      </c>
      <c r="JQ51" s="649">
        <v>1.86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1.95</v>
      </c>
      <c r="MP51" s="654">
        <v>1.88</v>
      </c>
      <c r="MQ51" s="654">
        <v>1.85</v>
      </c>
      <c r="MR51" s="654">
        <v>1.86</v>
      </c>
      <c r="MS51" s="655">
        <v>1.89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2.09</v>
      </c>
      <c r="AC52" s="649">
        <v>2.14</v>
      </c>
      <c r="AD52" s="649">
        <v>2.0499999999999998</v>
      </c>
      <c r="AE52" s="649">
        <v>2.09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2.0099999999999998</v>
      </c>
      <c r="DG52" s="649">
        <v>2.04</v>
      </c>
      <c r="DH52" s="649">
        <v>2</v>
      </c>
      <c r="DI52" s="649">
        <v>2.02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1.89</v>
      </c>
      <c r="GK52" s="649">
        <v>1.82</v>
      </c>
      <c r="GL52" s="649">
        <v>1.78</v>
      </c>
      <c r="GM52" s="649">
        <v>1.83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2.14</v>
      </c>
      <c r="JO52" s="649">
        <v>2.11</v>
      </c>
      <c r="JP52" s="649">
        <v>2.1800000000000002</v>
      </c>
      <c r="JQ52" s="649">
        <v>2.14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2.09</v>
      </c>
      <c r="MP52" s="654">
        <v>2.02</v>
      </c>
      <c r="MQ52" s="654">
        <v>1.83</v>
      </c>
      <c r="MR52" s="654">
        <v>2.14</v>
      </c>
      <c r="MS52" s="655">
        <v>2.04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1.85</v>
      </c>
      <c r="AC53" s="649">
        <v>1.86</v>
      </c>
      <c r="AD53" s="649">
        <v>1.84</v>
      </c>
      <c r="AE53" s="649">
        <v>1.85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1.83</v>
      </c>
      <c r="DG53" s="649">
        <v>1.83</v>
      </c>
      <c r="DH53" s="649">
        <v>1.83</v>
      </c>
      <c r="DI53" s="649">
        <v>1.83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1.81</v>
      </c>
      <c r="GK53" s="649">
        <v>1.79</v>
      </c>
      <c r="GL53" s="649">
        <v>1.76</v>
      </c>
      <c r="GM53" s="649">
        <v>1.78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1.89</v>
      </c>
      <c r="JO53" s="649">
        <v>1.88</v>
      </c>
      <c r="JP53" s="649">
        <v>1.88</v>
      </c>
      <c r="JQ53" s="649">
        <v>1.88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1.85</v>
      </c>
      <c r="MP53" s="654">
        <v>1.83</v>
      </c>
      <c r="MQ53" s="654">
        <v>1.78</v>
      </c>
      <c r="MR53" s="654">
        <v>1.88</v>
      </c>
      <c r="MS53" s="655">
        <v>1.84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0</v>
      </c>
      <c r="AC54" s="649">
        <v>0</v>
      </c>
      <c r="AD54" s="649">
        <v>0</v>
      </c>
      <c r="AE54" s="649">
        <v>0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0</v>
      </c>
      <c r="DG54" s="649">
        <v>0</v>
      </c>
      <c r="DH54" s="649">
        <v>0</v>
      </c>
      <c r="DI54" s="649">
        <v>0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0</v>
      </c>
      <c r="GK54" s="649">
        <v>0</v>
      </c>
      <c r="GL54" s="649">
        <v>0</v>
      </c>
      <c r="GM54" s="649">
        <v>0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0</v>
      </c>
      <c r="JO54" s="649">
        <v>0</v>
      </c>
      <c r="JP54" s="649">
        <v>0</v>
      </c>
      <c r="JQ54" s="649">
        <v>0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0</v>
      </c>
      <c r="MP54" s="654">
        <v>0</v>
      </c>
      <c r="MQ54" s="654">
        <v>0</v>
      </c>
      <c r="MR54" s="654">
        <v>0</v>
      </c>
      <c r="MS54" s="655" t="s">
        <v>189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1.93</v>
      </c>
      <c r="AC55" s="649">
        <v>1.96</v>
      </c>
      <c r="AD55" s="649">
        <v>1.93</v>
      </c>
      <c r="AE55" s="649">
        <v>1.94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1.87</v>
      </c>
      <c r="DG55" s="649">
        <v>1.8</v>
      </c>
      <c r="DH55" s="649">
        <v>1.84</v>
      </c>
      <c r="DI55" s="649">
        <v>1.84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1.82</v>
      </c>
      <c r="GK55" s="649">
        <v>1.8</v>
      </c>
      <c r="GL55" s="649">
        <v>1.83</v>
      </c>
      <c r="GM55" s="649">
        <v>1.82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1.93</v>
      </c>
      <c r="JO55" s="649">
        <v>1.98</v>
      </c>
      <c r="JP55" s="649">
        <v>1.95</v>
      </c>
      <c r="JQ55" s="649">
        <v>1.95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1.94</v>
      </c>
      <c r="MP55" s="654">
        <v>1.84</v>
      </c>
      <c r="MQ55" s="654">
        <v>1.82</v>
      </c>
      <c r="MR55" s="654">
        <v>1.95</v>
      </c>
      <c r="MS55" s="655">
        <v>1.9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1.84</v>
      </c>
      <c r="AC56" s="649">
        <v>1.89</v>
      </c>
      <c r="AD56" s="649">
        <v>1.82</v>
      </c>
      <c r="AE56" s="649">
        <v>1.85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1.85</v>
      </c>
      <c r="DG56" s="649">
        <v>1.82</v>
      </c>
      <c r="DH56" s="649">
        <v>1.86</v>
      </c>
      <c r="DI56" s="649">
        <v>1.84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1.8</v>
      </c>
      <c r="GK56" s="649">
        <v>1.83</v>
      </c>
      <c r="GL56" s="649">
        <v>1.81</v>
      </c>
      <c r="GM56" s="649">
        <v>1.81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1.89</v>
      </c>
      <c r="JO56" s="649">
        <v>1.92</v>
      </c>
      <c r="JP56" s="649">
        <v>1.87</v>
      </c>
      <c r="JQ56" s="649">
        <v>1.89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1.85</v>
      </c>
      <c r="MP56" s="654">
        <v>1.84</v>
      </c>
      <c r="MQ56" s="654">
        <v>1.81</v>
      </c>
      <c r="MR56" s="654">
        <v>1.89</v>
      </c>
      <c r="MS56" s="655">
        <v>1.85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1.89</v>
      </c>
      <c r="AC57" s="649">
        <v>1.84</v>
      </c>
      <c r="AD57" s="649">
        <v>1.81</v>
      </c>
      <c r="AE57" s="649">
        <v>1.85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1.88</v>
      </c>
      <c r="DG57" s="649">
        <v>1.85</v>
      </c>
      <c r="DH57" s="649">
        <v>1.87</v>
      </c>
      <c r="DI57" s="649">
        <v>1.87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1.84</v>
      </c>
      <c r="GK57" s="649">
        <v>1.81</v>
      </c>
      <c r="GL57" s="649">
        <v>1.76</v>
      </c>
      <c r="GM57" s="649">
        <v>1.8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1.87</v>
      </c>
      <c r="JO57" s="649">
        <v>1.9</v>
      </c>
      <c r="JP57" s="649">
        <v>1.84</v>
      </c>
      <c r="JQ57" s="649">
        <v>1.87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1.85</v>
      </c>
      <c r="MP57" s="654">
        <v>1.87</v>
      </c>
      <c r="MQ57" s="654">
        <v>1.8</v>
      </c>
      <c r="MR57" s="654">
        <v>1.87</v>
      </c>
      <c r="MS57" s="655">
        <v>1.85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1.82</v>
      </c>
      <c r="AC58" s="649">
        <v>1.87</v>
      </c>
      <c r="AD58" s="649">
        <v>1.85</v>
      </c>
      <c r="AE58" s="649">
        <v>1.85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1.79</v>
      </c>
      <c r="DG58" s="649">
        <v>1.83</v>
      </c>
      <c r="DH58" s="649">
        <v>1.8</v>
      </c>
      <c r="DI58" s="649">
        <v>1.81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1.78</v>
      </c>
      <c r="GK58" s="649">
        <v>1.78</v>
      </c>
      <c r="GL58" s="649">
        <v>1.74</v>
      </c>
      <c r="GM58" s="649">
        <v>1.77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1.9</v>
      </c>
      <c r="JO58" s="649">
        <v>1.86</v>
      </c>
      <c r="JP58" s="649">
        <v>1.89</v>
      </c>
      <c r="JQ58" s="649">
        <v>1.88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1.85</v>
      </c>
      <c r="MP58" s="654">
        <v>1.81</v>
      </c>
      <c r="MQ58" s="654">
        <v>1.77</v>
      </c>
      <c r="MR58" s="654">
        <v>1.88</v>
      </c>
      <c r="MS58" s="655">
        <v>1.83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JX1:KI1"/>
    <mergeCell ref="FP2:FR2"/>
    <mergeCell ref="FS2:FT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LW1:LZ1"/>
    <mergeCell ref="MB1:MK1"/>
    <mergeCell ref="MM1:MS1"/>
    <mergeCell ref="MU1:MX1"/>
    <mergeCell ref="MZ1:NK1"/>
    <mergeCell ref="NN1:NY1"/>
    <mergeCell ref="NN2:NY2"/>
    <mergeCell ref="FW2:GF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HH1:HS1"/>
    <mergeCell ref="IS1:IY1"/>
    <mergeCell ref="LX2:LY2"/>
    <mergeCell ref="MB2:MK2"/>
    <mergeCell ref="MM2:MS2"/>
    <mergeCell ref="MU2:MX2"/>
    <mergeCell ref="MZ2:NK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EU2:EW2"/>
    <mergeCell ref="FB2:FC2"/>
    <mergeCell ref="FJ2:FL2"/>
    <mergeCell ref="NO5:NW5"/>
    <mergeCell ref="AM5:AU5"/>
    <mergeCell ref="DQ5:DY5"/>
    <mergeCell ref="GU5:HC5"/>
    <mergeCell ref="HI5:HQ5"/>
    <mergeCell ref="JY5:KG5"/>
    <mergeCell ref="KM5:KU5"/>
    <mergeCell ref="NA5:NI5"/>
    <mergeCell ref="JS3:JV3"/>
    <mergeCell ref="JX3:KI3"/>
    <mergeCell ref="KL3:KW3"/>
    <mergeCell ref="MU3:MX3"/>
    <mergeCell ref="MZ3:NK3"/>
    <mergeCell ref="NN3:NY3"/>
    <mergeCell ref="CT4:CV4"/>
    <mergeCell ref="CW4:CY4"/>
    <mergeCell ref="CZ4:DB4"/>
    <mergeCell ref="JH4:JJ4"/>
    <mergeCell ref="NA25:NI25"/>
    <mergeCell ref="NO25:NW25"/>
    <mergeCell ref="V28:X28"/>
    <mergeCell ref="V16:X16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AM33:AP34"/>
    <mergeCell ref="DQ33:DT34"/>
    <mergeCell ref="GU33:GX34"/>
    <mergeCell ref="JY33:KB34"/>
    <mergeCell ref="NA33:ND34"/>
    <mergeCell ref="JY35:KB35"/>
    <mergeCell ref="KM35:KU35"/>
    <mergeCell ref="NA35:ND35"/>
    <mergeCell ref="NO35:NW3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AM25:AU25"/>
    <mergeCell ref="DQ25:DY25"/>
    <mergeCell ref="GU25:HC25"/>
    <mergeCell ref="HI25:HQ25"/>
    <mergeCell ref="JY25:KG25"/>
    <mergeCell ref="KM25:KU25"/>
    <mergeCell ref="V4:X4"/>
    <mergeCell ref="LC2:LE2"/>
    <mergeCell ref="LJ2:LK2"/>
    <mergeCell ref="LR2:LT2"/>
    <mergeCell ref="KL1:KW1"/>
    <mergeCell ref="JA1:JJ1"/>
    <mergeCell ref="JL1:JQ1"/>
    <mergeCell ref="JS1:JV1"/>
    <mergeCell ref="NO55:NR55"/>
    <mergeCell ref="NT55:NW55"/>
    <mergeCell ref="AM35:AP35"/>
    <mergeCell ref="BA35:BI35"/>
    <mergeCell ref="DQ35:DT35"/>
    <mergeCell ref="EE35:EM35"/>
    <mergeCell ref="GU35:GX35"/>
    <mergeCell ref="HI35:HQ35"/>
    <mergeCell ref="NA45:ND45"/>
    <mergeCell ref="NF45:NI45"/>
    <mergeCell ref="NO45:NR45"/>
    <mergeCell ref="NT45:NW45"/>
    <mergeCell ref="MC40:ME40"/>
    <mergeCell ref="AL45:AW45"/>
    <mergeCell ref="DP45:EA45"/>
    <mergeCell ref="GT45:HE45"/>
    <mergeCell ref="JX45:KI45"/>
    <mergeCell ref="AL46:AW46"/>
    <mergeCell ref="DP46:EA46"/>
    <mergeCell ref="GT46:HE46"/>
    <mergeCell ref="JX46:KI46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65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A156"/>
  <sheetViews>
    <sheetView topLeftCell="MR33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155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155</v>
      </c>
      <c r="AA1" s="814"/>
      <c r="AB1" s="814"/>
      <c r="AC1" s="814"/>
      <c r="AD1" s="814"/>
      <c r="AE1" s="814"/>
      <c r="AF1" s="159"/>
      <c r="AG1" s="815" t="s">
        <v>155</v>
      </c>
      <c r="AH1" s="815"/>
      <c r="AI1" s="815"/>
      <c r="AJ1" s="815"/>
      <c r="AK1" s="161"/>
      <c r="AL1" s="811" t="s">
        <v>155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155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155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155</v>
      </c>
      <c r="DE1" s="814"/>
      <c r="DF1" s="814"/>
      <c r="DG1" s="814"/>
      <c r="DH1" s="814"/>
      <c r="DI1" s="814"/>
      <c r="DJ1" s="159"/>
      <c r="DK1" s="815" t="s">
        <v>155</v>
      </c>
      <c r="DL1" s="815"/>
      <c r="DM1" s="815"/>
      <c r="DN1" s="815"/>
      <c r="DO1" s="161"/>
      <c r="DP1" s="805" t="s">
        <v>155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155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155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155</v>
      </c>
      <c r="GI1" s="814"/>
      <c r="GJ1" s="814"/>
      <c r="GK1" s="814"/>
      <c r="GL1" s="814"/>
      <c r="GM1" s="814"/>
      <c r="GN1" s="159"/>
      <c r="GO1" s="815" t="s">
        <v>155</v>
      </c>
      <c r="GP1" s="815"/>
      <c r="GQ1" s="815"/>
      <c r="GR1" s="815"/>
      <c r="GS1" s="161"/>
      <c r="GT1" s="805" t="s">
        <v>155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155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155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155</v>
      </c>
      <c r="JM1" s="814"/>
      <c r="JN1" s="814"/>
      <c r="JO1" s="814"/>
      <c r="JP1" s="814"/>
      <c r="JQ1" s="814"/>
      <c r="JR1" s="159"/>
      <c r="JS1" s="815" t="s">
        <v>155</v>
      </c>
      <c r="JT1" s="815"/>
      <c r="JU1" s="815"/>
      <c r="JV1" s="815"/>
      <c r="JW1" s="161"/>
      <c r="JX1" s="805" t="s">
        <v>155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155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155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155</v>
      </c>
      <c r="MN1" s="798"/>
      <c r="MO1" s="798"/>
      <c r="MP1" s="798"/>
      <c r="MQ1" s="798"/>
      <c r="MR1" s="798"/>
      <c r="MS1" s="798"/>
      <c r="MT1" s="176"/>
      <c r="MU1" s="799" t="s">
        <v>155</v>
      </c>
      <c r="MV1" s="799"/>
      <c r="MW1" s="799"/>
      <c r="MX1" s="799"/>
      <c r="MY1" s="176"/>
      <c r="MZ1" s="800" t="s">
        <v>155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155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156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156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156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156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156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1047623</v>
      </c>
      <c r="C4" s="242">
        <v>1018898</v>
      </c>
      <c r="D4" s="243">
        <v>2.82</v>
      </c>
      <c r="E4" s="244"/>
      <c r="F4" s="245"/>
      <c r="G4" s="246" t="s">
        <v>8</v>
      </c>
      <c r="H4" s="247">
        <v>188171</v>
      </c>
      <c r="I4" s="248">
        <v>163326</v>
      </c>
      <c r="J4" s="249">
        <v>155538</v>
      </c>
      <c r="K4" s="247">
        <v>507035</v>
      </c>
      <c r="L4" s="250">
        <v>488276</v>
      </c>
      <c r="M4" s="251">
        <v>3.84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814634</v>
      </c>
      <c r="CG4" s="242">
        <v>806249</v>
      </c>
      <c r="CH4" s="243">
        <v>1.04</v>
      </c>
      <c r="CI4" s="245"/>
      <c r="CJ4" s="245"/>
      <c r="CK4" s="246" t="s">
        <v>8</v>
      </c>
      <c r="CL4" s="247">
        <v>148233</v>
      </c>
      <c r="CM4" s="248">
        <v>133466</v>
      </c>
      <c r="CN4" s="249">
        <v>137352</v>
      </c>
      <c r="CO4" s="247">
        <v>419051</v>
      </c>
      <c r="CP4" s="250">
        <v>410875</v>
      </c>
      <c r="CQ4" s="251">
        <v>1.99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654497</v>
      </c>
      <c r="FK4" s="242">
        <v>666779</v>
      </c>
      <c r="FL4" s="243">
        <v>-1.84</v>
      </c>
      <c r="FM4" s="245"/>
      <c r="FN4" s="245"/>
      <c r="FO4" s="246" t="s">
        <v>8</v>
      </c>
      <c r="FP4" s="247">
        <v>130326</v>
      </c>
      <c r="FQ4" s="248">
        <v>132021</v>
      </c>
      <c r="FR4" s="249">
        <v>125292</v>
      </c>
      <c r="FS4" s="247">
        <v>387639</v>
      </c>
      <c r="FT4" s="250">
        <v>395965</v>
      </c>
      <c r="FU4" s="251">
        <v>-2.1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829639</v>
      </c>
      <c r="IO4" s="242">
        <v>812957</v>
      </c>
      <c r="IP4" s="243">
        <v>2.0499999999999998</v>
      </c>
      <c r="IQ4" s="245"/>
      <c r="IR4" s="245"/>
      <c r="IS4" s="246" t="s">
        <v>8</v>
      </c>
      <c r="IT4" s="247">
        <v>139609</v>
      </c>
      <c r="IU4" s="248">
        <v>137547</v>
      </c>
      <c r="IV4" s="249">
        <v>158642</v>
      </c>
      <c r="IW4" s="247">
        <v>435798</v>
      </c>
      <c r="IX4" s="250">
        <v>426103</v>
      </c>
      <c r="IY4" s="251">
        <v>2.2799999999999998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3346393</v>
      </c>
      <c r="LS4" s="242">
        <v>3304883</v>
      </c>
      <c r="LT4" s="243">
        <v>1.26</v>
      </c>
      <c r="LU4" s="293"/>
      <c r="LV4" s="293"/>
      <c r="LW4" s="246" t="s">
        <v>8</v>
      </c>
      <c r="LX4" s="294">
        <v>1749523</v>
      </c>
      <c r="LY4" s="295">
        <v>1721219</v>
      </c>
      <c r="LZ4" s="296">
        <v>1.64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983143</v>
      </c>
      <c r="C5" s="310">
        <v>956013</v>
      </c>
      <c r="D5" s="311">
        <v>2.84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4</v>
      </c>
      <c r="M5" s="251">
        <v>-100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158</v>
      </c>
      <c r="AC5" s="292">
        <v>158</v>
      </c>
      <c r="AD5" s="292">
        <v>158</v>
      </c>
      <c r="AE5" s="292">
        <v>158</v>
      </c>
      <c r="AF5" s="183"/>
      <c r="AG5" s="319" t="s">
        <v>88</v>
      </c>
      <c r="AH5" s="320">
        <v>158</v>
      </c>
      <c r="AI5" s="321">
        <v>146</v>
      </c>
      <c r="AJ5" s="322">
        <v>8.2200000000000006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780685</v>
      </c>
      <c r="CG5" s="310">
        <v>772934</v>
      </c>
      <c r="CH5" s="311">
        <v>1</v>
      </c>
      <c r="CI5" s="245"/>
      <c r="CJ5" s="245"/>
      <c r="CK5" s="312" t="s">
        <v>13</v>
      </c>
      <c r="CL5" s="247">
        <v>0</v>
      </c>
      <c r="CM5" s="248">
        <v>1</v>
      </c>
      <c r="CN5" s="249">
        <v>3</v>
      </c>
      <c r="CO5" s="247">
        <v>4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158</v>
      </c>
      <c r="DG5" s="292">
        <v>158</v>
      </c>
      <c r="DH5" s="292">
        <v>158</v>
      </c>
      <c r="DI5" s="292">
        <v>158</v>
      </c>
      <c r="DJ5" s="183"/>
      <c r="DK5" s="319" t="s">
        <v>88</v>
      </c>
      <c r="DL5" s="320">
        <v>158</v>
      </c>
      <c r="DM5" s="321">
        <v>146</v>
      </c>
      <c r="DN5" s="322">
        <v>8.2200000000000006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618187</v>
      </c>
      <c r="FK5" s="310">
        <v>629662</v>
      </c>
      <c r="FL5" s="311">
        <v>-1.82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8</v>
      </c>
      <c r="FU5" s="251">
        <v>-100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158</v>
      </c>
      <c r="GK5" s="292">
        <v>158</v>
      </c>
      <c r="GL5" s="292">
        <v>158</v>
      </c>
      <c r="GM5" s="292">
        <v>158</v>
      </c>
      <c r="GN5" s="183"/>
      <c r="GO5" s="319" t="s">
        <v>88</v>
      </c>
      <c r="GP5" s="320">
        <v>158</v>
      </c>
      <c r="GQ5" s="321">
        <v>146</v>
      </c>
      <c r="GR5" s="322">
        <v>8.2200000000000006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744642</v>
      </c>
      <c r="IO5" s="310">
        <v>730202</v>
      </c>
      <c r="IP5" s="311">
        <v>1.98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158</v>
      </c>
      <c r="JO5" s="292">
        <v>158</v>
      </c>
      <c r="JP5" s="292">
        <v>158</v>
      </c>
      <c r="JQ5" s="292">
        <v>158</v>
      </c>
      <c r="JR5" s="183"/>
      <c r="JS5" s="319" t="s">
        <v>88</v>
      </c>
      <c r="JT5" s="320">
        <v>158</v>
      </c>
      <c r="JU5" s="321">
        <v>146</v>
      </c>
      <c r="JV5" s="322">
        <v>8.2200000000000006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3126657</v>
      </c>
      <c r="LS5" s="310">
        <v>3088811</v>
      </c>
      <c r="LT5" s="311">
        <v>1.23</v>
      </c>
      <c r="LU5" s="293"/>
      <c r="LV5" s="293"/>
      <c r="LW5" s="312" t="s">
        <v>13</v>
      </c>
      <c r="LX5" s="294">
        <v>4</v>
      </c>
      <c r="LY5" s="295">
        <v>12</v>
      </c>
      <c r="LZ5" s="296">
        <v>-66.67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158</v>
      </c>
      <c r="MP5" s="343">
        <v>158</v>
      </c>
      <c r="MQ5" s="343">
        <v>158</v>
      </c>
      <c r="MR5" s="343">
        <v>158</v>
      </c>
      <c r="MS5" s="343">
        <v>158</v>
      </c>
      <c r="MT5" s="300"/>
      <c r="MU5" s="319" t="s">
        <v>88</v>
      </c>
      <c r="MV5" s="320">
        <v>158</v>
      </c>
      <c r="MW5" s="321">
        <v>146</v>
      </c>
      <c r="MX5" s="322">
        <v>8.2200000000000006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64480</v>
      </c>
      <c r="C6" s="310">
        <v>62885</v>
      </c>
      <c r="D6" s="345">
        <v>2.54</v>
      </c>
      <c r="E6" s="244"/>
      <c r="F6" s="245"/>
      <c r="G6" s="312" t="s">
        <v>23</v>
      </c>
      <c r="H6" s="247">
        <v>5</v>
      </c>
      <c r="I6" s="248">
        <v>11</v>
      </c>
      <c r="J6" s="249">
        <v>6</v>
      </c>
      <c r="K6" s="247">
        <v>22</v>
      </c>
      <c r="L6" s="250">
        <v>17</v>
      </c>
      <c r="M6" s="251">
        <v>29.41</v>
      </c>
      <c r="N6" s="183"/>
      <c r="O6" s="346" t="s">
        <v>91</v>
      </c>
      <c r="P6" s="347">
        <v>496.35</v>
      </c>
      <c r="Q6" s="348">
        <v>480.42</v>
      </c>
      <c r="R6" s="349">
        <v>3.32</v>
      </c>
      <c r="S6" s="347">
        <v>0</v>
      </c>
      <c r="T6" s="350">
        <v>0</v>
      </c>
      <c r="U6" s="349">
        <v>0</v>
      </c>
      <c r="V6" s="347">
        <v>348.52</v>
      </c>
      <c r="W6" s="348">
        <v>339.18</v>
      </c>
      <c r="X6" s="349">
        <v>2.75</v>
      </c>
      <c r="Y6" s="351"/>
      <c r="Z6" s="183"/>
      <c r="AA6" s="183" t="s">
        <v>92</v>
      </c>
      <c r="AB6" s="342">
        <v>8</v>
      </c>
      <c r="AC6" s="342">
        <v>8</v>
      </c>
      <c r="AD6" s="342">
        <v>8</v>
      </c>
      <c r="AE6" s="342">
        <v>8</v>
      </c>
      <c r="AF6" s="183"/>
      <c r="AG6" s="352" t="s">
        <v>93</v>
      </c>
      <c r="AH6" s="353">
        <v>6731</v>
      </c>
      <c r="AI6" s="354">
        <v>6403</v>
      </c>
      <c r="AJ6" s="322">
        <v>5.12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33949</v>
      </c>
      <c r="CG6" s="310">
        <v>33315</v>
      </c>
      <c r="CH6" s="345">
        <v>1.9</v>
      </c>
      <c r="CI6" s="245"/>
      <c r="CJ6" s="245"/>
      <c r="CK6" s="312" t="s">
        <v>23</v>
      </c>
      <c r="CL6" s="247">
        <v>3</v>
      </c>
      <c r="CM6" s="248">
        <v>0</v>
      </c>
      <c r="CN6" s="249">
        <v>6</v>
      </c>
      <c r="CO6" s="247">
        <v>9</v>
      </c>
      <c r="CP6" s="250">
        <v>0</v>
      </c>
      <c r="CQ6" s="251">
        <v>0</v>
      </c>
      <c r="CR6" s="183"/>
      <c r="CS6" s="346" t="s">
        <v>91</v>
      </c>
      <c r="CT6" s="347">
        <v>310.02</v>
      </c>
      <c r="CU6" s="348">
        <v>301.64</v>
      </c>
      <c r="CV6" s="349">
        <v>2.78</v>
      </c>
      <c r="CW6" s="347">
        <v>0</v>
      </c>
      <c r="CX6" s="350">
        <v>0</v>
      </c>
      <c r="CY6" s="349">
        <v>0</v>
      </c>
      <c r="CZ6" s="347">
        <v>222.01</v>
      </c>
      <c r="DA6" s="348">
        <v>217.34</v>
      </c>
      <c r="DB6" s="349">
        <v>2.15</v>
      </c>
      <c r="DC6" s="351"/>
      <c r="DD6" s="183"/>
      <c r="DE6" s="183" t="s">
        <v>92</v>
      </c>
      <c r="DF6" s="342">
        <v>8</v>
      </c>
      <c r="DG6" s="342">
        <v>8</v>
      </c>
      <c r="DH6" s="342">
        <v>8</v>
      </c>
      <c r="DI6" s="342">
        <v>8</v>
      </c>
      <c r="DJ6" s="183"/>
      <c r="DK6" s="352" t="s">
        <v>93</v>
      </c>
      <c r="DL6" s="353">
        <v>6731</v>
      </c>
      <c r="DM6" s="354">
        <v>6403</v>
      </c>
      <c r="DN6" s="322">
        <v>5.12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36310</v>
      </c>
      <c r="FK6" s="310">
        <v>37117</v>
      </c>
      <c r="FL6" s="345">
        <v>-2.17</v>
      </c>
      <c r="FM6" s="245"/>
      <c r="FN6" s="245"/>
      <c r="FO6" s="312" t="s">
        <v>23</v>
      </c>
      <c r="FP6" s="247">
        <v>0</v>
      </c>
      <c r="FQ6" s="248">
        <v>0</v>
      </c>
      <c r="FR6" s="249">
        <v>8</v>
      </c>
      <c r="FS6" s="247">
        <v>8</v>
      </c>
      <c r="FT6" s="250">
        <v>14</v>
      </c>
      <c r="FU6" s="251">
        <v>-42.86</v>
      </c>
      <c r="FV6" s="183"/>
      <c r="FW6" s="346" t="s">
        <v>91</v>
      </c>
      <c r="FX6" s="347">
        <v>314.72000000000003</v>
      </c>
      <c r="FY6" s="348">
        <v>306.43</v>
      </c>
      <c r="FZ6" s="349">
        <v>2.71</v>
      </c>
      <c r="GA6" s="347">
        <v>0</v>
      </c>
      <c r="GB6" s="350">
        <v>0</v>
      </c>
      <c r="GC6" s="349">
        <v>0</v>
      </c>
      <c r="GD6" s="347">
        <v>246.39</v>
      </c>
      <c r="GE6" s="348">
        <v>241.58</v>
      </c>
      <c r="GF6" s="349">
        <v>1.99</v>
      </c>
      <c r="GG6" s="351"/>
      <c r="GH6" s="183"/>
      <c r="GI6" s="183" t="s">
        <v>92</v>
      </c>
      <c r="GJ6" s="342">
        <v>8</v>
      </c>
      <c r="GK6" s="342">
        <v>8</v>
      </c>
      <c r="GL6" s="342">
        <v>8</v>
      </c>
      <c r="GM6" s="342">
        <v>8</v>
      </c>
      <c r="GN6" s="183"/>
      <c r="GO6" s="352" t="s">
        <v>93</v>
      </c>
      <c r="GP6" s="353">
        <v>6731</v>
      </c>
      <c r="GQ6" s="354">
        <v>6403</v>
      </c>
      <c r="GR6" s="322">
        <v>5.12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84997</v>
      </c>
      <c r="IO6" s="310">
        <v>82755</v>
      </c>
      <c r="IP6" s="345">
        <v>2.71</v>
      </c>
      <c r="IQ6" s="245"/>
      <c r="IR6" s="245"/>
      <c r="IS6" s="312" t="s">
        <v>23</v>
      </c>
      <c r="IT6" s="247">
        <v>0</v>
      </c>
      <c r="IU6" s="248">
        <v>4</v>
      </c>
      <c r="IV6" s="249">
        <v>6</v>
      </c>
      <c r="IW6" s="247">
        <v>10</v>
      </c>
      <c r="IX6" s="250">
        <v>16</v>
      </c>
      <c r="IY6" s="251">
        <v>-37.5</v>
      </c>
      <c r="IZ6" s="183"/>
      <c r="JA6" s="346" t="s">
        <v>91</v>
      </c>
      <c r="JB6" s="347">
        <v>552.97</v>
      </c>
      <c r="JC6" s="348">
        <v>539.85</v>
      </c>
      <c r="JD6" s="349">
        <v>2.4300000000000002</v>
      </c>
      <c r="JE6" s="347">
        <v>0</v>
      </c>
      <c r="JF6" s="350">
        <v>0</v>
      </c>
      <c r="JG6" s="349">
        <v>0</v>
      </c>
      <c r="JH6" s="347">
        <v>423.27</v>
      </c>
      <c r="JI6" s="348">
        <v>414.22</v>
      </c>
      <c r="JJ6" s="349">
        <v>2.1800000000000002</v>
      </c>
      <c r="JK6" s="351"/>
      <c r="JL6" s="183"/>
      <c r="JM6" s="183" t="s">
        <v>92</v>
      </c>
      <c r="JN6" s="342">
        <v>8</v>
      </c>
      <c r="JO6" s="342">
        <v>8</v>
      </c>
      <c r="JP6" s="342">
        <v>8</v>
      </c>
      <c r="JQ6" s="342">
        <v>8</v>
      </c>
      <c r="JR6" s="183"/>
      <c r="JS6" s="352" t="s">
        <v>93</v>
      </c>
      <c r="JT6" s="353">
        <v>6731</v>
      </c>
      <c r="JU6" s="354">
        <v>6403</v>
      </c>
      <c r="JV6" s="322">
        <v>5.12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219736</v>
      </c>
      <c r="LS6" s="310">
        <v>216072</v>
      </c>
      <c r="LT6" s="345">
        <v>1.7</v>
      </c>
      <c r="LU6" s="293"/>
      <c r="LV6" s="293"/>
      <c r="LW6" s="312" t="s">
        <v>23</v>
      </c>
      <c r="LX6" s="294">
        <v>49</v>
      </c>
      <c r="LY6" s="295">
        <v>47</v>
      </c>
      <c r="LZ6" s="296">
        <v>4.26</v>
      </c>
      <c r="MA6" s="266"/>
      <c r="MB6" s="346" t="s">
        <v>91</v>
      </c>
      <c r="MC6" s="347">
        <v>428.65</v>
      </c>
      <c r="MD6" s="369">
        <v>414.65</v>
      </c>
      <c r="ME6" s="349">
        <v>3.38</v>
      </c>
      <c r="MF6" s="347">
        <v>0</v>
      </c>
      <c r="MG6" s="369">
        <v>0</v>
      </c>
      <c r="MH6" s="349">
        <v>0</v>
      </c>
      <c r="MI6" s="347">
        <v>315.81</v>
      </c>
      <c r="MJ6" s="370">
        <v>307.45</v>
      </c>
      <c r="MK6" s="349">
        <v>2.72</v>
      </c>
      <c r="ML6" s="297"/>
      <c r="MM6" s="297"/>
      <c r="MN6" s="297" t="s">
        <v>92</v>
      </c>
      <c r="MO6" s="371">
        <v>8</v>
      </c>
      <c r="MP6" s="371">
        <v>8</v>
      </c>
      <c r="MQ6" s="371">
        <v>8</v>
      </c>
      <c r="MR6" s="371">
        <v>8</v>
      </c>
      <c r="MS6" s="371">
        <v>8</v>
      </c>
      <c r="MT6" s="300"/>
      <c r="MU6" s="352" t="s">
        <v>93</v>
      </c>
      <c r="MV6" s="353">
        <v>6731</v>
      </c>
      <c r="MW6" s="354">
        <v>6403</v>
      </c>
      <c r="MX6" s="322">
        <v>5.12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573943</v>
      </c>
      <c r="C7" s="373">
        <v>557458</v>
      </c>
      <c r="D7" s="243">
        <v>2.96</v>
      </c>
      <c r="E7" s="244"/>
      <c r="F7" s="245"/>
      <c r="G7" s="312" t="s">
        <v>24</v>
      </c>
      <c r="H7" s="247">
        <v>34</v>
      </c>
      <c r="I7" s="248">
        <v>29</v>
      </c>
      <c r="J7" s="249">
        <v>18</v>
      </c>
      <c r="K7" s="247">
        <v>81</v>
      </c>
      <c r="L7" s="250">
        <v>61</v>
      </c>
      <c r="M7" s="251">
        <v>32.79</v>
      </c>
      <c r="N7" s="183"/>
      <c r="O7" s="346" t="s">
        <v>95</v>
      </c>
      <c r="P7" s="347">
        <v>414.02</v>
      </c>
      <c r="Q7" s="348">
        <v>392.8</v>
      </c>
      <c r="R7" s="349">
        <v>5.4</v>
      </c>
      <c r="S7" s="347">
        <v>290.22000000000003</v>
      </c>
      <c r="T7" s="350">
        <v>276.3</v>
      </c>
      <c r="U7" s="349">
        <v>5.04</v>
      </c>
      <c r="V7" s="347">
        <v>377.15</v>
      </c>
      <c r="W7" s="348">
        <v>358.55</v>
      </c>
      <c r="X7" s="349">
        <v>5.19</v>
      </c>
      <c r="Y7" s="351"/>
      <c r="Z7" s="183"/>
      <c r="AA7" s="183" t="s">
        <v>96</v>
      </c>
      <c r="AB7" s="342">
        <v>59</v>
      </c>
      <c r="AC7" s="342">
        <v>59</v>
      </c>
      <c r="AD7" s="342">
        <v>59</v>
      </c>
      <c r="AE7" s="342">
        <v>59</v>
      </c>
      <c r="AF7" s="183"/>
      <c r="AG7" s="352" t="s">
        <v>193</v>
      </c>
      <c r="AH7" s="374">
        <v>65.819999999999993</v>
      </c>
      <c r="AI7" s="375">
        <v>64.92</v>
      </c>
      <c r="AJ7" s="322">
        <v>0.9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479443</v>
      </c>
      <c r="CG7" s="373">
        <v>474727</v>
      </c>
      <c r="CH7" s="243">
        <v>0.99</v>
      </c>
      <c r="CI7" s="245"/>
      <c r="CJ7" s="245"/>
      <c r="CK7" s="312" t="s">
        <v>24</v>
      </c>
      <c r="CL7" s="247">
        <v>15</v>
      </c>
      <c r="CM7" s="248">
        <v>17</v>
      </c>
      <c r="CN7" s="249">
        <v>12</v>
      </c>
      <c r="CO7" s="247">
        <v>44</v>
      </c>
      <c r="CP7" s="250">
        <v>39</v>
      </c>
      <c r="CQ7" s="251">
        <v>12.82</v>
      </c>
      <c r="CR7" s="183"/>
      <c r="CS7" s="346" t="s">
        <v>95</v>
      </c>
      <c r="CT7" s="347">
        <v>403.48</v>
      </c>
      <c r="CU7" s="348">
        <v>395.35</v>
      </c>
      <c r="CV7" s="349">
        <v>2.06</v>
      </c>
      <c r="CW7" s="347">
        <v>358.44</v>
      </c>
      <c r="CX7" s="350">
        <v>346.76</v>
      </c>
      <c r="CY7" s="349">
        <v>3.37</v>
      </c>
      <c r="CZ7" s="347">
        <v>390.69</v>
      </c>
      <c r="DA7" s="348">
        <v>381.77</v>
      </c>
      <c r="DB7" s="349">
        <v>2.34</v>
      </c>
      <c r="DC7" s="351"/>
      <c r="DD7" s="183"/>
      <c r="DE7" s="183" t="s">
        <v>96</v>
      </c>
      <c r="DF7" s="342">
        <v>59</v>
      </c>
      <c r="DG7" s="342">
        <v>59</v>
      </c>
      <c r="DH7" s="342">
        <v>59</v>
      </c>
      <c r="DI7" s="342">
        <v>59</v>
      </c>
      <c r="DJ7" s="183"/>
      <c r="DK7" s="352" t="s">
        <v>193</v>
      </c>
      <c r="DL7" s="374">
        <v>54.37</v>
      </c>
      <c r="DM7" s="375">
        <v>53.76</v>
      </c>
      <c r="DN7" s="322">
        <v>0.61</v>
      </c>
      <c r="DO7" s="376"/>
      <c r="DP7" s="377" t="s">
        <v>98</v>
      </c>
      <c r="DQ7" s="378">
        <v>1982</v>
      </c>
      <c r="DR7" s="379">
        <v>0</v>
      </c>
      <c r="DS7" s="379">
        <v>475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2457</v>
      </c>
      <c r="DZ7" s="382">
        <v>0</v>
      </c>
      <c r="EA7" s="383">
        <v>2457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439107</v>
      </c>
      <c r="FK7" s="373">
        <v>449761</v>
      </c>
      <c r="FL7" s="243">
        <v>-2.37</v>
      </c>
      <c r="FM7" s="245"/>
      <c r="FN7" s="245"/>
      <c r="FO7" s="312" t="s">
        <v>24</v>
      </c>
      <c r="FP7" s="247">
        <v>9</v>
      </c>
      <c r="FQ7" s="248">
        <v>2</v>
      </c>
      <c r="FR7" s="249">
        <v>5</v>
      </c>
      <c r="FS7" s="247">
        <v>16</v>
      </c>
      <c r="FT7" s="250">
        <v>20</v>
      </c>
      <c r="FU7" s="251">
        <v>-20</v>
      </c>
      <c r="FV7" s="183"/>
      <c r="FW7" s="346" t="s">
        <v>95</v>
      </c>
      <c r="FX7" s="347">
        <v>409.96</v>
      </c>
      <c r="FY7" s="348">
        <v>403.11</v>
      </c>
      <c r="FZ7" s="349">
        <v>1.7</v>
      </c>
      <c r="GA7" s="347">
        <v>328.57</v>
      </c>
      <c r="GB7" s="350">
        <v>319.64</v>
      </c>
      <c r="GC7" s="349">
        <v>2.79</v>
      </c>
      <c r="GD7" s="347">
        <v>392.29</v>
      </c>
      <c r="GE7" s="348">
        <v>385.45</v>
      </c>
      <c r="GF7" s="349">
        <v>1.77</v>
      </c>
      <c r="GG7" s="351"/>
      <c r="GH7" s="183"/>
      <c r="GI7" s="183" t="s">
        <v>96</v>
      </c>
      <c r="GJ7" s="342">
        <v>59</v>
      </c>
      <c r="GK7" s="342">
        <v>59</v>
      </c>
      <c r="GL7" s="342">
        <v>59</v>
      </c>
      <c r="GM7" s="342">
        <v>59</v>
      </c>
      <c r="GN7" s="183"/>
      <c r="GO7" s="352" t="s">
        <v>193</v>
      </c>
      <c r="GP7" s="374">
        <v>53.22</v>
      </c>
      <c r="GQ7" s="375">
        <v>55.58</v>
      </c>
      <c r="GR7" s="322">
        <v>-2.36</v>
      </c>
      <c r="GS7" s="376"/>
      <c r="GT7" s="377" t="s">
        <v>98</v>
      </c>
      <c r="GU7" s="378">
        <v>2147</v>
      </c>
      <c r="GV7" s="379">
        <v>0</v>
      </c>
      <c r="GW7" s="379">
        <v>874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3021</v>
      </c>
      <c r="HD7" s="382">
        <v>0</v>
      </c>
      <c r="HE7" s="383">
        <v>3021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528874</v>
      </c>
      <c r="IO7" s="373">
        <v>517445</v>
      </c>
      <c r="IP7" s="243">
        <v>2.21</v>
      </c>
      <c r="IQ7" s="245"/>
      <c r="IR7" s="245"/>
      <c r="IS7" s="312" t="s">
        <v>24</v>
      </c>
      <c r="IT7" s="247">
        <v>16</v>
      </c>
      <c r="IU7" s="248">
        <v>12</v>
      </c>
      <c r="IV7" s="249">
        <v>28</v>
      </c>
      <c r="IW7" s="247">
        <v>56</v>
      </c>
      <c r="IX7" s="250">
        <v>64</v>
      </c>
      <c r="IY7" s="251">
        <v>-12.5</v>
      </c>
      <c r="IZ7" s="183"/>
      <c r="JA7" s="346" t="s">
        <v>95</v>
      </c>
      <c r="JB7" s="347">
        <v>491.43</v>
      </c>
      <c r="JC7" s="348">
        <v>480.12</v>
      </c>
      <c r="JD7" s="349">
        <v>2.36</v>
      </c>
      <c r="JE7" s="347">
        <v>353.66</v>
      </c>
      <c r="JF7" s="350">
        <v>341.68</v>
      </c>
      <c r="JG7" s="349">
        <v>3.51</v>
      </c>
      <c r="JH7" s="347">
        <v>459.12</v>
      </c>
      <c r="JI7" s="348">
        <v>447.91</v>
      </c>
      <c r="JJ7" s="349">
        <v>2.5</v>
      </c>
      <c r="JK7" s="351"/>
      <c r="JL7" s="183"/>
      <c r="JM7" s="183" t="s">
        <v>96</v>
      </c>
      <c r="JN7" s="342">
        <v>59</v>
      </c>
      <c r="JO7" s="342">
        <v>59</v>
      </c>
      <c r="JP7" s="342">
        <v>59</v>
      </c>
      <c r="JQ7" s="342">
        <v>59</v>
      </c>
      <c r="JR7" s="183"/>
      <c r="JS7" s="352" t="s">
        <v>193</v>
      </c>
      <c r="JT7" s="374">
        <v>58.79</v>
      </c>
      <c r="JU7" s="375">
        <v>57.63</v>
      </c>
      <c r="JV7" s="322">
        <v>1.1599999999999999</v>
      </c>
      <c r="JW7" s="376"/>
      <c r="JX7" s="387" t="s">
        <v>98</v>
      </c>
      <c r="JY7" s="378">
        <v>2544</v>
      </c>
      <c r="JZ7" s="379">
        <v>0</v>
      </c>
      <c r="KA7" s="379">
        <v>568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3112</v>
      </c>
      <c r="KH7" s="382">
        <v>0</v>
      </c>
      <c r="KI7" s="383">
        <v>3112</v>
      </c>
      <c r="KJ7" s="290"/>
      <c r="KK7" s="290"/>
      <c r="KL7" s="387" t="s">
        <v>98</v>
      </c>
      <c r="KM7" s="378">
        <v>4830</v>
      </c>
      <c r="KN7" s="379">
        <v>0</v>
      </c>
      <c r="KO7" s="379">
        <v>251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5081</v>
      </c>
      <c r="KV7" s="382">
        <v>0</v>
      </c>
      <c r="KW7" s="383">
        <v>5081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2021367</v>
      </c>
      <c r="LS7" s="373">
        <v>1999391</v>
      </c>
      <c r="LT7" s="243">
        <v>1.1000000000000001</v>
      </c>
      <c r="LU7" s="293"/>
      <c r="LV7" s="293"/>
      <c r="LW7" s="312" t="s">
        <v>24</v>
      </c>
      <c r="LX7" s="294">
        <v>197</v>
      </c>
      <c r="LY7" s="295">
        <v>184</v>
      </c>
      <c r="LZ7" s="296">
        <v>7.07</v>
      </c>
      <c r="MA7" s="266"/>
      <c r="MB7" s="346" t="s">
        <v>95</v>
      </c>
      <c r="MC7" s="347">
        <v>430.8</v>
      </c>
      <c r="MD7" s="369">
        <v>417.33</v>
      </c>
      <c r="ME7" s="349">
        <v>3.23</v>
      </c>
      <c r="MF7" s="347">
        <v>328.1</v>
      </c>
      <c r="MG7" s="369">
        <v>316.23</v>
      </c>
      <c r="MH7" s="349">
        <v>3.75</v>
      </c>
      <c r="MI7" s="347">
        <v>403.77</v>
      </c>
      <c r="MJ7" s="370">
        <v>391.19</v>
      </c>
      <c r="MK7" s="349">
        <v>3.22</v>
      </c>
      <c r="ML7" s="297"/>
      <c r="MM7" s="297"/>
      <c r="MN7" s="297" t="s">
        <v>96</v>
      </c>
      <c r="MO7" s="371">
        <v>59</v>
      </c>
      <c r="MP7" s="371">
        <v>59</v>
      </c>
      <c r="MQ7" s="371">
        <v>59</v>
      </c>
      <c r="MR7" s="371">
        <v>59</v>
      </c>
      <c r="MS7" s="371">
        <v>59</v>
      </c>
      <c r="MT7" s="300"/>
      <c r="MU7" s="352" t="s">
        <v>193</v>
      </c>
      <c r="MV7" s="374">
        <v>58.05</v>
      </c>
      <c r="MW7" s="375">
        <v>57.98</v>
      </c>
      <c r="MX7" s="322">
        <v>7.0000000000000007E-2</v>
      </c>
      <c r="MY7" s="388"/>
      <c r="MZ7" s="377" t="s">
        <v>98</v>
      </c>
      <c r="NA7" s="389">
        <v>6673</v>
      </c>
      <c r="NB7" s="390">
        <v>0</v>
      </c>
      <c r="NC7" s="390">
        <v>1917</v>
      </c>
      <c r="ND7" s="391">
        <v>0</v>
      </c>
      <c r="NE7" s="390"/>
      <c r="NF7" s="390"/>
      <c r="NG7" s="390"/>
      <c r="NH7" s="392"/>
      <c r="NI7" s="393">
        <v>8590</v>
      </c>
      <c r="NJ7" s="394">
        <v>0</v>
      </c>
      <c r="NK7" s="395">
        <v>8590</v>
      </c>
      <c r="NL7" s="290"/>
      <c r="NM7" s="290"/>
      <c r="NN7" s="377" t="s">
        <v>98</v>
      </c>
      <c r="NO7" s="389">
        <v>4830</v>
      </c>
      <c r="NP7" s="390">
        <v>0</v>
      </c>
      <c r="NQ7" s="390">
        <v>251</v>
      </c>
      <c r="NR7" s="391">
        <v>0</v>
      </c>
      <c r="NS7" s="390"/>
      <c r="NT7" s="390"/>
      <c r="NU7" s="390"/>
      <c r="NV7" s="392"/>
      <c r="NW7" s="396">
        <v>5081</v>
      </c>
      <c r="NX7" s="394">
        <v>0</v>
      </c>
      <c r="NY7" s="397">
        <v>5081</v>
      </c>
      <c r="OA7" s="307"/>
    </row>
    <row r="8" spans="1:391" s="195" customFormat="1" ht="21.75" customHeight="1" x14ac:dyDescent="0.2">
      <c r="A8" s="308" t="s">
        <v>99</v>
      </c>
      <c r="B8" s="309">
        <v>530453</v>
      </c>
      <c r="C8" s="310">
        <v>515122</v>
      </c>
      <c r="D8" s="311">
        <v>2.98</v>
      </c>
      <c r="E8" s="244"/>
      <c r="F8" s="245"/>
      <c r="G8" s="312" t="s">
        <v>26</v>
      </c>
      <c r="H8" s="247">
        <v>6</v>
      </c>
      <c r="I8" s="248">
        <v>8</v>
      </c>
      <c r="J8" s="249">
        <v>4</v>
      </c>
      <c r="K8" s="247">
        <v>18</v>
      </c>
      <c r="L8" s="250">
        <v>17</v>
      </c>
      <c r="M8" s="251">
        <v>5.88</v>
      </c>
      <c r="N8" s="183"/>
      <c r="O8" s="346" t="s">
        <v>100</v>
      </c>
      <c r="P8" s="347">
        <v>389.69</v>
      </c>
      <c r="Q8" s="348">
        <v>376.56</v>
      </c>
      <c r="R8" s="349">
        <v>3.49</v>
      </c>
      <c r="S8" s="347">
        <v>445.97</v>
      </c>
      <c r="T8" s="350">
        <v>431.93</v>
      </c>
      <c r="U8" s="349">
        <v>3.25</v>
      </c>
      <c r="V8" s="347">
        <v>406.45</v>
      </c>
      <c r="W8" s="348">
        <v>392.84</v>
      </c>
      <c r="X8" s="349">
        <v>3.46</v>
      </c>
      <c r="Y8" s="351"/>
      <c r="Z8" s="183"/>
      <c r="AA8" s="183" t="s">
        <v>101</v>
      </c>
      <c r="AB8" s="342">
        <v>91</v>
      </c>
      <c r="AC8" s="342">
        <v>91</v>
      </c>
      <c r="AD8" s="342">
        <v>91</v>
      </c>
      <c r="AE8" s="342">
        <v>91</v>
      </c>
      <c r="AF8" s="183"/>
      <c r="AG8" s="352" t="s">
        <v>102</v>
      </c>
      <c r="AH8" s="320">
        <v>548888</v>
      </c>
      <c r="AI8" s="398">
        <v>528907</v>
      </c>
      <c r="AJ8" s="322">
        <v>3.78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449499</v>
      </c>
      <c r="CG8" s="310">
        <v>445280</v>
      </c>
      <c r="CH8" s="311">
        <v>0.95</v>
      </c>
      <c r="CI8" s="245"/>
      <c r="CJ8" s="245"/>
      <c r="CK8" s="312" t="s">
        <v>26</v>
      </c>
      <c r="CL8" s="247">
        <v>11</v>
      </c>
      <c r="CM8" s="248">
        <v>43</v>
      </c>
      <c r="CN8" s="249">
        <v>18</v>
      </c>
      <c r="CO8" s="247">
        <v>72</v>
      </c>
      <c r="CP8" s="250">
        <v>47</v>
      </c>
      <c r="CQ8" s="251">
        <v>53.19</v>
      </c>
      <c r="CR8" s="183"/>
      <c r="CS8" s="346" t="s">
        <v>100</v>
      </c>
      <c r="CT8" s="347">
        <v>350.14</v>
      </c>
      <c r="CU8" s="348">
        <v>337.3</v>
      </c>
      <c r="CV8" s="349">
        <v>3.81</v>
      </c>
      <c r="CW8" s="347">
        <v>337.87</v>
      </c>
      <c r="CX8" s="350">
        <v>329.61</v>
      </c>
      <c r="CY8" s="349">
        <v>2.5099999999999998</v>
      </c>
      <c r="CZ8" s="347">
        <v>346.66</v>
      </c>
      <c r="DA8" s="348">
        <v>335.15</v>
      </c>
      <c r="DB8" s="349">
        <v>3.43</v>
      </c>
      <c r="DC8" s="351"/>
      <c r="DD8" s="183"/>
      <c r="DE8" s="183" t="s">
        <v>101</v>
      </c>
      <c r="DF8" s="342">
        <v>91</v>
      </c>
      <c r="DG8" s="342">
        <v>91</v>
      </c>
      <c r="DH8" s="342">
        <v>91</v>
      </c>
      <c r="DI8" s="342">
        <v>91</v>
      </c>
      <c r="DJ8" s="183"/>
      <c r="DK8" s="352" t="s">
        <v>102</v>
      </c>
      <c r="DL8" s="320">
        <v>448660</v>
      </c>
      <c r="DM8" s="398">
        <v>439950</v>
      </c>
      <c r="DN8" s="322">
        <v>1.98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408034</v>
      </c>
      <c r="FK8" s="310">
        <v>417907</v>
      </c>
      <c r="FL8" s="311">
        <v>-2.36</v>
      </c>
      <c r="FM8" s="245"/>
      <c r="FN8" s="245"/>
      <c r="FO8" s="312" t="s">
        <v>26</v>
      </c>
      <c r="FP8" s="247">
        <v>8</v>
      </c>
      <c r="FQ8" s="248">
        <v>4</v>
      </c>
      <c r="FR8" s="249">
        <v>6</v>
      </c>
      <c r="FS8" s="247">
        <v>18</v>
      </c>
      <c r="FT8" s="250">
        <v>33</v>
      </c>
      <c r="FU8" s="251">
        <v>-45.45</v>
      </c>
      <c r="FV8" s="183"/>
      <c r="FW8" s="346" t="s">
        <v>100</v>
      </c>
      <c r="FX8" s="347">
        <v>271.35000000000002</v>
      </c>
      <c r="FY8" s="348">
        <v>258.37</v>
      </c>
      <c r="FZ8" s="349">
        <v>5.0199999999999996</v>
      </c>
      <c r="GA8" s="347">
        <v>335.62</v>
      </c>
      <c r="GB8" s="350">
        <v>341.99</v>
      </c>
      <c r="GC8" s="349">
        <v>-1.86</v>
      </c>
      <c r="GD8" s="347">
        <v>285.31</v>
      </c>
      <c r="GE8" s="348">
        <v>276.07</v>
      </c>
      <c r="GF8" s="349">
        <v>3.35</v>
      </c>
      <c r="GG8" s="351"/>
      <c r="GH8" s="183"/>
      <c r="GI8" s="183" t="s">
        <v>101</v>
      </c>
      <c r="GJ8" s="342">
        <v>91</v>
      </c>
      <c r="GK8" s="342">
        <v>91</v>
      </c>
      <c r="GL8" s="342">
        <v>91</v>
      </c>
      <c r="GM8" s="342">
        <v>91</v>
      </c>
      <c r="GN8" s="183"/>
      <c r="GO8" s="352" t="s">
        <v>102</v>
      </c>
      <c r="GP8" s="320">
        <v>417922</v>
      </c>
      <c r="GQ8" s="398">
        <v>427107</v>
      </c>
      <c r="GR8" s="322">
        <v>-2.15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470414</v>
      </c>
      <c r="IO8" s="310">
        <v>460383</v>
      </c>
      <c r="IP8" s="311">
        <v>2.1800000000000002</v>
      </c>
      <c r="IQ8" s="245"/>
      <c r="IR8" s="245"/>
      <c r="IS8" s="312" t="s">
        <v>26</v>
      </c>
      <c r="IT8" s="247">
        <v>3</v>
      </c>
      <c r="IU8" s="248">
        <v>9</v>
      </c>
      <c r="IV8" s="249">
        <v>5</v>
      </c>
      <c r="IW8" s="247">
        <v>17</v>
      </c>
      <c r="IX8" s="250">
        <v>21</v>
      </c>
      <c r="IY8" s="251">
        <v>-19.05</v>
      </c>
      <c r="IZ8" s="183"/>
      <c r="JA8" s="346" t="s">
        <v>100</v>
      </c>
      <c r="JB8" s="347">
        <v>368.73</v>
      </c>
      <c r="JC8" s="348">
        <v>356.49</v>
      </c>
      <c r="JD8" s="349">
        <v>3.43</v>
      </c>
      <c r="JE8" s="347">
        <v>395.41</v>
      </c>
      <c r="JF8" s="350">
        <v>389.47</v>
      </c>
      <c r="JG8" s="349">
        <v>1.53</v>
      </c>
      <c r="JH8" s="347">
        <v>374.99</v>
      </c>
      <c r="JI8" s="348">
        <v>364.17</v>
      </c>
      <c r="JJ8" s="349">
        <v>2.97</v>
      </c>
      <c r="JK8" s="351"/>
      <c r="JL8" s="183"/>
      <c r="JM8" s="183" t="s">
        <v>101</v>
      </c>
      <c r="JN8" s="342">
        <v>91</v>
      </c>
      <c r="JO8" s="342">
        <v>91</v>
      </c>
      <c r="JP8" s="342">
        <v>91</v>
      </c>
      <c r="JQ8" s="342">
        <v>91</v>
      </c>
      <c r="JR8" s="183"/>
      <c r="JS8" s="352" t="s">
        <v>102</v>
      </c>
      <c r="JT8" s="320">
        <v>493659</v>
      </c>
      <c r="JU8" s="398">
        <v>482604</v>
      </c>
      <c r="JV8" s="322">
        <v>2.29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1858400</v>
      </c>
      <c r="LS8" s="310">
        <v>1838692</v>
      </c>
      <c r="LT8" s="311">
        <v>1.07</v>
      </c>
      <c r="LU8" s="293"/>
      <c r="LV8" s="293"/>
      <c r="LW8" s="312" t="s">
        <v>26</v>
      </c>
      <c r="LX8" s="294">
        <v>125</v>
      </c>
      <c r="LY8" s="295">
        <v>118</v>
      </c>
      <c r="LZ8" s="296">
        <v>5.93</v>
      </c>
      <c r="MA8" s="266"/>
      <c r="MB8" s="346" t="s">
        <v>100</v>
      </c>
      <c r="MC8" s="347">
        <v>350.39</v>
      </c>
      <c r="MD8" s="369">
        <v>336.3</v>
      </c>
      <c r="ME8" s="349">
        <v>4.1900000000000004</v>
      </c>
      <c r="MF8" s="347">
        <v>388.53</v>
      </c>
      <c r="MG8" s="369">
        <v>380.72</v>
      </c>
      <c r="MH8" s="349">
        <v>2.0499999999999998</v>
      </c>
      <c r="MI8" s="347">
        <v>360.43</v>
      </c>
      <c r="MJ8" s="370">
        <v>347.78</v>
      </c>
      <c r="MK8" s="349">
        <v>3.64</v>
      </c>
      <c r="ML8" s="297"/>
      <c r="MM8" s="297"/>
      <c r="MN8" s="297" t="s">
        <v>101</v>
      </c>
      <c r="MO8" s="371">
        <v>91</v>
      </c>
      <c r="MP8" s="371">
        <v>91</v>
      </c>
      <c r="MQ8" s="371">
        <v>91</v>
      </c>
      <c r="MR8" s="371">
        <v>91</v>
      </c>
      <c r="MS8" s="371">
        <v>91</v>
      </c>
      <c r="MT8" s="300"/>
      <c r="MU8" s="352" t="s">
        <v>102</v>
      </c>
      <c r="MV8" s="320">
        <v>1909129</v>
      </c>
      <c r="MW8" s="398">
        <v>1878568</v>
      </c>
      <c r="MX8" s="322">
        <v>1.63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43490</v>
      </c>
      <c r="C9" s="413">
        <v>42336</v>
      </c>
      <c r="D9" s="345">
        <v>2.73</v>
      </c>
      <c r="E9" s="244"/>
      <c r="F9" s="245"/>
      <c r="G9" s="312" t="s">
        <v>27</v>
      </c>
      <c r="H9" s="247">
        <v>51</v>
      </c>
      <c r="I9" s="248">
        <v>97</v>
      </c>
      <c r="J9" s="249">
        <v>63</v>
      </c>
      <c r="K9" s="247">
        <v>211</v>
      </c>
      <c r="L9" s="250">
        <v>197</v>
      </c>
      <c r="M9" s="251">
        <v>7.11</v>
      </c>
      <c r="N9" s="183"/>
      <c r="O9" s="346" t="s">
        <v>103</v>
      </c>
      <c r="P9" s="347">
        <v>171.85</v>
      </c>
      <c r="Q9" s="348">
        <v>163.79</v>
      </c>
      <c r="R9" s="349">
        <v>4.92</v>
      </c>
      <c r="S9" s="347">
        <v>210.34</v>
      </c>
      <c r="T9" s="350">
        <v>202.2</v>
      </c>
      <c r="U9" s="349">
        <v>4.03</v>
      </c>
      <c r="V9" s="347">
        <v>183.31</v>
      </c>
      <c r="W9" s="348">
        <v>175.08</v>
      </c>
      <c r="X9" s="349">
        <v>4.7</v>
      </c>
      <c r="Y9" s="351"/>
      <c r="Z9" s="183"/>
      <c r="AA9" s="183" t="s">
        <v>104</v>
      </c>
      <c r="AB9" s="342">
        <v>2</v>
      </c>
      <c r="AC9" s="342">
        <v>2</v>
      </c>
      <c r="AD9" s="342">
        <v>2</v>
      </c>
      <c r="AE9" s="342">
        <v>2</v>
      </c>
      <c r="AF9" s="183"/>
      <c r="AG9" s="352" t="s">
        <v>194</v>
      </c>
      <c r="AH9" s="414">
        <v>1.43</v>
      </c>
      <c r="AI9" s="415">
        <v>1.39</v>
      </c>
      <c r="AJ9" s="322">
        <v>0.04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29944</v>
      </c>
      <c r="CG9" s="413">
        <v>29447</v>
      </c>
      <c r="CH9" s="345">
        <v>1.69</v>
      </c>
      <c r="CI9" s="245"/>
      <c r="CJ9" s="245"/>
      <c r="CK9" s="312" t="s">
        <v>27</v>
      </c>
      <c r="CL9" s="247">
        <v>64</v>
      </c>
      <c r="CM9" s="248">
        <v>70</v>
      </c>
      <c r="CN9" s="249">
        <v>86</v>
      </c>
      <c r="CO9" s="247">
        <v>220</v>
      </c>
      <c r="CP9" s="250">
        <v>211</v>
      </c>
      <c r="CQ9" s="251">
        <v>4.2699999999999996</v>
      </c>
      <c r="CR9" s="183"/>
      <c r="CS9" s="346" t="s">
        <v>103</v>
      </c>
      <c r="CT9" s="347">
        <v>200.56</v>
      </c>
      <c r="CU9" s="348">
        <v>199.03</v>
      </c>
      <c r="CV9" s="349">
        <v>0.77</v>
      </c>
      <c r="CW9" s="347">
        <v>87.19</v>
      </c>
      <c r="CX9" s="350">
        <v>85.21</v>
      </c>
      <c r="CY9" s="349">
        <v>2.3199999999999998</v>
      </c>
      <c r="CZ9" s="347">
        <v>168.37</v>
      </c>
      <c r="DA9" s="348">
        <v>167.22</v>
      </c>
      <c r="DB9" s="349">
        <v>0.69</v>
      </c>
      <c r="DC9" s="351"/>
      <c r="DD9" s="183"/>
      <c r="DE9" s="183" t="s">
        <v>104</v>
      </c>
      <c r="DF9" s="342">
        <v>2</v>
      </c>
      <c r="DG9" s="342">
        <v>2</v>
      </c>
      <c r="DH9" s="342">
        <v>2</v>
      </c>
      <c r="DI9" s="342">
        <v>2</v>
      </c>
      <c r="DJ9" s="183"/>
      <c r="DK9" s="352" t="s">
        <v>194</v>
      </c>
      <c r="DL9" s="414">
        <v>1.41</v>
      </c>
      <c r="DM9" s="415">
        <v>1.4</v>
      </c>
      <c r="DN9" s="322">
        <v>0.01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31073</v>
      </c>
      <c r="FK9" s="413">
        <v>31854</v>
      </c>
      <c r="FL9" s="345">
        <v>-2.4500000000000002</v>
      </c>
      <c r="FM9" s="245"/>
      <c r="FN9" s="245"/>
      <c r="FO9" s="312" t="s">
        <v>27</v>
      </c>
      <c r="FP9" s="247">
        <v>24</v>
      </c>
      <c r="FQ9" s="248">
        <v>32</v>
      </c>
      <c r="FR9" s="249">
        <v>29</v>
      </c>
      <c r="FS9" s="247">
        <v>85</v>
      </c>
      <c r="FT9" s="250">
        <v>107</v>
      </c>
      <c r="FU9" s="251">
        <v>-20.56</v>
      </c>
      <c r="FV9" s="183"/>
      <c r="FW9" s="346" t="s">
        <v>103</v>
      </c>
      <c r="FX9" s="347">
        <v>245.2</v>
      </c>
      <c r="FY9" s="348">
        <v>241.19</v>
      </c>
      <c r="FZ9" s="349">
        <v>1.66</v>
      </c>
      <c r="GA9" s="347">
        <v>88.76</v>
      </c>
      <c r="GB9" s="350">
        <v>85.8</v>
      </c>
      <c r="GC9" s="349">
        <v>3.45</v>
      </c>
      <c r="GD9" s="347">
        <v>211.24</v>
      </c>
      <c r="GE9" s="348">
        <v>208.3</v>
      </c>
      <c r="GF9" s="349">
        <v>1.41</v>
      </c>
      <c r="GG9" s="351"/>
      <c r="GH9" s="183"/>
      <c r="GI9" s="183" t="s">
        <v>104</v>
      </c>
      <c r="GJ9" s="342">
        <v>2</v>
      </c>
      <c r="GK9" s="342">
        <v>2</v>
      </c>
      <c r="GL9" s="342">
        <v>2</v>
      </c>
      <c r="GM9" s="342">
        <v>2</v>
      </c>
      <c r="GN9" s="183"/>
      <c r="GO9" s="352" t="s">
        <v>194</v>
      </c>
      <c r="GP9" s="414">
        <v>1.47</v>
      </c>
      <c r="GQ9" s="415">
        <v>1.49</v>
      </c>
      <c r="GR9" s="322">
        <v>-0.02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58460</v>
      </c>
      <c r="IO9" s="413">
        <v>57062</v>
      </c>
      <c r="IP9" s="345">
        <v>2.4500000000000002</v>
      </c>
      <c r="IQ9" s="245"/>
      <c r="IR9" s="245"/>
      <c r="IS9" s="312" t="s">
        <v>27</v>
      </c>
      <c r="IT9" s="247">
        <v>81</v>
      </c>
      <c r="IU9" s="248">
        <v>75</v>
      </c>
      <c r="IV9" s="249">
        <v>159</v>
      </c>
      <c r="IW9" s="247">
        <v>315</v>
      </c>
      <c r="IX9" s="250">
        <v>305</v>
      </c>
      <c r="IY9" s="251">
        <v>3.28</v>
      </c>
      <c r="IZ9" s="183"/>
      <c r="JA9" s="346" t="s">
        <v>103</v>
      </c>
      <c r="JB9" s="347">
        <v>190.81</v>
      </c>
      <c r="JC9" s="348">
        <v>184.67</v>
      </c>
      <c r="JD9" s="349">
        <v>3.32</v>
      </c>
      <c r="JE9" s="347">
        <v>114.64</v>
      </c>
      <c r="JF9" s="350">
        <v>111.93</v>
      </c>
      <c r="JG9" s="349">
        <v>2.42</v>
      </c>
      <c r="JH9" s="347">
        <v>172.94</v>
      </c>
      <c r="JI9" s="348">
        <v>167.74</v>
      </c>
      <c r="JJ9" s="349">
        <v>3.1</v>
      </c>
      <c r="JK9" s="351"/>
      <c r="JL9" s="183"/>
      <c r="JM9" s="183" t="s">
        <v>104</v>
      </c>
      <c r="JN9" s="342">
        <v>2</v>
      </c>
      <c r="JO9" s="342">
        <v>2</v>
      </c>
      <c r="JP9" s="342">
        <v>2</v>
      </c>
      <c r="JQ9" s="342">
        <v>2</v>
      </c>
      <c r="JR9" s="183"/>
      <c r="JS9" s="352" t="s">
        <v>194</v>
      </c>
      <c r="JT9" s="414">
        <v>1.44</v>
      </c>
      <c r="JU9" s="415">
        <v>1.4</v>
      </c>
      <c r="JV9" s="322">
        <v>0.04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162967</v>
      </c>
      <c r="LS9" s="413">
        <v>160699</v>
      </c>
      <c r="LT9" s="345">
        <v>1.41</v>
      </c>
      <c r="LU9" s="293"/>
      <c r="LV9" s="293"/>
      <c r="LW9" s="312" t="s">
        <v>27</v>
      </c>
      <c r="LX9" s="294">
        <v>831</v>
      </c>
      <c r="LY9" s="295">
        <v>820</v>
      </c>
      <c r="LZ9" s="296">
        <v>1.34</v>
      </c>
      <c r="MA9" s="266"/>
      <c r="MB9" s="346" t="s">
        <v>103</v>
      </c>
      <c r="MC9" s="347">
        <v>199.33</v>
      </c>
      <c r="MD9" s="369">
        <v>194.34</v>
      </c>
      <c r="ME9" s="349">
        <v>2.57</v>
      </c>
      <c r="MF9" s="347">
        <v>137.35</v>
      </c>
      <c r="MG9" s="369">
        <v>132.34</v>
      </c>
      <c r="MH9" s="349">
        <v>3.79</v>
      </c>
      <c r="MI9" s="347">
        <v>183.02</v>
      </c>
      <c r="MJ9" s="370">
        <v>178.31</v>
      </c>
      <c r="MK9" s="349">
        <v>2.64</v>
      </c>
      <c r="ML9" s="297"/>
      <c r="MM9" s="297"/>
      <c r="MN9" s="297" t="s">
        <v>104</v>
      </c>
      <c r="MO9" s="371">
        <v>2</v>
      </c>
      <c r="MP9" s="371">
        <v>2</v>
      </c>
      <c r="MQ9" s="371">
        <v>2</v>
      </c>
      <c r="MR9" s="371">
        <v>2</v>
      </c>
      <c r="MS9" s="371">
        <v>2</v>
      </c>
      <c r="MT9" s="300"/>
      <c r="MU9" s="352" t="s">
        <v>194</v>
      </c>
      <c r="MV9" s="414">
        <v>1.43</v>
      </c>
      <c r="MW9" s="415">
        <v>1.41</v>
      </c>
      <c r="MX9" s="322">
        <v>0.02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473680</v>
      </c>
      <c r="C10" s="242">
        <v>461440</v>
      </c>
      <c r="D10" s="243">
        <v>2.65</v>
      </c>
      <c r="E10" s="244"/>
      <c r="F10" s="245"/>
      <c r="G10" s="312" t="s">
        <v>29</v>
      </c>
      <c r="H10" s="247">
        <v>7</v>
      </c>
      <c r="I10" s="248">
        <v>4</v>
      </c>
      <c r="J10" s="249">
        <v>9</v>
      </c>
      <c r="K10" s="247">
        <v>20</v>
      </c>
      <c r="L10" s="250">
        <v>6</v>
      </c>
      <c r="M10" s="251">
        <v>233.33</v>
      </c>
      <c r="N10" s="183"/>
      <c r="O10" s="346" t="s">
        <v>108</v>
      </c>
      <c r="P10" s="347">
        <v>77.67</v>
      </c>
      <c r="Q10" s="348">
        <v>76.16</v>
      </c>
      <c r="R10" s="349">
        <v>1.98</v>
      </c>
      <c r="S10" s="347">
        <v>51.37</v>
      </c>
      <c r="T10" s="350">
        <v>49.75</v>
      </c>
      <c r="U10" s="349">
        <v>3.26</v>
      </c>
      <c r="V10" s="347">
        <v>69.84</v>
      </c>
      <c r="W10" s="348">
        <v>68.400000000000006</v>
      </c>
      <c r="X10" s="349">
        <v>2.11</v>
      </c>
      <c r="Y10" s="351"/>
      <c r="Z10" s="183"/>
      <c r="AA10" s="183" t="s">
        <v>109</v>
      </c>
      <c r="AB10" s="342">
        <v>5</v>
      </c>
      <c r="AC10" s="342">
        <v>5</v>
      </c>
      <c r="AD10" s="342">
        <v>5</v>
      </c>
      <c r="AE10" s="342">
        <v>5</v>
      </c>
      <c r="AF10" s="183"/>
      <c r="AG10" s="419" t="s">
        <v>195</v>
      </c>
      <c r="AH10" s="420">
        <v>1.96</v>
      </c>
      <c r="AI10" s="421">
        <v>1.96</v>
      </c>
      <c r="AJ10" s="422">
        <v>0</v>
      </c>
      <c r="AK10" s="278"/>
      <c r="AL10" s="377" t="s">
        <v>28</v>
      </c>
      <c r="AM10" s="399">
        <v>29747</v>
      </c>
      <c r="AN10" s="400">
        <v>0</v>
      </c>
      <c r="AO10" s="400">
        <v>5190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34937</v>
      </c>
      <c r="AV10" s="382">
        <v>4458</v>
      </c>
      <c r="AW10" s="383">
        <v>39395</v>
      </c>
      <c r="AX10" s="384"/>
      <c r="AY10" s="384"/>
      <c r="AZ10" s="385" t="s">
        <v>28</v>
      </c>
      <c r="BA10" s="399">
        <v>26397</v>
      </c>
      <c r="BB10" s="400">
        <v>0</v>
      </c>
      <c r="BC10" s="400">
        <v>913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27310</v>
      </c>
      <c r="BJ10" s="382">
        <v>2906</v>
      </c>
      <c r="BK10" s="383">
        <v>30216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335191</v>
      </c>
      <c r="CG10" s="242">
        <v>331522</v>
      </c>
      <c r="CH10" s="243">
        <v>1.1100000000000001</v>
      </c>
      <c r="CI10" s="245"/>
      <c r="CJ10" s="245"/>
      <c r="CK10" s="312" t="s">
        <v>29</v>
      </c>
      <c r="CL10" s="247">
        <v>12</v>
      </c>
      <c r="CM10" s="248">
        <v>8</v>
      </c>
      <c r="CN10" s="249">
        <v>20</v>
      </c>
      <c r="CO10" s="247">
        <v>40</v>
      </c>
      <c r="CP10" s="250">
        <v>58</v>
      </c>
      <c r="CQ10" s="251">
        <v>-31.03</v>
      </c>
      <c r="CR10" s="183"/>
      <c r="CS10" s="346" t="s">
        <v>108</v>
      </c>
      <c r="CT10" s="347">
        <v>102.59</v>
      </c>
      <c r="CU10" s="348">
        <v>99.39</v>
      </c>
      <c r="CV10" s="349">
        <v>3.22</v>
      </c>
      <c r="CW10" s="347">
        <v>33.65</v>
      </c>
      <c r="CX10" s="350">
        <v>32.53</v>
      </c>
      <c r="CY10" s="349">
        <v>3.44</v>
      </c>
      <c r="CZ10" s="347">
        <v>83.02</v>
      </c>
      <c r="DA10" s="348">
        <v>80.7</v>
      </c>
      <c r="DB10" s="349">
        <v>2.87</v>
      </c>
      <c r="DC10" s="351"/>
      <c r="DD10" s="183"/>
      <c r="DE10" s="183" t="s">
        <v>109</v>
      </c>
      <c r="DF10" s="342">
        <v>5</v>
      </c>
      <c r="DG10" s="342">
        <v>5</v>
      </c>
      <c r="DH10" s="342">
        <v>5</v>
      </c>
      <c r="DI10" s="342">
        <v>5</v>
      </c>
      <c r="DJ10" s="183"/>
      <c r="DK10" s="419" t="s">
        <v>195</v>
      </c>
      <c r="DL10" s="420">
        <v>1.89</v>
      </c>
      <c r="DM10" s="421">
        <v>1.95</v>
      </c>
      <c r="DN10" s="422">
        <v>-0.06</v>
      </c>
      <c r="DO10" s="278"/>
      <c r="DP10" s="377" t="s">
        <v>28</v>
      </c>
      <c r="DQ10" s="399">
        <v>21196</v>
      </c>
      <c r="DR10" s="400">
        <v>0</v>
      </c>
      <c r="DS10" s="400">
        <v>3562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24758</v>
      </c>
      <c r="DZ10" s="382">
        <v>2382</v>
      </c>
      <c r="EA10" s="383">
        <v>27140</v>
      </c>
      <c r="EB10" s="384"/>
      <c r="EC10" s="384"/>
      <c r="ED10" s="385" t="s">
        <v>28</v>
      </c>
      <c r="EE10" s="399">
        <v>19897</v>
      </c>
      <c r="EF10" s="400">
        <v>0</v>
      </c>
      <c r="EG10" s="400">
        <v>480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20377</v>
      </c>
      <c r="EN10" s="382">
        <v>1801</v>
      </c>
      <c r="EO10" s="383">
        <v>22178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215390</v>
      </c>
      <c r="FK10" s="242">
        <v>217018</v>
      </c>
      <c r="FL10" s="243">
        <v>-0.75</v>
      </c>
      <c r="FM10" s="245"/>
      <c r="FN10" s="245"/>
      <c r="FO10" s="312" t="s">
        <v>29</v>
      </c>
      <c r="FP10" s="247">
        <v>0</v>
      </c>
      <c r="FQ10" s="248">
        <v>0</v>
      </c>
      <c r="FR10" s="249">
        <v>0</v>
      </c>
      <c r="FS10" s="247">
        <v>0</v>
      </c>
      <c r="FT10" s="250">
        <v>15</v>
      </c>
      <c r="FU10" s="251">
        <v>-100</v>
      </c>
      <c r="FV10" s="183"/>
      <c r="FW10" s="346" t="s">
        <v>108</v>
      </c>
      <c r="FX10" s="347">
        <v>128.5</v>
      </c>
      <c r="FY10" s="348">
        <v>124.64</v>
      </c>
      <c r="FZ10" s="349">
        <v>3.1</v>
      </c>
      <c r="GA10" s="347">
        <v>47.38</v>
      </c>
      <c r="GB10" s="350">
        <v>45.64</v>
      </c>
      <c r="GC10" s="349">
        <v>3.81</v>
      </c>
      <c r="GD10" s="347">
        <v>110.89</v>
      </c>
      <c r="GE10" s="348">
        <v>107.92</v>
      </c>
      <c r="GF10" s="349">
        <v>2.75</v>
      </c>
      <c r="GG10" s="351"/>
      <c r="GH10" s="183"/>
      <c r="GI10" s="183" t="s">
        <v>109</v>
      </c>
      <c r="GJ10" s="342">
        <v>5</v>
      </c>
      <c r="GK10" s="342">
        <v>5</v>
      </c>
      <c r="GL10" s="342">
        <v>5</v>
      </c>
      <c r="GM10" s="342">
        <v>5</v>
      </c>
      <c r="GN10" s="183"/>
      <c r="GO10" s="419" t="s">
        <v>195</v>
      </c>
      <c r="GP10" s="420">
        <v>1.86</v>
      </c>
      <c r="GQ10" s="421">
        <v>1.94</v>
      </c>
      <c r="GR10" s="422">
        <v>-0.08</v>
      </c>
      <c r="GS10" s="278"/>
      <c r="GT10" s="377" t="s">
        <v>28</v>
      </c>
      <c r="GU10" s="399">
        <v>16755</v>
      </c>
      <c r="GV10" s="400">
        <v>0</v>
      </c>
      <c r="GW10" s="400">
        <v>1420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18175</v>
      </c>
      <c r="HD10" s="382">
        <v>2481</v>
      </c>
      <c r="HE10" s="383">
        <v>20656</v>
      </c>
      <c r="HF10" s="384"/>
      <c r="HG10" s="384"/>
      <c r="HH10" s="385" t="s">
        <v>28</v>
      </c>
      <c r="HI10" s="399">
        <v>18349</v>
      </c>
      <c r="HJ10" s="400">
        <v>0</v>
      </c>
      <c r="HK10" s="400">
        <v>736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19085</v>
      </c>
      <c r="HR10" s="382">
        <v>2082</v>
      </c>
      <c r="HS10" s="383">
        <v>21167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300765</v>
      </c>
      <c r="IO10" s="242">
        <v>295512</v>
      </c>
      <c r="IP10" s="243">
        <v>1.78</v>
      </c>
      <c r="IQ10" s="245"/>
      <c r="IR10" s="245"/>
      <c r="IS10" s="312" t="s">
        <v>29</v>
      </c>
      <c r="IT10" s="247">
        <v>0</v>
      </c>
      <c r="IU10" s="248">
        <v>0</v>
      </c>
      <c r="IV10" s="249">
        <v>26</v>
      </c>
      <c r="IW10" s="247">
        <v>26</v>
      </c>
      <c r="IX10" s="250">
        <v>38</v>
      </c>
      <c r="IY10" s="251">
        <v>-31.58</v>
      </c>
      <c r="IZ10" s="183"/>
      <c r="JA10" s="346" t="s">
        <v>108</v>
      </c>
      <c r="JB10" s="347">
        <v>208.91</v>
      </c>
      <c r="JC10" s="348">
        <v>210.96</v>
      </c>
      <c r="JD10" s="349">
        <v>-0.97</v>
      </c>
      <c r="JE10" s="347">
        <v>146.25</v>
      </c>
      <c r="JF10" s="350">
        <v>149.66999999999999</v>
      </c>
      <c r="JG10" s="349">
        <v>-2.29</v>
      </c>
      <c r="JH10" s="347">
        <v>194.21</v>
      </c>
      <c r="JI10" s="348">
        <v>196.7</v>
      </c>
      <c r="JJ10" s="349">
        <v>-1.27</v>
      </c>
      <c r="JK10" s="351"/>
      <c r="JL10" s="183"/>
      <c r="JM10" s="183" t="s">
        <v>109</v>
      </c>
      <c r="JN10" s="342">
        <v>5</v>
      </c>
      <c r="JO10" s="342">
        <v>5</v>
      </c>
      <c r="JP10" s="342">
        <v>5</v>
      </c>
      <c r="JQ10" s="342">
        <v>5</v>
      </c>
      <c r="JR10" s="183"/>
      <c r="JS10" s="419" t="s">
        <v>195</v>
      </c>
      <c r="JT10" s="420">
        <v>1.94</v>
      </c>
      <c r="JU10" s="421">
        <v>1.99</v>
      </c>
      <c r="JV10" s="422">
        <v>-0.05</v>
      </c>
      <c r="JW10" s="278"/>
      <c r="JX10" s="387" t="s">
        <v>28</v>
      </c>
      <c r="JY10" s="399">
        <v>15616</v>
      </c>
      <c r="JZ10" s="400">
        <v>0</v>
      </c>
      <c r="KA10" s="400">
        <v>1003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16619</v>
      </c>
      <c r="KH10" s="382">
        <v>1275</v>
      </c>
      <c r="KI10" s="383">
        <v>17894</v>
      </c>
      <c r="KJ10" s="290"/>
      <c r="KK10" s="290"/>
      <c r="KL10" s="387" t="s">
        <v>28</v>
      </c>
      <c r="KM10" s="399">
        <v>23189</v>
      </c>
      <c r="KN10" s="400">
        <v>0</v>
      </c>
      <c r="KO10" s="400">
        <v>679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23868</v>
      </c>
      <c r="KV10" s="382">
        <v>12421</v>
      </c>
      <c r="KW10" s="383">
        <v>36289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1325026</v>
      </c>
      <c r="LS10" s="242">
        <v>1305492</v>
      </c>
      <c r="LT10" s="243">
        <v>1.5</v>
      </c>
      <c r="LU10" s="293"/>
      <c r="LV10" s="293"/>
      <c r="LW10" s="312" t="s">
        <v>29</v>
      </c>
      <c r="LX10" s="294">
        <v>86</v>
      </c>
      <c r="LY10" s="295">
        <v>117</v>
      </c>
      <c r="LZ10" s="296">
        <v>-26.5</v>
      </c>
      <c r="MA10" s="266"/>
      <c r="MB10" s="346" t="s">
        <v>108</v>
      </c>
      <c r="MC10" s="347">
        <v>127.57</v>
      </c>
      <c r="MD10" s="369">
        <v>125.73</v>
      </c>
      <c r="ME10" s="349">
        <v>1.46</v>
      </c>
      <c r="MF10" s="347">
        <v>66.599999999999994</v>
      </c>
      <c r="MG10" s="369">
        <v>66.099999999999994</v>
      </c>
      <c r="MH10" s="349">
        <v>0.76</v>
      </c>
      <c r="MI10" s="347">
        <v>111.52</v>
      </c>
      <c r="MJ10" s="370">
        <v>110.32</v>
      </c>
      <c r="MK10" s="349">
        <v>1.0900000000000001</v>
      </c>
      <c r="ML10" s="297"/>
      <c r="MM10" s="297"/>
      <c r="MN10" s="297" t="s">
        <v>109</v>
      </c>
      <c r="MO10" s="371">
        <v>5</v>
      </c>
      <c r="MP10" s="371">
        <v>5</v>
      </c>
      <c r="MQ10" s="371">
        <v>5</v>
      </c>
      <c r="MR10" s="371">
        <v>5</v>
      </c>
      <c r="MS10" s="371">
        <v>5</v>
      </c>
      <c r="MT10" s="300"/>
      <c r="MU10" s="419" t="s">
        <v>195</v>
      </c>
      <c r="MV10" s="420">
        <v>1.92</v>
      </c>
      <c r="MW10" s="421">
        <v>1.96</v>
      </c>
      <c r="MX10" s="422">
        <v>-0.04</v>
      </c>
      <c r="MY10" s="417"/>
      <c r="MZ10" s="377" t="s">
        <v>28</v>
      </c>
      <c r="NA10" s="387">
        <v>83314</v>
      </c>
      <c r="NB10" s="404">
        <v>0</v>
      </c>
      <c r="NC10" s="404">
        <v>11175</v>
      </c>
      <c r="ND10" s="405">
        <v>0</v>
      </c>
      <c r="NE10" s="404"/>
      <c r="NF10" s="404"/>
      <c r="NG10" s="404"/>
      <c r="NH10" s="406"/>
      <c r="NI10" s="407">
        <v>94489</v>
      </c>
      <c r="NJ10" s="408">
        <v>10596</v>
      </c>
      <c r="NK10" s="409">
        <v>105085</v>
      </c>
      <c r="NL10" s="290"/>
      <c r="NM10" s="290"/>
      <c r="NN10" s="377" t="s">
        <v>28</v>
      </c>
      <c r="NO10" s="387">
        <v>87832</v>
      </c>
      <c r="NP10" s="404">
        <v>0</v>
      </c>
      <c r="NQ10" s="404">
        <v>2808</v>
      </c>
      <c r="NR10" s="405">
        <v>0</v>
      </c>
      <c r="NS10" s="404"/>
      <c r="NT10" s="404"/>
      <c r="NU10" s="404"/>
      <c r="NV10" s="406"/>
      <c r="NW10" s="410">
        <v>90640</v>
      </c>
      <c r="NX10" s="408">
        <v>19210</v>
      </c>
      <c r="NY10" s="411">
        <v>109850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452690</v>
      </c>
      <c r="C11" s="310">
        <v>440891</v>
      </c>
      <c r="D11" s="311">
        <v>2.68</v>
      </c>
      <c r="E11" s="244"/>
      <c r="F11" s="245"/>
      <c r="G11" s="312" t="s">
        <v>31</v>
      </c>
      <c r="H11" s="247">
        <v>8</v>
      </c>
      <c r="I11" s="248">
        <v>2</v>
      </c>
      <c r="J11" s="249">
        <v>6</v>
      </c>
      <c r="K11" s="247">
        <v>16</v>
      </c>
      <c r="L11" s="250">
        <v>30</v>
      </c>
      <c r="M11" s="251">
        <v>-46.67</v>
      </c>
      <c r="N11" s="183"/>
      <c r="O11" s="346" t="s">
        <v>111</v>
      </c>
      <c r="P11" s="347">
        <v>193.11</v>
      </c>
      <c r="Q11" s="348">
        <v>183.89</v>
      </c>
      <c r="R11" s="349">
        <v>5.01</v>
      </c>
      <c r="S11" s="347">
        <v>197.34</v>
      </c>
      <c r="T11" s="350">
        <v>192.37</v>
      </c>
      <c r="U11" s="349">
        <v>2.58</v>
      </c>
      <c r="V11" s="347">
        <v>194.37</v>
      </c>
      <c r="W11" s="348">
        <v>186.39</v>
      </c>
      <c r="X11" s="349">
        <v>4.28</v>
      </c>
      <c r="Y11" s="351"/>
      <c r="Z11" s="183"/>
      <c r="AA11" s="183" t="s">
        <v>112</v>
      </c>
      <c r="AB11" s="342">
        <v>6</v>
      </c>
      <c r="AC11" s="342">
        <v>6</v>
      </c>
      <c r="AD11" s="342">
        <v>6</v>
      </c>
      <c r="AE11" s="342">
        <v>6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331186</v>
      </c>
      <c r="CG11" s="310">
        <v>327654</v>
      </c>
      <c r="CH11" s="311">
        <v>1.08</v>
      </c>
      <c r="CI11" s="245"/>
      <c r="CJ11" s="245"/>
      <c r="CK11" s="312" t="s">
        <v>31</v>
      </c>
      <c r="CL11" s="247">
        <v>47</v>
      </c>
      <c r="CM11" s="248">
        <v>32</v>
      </c>
      <c r="CN11" s="249">
        <v>28</v>
      </c>
      <c r="CO11" s="247">
        <v>107</v>
      </c>
      <c r="CP11" s="250">
        <v>86</v>
      </c>
      <c r="CQ11" s="251">
        <v>24.42</v>
      </c>
      <c r="CR11" s="183"/>
      <c r="CS11" s="346" t="s">
        <v>111</v>
      </c>
      <c r="CT11" s="347">
        <v>140.76</v>
      </c>
      <c r="CU11" s="348">
        <v>135.83000000000001</v>
      </c>
      <c r="CV11" s="349">
        <v>3.63</v>
      </c>
      <c r="CW11" s="347">
        <v>77.260000000000005</v>
      </c>
      <c r="CX11" s="350">
        <v>73.040000000000006</v>
      </c>
      <c r="CY11" s="349">
        <v>5.78</v>
      </c>
      <c r="CZ11" s="347">
        <v>122.73</v>
      </c>
      <c r="DA11" s="348">
        <v>118.28</v>
      </c>
      <c r="DB11" s="349">
        <v>3.76</v>
      </c>
      <c r="DC11" s="351"/>
      <c r="DD11" s="183"/>
      <c r="DE11" s="183" t="s">
        <v>112</v>
      </c>
      <c r="DF11" s="342">
        <v>6</v>
      </c>
      <c r="DG11" s="342">
        <v>6</v>
      </c>
      <c r="DH11" s="342">
        <v>6</v>
      </c>
      <c r="DI11" s="342">
        <v>6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210153</v>
      </c>
      <c r="FK11" s="310">
        <v>211755</v>
      </c>
      <c r="FL11" s="311">
        <v>-0.76</v>
      </c>
      <c r="FM11" s="245"/>
      <c r="FN11" s="245"/>
      <c r="FO11" s="312" t="s">
        <v>31</v>
      </c>
      <c r="FP11" s="247">
        <v>27</v>
      </c>
      <c r="FQ11" s="248">
        <v>21</v>
      </c>
      <c r="FR11" s="249">
        <v>8</v>
      </c>
      <c r="FS11" s="247">
        <v>56</v>
      </c>
      <c r="FT11" s="250">
        <v>61</v>
      </c>
      <c r="FU11" s="251">
        <v>-8.1999999999999993</v>
      </c>
      <c r="FV11" s="183"/>
      <c r="FW11" s="346" t="s">
        <v>111</v>
      </c>
      <c r="FX11" s="347">
        <v>143.22999999999999</v>
      </c>
      <c r="FY11" s="348">
        <v>138.72</v>
      </c>
      <c r="FZ11" s="349">
        <v>3.25</v>
      </c>
      <c r="GA11" s="347">
        <v>85.87</v>
      </c>
      <c r="GB11" s="350">
        <v>84.16</v>
      </c>
      <c r="GC11" s="349">
        <v>2.0299999999999998</v>
      </c>
      <c r="GD11" s="347">
        <v>130.78</v>
      </c>
      <c r="GE11" s="348">
        <v>127.17</v>
      </c>
      <c r="GF11" s="349">
        <v>2.84</v>
      </c>
      <c r="GG11" s="351"/>
      <c r="GH11" s="183"/>
      <c r="GI11" s="183" t="s">
        <v>112</v>
      </c>
      <c r="GJ11" s="342">
        <v>6</v>
      </c>
      <c r="GK11" s="342">
        <v>6</v>
      </c>
      <c r="GL11" s="342">
        <v>6</v>
      </c>
      <c r="GM11" s="342">
        <v>6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274228</v>
      </c>
      <c r="IO11" s="310">
        <v>269819</v>
      </c>
      <c r="IP11" s="311">
        <v>1.63</v>
      </c>
      <c r="IQ11" s="245"/>
      <c r="IR11" s="245"/>
      <c r="IS11" s="312" t="s">
        <v>31</v>
      </c>
      <c r="IT11" s="247">
        <v>29</v>
      </c>
      <c r="IU11" s="248">
        <v>15</v>
      </c>
      <c r="IV11" s="249">
        <v>42</v>
      </c>
      <c r="IW11" s="247">
        <v>86</v>
      </c>
      <c r="IX11" s="250">
        <v>91</v>
      </c>
      <c r="IY11" s="251">
        <v>-5.49</v>
      </c>
      <c r="IZ11" s="183"/>
      <c r="JA11" s="346" t="s">
        <v>111</v>
      </c>
      <c r="JB11" s="347">
        <v>176.3</v>
      </c>
      <c r="JC11" s="348">
        <v>165.62</v>
      </c>
      <c r="JD11" s="349">
        <v>6.45</v>
      </c>
      <c r="JE11" s="347">
        <v>182.03</v>
      </c>
      <c r="JF11" s="350">
        <v>174.3</v>
      </c>
      <c r="JG11" s="349">
        <v>4.43</v>
      </c>
      <c r="JH11" s="347">
        <v>177.64</v>
      </c>
      <c r="JI11" s="348">
        <v>167.64</v>
      </c>
      <c r="JJ11" s="349">
        <v>5.97</v>
      </c>
      <c r="JK11" s="351"/>
      <c r="JL11" s="183"/>
      <c r="JM11" s="183" t="s">
        <v>112</v>
      </c>
      <c r="JN11" s="342">
        <v>6</v>
      </c>
      <c r="JO11" s="342">
        <v>6</v>
      </c>
      <c r="JP11" s="342">
        <v>6</v>
      </c>
      <c r="JQ11" s="342">
        <v>6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1268257</v>
      </c>
      <c r="LS11" s="310">
        <v>1250119</v>
      </c>
      <c r="LT11" s="311">
        <v>1.45</v>
      </c>
      <c r="LU11" s="293"/>
      <c r="LV11" s="293"/>
      <c r="LW11" s="312" t="s">
        <v>31</v>
      </c>
      <c r="LX11" s="294">
        <v>265</v>
      </c>
      <c r="LY11" s="295">
        <v>268</v>
      </c>
      <c r="LZ11" s="296">
        <v>-1.1200000000000001</v>
      </c>
      <c r="MA11" s="266"/>
      <c r="MB11" s="346" t="s">
        <v>111</v>
      </c>
      <c r="MC11" s="347">
        <v>166.18</v>
      </c>
      <c r="MD11" s="369">
        <v>158.08000000000001</v>
      </c>
      <c r="ME11" s="349">
        <v>5.12</v>
      </c>
      <c r="MF11" s="347">
        <v>144.21</v>
      </c>
      <c r="MG11" s="369">
        <v>138.86000000000001</v>
      </c>
      <c r="MH11" s="349">
        <v>3.85</v>
      </c>
      <c r="MI11" s="347">
        <v>160.38999999999999</v>
      </c>
      <c r="MJ11" s="370">
        <v>153.11000000000001</v>
      </c>
      <c r="MK11" s="349">
        <v>4.75</v>
      </c>
      <c r="ML11" s="297"/>
      <c r="MM11" s="297"/>
      <c r="MN11" s="297" t="s">
        <v>112</v>
      </c>
      <c r="MO11" s="371">
        <v>6</v>
      </c>
      <c r="MP11" s="371">
        <v>6</v>
      </c>
      <c r="MQ11" s="371">
        <v>6</v>
      </c>
      <c r="MR11" s="371">
        <v>6</v>
      </c>
      <c r="MS11" s="371">
        <v>6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20990</v>
      </c>
      <c r="C12" s="310">
        <v>20549</v>
      </c>
      <c r="D12" s="438">
        <v>2.15</v>
      </c>
      <c r="E12" s="244"/>
      <c r="F12" s="245"/>
      <c r="G12" s="312" t="s">
        <v>32</v>
      </c>
      <c r="H12" s="247">
        <v>67</v>
      </c>
      <c r="I12" s="248">
        <v>78</v>
      </c>
      <c r="J12" s="249">
        <v>95</v>
      </c>
      <c r="K12" s="247">
        <v>240</v>
      </c>
      <c r="L12" s="250">
        <v>195</v>
      </c>
      <c r="M12" s="251">
        <v>23.08</v>
      </c>
      <c r="N12" s="183"/>
      <c r="O12" s="439" t="s">
        <v>114</v>
      </c>
      <c r="P12" s="347">
        <v>47.73</v>
      </c>
      <c r="Q12" s="348">
        <v>46.17</v>
      </c>
      <c r="R12" s="349">
        <v>3.38</v>
      </c>
      <c r="S12" s="347">
        <v>45.25</v>
      </c>
      <c r="T12" s="350">
        <v>42.62</v>
      </c>
      <c r="U12" s="349">
        <v>6.17</v>
      </c>
      <c r="V12" s="347">
        <v>46.99</v>
      </c>
      <c r="W12" s="348">
        <v>45.13</v>
      </c>
      <c r="X12" s="349">
        <v>4.12</v>
      </c>
      <c r="Y12" s="351"/>
      <c r="Z12" s="183"/>
      <c r="AA12" s="183" t="s">
        <v>115</v>
      </c>
      <c r="AB12" s="342">
        <v>23</v>
      </c>
      <c r="AC12" s="342">
        <v>23</v>
      </c>
      <c r="AD12" s="342">
        <v>23</v>
      </c>
      <c r="AE12" s="342">
        <v>23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29747</v>
      </c>
      <c r="AN12" s="442">
        <v>0</v>
      </c>
      <c r="AO12" s="442">
        <v>5190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34937</v>
      </c>
      <c r="AV12" s="446">
        <v>4458</v>
      </c>
      <c r="AW12" s="446">
        <v>39395</v>
      </c>
      <c r="AX12" s="447"/>
      <c r="AY12" s="447"/>
      <c r="AZ12" s="440" t="s">
        <v>22</v>
      </c>
      <c r="BA12" s="441">
        <v>26397</v>
      </c>
      <c r="BB12" s="442">
        <v>0</v>
      </c>
      <c r="BC12" s="442">
        <v>913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27310</v>
      </c>
      <c r="BJ12" s="446">
        <v>2906</v>
      </c>
      <c r="BK12" s="446">
        <v>30216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4005</v>
      </c>
      <c r="CG12" s="310">
        <v>3868</v>
      </c>
      <c r="CH12" s="438">
        <v>3.54</v>
      </c>
      <c r="CI12" s="245"/>
      <c r="CJ12" s="245"/>
      <c r="CK12" s="312" t="s">
        <v>32</v>
      </c>
      <c r="CL12" s="247">
        <v>41</v>
      </c>
      <c r="CM12" s="248">
        <v>59</v>
      </c>
      <c r="CN12" s="249">
        <v>112</v>
      </c>
      <c r="CO12" s="247">
        <v>212</v>
      </c>
      <c r="CP12" s="250">
        <v>199</v>
      </c>
      <c r="CQ12" s="251">
        <v>6.53</v>
      </c>
      <c r="CR12" s="183"/>
      <c r="CS12" s="439" t="s">
        <v>114</v>
      </c>
      <c r="CT12" s="347">
        <v>66.19</v>
      </c>
      <c r="CU12" s="348">
        <v>65.19</v>
      </c>
      <c r="CV12" s="349">
        <v>1.53</v>
      </c>
      <c r="CW12" s="347">
        <v>38.71</v>
      </c>
      <c r="CX12" s="350">
        <v>36.51</v>
      </c>
      <c r="CY12" s="349">
        <v>6.03</v>
      </c>
      <c r="CZ12" s="347">
        <v>58.39</v>
      </c>
      <c r="DA12" s="348">
        <v>57.17</v>
      </c>
      <c r="DB12" s="349">
        <v>2.13</v>
      </c>
      <c r="DC12" s="351"/>
      <c r="DD12" s="183"/>
      <c r="DE12" s="183" t="s">
        <v>115</v>
      </c>
      <c r="DF12" s="342">
        <v>23</v>
      </c>
      <c r="DG12" s="342">
        <v>23</v>
      </c>
      <c r="DH12" s="342">
        <v>23</v>
      </c>
      <c r="DI12" s="342">
        <v>23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23178</v>
      </c>
      <c r="DR12" s="442">
        <v>0</v>
      </c>
      <c r="DS12" s="442">
        <v>4037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27215</v>
      </c>
      <c r="DZ12" s="446">
        <v>2382</v>
      </c>
      <c r="EA12" s="446">
        <v>29597</v>
      </c>
      <c r="EB12" s="447"/>
      <c r="EC12" s="447"/>
      <c r="ED12" s="448" t="s">
        <v>22</v>
      </c>
      <c r="EE12" s="441">
        <v>19897</v>
      </c>
      <c r="EF12" s="442">
        <v>0</v>
      </c>
      <c r="EG12" s="442">
        <v>480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20377</v>
      </c>
      <c r="EN12" s="446">
        <v>1801</v>
      </c>
      <c r="EO12" s="446">
        <v>22178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5237</v>
      </c>
      <c r="FK12" s="310">
        <v>5263</v>
      </c>
      <c r="FL12" s="438">
        <v>-0.49</v>
      </c>
      <c r="FM12" s="245"/>
      <c r="FN12" s="245"/>
      <c r="FO12" s="312" t="s">
        <v>32</v>
      </c>
      <c r="FP12" s="247">
        <v>23</v>
      </c>
      <c r="FQ12" s="248">
        <v>19</v>
      </c>
      <c r="FR12" s="249">
        <v>34</v>
      </c>
      <c r="FS12" s="247">
        <v>76</v>
      </c>
      <c r="FT12" s="250">
        <v>94</v>
      </c>
      <c r="FU12" s="251">
        <v>-19.149999999999999</v>
      </c>
      <c r="FV12" s="183"/>
      <c r="FW12" s="439" t="s">
        <v>114</v>
      </c>
      <c r="FX12" s="347">
        <v>75.78</v>
      </c>
      <c r="FY12" s="348">
        <v>74.86</v>
      </c>
      <c r="FZ12" s="349">
        <v>1.23</v>
      </c>
      <c r="GA12" s="347">
        <v>59.12</v>
      </c>
      <c r="GB12" s="350">
        <v>57.8</v>
      </c>
      <c r="GC12" s="349">
        <v>2.2799999999999998</v>
      </c>
      <c r="GD12" s="347">
        <v>72.16</v>
      </c>
      <c r="GE12" s="348">
        <v>71.25</v>
      </c>
      <c r="GF12" s="349">
        <v>1.28</v>
      </c>
      <c r="GG12" s="351"/>
      <c r="GH12" s="183"/>
      <c r="GI12" s="183" t="s">
        <v>115</v>
      </c>
      <c r="GJ12" s="342">
        <v>23</v>
      </c>
      <c r="GK12" s="342">
        <v>23</v>
      </c>
      <c r="GL12" s="342">
        <v>23</v>
      </c>
      <c r="GM12" s="342">
        <v>23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18902</v>
      </c>
      <c r="GV12" s="442">
        <v>0</v>
      </c>
      <c r="GW12" s="442">
        <v>2294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21196</v>
      </c>
      <c r="HD12" s="446">
        <v>2481</v>
      </c>
      <c r="HE12" s="446">
        <v>23677</v>
      </c>
      <c r="HF12" s="447"/>
      <c r="HG12" s="447"/>
      <c r="HH12" s="448" t="s">
        <v>22</v>
      </c>
      <c r="HI12" s="441">
        <v>18349</v>
      </c>
      <c r="HJ12" s="442">
        <v>0</v>
      </c>
      <c r="HK12" s="442">
        <v>736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19085</v>
      </c>
      <c r="HR12" s="446">
        <v>2082</v>
      </c>
      <c r="HS12" s="446">
        <v>21167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26537</v>
      </c>
      <c r="IO12" s="310">
        <v>25693</v>
      </c>
      <c r="IP12" s="438">
        <v>3.28</v>
      </c>
      <c r="IQ12" s="245"/>
      <c r="IR12" s="245"/>
      <c r="IS12" s="312" t="s">
        <v>32</v>
      </c>
      <c r="IT12" s="247">
        <v>78</v>
      </c>
      <c r="IU12" s="248">
        <v>93</v>
      </c>
      <c r="IV12" s="249">
        <v>164</v>
      </c>
      <c r="IW12" s="247">
        <v>335</v>
      </c>
      <c r="IX12" s="250">
        <v>344</v>
      </c>
      <c r="IY12" s="251">
        <v>-2.62</v>
      </c>
      <c r="IZ12" s="183"/>
      <c r="JA12" s="439" t="s">
        <v>114</v>
      </c>
      <c r="JB12" s="347">
        <v>109.55</v>
      </c>
      <c r="JC12" s="348">
        <v>105.35</v>
      </c>
      <c r="JD12" s="349">
        <v>3.99</v>
      </c>
      <c r="JE12" s="347">
        <v>96.81</v>
      </c>
      <c r="JF12" s="350">
        <v>93.81</v>
      </c>
      <c r="JG12" s="349">
        <v>3.2</v>
      </c>
      <c r="JH12" s="347">
        <v>106.56</v>
      </c>
      <c r="JI12" s="348">
        <v>102.67</v>
      </c>
      <c r="JJ12" s="349">
        <v>3.79</v>
      </c>
      <c r="JK12" s="351"/>
      <c r="JL12" s="183"/>
      <c r="JM12" s="183" t="s">
        <v>115</v>
      </c>
      <c r="JN12" s="342">
        <v>23</v>
      </c>
      <c r="JO12" s="342">
        <v>23</v>
      </c>
      <c r="JP12" s="342">
        <v>23</v>
      </c>
      <c r="JQ12" s="342">
        <v>23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18160</v>
      </c>
      <c r="JZ12" s="442">
        <v>0</v>
      </c>
      <c r="KA12" s="442">
        <v>1571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19731</v>
      </c>
      <c r="KH12" s="446">
        <v>1275</v>
      </c>
      <c r="KI12" s="446">
        <v>21006</v>
      </c>
      <c r="KJ12" s="451"/>
      <c r="KK12" s="451"/>
      <c r="KL12" s="450" t="s">
        <v>22</v>
      </c>
      <c r="KM12" s="441">
        <v>28019</v>
      </c>
      <c r="KN12" s="442">
        <v>0</v>
      </c>
      <c r="KO12" s="442">
        <v>930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28949</v>
      </c>
      <c r="KV12" s="446">
        <v>12421</v>
      </c>
      <c r="KW12" s="446">
        <v>41370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56769</v>
      </c>
      <c r="LS12" s="310">
        <v>55373</v>
      </c>
      <c r="LT12" s="438">
        <v>2.52</v>
      </c>
      <c r="LU12" s="293"/>
      <c r="LV12" s="293"/>
      <c r="LW12" s="312" t="s">
        <v>32</v>
      </c>
      <c r="LX12" s="294">
        <v>863</v>
      </c>
      <c r="LY12" s="295">
        <v>832</v>
      </c>
      <c r="LZ12" s="296">
        <v>3.73</v>
      </c>
      <c r="MA12" s="266"/>
      <c r="MB12" s="439" t="s">
        <v>114</v>
      </c>
      <c r="MC12" s="347">
        <v>73.709999999999994</v>
      </c>
      <c r="MD12" s="369">
        <v>71.650000000000006</v>
      </c>
      <c r="ME12" s="349">
        <v>2.88</v>
      </c>
      <c r="MF12" s="347">
        <v>56.98</v>
      </c>
      <c r="MG12" s="369">
        <v>54.63</v>
      </c>
      <c r="MH12" s="349">
        <v>4.3</v>
      </c>
      <c r="MI12" s="347">
        <v>69.31</v>
      </c>
      <c r="MJ12" s="370">
        <v>67.25</v>
      </c>
      <c r="MK12" s="349">
        <v>3.06</v>
      </c>
      <c r="ML12" s="297"/>
      <c r="MM12" s="297"/>
      <c r="MN12" s="297" t="s">
        <v>115</v>
      </c>
      <c r="MO12" s="371">
        <v>23</v>
      </c>
      <c r="MP12" s="371">
        <v>23</v>
      </c>
      <c r="MQ12" s="371">
        <v>23</v>
      </c>
      <c r="MR12" s="371">
        <v>23</v>
      </c>
      <c r="MS12" s="371">
        <v>23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89987</v>
      </c>
      <c r="NB12" s="444">
        <v>0</v>
      </c>
      <c r="NC12" s="444">
        <v>13092</v>
      </c>
      <c r="ND12" s="443">
        <v>0</v>
      </c>
      <c r="NE12" s="444"/>
      <c r="NF12" s="444"/>
      <c r="NG12" s="444"/>
      <c r="NH12" s="444"/>
      <c r="NI12" s="443">
        <v>103079</v>
      </c>
      <c r="NJ12" s="450">
        <v>10596</v>
      </c>
      <c r="NK12" s="446">
        <v>113675</v>
      </c>
      <c r="NL12" s="290"/>
      <c r="NM12" s="290"/>
      <c r="NN12" s="450" t="s">
        <v>22</v>
      </c>
      <c r="NO12" s="450">
        <v>92662</v>
      </c>
      <c r="NP12" s="444">
        <v>0</v>
      </c>
      <c r="NQ12" s="444">
        <v>3059</v>
      </c>
      <c r="NR12" s="443">
        <v>0</v>
      </c>
      <c r="NS12" s="444"/>
      <c r="NT12" s="444"/>
      <c r="NU12" s="444"/>
      <c r="NV12" s="444"/>
      <c r="NW12" s="443">
        <v>95721</v>
      </c>
      <c r="NX12" s="450">
        <v>19210</v>
      </c>
      <c r="NY12" s="446">
        <v>114931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2</v>
      </c>
      <c r="C13" s="453">
        <v>2.0499999999999998</v>
      </c>
      <c r="D13" s="243">
        <v>-0.05</v>
      </c>
      <c r="E13" s="244"/>
      <c r="F13" s="245"/>
      <c r="G13" s="312" t="s">
        <v>33</v>
      </c>
      <c r="H13" s="247">
        <v>4</v>
      </c>
      <c r="I13" s="248">
        <v>6</v>
      </c>
      <c r="J13" s="249">
        <v>10</v>
      </c>
      <c r="K13" s="247">
        <v>20</v>
      </c>
      <c r="L13" s="250">
        <v>19</v>
      </c>
      <c r="M13" s="251">
        <v>5.26</v>
      </c>
      <c r="N13" s="183"/>
      <c r="O13" s="454" t="s">
        <v>117</v>
      </c>
      <c r="P13" s="455">
        <v>1790.42</v>
      </c>
      <c r="Q13" s="456">
        <v>1719.79</v>
      </c>
      <c r="R13" s="457">
        <v>4.1100000000000003</v>
      </c>
      <c r="S13" s="458">
        <v>1240.49</v>
      </c>
      <c r="T13" s="456">
        <v>1195.17</v>
      </c>
      <c r="U13" s="457">
        <v>3.79</v>
      </c>
      <c r="V13" s="458">
        <v>1626.6299999999999</v>
      </c>
      <c r="W13" s="456">
        <v>1565.5700000000002</v>
      </c>
      <c r="X13" s="457">
        <v>3.9</v>
      </c>
      <c r="Y13" s="459"/>
      <c r="Z13" s="183"/>
      <c r="AA13" s="183" t="s">
        <v>118</v>
      </c>
      <c r="AB13" s="342">
        <v>55</v>
      </c>
      <c r="AC13" s="342">
        <v>55</v>
      </c>
      <c r="AD13" s="342">
        <v>55</v>
      </c>
      <c r="AE13" s="342">
        <v>55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1.87</v>
      </c>
      <c r="CG13" s="453">
        <v>1.91</v>
      </c>
      <c r="CH13" s="243">
        <v>-0.04</v>
      </c>
      <c r="CI13" s="245"/>
      <c r="CJ13" s="245"/>
      <c r="CK13" s="312" t="s">
        <v>33</v>
      </c>
      <c r="CL13" s="247">
        <v>76</v>
      </c>
      <c r="CM13" s="248">
        <v>52</v>
      </c>
      <c r="CN13" s="249">
        <v>69</v>
      </c>
      <c r="CO13" s="247">
        <v>197</v>
      </c>
      <c r="CP13" s="250">
        <v>233</v>
      </c>
      <c r="CQ13" s="251">
        <v>-15.45</v>
      </c>
      <c r="CR13" s="183"/>
      <c r="CS13" s="454" t="s">
        <v>117</v>
      </c>
      <c r="CT13" s="455">
        <v>1573.7399999999998</v>
      </c>
      <c r="CU13" s="456">
        <v>1533.73</v>
      </c>
      <c r="CV13" s="457">
        <v>2.61</v>
      </c>
      <c r="CW13" s="458">
        <v>933.12</v>
      </c>
      <c r="CX13" s="466">
        <v>903.66</v>
      </c>
      <c r="CY13" s="457">
        <v>3.26</v>
      </c>
      <c r="CZ13" s="458">
        <v>1391.8700000000001</v>
      </c>
      <c r="DA13" s="456">
        <v>1357.63</v>
      </c>
      <c r="DB13" s="457">
        <v>2.52</v>
      </c>
      <c r="DC13" s="459"/>
      <c r="DD13" s="183"/>
      <c r="DE13" s="183" t="s">
        <v>118</v>
      </c>
      <c r="DF13" s="342">
        <v>55</v>
      </c>
      <c r="DG13" s="342">
        <v>55</v>
      </c>
      <c r="DH13" s="342">
        <v>55</v>
      </c>
      <c r="DI13" s="342">
        <v>55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1.82</v>
      </c>
      <c r="FK13" s="453">
        <v>1.85</v>
      </c>
      <c r="FL13" s="243">
        <v>-0.03</v>
      </c>
      <c r="FM13" s="245"/>
      <c r="FN13" s="245"/>
      <c r="FO13" s="312" t="s">
        <v>33</v>
      </c>
      <c r="FP13" s="247">
        <v>14</v>
      </c>
      <c r="FQ13" s="248">
        <v>8</v>
      </c>
      <c r="FR13" s="249">
        <v>13</v>
      </c>
      <c r="FS13" s="247">
        <v>35</v>
      </c>
      <c r="FT13" s="250">
        <v>50</v>
      </c>
      <c r="FU13" s="251">
        <v>-30</v>
      </c>
      <c r="FV13" s="183"/>
      <c r="FW13" s="454" t="s">
        <v>117</v>
      </c>
      <c r="FX13" s="455">
        <v>1588.74</v>
      </c>
      <c r="FY13" s="456">
        <v>1547.32</v>
      </c>
      <c r="FZ13" s="457">
        <v>2.68</v>
      </c>
      <c r="GA13" s="458">
        <v>945.32</v>
      </c>
      <c r="GB13" s="456">
        <v>935.02999999999986</v>
      </c>
      <c r="GC13" s="457">
        <v>1.1000000000000001</v>
      </c>
      <c r="GD13" s="458">
        <v>1449.0600000000002</v>
      </c>
      <c r="GE13" s="456">
        <v>1417.74</v>
      </c>
      <c r="GF13" s="457">
        <v>2.21</v>
      </c>
      <c r="GG13" s="459"/>
      <c r="GH13" s="183"/>
      <c r="GI13" s="183" t="s">
        <v>118</v>
      </c>
      <c r="GJ13" s="342">
        <v>55</v>
      </c>
      <c r="GK13" s="342">
        <v>55</v>
      </c>
      <c r="GL13" s="342">
        <v>55</v>
      </c>
      <c r="GM13" s="342">
        <v>55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1.89</v>
      </c>
      <c r="IO13" s="453">
        <v>1.92</v>
      </c>
      <c r="IP13" s="243">
        <v>-0.03</v>
      </c>
      <c r="IQ13" s="245"/>
      <c r="IR13" s="245"/>
      <c r="IS13" s="312" t="s">
        <v>33</v>
      </c>
      <c r="IT13" s="247">
        <v>15</v>
      </c>
      <c r="IU13" s="248">
        <v>26</v>
      </c>
      <c r="IV13" s="249">
        <v>13</v>
      </c>
      <c r="IW13" s="247">
        <v>54</v>
      </c>
      <c r="IX13" s="250">
        <v>56</v>
      </c>
      <c r="IY13" s="251">
        <v>-3.57</v>
      </c>
      <c r="IZ13" s="183"/>
      <c r="JA13" s="454" t="s">
        <v>117</v>
      </c>
      <c r="JB13" s="455">
        <v>2098.7000000000003</v>
      </c>
      <c r="JC13" s="456">
        <v>2043.06</v>
      </c>
      <c r="JD13" s="457">
        <v>2.72</v>
      </c>
      <c r="JE13" s="458">
        <v>1288.8</v>
      </c>
      <c r="JF13" s="456">
        <v>1260.8600000000001</v>
      </c>
      <c r="JG13" s="457">
        <v>2.2200000000000002</v>
      </c>
      <c r="JH13" s="458">
        <v>1908.73</v>
      </c>
      <c r="JI13" s="456">
        <v>1861.0500000000002</v>
      </c>
      <c r="JJ13" s="457">
        <v>2.56</v>
      </c>
      <c r="JK13" s="459"/>
      <c r="JL13" s="183"/>
      <c r="JM13" s="183" t="s">
        <v>118</v>
      </c>
      <c r="JN13" s="342">
        <v>55</v>
      </c>
      <c r="JO13" s="342">
        <v>55</v>
      </c>
      <c r="JP13" s="342">
        <v>55</v>
      </c>
      <c r="JQ13" s="342">
        <v>55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1.9</v>
      </c>
      <c r="LS13" s="453">
        <v>1.94</v>
      </c>
      <c r="LT13" s="243">
        <v>-0.04</v>
      </c>
      <c r="LU13" s="293"/>
      <c r="LV13" s="293"/>
      <c r="LW13" s="312" t="s">
        <v>33</v>
      </c>
      <c r="LX13" s="294">
        <v>306</v>
      </c>
      <c r="LY13" s="295">
        <v>358</v>
      </c>
      <c r="LZ13" s="296">
        <v>-14.53</v>
      </c>
      <c r="MA13" s="266"/>
      <c r="MB13" s="454" t="s">
        <v>117</v>
      </c>
      <c r="MC13" s="455">
        <v>1776.63</v>
      </c>
      <c r="MD13" s="468">
        <v>1718.08</v>
      </c>
      <c r="ME13" s="457">
        <v>3.41</v>
      </c>
      <c r="MF13" s="455">
        <v>1121.77</v>
      </c>
      <c r="MG13" s="469">
        <v>1088.8800000000001</v>
      </c>
      <c r="MH13" s="457">
        <v>3.02</v>
      </c>
      <c r="MI13" s="455">
        <v>1604.25</v>
      </c>
      <c r="MJ13" s="470">
        <v>1555.4099999999999</v>
      </c>
      <c r="MK13" s="457">
        <v>3.14</v>
      </c>
      <c r="ML13" s="297"/>
      <c r="MM13" s="297"/>
      <c r="MN13" s="297" t="s">
        <v>118</v>
      </c>
      <c r="MO13" s="371">
        <v>55</v>
      </c>
      <c r="MP13" s="371">
        <v>55</v>
      </c>
      <c r="MQ13" s="371">
        <v>55</v>
      </c>
      <c r="MR13" s="371">
        <v>55</v>
      </c>
      <c r="MS13" s="371">
        <v>55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2.0099999999999998</v>
      </c>
      <c r="C14" s="472">
        <v>2.06</v>
      </c>
      <c r="D14" s="311">
        <v>-0.05</v>
      </c>
      <c r="E14" s="244"/>
      <c r="F14" s="245"/>
      <c r="G14" s="312" t="s">
        <v>36</v>
      </c>
      <c r="H14" s="247">
        <v>566</v>
      </c>
      <c r="I14" s="248">
        <v>673</v>
      </c>
      <c r="J14" s="249">
        <v>387</v>
      </c>
      <c r="K14" s="247">
        <v>1626</v>
      </c>
      <c r="L14" s="250">
        <v>1503</v>
      </c>
      <c r="M14" s="251">
        <v>8.18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6731</v>
      </c>
      <c r="AC14" s="292">
        <v>6731</v>
      </c>
      <c r="AD14" s="292">
        <v>6731</v>
      </c>
      <c r="AE14" s="292">
        <v>6731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1.86</v>
      </c>
      <c r="CG14" s="472">
        <v>1.9</v>
      </c>
      <c r="CH14" s="311">
        <v>-0.04</v>
      </c>
      <c r="CI14" s="245"/>
      <c r="CJ14" s="245"/>
      <c r="CK14" s="312" t="s">
        <v>36</v>
      </c>
      <c r="CL14" s="247">
        <v>224</v>
      </c>
      <c r="CM14" s="248">
        <v>198</v>
      </c>
      <c r="CN14" s="249">
        <v>327</v>
      </c>
      <c r="CO14" s="247">
        <v>749</v>
      </c>
      <c r="CP14" s="250">
        <v>766</v>
      </c>
      <c r="CQ14" s="251">
        <v>-2.2200000000000002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6731</v>
      </c>
      <c r="DG14" s="292">
        <v>6731</v>
      </c>
      <c r="DH14" s="292">
        <v>6731</v>
      </c>
      <c r="DI14" s="292">
        <v>6731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1.86</v>
      </c>
      <c r="FK14" s="472">
        <v>1.89</v>
      </c>
      <c r="FL14" s="311">
        <v>-0.03</v>
      </c>
      <c r="FM14" s="245"/>
      <c r="FN14" s="245"/>
      <c r="FO14" s="312" t="s">
        <v>36</v>
      </c>
      <c r="FP14" s="247">
        <v>232</v>
      </c>
      <c r="FQ14" s="248">
        <v>125</v>
      </c>
      <c r="FR14" s="249">
        <v>156</v>
      </c>
      <c r="FS14" s="247">
        <v>513</v>
      </c>
      <c r="FT14" s="250">
        <v>523</v>
      </c>
      <c r="FU14" s="251">
        <v>-1.91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6731</v>
      </c>
      <c r="GK14" s="292">
        <v>6731</v>
      </c>
      <c r="GL14" s="292">
        <v>6731</v>
      </c>
      <c r="GM14" s="292">
        <v>6731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1.9</v>
      </c>
      <c r="IO14" s="472">
        <v>1.93</v>
      </c>
      <c r="IP14" s="311">
        <v>-0.03</v>
      </c>
      <c r="IQ14" s="245"/>
      <c r="IR14" s="245"/>
      <c r="IS14" s="312" t="s">
        <v>36</v>
      </c>
      <c r="IT14" s="247">
        <v>684</v>
      </c>
      <c r="IU14" s="248">
        <v>928</v>
      </c>
      <c r="IV14" s="249">
        <v>926</v>
      </c>
      <c r="IW14" s="247">
        <v>2538</v>
      </c>
      <c r="IX14" s="250">
        <v>2170</v>
      </c>
      <c r="IY14" s="251">
        <v>16.96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6731</v>
      </c>
      <c r="JO14" s="292">
        <v>6731</v>
      </c>
      <c r="JP14" s="292">
        <v>6731</v>
      </c>
      <c r="JQ14" s="292">
        <v>6731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1.91</v>
      </c>
      <c r="LS14" s="472">
        <v>1.95</v>
      </c>
      <c r="LT14" s="311">
        <v>-0.04</v>
      </c>
      <c r="LU14" s="293"/>
      <c r="LV14" s="293"/>
      <c r="LW14" s="312" t="s">
        <v>36</v>
      </c>
      <c r="LX14" s="294">
        <v>5426</v>
      </c>
      <c r="LY14" s="295">
        <v>4962</v>
      </c>
      <c r="LZ14" s="296">
        <v>9.35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6731</v>
      </c>
      <c r="MP14" s="343">
        <v>6731</v>
      </c>
      <c r="MQ14" s="343">
        <v>6731</v>
      </c>
      <c r="MR14" s="343">
        <v>6731</v>
      </c>
      <c r="MS14" s="343">
        <v>6731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1.93</v>
      </c>
      <c r="C15" s="483">
        <v>1.95</v>
      </c>
      <c r="D15" s="438">
        <v>-0.02</v>
      </c>
      <c r="E15" s="244"/>
      <c r="F15" s="245"/>
      <c r="G15" s="312" t="s">
        <v>37</v>
      </c>
      <c r="H15" s="247">
        <v>21</v>
      </c>
      <c r="I15" s="248">
        <v>12</v>
      </c>
      <c r="J15" s="249">
        <v>19</v>
      </c>
      <c r="K15" s="247">
        <v>52</v>
      </c>
      <c r="L15" s="250">
        <v>70</v>
      </c>
      <c r="M15" s="251">
        <v>-25.71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199</v>
      </c>
      <c r="AC15" s="342">
        <v>199</v>
      </c>
      <c r="AD15" s="342">
        <v>199</v>
      </c>
      <c r="AE15" s="342">
        <v>199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1.99</v>
      </c>
      <c r="CG15" s="483">
        <v>2.02</v>
      </c>
      <c r="CH15" s="438">
        <v>-0.03</v>
      </c>
      <c r="CI15" s="245"/>
      <c r="CJ15" s="245"/>
      <c r="CK15" s="312" t="s">
        <v>37</v>
      </c>
      <c r="CL15" s="247">
        <v>0</v>
      </c>
      <c r="CM15" s="248">
        <v>0</v>
      </c>
      <c r="CN15" s="249">
        <v>0</v>
      </c>
      <c r="CO15" s="247">
        <v>0</v>
      </c>
      <c r="CP15" s="250">
        <v>6</v>
      </c>
      <c r="CQ15" s="251">
        <v>-100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199</v>
      </c>
      <c r="DG15" s="342">
        <v>199</v>
      </c>
      <c r="DH15" s="342">
        <v>199</v>
      </c>
      <c r="DI15" s="342">
        <v>199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1.25</v>
      </c>
      <c r="FK15" s="483">
        <v>1.29</v>
      </c>
      <c r="FL15" s="438">
        <v>-0.04</v>
      </c>
      <c r="FM15" s="245"/>
      <c r="FN15" s="245"/>
      <c r="FO15" s="312" t="s">
        <v>37</v>
      </c>
      <c r="FP15" s="247">
        <v>4</v>
      </c>
      <c r="FQ15" s="248">
        <v>0</v>
      </c>
      <c r="FR15" s="249">
        <v>0</v>
      </c>
      <c r="FS15" s="247">
        <v>4</v>
      </c>
      <c r="FT15" s="250">
        <v>22</v>
      </c>
      <c r="FU15" s="251">
        <v>-81.819999999999993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199</v>
      </c>
      <c r="GK15" s="342">
        <v>199</v>
      </c>
      <c r="GL15" s="342">
        <v>199</v>
      </c>
      <c r="GM15" s="342">
        <v>199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1.79</v>
      </c>
      <c r="IO15" s="483">
        <v>1.84</v>
      </c>
      <c r="IP15" s="438">
        <v>-0.05</v>
      </c>
      <c r="IQ15" s="245"/>
      <c r="IR15" s="245"/>
      <c r="IS15" s="312" t="s">
        <v>37</v>
      </c>
      <c r="IT15" s="247">
        <v>3</v>
      </c>
      <c r="IU15" s="248">
        <v>6</v>
      </c>
      <c r="IV15" s="249">
        <v>2</v>
      </c>
      <c r="IW15" s="247">
        <v>11</v>
      </c>
      <c r="IX15" s="250">
        <v>17</v>
      </c>
      <c r="IY15" s="251">
        <v>-35.29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199</v>
      </c>
      <c r="JO15" s="342">
        <v>199</v>
      </c>
      <c r="JP15" s="342">
        <v>199</v>
      </c>
      <c r="JQ15" s="342">
        <v>199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1.76</v>
      </c>
      <c r="LS15" s="483">
        <v>1.79</v>
      </c>
      <c r="LT15" s="438">
        <v>-0.03</v>
      </c>
      <c r="LU15" s="293"/>
      <c r="LV15" s="293"/>
      <c r="LW15" s="312" t="s">
        <v>37</v>
      </c>
      <c r="LX15" s="294">
        <v>67</v>
      </c>
      <c r="LY15" s="295">
        <v>115</v>
      </c>
      <c r="LZ15" s="296">
        <v>-41.74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199</v>
      </c>
      <c r="MP15" s="371">
        <v>199</v>
      </c>
      <c r="MQ15" s="371">
        <v>199</v>
      </c>
      <c r="MR15" s="371">
        <v>199</v>
      </c>
      <c r="MS15" s="371">
        <v>199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538</v>
      </c>
      <c r="I16" s="248">
        <v>647</v>
      </c>
      <c r="J16" s="249">
        <v>351</v>
      </c>
      <c r="K16" s="247">
        <v>1536</v>
      </c>
      <c r="L16" s="250">
        <v>1544</v>
      </c>
      <c r="M16" s="251">
        <v>-0.52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1400</v>
      </c>
      <c r="AC16" s="342">
        <v>1400</v>
      </c>
      <c r="AD16" s="342">
        <v>1400</v>
      </c>
      <c r="AE16" s="342">
        <v>1400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328</v>
      </c>
      <c r="CM16" s="248">
        <v>267</v>
      </c>
      <c r="CN16" s="249">
        <v>272</v>
      </c>
      <c r="CO16" s="247">
        <v>867</v>
      </c>
      <c r="CP16" s="250">
        <v>898</v>
      </c>
      <c r="CQ16" s="251">
        <v>-3.45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1400</v>
      </c>
      <c r="DG16" s="342">
        <v>1400</v>
      </c>
      <c r="DH16" s="342">
        <v>1400</v>
      </c>
      <c r="DI16" s="342">
        <v>1400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280</v>
      </c>
      <c r="FQ16" s="248">
        <v>289</v>
      </c>
      <c r="FR16" s="249">
        <v>164</v>
      </c>
      <c r="FS16" s="247">
        <v>733</v>
      </c>
      <c r="FT16" s="250">
        <v>827</v>
      </c>
      <c r="FU16" s="251">
        <v>-11.37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1400</v>
      </c>
      <c r="GK16" s="342">
        <v>1400</v>
      </c>
      <c r="GL16" s="342">
        <v>1400</v>
      </c>
      <c r="GM16" s="342">
        <v>1400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392</v>
      </c>
      <c r="IU16" s="248">
        <v>534</v>
      </c>
      <c r="IV16" s="249">
        <v>589</v>
      </c>
      <c r="IW16" s="247">
        <v>1515</v>
      </c>
      <c r="IX16" s="250">
        <v>1488</v>
      </c>
      <c r="IY16" s="251">
        <v>1.81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1400</v>
      </c>
      <c r="JO16" s="342">
        <v>1400</v>
      </c>
      <c r="JP16" s="342">
        <v>1400</v>
      </c>
      <c r="JQ16" s="342">
        <v>1400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4651</v>
      </c>
      <c r="LY16" s="295">
        <v>4757</v>
      </c>
      <c r="LZ16" s="296">
        <v>-2.23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1400</v>
      </c>
      <c r="MP16" s="371">
        <v>1400</v>
      </c>
      <c r="MQ16" s="371">
        <v>1400</v>
      </c>
      <c r="MR16" s="371">
        <v>1400</v>
      </c>
      <c r="MS16" s="371">
        <v>1400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1648.97</v>
      </c>
      <c r="C17" s="502">
        <v>1587.18</v>
      </c>
      <c r="D17" s="243">
        <v>3.89</v>
      </c>
      <c r="E17" s="503"/>
      <c r="F17" s="503"/>
      <c r="G17" s="312" t="s">
        <v>39</v>
      </c>
      <c r="H17" s="247">
        <v>84</v>
      </c>
      <c r="I17" s="248">
        <v>36</v>
      </c>
      <c r="J17" s="249">
        <v>74</v>
      </c>
      <c r="K17" s="247">
        <v>194</v>
      </c>
      <c r="L17" s="250">
        <v>188</v>
      </c>
      <c r="M17" s="251">
        <v>3.19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5132</v>
      </c>
      <c r="AC17" s="342">
        <v>5132</v>
      </c>
      <c r="AD17" s="342">
        <v>5132</v>
      </c>
      <c r="AE17" s="342">
        <v>5132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21686</v>
      </c>
      <c r="AN17" s="379">
        <v>1198</v>
      </c>
      <c r="AO17" s="379">
        <v>3895</v>
      </c>
      <c r="AP17" s="380">
        <v>2373</v>
      </c>
      <c r="AQ17" s="379">
        <v>0</v>
      </c>
      <c r="AR17" s="379">
        <v>0</v>
      </c>
      <c r="AS17" s="379">
        <v>0</v>
      </c>
      <c r="AT17" s="379">
        <v>0</v>
      </c>
      <c r="AU17" s="381">
        <v>29152</v>
      </c>
      <c r="AV17" s="382">
        <v>6396</v>
      </c>
      <c r="AW17" s="383">
        <v>35548</v>
      </c>
      <c r="AX17" s="384"/>
      <c r="AY17" s="384"/>
      <c r="AZ17" s="385" t="s">
        <v>98</v>
      </c>
      <c r="BA17" s="378">
        <v>2086</v>
      </c>
      <c r="BB17" s="379">
        <v>186</v>
      </c>
      <c r="BC17" s="379">
        <v>386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2658</v>
      </c>
      <c r="BJ17" s="382">
        <v>445</v>
      </c>
      <c r="BK17" s="383">
        <v>3103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1458.75</v>
      </c>
      <c r="CG17" s="502">
        <v>1422.56</v>
      </c>
      <c r="CH17" s="243">
        <v>2.54</v>
      </c>
      <c r="CI17" s="503"/>
      <c r="CJ17" s="503"/>
      <c r="CK17" s="312" t="s">
        <v>39</v>
      </c>
      <c r="CL17" s="247">
        <v>41</v>
      </c>
      <c r="CM17" s="248">
        <v>13</v>
      </c>
      <c r="CN17" s="249">
        <v>36</v>
      </c>
      <c r="CO17" s="247">
        <v>90</v>
      </c>
      <c r="CP17" s="250">
        <v>66</v>
      </c>
      <c r="CQ17" s="251">
        <v>36.36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5132</v>
      </c>
      <c r="DG17" s="342">
        <v>5132</v>
      </c>
      <c r="DH17" s="342">
        <v>5132</v>
      </c>
      <c r="DI17" s="342">
        <v>5132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9729</v>
      </c>
      <c r="DR17" s="379">
        <v>1141</v>
      </c>
      <c r="DS17" s="379">
        <v>5815</v>
      </c>
      <c r="DT17" s="380">
        <v>4462</v>
      </c>
      <c r="DU17" s="379">
        <v>0</v>
      </c>
      <c r="DV17" s="379">
        <v>0</v>
      </c>
      <c r="DW17" s="379">
        <v>0</v>
      </c>
      <c r="DX17" s="379">
        <v>0</v>
      </c>
      <c r="DY17" s="381">
        <v>21147</v>
      </c>
      <c r="DZ17" s="382">
        <v>3392</v>
      </c>
      <c r="EA17" s="383">
        <v>24539</v>
      </c>
      <c r="EB17" s="384"/>
      <c r="EC17" s="384"/>
      <c r="ED17" s="385" t="s">
        <v>98</v>
      </c>
      <c r="EE17" s="378">
        <v>1354</v>
      </c>
      <c r="EF17" s="379">
        <v>0</v>
      </c>
      <c r="EG17" s="379">
        <v>127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1481</v>
      </c>
      <c r="EN17" s="382">
        <v>114</v>
      </c>
      <c r="EO17" s="383">
        <v>1595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1502.8799999999999</v>
      </c>
      <c r="FK17" s="502">
        <v>1473.3600000000001</v>
      </c>
      <c r="FL17" s="243">
        <v>2</v>
      </c>
      <c r="FM17" s="503"/>
      <c r="FN17" s="503"/>
      <c r="FO17" s="312" t="s">
        <v>39</v>
      </c>
      <c r="FP17" s="247">
        <v>42</v>
      </c>
      <c r="FQ17" s="248">
        <v>20</v>
      </c>
      <c r="FR17" s="249">
        <v>27</v>
      </c>
      <c r="FS17" s="247">
        <v>89</v>
      </c>
      <c r="FT17" s="250">
        <v>100</v>
      </c>
      <c r="FU17" s="251">
        <v>-11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5132</v>
      </c>
      <c r="GK17" s="342">
        <v>5132</v>
      </c>
      <c r="GL17" s="342">
        <v>5132</v>
      </c>
      <c r="GM17" s="342">
        <v>5132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13256</v>
      </c>
      <c r="GV17" s="379">
        <v>1259</v>
      </c>
      <c r="GW17" s="379">
        <v>6165</v>
      </c>
      <c r="GX17" s="380">
        <v>1084</v>
      </c>
      <c r="GY17" s="379">
        <v>0</v>
      </c>
      <c r="GZ17" s="379">
        <v>0</v>
      </c>
      <c r="HA17" s="379">
        <v>0</v>
      </c>
      <c r="HB17" s="379">
        <v>0</v>
      </c>
      <c r="HC17" s="381">
        <v>21764</v>
      </c>
      <c r="HD17" s="382">
        <v>2281</v>
      </c>
      <c r="HE17" s="383">
        <v>24045</v>
      </c>
      <c r="HF17" s="384"/>
      <c r="HG17" s="384"/>
      <c r="HH17" s="385" t="s">
        <v>98</v>
      </c>
      <c r="HI17" s="378">
        <v>365</v>
      </c>
      <c r="HJ17" s="379">
        <v>0</v>
      </c>
      <c r="HK17" s="379">
        <v>162</v>
      </c>
      <c r="HL17" s="380">
        <v>85</v>
      </c>
      <c r="HM17" s="379">
        <v>0</v>
      </c>
      <c r="HN17" s="379">
        <v>0</v>
      </c>
      <c r="HO17" s="379">
        <v>0</v>
      </c>
      <c r="HP17" s="379">
        <v>0</v>
      </c>
      <c r="HQ17" s="381">
        <v>612</v>
      </c>
      <c r="HR17" s="382">
        <v>118</v>
      </c>
      <c r="HS17" s="383">
        <v>730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1969.9500000000003</v>
      </c>
      <c r="IO17" s="502">
        <v>1923.1999999999998</v>
      </c>
      <c r="IP17" s="243">
        <v>2.4300000000000002</v>
      </c>
      <c r="IQ17" s="503"/>
      <c r="IR17" s="503"/>
      <c r="IS17" s="312" t="s">
        <v>39</v>
      </c>
      <c r="IT17" s="247">
        <v>168</v>
      </c>
      <c r="IU17" s="248">
        <v>189</v>
      </c>
      <c r="IV17" s="249">
        <v>253</v>
      </c>
      <c r="IW17" s="247">
        <v>610</v>
      </c>
      <c r="IX17" s="250">
        <v>584</v>
      </c>
      <c r="IY17" s="251">
        <v>4.45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5132</v>
      </c>
      <c r="JO17" s="342">
        <v>5132</v>
      </c>
      <c r="JP17" s="342">
        <v>5132</v>
      </c>
      <c r="JQ17" s="342">
        <v>5132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14484</v>
      </c>
      <c r="JZ17" s="379">
        <v>1125</v>
      </c>
      <c r="KA17" s="379">
        <v>6214</v>
      </c>
      <c r="KB17" s="380">
        <v>1379</v>
      </c>
      <c r="KC17" s="379">
        <v>0</v>
      </c>
      <c r="KD17" s="379">
        <v>0</v>
      </c>
      <c r="KE17" s="379">
        <v>0</v>
      </c>
      <c r="KF17" s="379">
        <v>0</v>
      </c>
      <c r="KG17" s="381">
        <v>23202</v>
      </c>
      <c r="KH17" s="382">
        <v>2135</v>
      </c>
      <c r="KI17" s="383">
        <v>25337</v>
      </c>
      <c r="KJ17" s="290"/>
      <c r="KK17" s="290"/>
      <c r="KL17" s="387" t="s">
        <v>98</v>
      </c>
      <c r="KM17" s="378">
        <v>756</v>
      </c>
      <c r="KN17" s="379">
        <v>214</v>
      </c>
      <c r="KO17" s="379">
        <v>219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1189</v>
      </c>
      <c r="KV17" s="382">
        <v>363</v>
      </c>
      <c r="KW17" s="383">
        <v>1552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1657.49</v>
      </c>
      <c r="LS17" s="502">
        <v>1608.73</v>
      </c>
      <c r="LT17" s="243">
        <v>3.03</v>
      </c>
      <c r="LU17" s="505"/>
      <c r="LV17" s="505"/>
      <c r="LW17" s="312" t="s">
        <v>39</v>
      </c>
      <c r="LX17" s="294">
        <v>983</v>
      </c>
      <c r="LY17" s="295">
        <v>938</v>
      </c>
      <c r="LZ17" s="296">
        <v>4.8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5132</v>
      </c>
      <c r="MP17" s="371">
        <v>5132</v>
      </c>
      <c r="MQ17" s="371">
        <v>5132</v>
      </c>
      <c r="MR17" s="371">
        <v>5132</v>
      </c>
      <c r="MS17" s="371">
        <v>5132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59155</v>
      </c>
      <c r="NB17" s="390">
        <v>4723</v>
      </c>
      <c r="NC17" s="390">
        <v>22089</v>
      </c>
      <c r="ND17" s="391">
        <v>9298</v>
      </c>
      <c r="NE17" s="390"/>
      <c r="NF17" s="390"/>
      <c r="NG17" s="390"/>
      <c r="NH17" s="392"/>
      <c r="NI17" s="393">
        <v>95265</v>
      </c>
      <c r="NJ17" s="394">
        <v>14204</v>
      </c>
      <c r="NK17" s="395">
        <v>109469</v>
      </c>
      <c r="NL17" s="290"/>
      <c r="NM17" s="290"/>
      <c r="NN17" s="507" t="s">
        <v>98</v>
      </c>
      <c r="NO17" s="389">
        <v>4561</v>
      </c>
      <c r="NP17" s="390">
        <v>400</v>
      </c>
      <c r="NQ17" s="390">
        <v>894</v>
      </c>
      <c r="NR17" s="391">
        <v>85</v>
      </c>
      <c r="NS17" s="390"/>
      <c r="NT17" s="390"/>
      <c r="NU17" s="390"/>
      <c r="NV17" s="392"/>
      <c r="NW17" s="393">
        <v>5940</v>
      </c>
      <c r="NX17" s="394">
        <v>1040</v>
      </c>
      <c r="NY17" s="395">
        <v>6980</v>
      </c>
      <c r="OA17" s="307"/>
    </row>
    <row r="18" spans="1:391" s="195" customFormat="1" ht="21.75" customHeight="1" thickTop="1" x14ac:dyDescent="0.2">
      <c r="A18" s="308" t="s">
        <v>99</v>
      </c>
      <c r="B18" s="471">
        <v>1626.6299999999999</v>
      </c>
      <c r="C18" s="508">
        <v>1565.5700000000002</v>
      </c>
      <c r="D18" s="311">
        <v>3.9</v>
      </c>
      <c r="E18" s="503"/>
      <c r="F18" s="503"/>
      <c r="G18" s="312" t="s">
        <v>40</v>
      </c>
      <c r="H18" s="247">
        <v>22</v>
      </c>
      <c r="I18" s="248">
        <v>27</v>
      </c>
      <c r="J18" s="249">
        <v>23</v>
      </c>
      <c r="K18" s="247">
        <v>72</v>
      </c>
      <c r="L18" s="250">
        <v>69</v>
      </c>
      <c r="M18" s="251">
        <v>4.3499999999999996</v>
      </c>
      <c r="N18" s="183"/>
      <c r="O18" s="346" t="s">
        <v>91</v>
      </c>
      <c r="P18" s="347">
        <v>554.96</v>
      </c>
      <c r="Q18" s="348">
        <v>535.42999999999995</v>
      </c>
      <c r="R18" s="349">
        <v>3.65</v>
      </c>
      <c r="S18" s="347">
        <v>0</v>
      </c>
      <c r="T18" s="350">
        <v>0</v>
      </c>
      <c r="U18" s="349">
        <v>0</v>
      </c>
      <c r="V18" s="347">
        <v>443.83</v>
      </c>
      <c r="W18" s="348">
        <v>428.58</v>
      </c>
      <c r="X18" s="349">
        <v>3.56</v>
      </c>
      <c r="Y18" s="351"/>
      <c r="Z18" s="183"/>
      <c r="AA18" s="183" t="s">
        <v>104</v>
      </c>
      <c r="AB18" s="342">
        <v>65</v>
      </c>
      <c r="AC18" s="342">
        <v>65</v>
      </c>
      <c r="AD18" s="342">
        <v>65</v>
      </c>
      <c r="AE18" s="342">
        <v>65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28531</v>
      </c>
      <c r="AN18" s="400">
        <v>1852</v>
      </c>
      <c r="AO18" s="400">
        <v>2373</v>
      </c>
      <c r="AP18" s="401">
        <v>3285</v>
      </c>
      <c r="AQ18" s="400">
        <v>0</v>
      </c>
      <c r="AR18" s="400">
        <v>0</v>
      </c>
      <c r="AS18" s="400">
        <v>0</v>
      </c>
      <c r="AT18" s="400">
        <v>0</v>
      </c>
      <c r="AU18" s="402">
        <v>36041</v>
      </c>
      <c r="AV18" s="382">
        <v>25564</v>
      </c>
      <c r="AW18" s="383">
        <v>61605</v>
      </c>
      <c r="AX18" s="384"/>
      <c r="AY18" s="384"/>
      <c r="AZ18" s="385" t="s">
        <v>25</v>
      </c>
      <c r="BA18" s="399">
        <v>1056</v>
      </c>
      <c r="BB18" s="400">
        <v>108</v>
      </c>
      <c r="BC18" s="400">
        <v>267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1431</v>
      </c>
      <c r="BJ18" s="382">
        <v>184</v>
      </c>
      <c r="BK18" s="383">
        <v>1615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1391.8700000000001</v>
      </c>
      <c r="CG18" s="508">
        <v>1357.63</v>
      </c>
      <c r="CH18" s="311">
        <v>2.52</v>
      </c>
      <c r="CI18" s="503"/>
      <c r="CJ18" s="503"/>
      <c r="CK18" s="312" t="s">
        <v>40</v>
      </c>
      <c r="CL18" s="247">
        <v>38</v>
      </c>
      <c r="CM18" s="248">
        <v>79</v>
      </c>
      <c r="CN18" s="249">
        <v>54</v>
      </c>
      <c r="CO18" s="247">
        <v>171</v>
      </c>
      <c r="CP18" s="250">
        <v>136</v>
      </c>
      <c r="CQ18" s="251">
        <v>25.74</v>
      </c>
      <c r="CR18" s="183"/>
      <c r="CS18" s="346" t="s">
        <v>91</v>
      </c>
      <c r="CT18" s="347">
        <v>772.7</v>
      </c>
      <c r="CU18" s="348">
        <v>756.5</v>
      </c>
      <c r="CV18" s="349">
        <v>2.14</v>
      </c>
      <c r="CW18" s="347">
        <v>0</v>
      </c>
      <c r="CX18" s="350">
        <v>0</v>
      </c>
      <c r="CY18" s="349">
        <v>0</v>
      </c>
      <c r="CZ18" s="347">
        <v>724.15</v>
      </c>
      <c r="DA18" s="348">
        <v>710.27</v>
      </c>
      <c r="DB18" s="349">
        <v>1.95</v>
      </c>
      <c r="DC18" s="351"/>
      <c r="DD18" s="183"/>
      <c r="DE18" s="183" t="s">
        <v>104</v>
      </c>
      <c r="DF18" s="342">
        <v>65</v>
      </c>
      <c r="DG18" s="342">
        <v>65</v>
      </c>
      <c r="DH18" s="342">
        <v>65</v>
      </c>
      <c r="DI18" s="342">
        <v>65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56336</v>
      </c>
      <c r="DR18" s="400">
        <v>1520</v>
      </c>
      <c r="DS18" s="400">
        <v>9977</v>
      </c>
      <c r="DT18" s="401">
        <v>4830</v>
      </c>
      <c r="DU18" s="400">
        <v>0</v>
      </c>
      <c r="DV18" s="400">
        <v>0</v>
      </c>
      <c r="DW18" s="400">
        <v>0</v>
      </c>
      <c r="DX18" s="400">
        <v>0</v>
      </c>
      <c r="DY18" s="402">
        <v>72663</v>
      </c>
      <c r="DZ18" s="382">
        <v>14533</v>
      </c>
      <c r="EA18" s="383">
        <v>87196</v>
      </c>
      <c r="EB18" s="384"/>
      <c r="EC18" s="384"/>
      <c r="ED18" s="385" t="s">
        <v>25</v>
      </c>
      <c r="EE18" s="399">
        <v>779</v>
      </c>
      <c r="EF18" s="400">
        <v>0</v>
      </c>
      <c r="EG18" s="400">
        <v>158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937</v>
      </c>
      <c r="EN18" s="382">
        <v>101</v>
      </c>
      <c r="EO18" s="383">
        <v>1038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1449.0600000000002</v>
      </c>
      <c r="FK18" s="508">
        <v>1417.74</v>
      </c>
      <c r="FL18" s="311">
        <v>2.21</v>
      </c>
      <c r="FM18" s="503"/>
      <c r="FN18" s="503"/>
      <c r="FO18" s="312" t="s">
        <v>40</v>
      </c>
      <c r="FP18" s="247">
        <v>13</v>
      </c>
      <c r="FQ18" s="248">
        <v>0</v>
      </c>
      <c r="FR18" s="249">
        <v>9</v>
      </c>
      <c r="FS18" s="247">
        <v>22</v>
      </c>
      <c r="FT18" s="250">
        <v>10</v>
      </c>
      <c r="FU18" s="251">
        <v>120</v>
      </c>
      <c r="FV18" s="183"/>
      <c r="FW18" s="346" t="s">
        <v>91</v>
      </c>
      <c r="FX18" s="347">
        <v>770.23</v>
      </c>
      <c r="FY18" s="348">
        <v>759.19</v>
      </c>
      <c r="FZ18" s="349">
        <v>1.45</v>
      </c>
      <c r="GA18" s="347">
        <v>0</v>
      </c>
      <c r="GB18" s="350">
        <v>0</v>
      </c>
      <c r="GC18" s="349">
        <v>0</v>
      </c>
      <c r="GD18" s="347">
        <v>678.41</v>
      </c>
      <c r="GE18" s="348">
        <v>672.98</v>
      </c>
      <c r="GF18" s="349">
        <v>0.81</v>
      </c>
      <c r="GG18" s="351"/>
      <c r="GH18" s="183"/>
      <c r="GI18" s="183" t="s">
        <v>104</v>
      </c>
      <c r="GJ18" s="342">
        <v>65</v>
      </c>
      <c r="GK18" s="342">
        <v>65</v>
      </c>
      <c r="GL18" s="342">
        <v>65</v>
      </c>
      <c r="GM18" s="342">
        <v>65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53243</v>
      </c>
      <c r="GV18" s="400">
        <v>1504</v>
      </c>
      <c r="GW18" s="400">
        <v>8088</v>
      </c>
      <c r="GX18" s="401">
        <v>2287</v>
      </c>
      <c r="GY18" s="400">
        <v>0</v>
      </c>
      <c r="GZ18" s="400">
        <v>0</v>
      </c>
      <c r="HA18" s="400">
        <v>0</v>
      </c>
      <c r="HB18" s="400">
        <v>0</v>
      </c>
      <c r="HC18" s="402">
        <v>65122</v>
      </c>
      <c r="HD18" s="382">
        <v>10302</v>
      </c>
      <c r="HE18" s="383">
        <v>75424</v>
      </c>
      <c r="HF18" s="384"/>
      <c r="HG18" s="384"/>
      <c r="HH18" s="385" t="s">
        <v>25</v>
      </c>
      <c r="HI18" s="399">
        <v>537</v>
      </c>
      <c r="HJ18" s="400">
        <v>0</v>
      </c>
      <c r="HK18" s="400">
        <v>205</v>
      </c>
      <c r="HL18" s="401">
        <v>137</v>
      </c>
      <c r="HM18" s="400">
        <v>0</v>
      </c>
      <c r="HN18" s="400">
        <v>0</v>
      </c>
      <c r="HO18" s="400">
        <v>0</v>
      </c>
      <c r="HP18" s="400">
        <v>0</v>
      </c>
      <c r="HQ18" s="402">
        <v>879</v>
      </c>
      <c r="HR18" s="382">
        <v>176</v>
      </c>
      <c r="HS18" s="383">
        <v>1055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1908.73</v>
      </c>
      <c r="IO18" s="508">
        <v>1861.0500000000002</v>
      </c>
      <c r="IP18" s="311">
        <v>2.56</v>
      </c>
      <c r="IQ18" s="503"/>
      <c r="IR18" s="503"/>
      <c r="IS18" s="312" t="s">
        <v>40</v>
      </c>
      <c r="IT18" s="247">
        <v>114</v>
      </c>
      <c r="IU18" s="248">
        <v>196</v>
      </c>
      <c r="IV18" s="249">
        <v>132</v>
      </c>
      <c r="IW18" s="247">
        <v>442</v>
      </c>
      <c r="IX18" s="250">
        <v>408</v>
      </c>
      <c r="IY18" s="251">
        <v>8.33</v>
      </c>
      <c r="IZ18" s="183"/>
      <c r="JA18" s="346" t="s">
        <v>91</v>
      </c>
      <c r="JB18" s="347">
        <v>784.13</v>
      </c>
      <c r="JC18" s="348">
        <v>772.76</v>
      </c>
      <c r="JD18" s="349">
        <v>1.47</v>
      </c>
      <c r="JE18" s="347">
        <v>0</v>
      </c>
      <c r="JF18" s="350">
        <v>0</v>
      </c>
      <c r="JG18" s="349">
        <v>0</v>
      </c>
      <c r="JH18" s="347">
        <v>625.54</v>
      </c>
      <c r="JI18" s="348">
        <v>621.12</v>
      </c>
      <c r="JJ18" s="349">
        <v>0.71</v>
      </c>
      <c r="JK18" s="351"/>
      <c r="JL18" s="183"/>
      <c r="JM18" s="183" t="s">
        <v>104</v>
      </c>
      <c r="JN18" s="342">
        <v>65</v>
      </c>
      <c r="JO18" s="342">
        <v>65</v>
      </c>
      <c r="JP18" s="342">
        <v>65</v>
      </c>
      <c r="JQ18" s="342">
        <v>65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68880</v>
      </c>
      <c r="JZ18" s="400">
        <v>2109</v>
      </c>
      <c r="KA18" s="400">
        <v>8140</v>
      </c>
      <c r="KB18" s="401">
        <v>1954</v>
      </c>
      <c r="KC18" s="400">
        <v>0</v>
      </c>
      <c r="KD18" s="400">
        <v>0</v>
      </c>
      <c r="KE18" s="400">
        <v>0</v>
      </c>
      <c r="KF18" s="400">
        <v>0</v>
      </c>
      <c r="KG18" s="402">
        <v>81083</v>
      </c>
      <c r="KH18" s="382">
        <v>32393</v>
      </c>
      <c r="KI18" s="383">
        <v>113476</v>
      </c>
      <c r="KJ18" s="290"/>
      <c r="KK18" s="290"/>
      <c r="KL18" s="387" t="s">
        <v>25</v>
      </c>
      <c r="KM18" s="399">
        <v>5807</v>
      </c>
      <c r="KN18" s="400">
        <v>369</v>
      </c>
      <c r="KO18" s="400">
        <v>1462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7638</v>
      </c>
      <c r="KV18" s="382">
        <v>384</v>
      </c>
      <c r="KW18" s="383">
        <v>8022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1604.25</v>
      </c>
      <c r="LS18" s="508">
        <v>1555.4099999999999</v>
      </c>
      <c r="LT18" s="311">
        <v>3.14</v>
      </c>
      <c r="LU18" s="505"/>
      <c r="LV18" s="505"/>
      <c r="LW18" s="312" t="s">
        <v>40</v>
      </c>
      <c r="LX18" s="294">
        <v>707</v>
      </c>
      <c r="LY18" s="295">
        <v>623</v>
      </c>
      <c r="LZ18" s="296">
        <v>13.48</v>
      </c>
      <c r="MA18" s="266"/>
      <c r="MB18" s="346" t="s">
        <v>91</v>
      </c>
      <c r="MC18" s="347">
        <v>713.3</v>
      </c>
      <c r="MD18" s="370">
        <v>700.64</v>
      </c>
      <c r="ME18" s="349">
        <v>1.81</v>
      </c>
      <c r="MF18" s="347">
        <v>0</v>
      </c>
      <c r="MG18" s="370">
        <v>0</v>
      </c>
      <c r="MH18" s="349">
        <v>0</v>
      </c>
      <c r="MI18" s="347">
        <v>595.45000000000005</v>
      </c>
      <c r="MJ18" s="370">
        <v>587.54</v>
      </c>
      <c r="MK18" s="349">
        <v>1.35</v>
      </c>
      <c r="ML18" s="297"/>
      <c r="MM18" s="297"/>
      <c r="MN18" s="297" t="s">
        <v>104</v>
      </c>
      <c r="MO18" s="371">
        <v>65</v>
      </c>
      <c r="MP18" s="371">
        <v>65</v>
      </c>
      <c r="MQ18" s="371">
        <v>65</v>
      </c>
      <c r="MR18" s="371">
        <v>65</v>
      </c>
      <c r="MS18" s="371">
        <v>65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206990</v>
      </c>
      <c r="NB18" s="404">
        <v>6985</v>
      </c>
      <c r="NC18" s="404">
        <v>28578</v>
      </c>
      <c r="ND18" s="405">
        <v>12356</v>
      </c>
      <c r="NE18" s="404"/>
      <c r="NF18" s="404"/>
      <c r="NG18" s="404"/>
      <c r="NH18" s="406"/>
      <c r="NI18" s="407">
        <v>254909</v>
      </c>
      <c r="NJ18" s="408">
        <v>82792</v>
      </c>
      <c r="NK18" s="409">
        <v>337701</v>
      </c>
      <c r="NL18" s="290"/>
      <c r="NM18" s="290"/>
      <c r="NN18" s="377" t="s">
        <v>25</v>
      </c>
      <c r="NO18" s="387">
        <v>8179</v>
      </c>
      <c r="NP18" s="404">
        <v>477</v>
      </c>
      <c r="NQ18" s="404">
        <v>2092</v>
      </c>
      <c r="NR18" s="405">
        <v>137</v>
      </c>
      <c r="NS18" s="404"/>
      <c r="NT18" s="404"/>
      <c r="NU18" s="404"/>
      <c r="NV18" s="406"/>
      <c r="NW18" s="407">
        <v>10885</v>
      </c>
      <c r="NX18" s="408">
        <v>845</v>
      </c>
      <c r="NY18" s="409">
        <v>11730</v>
      </c>
      <c r="OA18" s="307"/>
    </row>
    <row r="19" spans="1:391" s="195" customFormat="1" ht="21.75" customHeight="1" x14ac:dyDescent="0.2">
      <c r="A19" s="344" t="s">
        <v>90</v>
      </c>
      <c r="B19" s="509">
        <v>1972.9</v>
      </c>
      <c r="C19" s="508">
        <v>1902.09</v>
      </c>
      <c r="D19" s="345">
        <v>3.72</v>
      </c>
      <c r="E19" s="503"/>
      <c r="F19" s="503"/>
      <c r="G19" s="312" t="s">
        <v>41</v>
      </c>
      <c r="H19" s="247">
        <v>158</v>
      </c>
      <c r="I19" s="248">
        <v>103</v>
      </c>
      <c r="J19" s="249">
        <v>138</v>
      </c>
      <c r="K19" s="247">
        <v>399</v>
      </c>
      <c r="L19" s="250">
        <v>408</v>
      </c>
      <c r="M19" s="251">
        <v>-2.21</v>
      </c>
      <c r="N19" s="183"/>
      <c r="O19" s="346" t="s">
        <v>95</v>
      </c>
      <c r="P19" s="347">
        <v>463.79</v>
      </c>
      <c r="Q19" s="348">
        <v>447.28</v>
      </c>
      <c r="R19" s="349">
        <v>3.69</v>
      </c>
      <c r="S19" s="347">
        <v>313.58999999999997</v>
      </c>
      <c r="T19" s="350">
        <v>298.42</v>
      </c>
      <c r="U19" s="349">
        <v>5.08</v>
      </c>
      <c r="V19" s="347">
        <v>433.71</v>
      </c>
      <c r="W19" s="348">
        <v>417.57</v>
      </c>
      <c r="X19" s="349">
        <v>3.87</v>
      </c>
      <c r="Y19" s="351"/>
      <c r="Z19" s="183"/>
      <c r="AA19" s="183" t="s">
        <v>109</v>
      </c>
      <c r="AB19" s="342">
        <v>480</v>
      </c>
      <c r="AC19" s="342">
        <v>480</v>
      </c>
      <c r="AD19" s="342">
        <v>480</v>
      </c>
      <c r="AE19" s="342">
        <v>480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81017</v>
      </c>
      <c r="AN19" s="400">
        <v>3813</v>
      </c>
      <c r="AO19" s="400">
        <v>19453</v>
      </c>
      <c r="AP19" s="401">
        <v>5089</v>
      </c>
      <c r="AQ19" s="400">
        <v>0</v>
      </c>
      <c r="AR19" s="400">
        <v>0</v>
      </c>
      <c r="AS19" s="400">
        <v>0</v>
      </c>
      <c r="AT19" s="400">
        <v>0</v>
      </c>
      <c r="AU19" s="402">
        <v>109372</v>
      </c>
      <c r="AV19" s="382">
        <v>96958</v>
      </c>
      <c r="AW19" s="383">
        <v>206330</v>
      </c>
      <c r="AX19" s="384"/>
      <c r="AY19" s="384"/>
      <c r="AZ19" s="385" t="s">
        <v>106</v>
      </c>
      <c r="BA19" s="399">
        <v>3714</v>
      </c>
      <c r="BB19" s="400">
        <v>247</v>
      </c>
      <c r="BC19" s="400">
        <v>550</v>
      </c>
      <c r="BD19" s="401">
        <v>652</v>
      </c>
      <c r="BE19" s="400">
        <v>0</v>
      </c>
      <c r="BF19" s="400">
        <v>0</v>
      </c>
      <c r="BG19" s="400">
        <v>0</v>
      </c>
      <c r="BH19" s="400">
        <v>0</v>
      </c>
      <c r="BI19" s="402">
        <v>5163</v>
      </c>
      <c r="BJ19" s="382">
        <v>4807</v>
      </c>
      <c r="BK19" s="383">
        <v>9970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2682.5699999999997</v>
      </c>
      <c r="CG19" s="508">
        <v>2625.1099999999997</v>
      </c>
      <c r="CH19" s="345">
        <v>2.19</v>
      </c>
      <c r="CI19" s="503"/>
      <c r="CJ19" s="503"/>
      <c r="CK19" s="312" t="s">
        <v>41</v>
      </c>
      <c r="CL19" s="247">
        <v>167</v>
      </c>
      <c r="CM19" s="248">
        <v>82</v>
      </c>
      <c r="CN19" s="249">
        <v>63</v>
      </c>
      <c r="CO19" s="247">
        <v>312</v>
      </c>
      <c r="CP19" s="250">
        <v>256</v>
      </c>
      <c r="CQ19" s="251">
        <v>21.88</v>
      </c>
      <c r="CR19" s="183"/>
      <c r="CS19" s="346" t="s">
        <v>95</v>
      </c>
      <c r="CT19" s="347">
        <v>721.45</v>
      </c>
      <c r="CU19" s="348">
        <v>708.3</v>
      </c>
      <c r="CV19" s="349">
        <v>1.86</v>
      </c>
      <c r="CW19" s="347">
        <v>420.08</v>
      </c>
      <c r="CX19" s="350">
        <v>408.14</v>
      </c>
      <c r="CY19" s="349">
        <v>2.93</v>
      </c>
      <c r="CZ19" s="347">
        <v>702.51</v>
      </c>
      <c r="DA19" s="348">
        <v>689.96</v>
      </c>
      <c r="DB19" s="349">
        <v>1.82</v>
      </c>
      <c r="DC19" s="351"/>
      <c r="DD19" s="183"/>
      <c r="DE19" s="183" t="s">
        <v>109</v>
      </c>
      <c r="DF19" s="342">
        <v>480</v>
      </c>
      <c r="DG19" s="342">
        <v>480</v>
      </c>
      <c r="DH19" s="342">
        <v>480</v>
      </c>
      <c r="DI19" s="342">
        <v>480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78283</v>
      </c>
      <c r="DR19" s="400">
        <v>3802</v>
      </c>
      <c r="DS19" s="400">
        <v>21607</v>
      </c>
      <c r="DT19" s="401">
        <v>6149</v>
      </c>
      <c r="DU19" s="400">
        <v>0</v>
      </c>
      <c r="DV19" s="400">
        <v>0</v>
      </c>
      <c r="DW19" s="400">
        <v>0</v>
      </c>
      <c r="DX19" s="400">
        <v>0</v>
      </c>
      <c r="DY19" s="402">
        <v>109841</v>
      </c>
      <c r="DZ19" s="382">
        <v>78734</v>
      </c>
      <c r="EA19" s="383">
        <v>188575</v>
      </c>
      <c r="EB19" s="384"/>
      <c r="EC19" s="384"/>
      <c r="ED19" s="385" t="s">
        <v>106</v>
      </c>
      <c r="EE19" s="399">
        <v>2065</v>
      </c>
      <c r="EF19" s="400">
        <v>0</v>
      </c>
      <c r="EG19" s="400">
        <v>243</v>
      </c>
      <c r="EH19" s="401">
        <v>124</v>
      </c>
      <c r="EI19" s="400">
        <v>0</v>
      </c>
      <c r="EJ19" s="400">
        <v>0</v>
      </c>
      <c r="EK19" s="400">
        <v>0</v>
      </c>
      <c r="EL19" s="400">
        <v>0</v>
      </c>
      <c r="EM19" s="402">
        <v>2432</v>
      </c>
      <c r="EN19" s="382">
        <v>289</v>
      </c>
      <c r="EO19" s="383">
        <v>2721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2688.4799999999996</v>
      </c>
      <c r="FK19" s="508">
        <v>2673.9300000000003</v>
      </c>
      <c r="FL19" s="345">
        <v>0.54</v>
      </c>
      <c r="FM19" s="503"/>
      <c r="FN19" s="503"/>
      <c r="FO19" s="312" t="s">
        <v>41</v>
      </c>
      <c r="FP19" s="247">
        <v>68</v>
      </c>
      <c r="FQ19" s="248">
        <v>104</v>
      </c>
      <c r="FR19" s="249">
        <v>36</v>
      </c>
      <c r="FS19" s="247">
        <v>208</v>
      </c>
      <c r="FT19" s="250">
        <v>275</v>
      </c>
      <c r="FU19" s="251">
        <v>-24.36</v>
      </c>
      <c r="FV19" s="183"/>
      <c r="FW19" s="346" t="s">
        <v>95</v>
      </c>
      <c r="FX19" s="347">
        <v>688.74</v>
      </c>
      <c r="FY19" s="348">
        <v>676.58</v>
      </c>
      <c r="FZ19" s="349">
        <v>1.8</v>
      </c>
      <c r="GA19" s="347">
        <v>272.82</v>
      </c>
      <c r="GB19" s="350">
        <v>256.91000000000003</v>
      </c>
      <c r="GC19" s="349">
        <v>6.19</v>
      </c>
      <c r="GD19" s="347">
        <v>639.16</v>
      </c>
      <c r="GE19" s="348">
        <v>628.91999999999996</v>
      </c>
      <c r="GF19" s="349">
        <v>1.63</v>
      </c>
      <c r="GG19" s="351"/>
      <c r="GH19" s="183"/>
      <c r="GI19" s="183" t="s">
        <v>109</v>
      </c>
      <c r="GJ19" s="342">
        <v>480</v>
      </c>
      <c r="GK19" s="342">
        <v>480</v>
      </c>
      <c r="GL19" s="342">
        <v>480</v>
      </c>
      <c r="GM19" s="342">
        <v>480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76763</v>
      </c>
      <c r="GV19" s="400">
        <v>2735</v>
      </c>
      <c r="GW19" s="400">
        <v>10784</v>
      </c>
      <c r="GX19" s="401">
        <v>3674</v>
      </c>
      <c r="GY19" s="400">
        <v>0</v>
      </c>
      <c r="GZ19" s="400">
        <v>0</v>
      </c>
      <c r="HA19" s="400">
        <v>0</v>
      </c>
      <c r="HB19" s="400">
        <v>0</v>
      </c>
      <c r="HC19" s="402">
        <v>93956</v>
      </c>
      <c r="HD19" s="382">
        <v>35957</v>
      </c>
      <c r="HE19" s="383">
        <v>129913</v>
      </c>
      <c r="HF19" s="384"/>
      <c r="HG19" s="384"/>
      <c r="HH19" s="385" t="s">
        <v>106</v>
      </c>
      <c r="HI19" s="399">
        <v>1160</v>
      </c>
      <c r="HJ19" s="400">
        <v>90</v>
      </c>
      <c r="HK19" s="400">
        <v>324</v>
      </c>
      <c r="HL19" s="401">
        <v>208</v>
      </c>
      <c r="HM19" s="400">
        <v>0</v>
      </c>
      <c r="HN19" s="400">
        <v>0</v>
      </c>
      <c r="HO19" s="400">
        <v>0</v>
      </c>
      <c r="HP19" s="400">
        <v>0</v>
      </c>
      <c r="HQ19" s="402">
        <v>1782</v>
      </c>
      <c r="HR19" s="382">
        <v>783</v>
      </c>
      <c r="HS19" s="383">
        <v>2565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2515.39</v>
      </c>
      <c r="IO19" s="508">
        <v>2473.5300000000002</v>
      </c>
      <c r="IP19" s="345">
        <v>1.69</v>
      </c>
      <c r="IQ19" s="503"/>
      <c r="IR19" s="503"/>
      <c r="IS19" s="312" t="s">
        <v>41</v>
      </c>
      <c r="IT19" s="247">
        <v>367</v>
      </c>
      <c r="IU19" s="248">
        <v>435</v>
      </c>
      <c r="IV19" s="249">
        <v>461</v>
      </c>
      <c r="IW19" s="247">
        <v>1263</v>
      </c>
      <c r="IX19" s="250">
        <v>1275</v>
      </c>
      <c r="IY19" s="251">
        <v>-0.94</v>
      </c>
      <c r="IZ19" s="183"/>
      <c r="JA19" s="346" t="s">
        <v>95</v>
      </c>
      <c r="JB19" s="347">
        <v>531.35</v>
      </c>
      <c r="JC19" s="348">
        <v>519.20000000000005</v>
      </c>
      <c r="JD19" s="349">
        <v>2.34</v>
      </c>
      <c r="JE19" s="347">
        <v>474.81</v>
      </c>
      <c r="JF19" s="350">
        <v>466.29</v>
      </c>
      <c r="JG19" s="349">
        <v>1.83</v>
      </c>
      <c r="JH19" s="347">
        <v>519.91</v>
      </c>
      <c r="JI19" s="348">
        <v>508.82</v>
      </c>
      <c r="JJ19" s="349">
        <v>2.1800000000000002</v>
      </c>
      <c r="JK19" s="351"/>
      <c r="JL19" s="183"/>
      <c r="JM19" s="183" t="s">
        <v>109</v>
      </c>
      <c r="JN19" s="342">
        <v>480</v>
      </c>
      <c r="JO19" s="342">
        <v>480</v>
      </c>
      <c r="JP19" s="342">
        <v>480</v>
      </c>
      <c r="JQ19" s="342">
        <v>480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63895</v>
      </c>
      <c r="JZ19" s="400">
        <v>3515</v>
      </c>
      <c r="KA19" s="400">
        <v>17396</v>
      </c>
      <c r="KB19" s="401">
        <v>8828</v>
      </c>
      <c r="KC19" s="400">
        <v>0</v>
      </c>
      <c r="KD19" s="400">
        <v>0</v>
      </c>
      <c r="KE19" s="400">
        <v>0</v>
      </c>
      <c r="KF19" s="400">
        <v>0</v>
      </c>
      <c r="KG19" s="402">
        <v>93634</v>
      </c>
      <c r="KH19" s="382">
        <v>75291</v>
      </c>
      <c r="KI19" s="383">
        <v>168925</v>
      </c>
      <c r="KJ19" s="290"/>
      <c r="KK19" s="290"/>
      <c r="KL19" s="387" t="s">
        <v>106</v>
      </c>
      <c r="KM19" s="399">
        <v>2324</v>
      </c>
      <c r="KN19" s="400">
        <v>233</v>
      </c>
      <c r="KO19" s="400">
        <v>475</v>
      </c>
      <c r="KP19" s="401">
        <v>171</v>
      </c>
      <c r="KQ19" s="400">
        <v>0</v>
      </c>
      <c r="KR19" s="400">
        <v>0</v>
      </c>
      <c r="KS19" s="400">
        <v>0</v>
      </c>
      <c r="KT19" s="400">
        <v>0</v>
      </c>
      <c r="KU19" s="402">
        <v>3203</v>
      </c>
      <c r="KV19" s="382">
        <v>2382</v>
      </c>
      <c r="KW19" s="383">
        <v>5585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2404.31</v>
      </c>
      <c r="LS19" s="508">
        <v>2360.2199999999998</v>
      </c>
      <c r="LT19" s="345">
        <v>1.87</v>
      </c>
      <c r="LU19" s="505"/>
      <c r="LV19" s="505"/>
      <c r="LW19" s="312" t="s">
        <v>41</v>
      </c>
      <c r="LX19" s="294">
        <v>2182</v>
      </c>
      <c r="LY19" s="295">
        <v>2214</v>
      </c>
      <c r="LZ19" s="296">
        <v>-1.45</v>
      </c>
      <c r="MA19" s="266"/>
      <c r="MB19" s="346" t="s">
        <v>95</v>
      </c>
      <c r="MC19" s="347">
        <v>572.72</v>
      </c>
      <c r="MD19" s="370">
        <v>560.99</v>
      </c>
      <c r="ME19" s="349">
        <v>2.09</v>
      </c>
      <c r="MF19" s="347">
        <v>392.64</v>
      </c>
      <c r="MG19" s="370">
        <v>379.97</v>
      </c>
      <c r="MH19" s="349">
        <v>3.33</v>
      </c>
      <c r="MI19" s="347">
        <v>542.97</v>
      </c>
      <c r="MJ19" s="370">
        <v>531.77</v>
      </c>
      <c r="MK19" s="349">
        <v>2.11</v>
      </c>
      <c r="ML19" s="297"/>
      <c r="MM19" s="297"/>
      <c r="MN19" s="297" t="s">
        <v>109</v>
      </c>
      <c r="MO19" s="371">
        <v>480</v>
      </c>
      <c r="MP19" s="371">
        <v>480</v>
      </c>
      <c r="MQ19" s="371">
        <v>480</v>
      </c>
      <c r="MR19" s="371">
        <v>480</v>
      </c>
      <c r="MS19" s="371">
        <v>480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299958</v>
      </c>
      <c r="NB19" s="404">
        <v>13865</v>
      </c>
      <c r="NC19" s="404">
        <v>69240</v>
      </c>
      <c r="ND19" s="405">
        <v>23740</v>
      </c>
      <c r="NE19" s="404"/>
      <c r="NF19" s="404"/>
      <c r="NG19" s="404"/>
      <c r="NH19" s="406"/>
      <c r="NI19" s="407">
        <v>406803</v>
      </c>
      <c r="NJ19" s="408">
        <v>286940</v>
      </c>
      <c r="NK19" s="409">
        <v>693743</v>
      </c>
      <c r="NL19" s="290"/>
      <c r="NM19" s="290"/>
      <c r="NN19" s="377" t="s">
        <v>106</v>
      </c>
      <c r="NO19" s="387">
        <v>9263</v>
      </c>
      <c r="NP19" s="404">
        <v>570</v>
      </c>
      <c r="NQ19" s="404">
        <v>1592</v>
      </c>
      <c r="NR19" s="405">
        <v>1155</v>
      </c>
      <c r="NS19" s="404"/>
      <c r="NT19" s="404"/>
      <c r="NU19" s="404"/>
      <c r="NV19" s="406"/>
      <c r="NW19" s="407">
        <v>12580</v>
      </c>
      <c r="NX19" s="408">
        <v>8261</v>
      </c>
      <c r="NY19" s="409">
        <v>20841</v>
      </c>
      <c r="OA19" s="307"/>
    </row>
    <row r="20" spans="1:391" s="195" customFormat="1" ht="21.75" customHeight="1" x14ac:dyDescent="0.2">
      <c r="A20" s="511" t="s">
        <v>123</v>
      </c>
      <c r="B20" s="501">
        <v>1814.53</v>
      </c>
      <c r="C20" s="512">
        <v>1743.23</v>
      </c>
      <c r="D20" s="243">
        <v>4.09</v>
      </c>
      <c r="E20" s="503"/>
      <c r="F20" s="503"/>
      <c r="G20" s="312" t="s">
        <v>42</v>
      </c>
      <c r="H20" s="247">
        <v>214</v>
      </c>
      <c r="I20" s="248">
        <v>226</v>
      </c>
      <c r="J20" s="249">
        <v>280</v>
      </c>
      <c r="K20" s="247">
        <v>720</v>
      </c>
      <c r="L20" s="250">
        <v>901</v>
      </c>
      <c r="M20" s="251">
        <v>-20.09</v>
      </c>
      <c r="N20" s="183"/>
      <c r="O20" s="346" t="s">
        <v>100</v>
      </c>
      <c r="P20" s="347">
        <v>362.33</v>
      </c>
      <c r="Q20" s="348">
        <v>345.69</v>
      </c>
      <c r="R20" s="349">
        <v>4.8099999999999996</v>
      </c>
      <c r="S20" s="347">
        <v>529.52</v>
      </c>
      <c r="T20" s="350">
        <v>521.84</v>
      </c>
      <c r="U20" s="349">
        <v>1.47</v>
      </c>
      <c r="V20" s="347">
        <v>395.81</v>
      </c>
      <c r="W20" s="348">
        <v>380.84</v>
      </c>
      <c r="X20" s="349">
        <v>3.93</v>
      </c>
      <c r="Y20" s="351"/>
      <c r="Z20" s="183"/>
      <c r="AA20" s="183" t="s">
        <v>112</v>
      </c>
      <c r="AB20" s="342">
        <v>641</v>
      </c>
      <c r="AC20" s="342">
        <v>641</v>
      </c>
      <c r="AD20" s="342">
        <v>641</v>
      </c>
      <c r="AE20" s="342">
        <v>641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207609</v>
      </c>
      <c r="AN20" s="400">
        <v>6536</v>
      </c>
      <c r="AO20" s="400">
        <v>94135</v>
      </c>
      <c r="AP20" s="401">
        <v>12671</v>
      </c>
      <c r="AQ20" s="400">
        <v>0</v>
      </c>
      <c r="AR20" s="400">
        <v>0</v>
      </c>
      <c r="AS20" s="400">
        <v>0</v>
      </c>
      <c r="AT20" s="400">
        <v>0</v>
      </c>
      <c r="AU20" s="402">
        <v>320951</v>
      </c>
      <c r="AV20" s="382">
        <v>319314</v>
      </c>
      <c r="AW20" s="383">
        <v>640265</v>
      </c>
      <c r="AX20" s="384"/>
      <c r="AY20" s="384"/>
      <c r="AZ20" s="385" t="s">
        <v>28</v>
      </c>
      <c r="BA20" s="399">
        <v>4887</v>
      </c>
      <c r="BB20" s="400">
        <v>387</v>
      </c>
      <c r="BC20" s="400">
        <v>669</v>
      </c>
      <c r="BD20" s="401">
        <v>985</v>
      </c>
      <c r="BE20" s="400">
        <v>0</v>
      </c>
      <c r="BF20" s="400">
        <v>0</v>
      </c>
      <c r="BG20" s="400">
        <v>0</v>
      </c>
      <c r="BH20" s="400">
        <v>0</v>
      </c>
      <c r="BI20" s="402">
        <v>6928</v>
      </c>
      <c r="BJ20" s="382">
        <v>12648</v>
      </c>
      <c r="BK20" s="383">
        <v>19576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1653.31</v>
      </c>
      <c r="CG20" s="512">
        <v>1610.7000000000003</v>
      </c>
      <c r="CH20" s="243">
        <v>2.65</v>
      </c>
      <c r="CI20" s="503"/>
      <c r="CJ20" s="503"/>
      <c r="CK20" s="312" t="s">
        <v>42</v>
      </c>
      <c r="CL20" s="247">
        <v>321</v>
      </c>
      <c r="CM20" s="248">
        <v>249</v>
      </c>
      <c r="CN20" s="249">
        <v>224</v>
      </c>
      <c r="CO20" s="247">
        <v>794</v>
      </c>
      <c r="CP20" s="250">
        <v>866</v>
      </c>
      <c r="CQ20" s="251">
        <v>-8.31</v>
      </c>
      <c r="CR20" s="183"/>
      <c r="CS20" s="346" t="s">
        <v>100</v>
      </c>
      <c r="CT20" s="347">
        <v>421.58</v>
      </c>
      <c r="CU20" s="348">
        <v>407.34</v>
      </c>
      <c r="CV20" s="349">
        <v>3.5</v>
      </c>
      <c r="CW20" s="347">
        <v>511.37</v>
      </c>
      <c r="CX20" s="350">
        <v>501.5</v>
      </c>
      <c r="CY20" s="349">
        <v>1.97</v>
      </c>
      <c r="CZ20" s="347">
        <v>427.23</v>
      </c>
      <c r="DA20" s="348">
        <v>413.09</v>
      </c>
      <c r="DB20" s="349">
        <v>3.42</v>
      </c>
      <c r="DC20" s="351"/>
      <c r="DD20" s="183"/>
      <c r="DE20" s="183" t="s">
        <v>112</v>
      </c>
      <c r="DF20" s="342">
        <v>641</v>
      </c>
      <c r="DG20" s="342">
        <v>641</v>
      </c>
      <c r="DH20" s="342">
        <v>641</v>
      </c>
      <c r="DI20" s="342">
        <v>641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138465</v>
      </c>
      <c r="DR20" s="400">
        <v>5321</v>
      </c>
      <c r="DS20" s="400">
        <v>59840</v>
      </c>
      <c r="DT20" s="401">
        <v>15007</v>
      </c>
      <c r="DU20" s="400">
        <v>0</v>
      </c>
      <c r="DV20" s="400">
        <v>0</v>
      </c>
      <c r="DW20" s="400">
        <v>0</v>
      </c>
      <c r="DX20" s="400">
        <v>0</v>
      </c>
      <c r="DY20" s="402">
        <v>218633</v>
      </c>
      <c r="DZ20" s="382">
        <v>232145</v>
      </c>
      <c r="EA20" s="383">
        <v>450778</v>
      </c>
      <c r="EB20" s="384"/>
      <c r="EC20" s="384"/>
      <c r="ED20" s="385" t="s">
        <v>28</v>
      </c>
      <c r="EE20" s="399">
        <v>4063</v>
      </c>
      <c r="EF20" s="400">
        <v>0</v>
      </c>
      <c r="EG20" s="400">
        <v>443</v>
      </c>
      <c r="EH20" s="401">
        <v>211</v>
      </c>
      <c r="EI20" s="400">
        <v>0</v>
      </c>
      <c r="EJ20" s="400">
        <v>0</v>
      </c>
      <c r="EK20" s="400">
        <v>0</v>
      </c>
      <c r="EL20" s="400">
        <v>0</v>
      </c>
      <c r="EM20" s="402">
        <v>4717</v>
      </c>
      <c r="EN20" s="382">
        <v>1700</v>
      </c>
      <c r="EO20" s="383">
        <v>6417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1651.38</v>
      </c>
      <c r="FK20" s="512">
        <v>1611.99</v>
      </c>
      <c r="FL20" s="243">
        <v>2.44</v>
      </c>
      <c r="FM20" s="503"/>
      <c r="FN20" s="503"/>
      <c r="FO20" s="312" t="s">
        <v>42</v>
      </c>
      <c r="FP20" s="247">
        <v>472</v>
      </c>
      <c r="FQ20" s="248">
        <v>280</v>
      </c>
      <c r="FR20" s="249">
        <v>243</v>
      </c>
      <c r="FS20" s="247">
        <v>995</v>
      </c>
      <c r="FT20" s="250">
        <v>1129</v>
      </c>
      <c r="FU20" s="251">
        <v>-11.87</v>
      </c>
      <c r="FV20" s="183"/>
      <c r="FW20" s="346" t="s">
        <v>100</v>
      </c>
      <c r="FX20" s="347">
        <v>577.55999999999995</v>
      </c>
      <c r="FY20" s="348">
        <v>582.79</v>
      </c>
      <c r="FZ20" s="349">
        <v>-0.9</v>
      </c>
      <c r="GA20" s="347">
        <v>452.48</v>
      </c>
      <c r="GB20" s="350">
        <v>465.07</v>
      </c>
      <c r="GC20" s="349">
        <v>-2.71</v>
      </c>
      <c r="GD20" s="347">
        <v>562.65</v>
      </c>
      <c r="GE20" s="348">
        <v>569.41999999999996</v>
      </c>
      <c r="GF20" s="349">
        <v>-1.19</v>
      </c>
      <c r="GG20" s="351"/>
      <c r="GH20" s="183"/>
      <c r="GI20" s="183" t="s">
        <v>112</v>
      </c>
      <c r="GJ20" s="342">
        <v>641</v>
      </c>
      <c r="GK20" s="342">
        <v>641</v>
      </c>
      <c r="GL20" s="342">
        <v>641</v>
      </c>
      <c r="GM20" s="342">
        <v>641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131186</v>
      </c>
      <c r="GV20" s="400">
        <v>6019</v>
      </c>
      <c r="GW20" s="400">
        <v>55441</v>
      </c>
      <c r="GX20" s="401">
        <v>13350</v>
      </c>
      <c r="GY20" s="400">
        <v>0</v>
      </c>
      <c r="GZ20" s="400">
        <v>0</v>
      </c>
      <c r="HA20" s="400">
        <v>0</v>
      </c>
      <c r="HB20" s="400">
        <v>0</v>
      </c>
      <c r="HC20" s="402">
        <v>205996</v>
      </c>
      <c r="HD20" s="382">
        <v>159132</v>
      </c>
      <c r="HE20" s="383">
        <v>365128</v>
      </c>
      <c r="HF20" s="384"/>
      <c r="HG20" s="384"/>
      <c r="HH20" s="385" t="s">
        <v>28</v>
      </c>
      <c r="HI20" s="399">
        <v>7635</v>
      </c>
      <c r="HJ20" s="400">
        <v>158</v>
      </c>
      <c r="HK20" s="400">
        <v>562</v>
      </c>
      <c r="HL20" s="401">
        <v>360</v>
      </c>
      <c r="HM20" s="400">
        <v>0</v>
      </c>
      <c r="HN20" s="400">
        <v>0</v>
      </c>
      <c r="HO20" s="400">
        <v>0</v>
      </c>
      <c r="HP20" s="400">
        <v>0</v>
      </c>
      <c r="HQ20" s="402">
        <v>8715</v>
      </c>
      <c r="HR20" s="382">
        <v>2078</v>
      </c>
      <c r="HS20" s="383">
        <v>10793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2161.2900000000004</v>
      </c>
      <c r="IO20" s="512">
        <v>2106.46</v>
      </c>
      <c r="IP20" s="243">
        <v>2.6</v>
      </c>
      <c r="IQ20" s="503"/>
      <c r="IR20" s="503"/>
      <c r="IS20" s="312" t="s">
        <v>42</v>
      </c>
      <c r="IT20" s="247">
        <v>482</v>
      </c>
      <c r="IU20" s="248">
        <v>544</v>
      </c>
      <c r="IV20" s="249">
        <v>478</v>
      </c>
      <c r="IW20" s="247">
        <v>1504</v>
      </c>
      <c r="IX20" s="250">
        <v>1623</v>
      </c>
      <c r="IY20" s="251">
        <v>-7.33</v>
      </c>
      <c r="IZ20" s="183"/>
      <c r="JA20" s="346" t="s">
        <v>100</v>
      </c>
      <c r="JB20" s="347">
        <v>380.78</v>
      </c>
      <c r="JC20" s="348">
        <v>375.69</v>
      </c>
      <c r="JD20" s="349">
        <v>1.35</v>
      </c>
      <c r="JE20" s="347">
        <v>443.23</v>
      </c>
      <c r="JF20" s="350">
        <v>438.93</v>
      </c>
      <c r="JG20" s="349">
        <v>0.98</v>
      </c>
      <c r="JH20" s="347">
        <v>393.41</v>
      </c>
      <c r="JI20" s="348">
        <v>388.1</v>
      </c>
      <c r="JJ20" s="349">
        <v>1.37</v>
      </c>
      <c r="JK20" s="351"/>
      <c r="JL20" s="183"/>
      <c r="JM20" s="183" t="s">
        <v>112</v>
      </c>
      <c r="JN20" s="342">
        <v>641</v>
      </c>
      <c r="JO20" s="342">
        <v>641</v>
      </c>
      <c r="JP20" s="342">
        <v>641</v>
      </c>
      <c r="JQ20" s="342">
        <v>641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147732</v>
      </c>
      <c r="JZ20" s="400">
        <v>4920</v>
      </c>
      <c r="KA20" s="400">
        <v>77657</v>
      </c>
      <c r="KB20" s="401">
        <v>22455</v>
      </c>
      <c r="KC20" s="400">
        <v>0</v>
      </c>
      <c r="KD20" s="400">
        <v>0</v>
      </c>
      <c r="KE20" s="400">
        <v>0</v>
      </c>
      <c r="KF20" s="400">
        <v>0</v>
      </c>
      <c r="KG20" s="402">
        <v>252764</v>
      </c>
      <c r="KH20" s="382">
        <v>163134</v>
      </c>
      <c r="KI20" s="383">
        <v>415898</v>
      </c>
      <c r="KJ20" s="290"/>
      <c r="KK20" s="290"/>
      <c r="KL20" s="387" t="s">
        <v>28</v>
      </c>
      <c r="KM20" s="399">
        <v>14520</v>
      </c>
      <c r="KN20" s="400">
        <v>796</v>
      </c>
      <c r="KO20" s="400">
        <v>1737</v>
      </c>
      <c r="KP20" s="401">
        <v>428</v>
      </c>
      <c r="KQ20" s="400">
        <v>0</v>
      </c>
      <c r="KR20" s="400">
        <v>0</v>
      </c>
      <c r="KS20" s="400">
        <v>0</v>
      </c>
      <c r="KT20" s="400">
        <v>0</v>
      </c>
      <c r="KU20" s="402">
        <v>17481</v>
      </c>
      <c r="KV20" s="382">
        <v>10987</v>
      </c>
      <c r="KW20" s="383">
        <v>28468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1835.88</v>
      </c>
      <c r="LS20" s="512">
        <v>1777.5</v>
      </c>
      <c r="LT20" s="243">
        <v>3.28</v>
      </c>
      <c r="LU20" s="505"/>
      <c r="LV20" s="505"/>
      <c r="LW20" s="312" t="s">
        <v>42</v>
      </c>
      <c r="LX20" s="294">
        <v>4013</v>
      </c>
      <c r="LY20" s="295">
        <v>4519</v>
      </c>
      <c r="LZ20" s="296">
        <v>-11.2</v>
      </c>
      <c r="MA20" s="266"/>
      <c r="MB20" s="346" t="s">
        <v>100</v>
      </c>
      <c r="MC20" s="347">
        <v>410.74</v>
      </c>
      <c r="MD20" s="370">
        <v>403.86</v>
      </c>
      <c r="ME20" s="349">
        <v>1.7</v>
      </c>
      <c r="MF20" s="347">
        <v>480.72</v>
      </c>
      <c r="MG20" s="370">
        <v>476.59</v>
      </c>
      <c r="MH20" s="349">
        <v>0.87</v>
      </c>
      <c r="MI20" s="347">
        <v>422.3</v>
      </c>
      <c r="MJ20" s="370">
        <v>415.6</v>
      </c>
      <c r="MK20" s="349">
        <v>1.61</v>
      </c>
      <c r="ML20" s="297"/>
      <c r="MM20" s="297"/>
      <c r="MN20" s="297" t="s">
        <v>112</v>
      </c>
      <c r="MO20" s="371">
        <v>641</v>
      </c>
      <c r="MP20" s="371">
        <v>641</v>
      </c>
      <c r="MQ20" s="371">
        <v>641</v>
      </c>
      <c r="MR20" s="371">
        <v>641</v>
      </c>
      <c r="MS20" s="371">
        <v>641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624992</v>
      </c>
      <c r="NB20" s="404">
        <v>22796</v>
      </c>
      <c r="NC20" s="404">
        <v>287073</v>
      </c>
      <c r="ND20" s="405">
        <v>63483</v>
      </c>
      <c r="NE20" s="404"/>
      <c r="NF20" s="404"/>
      <c r="NG20" s="404"/>
      <c r="NH20" s="406"/>
      <c r="NI20" s="407">
        <v>998344</v>
      </c>
      <c r="NJ20" s="408">
        <v>873725</v>
      </c>
      <c r="NK20" s="409">
        <v>1872069</v>
      </c>
      <c r="NL20" s="290"/>
      <c r="NM20" s="290"/>
      <c r="NN20" s="377" t="s">
        <v>28</v>
      </c>
      <c r="NO20" s="387">
        <v>31105</v>
      </c>
      <c r="NP20" s="404">
        <v>1341</v>
      </c>
      <c r="NQ20" s="404">
        <v>3411</v>
      </c>
      <c r="NR20" s="405">
        <v>1984</v>
      </c>
      <c r="NS20" s="404"/>
      <c r="NT20" s="404"/>
      <c r="NU20" s="404"/>
      <c r="NV20" s="406"/>
      <c r="NW20" s="407">
        <v>37841</v>
      </c>
      <c r="NX20" s="408">
        <v>27413</v>
      </c>
      <c r="NY20" s="409">
        <v>65254</v>
      </c>
      <c r="OA20" s="307"/>
    </row>
    <row r="21" spans="1:391" s="195" customFormat="1" ht="21.75" customHeight="1" thickBot="1" x14ac:dyDescent="0.25">
      <c r="A21" s="308" t="s">
        <v>99</v>
      </c>
      <c r="B21" s="471">
        <v>1790.42</v>
      </c>
      <c r="C21" s="508">
        <v>1719.79</v>
      </c>
      <c r="D21" s="311">
        <v>4.1100000000000003</v>
      </c>
      <c r="E21" s="503"/>
      <c r="F21" s="503"/>
      <c r="G21" s="312" t="s">
        <v>43</v>
      </c>
      <c r="H21" s="247">
        <v>87</v>
      </c>
      <c r="I21" s="248">
        <v>214</v>
      </c>
      <c r="J21" s="249">
        <v>132</v>
      </c>
      <c r="K21" s="247">
        <v>433</v>
      </c>
      <c r="L21" s="250">
        <v>312</v>
      </c>
      <c r="M21" s="251">
        <v>38.78</v>
      </c>
      <c r="N21" s="183"/>
      <c r="O21" s="346" t="s">
        <v>103</v>
      </c>
      <c r="P21" s="347">
        <v>278.19</v>
      </c>
      <c r="Q21" s="348">
        <v>270.3</v>
      </c>
      <c r="R21" s="349">
        <v>2.92</v>
      </c>
      <c r="S21" s="347">
        <v>159.41999999999999</v>
      </c>
      <c r="T21" s="350">
        <v>150.91</v>
      </c>
      <c r="U21" s="349">
        <v>5.64</v>
      </c>
      <c r="V21" s="347">
        <v>254.4</v>
      </c>
      <c r="W21" s="348">
        <v>246.47</v>
      </c>
      <c r="X21" s="349">
        <v>3.22</v>
      </c>
      <c r="Y21" s="351"/>
      <c r="Z21" s="183"/>
      <c r="AA21" s="183" t="s">
        <v>115</v>
      </c>
      <c r="AB21" s="342">
        <v>1512</v>
      </c>
      <c r="AC21" s="342">
        <v>1512</v>
      </c>
      <c r="AD21" s="342">
        <v>1512</v>
      </c>
      <c r="AE21" s="342">
        <v>1512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1573.7399999999998</v>
      </c>
      <c r="CG21" s="508">
        <v>1533.73</v>
      </c>
      <c r="CH21" s="311">
        <v>2.61</v>
      </c>
      <c r="CI21" s="503"/>
      <c r="CJ21" s="503"/>
      <c r="CK21" s="312" t="s">
        <v>43</v>
      </c>
      <c r="CL21" s="247">
        <v>194</v>
      </c>
      <c r="CM21" s="248">
        <v>76</v>
      </c>
      <c r="CN21" s="249">
        <v>52</v>
      </c>
      <c r="CO21" s="247">
        <v>322</v>
      </c>
      <c r="CP21" s="250">
        <v>274</v>
      </c>
      <c r="CQ21" s="251">
        <v>17.52</v>
      </c>
      <c r="CR21" s="183"/>
      <c r="CS21" s="346" t="s">
        <v>103</v>
      </c>
      <c r="CT21" s="347">
        <v>303.73</v>
      </c>
      <c r="CU21" s="348">
        <v>299.13</v>
      </c>
      <c r="CV21" s="349">
        <v>1.54</v>
      </c>
      <c r="CW21" s="347">
        <v>141.57</v>
      </c>
      <c r="CX21" s="350">
        <v>137.97</v>
      </c>
      <c r="CY21" s="349">
        <v>2.61</v>
      </c>
      <c r="CZ21" s="347">
        <v>293.54000000000002</v>
      </c>
      <c r="DA21" s="348">
        <v>289.27999999999997</v>
      </c>
      <c r="DB21" s="349">
        <v>1.47</v>
      </c>
      <c r="DC21" s="351"/>
      <c r="DD21" s="183"/>
      <c r="DE21" s="183" t="s">
        <v>115</v>
      </c>
      <c r="DF21" s="342">
        <v>1512</v>
      </c>
      <c r="DG21" s="342">
        <v>1512</v>
      </c>
      <c r="DH21" s="342">
        <v>1512</v>
      </c>
      <c r="DI21" s="342">
        <v>1512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1588.74</v>
      </c>
      <c r="FK21" s="508">
        <v>1547.32</v>
      </c>
      <c r="FL21" s="311">
        <v>2.68</v>
      </c>
      <c r="FM21" s="503"/>
      <c r="FN21" s="503"/>
      <c r="FO21" s="312" t="s">
        <v>43</v>
      </c>
      <c r="FP21" s="247">
        <v>31</v>
      </c>
      <c r="FQ21" s="248">
        <v>26</v>
      </c>
      <c r="FR21" s="249">
        <v>58</v>
      </c>
      <c r="FS21" s="247">
        <v>115</v>
      </c>
      <c r="FT21" s="250">
        <v>164</v>
      </c>
      <c r="FU21" s="251">
        <v>-29.88</v>
      </c>
      <c r="FV21" s="183"/>
      <c r="FW21" s="346" t="s">
        <v>103</v>
      </c>
      <c r="FX21" s="347">
        <v>308.20999999999998</v>
      </c>
      <c r="FY21" s="348">
        <v>312.24</v>
      </c>
      <c r="FZ21" s="349">
        <v>-1.29</v>
      </c>
      <c r="GA21" s="347">
        <v>145.96</v>
      </c>
      <c r="GB21" s="350">
        <v>142.1</v>
      </c>
      <c r="GC21" s="349">
        <v>2.72</v>
      </c>
      <c r="GD21" s="347">
        <v>288.87</v>
      </c>
      <c r="GE21" s="348">
        <v>292.92</v>
      </c>
      <c r="GF21" s="349">
        <v>-1.38</v>
      </c>
      <c r="GG21" s="351"/>
      <c r="GH21" s="183"/>
      <c r="GI21" s="183" t="s">
        <v>115</v>
      </c>
      <c r="GJ21" s="342">
        <v>1512</v>
      </c>
      <c r="GK21" s="342">
        <v>1512</v>
      </c>
      <c r="GL21" s="342">
        <v>1512</v>
      </c>
      <c r="GM21" s="342">
        <v>1512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2098.7000000000003</v>
      </c>
      <c r="IO21" s="508">
        <v>2043.06</v>
      </c>
      <c r="IP21" s="311">
        <v>2.72</v>
      </c>
      <c r="IQ21" s="503"/>
      <c r="IR21" s="503"/>
      <c r="IS21" s="312" t="s">
        <v>43</v>
      </c>
      <c r="IT21" s="247">
        <v>463</v>
      </c>
      <c r="IU21" s="248">
        <v>529</v>
      </c>
      <c r="IV21" s="249">
        <v>396</v>
      </c>
      <c r="IW21" s="247">
        <v>1388</v>
      </c>
      <c r="IX21" s="250">
        <v>1443</v>
      </c>
      <c r="IY21" s="251">
        <v>-3.81</v>
      </c>
      <c r="IZ21" s="183"/>
      <c r="JA21" s="346" t="s">
        <v>103</v>
      </c>
      <c r="JB21" s="347">
        <v>268.02999999999997</v>
      </c>
      <c r="JC21" s="348">
        <v>264.06</v>
      </c>
      <c r="JD21" s="349">
        <v>1.5</v>
      </c>
      <c r="JE21" s="347">
        <v>220.09</v>
      </c>
      <c r="JF21" s="350">
        <v>224.12</v>
      </c>
      <c r="JG21" s="349">
        <v>-1.8</v>
      </c>
      <c r="JH21" s="347">
        <v>258.33</v>
      </c>
      <c r="JI21" s="348">
        <v>256.22000000000003</v>
      </c>
      <c r="JJ21" s="349">
        <v>0.82</v>
      </c>
      <c r="JK21" s="351"/>
      <c r="JL21" s="183"/>
      <c r="JM21" s="183" t="s">
        <v>115</v>
      </c>
      <c r="JN21" s="342">
        <v>1512</v>
      </c>
      <c r="JO21" s="342">
        <v>1512</v>
      </c>
      <c r="JP21" s="342">
        <v>1512</v>
      </c>
      <c r="JQ21" s="342">
        <v>1512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1776.63</v>
      </c>
      <c r="LS21" s="508">
        <v>1718.08</v>
      </c>
      <c r="LT21" s="311">
        <v>3.41</v>
      </c>
      <c r="LU21" s="505"/>
      <c r="LV21" s="505"/>
      <c r="LW21" s="312" t="s">
        <v>43</v>
      </c>
      <c r="LX21" s="294">
        <v>2258</v>
      </c>
      <c r="LY21" s="295">
        <v>2193</v>
      </c>
      <c r="LZ21" s="296">
        <v>2.96</v>
      </c>
      <c r="MA21" s="266"/>
      <c r="MB21" s="346" t="s">
        <v>103</v>
      </c>
      <c r="MC21" s="347">
        <v>284.04000000000002</v>
      </c>
      <c r="MD21" s="370">
        <v>280.37</v>
      </c>
      <c r="ME21" s="349">
        <v>1.31</v>
      </c>
      <c r="MF21" s="347">
        <v>185.31</v>
      </c>
      <c r="MG21" s="370">
        <v>183.12</v>
      </c>
      <c r="MH21" s="349">
        <v>1.2</v>
      </c>
      <c r="MI21" s="347">
        <v>267.73</v>
      </c>
      <c r="MJ21" s="370">
        <v>264.68</v>
      </c>
      <c r="MK21" s="349">
        <v>1.1499999999999999</v>
      </c>
      <c r="ML21" s="297"/>
      <c r="MM21" s="297"/>
      <c r="MN21" s="297" t="s">
        <v>115</v>
      </c>
      <c r="MO21" s="371">
        <v>1512</v>
      </c>
      <c r="MP21" s="371">
        <v>1512</v>
      </c>
      <c r="MQ21" s="371">
        <v>1512</v>
      </c>
      <c r="MR21" s="371">
        <v>1512</v>
      </c>
      <c r="MS21" s="371">
        <v>1512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2121.4299999999998</v>
      </c>
      <c r="C22" s="516">
        <v>2044.0399999999997</v>
      </c>
      <c r="D22" s="345">
        <v>3.79</v>
      </c>
      <c r="E22" s="503"/>
      <c r="F22" s="503"/>
      <c r="G22" s="246" t="s">
        <v>44</v>
      </c>
      <c r="H22" s="247">
        <v>29</v>
      </c>
      <c r="I22" s="248">
        <v>37</v>
      </c>
      <c r="J22" s="249">
        <v>16</v>
      </c>
      <c r="K22" s="247">
        <v>82</v>
      </c>
      <c r="L22" s="250">
        <v>71</v>
      </c>
      <c r="M22" s="251">
        <v>15.49</v>
      </c>
      <c r="N22" s="183"/>
      <c r="O22" s="346" t="s">
        <v>108</v>
      </c>
      <c r="P22" s="347">
        <v>155.56</v>
      </c>
      <c r="Q22" s="348">
        <v>150.91</v>
      </c>
      <c r="R22" s="349">
        <v>3.08</v>
      </c>
      <c r="S22" s="347">
        <v>110.86</v>
      </c>
      <c r="T22" s="350">
        <v>107.6</v>
      </c>
      <c r="U22" s="349">
        <v>3.03</v>
      </c>
      <c r="V22" s="347">
        <v>146.61000000000001</v>
      </c>
      <c r="W22" s="348">
        <v>142.26</v>
      </c>
      <c r="X22" s="349">
        <v>3.06</v>
      </c>
      <c r="Y22" s="351"/>
      <c r="Z22" s="183"/>
      <c r="AA22" s="183" t="s">
        <v>118</v>
      </c>
      <c r="AB22" s="342">
        <v>2434</v>
      </c>
      <c r="AC22" s="342">
        <v>2434</v>
      </c>
      <c r="AD22" s="342">
        <v>2434</v>
      </c>
      <c r="AE22" s="342">
        <v>2434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338843</v>
      </c>
      <c r="AN22" s="442">
        <v>13399</v>
      </c>
      <c r="AO22" s="442">
        <v>119856</v>
      </c>
      <c r="AP22" s="443">
        <v>23418</v>
      </c>
      <c r="AQ22" s="444">
        <v>0</v>
      </c>
      <c r="AR22" s="444">
        <v>0</v>
      </c>
      <c r="AS22" s="444">
        <v>0</v>
      </c>
      <c r="AT22" s="444">
        <v>0</v>
      </c>
      <c r="AU22" s="445">
        <v>495516</v>
      </c>
      <c r="AV22" s="446">
        <v>448232</v>
      </c>
      <c r="AW22" s="446">
        <v>943748</v>
      </c>
      <c r="AX22" s="447"/>
      <c r="AY22" s="447"/>
      <c r="AZ22" s="440" t="s">
        <v>22</v>
      </c>
      <c r="BA22" s="441">
        <v>11743</v>
      </c>
      <c r="BB22" s="442">
        <v>928</v>
      </c>
      <c r="BC22" s="442">
        <v>1872</v>
      </c>
      <c r="BD22" s="443">
        <v>1637</v>
      </c>
      <c r="BE22" s="444">
        <v>0</v>
      </c>
      <c r="BF22" s="444">
        <v>0</v>
      </c>
      <c r="BG22" s="444">
        <v>0</v>
      </c>
      <c r="BH22" s="444">
        <v>0</v>
      </c>
      <c r="BI22" s="445">
        <v>16180</v>
      </c>
      <c r="BJ22" s="446">
        <v>18084</v>
      </c>
      <c r="BK22" s="446">
        <v>34264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2765.9900000000002</v>
      </c>
      <c r="CG22" s="516">
        <v>2704.79</v>
      </c>
      <c r="CH22" s="345">
        <v>2.2599999999999998</v>
      </c>
      <c r="CI22" s="503"/>
      <c r="CJ22" s="503"/>
      <c r="CK22" s="246" t="s">
        <v>44</v>
      </c>
      <c r="CL22" s="247">
        <v>18</v>
      </c>
      <c r="CM22" s="248">
        <v>12</v>
      </c>
      <c r="CN22" s="249">
        <v>17</v>
      </c>
      <c r="CO22" s="247">
        <v>47</v>
      </c>
      <c r="CP22" s="250">
        <v>40</v>
      </c>
      <c r="CQ22" s="251">
        <v>17.5</v>
      </c>
      <c r="CR22" s="183"/>
      <c r="CS22" s="346" t="s">
        <v>108</v>
      </c>
      <c r="CT22" s="347">
        <v>162.37</v>
      </c>
      <c r="CU22" s="348">
        <v>156.63</v>
      </c>
      <c r="CV22" s="349">
        <v>3.66</v>
      </c>
      <c r="CW22" s="347">
        <v>133.44</v>
      </c>
      <c r="CX22" s="350">
        <v>129.49</v>
      </c>
      <c r="CY22" s="349">
        <v>3.05</v>
      </c>
      <c r="CZ22" s="347">
        <v>160.56</v>
      </c>
      <c r="DA22" s="348">
        <v>154.97</v>
      </c>
      <c r="DB22" s="349">
        <v>3.61</v>
      </c>
      <c r="DC22" s="351"/>
      <c r="DD22" s="183"/>
      <c r="DE22" s="183" t="s">
        <v>118</v>
      </c>
      <c r="DF22" s="342">
        <v>2434</v>
      </c>
      <c r="DG22" s="342">
        <v>2434</v>
      </c>
      <c r="DH22" s="342">
        <v>2434</v>
      </c>
      <c r="DI22" s="342">
        <v>2434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282813</v>
      </c>
      <c r="DR22" s="442">
        <v>11784</v>
      </c>
      <c r="DS22" s="442">
        <v>97239</v>
      </c>
      <c r="DT22" s="443">
        <v>30448</v>
      </c>
      <c r="DU22" s="444">
        <v>0</v>
      </c>
      <c r="DV22" s="444">
        <v>0</v>
      </c>
      <c r="DW22" s="444">
        <v>0</v>
      </c>
      <c r="DX22" s="444">
        <v>0</v>
      </c>
      <c r="DY22" s="445">
        <v>422284</v>
      </c>
      <c r="DZ22" s="446">
        <v>328804</v>
      </c>
      <c r="EA22" s="446">
        <v>751088</v>
      </c>
      <c r="EB22" s="447"/>
      <c r="EC22" s="447"/>
      <c r="ED22" s="448" t="s">
        <v>22</v>
      </c>
      <c r="EE22" s="441">
        <v>8261</v>
      </c>
      <c r="EF22" s="442">
        <v>0</v>
      </c>
      <c r="EG22" s="442">
        <v>971</v>
      </c>
      <c r="EH22" s="443">
        <v>335</v>
      </c>
      <c r="EI22" s="444">
        <v>0</v>
      </c>
      <c r="EJ22" s="444">
        <v>0</v>
      </c>
      <c r="EK22" s="444">
        <v>0</v>
      </c>
      <c r="EL22" s="444">
        <v>0</v>
      </c>
      <c r="EM22" s="445">
        <v>9567</v>
      </c>
      <c r="EN22" s="446">
        <v>2204</v>
      </c>
      <c r="EO22" s="446">
        <v>11771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2877.9999999999995</v>
      </c>
      <c r="FK22" s="516">
        <v>2853.5</v>
      </c>
      <c r="FL22" s="345">
        <v>0.86</v>
      </c>
      <c r="FM22" s="503"/>
      <c r="FN22" s="503"/>
      <c r="FO22" s="246" t="s">
        <v>44</v>
      </c>
      <c r="FP22" s="247">
        <v>5</v>
      </c>
      <c r="FQ22" s="248">
        <v>0</v>
      </c>
      <c r="FR22" s="249">
        <v>7</v>
      </c>
      <c r="FS22" s="247">
        <v>12</v>
      </c>
      <c r="FT22" s="250">
        <v>24</v>
      </c>
      <c r="FU22" s="251">
        <v>-50</v>
      </c>
      <c r="FV22" s="183"/>
      <c r="FW22" s="346" t="s">
        <v>108</v>
      </c>
      <c r="FX22" s="347">
        <v>157.27000000000001</v>
      </c>
      <c r="FY22" s="348">
        <v>152.79</v>
      </c>
      <c r="FZ22" s="349">
        <v>2.93</v>
      </c>
      <c r="GA22" s="347">
        <v>138.06</v>
      </c>
      <c r="GB22" s="350">
        <v>135.91999999999999</v>
      </c>
      <c r="GC22" s="349">
        <v>1.57</v>
      </c>
      <c r="GD22" s="347">
        <v>154.97999999999999</v>
      </c>
      <c r="GE22" s="348">
        <v>150.88</v>
      </c>
      <c r="GF22" s="349">
        <v>2.72</v>
      </c>
      <c r="GG22" s="351"/>
      <c r="GH22" s="183"/>
      <c r="GI22" s="183" t="s">
        <v>118</v>
      </c>
      <c r="GJ22" s="342">
        <v>2434</v>
      </c>
      <c r="GK22" s="342">
        <v>2434</v>
      </c>
      <c r="GL22" s="342">
        <v>2434</v>
      </c>
      <c r="GM22" s="342">
        <v>2434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274448</v>
      </c>
      <c r="GV22" s="442">
        <v>11517</v>
      </c>
      <c r="GW22" s="442">
        <v>80478</v>
      </c>
      <c r="GX22" s="443">
        <v>20395</v>
      </c>
      <c r="GY22" s="444">
        <v>0</v>
      </c>
      <c r="GZ22" s="444">
        <v>0</v>
      </c>
      <c r="HA22" s="444">
        <v>0</v>
      </c>
      <c r="HB22" s="444">
        <v>0</v>
      </c>
      <c r="HC22" s="445">
        <v>386838</v>
      </c>
      <c r="HD22" s="446">
        <v>207672</v>
      </c>
      <c r="HE22" s="446">
        <v>594510</v>
      </c>
      <c r="HF22" s="447"/>
      <c r="HG22" s="447"/>
      <c r="HH22" s="448" t="s">
        <v>22</v>
      </c>
      <c r="HI22" s="441">
        <v>9697</v>
      </c>
      <c r="HJ22" s="442">
        <v>248</v>
      </c>
      <c r="HK22" s="442">
        <v>1253</v>
      </c>
      <c r="HL22" s="443">
        <v>790</v>
      </c>
      <c r="HM22" s="444">
        <v>0</v>
      </c>
      <c r="HN22" s="444">
        <v>0</v>
      </c>
      <c r="HO22" s="444">
        <v>0</v>
      </c>
      <c r="HP22" s="444">
        <v>0</v>
      </c>
      <c r="HQ22" s="445">
        <v>11988</v>
      </c>
      <c r="HR22" s="446">
        <v>3155</v>
      </c>
      <c r="HS22" s="446">
        <v>15143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2696.4700000000003</v>
      </c>
      <c r="IO22" s="516">
        <v>2642.2500000000005</v>
      </c>
      <c r="IP22" s="345">
        <v>2.0499999999999998</v>
      </c>
      <c r="IQ22" s="503"/>
      <c r="IR22" s="503"/>
      <c r="IS22" s="246" t="s">
        <v>44</v>
      </c>
      <c r="IT22" s="247">
        <v>45</v>
      </c>
      <c r="IU22" s="248">
        <v>76</v>
      </c>
      <c r="IV22" s="249">
        <v>53</v>
      </c>
      <c r="IW22" s="247">
        <v>174</v>
      </c>
      <c r="IX22" s="250">
        <v>193</v>
      </c>
      <c r="IY22" s="251">
        <v>-9.84</v>
      </c>
      <c r="IZ22" s="183"/>
      <c r="JA22" s="346" t="s">
        <v>108</v>
      </c>
      <c r="JB22" s="347">
        <v>232.69</v>
      </c>
      <c r="JC22" s="348">
        <v>224.71</v>
      </c>
      <c r="JD22" s="349">
        <v>3.55</v>
      </c>
      <c r="JE22" s="347">
        <v>224.25</v>
      </c>
      <c r="JF22" s="350">
        <v>216.52</v>
      </c>
      <c r="JG22" s="349">
        <v>3.57</v>
      </c>
      <c r="JH22" s="347">
        <v>230.98</v>
      </c>
      <c r="JI22" s="348">
        <v>223.1</v>
      </c>
      <c r="JJ22" s="349">
        <v>3.53</v>
      </c>
      <c r="JK22" s="351"/>
      <c r="JL22" s="183"/>
      <c r="JM22" s="183" t="s">
        <v>118</v>
      </c>
      <c r="JN22" s="342">
        <v>2434</v>
      </c>
      <c r="JO22" s="342">
        <v>2434</v>
      </c>
      <c r="JP22" s="342">
        <v>2434</v>
      </c>
      <c r="JQ22" s="342">
        <v>2434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294991</v>
      </c>
      <c r="JZ22" s="442">
        <v>11669</v>
      </c>
      <c r="KA22" s="442">
        <v>109407</v>
      </c>
      <c r="KB22" s="443">
        <v>34616</v>
      </c>
      <c r="KC22" s="444">
        <v>0</v>
      </c>
      <c r="KD22" s="444">
        <v>0</v>
      </c>
      <c r="KE22" s="444">
        <v>0</v>
      </c>
      <c r="KF22" s="444">
        <v>0</v>
      </c>
      <c r="KG22" s="445">
        <v>450683</v>
      </c>
      <c r="KH22" s="446">
        <v>272953</v>
      </c>
      <c r="KI22" s="446">
        <v>723636</v>
      </c>
      <c r="KJ22" s="451"/>
      <c r="KK22" s="451"/>
      <c r="KL22" s="450" t="s">
        <v>22</v>
      </c>
      <c r="KM22" s="441">
        <v>23407</v>
      </c>
      <c r="KN22" s="442">
        <v>1612</v>
      </c>
      <c r="KO22" s="442">
        <v>3893</v>
      </c>
      <c r="KP22" s="443">
        <v>599</v>
      </c>
      <c r="KQ22" s="444">
        <v>0</v>
      </c>
      <c r="KR22" s="444">
        <v>0</v>
      </c>
      <c r="KS22" s="444">
        <v>0</v>
      </c>
      <c r="KT22" s="444">
        <v>0</v>
      </c>
      <c r="KU22" s="445">
        <v>29511</v>
      </c>
      <c r="KV22" s="446">
        <v>14116</v>
      </c>
      <c r="KW22" s="446">
        <v>43627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2568.9699999999998</v>
      </c>
      <c r="LS22" s="516">
        <v>2518.0099999999998</v>
      </c>
      <c r="LT22" s="345">
        <v>2.02</v>
      </c>
      <c r="LU22" s="505"/>
      <c r="LV22" s="505"/>
      <c r="LW22" s="246" t="s">
        <v>44</v>
      </c>
      <c r="LX22" s="294">
        <v>315</v>
      </c>
      <c r="LY22" s="295">
        <v>328</v>
      </c>
      <c r="LZ22" s="296">
        <v>-3.96</v>
      </c>
      <c r="MA22" s="266"/>
      <c r="MB22" s="346" t="s">
        <v>108</v>
      </c>
      <c r="MC22" s="347">
        <v>185.48</v>
      </c>
      <c r="MD22" s="370">
        <v>179.56</v>
      </c>
      <c r="ME22" s="349">
        <v>3.3</v>
      </c>
      <c r="MF22" s="347">
        <v>167.87</v>
      </c>
      <c r="MG22" s="370">
        <v>162.35</v>
      </c>
      <c r="MH22" s="349">
        <v>3.4</v>
      </c>
      <c r="MI22" s="347">
        <v>182.57</v>
      </c>
      <c r="MJ22" s="370">
        <v>176.78</v>
      </c>
      <c r="MK22" s="349">
        <v>3.28</v>
      </c>
      <c r="ML22" s="297"/>
      <c r="MM22" s="297"/>
      <c r="MN22" s="297" t="s">
        <v>118</v>
      </c>
      <c r="MO22" s="371">
        <v>2434</v>
      </c>
      <c r="MP22" s="371">
        <v>2434</v>
      </c>
      <c r="MQ22" s="371">
        <v>2434</v>
      </c>
      <c r="MR22" s="371">
        <v>2434</v>
      </c>
      <c r="MS22" s="371">
        <v>2434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1191095</v>
      </c>
      <c r="NB22" s="444">
        <v>48369</v>
      </c>
      <c r="NC22" s="444">
        <v>406980</v>
      </c>
      <c r="ND22" s="443">
        <v>108877</v>
      </c>
      <c r="NE22" s="444"/>
      <c r="NF22" s="444"/>
      <c r="NG22" s="444"/>
      <c r="NH22" s="444"/>
      <c r="NI22" s="443">
        <v>1755321</v>
      </c>
      <c r="NJ22" s="450">
        <v>1257661</v>
      </c>
      <c r="NK22" s="446">
        <v>3012982</v>
      </c>
      <c r="NL22" s="290"/>
      <c r="NM22" s="290"/>
      <c r="NN22" s="450" t="s">
        <v>22</v>
      </c>
      <c r="NO22" s="450">
        <v>53108</v>
      </c>
      <c r="NP22" s="444">
        <v>2788</v>
      </c>
      <c r="NQ22" s="444">
        <v>7989</v>
      </c>
      <c r="NR22" s="443">
        <v>3361</v>
      </c>
      <c r="NS22" s="444"/>
      <c r="NT22" s="444"/>
      <c r="NU22" s="444"/>
      <c r="NV22" s="444"/>
      <c r="NW22" s="443">
        <v>67246</v>
      </c>
      <c r="NX22" s="450">
        <v>37559</v>
      </c>
      <c r="NY22" s="446">
        <v>104805</v>
      </c>
      <c r="OA22" s="307"/>
    </row>
    <row r="23" spans="1:391" s="195" customFormat="1" ht="21.75" customHeight="1" thickTop="1" x14ac:dyDescent="0.3">
      <c r="A23" s="418" t="s">
        <v>124</v>
      </c>
      <c r="B23" s="501">
        <v>1246.6600000000001</v>
      </c>
      <c r="C23" s="502">
        <v>1201.2900000000002</v>
      </c>
      <c r="D23" s="243">
        <v>3.78</v>
      </c>
      <c r="E23" s="503"/>
      <c r="F23" s="503"/>
      <c r="G23" s="246" t="s">
        <v>45</v>
      </c>
      <c r="H23" s="247">
        <v>5905</v>
      </c>
      <c r="I23" s="248">
        <v>5783</v>
      </c>
      <c r="J23" s="249">
        <v>6528</v>
      </c>
      <c r="K23" s="247">
        <v>18216</v>
      </c>
      <c r="L23" s="250">
        <v>18027</v>
      </c>
      <c r="M23" s="251">
        <v>1.05</v>
      </c>
      <c r="N23" s="183"/>
      <c r="O23" s="346" t="s">
        <v>111</v>
      </c>
      <c r="P23" s="347">
        <v>211.67</v>
      </c>
      <c r="Q23" s="348">
        <v>201.59</v>
      </c>
      <c r="R23" s="349">
        <v>5</v>
      </c>
      <c r="S23" s="347">
        <v>208.7</v>
      </c>
      <c r="T23" s="350">
        <v>198.83</v>
      </c>
      <c r="U23" s="349">
        <v>4.96</v>
      </c>
      <c r="V23" s="347">
        <v>211.07</v>
      </c>
      <c r="W23" s="348">
        <v>201.04</v>
      </c>
      <c r="X23" s="349">
        <v>4.99</v>
      </c>
      <c r="Y23" s="351"/>
      <c r="Z23" s="318" t="s">
        <v>97</v>
      </c>
      <c r="AA23" s="318"/>
      <c r="AB23" s="517">
        <v>71.52</v>
      </c>
      <c r="AC23" s="517">
        <v>66.37</v>
      </c>
      <c r="AD23" s="517">
        <v>59.56</v>
      </c>
      <c r="AE23" s="517">
        <v>65.819999999999993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939.17000000000007</v>
      </c>
      <c r="CG23" s="502">
        <v>909.45</v>
      </c>
      <c r="CH23" s="243">
        <v>3.27</v>
      </c>
      <c r="CI23" s="503"/>
      <c r="CJ23" s="503"/>
      <c r="CK23" s="246" t="s">
        <v>45</v>
      </c>
      <c r="CL23" s="247">
        <v>5176</v>
      </c>
      <c r="CM23" s="248">
        <v>4251</v>
      </c>
      <c r="CN23" s="249">
        <v>3604</v>
      </c>
      <c r="CO23" s="247">
        <v>13031</v>
      </c>
      <c r="CP23" s="250">
        <v>12752</v>
      </c>
      <c r="CQ23" s="251">
        <v>2.19</v>
      </c>
      <c r="CR23" s="183"/>
      <c r="CS23" s="346" t="s">
        <v>111</v>
      </c>
      <c r="CT23" s="347">
        <v>313.26</v>
      </c>
      <c r="CU23" s="348">
        <v>307.52</v>
      </c>
      <c r="CV23" s="349">
        <v>1.87</v>
      </c>
      <c r="CW23" s="347">
        <v>177.07</v>
      </c>
      <c r="CX23" s="350">
        <v>170.76</v>
      </c>
      <c r="CY23" s="349">
        <v>3.7</v>
      </c>
      <c r="CZ23" s="347">
        <v>304.70999999999998</v>
      </c>
      <c r="DA23" s="348">
        <v>299.17</v>
      </c>
      <c r="DB23" s="349">
        <v>1.85</v>
      </c>
      <c r="DC23" s="351"/>
      <c r="DD23" s="318" t="s">
        <v>97</v>
      </c>
      <c r="DE23" s="318"/>
      <c r="DF23" s="517">
        <v>57.23</v>
      </c>
      <c r="DG23" s="517">
        <v>53.09</v>
      </c>
      <c r="DH23" s="517">
        <v>52.8</v>
      </c>
      <c r="DI23" s="517">
        <v>54.37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953.66000000000008</v>
      </c>
      <c r="FK23" s="502">
        <v>943.19</v>
      </c>
      <c r="FL23" s="243">
        <v>1.1100000000000001</v>
      </c>
      <c r="FM23" s="503"/>
      <c r="FN23" s="503"/>
      <c r="FO23" s="246" t="s">
        <v>45</v>
      </c>
      <c r="FP23" s="247">
        <v>4729</v>
      </c>
      <c r="FQ23" s="248">
        <v>3205</v>
      </c>
      <c r="FR23" s="249">
        <v>3362</v>
      </c>
      <c r="FS23" s="247">
        <v>11296</v>
      </c>
      <c r="FT23" s="250">
        <v>11633</v>
      </c>
      <c r="FU23" s="251">
        <v>-2.9</v>
      </c>
      <c r="FV23" s="183"/>
      <c r="FW23" s="346" t="s">
        <v>111</v>
      </c>
      <c r="FX23" s="347">
        <v>296.41000000000003</v>
      </c>
      <c r="FY23" s="348">
        <v>291.68</v>
      </c>
      <c r="FZ23" s="349">
        <v>1.62</v>
      </c>
      <c r="GA23" s="347">
        <v>185.87</v>
      </c>
      <c r="GB23" s="350">
        <v>180.72</v>
      </c>
      <c r="GC23" s="349">
        <v>2.85</v>
      </c>
      <c r="GD23" s="347">
        <v>283.24</v>
      </c>
      <c r="GE23" s="348">
        <v>279.08</v>
      </c>
      <c r="GF23" s="349">
        <v>1.49</v>
      </c>
      <c r="GG23" s="351"/>
      <c r="GH23" s="318" t="s">
        <v>97</v>
      </c>
      <c r="GI23" s="318"/>
      <c r="GJ23" s="517">
        <v>54.3</v>
      </c>
      <c r="GK23" s="517">
        <v>53.86</v>
      </c>
      <c r="GL23" s="517">
        <v>51.49</v>
      </c>
      <c r="GM23" s="517">
        <v>53.22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1334.0100000000002</v>
      </c>
      <c r="IO23" s="502">
        <v>1306.22</v>
      </c>
      <c r="IP23" s="243">
        <v>2.13</v>
      </c>
      <c r="IQ23" s="503"/>
      <c r="IR23" s="503"/>
      <c r="IS23" s="246" t="s">
        <v>45</v>
      </c>
      <c r="IT23" s="247">
        <v>4659</v>
      </c>
      <c r="IU23" s="248">
        <v>4712</v>
      </c>
      <c r="IV23" s="249">
        <v>4596</v>
      </c>
      <c r="IW23" s="247">
        <v>13967</v>
      </c>
      <c r="IX23" s="250">
        <v>13637</v>
      </c>
      <c r="IY23" s="251">
        <v>2.42</v>
      </c>
      <c r="IZ23" s="183"/>
      <c r="JA23" s="346" t="s">
        <v>111</v>
      </c>
      <c r="JB23" s="347">
        <v>356.34</v>
      </c>
      <c r="JC23" s="348">
        <v>344.97</v>
      </c>
      <c r="JD23" s="349">
        <v>3.3</v>
      </c>
      <c r="JE23" s="347">
        <v>240.65</v>
      </c>
      <c r="JF23" s="350">
        <v>229.31</v>
      </c>
      <c r="JG23" s="349">
        <v>4.95</v>
      </c>
      <c r="JH23" s="347">
        <v>332.94</v>
      </c>
      <c r="JI23" s="348">
        <v>322.27</v>
      </c>
      <c r="JJ23" s="349">
        <v>3.31</v>
      </c>
      <c r="JK23" s="351"/>
      <c r="JL23" s="318" t="s">
        <v>97</v>
      </c>
      <c r="JM23" s="318"/>
      <c r="JN23" s="517">
        <v>57.09</v>
      </c>
      <c r="JO23" s="517">
        <v>56.73</v>
      </c>
      <c r="JP23" s="517">
        <v>62.56</v>
      </c>
      <c r="JQ23" s="517">
        <v>58.79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1141.0600000000002</v>
      </c>
      <c r="LS23" s="502">
        <v>1108.02</v>
      </c>
      <c r="LT23" s="243">
        <v>2.98</v>
      </c>
      <c r="LU23" s="505"/>
      <c r="LV23" s="505"/>
      <c r="LW23" s="246" t="s">
        <v>45</v>
      </c>
      <c r="LX23" s="294">
        <v>56510</v>
      </c>
      <c r="LY23" s="295">
        <v>56049</v>
      </c>
      <c r="LZ23" s="296">
        <v>0.82</v>
      </c>
      <c r="MA23" s="266"/>
      <c r="MB23" s="346" t="s">
        <v>111</v>
      </c>
      <c r="MC23" s="347">
        <v>297.19</v>
      </c>
      <c r="MD23" s="370">
        <v>289.02999999999997</v>
      </c>
      <c r="ME23" s="349">
        <v>2.82</v>
      </c>
      <c r="MF23" s="347">
        <v>219.31</v>
      </c>
      <c r="MG23" s="370">
        <v>209.31</v>
      </c>
      <c r="MH23" s="349">
        <v>4.78</v>
      </c>
      <c r="MI23" s="347">
        <v>284.32</v>
      </c>
      <c r="MJ23" s="370">
        <v>276.16000000000003</v>
      </c>
      <c r="MK23" s="349">
        <v>2.95</v>
      </c>
      <c r="ML23" s="297"/>
      <c r="MM23" s="175" t="s">
        <v>97</v>
      </c>
      <c r="MN23" s="175"/>
      <c r="MO23" s="523">
        <v>65.819999999999993</v>
      </c>
      <c r="MP23" s="523">
        <v>54.37</v>
      </c>
      <c r="MQ23" s="523">
        <v>53.22</v>
      </c>
      <c r="MR23" s="523">
        <v>58.79</v>
      </c>
      <c r="MS23" s="523">
        <v>58.05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1240.49</v>
      </c>
      <c r="C24" s="508">
        <v>1195.17</v>
      </c>
      <c r="D24" s="311">
        <v>3.79</v>
      </c>
      <c r="E24" s="503"/>
      <c r="F24" s="503"/>
      <c r="G24" s="312" t="s">
        <v>48</v>
      </c>
      <c r="H24" s="247">
        <v>2351</v>
      </c>
      <c r="I24" s="248">
        <v>1758</v>
      </c>
      <c r="J24" s="249">
        <v>2089</v>
      </c>
      <c r="K24" s="247">
        <v>6198</v>
      </c>
      <c r="L24" s="250">
        <v>6081</v>
      </c>
      <c r="M24" s="251">
        <v>1.92</v>
      </c>
      <c r="N24" s="183"/>
      <c r="O24" s="439" t="s">
        <v>114</v>
      </c>
      <c r="P24" s="347">
        <v>94.93</v>
      </c>
      <c r="Q24" s="348">
        <v>92.84</v>
      </c>
      <c r="R24" s="349">
        <v>2.25</v>
      </c>
      <c r="S24" s="347">
        <v>57.67</v>
      </c>
      <c r="T24" s="350">
        <v>55.18</v>
      </c>
      <c r="U24" s="349">
        <v>4.51</v>
      </c>
      <c r="V24" s="347">
        <v>87.47</v>
      </c>
      <c r="W24" s="348">
        <v>85.33</v>
      </c>
      <c r="X24" s="349">
        <v>2.5099999999999998</v>
      </c>
      <c r="Y24" s="351"/>
      <c r="Z24" s="183"/>
      <c r="AA24" s="183" t="s">
        <v>92</v>
      </c>
      <c r="AB24" s="376">
        <v>65.040000000000006</v>
      </c>
      <c r="AC24" s="376">
        <v>58.75</v>
      </c>
      <c r="AD24" s="376">
        <v>53.62</v>
      </c>
      <c r="AE24" s="376">
        <v>59.14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933.12</v>
      </c>
      <c r="CG24" s="508">
        <v>903.66</v>
      </c>
      <c r="CH24" s="311">
        <v>3.26</v>
      </c>
      <c r="CI24" s="503"/>
      <c r="CJ24" s="503"/>
      <c r="CK24" s="312" t="s">
        <v>48</v>
      </c>
      <c r="CL24" s="247">
        <v>1784</v>
      </c>
      <c r="CM24" s="248">
        <v>1329</v>
      </c>
      <c r="CN24" s="249">
        <v>1081</v>
      </c>
      <c r="CO24" s="247">
        <v>4194</v>
      </c>
      <c r="CP24" s="250">
        <v>4081</v>
      </c>
      <c r="CQ24" s="251">
        <v>2.77</v>
      </c>
      <c r="CR24" s="183"/>
      <c r="CS24" s="439" t="s">
        <v>114</v>
      </c>
      <c r="CT24" s="347">
        <v>70.900000000000006</v>
      </c>
      <c r="CU24" s="348">
        <v>69.37</v>
      </c>
      <c r="CV24" s="349">
        <v>2.21</v>
      </c>
      <c r="CW24" s="347">
        <v>54.55</v>
      </c>
      <c r="CX24" s="350">
        <v>53.09</v>
      </c>
      <c r="CY24" s="349">
        <v>2.75</v>
      </c>
      <c r="CZ24" s="347">
        <v>69.87</v>
      </c>
      <c r="DA24" s="348">
        <v>68.37</v>
      </c>
      <c r="DB24" s="349">
        <v>2.19</v>
      </c>
      <c r="DC24" s="351"/>
      <c r="DD24" s="183"/>
      <c r="DE24" s="183" t="s">
        <v>92</v>
      </c>
      <c r="DF24" s="376">
        <v>52.17</v>
      </c>
      <c r="DG24" s="376">
        <v>48.52</v>
      </c>
      <c r="DH24" s="376">
        <v>49.26</v>
      </c>
      <c r="DI24" s="376">
        <v>49.98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945.32</v>
      </c>
      <c r="FK24" s="508">
        <v>935.02999999999986</v>
      </c>
      <c r="FL24" s="311">
        <v>1.1000000000000001</v>
      </c>
      <c r="FM24" s="503"/>
      <c r="FN24" s="503"/>
      <c r="FO24" s="312" t="s">
        <v>48</v>
      </c>
      <c r="FP24" s="247">
        <v>1247</v>
      </c>
      <c r="FQ24" s="248">
        <v>956</v>
      </c>
      <c r="FR24" s="249">
        <v>1420</v>
      </c>
      <c r="FS24" s="247">
        <v>3623</v>
      </c>
      <c r="FT24" s="250">
        <v>3695</v>
      </c>
      <c r="FU24" s="251">
        <v>-1.95</v>
      </c>
      <c r="FV24" s="183"/>
      <c r="FW24" s="439" t="s">
        <v>114</v>
      </c>
      <c r="FX24" s="347">
        <v>79.58</v>
      </c>
      <c r="FY24" s="348">
        <v>78.23</v>
      </c>
      <c r="FZ24" s="349">
        <v>1.73</v>
      </c>
      <c r="GA24" s="347">
        <v>92.95</v>
      </c>
      <c r="GB24" s="350">
        <v>91.43</v>
      </c>
      <c r="GC24" s="349">
        <v>1.66</v>
      </c>
      <c r="GD24" s="347">
        <v>81.17</v>
      </c>
      <c r="GE24" s="348">
        <v>79.73</v>
      </c>
      <c r="GF24" s="349">
        <v>1.81</v>
      </c>
      <c r="GG24" s="351"/>
      <c r="GH24" s="183"/>
      <c r="GI24" s="183" t="s">
        <v>92</v>
      </c>
      <c r="GJ24" s="376">
        <v>47.31</v>
      </c>
      <c r="GK24" s="376">
        <v>49.16</v>
      </c>
      <c r="GL24" s="376">
        <v>45.63</v>
      </c>
      <c r="GM24" s="376">
        <v>47.37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1288.8</v>
      </c>
      <c r="IO24" s="508">
        <v>1260.8600000000001</v>
      </c>
      <c r="IP24" s="311">
        <v>2.2200000000000002</v>
      </c>
      <c r="IQ24" s="503"/>
      <c r="IR24" s="503"/>
      <c r="IS24" s="312" t="s">
        <v>48</v>
      </c>
      <c r="IT24" s="247">
        <v>2361</v>
      </c>
      <c r="IU24" s="248">
        <v>2837</v>
      </c>
      <c r="IV24" s="249">
        <v>2184</v>
      </c>
      <c r="IW24" s="247">
        <v>7382</v>
      </c>
      <c r="IX24" s="250">
        <v>7061</v>
      </c>
      <c r="IY24" s="251">
        <v>4.55</v>
      </c>
      <c r="IZ24" s="183"/>
      <c r="JA24" s="439" t="s">
        <v>114</v>
      </c>
      <c r="JB24" s="347">
        <v>143.15</v>
      </c>
      <c r="JC24" s="348">
        <v>140.86000000000001</v>
      </c>
      <c r="JD24" s="349">
        <v>1.63</v>
      </c>
      <c r="JE24" s="347">
        <v>198.19</v>
      </c>
      <c r="JF24" s="350">
        <v>207.28</v>
      </c>
      <c r="JG24" s="349">
        <v>-4.3899999999999997</v>
      </c>
      <c r="JH24" s="347">
        <v>154.28</v>
      </c>
      <c r="JI24" s="348">
        <v>153.9</v>
      </c>
      <c r="JJ24" s="349">
        <v>0.25</v>
      </c>
      <c r="JK24" s="351"/>
      <c r="JL24" s="183"/>
      <c r="JM24" s="183" t="s">
        <v>92</v>
      </c>
      <c r="JN24" s="376">
        <v>48.75</v>
      </c>
      <c r="JO24" s="376">
        <v>50.18</v>
      </c>
      <c r="JP24" s="376">
        <v>53.86</v>
      </c>
      <c r="JQ24" s="376">
        <v>50.93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1121.77</v>
      </c>
      <c r="LS24" s="508">
        <v>1088.8800000000001</v>
      </c>
      <c r="LT24" s="311">
        <v>3.02</v>
      </c>
      <c r="LU24" s="505"/>
      <c r="LV24" s="505"/>
      <c r="LW24" s="312" t="s">
        <v>48</v>
      </c>
      <c r="LX24" s="294">
        <v>21397</v>
      </c>
      <c r="LY24" s="295">
        <v>20918</v>
      </c>
      <c r="LZ24" s="296">
        <v>2.29</v>
      </c>
      <c r="MA24" s="266"/>
      <c r="MB24" s="439" t="s">
        <v>114</v>
      </c>
      <c r="MC24" s="347">
        <v>105.5</v>
      </c>
      <c r="MD24" s="370">
        <v>103.56</v>
      </c>
      <c r="ME24" s="349">
        <v>1.87</v>
      </c>
      <c r="MF24" s="347">
        <v>126.48</v>
      </c>
      <c r="MG24" s="370">
        <v>129.12</v>
      </c>
      <c r="MH24" s="349">
        <v>-2.04</v>
      </c>
      <c r="MI24" s="347">
        <v>108.97</v>
      </c>
      <c r="MJ24" s="370">
        <v>107.69</v>
      </c>
      <c r="MK24" s="349">
        <v>1.19</v>
      </c>
      <c r="ML24" s="297"/>
      <c r="MM24" s="297"/>
      <c r="MN24" s="297" t="s">
        <v>92</v>
      </c>
      <c r="MO24" s="537">
        <v>59.14</v>
      </c>
      <c r="MP24" s="537">
        <v>49.98</v>
      </c>
      <c r="MQ24" s="537">
        <v>47.37</v>
      </c>
      <c r="MR24" s="537">
        <v>50.93</v>
      </c>
      <c r="MS24" s="538">
        <v>51.86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1379.76</v>
      </c>
      <c r="C25" s="539">
        <v>1332.78</v>
      </c>
      <c r="D25" s="438">
        <v>3.52</v>
      </c>
      <c r="E25" s="503"/>
      <c r="F25" s="503"/>
      <c r="G25" s="246" t="s">
        <v>49</v>
      </c>
      <c r="H25" s="247">
        <v>294</v>
      </c>
      <c r="I25" s="248">
        <v>181</v>
      </c>
      <c r="J25" s="249">
        <v>145</v>
      </c>
      <c r="K25" s="247">
        <v>620</v>
      </c>
      <c r="L25" s="250">
        <v>734</v>
      </c>
      <c r="M25" s="251">
        <v>-15.53</v>
      </c>
      <c r="N25" s="183"/>
      <c r="O25" s="454" t="s">
        <v>117</v>
      </c>
      <c r="P25" s="455">
        <v>2121.4299999999998</v>
      </c>
      <c r="Q25" s="456">
        <v>2044.0399999999997</v>
      </c>
      <c r="R25" s="457">
        <v>3.79</v>
      </c>
      <c r="S25" s="458">
        <v>1379.76</v>
      </c>
      <c r="T25" s="456">
        <v>1332.78</v>
      </c>
      <c r="U25" s="457">
        <v>3.52</v>
      </c>
      <c r="V25" s="458">
        <v>1972.9</v>
      </c>
      <c r="W25" s="456">
        <v>1902.09</v>
      </c>
      <c r="X25" s="457">
        <v>3.72</v>
      </c>
      <c r="Y25" s="459"/>
      <c r="Z25" s="183"/>
      <c r="AA25" s="183" t="s">
        <v>96</v>
      </c>
      <c r="AB25" s="376">
        <v>68.42</v>
      </c>
      <c r="AC25" s="376">
        <v>64.39</v>
      </c>
      <c r="AD25" s="376">
        <v>56.47</v>
      </c>
      <c r="AE25" s="376">
        <v>63.09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1438.08</v>
      </c>
      <c r="CG25" s="539">
        <v>1400.9499999999998</v>
      </c>
      <c r="CH25" s="438">
        <v>2.65</v>
      </c>
      <c r="CI25" s="503"/>
      <c r="CJ25" s="503"/>
      <c r="CK25" s="246" t="s">
        <v>49</v>
      </c>
      <c r="CL25" s="247">
        <v>142</v>
      </c>
      <c r="CM25" s="248">
        <v>97</v>
      </c>
      <c r="CN25" s="249">
        <v>164</v>
      </c>
      <c r="CO25" s="247">
        <v>403</v>
      </c>
      <c r="CP25" s="250">
        <v>423</v>
      </c>
      <c r="CQ25" s="251">
        <v>-4.7300000000000004</v>
      </c>
      <c r="CR25" s="183"/>
      <c r="CS25" s="454" t="s">
        <v>117</v>
      </c>
      <c r="CT25" s="455">
        <v>2765.9900000000002</v>
      </c>
      <c r="CU25" s="456">
        <v>2704.79</v>
      </c>
      <c r="CV25" s="457">
        <v>2.2599999999999998</v>
      </c>
      <c r="CW25" s="458">
        <v>1438.08</v>
      </c>
      <c r="CX25" s="466">
        <v>1400.9499999999998</v>
      </c>
      <c r="CY25" s="457">
        <v>2.65</v>
      </c>
      <c r="CZ25" s="458">
        <v>2682.5699999999997</v>
      </c>
      <c r="DA25" s="456">
        <v>2625.1099999999997</v>
      </c>
      <c r="DB25" s="457">
        <v>2.19</v>
      </c>
      <c r="DC25" s="459"/>
      <c r="DD25" s="183"/>
      <c r="DE25" s="183" t="s">
        <v>96</v>
      </c>
      <c r="DF25" s="376">
        <v>53.31</v>
      </c>
      <c r="DG25" s="376">
        <v>51.95</v>
      </c>
      <c r="DH25" s="376">
        <v>51.43</v>
      </c>
      <c r="DI25" s="376">
        <v>52.23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1288.1400000000001</v>
      </c>
      <c r="FK25" s="539">
        <v>1272.1500000000001</v>
      </c>
      <c r="FL25" s="438">
        <v>1.26</v>
      </c>
      <c r="FM25" s="503"/>
      <c r="FN25" s="503"/>
      <c r="FO25" s="246" t="s">
        <v>49</v>
      </c>
      <c r="FP25" s="247">
        <v>263</v>
      </c>
      <c r="FQ25" s="248">
        <v>328</v>
      </c>
      <c r="FR25" s="249">
        <v>176</v>
      </c>
      <c r="FS25" s="247">
        <v>767</v>
      </c>
      <c r="FT25" s="250">
        <v>886</v>
      </c>
      <c r="FU25" s="251">
        <v>-13.43</v>
      </c>
      <c r="FV25" s="183"/>
      <c r="FW25" s="454" t="s">
        <v>117</v>
      </c>
      <c r="FX25" s="455">
        <v>2877.9999999999995</v>
      </c>
      <c r="FY25" s="456">
        <v>2853.5</v>
      </c>
      <c r="FZ25" s="457">
        <v>0.86</v>
      </c>
      <c r="GA25" s="458">
        <v>1288.1400000000001</v>
      </c>
      <c r="GB25" s="456">
        <v>1272.1500000000001</v>
      </c>
      <c r="GC25" s="457">
        <v>1.26</v>
      </c>
      <c r="GD25" s="458">
        <v>2688.4799999999996</v>
      </c>
      <c r="GE25" s="456">
        <v>2673.9300000000003</v>
      </c>
      <c r="GF25" s="457">
        <v>0.54</v>
      </c>
      <c r="GG25" s="459"/>
      <c r="GH25" s="183"/>
      <c r="GI25" s="183" t="s">
        <v>96</v>
      </c>
      <c r="GJ25" s="376">
        <v>52.18</v>
      </c>
      <c r="GK25" s="376">
        <v>47.59</v>
      </c>
      <c r="GL25" s="376">
        <v>46.04</v>
      </c>
      <c r="GM25" s="376">
        <v>48.6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1801.22</v>
      </c>
      <c r="IO25" s="545">
        <v>1782.45</v>
      </c>
      <c r="IP25" s="438">
        <v>1.05</v>
      </c>
      <c r="IQ25" s="503"/>
      <c r="IR25" s="503"/>
      <c r="IS25" s="246" t="s">
        <v>49</v>
      </c>
      <c r="IT25" s="247">
        <v>363</v>
      </c>
      <c r="IU25" s="248">
        <v>251</v>
      </c>
      <c r="IV25" s="249">
        <v>539</v>
      </c>
      <c r="IW25" s="247">
        <v>1153</v>
      </c>
      <c r="IX25" s="250">
        <v>1125</v>
      </c>
      <c r="IY25" s="251">
        <v>2.4900000000000002</v>
      </c>
      <c r="IZ25" s="183"/>
      <c r="JA25" s="454" t="s">
        <v>117</v>
      </c>
      <c r="JB25" s="455">
        <v>2696.4700000000003</v>
      </c>
      <c r="JC25" s="456">
        <v>2642.2500000000005</v>
      </c>
      <c r="JD25" s="457">
        <v>2.0499999999999998</v>
      </c>
      <c r="JE25" s="458">
        <v>1801.22</v>
      </c>
      <c r="JF25" s="456">
        <v>1782.45</v>
      </c>
      <c r="JG25" s="457">
        <v>1.05</v>
      </c>
      <c r="JH25" s="458">
        <v>2515.39</v>
      </c>
      <c r="JI25" s="456">
        <v>2473.5300000000002</v>
      </c>
      <c r="JJ25" s="457">
        <v>1.69</v>
      </c>
      <c r="JK25" s="459"/>
      <c r="JL25" s="183"/>
      <c r="JM25" s="183" t="s">
        <v>96</v>
      </c>
      <c r="JN25" s="376">
        <v>53.16</v>
      </c>
      <c r="JO25" s="376">
        <v>52.94</v>
      </c>
      <c r="JP25" s="376">
        <v>56.78</v>
      </c>
      <c r="JQ25" s="376">
        <v>54.29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1572.33</v>
      </c>
      <c r="LS25" s="539">
        <v>1540.4599999999996</v>
      </c>
      <c r="LT25" s="438">
        <v>2.0699999999999998</v>
      </c>
      <c r="LU25" s="505"/>
      <c r="LV25" s="505"/>
      <c r="LW25" s="246" t="s">
        <v>49</v>
      </c>
      <c r="LX25" s="294">
        <v>2943</v>
      </c>
      <c r="LY25" s="295">
        <v>3168</v>
      </c>
      <c r="LZ25" s="296">
        <v>-7.1</v>
      </c>
      <c r="MA25" s="266"/>
      <c r="MB25" s="454" t="s">
        <v>117</v>
      </c>
      <c r="MC25" s="455">
        <v>2568.9699999999998</v>
      </c>
      <c r="MD25" s="470">
        <v>2518.0099999999998</v>
      </c>
      <c r="ME25" s="457">
        <v>2.02</v>
      </c>
      <c r="MF25" s="455">
        <v>1572.33</v>
      </c>
      <c r="MG25" s="470">
        <v>1540.4599999999996</v>
      </c>
      <c r="MH25" s="457">
        <v>2.0699999999999998</v>
      </c>
      <c r="MI25" s="455">
        <v>2404.31</v>
      </c>
      <c r="MJ25" s="470">
        <v>2360.2199999999998</v>
      </c>
      <c r="MK25" s="457">
        <v>1.87</v>
      </c>
      <c r="ML25" s="297"/>
      <c r="MM25" s="297"/>
      <c r="MN25" s="297" t="s">
        <v>96</v>
      </c>
      <c r="MO25" s="537">
        <v>63.09</v>
      </c>
      <c r="MP25" s="537">
        <v>52.23</v>
      </c>
      <c r="MQ25" s="537">
        <v>48.6</v>
      </c>
      <c r="MR25" s="537">
        <v>54.29</v>
      </c>
      <c r="MS25" s="538">
        <v>54.55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616</v>
      </c>
      <c r="I26" s="248">
        <v>461</v>
      </c>
      <c r="J26" s="249">
        <v>192</v>
      </c>
      <c r="K26" s="247">
        <v>1269</v>
      </c>
      <c r="L26" s="250">
        <v>1063</v>
      </c>
      <c r="M26" s="251">
        <v>19.38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72.61</v>
      </c>
      <c r="AC26" s="376">
        <v>67.209999999999994</v>
      </c>
      <c r="AD26" s="376">
        <v>60.63</v>
      </c>
      <c r="AE26" s="376">
        <v>66.819999999999993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457</v>
      </c>
      <c r="CM26" s="248">
        <v>232</v>
      </c>
      <c r="CN26" s="249">
        <v>345</v>
      </c>
      <c r="CO26" s="247">
        <v>1034</v>
      </c>
      <c r="CP26" s="250">
        <v>1066</v>
      </c>
      <c r="CQ26" s="251">
        <v>-3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58.49</v>
      </c>
      <c r="DG26" s="376">
        <v>53.58</v>
      </c>
      <c r="DH26" s="376">
        <v>53.31</v>
      </c>
      <c r="DI26" s="376">
        <v>55.13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1076</v>
      </c>
      <c r="FQ26" s="248">
        <v>962</v>
      </c>
      <c r="FR26" s="249">
        <v>854</v>
      </c>
      <c r="FS26" s="247">
        <v>2892</v>
      </c>
      <c r="FT26" s="250">
        <v>3109</v>
      </c>
      <c r="FU26" s="251">
        <v>-6.98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55.16</v>
      </c>
      <c r="GK26" s="376">
        <v>55.75</v>
      </c>
      <c r="GL26" s="376">
        <v>53.2</v>
      </c>
      <c r="GM26" s="376">
        <v>54.7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592</v>
      </c>
      <c r="IU26" s="248">
        <v>619</v>
      </c>
      <c r="IV26" s="249">
        <v>634</v>
      </c>
      <c r="IW26" s="247">
        <v>1845</v>
      </c>
      <c r="IX26" s="250">
        <v>1783</v>
      </c>
      <c r="IY26" s="251">
        <v>3.48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58.49</v>
      </c>
      <c r="JO26" s="376">
        <v>58.02</v>
      </c>
      <c r="JP26" s="376">
        <v>64.47</v>
      </c>
      <c r="JQ26" s="376">
        <v>60.33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7040</v>
      </c>
      <c r="LY26" s="295">
        <v>7021</v>
      </c>
      <c r="LZ26" s="296">
        <v>0.27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66.819999999999993</v>
      </c>
      <c r="MP26" s="537">
        <v>55.13</v>
      </c>
      <c r="MQ26" s="537">
        <v>54.7</v>
      </c>
      <c r="MR26" s="537">
        <v>60.33</v>
      </c>
      <c r="MS26" s="538">
        <v>59.24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2677.5400000000004</v>
      </c>
      <c r="C27" s="502">
        <v>2548.02</v>
      </c>
      <c r="D27" s="243">
        <v>5.08</v>
      </c>
      <c r="E27" s="244"/>
      <c r="F27" s="245"/>
      <c r="G27" s="246" t="s">
        <v>51</v>
      </c>
      <c r="H27" s="247">
        <v>104</v>
      </c>
      <c r="I27" s="248">
        <v>65</v>
      </c>
      <c r="J27" s="249">
        <v>47</v>
      </c>
      <c r="K27" s="247">
        <v>216</v>
      </c>
      <c r="L27" s="250">
        <v>190</v>
      </c>
      <c r="M27" s="251">
        <v>13.68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74.89</v>
      </c>
      <c r="AC27" s="376">
        <v>69.14</v>
      </c>
      <c r="AD27" s="376">
        <v>62.36</v>
      </c>
      <c r="AE27" s="376">
        <v>68.8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21686</v>
      </c>
      <c r="AN27" s="558">
        <v>1198</v>
      </c>
      <c r="AO27" s="558">
        <v>3895</v>
      </c>
      <c r="AP27" s="559">
        <v>2373</v>
      </c>
      <c r="AQ27" s="558"/>
      <c r="AR27" s="558"/>
      <c r="AS27" s="558"/>
      <c r="AT27" s="558"/>
      <c r="AU27" s="560">
        <v>29152</v>
      </c>
      <c r="AV27" s="561">
        <v>6396</v>
      </c>
      <c r="AW27" s="562">
        <v>35548</v>
      </c>
      <c r="AX27" s="266"/>
      <c r="AY27" s="266"/>
      <c r="AZ27" s="377" t="s">
        <v>98</v>
      </c>
      <c r="BA27" s="557">
        <v>2086</v>
      </c>
      <c r="BB27" s="558">
        <v>186</v>
      </c>
      <c r="BC27" s="558">
        <v>386</v>
      </c>
      <c r="BD27" s="559">
        <v>0</v>
      </c>
      <c r="BE27" s="558"/>
      <c r="BF27" s="558"/>
      <c r="BG27" s="558"/>
      <c r="BH27" s="558"/>
      <c r="BI27" s="560">
        <v>2658</v>
      </c>
      <c r="BJ27" s="561">
        <v>445</v>
      </c>
      <c r="BK27" s="562">
        <v>3103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1795.37</v>
      </c>
      <c r="CG27" s="502">
        <v>1759.9999999999998</v>
      </c>
      <c r="CH27" s="243">
        <v>2.0099999999999998</v>
      </c>
      <c r="CI27" s="244"/>
      <c r="CJ27" s="245"/>
      <c r="CK27" s="246" t="s">
        <v>51</v>
      </c>
      <c r="CL27" s="247">
        <v>46</v>
      </c>
      <c r="CM27" s="248">
        <v>24</v>
      </c>
      <c r="CN27" s="249">
        <v>52</v>
      </c>
      <c r="CO27" s="247">
        <v>122</v>
      </c>
      <c r="CP27" s="250">
        <v>68</v>
      </c>
      <c r="CQ27" s="251">
        <v>79.41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58.04</v>
      </c>
      <c r="DG27" s="376">
        <v>54.36</v>
      </c>
      <c r="DH27" s="376">
        <v>52.64</v>
      </c>
      <c r="DI27" s="376">
        <v>55.01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11711</v>
      </c>
      <c r="DR27" s="558">
        <v>1141</v>
      </c>
      <c r="DS27" s="558">
        <v>6290</v>
      </c>
      <c r="DT27" s="559">
        <v>4462</v>
      </c>
      <c r="DU27" s="558">
        <v>0</v>
      </c>
      <c r="DV27" s="558">
        <v>0</v>
      </c>
      <c r="DW27" s="558">
        <v>0</v>
      </c>
      <c r="DX27" s="558">
        <v>0</v>
      </c>
      <c r="DY27" s="560">
        <v>23604</v>
      </c>
      <c r="DZ27" s="561">
        <v>3392</v>
      </c>
      <c r="EA27" s="562">
        <v>26996</v>
      </c>
      <c r="EB27" s="266"/>
      <c r="EC27" s="266"/>
      <c r="ED27" s="377" t="s">
        <v>98</v>
      </c>
      <c r="EE27" s="557">
        <v>1354</v>
      </c>
      <c r="EF27" s="558">
        <v>0</v>
      </c>
      <c r="EG27" s="558">
        <v>127</v>
      </c>
      <c r="EH27" s="559">
        <v>0</v>
      </c>
      <c r="EI27" s="558">
        <v>0</v>
      </c>
      <c r="EJ27" s="558">
        <v>0</v>
      </c>
      <c r="EK27" s="558">
        <v>0</v>
      </c>
      <c r="EL27" s="558">
        <v>0</v>
      </c>
      <c r="EM27" s="560">
        <v>1481</v>
      </c>
      <c r="EN27" s="561">
        <v>114</v>
      </c>
      <c r="EO27" s="562">
        <v>1595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1522.93</v>
      </c>
      <c r="FK27" s="502">
        <v>1544.1</v>
      </c>
      <c r="FL27" s="243">
        <v>-1.37</v>
      </c>
      <c r="FM27" s="244"/>
      <c r="FN27" s="245"/>
      <c r="FO27" s="246" t="s">
        <v>51</v>
      </c>
      <c r="FP27" s="247">
        <v>93</v>
      </c>
      <c r="FQ27" s="248">
        <v>35</v>
      </c>
      <c r="FR27" s="249">
        <v>47</v>
      </c>
      <c r="FS27" s="247">
        <v>175</v>
      </c>
      <c r="FT27" s="250">
        <v>165</v>
      </c>
      <c r="FU27" s="251">
        <v>6.06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54.76</v>
      </c>
      <c r="GK27" s="376">
        <v>55.24</v>
      </c>
      <c r="GL27" s="376">
        <v>53.47</v>
      </c>
      <c r="GM27" s="376">
        <v>54.49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15403</v>
      </c>
      <c r="GV27" s="558">
        <v>1259</v>
      </c>
      <c r="GW27" s="558">
        <v>7039</v>
      </c>
      <c r="GX27" s="559">
        <v>1084</v>
      </c>
      <c r="GY27" s="558"/>
      <c r="GZ27" s="558"/>
      <c r="HA27" s="558"/>
      <c r="HB27" s="558"/>
      <c r="HC27" s="560">
        <v>24785</v>
      </c>
      <c r="HD27" s="561">
        <v>2281</v>
      </c>
      <c r="HE27" s="562">
        <v>27066</v>
      </c>
      <c r="HF27" s="266"/>
      <c r="HG27" s="266"/>
      <c r="HH27" s="377" t="s">
        <v>98</v>
      </c>
      <c r="HI27" s="557">
        <v>365</v>
      </c>
      <c r="HJ27" s="558">
        <v>0</v>
      </c>
      <c r="HK27" s="558">
        <v>162</v>
      </c>
      <c r="HL27" s="559">
        <v>85</v>
      </c>
      <c r="HM27" s="558"/>
      <c r="HN27" s="558"/>
      <c r="HO27" s="558"/>
      <c r="HP27" s="558"/>
      <c r="HQ27" s="560">
        <v>612</v>
      </c>
      <c r="HR27" s="561">
        <v>118</v>
      </c>
      <c r="HS27" s="562">
        <v>730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2559.1800000000003</v>
      </c>
      <c r="IO27" s="502">
        <v>2478.7799999999997</v>
      </c>
      <c r="IP27" s="243">
        <v>3.24</v>
      </c>
      <c r="IQ27" s="244"/>
      <c r="IR27" s="245"/>
      <c r="IS27" s="246" t="s">
        <v>51</v>
      </c>
      <c r="IT27" s="247">
        <v>386</v>
      </c>
      <c r="IU27" s="248">
        <v>335</v>
      </c>
      <c r="IV27" s="249">
        <v>422</v>
      </c>
      <c r="IW27" s="247">
        <v>1143</v>
      </c>
      <c r="IX27" s="250">
        <v>1185</v>
      </c>
      <c r="IY27" s="251">
        <v>-3.54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58.34</v>
      </c>
      <c r="JO27" s="376">
        <v>59.82</v>
      </c>
      <c r="JP27" s="376">
        <v>65.459999999999994</v>
      </c>
      <c r="JQ27" s="376">
        <v>61.21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17028</v>
      </c>
      <c r="JZ27" s="558">
        <v>1125</v>
      </c>
      <c r="KA27" s="558">
        <v>6782</v>
      </c>
      <c r="KB27" s="559">
        <v>1379</v>
      </c>
      <c r="KC27" s="558"/>
      <c r="KD27" s="558"/>
      <c r="KE27" s="558"/>
      <c r="KF27" s="558"/>
      <c r="KG27" s="560">
        <v>26314</v>
      </c>
      <c r="KH27" s="561">
        <v>2135</v>
      </c>
      <c r="KI27" s="562">
        <v>28449</v>
      </c>
      <c r="KJ27" s="534"/>
      <c r="KK27" s="534"/>
      <c r="KL27" s="564" t="s">
        <v>98</v>
      </c>
      <c r="KM27" s="557">
        <v>5586</v>
      </c>
      <c r="KN27" s="558">
        <v>214</v>
      </c>
      <c r="KO27" s="558">
        <v>470</v>
      </c>
      <c r="KP27" s="559">
        <v>0</v>
      </c>
      <c r="KQ27" s="558"/>
      <c r="KR27" s="558"/>
      <c r="KS27" s="558"/>
      <c r="KT27" s="558"/>
      <c r="KU27" s="560">
        <v>6270</v>
      </c>
      <c r="KV27" s="561">
        <v>363</v>
      </c>
      <c r="KW27" s="562">
        <v>6633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8555.0199999999986</v>
      </c>
      <c r="LS27" s="502">
        <v>8330.9</v>
      </c>
      <c r="LT27" s="243">
        <v>2.69</v>
      </c>
      <c r="LU27" s="565"/>
      <c r="LV27" s="566"/>
      <c r="LW27" s="246" t="s">
        <v>51</v>
      </c>
      <c r="LX27" s="294">
        <v>1656</v>
      </c>
      <c r="LY27" s="295">
        <v>1608</v>
      </c>
      <c r="LZ27" s="296">
        <v>2.99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68.8</v>
      </c>
      <c r="MP27" s="537">
        <v>55.01</v>
      </c>
      <c r="MQ27" s="537">
        <v>54.49</v>
      </c>
      <c r="MR27" s="537">
        <v>61.21</v>
      </c>
      <c r="MS27" s="538">
        <v>59.88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65828</v>
      </c>
      <c r="NB27" s="390">
        <v>4723</v>
      </c>
      <c r="NC27" s="390">
        <v>24006</v>
      </c>
      <c r="ND27" s="391">
        <v>9298</v>
      </c>
      <c r="NE27" s="390"/>
      <c r="NF27" s="390"/>
      <c r="NG27" s="390"/>
      <c r="NH27" s="392"/>
      <c r="NI27" s="567">
        <v>103855</v>
      </c>
      <c r="NJ27" s="568">
        <v>14204</v>
      </c>
      <c r="NK27" s="395">
        <v>118059</v>
      </c>
      <c r="NL27" s="290"/>
      <c r="NM27" s="290"/>
      <c r="NN27" s="377" t="s">
        <v>98</v>
      </c>
      <c r="NO27" s="389">
        <v>9391</v>
      </c>
      <c r="NP27" s="390">
        <v>400</v>
      </c>
      <c r="NQ27" s="390">
        <v>1145</v>
      </c>
      <c r="NR27" s="391">
        <v>85</v>
      </c>
      <c r="NS27" s="390"/>
      <c r="NT27" s="390"/>
      <c r="NU27" s="390"/>
      <c r="NV27" s="392"/>
      <c r="NW27" s="569">
        <v>11021</v>
      </c>
      <c r="NX27" s="394">
        <v>1040</v>
      </c>
      <c r="NY27" s="397">
        <v>12061</v>
      </c>
      <c r="OA27" s="307"/>
    </row>
    <row r="28" spans="1:391" s="195" customFormat="1" ht="21.75" customHeight="1" thickTop="1" x14ac:dyDescent="0.2">
      <c r="A28" s="308" t="s">
        <v>99</v>
      </c>
      <c r="B28" s="309">
        <v>2470.5100000000002</v>
      </c>
      <c r="C28" s="508">
        <v>2351.9</v>
      </c>
      <c r="D28" s="311">
        <v>5.04</v>
      </c>
      <c r="E28" s="244"/>
      <c r="F28" s="245"/>
      <c r="G28" s="246" t="s">
        <v>52</v>
      </c>
      <c r="H28" s="247">
        <v>21</v>
      </c>
      <c r="I28" s="248">
        <v>27</v>
      </c>
      <c r="J28" s="249">
        <v>19</v>
      </c>
      <c r="K28" s="247">
        <v>67</v>
      </c>
      <c r="L28" s="250">
        <v>85</v>
      </c>
      <c r="M28" s="251">
        <v>-21.18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76.13</v>
      </c>
      <c r="AC28" s="376">
        <v>70.819999999999993</v>
      </c>
      <c r="AD28" s="376">
        <v>64.81</v>
      </c>
      <c r="AE28" s="376">
        <v>70.59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28531</v>
      </c>
      <c r="AN28" s="571">
        <v>1852</v>
      </c>
      <c r="AO28" s="571">
        <v>2373</v>
      </c>
      <c r="AP28" s="572">
        <v>3285</v>
      </c>
      <c r="AQ28" s="571"/>
      <c r="AR28" s="571"/>
      <c r="AS28" s="571"/>
      <c r="AT28" s="571"/>
      <c r="AU28" s="573">
        <v>36041</v>
      </c>
      <c r="AV28" s="561">
        <v>25564</v>
      </c>
      <c r="AW28" s="562">
        <v>61605</v>
      </c>
      <c r="AX28" s="266"/>
      <c r="AY28" s="266"/>
      <c r="AZ28" s="377" t="s">
        <v>25</v>
      </c>
      <c r="BA28" s="570">
        <v>1056</v>
      </c>
      <c r="BB28" s="571">
        <v>108</v>
      </c>
      <c r="BC28" s="571">
        <v>267</v>
      </c>
      <c r="BD28" s="572">
        <v>0</v>
      </c>
      <c r="BE28" s="571"/>
      <c r="BF28" s="571"/>
      <c r="BG28" s="571"/>
      <c r="BH28" s="571"/>
      <c r="BI28" s="573">
        <v>1431</v>
      </c>
      <c r="BJ28" s="561">
        <v>184</v>
      </c>
      <c r="BK28" s="562">
        <v>1615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1624.79</v>
      </c>
      <c r="CG28" s="508">
        <v>1593.6899999999998</v>
      </c>
      <c r="CH28" s="311">
        <v>1.95</v>
      </c>
      <c r="CI28" s="244"/>
      <c r="CJ28" s="245"/>
      <c r="CK28" s="246" t="s">
        <v>52</v>
      </c>
      <c r="CL28" s="247">
        <v>5</v>
      </c>
      <c r="CM28" s="248">
        <v>3</v>
      </c>
      <c r="CN28" s="249">
        <v>10</v>
      </c>
      <c r="CO28" s="247">
        <v>18</v>
      </c>
      <c r="CP28" s="250">
        <v>29</v>
      </c>
      <c r="CQ28" s="251">
        <v>-37.93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60.52</v>
      </c>
      <c r="DG28" s="376">
        <v>56.17</v>
      </c>
      <c r="DH28" s="376">
        <v>57.78</v>
      </c>
      <c r="DI28" s="376">
        <v>58.16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56336</v>
      </c>
      <c r="DR28" s="571">
        <v>1520</v>
      </c>
      <c r="DS28" s="571">
        <v>9977</v>
      </c>
      <c r="DT28" s="572">
        <v>4830</v>
      </c>
      <c r="DU28" s="571">
        <v>0</v>
      </c>
      <c r="DV28" s="571">
        <v>0</v>
      </c>
      <c r="DW28" s="571">
        <v>0</v>
      </c>
      <c r="DX28" s="571">
        <v>0</v>
      </c>
      <c r="DY28" s="573">
        <v>72663</v>
      </c>
      <c r="DZ28" s="561">
        <v>14533</v>
      </c>
      <c r="EA28" s="562">
        <v>87196</v>
      </c>
      <c r="EB28" s="266"/>
      <c r="EC28" s="266"/>
      <c r="ED28" s="377" t="s">
        <v>25</v>
      </c>
      <c r="EE28" s="570">
        <v>779</v>
      </c>
      <c r="EF28" s="571">
        <v>0</v>
      </c>
      <c r="EG28" s="571">
        <v>158</v>
      </c>
      <c r="EH28" s="572">
        <v>0</v>
      </c>
      <c r="EI28" s="571">
        <v>0</v>
      </c>
      <c r="EJ28" s="571">
        <v>0</v>
      </c>
      <c r="EK28" s="571">
        <v>0</v>
      </c>
      <c r="EL28" s="571">
        <v>0</v>
      </c>
      <c r="EM28" s="573">
        <v>937</v>
      </c>
      <c r="EN28" s="561">
        <v>101</v>
      </c>
      <c r="EO28" s="562">
        <v>1038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1404.41</v>
      </c>
      <c r="FK28" s="508">
        <v>1420.1399999999999</v>
      </c>
      <c r="FL28" s="311">
        <v>-1.1100000000000001</v>
      </c>
      <c r="FM28" s="244"/>
      <c r="FN28" s="245"/>
      <c r="FO28" s="246" t="s">
        <v>52</v>
      </c>
      <c r="FP28" s="247">
        <v>4</v>
      </c>
      <c r="FQ28" s="248">
        <v>0</v>
      </c>
      <c r="FR28" s="249">
        <v>2</v>
      </c>
      <c r="FS28" s="247">
        <v>6</v>
      </c>
      <c r="FT28" s="250">
        <v>10</v>
      </c>
      <c r="FU28" s="251">
        <v>-40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52.14</v>
      </c>
      <c r="GK28" s="376">
        <v>57.85</v>
      </c>
      <c r="GL28" s="376">
        <v>50.79</v>
      </c>
      <c r="GM28" s="376">
        <v>53.59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53243</v>
      </c>
      <c r="GV28" s="571">
        <v>1504</v>
      </c>
      <c r="GW28" s="571">
        <v>8088</v>
      </c>
      <c r="GX28" s="572">
        <v>2287</v>
      </c>
      <c r="GY28" s="571"/>
      <c r="GZ28" s="571"/>
      <c r="HA28" s="571"/>
      <c r="HB28" s="571"/>
      <c r="HC28" s="573">
        <v>65122</v>
      </c>
      <c r="HD28" s="561">
        <v>10302</v>
      </c>
      <c r="HE28" s="562">
        <v>75424</v>
      </c>
      <c r="HF28" s="266"/>
      <c r="HG28" s="266"/>
      <c r="HH28" s="377" t="s">
        <v>25</v>
      </c>
      <c r="HI28" s="570">
        <v>537</v>
      </c>
      <c r="HJ28" s="571">
        <v>0</v>
      </c>
      <c r="HK28" s="571">
        <v>205</v>
      </c>
      <c r="HL28" s="572">
        <v>137</v>
      </c>
      <c r="HM28" s="571"/>
      <c r="HN28" s="571"/>
      <c r="HO28" s="571"/>
      <c r="HP28" s="571"/>
      <c r="HQ28" s="573">
        <v>879</v>
      </c>
      <c r="HR28" s="561">
        <v>176</v>
      </c>
      <c r="HS28" s="562">
        <v>1055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2229.21</v>
      </c>
      <c r="IO28" s="508">
        <v>2155.56</v>
      </c>
      <c r="IP28" s="311">
        <v>3.42</v>
      </c>
      <c r="IQ28" s="244"/>
      <c r="IR28" s="245"/>
      <c r="IS28" s="246" t="s">
        <v>52</v>
      </c>
      <c r="IT28" s="247">
        <v>19</v>
      </c>
      <c r="IU28" s="248">
        <v>13</v>
      </c>
      <c r="IV28" s="249">
        <v>26</v>
      </c>
      <c r="IW28" s="247">
        <v>58</v>
      </c>
      <c r="IX28" s="250">
        <v>67</v>
      </c>
      <c r="IY28" s="251">
        <v>-13.43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54.17</v>
      </c>
      <c r="JO28" s="376">
        <v>61.74</v>
      </c>
      <c r="JP28" s="376">
        <v>68.09</v>
      </c>
      <c r="JQ28" s="376">
        <v>61.33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68880</v>
      </c>
      <c r="JZ28" s="571">
        <v>2109</v>
      </c>
      <c r="KA28" s="571">
        <v>8140</v>
      </c>
      <c r="KB28" s="572">
        <v>1954</v>
      </c>
      <c r="KC28" s="571"/>
      <c r="KD28" s="571"/>
      <c r="KE28" s="571"/>
      <c r="KF28" s="571"/>
      <c r="KG28" s="573">
        <v>81083</v>
      </c>
      <c r="KH28" s="561">
        <v>32393</v>
      </c>
      <c r="KI28" s="562">
        <v>113476</v>
      </c>
      <c r="KJ28" s="534"/>
      <c r="KK28" s="534"/>
      <c r="KL28" s="564" t="s">
        <v>25</v>
      </c>
      <c r="KM28" s="570">
        <v>5807</v>
      </c>
      <c r="KN28" s="571">
        <v>369</v>
      </c>
      <c r="KO28" s="571">
        <v>1462</v>
      </c>
      <c r="KP28" s="572">
        <v>0</v>
      </c>
      <c r="KQ28" s="571"/>
      <c r="KR28" s="571"/>
      <c r="KS28" s="571"/>
      <c r="KT28" s="571"/>
      <c r="KU28" s="573">
        <v>7638</v>
      </c>
      <c r="KV28" s="561">
        <v>384</v>
      </c>
      <c r="KW28" s="562">
        <v>8022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7728.9199999999992</v>
      </c>
      <c r="LS28" s="508">
        <v>7521.29</v>
      </c>
      <c r="LT28" s="311">
        <v>2.76</v>
      </c>
      <c r="LU28" s="565"/>
      <c r="LV28" s="566"/>
      <c r="LW28" s="246" t="s">
        <v>52</v>
      </c>
      <c r="LX28" s="294">
        <v>149</v>
      </c>
      <c r="LY28" s="295">
        <v>191</v>
      </c>
      <c r="LZ28" s="296">
        <v>-21.99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70.59</v>
      </c>
      <c r="MP28" s="537">
        <v>58.16</v>
      </c>
      <c r="MQ28" s="537">
        <v>53.59</v>
      </c>
      <c r="MR28" s="537">
        <v>61.33</v>
      </c>
      <c r="MS28" s="538">
        <v>60.92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206990</v>
      </c>
      <c r="NB28" s="404">
        <v>6985</v>
      </c>
      <c r="NC28" s="404">
        <v>28578</v>
      </c>
      <c r="ND28" s="405">
        <v>12356</v>
      </c>
      <c r="NE28" s="404"/>
      <c r="NF28" s="404"/>
      <c r="NG28" s="404"/>
      <c r="NH28" s="406"/>
      <c r="NI28" s="577">
        <v>254909</v>
      </c>
      <c r="NJ28" s="578">
        <v>82792</v>
      </c>
      <c r="NK28" s="409">
        <v>337701</v>
      </c>
      <c r="NL28" s="290"/>
      <c r="NM28" s="290"/>
      <c r="NN28" s="377" t="s">
        <v>25</v>
      </c>
      <c r="NO28" s="387">
        <v>8179</v>
      </c>
      <c r="NP28" s="404">
        <v>477</v>
      </c>
      <c r="NQ28" s="404">
        <v>2092</v>
      </c>
      <c r="NR28" s="405">
        <v>137</v>
      </c>
      <c r="NS28" s="404"/>
      <c r="NT28" s="404"/>
      <c r="NU28" s="404"/>
      <c r="NV28" s="406"/>
      <c r="NW28" s="579">
        <v>10885</v>
      </c>
      <c r="NX28" s="408">
        <v>845</v>
      </c>
      <c r="NY28" s="411">
        <v>11730</v>
      </c>
      <c r="OA28" s="307"/>
    </row>
    <row r="29" spans="1:391" s="195" customFormat="1" ht="21.75" customHeight="1" thickBot="1" x14ac:dyDescent="0.25">
      <c r="A29" s="437" t="s">
        <v>90</v>
      </c>
      <c r="B29" s="309">
        <v>207.03</v>
      </c>
      <c r="C29" s="539">
        <v>196.12</v>
      </c>
      <c r="D29" s="438">
        <v>5.56</v>
      </c>
      <c r="E29" s="244"/>
      <c r="F29" s="245"/>
      <c r="G29" s="246" t="s">
        <v>53</v>
      </c>
      <c r="H29" s="247">
        <v>680</v>
      </c>
      <c r="I29" s="248">
        <v>559</v>
      </c>
      <c r="J29" s="249">
        <v>676</v>
      </c>
      <c r="K29" s="247">
        <v>1915</v>
      </c>
      <c r="L29" s="250">
        <v>1516</v>
      </c>
      <c r="M29" s="251">
        <v>26.32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73.64</v>
      </c>
      <c r="AC29" s="376">
        <v>66.39</v>
      </c>
      <c r="AD29" s="376">
        <v>59.74</v>
      </c>
      <c r="AE29" s="376">
        <v>66.59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81017</v>
      </c>
      <c r="AN29" s="571">
        <v>3813</v>
      </c>
      <c r="AO29" s="571">
        <v>19453</v>
      </c>
      <c r="AP29" s="572">
        <v>5089</v>
      </c>
      <c r="AQ29" s="571"/>
      <c r="AR29" s="571"/>
      <c r="AS29" s="571"/>
      <c r="AT29" s="571"/>
      <c r="AU29" s="573">
        <v>109372</v>
      </c>
      <c r="AV29" s="561">
        <v>96958</v>
      </c>
      <c r="AW29" s="562">
        <v>206330</v>
      </c>
      <c r="AX29" s="266"/>
      <c r="AY29" s="266"/>
      <c r="AZ29" s="377" t="s">
        <v>106</v>
      </c>
      <c r="BA29" s="570">
        <v>3714</v>
      </c>
      <c r="BB29" s="571">
        <v>247</v>
      </c>
      <c r="BC29" s="571">
        <v>550</v>
      </c>
      <c r="BD29" s="572">
        <v>652</v>
      </c>
      <c r="BE29" s="571"/>
      <c r="BF29" s="571"/>
      <c r="BG29" s="571"/>
      <c r="BH29" s="571"/>
      <c r="BI29" s="573">
        <v>5163</v>
      </c>
      <c r="BJ29" s="561">
        <v>4807</v>
      </c>
      <c r="BK29" s="562">
        <v>9970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170.58</v>
      </c>
      <c r="CG29" s="539">
        <v>166.31</v>
      </c>
      <c r="CH29" s="438">
        <v>2.57</v>
      </c>
      <c r="CI29" s="244"/>
      <c r="CJ29" s="245"/>
      <c r="CK29" s="246" t="s">
        <v>53</v>
      </c>
      <c r="CL29" s="247">
        <v>384</v>
      </c>
      <c r="CM29" s="248">
        <v>359</v>
      </c>
      <c r="CN29" s="249">
        <v>238</v>
      </c>
      <c r="CO29" s="247">
        <v>981</v>
      </c>
      <c r="CP29" s="250">
        <v>649</v>
      </c>
      <c r="CQ29" s="251">
        <v>51.16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56.72</v>
      </c>
      <c r="DG29" s="376">
        <v>52.08</v>
      </c>
      <c r="DH29" s="376">
        <v>50.45</v>
      </c>
      <c r="DI29" s="376">
        <v>53.08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78283</v>
      </c>
      <c r="DR29" s="571">
        <v>3802</v>
      </c>
      <c r="DS29" s="571">
        <v>21607</v>
      </c>
      <c r="DT29" s="572">
        <v>6149</v>
      </c>
      <c r="DU29" s="571">
        <v>0</v>
      </c>
      <c r="DV29" s="571">
        <v>0</v>
      </c>
      <c r="DW29" s="571">
        <v>0</v>
      </c>
      <c r="DX29" s="571">
        <v>0</v>
      </c>
      <c r="DY29" s="573">
        <v>109841</v>
      </c>
      <c r="DZ29" s="561">
        <v>78734</v>
      </c>
      <c r="EA29" s="562">
        <v>188575</v>
      </c>
      <c r="EB29" s="266"/>
      <c r="EC29" s="266"/>
      <c r="ED29" s="377" t="s">
        <v>106</v>
      </c>
      <c r="EE29" s="570">
        <v>2065</v>
      </c>
      <c r="EF29" s="571">
        <v>0</v>
      </c>
      <c r="EG29" s="571">
        <v>243</v>
      </c>
      <c r="EH29" s="572">
        <v>124</v>
      </c>
      <c r="EI29" s="571">
        <v>0</v>
      </c>
      <c r="EJ29" s="571">
        <v>0</v>
      </c>
      <c r="EK29" s="571">
        <v>0</v>
      </c>
      <c r="EL29" s="571">
        <v>0</v>
      </c>
      <c r="EM29" s="573">
        <v>2432</v>
      </c>
      <c r="EN29" s="561">
        <v>289</v>
      </c>
      <c r="EO29" s="562">
        <v>2721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118.52000000000001</v>
      </c>
      <c r="FK29" s="539">
        <v>123.96</v>
      </c>
      <c r="FL29" s="438">
        <v>-4.3899999999999997</v>
      </c>
      <c r="FM29" s="244"/>
      <c r="FN29" s="245"/>
      <c r="FO29" s="246" t="s">
        <v>53</v>
      </c>
      <c r="FP29" s="247">
        <v>1628</v>
      </c>
      <c r="FQ29" s="248">
        <v>2171</v>
      </c>
      <c r="FR29" s="249">
        <v>2062</v>
      </c>
      <c r="FS29" s="247">
        <v>5861</v>
      </c>
      <c r="FT29" s="250">
        <v>5336</v>
      </c>
      <c r="FU29" s="251">
        <v>9.84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49.9</v>
      </c>
      <c r="GK29" s="376">
        <v>53.09</v>
      </c>
      <c r="GL29" s="376">
        <v>47.82</v>
      </c>
      <c r="GM29" s="376">
        <v>50.27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76763</v>
      </c>
      <c r="GV29" s="571">
        <v>2735</v>
      </c>
      <c r="GW29" s="571">
        <v>10784</v>
      </c>
      <c r="GX29" s="572">
        <v>3674</v>
      </c>
      <c r="GY29" s="571"/>
      <c r="GZ29" s="571"/>
      <c r="HA29" s="571"/>
      <c r="HB29" s="571"/>
      <c r="HC29" s="573">
        <v>93956</v>
      </c>
      <c r="HD29" s="561">
        <v>35957</v>
      </c>
      <c r="HE29" s="562">
        <v>129913</v>
      </c>
      <c r="HF29" s="266"/>
      <c r="HG29" s="266"/>
      <c r="HH29" s="377" t="s">
        <v>106</v>
      </c>
      <c r="HI29" s="570">
        <v>1160</v>
      </c>
      <c r="HJ29" s="571">
        <v>90</v>
      </c>
      <c r="HK29" s="571">
        <v>324</v>
      </c>
      <c r="HL29" s="572">
        <v>208</v>
      </c>
      <c r="HM29" s="571"/>
      <c r="HN29" s="571"/>
      <c r="HO29" s="571"/>
      <c r="HP29" s="571"/>
      <c r="HQ29" s="573">
        <v>1782</v>
      </c>
      <c r="HR29" s="561">
        <v>783</v>
      </c>
      <c r="HS29" s="562">
        <v>2565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329.97</v>
      </c>
      <c r="IO29" s="539">
        <v>323.22000000000003</v>
      </c>
      <c r="IP29" s="438">
        <v>2.09</v>
      </c>
      <c r="IQ29" s="244"/>
      <c r="IR29" s="245"/>
      <c r="IS29" s="246" t="s">
        <v>53</v>
      </c>
      <c r="IT29" s="247">
        <v>1976</v>
      </c>
      <c r="IU29" s="248">
        <v>1426</v>
      </c>
      <c r="IV29" s="249">
        <v>768</v>
      </c>
      <c r="IW29" s="247">
        <v>4170</v>
      </c>
      <c r="IX29" s="250">
        <v>3941</v>
      </c>
      <c r="IY29" s="251">
        <v>5.81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55.91</v>
      </c>
      <c r="JO29" s="376">
        <v>57.08</v>
      </c>
      <c r="JP29" s="376">
        <v>62.54</v>
      </c>
      <c r="JQ29" s="376">
        <v>58.51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63895</v>
      </c>
      <c r="JZ29" s="571">
        <v>3515</v>
      </c>
      <c r="KA29" s="571">
        <v>17396</v>
      </c>
      <c r="KB29" s="572">
        <v>8828</v>
      </c>
      <c r="KC29" s="571"/>
      <c r="KD29" s="571"/>
      <c r="KE29" s="571"/>
      <c r="KF29" s="571"/>
      <c r="KG29" s="573">
        <v>93634</v>
      </c>
      <c r="KH29" s="561">
        <v>75291</v>
      </c>
      <c r="KI29" s="562">
        <v>168925</v>
      </c>
      <c r="KJ29" s="534"/>
      <c r="KK29" s="534"/>
      <c r="KL29" s="564" t="s">
        <v>106</v>
      </c>
      <c r="KM29" s="570">
        <v>2324</v>
      </c>
      <c r="KN29" s="571">
        <v>233</v>
      </c>
      <c r="KO29" s="571">
        <v>475</v>
      </c>
      <c r="KP29" s="572">
        <v>171</v>
      </c>
      <c r="KQ29" s="571"/>
      <c r="KR29" s="571"/>
      <c r="KS29" s="571"/>
      <c r="KT29" s="571"/>
      <c r="KU29" s="573">
        <v>3203</v>
      </c>
      <c r="KV29" s="561">
        <v>2382</v>
      </c>
      <c r="KW29" s="562">
        <v>5585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826.10000000000014</v>
      </c>
      <c r="LS29" s="539">
        <v>809.6099999999999</v>
      </c>
      <c r="LT29" s="438">
        <v>2.04</v>
      </c>
      <c r="LU29" s="565"/>
      <c r="LV29" s="566"/>
      <c r="LW29" s="246" t="s">
        <v>53</v>
      </c>
      <c r="LX29" s="294">
        <v>12927</v>
      </c>
      <c r="LY29" s="295">
        <v>11442</v>
      </c>
      <c r="LZ29" s="296">
        <v>12.98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66.59</v>
      </c>
      <c r="MP29" s="537">
        <v>53.08</v>
      </c>
      <c r="MQ29" s="537">
        <v>50.27</v>
      </c>
      <c r="MR29" s="537">
        <v>58.51</v>
      </c>
      <c r="MS29" s="538">
        <v>57.11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299958</v>
      </c>
      <c r="NB29" s="404">
        <v>13865</v>
      </c>
      <c r="NC29" s="404">
        <v>69240</v>
      </c>
      <c r="ND29" s="405">
        <v>23740</v>
      </c>
      <c r="NE29" s="404"/>
      <c r="NF29" s="404"/>
      <c r="NG29" s="404"/>
      <c r="NH29" s="406"/>
      <c r="NI29" s="577">
        <v>406803</v>
      </c>
      <c r="NJ29" s="578">
        <v>286940</v>
      </c>
      <c r="NK29" s="409">
        <v>693743</v>
      </c>
      <c r="NL29" s="290"/>
      <c r="NM29" s="290"/>
      <c r="NN29" s="377" t="s">
        <v>106</v>
      </c>
      <c r="NO29" s="387">
        <v>9263</v>
      </c>
      <c r="NP29" s="404">
        <v>570</v>
      </c>
      <c r="NQ29" s="404">
        <v>1592</v>
      </c>
      <c r="NR29" s="405">
        <v>1155</v>
      </c>
      <c r="NS29" s="404"/>
      <c r="NT29" s="404"/>
      <c r="NU29" s="404"/>
      <c r="NV29" s="406"/>
      <c r="NW29" s="579">
        <v>12580</v>
      </c>
      <c r="NX29" s="408">
        <v>8261</v>
      </c>
      <c r="NY29" s="411">
        <v>20841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146</v>
      </c>
      <c r="I30" s="248">
        <v>62</v>
      </c>
      <c r="J30" s="249">
        <v>58</v>
      </c>
      <c r="K30" s="247">
        <v>266</v>
      </c>
      <c r="L30" s="250">
        <v>234</v>
      </c>
      <c r="M30" s="251">
        <v>13.68</v>
      </c>
      <c r="N30" s="183"/>
      <c r="O30" s="346" t="s">
        <v>91</v>
      </c>
      <c r="P30" s="347">
        <v>500.62</v>
      </c>
      <c r="Q30" s="348">
        <v>484.4</v>
      </c>
      <c r="R30" s="349">
        <v>3.35</v>
      </c>
      <c r="S30" s="347">
        <v>0</v>
      </c>
      <c r="T30" s="348">
        <v>0</v>
      </c>
      <c r="U30" s="349">
        <v>0</v>
      </c>
      <c r="V30" s="347">
        <v>354.67</v>
      </c>
      <c r="W30" s="348">
        <v>344.92</v>
      </c>
      <c r="X30" s="349">
        <v>2.83</v>
      </c>
      <c r="Y30" s="351"/>
      <c r="Z30" s="183"/>
      <c r="AA30" s="183" t="s">
        <v>115</v>
      </c>
      <c r="AB30" s="376">
        <v>74.7</v>
      </c>
      <c r="AC30" s="376">
        <v>70.63</v>
      </c>
      <c r="AD30" s="376">
        <v>64.45</v>
      </c>
      <c r="AE30" s="376">
        <v>69.930000000000007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237356</v>
      </c>
      <c r="AN30" s="571">
        <v>6536</v>
      </c>
      <c r="AO30" s="571">
        <v>99325</v>
      </c>
      <c r="AP30" s="572">
        <v>12671</v>
      </c>
      <c r="AQ30" s="571"/>
      <c r="AR30" s="571"/>
      <c r="AS30" s="571"/>
      <c r="AT30" s="571"/>
      <c r="AU30" s="573">
        <v>355888</v>
      </c>
      <c r="AV30" s="561">
        <v>323772</v>
      </c>
      <c r="AW30" s="562">
        <v>679660</v>
      </c>
      <c r="AX30" s="266"/>
      <c r="AY30" s="266"/>
      <c r="AZ30" s="377" t="s">
        <v>28</v>
      </c>
      <c r="BA30" s="570">
        <v>31284</v>
      </c>
      <c r="BB30" s="571">
        <v>387</v>
      </c>
      <c r="BC30" s="571">
        <v>1582</v>
      </c>
      <c r="BD30" s="572">
        <v>985</v>
      </c>
      <c r="BE30" s="571"/>
      <c r="BF30" s="571"/>
      <c r="BG30" s="571"/>
      <c r="BH30" s="571"/>
      <c r="BI30" s="573">
        <v>34238</v>
      </c>
      <c r="BJ30" s="561">
        <v>15554</v>
      </c>
      <c r="BK30" s="562">
        <v>49792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59</v>
      </c>
      <c r="CM30" s="248">
        <v>21</v>
      </c>
      <c r="CN30" s="249">
        <v>43</v>
      </c>
      <c r="CO30" s="247">
        <v>123</v>
      </c>
      <c r="CP30" s="250">
        <v>103</v>
      </c>
      <c r="CQ30" s="251">
        <v>19.420000000000002</v>
      </c>
      <c r="CR30" s="183"/>
      <c r="CS30" s="346" t="s">
        <v>91</v>
      </c>
      <c r="CT30" s="347">
        <v>340.9</v>
      </c>
      <c r="CU30" s="348">
        <v>331.54</v>
      </c>
      <c r="CV30" s="349">
        <v>2.82</v>
      </c>
      <c r="CW30" s="347">
        <v>0</v>
      </c>
      <c r="CX30" s="348">
        <v>0</v>
      </c>
      <c r="CY30" s="349">
        <v>0</v>
      </c>
      <c r="CZ30" s="347">
        <v>248.02</v>
      </c>
      <c r="DA30" s="348">
        <v>242.59</v>
      </c>
      <c r="DB30" s="349">
        <v>2.2400000000000002</v>
      </c>
      <c r="DC30" s="351"/>
      <c r="DD30" s="183"/>
      <c r="DE30" s="183" t="s">
        <v>115</v>
      </c>
      <c r="DF30" s="376">
        <v>63.9</v>
      </c>
      <c r="DG30" s="376">
        <v>60.21</v>
      </c>
      <c r="DH30" s="376">
        <v>59.86</v>
      </c>
      <c r="DI30" s="376">
        <v>61.32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159661</v>
      </c>
      <c r="DR30" s="571">
        <v>5321</v>
      </c>
      <c r="DS30" s="571">
        <v>63402</v>
      </c>
      <c r="DT30" s="572">
        <v>15007</v>
      </c>
      <c r="DU30" s="571">
        <v>0</v>
      </c>
      <c r="DV30" s="571">
        <v>0</v>
      </c>
      <c r="DW30" s="571">
        <v>0</v>
      </c>
      <c r="DX30" s="571">
        <v>0</v>
      </c>
      <c r="DY30" s="573">
        <v>243391</v>
      </c>
      <c r="DZ30" s="561">
        <v>234527</v>
      </c>
      <c r="EA30" s="562">
        <v>477918</v>
      </c>
      <c r="EB30" s="266"/>
      <c r="EC30" s="266"/>
      <c r="ED30" s="377" t="s">
        <v>28</v>
      </c>
      <c r="EE30" s="570">
        <v>23960</v>
      </c>
      <c r="EF30" s="571">
        <v>0</v>
      </c>
      <c r="EG30" s="571">
        <v>923</v>
      </c>
      <c r="EH30" s="572">
        <v>211</v>
      </c>
      <c r="EI30" s="571">
        <v>0</v>
      </c>
      <c r="EJ30" s="571">
        <v>0</v>
      </c>
      <c r="EK30" s="571">
        <v>0</v>
      </c>
      <c r="EL30" s="571">
        <v>0</v>
      </c>
      <c r="EM30" s="573">
        <v>25094</v>
      </c>
      <c r="EN30" s="561">
        <v>3501</v>
      </c>
      <c r="EO30" s="562">
        <v>28595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9</v>
      </c>
      <c r="FQ30" s="248">
        <v>13</v>
      </c>
      <c r="FR30" s="249">
        <v>8</v>
      </c>
      <c r="FS30" s="247">
        <v>30</v>
      </c>
      <c r="FT30" s="250">
        <v>44</v>
      </c>
      <c r="FU30" s="251">
        <v>-31.82</v>
      </c>
      <c r="FV30" s="183"/>
      <c r="FW30" s="346" t="s">
        <v>91</v>
      </c>
      <c r="FX30" s="347">
        <v>336.84</v>
      </c>
      <c r="FY30" s="348">
        <v>328.85</v>
      </c>
      <c r="FZ30" s="349">
        <v>2.4300000000000002</v>
      </c>
      <c r="GA30" s="347">
        <v>0</v>
      </c>
      <c r="GB30" s="348">
        <v>0</v>
      </c>
      <c r="GC30" s="349">
        <v>0</v>
      </c>
      <c r="GD30" s="347">
        <v>265.14999999999998</v>
      </c>
      <c r="GE30" s="348">
        <v>260.68</v>
      </c>
      <c r="GF30" s="349">
        <v>1.71</v>
      </c>
      <c r="GG30" s="351"/>
      <c r="GH30" s="183"/>
      <c r="GI30" s="183" t="s">
        <v>115</v>
      </c>
      <c r="GJ30" s="376">
        <v>60.45</v>
      </c>
      <c r="GK30" s="376">
        <v>64.53</v>
      </c>
      <c r="GL30" s="376">
        <v>62.08</v>
      </c>
      <c r="GM30" s="376">
        <v>62.35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147941</v>
      </c>
      <c r="GV30" s="571">
        <v>6019</v>
      </c>
      <c r="GW30" s="571">
        <v>56861</v>
      </c>
      <c r="GX30" s="572">
        <v>13350</v>
      </c>
      <c r="GY30" s="571"/>
      <c r="GZ30" s="571"/>
      <c r="HA30" s="571"/>
      <c r="HB30" s="571"/>
      <c r="HC30" s="573">
        <v>224171</v>
      </c>
      <c r="HD30" s="561">
        <v>161613</v>
      </c>
      <c r="HE30" s="562">
        <v>385784</v>
      </c>
      <c r="HF30" s="266"/>
      <c r="HG30" s="266"/>
      <c r="HH30" s="377" t="s">
        <v>28</v>
      </c>
      <c r="HI30" s="570">
        <v>25984</v>
      </c>
      <c r="HJ30" s="571">
        <v>158</v>
      </c>
      <c r="HK30" s="571">
        <v>1298</v>
      </c>
      <c r="HL30" s="572">
        <v>360</v>
      </c>
      <c r="HM30" s="571"/>
      <c r="HN30" s="571"/>
      <c r="HO30" s="571"/>
      <c r="HP30" s="571"/>
      <c r="HQ30" s="573">
        <v>27800</v>
      </c>
      <c r="HR30" s="561">
        <v>4160</v>
      </c>
      <c r="HS30" s="562">
        <v>31960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468</v>
      </c>
      <c r="IU30" s="248">
        <v>429</v>
      </c>
      <c r="IV30" s="249">
        <v>542</v>
      </c>
      <c r="IW30" s="247">
        <v>1439</v>
      </c>
      <c r="IX30" s="250">
        <v>1497</v>
      </c>
      <c r="IY30" s="251">
        <v>-3.87</v>
      </c>
      <c r="IZ30" s="183"/>
      <c r="JA30" s="346" t="s">
        <v>91</v>
      </c>
      <c r="JB30" s="347">
        <v>577.16999999999996</v>
      </c>
      <c r="JC30" s="348">
        <v>564.49</v>
      </c>
      <c r="JD30" s="349">
        <v>2.25</v>
      </c>
      <c r="JE30" s="347">
        <v>0</v>
      </c>
      <c r="JF30" s="348">
        <v>0</v>
      </c>
      <c r="JG30" s="349">
        <v>0</v>
      </c>
      <c r="JH30" s="347">
        <v>443.68</v>
      </c>
      <c r="JI30" s="348">
        <v>435.21</v>
      </c>
      <c r="JJ30" s="349">
        <v>1.95</v>
      </c>
      <c r="JK30" s="351"/>
      <c r="JL30" s="183"/>
      <c r="JM30" s="183" t="s">
        <v>115</v>
      </c>
      <c r="JN30" s="376">
        <v>63.52</v>
      </c>
      <c r="JO30" s="376">
        <v>62.46</v>
      </c>
      <c r="JP30" s="376">
        <v>69.75</v>
      </c>
      <c r="JQ30" s="376">
        <v>65.239999999999995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163348</v>
      </c>
      <c r="JZ30" s="571">
        <v>4920</v>
      </c>
      <c r="KA30" s="571">
        <v>78660</v>
      </c>
      <c r="KB30" s="572">
        <v>22455</v>
      </c>
      <c r="KC30" s="571"/>
      <c r="KD30" s="571"/>
      <c r="KE30" s="571"/>
      <c r="KF30" s="571"/>
      <c r="KG30" s="573">
        <v>269383</v>
      </c>
      <c r="KH30" s="561">
        <v>164409</v>
      </c>
      <c r="KI30" s="562">
        <v>433792</v>
      </c>
      <c r="KJ30" s="534"/>
      <c r="KK30" s="534"/>
      <c r="KL30" s="564" t="s">
        <v>28</v>
      </c>
      <c r="KM30" s="570">
        <v>37709</v>
      </c>
      <c r="KN30" s="571">
        <v>796</v>
      </c>
      <c r="KO30" s="571">
        <v>2416</v>
      </c>
      <c r="KP30" s="572">
        <v>428</v>
      </c>
      <c r="KQ30" s="571"/>
      <c r="KR30" s="571"/>
      <c r="KS30" s="571"/>
      <c r="KT30" s="571"/>
      <c r="KU30" s="573">
        <v>41349</v>
      </c>
      <c r="KV30" s="561">
        <v>23408</v>
      </c>
      <c r="KW30" s="562">
        <v>64757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1858</v>
      </c>
      <c r="LY30" s="295">
        <v>1878</v>
      </c>
      <c r="LZ30" s="296">
        <v>-1.06</v>
      </c>
      <c r="MA30" s="266"/>
      <c r="MB30" s="346" t="s">
        <v>91</v>
      </c>
      <c r="MC30" s="347">
        <v>449.93</v>
      </c>
      <c r="MD30" s="370">
        <v>435.89</v>
      </c>
      <c r="ME30" s="349">
        <v>3.22</v>
      </c>
      <c r="MF30" s="347">
        <v>0</v>
      </c>
      <c r="MG30" s="370">
        <v>0</v>
      </c>
      <c r="MH30" s="349">
        <v>0</v>
      </c>
      <c r="MI30" s="347">
        <v>334.42</v>
      </c>
      <c r="MJ30" s="370">
        <v>326.01</v>
      </c>
      <c r="MK30" s="349">
        <v>2.58</v>
      </c>
      <c r="ML30" s="297"/>
      <c r="MM30" s="297"/>
      <c r="MN30" s="297" t="s">
        <v>115</v>
      </c>
      <c r="MO30" s="537">
        <v>69.930000000000007</v>
      </c>
      <c r="MP30" s="537">
        <v>61.32</v>
      </c>
      <c r="MQ30" s="537">
        <v>62.35</v>
      </c>
      <c r="MR30" s="537">
        <v>65.239999999999995</v>
      </c>
      <c r="MS30" s="538">
        <v>64.709999999999994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708306</v>
      </c>
      <c r="NB30" s="404">
        <v>22796</v>
      </c>
      <c r="NC30" s="404">
        <v>298248</v>
      </c>
      <c r="ND30" s="405">
        <v>63483</v>
      </c>
      <c r="NE30" s="404"/>
      <c r="NF30" s="404"/>
      <c r="NG30" s="404"/>
      <c r="NH30" s="406"/>
      <c r="NI30" s="577">
        <v>1092833</v>
      </c>
      <c r="NJ30" s="578">
        <v>884321</v>
      </c>
      <c r="NK30" s="409">
        <v>1977154</v>
      </c>
      <c r="NL30" s="290"/>
      <c r="NM30" s="290"/>
      <c r="NN30" s="377" t="s">
        <v>28</v>
      </c>
      <c r="NO30" s="387">
        <v>118937</v>
      </c>
      <c r="NP30" s="404">
        <v>1341</v>
      </c>
      <c r="NQ30" s="404">
        <v>6219</v>
      </c>
      <c r="NR30" s="405">
        <v>1984</v>
      </c>
      <c r="NS30" s="404"/>
      <c r="NT30" s="404"/>
      <c r="NU30" s="404"/>
      <c r="NV30" s="406"/>
      <c r="NW30" s="579">
        <v>128481</v>
      </c>
      <c r="NX30" s="408">
        <v>46623</v>
      </c>
      <c r="NY30" s="411">
        <v>175104</v>
      </c>
      <c r="OA30" s="307"/>
    </row>
    <row r="31" spans="1:391" s="195" customFormat="1" ht="21.75" customHeight="1" thickBot="1" x14ac:dyDescent="0.25">
      <c r="A31" s="418" t="s">
        <v>129</v>
      </c>
      <c r="B31" s="241">
        <v>6731</v>
      </c>
      <c r="C31" s="583">
        <v>6403</v>
      </c>
      <c r="D31" s="243">
        <v>5.12</v>
      </c>
      <c r="E31" s="244"/>
      <c r="F31" s="245"/>
      <c r="G31" s="246" t="s">
        <v>55</v>
      </c>
      <c r="H31" s="247">
        <v>195</v>
      </c>
      <c r="I31" s="248">
        <v>121</v>
      </c>
      <c r="J31" s="249">
        <v>139</v>
      </c>
      <c r="K31" s="247">
        <v>455</v>
      </c>
      <c r="L31" s="250">
        <v>624</v>
      </c>
      <c r="M31" s="251">
        <v>-27.08</v>
      </c>
      <c r="N31" s="183"/>
      <c r="O31" s="346" t="s">
        <v>95</v>
      </c>
      <c r="P31" s="347">
        <v>417.64</v>
      </c>
      <c r="Q31" s="348">
        <v>396.74</v>
      </c>
      <c r="R31" s="349">
        <v>5.27</v>
      </c>
      <c r="S31" s="347">
        <v>291.25</v>
      </c>
      <c r="T31" s="348">
        <v>277.27999999999997</v>
      </c>
      <c r="U31" s="349">
        <v>5.04</v>
      </c>
      <c r="V31" s="347">
        <v>380.8</v>
      </c>
      <c r="W31" s="348">
        <v>362.34</v>
      </c>
      <c r="X31" s="349">
        <v>5.09</v>
      </c>
      <c r="Y31" s="351"/>
      <c r="Z31" s="183"/>
      <c r="AA31" s="183" t="s">
        <v>118</v>
      </c>
      <c r="AB31" s="376">
        <v>70.290000000000006</v>
      </c>
      <c r="AC31" s="376">
        <v>64.540000000000006</v>
      </c>
      <c r="AD31" s="376">
        <v>57.62</v>
      </c>
      <c r="AE31" s="376">
        <v>64.150000000000006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6731</v>
      </c>
      <c r="CG31" s="583">
        <v>6403</v>
      </c>
      <c r="CH31" s="243">
        <v>5.12</v>
      </c>
      <c r="CI31" s="244"/>
      <c r="CJ31" s="245"/>
      <c r="CK31" s="246" t="s">
        <v>55</v>
      </c>
      <c r="CL31" s="247">
        <v>196</v>
      </c>
      <c r="CM31" s="248">
        <v>148</v>
      </c>
      <c r="CN31" s="249">
        <v>114</v>
      </c>
      <c r="CO31" s="247">
        <v>458</v>
      </c>
      <c r="CP31" s="250">
        <v>479</v>
      </c>
      <c r="CQ31" s="251">
        <v>-4.38</v>
      </c>
      <c r="CR31" s="183"/>
      <c r="CS31" s="346" t="s">
        <v>95</v>
      </c>
      <c r="CT31" s="347">
        <v>424.7</v>
      </c>
      <c r="CU31" s="348">
        <v>415.92</v>
      </c>
      <c r="CV31" s="349">
        <v>2.11</v>
      </c>
      <c r="CW31" s="347">
        <v>359.18</v>
      </c>
      <c r="CX31" s="348">
        <v>347.48</v>
      </c>
      <c r="CY31" s="349">
        <v>3.37</v>
      </c>
      <c r="CZ31" s="347">
        <v>406.85</v>
      </c>
      <c r="DA31" s="348">
        <v>397.56</v>
      </c>
      <c r="DB31" s="349">
        <v>2.34</v>
      </c>
      <c r="DC31" s="351"/>
      <c r="DD31" s="183"/>
      <c r="DE31" s="183" t="s">
        <v>118</v>
      </c>
      <c r="DF31" s="376">
        <v>55.21</v>
      </c>
      <c r="DG31" s="376">
        <v>49.33</v>
      </c>
      <c r="DH31" s="376">
        <v>49.12</v>
      </c>
      <c r="DI31" s="376">
        <v>51.22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>
        <v>0</v>
      </c>
      <c r="DV31" s="571">
        <v>0</v>
      </c>
      <c r="DW31" s="571">
        <v>0</v>
      </c>
      <c r="DX31" s="571">
        <v>0</v>
      </c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>
        <v>0</v>
      </c>
      <c r="EJ31" s="571">
        <v>0</v>
      </c>
      <c r="EK31" s="571">
        <v>0</v>
      </c>
      <c r="EL31" s="571">
        <v>0</v>
      </c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6731</v>
      </c>
      <c r="FK31" s="583">
        <v>6403</v>
      </c>
      <c r="FL31" s="243">
        <v>5.12</v>
      </c>
      <c r="FM31" s="244"/>
      <c r="FN31" s="245"/>
      <c r="FO31" s="246" t="s">
        <v>55</v>
      </c>
      <c r="FP31" s="247">
        <v>162</v>
      </c>
      <c r="FQ31" s="248">
        <v>124</v>
      </c>
      <c r="FR31" s="249">
        <v>89</v>
      </c>
      <c r="FS31" s="247">
        <v>375</v>
      </c>
      <c r="FT31" s="250">
        <v>424</v>
      </c>
      <c r="FU31" s="251">
        <v>-11.56</v>
      </c>
      <c r="FV31" s="183"/>
      <c r="FW31" s="346" t="s">
        <v>95</v>
      </c>
      <c r="FX31" s="347">
        <v>423.5</v>
      </c>
      <c r="FY31" s="348">
        <v>416.65</v>
      </c>
      <c r="FZ31" s="349">
        <v>1.64</v>
      </c>
      <c r="GA31" s="347">
        <v>327.22000000000003</v>
      </c>
      <c r="GB31" s="348">
        <v>318.11</v>
      </c>
      <c r="GC31" s="349">
        <v>2.86</v>
      </c>
      <c r="GD31" s="347">
        <v>403.01</v>
      </c>
      <c r="GE31" s="348">
        <v>396.23</v>
      </c>
      <c r="GF31" s="349">
        <v>1.71</v>
      </c>
      <c r="GG31" s="351"/>
      <c r="GH31" s="183"/>
      <c r="GI31" s="183" t="s">
        <v>118</v>
      </c>
      <c r="GJ31" s="376">
        <v>53.86</v>
      </c>
      <c r="GK31" s="376">
        <v>50.6</v>
      </c>
      <c r="GL31" s="376">
        <v>49.56</v>
      </c>
      <c r="GM31" s="376">
        <v>51.34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6731</v>
      </c>
      <c r="IO31" s="583">
        <v>6403</v>
      </c>
      <c r="IP31" s="243">
        <v>5.12</v>
      </c>
      <c r="IQ31" s="244"/>
      <c r="IR31" s="245"/>
      <c r="IS31" s="246" t="s">
        <v>55</v>
      </c>
      <c r="IT31" s="247">
        <v>620</v>
      </c>
      <c r="IU31" s="248">
        <v>756</v>
      </c>
      <c r="IV31" s="249">
        <v>639</v>
      </c>
      <c r="IW31" s="247">
        <v>2015</v>
      </c>
      <c r="IX31" s="250">
        <v>2068</v>
      </c>
      <c r="IY31" s="251">
        <v>-2.56</v>
      </c>
      <c r="IZ31" s="183"/>
      <c r="JA31" s="346" t="s">
        <v>95</v>
      </c>
      <c r="JB31" s="347">
        <v>495.61</v>
      </c>
      <c r="JC31" s="348">
        <v>484.26</v>
      </c>
      <c r="JD31" s="349">
        <v>2.34</v>
      </c>
      <c r="JE31" s="347">
        <v>364.35</v>
      </c>
      <c r="JF31" s="348">
        <v>352.51</v>
      </c>
      <c r="JG31" s="349">
        <v>3.36</v>
      </c>
      <c r="JH31" s="347">
        <v>465.25</v>
      </c>
      <c r="JI31" s="348">
        <v>454.09</v>
      </c>
      <c r="JJ31" s="349">
        <v>2.46</v>
      </c>
      <c r="JK31" s="351"/>
      <c r="JL31" s="183"/>
      <c r="JM31" s="183" t="s">
        <v>118</v>
      </c>
      <c r="JN31" s="376">
        <v>56.89</v>
      </c>
      <c r="JO31" s="376">
        <v>54.72</v>
      </c>
      <c r="JP31" s="376">
        <v>60.97</v>
      </c>
      <c r="JQ31" s="376">
        <v>57.53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6731</v>
      </c>
      <c r="LS31" s="587">
        <v>6403</v>
      </c>
      <c r="LT31" s="243">
        <v>5.12</v>
      </c>
      <c r="LU31" s="293"/>
      <c r="LV31" s="293"/>
      <c r="LW31" s="246" t="s">
        <v>55</v>
      </c>
      <c r="LX31" s="294">
        <v>3303</v>
      </c>
      <c r="LY31" s="295">
        <v>3595</v>
      </c>
      <c r="LZ31" s="296">
        <v>-8.1199999999999992</v>
      </c>
      <c r="MA31" s="266"/>
      <c r="MB31" s="346" t="s">
        <v>95</v>
      </c>
      <c r="MC31" s="347">
        <v>441.41</v>
      </c>
      <c r="MD31" s="370">
        <v>428</v>
      </c>
      <c r="ME31" s="349">
        <v>3.13</v>
      </c>
      <c r="MF31" s="347">
        <v>330.87</v>
      </c>
      <c r="MG31" s="370">
        <v>318.93</v>
      </c>
      <c r="MH31" s="349">
        <v>3.74</v>
      </c>
      <c r="MI31" s="347">
        <v>413.03</v>
      </c>
      <c r="MJ31" s="370">
        <v>400.5</v>
      </c>
      <c r="MK31" s="349">
        <v>3.13</v>
      </c>
      <c r="ML31" s="297"/>
      <c r="MM31" s="297"/>
      <c r="MN31" s="297" t="s">
        <v>118</v>
      </c>
      <c r="MO31" s="537">
        <v>64.150000000000006</v>
      </c>
      <c r="MP31" s="537">
        <v>51.22</v>
      </c>
      <c r="MQ31" s="537">
        <v>51.34</v>
      </c>
      <c r="MR31" s="537">
        <v>57.53</v>
      </c>
      <c r="MS31" s="538">
        <v>56.06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65.819999999999993</v>
      </c>
      <c r="C32" s="592">
        <v>64.92</v>
      </c>
      <c r="D32" s="243">
        <v>0.9</v>
      </c>
      <c r="E32" s="593"/>
      <c r="F32" s="245"/>
      <c r="G32" s="246" t="s">
        <v>56</v>
      </c>
      <c r="H32" s="247">
        <v>770</v>
      </c>
      <c r="I32" s="248">
        <v>486</v>
      </c>
      <c r="J32" s="249">
        <v>399</v>
      </c>
      <c r="K32" s="247">
        <v>1655</v>
      </c>
      <c r="L32" s="250">
        <v>1551</v>
      </c>
      <c r="M32" s="251">
        <v>6.71</v>
      </c>
      <c r="N32" s="183"/>
      <c r="O32" s="346" t="s">
        <v>100</v>
      </c>
      <c r="P32" s="347">
        <v>387.7</v>
      </c>
      <c r="Q32" s="348">
        <v>374.33</v>
      </c>
      <c r="R32" s="349">
        <v>3.57</v>
      </c>
      <c r="S32" s="347">
        <v>449.67</v>
      </c>
      <c r="T32" s="348">
        <v>435.93</v>
      </c>
      <c r="U32" s="349">
        <v>3.15</v>
      </c>
      <c r="V32" s="347">
        <v>405.76</v>
      </c>
      <c r="W32" s="348">
        <v>392.07</v>
      </c>
      <c r="X32" s="349">
        <v>3.49</v>
      </c>
      <c r="Y32" s="351"/>
      <c r="Z32" s="318" t="s">
        <v>102</v>
      </c>
      <c r="AA32" s="318"/>
      <c r="AB32" s="292">
        <v>202934</v>
      </c>
      <c r="AC32" s="292">
        <v>177202</v>
      </c>
      <c r="AD32" s="292">
        <v>168752</v>
      </c>
      <c r="AE32" s="292">
        <v>548888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368590</v>
      </c>
      <c r="AN32" s="596">
        <v>13399</v>
      </c>
      <c r="AO32" s="596">
        <v>125046</v>
      </c>
      <c r="AP32" s="597">
        <v>23418</v>
      </c>
      <c r="AQ32" s="598"/>
      <c r="AR32" s="598"/>
      <c r="AS32" s="598"/>
      <c r="AT32" s="598"/>
      <c r="AU32" s="599">
        <v>530453</v>
      </c>
      <c r="AV32" s="600">
        <v>452690</v>
      </c>
      <c r="AW32" s="600">
        <v>983143</v>
      </c>
      <c r="AX32" s="601"/>
      <c r="AY32" s="601"/>
      <c r="AZ32" s="440" t="s">
        <v>22</v>
      </c>
      <c r="BA32" s="595">
        <v>38140</v>
      </c>
      <c r="BB32" s="596">
        <v>928</v>
      </c>
      <c r="BC32" s="596">
        <v>2785</v>
      </c>
      <c r="BD32" s="597">
        <v>1637</v>
      </c>
      <c r="BE32" s="598"/>
      <c r="BF32" s="598"/>
      <c r="BG32" s="598"/>
      <c r="BH32" s="598"/>
      <c r="BI32" s="599">
        <v>43490</v>
      </c>
      <c r="BJ32" s="600">
        <v>20990</v>
      </c>
      <c r="BK32" s="600">
        <v>64480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54.37</v>
      </c>
      <c r="CG32" s="592">
        <v>53.76</v>
      </c>
      <c r="CH32" s="243">
        <v>0.61</v>
      </c>
      <c r="CI32" s="593"/>
      <c r="CJ32" s="245"/>
      <c r="CK32" s="246" t="s">
        <v>56</v>
      </c>
      <c r="CL32" s="247">
        <v>374</v>
      </c>
      <c r="CM32" s="248">
        <v>232</v>
      </c>
      <c r="CN32" s="249">
        <v>178</v>
      </c>
      <c r="CO32" s="247">
        <v>784</v>
      </c>
      <c r="CP32" s="250">
        <v>853</v>
      </c>
      <c r="CQ32" s="251">
        <v>-8.09</v>
      </c>
      <c r="CR32" s="183"/>
      <c r="CS32" s="346" t="s">
        <v>100</v>
      </c>
      <c r="CT32" s="347">
        <v>354.91</v>
      </c>
      <c r="CU32" s="348">
        <v>341.9</v>
      </c>
      <c r="CV32" s="349">
        <v>3.81</v>
      </c>
      <c r="CW32" s="347">
        <v>339.95</v>
      </c>
      <c r="CX32" s="348">
        <v>331.61</v>
      </c>
      <c r="CY32" s="349">
        <v>2.52</v>
      </c>
      <c r="CZ32" s="347">
        <v>350.83</v>
      </c>
      <c r="DA32" s="348">
        <v>339.14</v>
      </c>
      <c r="DB32" s="349">
        <v>3.45</v>
      </c>
      <c r="DC32" s="351"/>
      <c r="DD32" s="318" t="s">
        <v>102</v>
      </c>
      <c r="DE32" s="318"/>
      <c r="DF32" s="292">
        <v>159682</v>
      </c>
      <c r="DG32" s="292">
        <v>142716</v>
      </c>
      <c r="DH32" s="292">
        <v>146262</v>
      </c>
      <c r="DI32" s="292">
        <v>448660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305991</v>
      </c>
      <c r="DR32" s="596">
        <v>11784</v>
      </c>
      <c r="DS32" s="596">
        <v>101276</v>
      </c>
      <c r="DT32" s="597">
        <v>30448</v>
      </c>
      <c r="DU32" s="598">
        <v>0</v>
      </c>
      <c r="DV32" s="598">
        <v>0</v>
      </c>
      <c r="DW32" s="598">
        <v>0</v>
      </c>
      <c r="DX32" s="598">
        <v>0</v>
      </c>
      <c r="DY32" s="599">
        <v>449499</v>
      </c>
      <c r="DZ32" s="600">
        <v>331186</v>
      </c>
      <c r="EA32" s="600">
        <v>780685</v>
      </c>
      <c r="EB32" s="601"/>
      <c r="EC32" s="601"/>
      <c r="ED32" s="440" t="s">
        <v>22</v>
      </c>
      <c r="EE32" s="595">
        <v>28158</v>
      </c>
      <c r="EF32" s="596">
        <v>0</v>
      </c>
      <c r="EG32" s="596">
        <v>1451</v>
      </c>
      <c r="EH32" s="597">
        <v>335</v>
      </c>
      <c r="EI32" s="598">
        <v>0</v>
      </c>
      <c r="EJ32" s="598">
        <v>0</v>
      </c>
      <c r="EK32" s="598">
        <v>0</v>
      </c>
      <c r="EL32" s="598">
        <v>0</v>
      </c>
      <c r="EM32" s="599">
        <v>29944</v>
      </c>
      <c r="EN32" s="600">
        <v>4005</v>
      </c>
      <c r="EO32" s="600">
        <v>33949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53.22</v>
      </c>
      <c r="FK32" s="592">
        <v>55.58</v>
      </c>
      <c r="FL32" s="243">
        <v>-2.36</v>
      </c>
      <c r="FM32" s="593"/>
      <c r="FN32" s="245"/>
      <c r="FO32" s="246" t="s">
        <v>56</v>
      </c>
      <c r="FP32" s="247">
        <v>378</v>
      </c>
      <c r="FQ32" s="248">
        <v>159</v>
      </c>
      <c r="FR32" s="249">
        <v>146</v>
      </c>
      <c r="FS32" s="247">
        <v>683</v>
      </c>
      <c r="FT32" s="250">
        <v>650</v>
      </c>
      <c r="FU32" s="251">
        <v>5.08</v>
      </c>
      <c r="FV32" s="183"/>
      <c r="FW32" s="346" t="s">
        <v>100</v>
      </c>
      <c r="FX32" s="347">
        <v>286.23</v>
      </c>
      <c r="FY32" s="348">
        <v>274.43</v>
      </c>
      <c r="FZ32" s="349">
        <v>4.3</v>
      </c>
      <c r="GA32" s="347">
        <v>338.46</v>
      </c>
      <c r="GB32" s="348">
        <v>344.97</v>
      </c>
      <c r="GC32" s="349">
        <v>-1.89</v>
      </c>
      <c r="GD32" s="347">
        <v>297.35000000000002</v>
      </c>
      <c r="GE32" s="348">
        <v>289.05</v>
      </c>
      <c r="GF32" s="349">
        <v>2.87</v>
      </c>
      <c r="GG32" s="351"/>
      <c r="GH32" s="318" t="s">
        <v>102</v>
      </c>
      <c r="GI32" s="318"/>
      <c r="GJ32" s="292">
        <v>141704</v>
      </c>
      <c r="GK32" s="292">
        <v>141378</v>
      </c>
      <c r="GL32" s="292">
        <v>134840</v>
      </c>
      <c r="GM32" s="292">
        <v>417922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293350</v>
      </c>
      <c r="GV32" s="596">
        <v>11517</v>
      </c>
      <c r="GW32" s="596">
        <v>82772</v>
      </c>
      <c r="GX32" s="597">
        <v>20395</v>
      </c>
      <c r="GY32" s="598"/>
      <c r="GZ32" s="598"/>
      <c r="HA32" s="598"/>
      <c r="HB32" s="598"/>
      <c r="HC32" s="599">
        <v>408034</v>
      </c>
      <c r="HD32" s="600">
        <v>210153</v>
      </c>
      <c r="HE32" s="600">
        <v>618187</v>
      </c>
      <c r="HF32" s="601"/>
      <c r="HG32" s="601"/>
      <c r="HH32" s="440" t="s">
        <v>22</v>
      </c>
      <c r="HI32" s="595">
        <v>28046</v>
      </c>
      <c r="HJ32" s="596">
        <v>248</v>
      </c>
      <c r="HK32" s="596">
        <v>1989</v>
      </c>
      <c r="HL32" s="597">
        <v>790</v>
      </c>
      <c r="HM32" s="598"/>
      <c r="HN32" s="598"/>
      <c r="HO32" s="598"/>
      <c r="HP32" s="598"/>
      <c r="HQ32" s="599">
        <v>31073</v>
      </c>
      <c r="HR32" s="600">
        <v>5237</v>
      </c>
      <c r="HS32" s="600">
        <v>36310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58.79</v>
      </c>
      <c r="IO32" s="592">
        <v>57.63</v>
      </c>
      <c r="IP32" s="243">
        <v>1.1599999999999999</v>
      </c>
      <c r="IQ32" s="593"/>
      <c r="IR32" s="245"/>
      <c r="IS32" s="246" t="s">
        <v>56</v>
      </c>
      <c r="IT32" s="247">
        <v>1184</v>
      </c>
      <c r="IU32" s="248">
        <v>1278</v>
      </c>
      <c r="IV32" s="249">
        <v>1156</v>
      </c>
      <c r="IW32" s="247">
        <v>3618</v>
      </c>
      <c r="IX32" s="250">
        <v>3475</v>
      </c>
      <c r="IY32" s="251">
        <v>4.12</v>
      </c>
      <c r="IZ32" s="183"/>
      <c r="JA32" s="346" t="s">
        <v>100</v>
      </c>
      <c r="JB32" s="347">
        <v>370</v>
      </c>
      <c r="JC32" s="348">
        <v>358.52</v>
      </c>
      <c r="JD32" s="349">
        <v>3.2</v>
      </c>
      <c r="JE32" s="347">
        <v>399.63</v>
      </c>
      <c r="JF32" s="348">
        <v>393.77</v>
      </c>
      <c r="JG32" s="349">
        <v>1.49</v>
      </c>
      <c r="JH32" s="347">
        <v>376.85</v>
      </c>
      <c r="JI32" s="348">
        <v>366.6</v>
      </c>
      <c r="JJ32" s="349">
        <v>2.8</v>
      </c>
      <c r="JK32" s="351"/>
      <c r="JL32" s="318" t="s">
        <v>102</v>
      </c>
      <c r="JM32" s="318"/>
      <c r="JN32" s="292">
        <v>158207</v>
      </c>
      <c r="JO32" s="292">
        <v>157276</v>
      </c>
      <c r="JP32" s="292">
        <v>178176</v>
      </c>
      <c r="JQ32" s="292">
        <v>493659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313151</v>
      </c>
      <c r="JZ32" s="596">
        <v>11669</v>
      </c>
      <c r="KA32" s="596">
        <v>110978</v>
      </c>
      <c r="KB32" s="597">
        <v>34616</v>
      </c>
      <c r="KC32" s="598"/>
      <c r="KD32" s="598"/>
      <c r="KE32" s="598"/>
      <c r="KF32" s="598"/>
      <c r="KG32" s="599">
        <v>470414</v>
      </c>
      <c r="KH32" s="600">
        <v>274228</v>
      </c>
      <c r="KI32" s="600">
        <v>744642</v>
      </c>
      <c r="KJ32" s="603"/>
      <c r="KK32" s="603"/>
      <c r="KL32" s="604" t="s">
        <v>22</v>
      </c>
      <c r="KM32" s="595">
        <v>51426</v>
      </c>
      <c r="KN32" s="596">
        <v>1612</v>
      </c>
      <c r="KO32" s="596">
        <v>4823</v>
      </c>
      <c r="KP32" s="597">
        <v>599</v>
      </c>
      <c r="KQ32" s="598"/>
      <c r="KR32" s="598"/>
      <c r="KS32" s="598"/>
      <c r="KT32" s="598"/>
      <c r="KU32" s="599">
        <v>58460</v>
      </c>
      <c r="KV32" s="600">
        <v>26537</v>
      </c>
      <c r="KW32" s="600">
        <v>84997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58.05</v>
      </c>
      <c r="LS32" s="606">
        <v>57.98</v>
      </c>
      <c r="LT32" s="243">
        <v>7.0000000000000007E-2</v>
      </c>
      <c r="LU32" s="607"/>
      <c r="LV32" s="293"/>
      <c r="LW32" s="246" t="s">
        <v>56</v>
      </c>
      <c r="LX32" s="294">
        <v>6740</v>
      </c>
      <c r="LY32" s="295">
        <v>6529</v>
      </c>
      <c r="LZ32" s="296">
        <v>3.23</v>
      </c>
      <c r="MA32" s="266"/>
      <c r="MB32" s="346" t="s">
        <v>100</v>
      </c>
      <c r="MC32" s="347">
        <v>354.91</v>
      </c>
      <c r="MD32" s="370">
        <v>341.32</v>
      </c>
      <c r="ME32" s="349">
        <v>3.98</v>
      </c>
      <c r="MF32" s="347">
        <v>392.48</v>
      </c>
      <c r="MG32" s="370">
        <v>384.78</v>
      </c>
      <c r="MH32" s="349">
        <v>2</v>
      </c>
      <c r="MI32" s="347">
        <v>364.55</v>
      </c>
      <c r="MJ32" s="370">
        <v>352.28</v>
      </c>
      <c r="MK32" s="349">
        <v>3.48</v>
      </c>
      <c r="ML32" s="297"/>
      <c r="MM32" s="175" t="s">
        <v>102</v>
      </c>
      <c r="MN32" s="175"/>
      <c r="MO32" s="343">
        <v>548888</v>
      </c>
      <c r="MP32" s="343">
        <v>448660</v>
      </c>
      <c r="MQ32" s="343">
        <v>417922</v>
      </c>
      <c r="MR32" s="343">
        <v>493659</v>
      </c>
      <c r="MS32" s="343">
        <v>1909129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1281082</v>
      </c>
      <c r="NB32" s="444">
        <v>48369</v>
      </c>
      <c r="NC32" s="444">
        <v>420072</v>
      </c>
      <c r="ND32" s="443">
        <v>108877</v>
      </c>
      <c r="NE32" s="444"/>
      <c r="NF32" s="444"/>
      <c r="NG32" s="444"/>
      <c r="NH32" s="444"/>
      <c r="NI32" s="443">
        <v>1858400</v>
      </c>
      <c r="NJ32" s="450">
        <v>1268257</v>
      </c>
      <c r="NK32" s="446">
        <v>3126657</v>
      </c>
      <c r="NL32" s="290"/>
      <c r="NM32" s="290"/>
      <c r="NN32" s="450" t="s">
        <v>22</v>
      </c>
      <c r="NO32" s="450">
        <v>145770</v>
      </c>
      <c r="NP32" s="444">
        <v>2788</v>
      </c>
      <c r="NQ32" s="444">
        <v>11048</v>
      </c>
      <c r="NR32" s="443">
        <v>3361</v>
      </c>
      <c r="NS32" s="444"/>
      <c r="NT32" s="444"/>
      <c r="NU32" s="444"/>
      <c r="NV32" s="444"/>
      <c r="NW32" s="443">
        <v>162967</v>
      </c>
      <c r="NX32" s="446">
        <v>56769</v>
      </c>
      <c r="NY32" s="446">
        <v>219736</v>
      </c>
      <c r="OA32" s="307"/>
    </row>
    <row r="33" spans="1:391" s="195" customFormat="1" ht="21.75" customHeight="1" thickTop="1" x14ac:dyDescent="0.2">
      <c r="A33" s="418" t="s">
        <v>130</v>
      </c>
      <c r="B33" s="241">
        <v>548888</v>
      </c>
      <c r="C33" s="583">
        <v>528907</v>
      </c>
      <c r="D33" s="243">
        <v>3.78</v>
      </c>
      <c r="E33" s="244"/>
      <c r="F33" s="245"/>
      <c r="G33" s="246" t="s">
        <v>57</v>
      </c>
      <c r="H33" s="247">
        <v>329</v>
      </c>
      <c r="I33" s="248">
        <v>338</v>
      </c>
      <c r="J33" s="249">
        <v>225</v>
      </c>
      <c r="K33" s="247">
        <v>892</v>
      </c>
      <c r="L33" s="250">
        <v>750</v>
      </c>
      <c r="M33" s="251">
        <v>18.93</v>
      </c>
      <c r="N33" s="183"/>
      <c r="O33" s="346" t="s">
        <v>103</v>
      </c>
      <c r="P33" s="347">
        <v>179.59</v>
      </c>
      <c r="Q33" s="348">
        <v>171.49</v>
      </c>
      <c r="R33" s="349">
        <v>4.72</v>
      </c>
      <c r="S33" s="347">
        <v>208.08</v>
      </c>
      <c r="T33" s="348">
        <v>199.92</v>
      </c>
      <c r="U33" s="349">
        <v>4.08</v>
      </c>
      <c r="V33" s="347">
        <v>187.9</v>
      </c>
      <c r="W33" s="348">
        <v>179.67</v>
      </c>
      <c r="X33" s="349">
        <v>4.58</v>
      </c>
      <c r="Y33" s="351"/>
      <c r="Z33" s="183"/>
      <c r="AA33" s="183" t="s">
        <v>92</v>
      </c>
      <c r="AB33" s="342">
        <v>5312</v>
      </c>
      <c r="AC33" s="342">
        <v>4573</v>
      </c>
      <c r="AD33" s="342">
        <v>4442</v>
      </c>
      <c r="AE33" s="342">
        <v>14327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448660</v>
      </c>
      <c r="CG33" s="583">
        <v>439950</v>
      </c>
      <c r="CH33" s="243">
        <v>1.98</v>
      </c>
      <c r="CI33" s="244"/>
      <c r="CJ33" s="245"/>
      <c r="CK33" s="246" t="s">
        <v>57</v>
      </c>
      <c r="CL33" s="247">
        <v>145</v>
      </c>
      <c r="CM33" s="248">
        <v>127</v>
      </c>
      <c r="CN33" s="249">
        <v>180</v>
      </c>
      <c r="CO33" s="247">
        <v>452</v>
      </c>
      <c r="CP33" s="250">
        <v>535</v>
      </c>
      <c r="CQ33" s="251">
        <v>-15.51</v>
      </c>
      <c r="CR33" s="183"/>
      <c r="CS33" s="346" t="s">
        <v>103</v>
      </c>
      <c r="CT33" s="347">
        <v>207.44</v>
      </c>
      <c r="CU33" s="348">
        <v>205.61</v>
      </c>
      <c r="CV33" s="349">
        <v>0.89</v>
      </c>
      <c r="CW33" s="347">
        <v>87.84</v>
      </c>
      <c r="CX33" s="348">
        <v>85.82</v>
      </c>
      <c r="CY33" s="349">
        <v>2.35</v>
      </c>
      <c r="CZ33" s="347">
        <v>174.86</v>
      </c>
      <c r="DA33" s="348">
        <v>173.47</v>
      </c>
      <c r="DB33" s="349">
        <v>0.8</v>
      </c>
      <c r="DC33" s="351"/>
      <c r="DD33" s="183"/>
      <c r="DE33" s="183" t="s">
        <v>92</v>
      </c>
      <c r="DF33" s="342">
        <v>4080</v>
      </c>
      <c r="DG33" s="342">
        <v>3886</v>
      </c>
      <c r="DH33" s="342">
        <v>3818</v>
      </c>
      <c r="DI33" s="342">
        <v>11784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417922</v>
      </c>
      <c r="FK33" s="583">
        <v>427107</v>
      </c>
      <c r="FL33" s="243">
        <v>-2.15</v>
      </c>
      <c r="FM33" s="244"/>
      <c r="FN33" s="245"/>
      <c r="FO33" s="246" t="s">
        <v>57</v>
      </c>
      <c r="FP33" s="247">
        <v>31</v>
      </c>
      <c r="FQ33" s="248">
        <v>23</v>
      </c>
      <c r="FR33" s="249">
        <v>39</v>
      </c>
      <c r="FS33" s="247">
        <v>93</v>
      </c>
      <c r="FT33" s="250">
        <v>107</v>
      </c>
      <c r="FU33" s="251">
        <v>-13.08</v>
      </c>
      <c r="FV33" s="183"/>
      <c r="FW33" s="346" t="s">
        <v>103</v>
      </c>
      <c r="FX33" s="347">
        <v>248.26</v>
      </c>
      <c r="FY33" s="348">
        <v>244.7</v>
      </c>
      <c r="FZ33" s="349">
        <v>1.45</v>
      </c>
      <c r="GA33" s="347">
        <v>90.15</v>
      </c>
      <c r="GB33" s="348">
        <v>87.17</v>
      </c>
      <c r="GC33" s="349">
        <v>3.42</v>
      </c>
      <c r="GD33" s="347">
        <v>214.61</v>
      </c>
      <c r="GE33" s="348">
        <v>212.05</v>
      </c>
      <c r="GF33" s="349">
        <v>1.21</v>
      </c>
      <c r="GG33" s="351"/>
      <c r="GH33" s="183"/>
      <c r="GI33" s="183" t="s">
        <v>92</v>
      </c>
      <c r="GJ33" s="342">
        <v>4009</v>
      </c>
      <c r="GK33" s="342">
        <v>3897</v>
      </c>
      <c r="GL33" s="342">
        <v>3859</v>
      </c>
      <c r="GM33" s="342">
        <v>11765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493659</v>
      </c>
      <c r="IO33" s="583">
        <v>482604</v>
      </c>
      <c r="IP33" s="243">
        <v>2.29</v>
      </c>
      <c r="IQ33" s="244"/>
      <c r="IR33" s="245"/>
      <c r="IS33" s="246" t="s">
        <v>57</v>
      </c>
      <c r="IT33" s="247">
        <v>657</v>
      </c>
      <c r="IU33" s="248">
        <v>892</v>
      </c>
      <c r="IV33" s="249">
        <v>1281</v>
      </c>
      <c r="IW33" s="247">
        <v>2830</v>
      </c>
      <c r="IX33" s="250">
        <v>2719</v>
      </c>
      <c r="IY33" s="251">
        <v>4.08</v>
      </c>
      <c r="IZ33" s="183"/>
      <c r="JA33" s="346" t="s">
        <v>103</v>
      </c>
      <c r="JB33" s="347">
        <v>198.89</v>
      </c>
      <c r="JC33" s="348">
        <v>193.07</v>
      </c>
      <c r="JD33" s="349">
        <v>3.01</v>
      </c>
      <c r="JE33" s="347">
        <v>123.94</v>
      </c>
      <c r="JF33" s="348">
        <v>121.69</v>
      </c>
      <c r="JG33" s="349">
        <v>1.85</v>
      </c>
      <c r="JH33" s="347">
        <v>181.56</v>
      </c>
      <c r="JI33" s="348">
        <v>176.72</v>
      </c>
      <c r="JJ33" s="349">
        <v>2.74</v>
      </c>
      <c r="JK33" s="351"/>
      <c r="JL33" s="183"/>
      <c r="JM33" s="183" t="s">
        <v>92</v>
      </c>
      <c r="JN33" s="342">
        <v>4187</v>
      </c>
      <c r="JO33" s="342">
        <v>4217</v>
      </c>
      <c r="JP33" s="342">
        <v>4877</v>
      </c>
      <c r="JQ33" s="342">
        <v>13281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1909129</v>
      </c>
      <c r="LS33" s="587">
        <v>1878568</v>
      </c>
      <c r="LT33" s="243">
        <v>1.63</v>
      </c>
      <c r="LU33" s="293"/>
      <c r="LV33" s="293"/>
      <c r="LW33" s="246" t="s">
        <v>57</v>
      </c>
      <c r="LX33" s="294">
        <v>4267</v>
      </c>
      <c r="LY33" s="295">
        <v>4111</v>
      </c>
      <c r="LZ33" s="296">
        <v>3.79</v>
      </c>
      <c r="MA33" s="266"/>
      <c r="MB33" s="346" t="s">
        <v>103</v>
      </c>
      <c r="MC33" s="347">
        <v>205.67</v>
      </c>
      <c r="MD33" s="370">
        <v>200.73</v>
      </c>
      <c r="ME33" s="349">
        <v>2.46</v>
      </c>
      <c r="MF33" s="347">
        <v>139.4</v>
      </c>
      <c r="MG33" s="370">
        <v>134.49</v>
      </c>
      <c r="MH33" s="349">
        <v>3.65</v>
      </c>
      <c r="MI33" s="347">
        <v>188.65</v>
      </c>
      <c r="MJ33" s="370">
        <v>184.03</v>
      </c>
      <c r="MK33" s="349">
        <v>2.5099999999999998</v>
      </c>
      <c r="ML33" s="297"/>
      <c r="MM33" s="297"/>
      <c r="MN33" s="297" t="s">
        <v>92</v>
      </c>
      <c r="MO33" s="371">
        <v>14327</v>
      </c>
      <c r="MP33" s="371">
        <v>11784</v>
      </c>
      <c r="MQ33" s="371">
        <v>11765</v>
      </c>
      <c r="MR33" s="371">
        <v>13281</v>
      </c>
      <c r="MS33" s="371">
        <v>51157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507035</v>
      </c>
      <c r="C34" s="613">
        <v>488276</v>
      </c>
      <c r="D34" s="311">
        <v>3.84</v>
      </c>
      <c r="E34" s="244"/>
      <c r="F34" s="245"/>
      <c r="G34" s="246" t="s">
        <v>58</v>
      </c>
      <c r="H34" s="247">
        <v>82</v>
      </c>
      <c r="I34" s="248">
        <v>70</v>
      </c>
      <c r="J34" s="249">
        <v>38</v>
      </c>
      <c r="K34" s="247">
        <v>190</v>
      </c>
      <c r="L34" s="250">
        <v>259</v>
      </c>
      <c r="M34" s="251">
        <v>-26.64</v>
      </c>
      <c r="N34" s="183"/>
      <c r="O34" s="346" t="s">
        <v>108</v>
      </c>
      <c r="P34" s="347">
        <v>83.35</v>
      </c>
      <c r="Q34" s="348">
        <v>81.56</v>
      </c>
      <c r="R34" s="349">
        <v>2.19</v>
      </c>
      <c r="S34" s="347">
        <v>54.01</v>
      </c>
      <c r="T34" s="348">
        <v>52.32</v>
      </c>
      <c r="U34" s="349">
        <v>3.23</v>
      </c>
      <c r="V34" s="347">
        <v>74.790000000000006</v>
      </c>
      <c r="W34" s="348">
        <v>73.14</v>
      </c>
      <c r="X34" s="349">
        <v>2.2599999999999998</v>
      </c>
      <c r="Y34" s="351"/>
      <c r="Z34" s="183"/>
      <c r="AA34" s="183" t="s">
        <v>96</v>
      </c>
      <c r="AB34" s="342">
        <v>47725</v>
      </c>
      <c r="AC34" s="342">
        <v>41357</v>
      </c>
      <c r="AD34" s="342">
        <v>38749</v>
      </c>
      <c r="AE34" s="342">
        <v>127831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419051</v>
      </c>
      <c r="CG34" s="613">
        <v>410875</v>
      </c>
      <c r="CH34" s="311">
        <v>1.99</v>
      </c>
      <c r="CI34" s="244"/>
      <c r="CJ34" s="245"/>
      <c r="CK34" s="246" t="s">
        <v>58</v>
      </c>
      <c r="CL34" s="247">
        <v>69</v>
      </c>
      <c r="CM34" s="248">
        <v>60</v>
      </c>
      <c r="CN34" s="249">
        <v>48</v>
      </c>
      <c r="CO34" s="247">
        <v>177</v>
      </c>
      <c r="CP34" s="250">
        <v>144</v>
      </c>
      <c r="CQ34" s="251">
        <v>22.92</v>
      </c>
      <c r="CR34" s="183"/>
      <c r="CS34" s="346" t="s">
        <v>108</v>
      </c>
      <c r="CT34" s="347">
        <v>106.58</v>
      </c>
      <c r="CU34" s="348">
        <v>103.15</v>
      </c>
      <c r="CV34" s="349">
        <v>3.33</v>
      </c>
      <c r="CW34" s="347">
        <v>34.840000000000003</v>
      </c>
      <c r="CX34" s="348">
        <v>33.659999999999997</v>
      </c>
      <c r="CY34" s="349">
        <v>3.51</v>
      </c>
      <c r="CZ34" s="347">
        <v>87.04</v>
      </c>
      <c r="DA34" s="348">
        <v>84.51</v>
      </c>
      <c r="DB34" s="349">
        <v>2.99</v>
      </c>
      <c r="DC34" s="351"/>
      <c r="DD34" s="183"/>
      <c r="DE34" s="183" t="s">
        <v>96</v>
      </c>
      <c r="DF34" s="342">
        <v>34323</v>
      </c>
      <c r="DG34" s="342">
        <v>35005</v>
      </c>
      <c r="DH34" s="342">
        <v>33399</v>
      </c>
      <c r="DI34" s="342">
        <v>102727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387639</v>
      </c>
      <c r="FK34" s="613">
        <v>395965</v>
      </c>
      <c r="FL34" s="311">
        <v>-2.1</v>
      </c>
      <c r="FM34" s="244"/>
      <c r="FN34" s="245"/>
      <c r="FO34" s="246" t="s">
        <v>58</v>
      </c>
      <c r="FP34" s="247">
        <v>16</v>
      </c>
      <c r="FQ34" s="248">
        <v>28</v>
      </c>
      <c r="FR34" s="249">
        <v>21</v>
      </c>
      <c r="FS34" s="247">
        <v>65</v>
      </c>
      <c r="FT34" s="250">
        <v>87</v>
      </c>
      <c r="FU34" s="251">
        <v>-25.29</v>
      </c>
      <c r="FV34" s="183"/>
      <c r="FW34" s="346" t="s">
        <v>108</v>
      </c>
      <c r="FX34" s="347">
        <v>129.9</v>
      </c>
      <c r="FY34" s="348">
        <v>126.04</v>
      </c>
      <c r="FZ34" s="349">
        <v>3.06</v>
      </c>
      <c r="GA34" s="347">
        <v>49.59</v>
      </c>
      <c r="GB34" s="348">
        <v>47.83</v>
      </c>
      <c r="GC34" s="349">
        <v>3.68</v>
      </c>
      <c r="GD34" s="347">
        <v>112.8</v>
      </c>
      <c r="GE34" s="348">
        <v>109.82</v>
      </c>
      <c r="GF34" s="349">
        <v>2.71</v>
      </c>
      <c r="GG34" s="351"/>
      <c r="GH34" s="183"/>
      <c r="GI34" s="183" t="s">
        <v>96</v>
      </c>
      <c r="GJ34" s="342">
        <v>30361</v>
      </c>
      <c r="GK34" s="342">
        <v>27295</v>
      </c>
      <c r="GL34" s="342">
        <v>27105</v>
      </c>
      <c r="GM34" s="342">
        <v>84761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435798</v>
      </c>
      <c r="IO34" s="613">
        <v>426103</v>
      </c>
      <c r="IP34" s="311">
        <v>2.2799999999999998</v>
      </c>
      <c r="IQ34" s="244"/>
      <c r="IR34" s="245"/>
      <c r="IS34" s="246" t="s">
        <v>58</v>
      </c>
      <c r="IT34" s="247">
        <v>59</v>
      </c>
      <c r="IU34" s="248">
        <v>57</v>
      </c>
      <c r="IV34" s="249">
        <v>103</v>
      </c>
      <c r="IW34" s="247">
        <v>219</v>
      </c>
      <c r="IX34" s="250">
        <v>225</v>
      </c>
      <c r="IY34" s="251">
        <v>-2.67</v>
      </c>
      <c r="IZ34" s="183"/>
      <c r="JA34" s="346" t="s">
        <v>108</v>
      </c>
      <c r="JB34" s="347">
        <v>211.4</v>
      </c>
      <c r="JC34" s="348">
        <v>212.42</v>
      </c>
      <c r="JD34" s="349">
        <v>-0.48</v>
      </c>
      <c r="JE34" s="347">
        <v>153.13</v>
      </c>
      <c r="JF34" s="348">
        <v>155.49</v>
      </c>
      <c r="JG34" s="349">
        <v>-1.52</v>
      </c>
      <c r="JH34" s="347">
        <v>197.92</v>
      </c>
      <c r="JI34" s="348">
        <v>199.38</v>
      </c>
      <c r="JJ34" s="349">
        <v>-0.73</v>
      </c>
      <c r="JK34" s="351"/>
      <c r="JL34" s="183"/>
      <c r="JM34" s="183" t="s">
        <v>96</v>
      </c>
      <c r="JN34" s="342">
        <v>36910</v>
      </c>
      <c r="JO34" s="342">
        <v>37841</v>
      </c>
      <c r="JP34" s="342">
        <v>41050</v>
      </c>
      <c r="JQ34" s="342">
        <v>115801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1749523</v>
      </c>
      <c r="LS34" s="616">
        <v>1721219</v>
      </c>
      <c r="LT34" s="311">
        <v>1.64</v>
      </c>
      <c r="LU34" s="293"/>
      <c r="LV34" s="293"/>
      <c r="LW34" s="246" t="s">
        <v>58</v>
      </c>
      <c r="LX34" s="294">
        <v>651</v>
      </c>
      <c r="LY34" s="295">
        <v>715</v>
      </c>
      <c r="LZ34" s="296">
        <v>-8.9499999999999993</v>
      </c>
      <c r="MA34" s="266"/>
      <c r="MB34" s="346" t="s">
        <v>108</v>
      </c>
      <c r="MC34" s="347">
        <v>131.9</v>
      </c>
      <c r="MD34" s="370">
        <v>129.72999999999999</v>
      </c>
      <c r="ME34" s="349">
        <v>1.67</v>
      </c>
      <c r="MF34" s="347">
        <v>70.930000000000007</v>
      </c>
      <c r="MG34" s="370">
        <v>70.180000000000007</v>
      </c>
      <c r="MH34" s="349">
        <v>1.07</v>
      </c>
      <c r="MI34" s="347">
        <v>116.25</v>
      </c>
      <c r="MJ34" s="370">
        <v>114.72</v>
      </c>
      <c r="MK34" s="349">
        <v>1.33</v>
      </c>
      <c r="ML34" s="297"/>
      <c r="MM34" s="297"/>
      <c r="MN34" s="297" t="s">
        <v>96</v>
      </c>
      <c r="MO34" s="371">
        <v>127831</v>
      </c>
      <c r="MP34" s="371">
        <v>102727</v>
      </c>
      <c r="MQ34" s="371">
        <v>84761</v>
      </c>
      <c r="MR34" s="371">
        <v>115801</v>
      </c>
      <c r="MS34" s="371">
        <v>431120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41853</v>
      </c>
      <c r="C35" s="618">
        <v>40631</v>
      </c>
      <c r="D35" s="438">
        <v>3.01</v>
      </c>
      <c r="E35" s="244"/>
      <c r="F35" s="245"/>
      <c r="G35" s="246" t="s">
        <v>59</v>
      </c>
      <c r="H35" s="247">
        <v>768</v>
      </c>
      <c r="I35" s="248">
        <v>987</v>
      </c>
      <c r="J35" s="249">
        <v>481</v>
      </c>
      <c r="K35" s="247">
        <v>2236</v>
      </c>
      <c r="L35" s="250">
        <v>1821</v>
      </c>
      <c r="M35" s="251">
        <v>22.79</v>
      </c>
      <c r="N35" s="183"/>
      <c r="O35" s="346" t="s">
        <v>111</v>
      </c>
      <c r="P35" s="347">
        <v>194.46</v>
      </c>
      <c r="Q35" s="348">
        <v>185.17</v>
      </c>
      <c r="R35" s="349">
        <v>5.0199999999999996</v>
      </c>
      <c r="S35" s="347">
        <v>197.85</v>
      </c>
      <c r="T35" s="348">
        <v>192.66</v>
      </c>
      <c r="U35" s="349">
        <v>2.69</v>
      </c>
      <c r="V35" s="347">
        <v>195.45</v>
      </c>
      <c r="W35" s="348">
        <v>187.33</v>
      </c>
      <c r="X35" s="349">
        <v>4.33</v>
      </c>
      <c r="Y35" s="351"/>
      <c r="Z35" s="183"/>
      <c r="AA35" s="183" t="s">
        <v>101</v>
      </c>
      <c r="AB35" s="342">
        <v>149897</v>
      </c>
      <c r="AC35" s="342">
        <v>131272</v>
      </c>
      <c r="AD35" s="342">
        <v>125561</v>
      </c>
      <c r="AE35" s="342">
        <v>406730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29609</v>
      </c>
      <c r="CG35" s="618">
        <v>29075</v>
      </c>
      <c r="CH35" s="438">
        <v>1.84</v>
      </c>
      <c r="CI35" s="244"/>
      <c r="CJ35" s="245"/>
      <c r="CK35" s="246" t="s">
        <v>59</v>
      </c>
      <c r="CL35" s="247">
        <v>512</v>
      </c>
      <c r="CM35" s="248">
        <v>424</v>
      </c>
      <c r="CN35" s="249">
        <v>875</v>
      </c>
      <c r="CO35" s="247">
        <v>1811</v>
      </c>
      <c r="CP35" s="250">
        <v>2063</v>
      </c>
      <c r="CQ35" s="251">
        <v>-12.22</v>
      </c>
      <c r="CR35" s="183"/>
      <c r="CS35" s="346" t="s">
        <v>111</v>
      </c>
      <c r="CT35" s="347">
        <v>152.27000000000001</v>
      </c>
      <c r="CU35" s="348">
        <v>147.12</v>
      </c>
      <c r="CV35" s="349">
        <v>3.5</v>
      </c>
      <c r="CW35" s="347">
        <v>78.459999999999994</v>
      </c>
      <c r="CX35" s="348">
        <v>74.180000000000007</v>
      </c>
      <c r="CY35" s="349">
        <v>5.77</v>
      </c>
      <c r="CZ35" s="347">
        <v>132.16</v>
      </c>
      <c r="DA35" s="348">
        <v>127.55</v>
      </c>
      <c r="DB35" s="349">
        <v>3.61</v>
      </c>
      <c r="DC35" s="351"/>
      <c r="DD35" s="183"/>
      <c r="DE35" s="183" t="s">
        <v>101</v>
      </c>
      <c r="DF35" s="342">
        <v>121279</v>
      </c>
      <c r="DG35" s="342">
        <v>103825</v>
      </c>
      <c r="DH35" s="342">
        <v>109045</v>
      </c>
      <c r="DI35" s="342">
        <v>334149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30283</v>
      </c>
      <c r="FK35" s="618">
        <v>31142</v>
      </c>
      <c r="FL35" s="438">
        <v>-2.76</v>
      </c>
      <c r="FM35" s="244"/>
      <c r="FN35" s="245"/>
      <c r="FO35" s="246" t="s">
        <v>59</v>
      </c>
      <c r="FP35" s="247">
        <v>229</v>
      </c>
      <c r="FQ35" s="248">
        <v>242</v>
      </c>
      <c r="FR35" s="249">
        <v>304</v>
      </c>
      <c r="FS35" s="247">
        <v>775</v>
      </c>
      <c r="FT35" s="250">
        <v>838</v>
      </c>
      <c r="FU35" s="251">
        <v>-7.52</v>
      </c>
      <c r="FV35" s="183"/>
      <c r="FW35" s="346" t="s">
        <v>111</v>
      </c>
      <c r="FX35" s="347">
        <v>150.68</v>
      </c>
      <c r="FY35" s="348">
        <v>146.29</v>
      </c>
      <c r="FZ35" s="349">
        <v>3</v>
      </c>
      <c r="GA35" s="347">
        <v>88.3</v>
      </c>
      <c r="GB35" s="348">
        <v>86.5</v>
      </c>
      <c r="GC35" s="349">
        <v>2.08</v>
      </c>
      <c r="GD35" s="347">
        <v>137.4</v>
      </c>
      <c r="GE35" s="348">
        <v>133.9</v>
      </c>
      <c r="GF35" s="349">
        <v>2.61</v>
      </c>
      <c r="GG35" s="351"/>
      <c r="GH35" s="183"/>
      <c r="GI35" s="183" t="s">
        <v>101</v>
      </c>
      <c r="GJ35" s="342">
        <v>107334</v>
      </c>
      <c r="GK35" s="342">
        <v>110186</v>
      </c>
      <c r="GL35" s="342">
        <v>103876</v>
      </c>
      <c r="GM35" s="342">
        <v>321396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57861</v>
      </c>
      <c r="IO35" s="618">
        <v>56501</v>
      </c>
      <c r="IP35" s="438">
        <v>2.41</v>
      </c>
      <c r="IQ35" s="244"/>
      <c r="IR35" s="245"/>
      <c r="IS35" s="246" t="s">
        <v>59</v>
      </c>
      <c r="IT35" s="247">
        <v>1378</v>
      </c>
      <c r="IU35" s="248">
        <v>1463</v>
      </c>
      <c r="IV35" s="249">
        <v>1594</v>
      </c>
      <c r="IW35" s="247">
        <v>4435</v>
      </c>
      <c r="IX35" s="250">
        <v>4267</v>
      </c>
      <c r="IY35" s="251">
        <v>3.94</v>
      </c>
      <c r="IZ35" s="183"/>
      <c r="JA35" s="346" t="s">
        <v>111</v>
      </c>
      <c r="JB35" s="347">
        <v>195.15</v>
      </c>
      <c r="JC35" s="348">
        <v>184.59</v>
      </c>
      <c r="JD35" s="349">
        <v>5.72</v>
      </c>
      <c r="JE35" s="347">
        <v>187.2</v>
      </c>
      <c r="JF35" s="348">
        <v>179.08</v>
      </c>
      <c r="JG35" s="349">
        <v>4.53</v>
      </c>
      <c r="JH35" s="347">
        <v>193.31</v>
      </c>
      <c r="JI35" s="348">
        <v>183.33</v>
      </c>
      <c r="JJ35" s="349">
        <v>5.44</v>
      </c>
      <c r="JK35" s="351"/>
      <c r="JL35" s="183"/>
      <c r="JM35" s="183" t="s">
        <v>101</v>
      </c>
      <c r="JN35" s="342">
        <v>117110</v>
      </c>
      <c r="JO35" s="342">
        <v>115218</v>
      </c>
      <c r="JP35" s="342">
        <v>132249</v>
      </c>
      <c r="JQ35" s="342">
        <v>364577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159606</v>
      </c>
      <c r="LS35" s="622">
        <v>157349</v>
      </c>
      <c r="LT35" s="438">
        <v>1.43</v>
      </c>
      <c r="LU35" s="293"/>
      <c r="LV35" s="293"/>
      <c r="LW35" s="246" t="s">
        <v>59</v>
      </c>
      <c r="LX35" s="294">
        <v>9257</v>
      </c>
      <c r="LY35" s="295">
        <v>8989</v>
      </c>
      <c r="LZ35" s="296">
        <v>2.98</v>
      </c>
      <c r="MA35" s="266"/>
      <c r="MB35" s="346" t="s">
        <v>111</v>
      </c>
      <c r="MC35" s="347">
        <v>175.97</v>
      </c>
      <c r="MD35" s="370">
        <v>167.81</v>
      </c>
      <c r="ME35" s="349">
        <v>4.8600000000000003</v>
      </c>
      <c r="MF35" s="347">
        <v>147.41999999999999</v>
      </c>
      <c r="MG35" s="370">
        <v>141.85</v>
      </c>
      <c r="MH35" s="349">
        <v>3.93</v>
      </c>
      <c r="MI35" s="347">
        <v>168.64</v>
      </c>
      <c r="MJ35" s="370">
        <v>161.26</v>
      </c>
      <c r="MK35" s="349">
        <v>4.58</v>
      </c>
      <c r="ML35" s="297"/>
      <c r="MM35" s="297"/>
      <c r="MN35" s="297" t="s">
        <v>101</v>
      </c>
      <c r="MO35" s="371">
        <v>406730</v>
      </c>
      <c r="MP35" s="371">
        <v>334149</v>
      </c>
      <c r="MQ35" s="371">
        <v>321396</v>
      </c>
      <c r="MR35" s="371">
        <v>364577</v>
      </c>
      <c r="MS35" s="371">
        <v>1426852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21</v>
      </c>
      <c r="I36" s="248">
        <v>75</v>
      </c>
      <c r="J36" s="249">
        <v>43</v>
      </c>
      <c r="K36" s="247">
        <v>139</v>
      </c>
      <c r="L36" s="250">
        <v>123</v>
      </c>
      <c r="M36" s="251">
        <v>13.01</v>
      </c>
      <c r="N36" s="183"/>
      <c r="O36" s="439" t="s">
        <v>114</v>
      </c>
      <c r="P36" s="347">
        <v>51.17</v>
      </c>
      <c r="Q36" s="348">
        <v>49.54</v>
      </c>
      <c r="R36" s="349">
        <v>3.29</v>
      </c>
      <c r="S36" s="347">
        <v>45.8</v>
      </c>
      <c r="T36" s="348">
        <v>43.18</v>
      </c>
      <c r="U36" s="349">
        <v>6.07</v>
      </c>
      <c r="V36" s="347">
        <v>49.6</v>
      </c>
      <c r="W36" s="348">
        <v>47.71</v>
      </c>
      <c r="X36" s="349">
        <v>3.96</v>
      </c>
      <c r="Y36" s="351"/>
      <c r="Z36" s="183"/>
      <c r="AA36" s="183" t="s">
        <v>104</v>
      </c>
      <c r="AB36" s="342">
        <v>2240</v>
      </c>
      <c r="AC36" s="342">
        <v>2007</v>
      </c>
      <c r="AD36" s="342">
        <v>1900</v>
      </c>
      <c r="AE36" s="342">
        <v>6147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34</v>
      </c>
      <c r="CM36" s="248">
        <v>55</v>
      </c>
      <c r="CN36" s="249">
        <v>47</v>
      </c>
      <c r="CO36" s="247">
        <v>136</v>
      </c>
      <c r="CP36" s="250">
        <v>133</v>
      </c>
      <c r="CQ36" s="251">
        <v>2.2599999999999998</v>
      </c>
      <c r="CR36" s="183"/>
      <c r="CS36" s="439" t="s">
        <v>114</v>
      </c>
      <c r="CT36" s="347">
        <v>66.510000000000005</v>
      </c>
      <c r="CU36" s="348">
        <v>65.459999999999994</v>
      </c>
      <c r="CV36" s="349">
        <v>1.6</v>
      </c>
      <c r="CW36" s="347">
        <v>38.9</v>
      </c>
      <c r="CX36" s="348">
        <v>36.700000000000003</v>
      </c>
      <c r="CY36" s="349">
        <v>5.99</v>
      </c>
      <c r="CZ36" s="347">
        <v>58.99</v>
      </c>
      <c r="DA36" s="348">
        <v>57.74</v>
      </c>
      <c r="DB36" s="349">
        <v>2.16</v>
      </c>
      <c r="DC36" s="351"/>
      <c r="DD36" s="183"/>
      <c r="DE36" s="183" t="s">
        <v>104</v>
      </c>
      <c r="DF36" s="342">
        <v>1811</v>
      </c>
      <c r="DG36" s="342">
        <v>1617</v>
      </c>
      <c r="DH36" s="342">
        <v>1586</v>
      </c>
      <c r="DI36" s="342">
        <v>5014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34</v>
      </c>
      <c r="FQ36" s="248">
        <v>20</v>
      </c>
      <c r="FR36" s="249">
        <v>27</v>
      </c>
      <c r="FS36" s="247">
        <v>81</v>
      </c>
      <c r="FT36" s="250">
        <v>104</v>
      </c>
      <c r="FU36" s="251">
        <v>-22.12</v>
      </c>
      <c r="FV36" s="183"/>
      <c r="FW36" s="439" t="s">
        <v>114</v>
      </c>
      <c r="FX36" s="347">
        <v>75.97</v>
      </c>
      <c r="FY36" s="348">
        <v>75.03</v>
      </c>
      <c r="FZ36" s="349">
        <v>1.25</v>
      </c>
      <c r="GA36" s="347">
        <v>59.94</v>
      </c>
      <c r="GB36" s="348">
        <v>58.61</v>
      </c>
      <c r="GC36" s="349">
        <v>2.27</v>
      </c>
      <c r="GD36" s="347">
        <v>72.56</v>
      </c>
      <c r="GE36" s="348">
        <v>71.63</v>
      </c>
      <c r="GF36" s="349">
        <v>1.3</v>
      </c>
      <c r="GG36" s="351"/>
      <c r="GH36" s="183"/>
      <c r="GI36" s="183" t="s">
        <v>104</v>
      </c>
      <c r="GJ36" s="342">
        <v>1704</v>
      </c>
      <c r="GK36" s="342">
        <v>1596</v>
      </c>
      <c r="GL36" s="342">
        <v>1581</v>
      </c>
      <c r="GM36" s="342">
        <v>4881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22</v>
      </c>
      <c r="IU36" s="248">
        <v>18</v>
      </c>
      <c r="IV36" s="249">
        <v>46</v>
      </c>
      <c r="IW36" s="247">
        <v>86</v>
      </c>
      <c r="IX36" s="250">
        <v>88</v>
      </c>
      <c r="IY36" s="251">
        <v>-2.27</v>
      </c>
      <c r="IZ36" s="183"/>
      <c r="JA36" s="439" t="s">
        <v>114</v>
      </c>
      <c r="JB36" s="347">
        <v>113.07</v>
      </c>
      <c r="JC36" s="348">
        <v>109.11</v>
      </c>
      <c r="JD36" s="349">
        <v>3.63</v>
      </c>
      <c r="JE36" s="347">
        <v>105.76</v>
      </c>
      <c r="JF36" s="348">
        <v>103.68</v>
      </c>
      <c r="JG36" s="349">
        <v>2.0099999999999998</v>
      </c>
      <c r="JH36" s="347">
        <v>111.38</v>
      </c>
      <c r="JI36" s="348">
        <v>107.87</v>
      </c>
      <c r="JJ36" s="349">
        <v>3.25</v>
      </c>
      <c r="JK36" s="351"/>
      <c r="JL36" s="183"/>
      <c r="JM36" s="183" t="s">
        <v>104</v>
      </c>
      <c r="JN36" s="342">
        <v>1731</v>
      </c>
      <c r="JO36" s="342">
        <v>1792</v>
      </c>
      <c r="JP36" s="342">
        <v>2025</v>
      </c>
      <c r="JQ36" s="342">
        <v>5548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442</v>
      </c>
      <c r="LY36" s="295">
        <v>448</v>
      </c>
      <c r="LZ36" s="296">
        <v>-1.34</v>
      </c>
      <c r="MA36" s="266"/>
      <c r="MB36" s="439" t="s">
        <v>114</v>
      </c>
      <c r="MC36" s="347">
        <v>76.09</v>
      </c>
      <c r="MD36" s="370">
        <v>74.02</v>
      </c>
      <c r="ME36" s="349">
        <v>2.8</v>
      </c>
      <c r="MF36" s="347">
        <v>59.96</v>
      </c>
      <c r="MG36" s="370">
        <v>57.79</v>
      </c>
      <c r="MH36" s="349">
        <v>3.75</v>
      </c>
      <c r="MI36" s="347">
        <v>71.95</v>
      </c>
      <c r="MJ36" s="370">
        <v>69.930000000000007</v>
      </c>
      <c r="MK36" s="349">
        <v>2.89</v>
      </c>
      <c r="ML36" s="297"/>
      <c r="MM36" s="297"/>
      <c r="MN36" s="297" t="s">
        <v>104</v>
      </c>
      <c r="MO36" s="371">
        <v>6147</v>
      </c>
      <c r="MP36" s="371">
        <v>5014</v>
      </c>
      <c r="MQ36" s="371">
        <v>4881</v>
      </c>
      <c r="MR36" s="371">
        <v>5548</v>
      </c>
      <c r="MS36" s="371">
        <v>21590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134</v>
      </c>
      <c r="I37" s="248">
        <v>172</v>
      </c>
      <c r="J37" s="249">
        <v>167</v>
      </c>
      <c r="K37" s="247">
        <v>473</v>
      </c>
      <c r="L37" s="250">
        <v>593</v>
      </c>
      <c r="M37" s="251">
        <v>-20.239999999999998</v>
      </c>
      <c r="N37" s="183"/>
      <c r="O37" s="454" t="s">
        <v>117</v>
      </c>
      <c r="P37" s="455">
        <v>1814.53</v>
      </c>
      <c r="Q37" s="456">
        <v>1743.23</v>
      </c>
      <c r="R37" s="457">
        <v>4.09</v>
      </c>
      <c r="S37" s="458">
        <v>1246.6600000000001</v>
      </c>
      <c r="T37" s="456">
        <v>1201.2900000000002</v>
      </c>
      <c r="U37" s="457">
        <v>3.78</v>
      </c>
      <c r="V37" s="458">
        <v>1648.97</v>
      </c>
      <c r="W37" s="456">
        <v>1587.18</v>
      </c>
      <c r="X37" s="457">
        <v>3.89</v>
      </c>
      <c r="Y37" s="459"/>
      <c r="Z37" s="183"/>
      <c r="AA37" s="183" t="s">
        <v>109</v>
      </c>
      <c r="AB37" s="342">
        <v>17358</v>
      </c>
      <c r="AC37" s="342">
        <v>14877</v>
      </c>
      <c r="AD37" s="342">
        <v>14662</v>
      </c>
      <c r="AE37" s="342">
        <v>46897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23772</v>
      </c>
      <c r="BB37" s="558">
        <v>1384</v>
      </c>
      <c r="BC37" s="558">
        <v>4281</v>
      </c>
      <c r="BD37" s="559">
        <v>2373</v>
      </c>
      <c r="BE37" s="558"/>
      <c r="BF37" s="558"/>
      <c r="BG37" s="558"/>
      <c r="BH37" s="558"/>
      <c r="BI37" s="560">
        <v>31810</v>
      </c>
      <c r="BJ37" s="561">
        <v>6841</v>
      </c>
      <c r="BK37" s="562">
        <v>38651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185</v>
      </c>
      <c r="CM37" s="248">
        <v>126</v>
      </c>
      <c r="CN37" s="249">
        <v>154</v>
      </c>
      <c r="CO37" s="247">
        <v>465</v>
      </c>
      <c r="CP37" s="250">
        <v>391</v>
      </c>
      <c r="CQ37" s="251">
        <v>18.93</v>
      </c>
      <c r="CR37" s="183"/>
      <c r="CS37" s="454" t="s">
        <v>117</v>
      </c>
      <c r="CT37" s="455">
        <v>1653.31</v>
      </c>
      <c r="CU37" s="456">
        <v>1610.7000000000003</v>
      </c>
      <c r="CV37" s="457">
        <v>2.65</v>
      </c>
      <c r="CW37" s="458">
        <v>939.17000000000007</v>
      </c>
      <c r="CX37" s="456">
        <v>909.45</v>
      </c>
      <c r="CY37" s="457">
        <v>3.27</v>
      </c>
      <c r="CZ37" s="458">
        <v>1458.75</v>
      </c>
      <c r="DA37" s="456">
        <v>1422.56</v>
      </c>
      <c r="DB37" s="457">
        <v>2.54</v>
      </c>
      <c r="DC37" s="459"/>
      <c r="DD37" s="183"/>
      <c r="DE37" s="183" t="s">
        <v>109</v>
      </c>
      <c r="DF37" s="342">
        <v>13525</v>
      </c>
      <c r="DG37" s="342">
        <v>12310</v>
      </c>
      <c r="DH37" s="342">
        <v>12811</v>
      </c>
      <c r="DI37" s="342">
        <v>38646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13065</v>
      </c>
      <c r="EF37" s="558">
        <v>1141</v>
      </c>
      <c r="EG37" s="558">
        <v>6417</v>
      </c>
      <c r="EH37" s="559">
        <v>4462</v>
      </c>
      <c r="EI37" s="558"/>
      <c r="EJ37" s="558"/>
      <c r="EK37" s="558"/>
      <c r="EL37" s="558"/>
      <c r="EM37" s="560">
        <v>25085</v>
      </c>
      <c r="EN37" s="561">
        <v>3506</v>
      </c>
      <c r="EO37" s="562">
        <v>28591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152</v>
      </c>
      <c r="FQ37" s="248">
        <v>94</v>
      </c>
      <c r="FR37" s="249">
        <v>139</v>
      </c>
      <c r="FS37" s="247">
        <v>385</v>
      </c>
      <c r="FT37" s="250">
        <v>439</v>
      </c>
      <c r="FU37" s="251">
        <v>-12.3</v>
      </c>
      <c r="FV37" s="183"/>
      <c r="FW37" s="454" t="s">
        <v>117</v>
      </c>
      <c r="FX37" s="455">
        <v>1651.38</v>
      </c>
      <c r="FY37" s="456">
        <v>1611.99</v>
      </c>
      <c r="FZ37" s="457">
        <v>2.44</v>
      </c>
      <c r="GA37" s="458">
        <v>953.66000000000008</v>
      </c>
      <c r="GB37" s="456">
        <v>943.19</v>
      </c>
      <c r="GC37" s="457">
        <v>1.1100000000000001</v>
      </c>
      <c r="GD37" s="458">
        <v>1502.8799999999999</v>
      </c>
      <c r="GE37" s="456">
        <v>1473.3600000000001</v>
      </c>
      <c r="GF37" s="457">
        <v>2</v>
      </c>
      <c r="GG37" s="459"/>
      <c r="GH37" s="183"/>
      <c r="GI37" s="183" t="s">
        <v>109</v>
      </c>
      <c r="GJ37" s="342">
        <v>10827</v>
      </c>
      <c r="GK37" s="342">
        <v>11869</v>
      </c>
      <c r="GL37" s="342">
        <v>10352</v>
      </c>
      <c r="GM37" s="342">
        <v>33048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15768</v>
      </c>
      <c r="HJ37" s="558">
        <v>1259</v>
      </c>
      <c r="HK37" s="558">
        <v>7201</v>
      </c>
      <c r="HL37" s="559">
        <v>1169</v>
      </c>
      <c r="HM37" s="558"/>
      <c r="HN37" s="558"/>
      <c r="HO37" s="558"/>
      <c r="HP37" s="558"/>
      <c r="HQ37" s="560">
        <v>25397</v>
      </c>
      <c r="HR37" s="561">
        <v>2399</v>
      </c>
      <c r="HS37" s="562">
        <v>27796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116</v>
      </c>
      <c r="IU37" s="248">
        <v>162</v>
      </c>
      <c r="IV37" s="249">
        <v>93</v>
      </c>
      <c r="IW37" s="247">
        <v>371</v>
      </c>
      <c r="IX37" s="250">
        <v>381</v>
      </c>
      <c r="IY37" s="251">
        <v>-2.62</v>
      </c>
      <c r="IZ37" s="183"/>
      <c r="JA37" s="454" t="s">
        <v>117</v>
      </c>
      <c r="JB37" s="455">
        <v>2161.2900000000004</v>
      </c>
      <c r="JC37" s="456">
        <v>2106.46</v>
      </c>
      <c r="JD37" s="457">
        <v>2.6</v>
      </c>
      <c r="JE37" s="458">
        <v>1334.0100000000002</v>
      </c>
      <c r="JF37" s="456">
        <v>1306.22</v>
      </c>
      <c r="JG37" s="457">
        <v>2.13</v>
      </c>
      <c r="JH37" s="458">
        <v>1969.9500000000003</v>
      </c>
      <c r="JI37" s="456">
        <v>1923.1999999999998</v>
      </c>
      <c r="JJ37" s="457">
        <v>2.4300000000000002</v>
      </c>
      <c r="JK37" s="459"/>
      <c r="JL37" s="183"/>
      <c r="JM37" s="183" t="s">
        <v>109</v>
      </c>
      <c r="JN37" s="342">
        <v>11273</v>
      </c>
      <c r="JO37" s="342">
        <v>13231</v>
      </c>
      <c r="JP37" s="342">
        <v>15080</v>
      </c>
      <c r="JQ37" s="342">
        <v>39584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22614</v>
      </c>
      <c r="KN37" s="558">
        <v>1339</v>
      </c>
      <c r="KO37" s="558">
        <v>7252</v>
      </c>
      <c r="KP37" s="559">
        <v>1379</v>
      </c>
      <c r="KQ37" s="558"/>
      <c r="KR37" s="558"/>
      <c r="KS37" s="558"/>
      <c r="KT37" s="558"/>
      <c r="KU37" s="560">
        <v>32584</v>
      </c>
      <c r="KV37" s="561">
        <v>2498</v>
      </c>
      <c r="KW37" s="562">
        <v>35082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1694</v>
      </c>
      <c r="LY37" s="295">
        <v>1804</v>
      </c>
      <c r="LZ37" s="296">
        <v>-6.1</v>
      </c>
      <c r="MA37" s="266"/>
      <c r="MB37" s="454" t="s">
        <v>117</v>
      </c>
      <c r="MC37" s="455">
        <v>1835.88</v>
      </c>
      <c r="MD37" s="470">
        <v>1777.5</v>
      </c>
      <c r="ME37" s="457">
        <v>3.28</v>
      </c>
      <c r="MF37" s="455">
        <v>1141.0600000000002</v>
      </c>
      <c r="MG37" s="470">
        <v>1108.02</v>
      </c>
      <c r="MH37" s="457">
        <v>2.98</v>
      </c>
      <c r="MI37" s="455">
        <v>1657.49</v>
      </c>
      <c r="MJ37" s="470">
        <v>1608.73</v>
      </c>
      <c r="MK37" s="457">
        <v>3.03</v>
      </c>
      <c r="ML37" s="297"/>
      <c r="MM37" s="297"/>
      <c r="MN37" s="297" t="s">
        <v>109</v>
      </c>
      <c r="MO37" s="371">
        <v>46897</v>
      </c>
      <c r="MP37" s="371">
        <v>38646</v>
      </c>
      <c r="MQ37" s="371">
        <v>33048</v>
      </c>
      <c r="MR37" s="371">
        <v>39584</v>
      </c>
      <c r="MS37" s="371">
        <v>158175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75219</v>
      </c>
      <c r="NP37" s="379">
        <v>5123</v>
      </c>
      <c r="NQ37" s="379">
        <v>25151</v>
      </c>
      <c r="NR37" s="380">
        <v>9383</v>
      </c>
      <c r="NS37" s="379"/>
      <c r="NT37" s="379"/>
      <c r="NU37" s="379"/>
      <c r="NV37" s="379"/>
      <c r="NW37" s="381">
        <v>114876</v>
      </c>
      <c r="NX37" s="382">
        <v>15244</v>
      </c>
      <c r="NY37" s="383">
        <v>130120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17</v>
      </c>
      <c r="I38" s="248">
        <v>24</v>
      </c>
      <c r="J38" s="249">
        <v>20</v>
      </c>
      <c r="K38" s="247">
        <v>61</v>
      </c>
      <c r="L38" s="250">
        <v>69</v>
      </c>
      <c r="M38" s="251">
        <v>-11.59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19791</v>
      </c>
      <c r="AC38" s="342">
        <v>15188</v>
      </c>
      <c r="AD38" s="342">
        <v>15857</v>
      </c>
      <c r="AE38" s="342">
        <v>50836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29587</v>
      </c>
      <c r="BB38" s="571">
        <v>1960</v>
      </c>
      <c r="BC38" s="571">
        <v>2640</v>
      </c>
      <c r="BD38" s="572">
        <v>3285</v>
      </c>
      <c r="BE38" s="571"/>
      <c r="BF38" s="571"/>
      <c r="BG38" s="571"/>
      <c r="BH38" s="571"/>
      <c r="BI38" s="573">
        <v>37472</v>
      </c>
      <c r="BJ38" s="561">
        <v>25748</v>
      </c>
      <c r="BK38" s="562">
        <v>63220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7</v>
      </c>
      <c r="CM38" s="248">
        <v>12</v>
      </c>
      <c r="CN38" s="249">
        <v>10</v>
      </c>
      <c r="CO38" s="247">
        <v>29</v>
      </c>
      <c r="CP38" s="250">
        <v>40</v>
      </c>
      <c r="CQ38" s="251">
        <v>-27.5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14752</v>
      </c>
      <c r="DG38" s="342">
        <v>13358</v>
      </c>
      <c r="DH38" s="342">
        <v>13146</v>
      </c>
      <c r="DI38" s="342">
        <v>41256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57115</v>
      </c>
      <c r="EF38" s="571">
        <v>1520</v>
      </c>
      <c r="EG38" s="571">
        <v>10135</v>
      </c>
      <c r="EH38" s="572">
        <v>4830</v>
      </c>
      <c r="EI38" s="571"/>
      <c r="EJ38" s="571"/>
      <c r="EK38" s="571"/>
      <c r="EL38" s="571"/>
      <c r="EM38" s="573">
        <v>73600</v>
      </c>
      <c r="EN38" s="561">
        <v>14634</v>
      </c>
      <c r="EO38" s="562">
        <v>88234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15</v>
      </c>
      <c r="FQ38" s="248">
        <v>19</v>
      </c>
      <c r="FR38" s="249">
        <v>4</v>
      </c>
      <c r="FS38" s="247">
        <v>38</v>
      </c>
      <c r="FT38" s="250">
        <v>28</v>
      </c>
      <c r="FU38" s="251">
        <v>35.71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12220</v>
      </c>
      <c r="GK38" s="342">
        <v>12934</v>
      </c>
      <c r="GL38" s="342">
        <v>11318</v>
      </c>
      <c r="GM38" s="342">
        <v>36472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53780</v>
      </c>
      <c r="HJ38" s="571">
        <v>1504</v>
      </c>
      <c r="HK38" s="571">
        <v>8293</v>
      </c>
      <c r="HL38" s="572">
        <v>2424</v>
      </c>
      <c r="HM38" s="571"/>
      <c r="HN38" s="571"/>
      <c r="HO38" s="571"/>
      <c r="HP38" s="571"/>
      <c r="HQ38" s="573">
        <v>66001</v>
      </c>
      <c r="HR38" s="561">
        <v>10478</v>
      </c>
      <c r="HS38" s="562">
        <v>76479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49</v>
      </c>
      <c r="IU38" s="248">
        <v>46</v>
      </c>
      <c r="IV38" s="249">
        <v>28</v>
      </c>
      <c r="IW38" s="247">
        <v>123</v>
      </c>
      <c r="IX38" s="250">
        <v>133</v>
      </c>
      <c r="IY38" s="251">
        <v>-7.52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14025</v>
      </c>
      <c r="JO38" s="342">
        <v>13157</v>
      </c>
      <c r="JP38" s="342">
        <v>15753</v>
      </c>
      <c r="JQ38" s="342">
        <v>42935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74687</v>
      </c>
      <c r="KN38" s="571">
        <v>2478</v>
      </c>
      <c r="KO38" s="571">
        <v>9602</v>
      </c>
      <c r="KP38" s="572">
        <v>1954</v>
      </c>
      <c r="KQ38" s="571"/>
      <c r="KR38" s="571"/>
      <c r="KS38" s="571"/>
      <c r="KT38" s="571"/>
      <c r="KU38" s="573">
        <v>88721</v>
      </c>
      <c r="KV38" s="561">
        <v>32777</v>
      </c>
      <c r="KW38" s="562">
        <v>121498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251</v>
      </c>
      <c r="LY38" s="295">
        <v>270</v>
      </c>
      <c r="LZ38" s="296">
        <v>-7.04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50836</v>
      </c>
      <c r="MP38" s="371">
        <v>41256</v>
      </c>
      <c r="MQ38" s="371">
        <v>36472</v>
      </c>
      <c r="MR38" s="371">
        <v>42935</v>
      </c>
      <c r="MS38" s="371">
        <v>171499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215169</v>
      </c>
      <c r="NP38" s="400">
        <v>7462</v>
      </c>
      <c r="NQ38" s="400">
        <v>30670</v>
      </c>
      <c r="NR38" s="401">
        <v>12493</v>
      </c>
      <c r="NS38" s="400"/>
      <c r="NT38" s="400"/>
      <c r="NU38" s="400"/>
      <c r="NV38" s="400"/>
      <c r="NW38" s="402">
        <v>265794</v>
      </c>
      <c r="NX38" s="382">
        <v>83637</v>
      </c>
      <c r="NY38" s="383">
        <v>349431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13</v>
      </c>
      <c r="I39" s="248">
        <v>5</v>
      </c>
      <c r="J39" s="249">
        <v>19</v>
      </c>
      <c r="K39" s="247">
        <v>37</v>
      </c>
      <c r="L39" s="250">
        <v>31</v>
      </c>
      <c r="M39" s="251">
        <v>19.350000000000001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42033</v>
      </c>
      <c r="AC39" s="342">
        <v>39069</v>
      </c>
      <c r="AD39" s="342">
        <v>36942</v>
      </c>
      <c r="AE39" s="342">
        <v>118044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84731</v>
      </c>
      <c r="BB39" s="571">
        <v>4060</v>
      </c>
      <c r="BC39" s="571">
        <v>20003</v>
      </c>
      <c r="BD39" s="572">
        <v>5741</v>
      </c>
      <c r="BE39" s="571"/>
      <c r="BF39" s="571"/>
      <c r="BG39" s="571"/>
      <c r="BH39" s="571"/>
      <c r="BI39" s="573">
        <v>114535</v>
      </c>
      <c r="BJ39" s="561">
        <v>101765</v>
      </c>
      <c r="BK39" s="562">
        <v>216300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21</v>
      </c>
      <c r="CM39" s="248">
        <v>57</v>
      </c>
      <c r="CN39" s="249">
        <v>32</v>
      </c>
      <c r="CO39" s="247">
        <v>110</v>
      </c>
      <c r="CP39" s="250">
        <v>76</v>
      </c>
      <c r="CQ39" s="251">
        <v>44.74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36246</v>
      </c>
      <c r="DG39" s="342">
        <v>33853</v>
      </c>
      <c r="DH39" s="342">
        <v>33972</v>
      </c>
      <c r="DI39" s="342">
        <v>104071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80348</v>
      </c>
      <c r="EF39" s="571">
        <v>3802</v>
      </c>
      <c r="EG39" s="571">
        <v>21850</v>
      </c>
      <c r="EH39" s="572">
        <v>6273</v>
      </c>
      <c r="EI39" s="571"/>
      <c r="EJ39" s="571"/>
      <c r="EK39" s="571"/>
      <c r="EL39" s="571"/>
      <c r="EM39" s="573">
        <v>112273</v>
      </c>
      <c r="EN39" s="561">
        <v>79023</v>
      </c>
      <c r="EO39" s="562">
        <v>191296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17</v>
      </c>
      <c r="FQ39" s="248">
        <v>13</v>
      </c>
      <c r="FR39" s="249">
        <v>21</v>
      </c>
      <c r="FS39" s="247">
        <v>51</v>
      </c>
      <c r="FT39" s="250">
        <v>49</v>
      </c>
      <c r="FU39" s="251">
        <v>4.08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32923</v>
      </c>
      <c r="GK39" s="342">
        <v>34953</v>
      </c>
      <c r="GL39" s="342">
        <v>34412</v>
      </c>
      <c r="GM39" s="342">
        <v>102288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77923</v>
      </c>
      <c r="HJ39" s="571">
        <v>2825</v>
      </c>
      <c r="HK39" s="571">
        <v>11108</v>
      </c>
      <c r="HL39" s="572">
        <v>3882</v>
      </c>
      <c r="HM39" s="571"/>
      <c r="HN39" s="571"/>
      <c r="HO39" s="571"/>
      <c r="HP39" s="571"/>
      <c r="HQ39" s="573">
        <v>95738</v>
      </c>
      <c r="HR39" s="561">
        <v>36740</v>
      </c>
      <c r="HS39" s="562">
        <v>132478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184</v>
      </c>
      <c r="IU39" s="248">
        <v>97</v>
      </c>
      <c r="IV39" s="249">
        <v>226</v>
      </c>
      <c r="IW39" s="247">
        <v>507</v>
      </c>
      <c r="IX39" s="250">
        <v>410</v>
      </c>
      <c r="IY39" s="251">
        <v>23.66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36701</v>
      </c>
      <c r="JO39" s="342">
        <v>34746</v>
      </c>
      <c r="JP39" s="342">
        <v>39035</v>
      </c>
      <c r="JQ39" s="342">
        <v>110482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66219</v>
      </c>
      <c r="KN39" s="571">
        <v>3748</v>
      </c>
      <c r="KO39" s="571">
        <v>17871</v>
      </c>
      <c r="KP39" s="572">
        <v>8999</v>
      </c>
      <c r="KQ39" s="571"/>
      <c r="KR39" s="571"/>
      <c r="KS39" s="571"/>
      <c r="KT39" s="571"/>
      <c r="KU39" s="573">
        <v>96837</v>
      </c>
      <c r="KV39" s="561">
        <v>77673</v>
      </c>
      <c r="KW39" s="562">
        <v>174510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705</v>
      </c>
      <c r="LY39" s="295">
        <v>566</v>
      </c>
      <c r="LZ39" s="296">
        <v>24.56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118044</v>
      </c>
      <c r="MP39" s="371">
        <v>104071</v>
      </c>
      <c r="MQ39" s="371">
        <v>102288</v>
      </c>
      <c r="MR39" s="371">
        <v>110482</v>
      </c>
      <c r="MS39" s="371">
        <v>434885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309221</v>
      </c>
      <c r="NP39" s="400">
        <v>14435</v>
      </c>
      <c r="NQ39" s="400">
        <v>70832</v>
      </c>
      <c r="NR39" s="401">
        <v>24895</v>
      </c>
      <c r="NS39" s="400"/>
      <c r="NT39" s="400"/>
      <c r="NU39" s="400"/>
      <c r="NV39" s="400"/>
      <c r="NW39" s="402">
        <v>419383</v>
      </c>
      <c r="NX39" s="382">
        <v>295201</v>
      </c>
      <c r="NY39" s="383">
        <v>714584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86</v>
      </c>
      <c r="I40" s="248">
        <v>103</v>
      </c>
      <c r="J40" s="249">
        <v>47</v>
      </c>
      <c r="K40" s="247">
        <v>236</v>
      </c>
      <c r="L40" s="250">
        <v>181</v>
      </c>
      <c r="M40" s="251">
        <v>30.39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68475</v>
      </c>
      <c r="AC40" s="342">
        <v>60131</v>
      </c>
      <c r="AD40" s="342">
        <v>56200</v>
      </c>
      <c r="AE40" s="342">
        <v>184806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268640</v>
      </c>
      <c r="BB40" s="571">
        <v>6923</v>
      </c>
      <c r="BC40" s="571">
        <v>100907</v>
      </c>
      <c r="BD40" s="572">
        <v>13656</v>
      </c>
      <c r="BE40" s="571"/>
      <c r="BF40" s="571"/>
      <c r="BG40" s="571"/>
      <c r="BH40" s="571"/>
      <c r="BI40" s="573">
        <v>390126</v>
      </c>
      <c r="BJ40" s="561">
        <v>339326</v>
      </c>
      <c r="BK40" s="562">
        <v>729452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39</v>
      </c>
      <c r="CM40" s="248">
        <v>42</v>
      </c>
      <c r="CN40" s="249">
        <v>21</v>
      </c>
      <c r="CO40" s="247">
        <v>102</v>
      </c>
      <c r="CP40" s="250">
        <v>132</v>
      </c>
      <c r="CQ40" s="251">
        <v>-22.73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54945</v>
      </c>
      <c r="DG40" s="342">
        <v>42687</v>
      </c>
      <c r="DH40" s="342">
        <v>47530</v>
      </c>
      <c r="DI40" s="342">
        <v>145162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183621</v>
      </c>
      <c r="EF40" s="571">
        <v>5321</v>
      </c>
      <c r="EG40" s="571">
        <v>64325</v>
      </c>
      <c r="EH40" s="572">
        <v>15218</v>
      </c>
      <c r="EI40" s="571"/>
      <c r="EJ40" s="571"/>
      <c r="EK40" s="571"/>
      <c r="EL40" s="571"/>
      <c r="EM40" s="573">
        <v>268485</v>
      </c>
      <c r="EN40" s="561">
        <v>238028</v>
      </c>
      <c r="EO40" s="562">
        <v>506513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24</v>
      </c>
      <c r="FQ40" s="248">
        <v>10</v>
      </c>
      <c r="FR40" s="249">
        <v>8</v>
      </c>
      <c r="FS40" s="247">
        <v>42</v>
      </c>
      <c r="FT40" s="250">
        <v>15</v>
      </c>
      <c r="FU40" s="251">
        <v>180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49660</v>
      </c>
      <c r="GK40" s="342">
        <v>48834</v>
      </c>
      <c r="GL40" s="342">
        <v>46213</v>
      </c>
      <c r="GM40" s="342">
        <v>144707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173925</v>
      </c>
      <c r="HJ40" s="571">
        <v>6177</v>
      </c>
      <c r="HK40" s="571">
        <v>58159</v>
      </c>
      <c r="HL40" s="572">
        <v>13710</v>
      </c>
      <c r="HM40" s="571"/>
      <c r="HN40" s="571"/>
      <c r="HO40" s="571"/>
      <c r="HP40" s="571"/>
      <c r="HQ40" s="573">
        <v>251971</v>
      </c>
      <c r="HR40" s="561">
        <v>165773</v>
      </c>
      <c r="HS40" s="562">
        <v>417744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19</v>
      </c>
      <c r="IU40" s="248">
        <v>38</v>
      </c>
      <c r="IV40" s="249">
        <v>43</v>
      </c>
      <c r="IW40" s="247">
        <v>100</v>
      </c>
      <c r="IX40" s="250">
        <v>113</v>
      </c>
      <c r="IY40" s="251">
        <v>-11.5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53380</v>
      </c>
      <c r="JO40" s="342">
        <v>52292</v>
      </c>
      <c r="JP40" s="342">
        <v>60356</v>
      </c>
      <c r="JQ40" s="342">
        <v>166028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201057</v>
      </c>
      <c r="KN40" s="571">
        <v>5716</v>
      </c>
      <c r="KO40" s="571">
        <v>81076</v>
      </c>
      <c r="KP40" s="572">
        <v>22883</v>
      </c>
      <c r="KQ40" s="571"/>
      <c r="KR40" s="571"/>
      <c r="KS40" s="571"/>
      <c r="KT40" s="571"/>
      <c r="KU40" s="573">
        <v>310732</v>
      </c>
      <c r="KV40" s="561">
        <v>187817</v>
      </c>
      <c r="KW40" s="562">
        <v>498549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480</v>
      </c>
      <c r="LY40" s="295">
        <v>441</v>
      </c>
      <c r="LZ40" s="296">
        <v>8.84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184806</v>
      </c>
      <c r="MP40" s="371">
        <v>145162</v>
      </c>
      <c r="MQ40" s="371">
        <v>144707</v>
      </c>
      <c r="MR40" s="371">
        <v>166028</v>
      </c>
      <c r="MS40" s="371">
        <v>640703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827243</v>
      </c>
      <c r="NP40" s="400">
        <v>24137</v>
      </c>
      <c r="NQ40" s="400">
        <v>304467</v>
      </c>
      <c r="NR40" s="401">
        <v>65467</v>
      </c>
      <c r="NS40" s="400"/>
      <c r="NT40" s="400"/>
      <c r="NU40" s="400"/>
      <c r="NV40" s="400"/>
      <c r="NW40" s="402">
        <v>1221314</v>
      </c>
      <c r="NX40" s="382">
        <v>930944</v>
      </c>
      <c r="NY40" s="383">
        <v>2152258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6</v>
      </c>
      <c r="I41" s="248">
        <v>0</v>
      </c>
      <c r="J41" s="249">
        <v>0</v>
      </c>
      <c r="K41" s="247">
        <v>6</v>
      </c>
      <c r="L41" s="250">
        <v>0</v>
      </c>
      <c r="M41" s="251">
        <v>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1.45</v>
      </c>
      <c r="AC41" s="644">
        <v>1.41</v>
      </c>
      <c r="AD41" s="644">
        <v>1.43</v>
      </c>
      <c r="AE41" s="644">
        <v>1.43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3</v>
      </c>
      <c r="CO41" s="247">
        <v>3</v>
      </c>
      <c r="CP41" s="250">
        <v>5</v>
      </c>
      <c r="CQ41" s="251">
        <v>-40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1.4</v>
      </c>
      <c r="DG41" s="644">
        <v>1.4</v>
      </c>
      <c r="DH41" s="644">
        <v>1.42</v>
      </c>
      <c r="DI41" s="644">
        <v>1.41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0</v>
      </c>
      <c r="FR41" s="249">
        <v>0</v>
      </c>
      <c r="FS41" s="247">
        <v>0</v>
      </c>
      <c r="FT41" s="250">
        <v>0</v>
      </c>
      <c r="FU41" s="251">
        <v>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1.48</v>
      </c>
      <c r="GK41" s="644">
        <v>1.5</v>
      </c>
      <c r="GL41" s="644">
        <v>1.42</v>
      </c>
      <c r="GM41" s="644">
        <v>1.47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6</v>
      </c>
      <c r="IW41" s="247">
        <v>6</v>
      </c>
      <c r="IX41" s="250">
        <v>20</v>
      </c>
      <c r="IY41" s="251">
        <v>-70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1.44</v>
      </c>
      <c r="JO41" s="644">
        <v>1.42</v>
      </c>
      <c r="JP41" s="644">
        <v>1.45</v>
      </c>
      <c r="JQ41" s="644">
        <v>1.44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15</v>
      </c>
      <c r="LY41" s="295">
        <v>25</v>
      </c>
      <c r="LZ41" s="296">
        <v>-40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1.43</v>
      </c>
      <c r="MP41" s="646">
        <v>1.41</v>
      </c>
      <c r="MQ41" s="646">
        <v>1.47</v>
      </c>
      <c r="MR41" s="646">
        <v>1.44</v>
      </c>
      <c r="MS41" s="646">
        <v>1.43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324</v>
      </c>
      <c r="I42" s="248">
        <v>389</v>
      </c>
      <c r="J42" s="249">
        <v>251</v>
      </c>
      <c r="K42" s="647">
        <v>964</v>
      </c>
      <c r="L42" s="250">
        <v>1087</v>
      </c>
      <c r="M42" s="648">
        <v>-11.32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1.45</v>
      </c>
      <c r="AC42" s="649">
        <v>1.4</v>
      </c>
      <c r="AD42" s="649">
        <v>1.44</v>
      </c>
      <c r="AE42" s="649">
        <v>1.43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406730</v>
      </c>
      <c r="BB42" s="596">
        <v>14327</v>
      </c>
      <c r="BC42" s="596">
        <v>127831</v>
      </c>
      <c r="BD42" s="597">
        <v>25055</v>
      </c>
      <c r="BE42" s="598"/>
      <c r="BF42" s="598"/>
      <c r="BG42" s="598"/>
      <c r="BH42" s="598"/>
      <c r="BI42" s="599">
        <v>573943</v>
      </c>
      <c r="BJ42" s="600">
        <v>473680</v>
      </c>
      <c r="BK42" s="600">
        <v>1047623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214</v>
      </c>
      <c r="CM42" s="248">
        <v>393</v>
      </c>
      <c r="CN42" s="249">
        <v>312</v>
      </c>
      <c r="CO42" s="647">
        <v>919</v>
      </c>
      <c r="CP42" s="250">
        <v>872</v>
      </c>
      <c r="CQ42" s="648">
        <v>5.39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1.41</v>
      </c>
      <c r="DG42" s="649">
        <v>1.45</v>
      </c>
      <c r="DH42" s="649">
        <v>1.43</v>
      </c>
      <c r="DI42" s="649">
        <v>1.43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334149</v>
      </c>
      <c r="EF42" s="596">
        <v>11784</v>
      </c>
      <c r="EG42" s="596">
        <v>102727</v>
      </c>
      <c r="EH42" s="597">
        <v>30783</v>
      </c>
      <c r="EI42" s="598"/>
      <c r="EJ42" s="598"/>
      <c r="EK42" s="598"/>
      <c r="EL42" s="598"/>
      <c r="EM42" s="599">
        <v>479443</v>
      </c>
      <c r="EN42" s="600">
        <v>335191</v>
      </c>
      <c r="EO42" s="600">
        <v>814634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19</v>
      </c>
      <c r="FQ42" s="248">
        <v>25</v>
      </c>
      <c r="FR42" s="249">
        <v>16</v>
      </c>
      <c r="FS42" s="647">
        <v>60</v>
      </c>
      <c r="FT42" s="250">
        <v>47</v>
      </c>
      <c r="FU42" s="648">
        <v>27.66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1.38</v>
      </c>
      <c r="GK42" s="649">
        <v>1.45</v>
      </c>
      <c r="GL42" s="649">
        <v>1.34</v>
      </c>
      <c r="GM42" s="649">
        <v>1.39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321396</v>
      </c>
      <c r="HJ42" s="596">
        <v>11765</v>
      </c>
      <c r="HK42" s="596">
        <v>84761</v>
      </c>
      <c r="HL42" s="597">
        <v>21185</v>
      </c>
      <c r="HM42" s="598"/>
      <c r="HN42" s="598"/>
      <c r="HO42" s="598"/>
      <c r="HP42" s="598"/>
      <c r="HQ42" s="599">
        <v>439107</v>
      </c>
      <c r="HR42" s="600">
        <v>215390</v>
      </c>
      <c r="HS42" s="600">
        <v>654497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546</v>
      </c>
      <c r="IU42" s="248">
        <v>629</v>
      </c>
      <c r="IV42" s="249">
        <v>875</v>
      </c>
      <c r="IW42" s="647">
        <v>2050</v>
      </c>
      <c r="IX42" s="250">
        <v>2170</v>
      </c>
      <c r="IY42" s="648">
        <v>-5.53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1.38</v>
      </c>
      <c r="JO42" s="649">
        <v>1.34</v>
      </c>
      <c r="JP42" s="649">
        <v>1.32</v>
      </c>
      <c r="JQ42" s="649">
        <v>1.35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364577</v>
      </c>
      <c r="KN42" s="596">
        <v>13281</v>
      </c>
      <c r="KO42" s="596">
        <v>115801</v>
      </c>
      <c r="KP42" s="597">
        <v>35215</v>
      </c>
      <c r="KQ42" s="598"/>
      <c r="KR42" s="598"/>
      <c r="KS42" s="598"/>
      <c r="KT42" s="598"/>
      <c r="KU42" s="599">
        <v>528874</v>
      </c>
      <c r="KV42" s="600">
        <v>300765</v>
      </c>
      <c r="KW42" s="600">
        <v>829639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3993</v>
      </c>
      <c r="LY42" s="295">
        <v>4176</v>
      </c>
      <c r="LZ42" s="296">
        <v>-4.38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1.43</v>
      </c>
      <c r="MP42" s="654">
        <v>1.43</v>
      </c>
      <c r="MQ42" s="654">
        <v>1.39</v>
      </c>
      <c r="MR42" s="654">
        <v>1.35</v>
      </c>
      <c r="MS42" s="655">
        <v>1.4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1426852</v>
      </c>
      <c r="NP42" s="442">
        <v>51157</v>
      </c>
      <c r="NQ42" s="442">
        <v>431120</v>
      </c>
      <c r="NR42" s="443">
        <v>112238</v>
      </c>
      <c r="NS42" s="444"/>
      <c r="NT42" s="444"/>
      <c r="NU42" s="444"/>
      <c r="NV42" s="444"/>
      <c r="NW42" s="445">
        <v>2021367</v>
      </c>
      <c r="NX42" s="446">
        <v>1325026</v>
      </c>
      <c r="NY42" s="446">
        <v>3346393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202934</v>
      </c>
      <c r="I43" s="659">
        <v>177202</v>
      </c>
      <c r="J43" s="660">
        <v>168752</v>
      </c>
      <c r="K43" s="658">
        <v>548888</v>
      </c>
      <c r="L43" s="661">
        <v>528907</v>
      </c>
      <c r="M43" s="662">
        <v>3.78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1.32</v>
      </c>
      <c r="AC43" s="649">
        <v>1.34</v>
      </c>
      <c r="AD43" s="649">
        <v>1.36</v>
      </c>
      <c r="AE43" s="649">
        <v>1.34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159682</v>
      </c>
      <c r="CM43" s="659">
        <v>142716</v>
      </c>
      <c r="CN43" s="660">
        <v>146262</v>
      </c>
      <c r="CO43" s="658">
        <v>448660</v>
      </c>
      <c r="CP43" s="661">
        <v>439950</v>
      </c>
      <c r="CQ43" s="662">
        <v>1.98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1.32</v>
      </c>
      <c r="DG43" s="649">
        <v>1.36</v>
      </c>
      <c r="DH43" s="649">
        <v>1.34</v>
      </c>
      <c r="DI43" s="649">
        <v>1.34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141704</v>
      </c>
      <c r="FQ43" s="659">
        <v>141378</v>
      </c>
      <c r="FR43" s="660">
        <v>134840</v>
      </c>
      <c r="FS43" s="658">
        <v>417922</v>
      </c>
      <c r="FT43" s="661">
        <v>427107</v>
      </c>
      <c r="FU43" s="662">
        <v>-2.15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1.46</v>
      </c>
      <c r="GK43" s="649">
        <v>1.51</v>
      </c>
      <c r="GL43" s="649">
        <v>1.39</v>
      </c>
      <c r="GM43" s="649">
        <v>1.45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158207</v>
      </c>
      <c r="IU43" s="659">
        <v>157276</v>
      </c>
      <c r="IV43" s="660">
        <v>178176</v>
      </c>
      <c r="IW43" s="658">
        <v>493659</v>
      </c>
      <c r="IX43" s="661">
        <v>482604</v>
      </c>
      <c r="IY43" s="662">
        <v>2.29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1.34</v>
      </c>
      <c r="JO43" s="649">
        <v>1.28</v>
      </c>
      <c r="JP43" s="649">
        <v>1.3</v>
      </c>
      <c r="JQ43" s="649">
        <v>1.31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1909129</v>
      </c>
      <c r="LY43" s="670">
        <v>1878568</v>
      </c>
      <c r="LZ43" s="671">
        <v>1.63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1.34</v>
      </c>
      <c r="MP43" s="654">
        <v>1.34</v>
      </c>
      <c r="MQ43" s="654">
        <v>1.45</v>
      </c>
      <c r="MR43" s="654">
        <v>1.31</v>
      </c>
      <c r="MS43" s="655">
        <v>1.35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188171</v>
      </c>
      <c r="I44" s="674">
        <v>163326</v>
      </c>
      <c r="J44" s="674">
        <v>155538</v>
      </c>
      <c r="K44" s="674">
        <v>507035</v>
      </c>
      <c r="L44" s="675">
        <v>488276</v>
      </c>
      <c r="M44" s="676">
        <v>3.84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1.48</v>
      </c>
      <c r="AC44" s="649">
        <v>1.43</v>
      </c>
      <c r="AD44" s="649">
        <v>1.46</v>
      </c>
      <c r="AE44" s="649">
        <v>1.45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148233</v>
      </c>
      <c r="CM44" s="674">
        <v>133466</v>
      </c>
      <c r="CN44" s="674">
        <v>137352</v>
      </c>
      <c r="CO44" s="674">
        <v>419051</v>
      </c>
      <c r="CP44" s="675">
        <v>410875</v>
      </c>
      <c r="CQ44" s="676">
        <v>1.99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1.42</v>
      </c>
      <c r="DG44" s="649">
        <v>1.41</v>
      </c>
      <c r="DH44" s="649">
        <v>1.45</v>
      </c>
      <c r="DI44" s="649">
        <v>1.42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130326</v>
      </c>
      <c r="FQ44" s="674">
        <v>132021</v>
      </c>
      <c r="FR44" s="674">
        <v>125292</v>
      </c>
      <c r="FS44" s="674">
        <v>387639</v>
      </c>
      <c r="FT44" s="675">
        <v>395965</v>
      </c>
      <c r="FU44" s="676">
        <v>-2.1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1.49</v>
      </c>
      <c r="GK44" s="649">
        <v>1.5</v>
      </c>
      <c r="GL44" s="649">
        <v>1.43</v>
      </c>
      <c r="GM44" s="649">
        <v>1.47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139609</v>
      </c>
      <c r="IU44" s="674">
        <v>137547</v>
      </c>
      <c r="IV44" s="674">
        <v>158642</v>
      </c>
      <c r="IW44" s="674">
        <v>435798</v>
      </c>
      <c r="IX44" s="675">
        <v>426103</v>
      </c>
      <c r="IY44" s="676">
        <v>2.2799999999999998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1.47</v>
      </c>
      <c r="JO44" s="649">
        <v>1.47</v>
      </c>
      <c r="JP44" s="649">
        <v>1.49</v>
      </c>
      <c r="JQ44" s="649">
        <v>1.48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1749523</v>
      </c>
      <c r="LY44" s="679">
        <v>1721219</v>
      </c>
      <c r="LZ44" s="680">
        <v>1.64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1.45</v>
      </c>
      <c r="MP44" s="654">
        <v>1.42</v>
      </c>
      <c r="MQ44" s="654">
        <v>1.47</v>
      </c>
      <c r="MR44" s="654">
        <v>1.48</v>
      </c>
      <c r="MS44" s="655">
        <v>1.45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14763</v>
      </c>
      <c r="I45" s="674">
        <v>13876</v>
      </c>
      <c r="J45" s="674">
        <v>13214</v>
      </c>
      <c r="K45" s="674">
        <v>41853</v>
      </c>
      <c r="L45" s="675">
        <v>40631</v>
      </c>
      <c r="M45" s="682">
        <v>3.01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1.26</v>
      </c>
      <c r="AC45" s="649">
        <v>1.21</v>
      </c>
      <c r="AD45" s="649">
        <v>1.25</v>
      </c>
      <c r="AE45" s="649">
        <v>1.24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11449</v>
      </c>
      <c r="CM45" s="674">
        <v>9250</v>
      </c>
      <c r="CN45" s="674">
        <v>8910</v>
      </c>
      <c r="CO45" s="674">
        <v>29609</v>
      </c>
      <c r="CP45" s="675">
        <v>29075</v>
      </c>
      <c r="CQ45" s="682">
        <v>1.84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1.2</v>
      </c>
      <c r="DG45" s="649">
        <v>1.26</v>
      </c>
      <c r="DH45" s="649">
        <v>1.23</v>
      </c>
      <c r="DI45" s="649">
        <v>1.23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11378</v>
      </c>
      <c r="FQ45" s="674">
        <v>9357</v>
      </c>
      <c r="FR45" s="674">
        <v>9548</v>
      </c>
      <c r="FS45" s="674">
        <v>30283</v>
      </c>
      <c r="FT45" s="675">
        <v>31142</v>
      </c>
      <c r="FU45" s="682">
        <v>-2.76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1.25</v>
      </c>
      <c r="GK45" s="649">
        <v>1.29</v>
      </c>
      <c r="GL45" s="649">
        <v>1.24</v>
      </c>
      <c r="GM45" s="649">
        <v>1.26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18598</v>
      </c>
      <c r="IU45" s="674">
        <v>19729</v>
      </c>
      <c r="IV45" s="674">
        <v>19534</v>
      </c>
      <c r="IW45" s="674">
        <v>57861</v>
      </c>
      <c r="IX45" s="675">
        <v>56501</v>
      </c>
      <c r="IY45" s="682">
        <v>2.41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1.29</v>
      </c>
      <c r="JO45" s="649">
        <v>1.25</v>
      </c>
      <c r="JP45" s="649">
        <v>1.27</v>
      </c>
      <c r="JQ45" s="649">
        <v>1.27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159606</v>
      </c>
      <c r="LY45" s="679">
        <v>157349</v>
      </c>
      <c r="LZ45" s="680">
        <v>1.43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1.24</v>
      </c>
      <c r="MP45" s="654">
        <v>1.23</v>
      </c>
      <c r="MQ45" s="654">
        <v>1.26</v>
      </c>
      <c r="MR45" s="654">
        <v>1.27</v>
      </c>
      <c r="MS45" s="655">
        <v>1.25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1.24</v>
      </c>
      <c r="AC46" s="649">
        <v>1.19</v>
      </c>
      <c r="AD46" s="649">
        <v>1.23</v>
      </c>
      <c r="AE46" s="649">
        <v>1.22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1.25</v>
      </c>
      <c r="DG46" s="649">
        <v>1.29</v>
      </c>
      <c r="DH46" s="649">
        <v>1.26</v>
      </c>
      <c r="DI46" s="649">
        <v>1.27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1.34</v>
      </c>
      <c r="GK46" s="649">
        <v>1.32</v>
      </c>
      <c r="GL46" s="649">
        <v>1.3</v>
      </c>
      <c r="GM46" s="649">
        <v>1.32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1.33</v>
      </c>
      <c r="JO46" s="649">
        <v>1.27</v>
      </c>
      <c r="JP46" s="649">
        <v>1.29</v>
      </c>
      <c r="JQ46" s="649">
        <v>1.3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1.22</v>
      </c>
      <c r="MP46" s="654">
        <v>1.27</v>
      </c>
      <c r="MQ46" s="654">
        <v>1.32</v>
      </c>
      <c r="MR46" s="654">
        <v>1.3</v>
      </c>
      <c r="MS46" s="655">
        <v>1.27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1.39</v>
      </c>
      <c r="AC47" s="649">
        <v>1.42</v>
      </c>
      <c r="AD47" s="649">
        <v>1.37</v>
      </c>
      <c r="AE47" s="649">
        <v>1.39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1.39</v>
      </c>
      <c r="DG47" s="649">
        <v>1.41</v>
      </c>
      <c r="DH47" s="649">
        <v>1.38</v>
      </c>
      <c r="DI47" s="649">
        <v>1.39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1.42</v>
      </c>
      <c r="GK47" s="649">
        <v>1.46</v>
      </c>
      <c r="GL47" s="649">
        <v>1.43</v>
      </c>
      <c r="GM47" s="649">
        <v>1.44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1.41</v>
      </c>
      <c r="JO47" s="649">
        <v>1.46</v>
      </c>
      <c r="JP47" s="649">
        <v>1.42</v>
      </c>
      <c r="JQ47" s="649">
        <v>1.43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1.39</v>
      </c>
      <c r="MP47" s="654">
        <v>1.39</v>
      </c>
      <c r="MQ47" s="654">
        <v>1.44</v>
      </c>
      <c r="MR47" s="654">
        <v>1.43</v>
      </c>
      <c r="MS47" s="655">
        <v>1.41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1.55</v>
      </c>
      <c r="AC48" s="649">
        <v>1.48</v>
      </c>
      <c r="AD48" s="649">
        <v>1.52</v>
      </c>
      <c r="AE48" s="649">
        <v>1.52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1.47</v>
      </c>
      <c r="DG48" s="649">
        <v>1.5</v>
      </c>
      <c r="DH48" s="649">
        <v>1.52</v>
      </c>
      <c r="DI48" s="649">
        <v>1.5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1.56</v>
      </c>
      <c r="GK48" s="649">
        <v>1.59</v>
      </c>
      <c r="GL48" s="649">
        <v>1.46</v>
      </c>
      <c r="GM48" s="649">
        <v>1.54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1.47</v>
      </c>
      <c r="JO48" s="649">
        <v>1.51</v>
      </c>
      <c r="JP48" s="649">
        <v>1.59</v>
      </c>
      <c r="JQ48" s="649">
        <v>1.52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1.52</v>
      </c>
      <c r="MP48" s="654">
        <v>1.5</v>
      </c>
      <c r="MQ48" s="654">
        <v>1.54</v>
      </c>
      <c r="MR48" s="654">
        <v>1.52</v>
      </c>
      <c r="MS48" s="655">
        <v>1.52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1.51</v>
      </c>
      <c r="AC49" s="649">
        <v>1.45</v>
      </c>
      <c r="AD49" s="649">
        <v>1.49</v>
      </c>
      <c r="AE49" s="649">
        <v>1.48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1.43</v>
      </c>
      <c r="DG49" s="649">
        <v>1.38</v>
      </c>
      <c r="DH49" s="649">
        <v>1.46</v>
      </c>
      <c r="DI49" s="649">
        <v>1.42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1.51</v>
      </c>
      <c r="GK49" s="649">
        <v>1.48</v>
      </c>
      <c r="GL49" s="649">
        <v>1.44</v>
      </c>
      <c r="GM49" s="649">
        <v>1.48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1.52</v>
      </c>
      <c r="JO49" s="649">
        <v>1.48</v>
      </c>
      <c r="JP49" s="649">
        <v>1.5</v>
      </c>
      <c r="JQ49" s="649">
        <v>1.5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1.48</v>
      </c>
      <c r="MP49" s="654">
        <v>1.42</v>
      </c>
      <c r="MQ49" s="654">
        <v>1.48</v>
      </c>
      <c r="MR49" s="654">
        <v>1.5</v>
      </c>
      <c r="MS49" s="655">
        <v>1.47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1.95</v>
      </c>
      <c r="AC50" s="644">
        <v>1.98</v>
      </c>
      <c r="AD50" s="644">
        <v>1.94</v>
      </c>
      <c r="AE50" s="644">
        <v>1.96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1.93</v>
      </c>
      <c r="DG50" s="644">
        <v>1.79</v>
      </c>
      <c r="DH50" s="644">
        <v>1.94</v>
      </c>
      <c r="DI50" s="644">
        <v>1.89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1.85</v>
      </c>
      <c r="GK50" s="644">
        <v>1.88</v>
      </c>
      <c r="GL50" s="644">
        <v>1.84</v>
      </c>
      <c r="GM50" s="644">
        <v>1.86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1.91</v>
      </c>
      <c r="JO50" s="644">
        <v>1.95</v>
      </c>
      <c r="JP50" s="644">
        <v>1.97</v>
      </c>
      <c r="JQ50" s="644">
        <v>1.94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1.96</v>
      </c>
      <c r="MP50" s="646">
        <v>1.89</v>
      </c>
      <c r="MQ50" s="646">
        <v>1.86</v>
      </c>
      <c r="MR50" s="646">
        <v>1.94</v>
      </c>
      <c r="MS50" s="646">
        <v>1.92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1.92</v>
      </c>
      <c r="AC51" s="649">
        <v>1.95</v>
      </c>
      <c r="AD51" s="649">
        <v>1.93</v>
      </c>
      <c r="AE51" s="649">
        <v>1.93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 t="s">
        <v>186</v>
      </c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1.84</v>
      </c>
      <c r="DG51" s="649">
        <v>1.88</v>
      </c>
      <c r="DH51" s="649">
        <v>1.86</v>
      </c>
      <c r="DI51" s="649">
        <v>1.86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 t="s">
        <v>186</v>
      </c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1.89</v>
      </c>
      <c r="GK51" s="649">
        <v>1.86</v>
      </c>
      <c r="GL51" s="649">
        <v>1.9</v>
      </c>
      <c r="GM51" s="649">
        <v>1.88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1.92</v>
      </c>
      <c r="JO51" s="649">
        <v>1.88</v>
      </c>
      <c r="JP51" s="649">
        <v>1.93</v>
      </c>
      <c r="JQ51" s="649">
        <v>1.91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1.93</v>
      </c>
      <c r="MP51" s="654">
        <v>1.86</v>
      </c>
      <c r="MQ51" s="654">
        <v>1.88</v>
      </c>
      <c r="MR51" s="654">
        <v>1.91</v>
      </c>
      <c r="MS51" s="655">
        <v>1.9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2.13</v>
      </c>
      <c r="AC52" s="649">
        <v>2.17</v>
      </c>
      <c r="AD52" s="649">
        <v>2.14</v>
      </c>
      <c r="AE52" s="649">
        <v>2.15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2.0299999999999998</v>
      </c>
      <c r="DG52" s="649">
        <v>2.1</v>
      </c>
      <c r="DH52" s="649">
        <v>2.08</v>
      </c>
      <c r="DI52" s="649">
        <v>2.0699999999999998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1.96</v>
      </c>
      <c r="GK52" s="649">
        <v>1.98</v>
      </c>
      <c r="GL52" s="649">
        <v>1.95</v>
      </c>
      <c r="GM52" s="649">
        <v>1.96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2.14</v>
      </c>
      <c r="JO52" s="649">
        <v>2.19</v>
      </c>
      <c r="JP52" s="649">
        <v>2.16</v>
      </c>
      <c r="JQ52" s="649">
        <v>2.16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2.15</v>
      </c>
      <c r="MP52" s="654">
        <v>2.0699999999999998</v>
      </c>
      <c r="MQ52" s="654">
        <v>1.96</v>
      </c>
      <c r="MR52" s="654">
        <v>2.16</v>
      </c>
      <c r="MS52" s="655">
        <v>2.09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1.91</v>
      </c>
      <c r="AC53" s="649">
        <v>1.93</v>
      </c>
      <c r="AD53" s="649">
        <v>1.88</v>
      </c>
      <c r="AE53" s="649">
        <v>1.91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1.9</v>
      </c>
      <c r="DG53" s="649">
        <v>1.71</v>
      </c>
      <c r="DH53" s="649">
        <v>1.91</v>
      </c>
      <c r="DI53" s="649">
        <v>1.84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1.82</v>
      </c>
      <c r="GK53" s="649">
        <v>1.86</v>
      </c>
      <c r="GL53" s="649">
        <v>1.81</v>
      </c>
      <c r="GM53" s="649">
        <v>1.83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1.85</v>
      </c>
      <c r="JO53" s="649">
        <v>1.89</v>
      </c>
      <c r="JP53" s="649">
        <v>1.92</v>
      </c>
      <c r="JQ53" s="649">
        <v>1.89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1.91</v>
      </c>
      <c r="MP53" s="654">
        <v>1.84</v>
      </c>
      <c r="MQ53" s="654">
        <v>1.83</v>
      </c>
      <c r="MR53" s="654">
        <v>1.89</v>
      </c>
      <c r="MS53" s="655">
        <v>1.87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1.87</v>
      </c>
      <c r="AC54" s="649">
        <v>1.93</v>
      </c>
      <c r="AD54" s="649">
        <v>1.89</v>
      </c>
      <c r="AE54" s="649">
        <v>1.9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1.92</v>
      </c>
      <c r="DG54" s="649">
        <v>1.86</v>
      </c>
      <c r="DH54" s="649">
        <v>1.9</v>
      </c>
      <c r="DI54" s="649">
        <v>1.89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1.93</v>
      </c>
      <c r="GK54" s="649">
        <v>1.85</v>
      </c>
      <c r="GL54" s="649">
        <v>1.88</v>
      </c>
      <c r="GM54" s="649">
        <v>1.89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1.9</v>
      </c>
      <c r="JO54" s="649">
        <v>1.92</v>
      </c>
      <c r="JP54" s="649">
        <v>1.95</v>
      </c>
      <c r="JQ54" s="649">
        <v>1.92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1.9</v>
      </c>
      <c r="MP54" s="654">
        <v>1.89</v>
      </c>
      <c r="MQ54" s="654">
        <v>1.89</v>
      </c>
      <c r="MR54" s="654">
        <v>1.92</v>
      </c>
      <c r="MS54" s="655">
        <v>1.9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1.9</v>
      </c>
      <c r="AC55" s="649">
        <v>1.86</v>
      </c>
      <c r="AD55" s="649">
        <v>1.87</v>
      </c>
      <c r="AE55" s="649">
        <v>1.88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1.94</v>
      </c>
      <c r="DG55" s="649">
        <v>1.9</v>
      </c>
      <c r="DH55" s="649">
        <v>1.94</v>
      </c>
      <c r="DI55" s="649">
        <v>1.93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1.87</v>
      </c>
      <c r="GK55" s="649">
        <v>1.82</v>
      </c>
      <c r="GL55" s="649">
        <v>1.84</v>
      </c>
      <c r="GM55" s="649">
        <v>1.84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1.86</v>
      </c>
      <c r="JO55" s="649">
        <v>1.89</v>
      </c>
      <c r="JP55" s="649">
        <v>1.92</v>
      </c>
      <c r="JQ55" s="649">
        <v>1.89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1.88</v>
      </c>
      <c r="MP55" s="654">
        <v>1.93</v>
      </c>
      <c r="MQ55" s="654">
        <v>1.84</v>
      </c>
      <c r="MR55" s="654">
        <v>1.89</v>
      </c>
      <c r="MS55" s="655">
        <v>1.89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1.88</v>
      </c>
      <c r="AC56" s="649">
        <v>1.81</v>
      </c>
      <c r="AD56" s="649">
        <v>1.83</v>
      </c>
      <c r="AE56" s="649">
        <v>1.84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1.88</v>
      </c>
      <c r="DG56" s="649">
        <v>1.82</v>
      </c>
      <c r="DH56" s="649">
        <v>1.87</v>
      </c>
      <c r="DI56" s="649">
        <v>1.86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1.75</v>
      </c>
      <c r="GK56" s="649">
        <v>1.79</v>
      </c>
      <c r="GL56" s="649">
        <v>1.76</v>
      </c>
      <c r="GM56" s="649">
        <v>1.77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1.78</v>
      </c>
      <c r="JO56" s="649">
        <v>1.75</v>
      </c>
      <c r="JP56" s="649">
        <v>1.8</v>
      </c>
      <c r="JQ56" s="649">
        <v>1.78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1.84</v>
      </c>
      <c r="MP56" s="654">
        <v>1.86</v>
      </c>
      <c r="MQ56" s="654">
        <v>1.77</v>
      </c>
      <c r="MR56" s="654">
        <v>1.78</v>
      </c>
      <c r="MS56" s="655">
        <v>1.81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1.86</v>
      </c>
      <c r="AC57" s="649">
        <v>1.93</v>
      </c>
      <c r="AD57" s="649">
        <v>1.85</v>
      </c>
      <c r="AE57" s="649">
        <v>1.88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1.83</v>
      </c>
      <c r="DG57" s="649">
        <v>1.79</v>
      </c>
      <c r="DH57" s="649">
        <v>1.89</v>
      </c>
      <c r="DI57" s="649">
        <v>1.84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1.81</v>
      </c>
      <c r="GK57" s="649">
        <v>1.84</v>
      </c>
      <c r="GL57" s="649">
        <v>1.78</v>
      </c>
      <c r="GM57" s="649">
        <v>1.81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1.81</v>
      </c>
      <c r="JO57" s="649">
        <v>1.86</v>
      </c>
      <c r="JP57" s="649">
        <v>1.89</v>
      </c>
      <c r="JQ57" s="649">
        <v>1.85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1.88</v>
      </c>
      <c r="MP57" s="654">
        <v>1.84</v>
      </c>
      <c r="MQ57" s="654">
        <v>1.81</v>
      </c>
      <c r="MR57" s="654">
        <v>1.85</v>
      </c>
      <c r="MS57" s="655">
        <v>1.85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1.95</v>
      </c>
      <c r="AC58" s="649">
        <v>1.98</v>
      </c>
      <c r="AD58" s="649">
        <v>1.92</v>
      </c>
      <c r="AE58" s="649">
        <v>1.95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1.95</v>
      </c>
      <c r="DG58" s="649">
        <v>1.58</v>
      </c>
      <c r="DH58" s="649">
        <v>1.93</v>
      </c>
      <c r="DI58" s="649">
        <v>1.82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1.84</v>
      </c>
      <c r="GK58" s="649">
        <v>1.89</v>
      </c>
      <c r="GL58" s="649">
        <v>1.83</v>
      </c>
      <c r="GM58" s="649">
        <v>1.85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1.89</v>
      </c>
      <c r="JO58" s="649">
        <v>1.94</v>
      </c>
      <c r="JP58" s="649">
        <v>1.97</v>
      </c>
      <c r="JQ58" s="649">
        <v>1.93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1.95</v>
      </c>
      <c r="MP58" s="654">
        <v>1.82</v>
      </c>
      <c r="MQ58" s="654">
        <v>1.85</v>
      </c>
      <c r="MR58" s="654">
        <v>1.93</v>
      </c>
      <c r="MS58" s="655">
        <v>1.89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HH1:HS1"/>
    <mergeCell ref="FP2:FR2"/>
    <mergeCell ref="FS2:FT2"/>
    <mergeCell ref="FW2:GF2"/>
    <mergeCell ref="GH2:GM2"/>
    <mergeCell ref="GO2:GR2"/>
    <mergeCell ref="GT2:HE2"/>
    <mergeCell ref="HH2:HS2"/>
    <mergeCell ref="HY2:IA2"/>
    <mergeCell ref="MM1:MS1"/>
    <mergeCell ref="IS1:IY1"/>
    <mergeCell ref="JA1:JJ1"/>
    <mergeCell ref="JL1:JQ1"/>
    <mergeCell ref="JS1:JV1"/>
    <mergeCell ref="JX1:KI1"/>
    <mergeCell ref="KL1:KW1"/>
    <mergeCell ref="LW1:LZ1"/>
    <mergeCell ref="MB1:MK1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MC40:ME40"/>
    <mergeCell ref="MU3:MX3"/>
    <mergeCell ref="MZ3:NK3"/>
    <mergeCell ref="NN3:NY3"/>
    <mergeCell ref="V4:X4"/>
    <mergeCell ref="NA15:NI15"/>
    <mergeCell ref="NO15:NW15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O25:NW25"/>
    <mergeCell ref="NA35:ND35"/>
    <mergeCell ref="NO35:NW35"/>
    <mergeCell ref="V28:X28"/>
    <mergeCell ref="AM33:AP34"/>
    <mergeCell ref="DQ33:DT34"/>
    <mergeCell ref="GU33:GX34"/>
    <mergeCell ref="HI35:HQ35"/>
    <mergeCell ref="JY35:KB35"/>
    <mergeCell ref="KM35:KU35"/>
    <mergeCell ref="JY33:KB34"/>
    <mergeCell ref="NA33:ND34"/>
    <mergeCell ref="AM25:AU25"/>
    <mergeCell ref="DQ25:DY25"/>
    <mergeCell ref="GU25:HC25"/>
    <mergeCell ref="HI25:HQ25"/>
    <mergeCell ref="JY25:KG25"/>
    <mergeCell ref="KM25:KU25"/>
    <mergeCell ref="NA25:NI2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V16:X16"/>
    <mergeCell ref="AM15:AU15"/>
    <mergeCell ref="DQ15:DY15"/>
    <mergeCell ref="GU15:HC15"/>
    <mergeCell ref="HI15:HQ15"/>
    <mergeCell ref="JY15:KG15"/>
    <mergeCell ref="KM15:KU15"/>
    <mergeCell ref="JS3:JV3"/>
    <mergeCell ref="JX3:KI3"/>
    <mergeCell ref="KL3:KW3"/>
    <mergeCell ref="LC2:LE2"/>
    <mergeCell ref="LJ2:LK2"/>
    <mergeCell ref="LR2:LT2"/>
    <mergeCell ref="FJ2:FL2"/>
    <mergeCell ref="AM35:AP35"/>
    <mergeCell ref="BA35:BI35"/>
    <mergeCell ref="DQ35:DT35"/>
    <mergeCell ref="EE35:EM35"/>
    <mergeCell ref="GU35:GX35"/>
    <mergeCell ref="AL45:AW45"/>
    <mergeCell ref="DP45:EA45"/>
    <mergeCell ref="GT45:HE45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CW4:CY4"/>
    <mergeCell ref="CZ4:DB4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CT4:CV4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</mergeCells>
  <pageMargins left="0" right="0" top="0" bottom="0" header="0.31496062992125984" footer="0.31496062992125984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A156"/>
  <sheetViews>
    <sheetView topLeftCell="MR30" zoomScale="80" zoomScaleNormal="80" zoomScalePageLayoutView="85" workbookViewId="0">
      <selection activeCell="NP47" sqref="NP47"/>
    </sheetView>
  </sheetViews>
  <sheetFormatPr defaultColWidth="11.125" defaultRowHeight="22.5" customHeight="1" x14ac:dyDescent="0.2"/>
  <cols>
    <col min="1" max="1" width="10.25" style="177" customWidth="1"/>
    <col min="2" max="3" width="12.75" style="177" customWidth="1"/>
    <col min="4" max="6" width="11.125" style="177" customWidth="1"/>
    <col min="7" max="7" width="12.75" style="177" customWidth="1"/>
    <col min="8" max="12" width="10.625" style="177" customWidth="1"/>
    <col min="13" max="42" width="11.125" style="177" customWidth="1"/>
    <col min="43" max="46" width="11.125" style="177" hidden="1" customWidth="1"/>
    <col min="47" max="56" width="11.125" style="177" customWidth="1"/>
    <col min="57" max="60" width="11.125" style="177" hidden="1" customWidth="1"/>
    <col min="61" max="63" width="11.125" style="177" customWidth="1"/>
    <col min="64" max="81" width="11.125" customWidth="1"/>
    <col min="82" max="83" width="11.125" style="177" customWidth="1"/>
    <col min="84" max="86" width="12" style="177" customWidth="1"/>
    <col min="87" max="124" width="11.125" style="177" customWidth="1"/>
    <col min="125" max="128" width="11.125" style="177" hidden="1" customWidth="1"/>
    <col min="129" max="138" width="11.125" style="177" customWidth="1"/>
    <col min="139" max="142" width="11.125" style="177" hidden="1" customWidth="1"/>
    <col min="143" max="145" width="11.125" style="177" customWidth="1"/>
    <col min="146" max="163" width="11.125" customWidth="1"/>
    <col min="164" max="206" width="11.125" style="177" customWidth="1"/>
    <col min="207" max="210" width="11.125" style="177" hidden="1" customWidth="1"/>
    <col min="211" max="220" width="11.125" style="177" customWidth="1"/>
    <col min="221" max="224" width="11.125" style="177" hidden="1" customWidth="1"/>
    <col min="225" max="227" width="11.125" style="177" customWidth="1"/>
    <col min="228" max="245" width="11.125" customWidth="1"/>
    <col min="246" max="288" width="11.125" style="177" customWidth="1"/>
    <col min="289" max="292" width="11.125" style="177" hidden="1" customWidth="1"/>
    <col min="293" max="302" width="11.125" style="177" customWidth="1"/>
    <col min="303" max="306" width="11.125" style="177" hidden="1" customWidth="1"/>
    <col min="307" max="309" width="11.125" style="177" customWidth="1"/>
    <col min="310" max="327" width="11.125" customWidth="1"/>
    <col min="328" max="328" width="11.125" style="755" customWidth="1"/>
    <col min="329" max="329" width="11.625" style="755" customWidth="1"/>
    <col min="330" max="331" width="12.875" style="755" customWidth="1"/>
    <col min="332" max="334" width="11.125" style="755" customWidth="1"/>
    <col min="335" max="335" width="13.25" style="755" customWidth="1"/>
    <col min="336" max="337" width="12.125" style="755" customWidth="1"/>
    <col min="338" max="339" width="11.125" style="755" customWidth="1"/>
    <col min="340" max="340" width="17.375" style="755" customWidth="1"/>
    <col min="341" max="351" width="11.125" style="755" customWidth="1"/>
    <col min="352" max="352" width="11" style="755" customWidth="1"/>
    <col min="353" max="364" width="11.125" style="755" customWidth="1"/>
    <col min="365" max="368" width="13.75" style="755" customWidth="1"/>
    <col min="369" max="372" width="13.75" style="755" hidden="1" customWidth="1"/>
    <col min="373" max="375" width="13.75" style="755" customWidth="1"/>
    <col min="376" max="382" width="11.125" style="755" customWidth="1"/>
    <col min="383" max="386" width="11.125" style="755" hidden="1" customWidth="1"/>
    <col min="387" max="387" width="12.125" style="755" customWidth="1"/>
    <col min="388" max="389" width="11.125" style="755" customWidth="1"/>
    <col min="390" max="390" width="11.125" style="177" customWidth="1"/>
    <col min="391" max="391" width="11.125" style="307" customWidth="1"/>
    <col min="392" max="16384" width="11.125" style="177"/>
  </cols>
  <sheetData>
    <row r="1" spans="1:391" ht="21.75" customHeight="1" thickBot="1" x14ac:dyDescent="0.25">
      <c r="A1" s="761" t="s">
        <v>151</v>
      </c>
      <c r="B1" s="761"/>
      <c r="C1" s="761"/>
      <c r="D1" s="761"/>
      <c r="E1" s="159"/>
      <c r="F1" s="159"/>
      <c r="G1" s="812" t="s">
        <v>0</v>
      </c>
      <c r="H1" s="812"/>
      <c r="I1" s="812"/>
      <c r="J1" s="812"/>
      <c r="K1" s="812"/>
      <c r="L1" s="812"/>
      <c r="M1" s="812"/>
      <c r="N1" s="159"/>
      <c r="O1" s="813" t="s">
        <v>71</v>
      </c>
      <c r="P1" s="813"/>
      <c r="Q1" s="813"/>
      <c r="R1" s="813"/>
      <c r="S1" s="813"/>
      <c r="T1" s="813"/>
      <c r="U1" s="813"/>
      <c r="V1" s="813"/>
      <c r="W1" s="813"/>
      <c r="X1" s="813"/>
      <c r="Y1" s="160"/>
      <c r="Z1" s="814" t="s">
        <v>151</v>
      </c>
      <c r="AA1" s="814"/>
      <c r="AB1" s="814"/>
      <c r="AC1" s="814"/>
      <c r="AD1" s="814"/>
      <c r="AE1" s="814"/>
      <c r="AF1" s="159"/>
      <c r="AG1" s="815" t="s">
        <v>151</v>
      </c>
      <c r="AH1" s="815"/>
      <c r="AI1" s="815"/>
      <c r="AJ1" s="815"/>
      <c r="AK1" s="161"/>
      <c r="AL1" s="811" t="s">
        <v>151</v>
      </c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162"/>
      <c r="AY1" s="162"/>
      <c r="AZ1" s="811" t="s">
        <v>151</v>
      </c>
      <c r="BA1" s="811"/>
      <c r="BB1" s="811"/>
      <c r="BC1" s="811"/>
      <c r="BD1" s="811"/>
      <c r="BE1" s="811"/>
      <c r="BF1" s="811"/>
      <c r="BG1" s="811"/>
      <c r="BH1" s="811"/>
      <c r="BI1" s="811"/>
      <c r="BJ1" s="811"/>
      <c r="BK1" s="811"/>
      <c r="BL1" s="163"/>
      <c r="BM1" s="164"/>
      <c r="BN1" s="164"/>
      <c r="BO1" s="164"/>
      <c r="BP1" s="165"/>
      <c r="BQ1" s="166"/>
      <c r="BR1" s="166"/>
      <c r="BS1" s="166"/>
      <c r="BT1" s="167"/>
      <c r="BU1" s="168"/>
      <c r="BV1" s="168"/>
      <c r="BW1" s="169"/>
      <c r="BX1" s="164"/>
      <c r="BY1" s="170"/>
      <c r="BZ1" s="170"/>
      <c r="CA1" s="170"/>
      <c r="CB1" s="170"/>
      <c r="CC1" s="170"/>
      <c r="CD1" s="163" t="s">
        <v>283</v>
      </c>
      <c r="CE1" s="761" t="s">
        <v>151</v>
      </c>
      <c r="CF1" s="761"/>
      <c r="CG1" s="761"/>
      <c r="CH1" s="761"/>
      <c r="CI1" s="159"/>
      <c r="CJ1" s="159"/>
      <c r="CK1" s="812" t="s">
        <v>0</v>
      </c>
      <c r="CL1" s="812"/>
      <c r="CM1" s="812"/>
      <c r="CN1" s="812"/>
      <c r="CO1" s="812"/>
      <c r="CP1" s="812"/>
      <c r="CQ1" s="812"/>
      <c r="CR1" s="159"/>
      <c r="CS1" s="813" t="s">
        <v>71</v>
      </c>
      <c r="CT1" s="813"/>
      <c r="CU1" s="813"/>
      <c r="CV1" s="813"/>
      <c r="CW1" s="813"/>
      <c r="CX1" s="813"/>
      <c r="CY1" s="813"/>
      <c r="CZ1" s="813"/>
      <c r="DA1" s="813"/>
      <c r="DB1" s="813"/>
      <c r="DC1" s="160"/>
      <c r="DD1" s="814" t="s">
        <v>151</v>
      </c>
      <c r="DE1" s="814"/>
      <c r="DF1" s="814"/>
      <c r="DG1" s="814"/>
      <c r="DH1" s="814"/>
      <c r="DI1" s="814"/>
      <c r="DJ1" s="159"/>
      <c r="DK1" s="815" t="s">
        <v>151</v>
      </c>
      <c r="DL1" s="815"/>
      <c r="DM1" s="815"/>
      <c r="DN1" s="815"/>
      <c r="DO1" s="161"/>
      <c r="DP1" s="805" t="s">
        <v>151</v>
      </c>
      <c r="DQ1" s="805"/>
      <c r="DR1" s="805"/>
      <c r="DS1" s="805"/>
      <c r="DT1" s="805"/>
      <c r="DU1" s="805"/>
      <c r="DV1" s="805"/>
      <c r="DW1" s="805"/>
      <c r="DX1" s="805"/>
      <c r="DY1" s="805"/>
      <c r="DZ1" s="805"/>
      <c r="EA1" s="805"/>
      <c r="EB1" s="162"/>
      <c r="EC1" s="162"/>
      <c r="ED1" s="805" t="s">
        <v>151</v>
      </c>
      <c r="EE1" s="805"/>
      <c r="EF1" s="805"/>
      <c r="EG1" s="805"/>
      <c r="EH1" s="805"/>
      <c r="EI1" s="805"/>
      <c r="EJ1" s="805"/>
      <c r="EK1" s="805"/>
      <c r="EL1" s="805"/>
      <c r="EM1" s="805"/>
      <c r="EN1" s="805"/>
      <c r="EO1" s="805"/>
      <c r="EP1" s="163"/>
      <c r="EQ1" s="164"/>
      <c r="ER1" s="164"/>
      <c r="ES1" s="164"/>
      <c r="ET1" s="165"/>
      <c r="EU1" s="166"/>
      <c r="EV1" s="166"/>
      <c r="EW1" s="166"/>
      <c r="EX1" s="167"/>
      <c r="EY1" s="168"/>
      <c r="EZ1" s="168"/>
      <c r="FA1" s="169"/>
      <c r="FB1" s="164"/>
      <c r="FC1" s="170"/>
      <c r="FD1" s="170"/>
      <c r="FE1" s="170"/>
      <c r="FF1" s="170"/>
      <c r="FG1" s="170"/>
      <c r="FH1" s="171" t="s">
        <v>284</v>
      </c>
      <c r="FI1" s="761" t="s">
        <v>151</v>
      </c>
      <c r="FJ1" s="761"/>
      <c r="FK1" s="761"/>
      <c r="FL1" s="761"/>
      <c r="FM1" s="159"/>
      <c r="FN1" s="159"/>
      <c r="FO1" s="818" t="s">
        <v>0</v>
      </c>
      <c r="FP1" s="818"/>
      <c r="FQ1" s="818"/>
      <c r="FR1" s="818"/>
      <c r="FS1" s="818"/>
      <c r="FT1" s="818"/>
      <c r="FU1" s="818"/>
      <c r="FV1" s="159"/>
      <c r="FW1" s="819" t="s">
        <v>71</v>
      </c>
      <c r="FX1" s="819"/>
      <c r="FY1" s="819"/>
      <c r="FZ1" s="819"/>
      <c r="GA1" s="819"/>
      <c r="GB1" s="819"/>
      <c r="GC1" s="819"/>
      <c r="GD1" s="819"/>
      <c r="GE1" s="819"/>
      <c r="GF1" s="819"/>
      <c r="GG1" s="160"/>
      <c r="GH1" s="814" t="s">
        <v>151</v>
      </c>
      <c r="GI1" s="814"/>
      <c r="GJ1" s="814"/>
      <c r="GK1" s="814"/>
      <c r="GL1" s="814"/>
      <c r="GM1" s="814"/>
      <c r="GN1" s="159"/>
      <c r="GO1" s="815" t="s">
        <v>151</v>
      </c>
      <c r="GP1" s="815"/>
      <c r="GQ1" s="815"/>
      <c r="GR1" s="815"/>
      <c r="GS1" s="161"/>
      <c r="GT1" s="805" t="s">
        <v>151</v>
      </c>
      <c r="GU1" s="805"/>
      <c r="GV1" s="805"/>
      <c r="GW1" s="805"/>
      <c r="GX1" s="805"/>
      <c r="GY1" s="805"/>
      <c r="GZ1" s="805"/>
      <c r="HA1" s="805"/>
      <c r="HB1" s="805"/>
      <c r="HC1" s="805"/>
      <c r="HD1" s="805"/>
      <c r="HE1" s="805"/>
      <c r="HF1" s="162"/>
      <c r="HG1" s="162"/>
      <c r="HH1" s="805" t="s">
        <v>151</v>
      </c>
      <c r="HI1" s="805"/>
      <c r="HJ1" s="805"/>
      <c r="HK1" s="805"/>
      <c r="HL1" s="805"/>
      <c r="HM1" s="805"/>
      <c r="HN1" s="805"/>
      <c r="HO1" s="805"/>
      <c r="HP1" s="805"/>
      <c r="HQ1" s="805"/>
      <c r="HR1" s="805"/>
      <c r="HS1" s="805"/>
      <c r="HT1" s="163"/>
      <c r="HU1" s="164"/>
      <c r="HV1" s="164"/>
      <c r="HW1" s="164"/>
      <c r="HX1" s="165"/>
      <c r="HY1" s="166"/>
      <c r="HZ1" s="166"/>
      <c r="IA1" s="166"/>
      <c r="IB1" s="167"/>
      <c r="IC1" s="168"/>
      <c r="ID1" s="168"/>
      <c r="IE1" s="169"/>
      <c r="IF1" s="164"/>
      <c r="IG1" s="170"/>
      <c r="IH1" s="170"/>
      <c r="II1" s="170"/>
      <c r="IJ1" s="170"/>
      <c r="IK1" s="170"/>
      <c r="IL1" s="171" t="s">
        <v>285</v>
      </c>
      <c r="IM1" s="761" t="s">
        <v>151</v>
      </c>
      <c r="IN1" s="761"/>
      <c r="IO1" s="761"/>
      <c r="IP1" s="761"/>
      <c r="IQ1" s="159"/>
      <c r="IR1" s="159"/>
      <c r="IS1" s="812" t="s">
        <v>0</v>
      </c>
      <c r="IT1" s="812"/>
      <c r="IU1" s="812"/>
      <c r="IV1" s="812"/>
      <c r="IW1" s="812"/>
      <c r="IX1" s="812"/>
      <c r="IY1" s="812"/>
      <c r="IZ1" s="159"/>
      <c r="JA1" s="813" t="s">
        <v>71</v>
      </c>
      <c r="JB1" s="813"/>
      <c r="JC1" s="813"/>
      <c r="JD1" s="813"/>
      <c r="JE1" s="813"/>
      <c r="JF1" s="813"/>
      <c r="JG1" s="813"/>
      <c r="JH1" s="813"/>
      <c r="JI1" s="813"/>
      <c r="JJ1" s="813"/>
      <c r="JK1" s="160"/>
      <c r="JL1" s="814" t="s">
        <v>151</v>
      </c>
      <c r="JM1" s="814"/>
      <c r="JN1" s="814"/>
      <c r="JO1" s="814"/>
      <c r="JP1" s="814"/>
      <c r="JQ1" s="814"/>
      <c r="JR1" s="159"/>
      <c r="JS1" s="815" t="s">
        <v>151</v>
      </c>
      <c r="JT1" s="815"/>
      <c r="JU1" s="815"/>
      <c r="JV1" s="815"/>
      <c r="JW1" s="161"/>
      <c r="JX1" s="805" t="s">
        <v>151</v>
      </c>
      <c r="JY1" s="805"/>
      <c r="JZ1" s="805"/>
      <c r="KA1" s="805"/>
      <c r="KB1" s="805"/>
      <c r="KC1" s="805"/>
      <c r="KD1" s="805"/>
      <c r="KE1" s="805"/>
      <c r="KF1" s="805"/>
      <c r="KG1" s="805"/>
      <c r="KH1" s="805"/>
      <c r="KI1" s="805"/>
      <c r="KJ1" s="162"/>
      <c r="KK1" s="162"/>
      <c r="KL1" s="805" t="s">
        <v>151</v>
      </c>
      <c r="KM1" s="805"/>
      <c r="KN1" s="805"/>
      <c r="KO1" s="805"/>
      <c r="KP1" s="805"/>
      <c r="KQ1" s="805"/>
      <c r="KR1" s="805"/>
      <c r="KS1" s="805"/>
      <c r="KT1" s="805"/>
      <c r="KU1" s="805"/>
      <c r="KV1" s="805"/>
      <c r="KW1" s="805"/>
      <c r="KX1" s="163"/>
      <c r="KY1" s="164"/>
      <c r="KZ1" s="164"/>
      <c r="LA1" s="164"/>
      <c r="LB1" s="165"/>
      <c r="LC1" s="166"/>
      <c r="LD1" s="166"/>
      <c r="LE1" s="166"/>
      <c r="LF1" s="167"/>
      <c r="LG1" s="168"/>
      <c r="LH1" s="168"/>
      <c r="LI1" s="169"/>
      <c r="LJ1" s="164"/>
      <c r="LK1" s="170"/>
      <c r="LL1" s="170"/>
      <c r="LM1" s="170"/>
      <c r="LN1" s="170"/>
      <c r="LO1" s="170"/>
      <c r="LP1" s="172" t="s">
        <v>247</v>
      </c>
      <c r="LQ1" s="761" t="s">
        <v>151</v>
      </c>
      <c r="LR1" s="761"/>
      <c r="LS1" s="761"/>
      <c r="LT1" s="761"/>
      <c r="LU1" s="173"/>
      <c r="LV1" s="173"/>
      <c r="LW1" s="816" t="s">
        <v>0</v>
      </c>
      <c r="LX1" s="816"/>
      <c r="LY1" s="816"/>
      <c r="LZ1" s="816"/>
      <c r="MA1" s="174"/>
      <c r="MB1" s="817" t="s">
        <v>71</v>
      </c>
      <c r="MC1" s="817"/>
      <c r="MD1" s="817"/>
      <c r="ME1" s="817"/>
      <c r="MF1" s="817"/>
      <c r="MG1" s="817"/>
      <c r="MH1" s="817"/>
      <c r="MI1" s="817"/>
      <c r="MJ1" s="817"/>
      <c r="MK1" s="817"/>
      <c r="ML1" s="175"/>
      <c r="MM1" s="798" t="s">
        <v>151</v>
      </c>
      <c r="MN1" s="798"/>
      <c r="MO1" s="798"/>
      <c r="MP1" s="798"/>
      <c r="MQ1" s="798"/>
      <c r="MR1" s="798"/>
      <c r="MS1" s="798"/>
      <c r="MT1" s="176"/>
      <c r="MU1" s="799" t="s">
        <v>151</v>
      </c>
      <c r="MV1" s="799"/>
      <c r="MW1" s="799"/>
      <c r="MX1" s="799"/>
      <c r="MY1" s="176"/>
      <c r="MZ1" s="800" t="s">
        <v>151</v>
      </c>
      <c r="NA1" s="800"/>
      <c r="NB1" s="800"/>
      <c r="NC1" s="800"/>
      <c r="ND1" s="800"/>
      <c r="NE1" s="800"/>
      <c r="NF1" s="800"/>
      <c r="NG1" s="800"/>
      <c r="NH1" s="800"/>
      <c r="NI1" s="800"/>
      <c r="NJ1" s="800"/>
      <c r="NK1" s="800"/>
      <c r="NL1" s="176"/>
      <c r="NM1" s="176"/>
      <c r="NN1" s="800" t="s">
        <v>151</v>
      </c>
      <c r="NO1" s="800"/>
      <c r="NP1" s="800"/>
      <c r="NQ1" s="800"/>
      <c r="NR1" s="800"/>
      <c r="NS1" s="800"/>
      <c r="NT1" s="800"/>
      <c r="NU1" s="800"/>
      <c r="NV1" s="800"/>
      <c r="NW1" s="800"/>
      <c r="NX1" s="800"/>
      <c r="NY1" s="800"/>
      <c r="OA1" s="178"/>
    </row>
    <row r="2" spans="1:391" s="195" customFormat="1" ht="21.75" customHeight="1" thickTop="1" x14ac:dyDescent="0.2">
      <c r="A2" s="179"/>
      <c r="B2" s="781" t="s">
        <v>1</v>
      </c>
      <c r="C2" s="782"/>
      <c r="D2" s="783"/>
      <c r="E2" s="180"/>
      <c r="F2" s="180"/>
      <c r="G2" s="181" t="s">
        <v>2</v>
      </c>
      <c r="H2" s="807">
        <v>2019</v>
      </c>
      <c r="I2" s="808"/>
      <c r="J2" s="808"/>
      <c r="K2" s="809" t="s">
        <v>3</v>
      </c>
      <c r="L2" s="810"/>
      <c r="M2" s="182" t="s">
        <v>268</v>
      </c>
      <c r="N2" s="183"/>
      <c r="O2" s="797" t="s">
        <v>152</v>
      </c>
      <c r="P2" s="797"/>
      <c r="Q2" s="797"/>
      <c r="R2" s="797"/>
      <c r="S2" s="797"/>
      <c r="T2" s="797"/>
      <c r="U2" s="797"/>
      <c r="V2" s="797"/>
      <c r="W2" s="797"/>
      <c r="X2" s="797"/>
      <c r="Y2" s="184"/>
      <c r="Z2" s="799" t="s">
        <v>72</v>
      </c>
      <c r="AA2" s="799"/>
      <c r="AB2" s="799"/>
      <c r="AC2" s="799"/>
      <c r="AD2" s="799"/>
      <c r="AE2" s="799"/>
      <c r="AF2" s="183"/>
      <c r="AG2" s="799" t="s">
        <v>72</v>
      </c>
      <c r="AH2" s="799"/>
      <c r="AI2" s="799"/>
      <c r="AJ2" s="799"/>
      <c r="AK2" s="183"/>
      <c r="AL2" s="811" t="s">
        <v>73</v>
      </c>
      <c r="AM2" s="811"/>
      <c r="AN2" s="811"/>
      <c r="AO2" s="811"/>
      <c r="AP2" s="811"/>
      <c r="AQ2" s="811"/>
      <c r="AR2" s="811"/>
      <c r="AS2" s="811"/>
      <c r="AT2" s="811"/>
      <c r="AU2" s="811"/>
      <c r="AV2" s="811"/>
      <c r="AW2" s="811"/>
      <c r="AX2" s="185"/>
      <c r="AY2" s="185"/>
      <c r="AZ2" s="811" t="s">
        <v>73</v>
      </c>
      <c r="BA2" s="811"/>
      <c r="BB2" s="811"/>
      <c r="BC2" s="811"/>
      <c r="BD2" s="811"/>
      <c r="BE2" s="811"/>
      <c r="BF2" s="811"/>
      <c r="BG2" s="811"/>
      <c r="BH2" s="811"/>
      <c r="BI2" s="811"/>
      <c r="BJ2" s="811"/>
      <c r="BK2" s="811"/>
      <c r="BL2" s="186"/>
      <c r="BM2" s="164"/>
      <c r="BN2" s="164"/>
      <c r="BO2" s="164"/>
      <c r="BP2" s="187"/>
      <c r="BQ2" s="793"/>
      <c r="BR2" s="793"/>
      <c r="BS2" s="793"/>
      <c r="BT2" s="188"/>
      <c r="BU2" s="189"/>
      <c r="BV2" s="168"/>
      <c r="BW2" s="190"/>
      <c r="BX2" s="794"/>
      <c r="BY2" s="794"/>
      <c r="BZ2" s="164"/>
      <c r="CA2" s="164"/>
      <c r="CB2" s="164"/>
      <c r="CC2" s="164"/>
      <c r="CD2" s="191"/>
      <c r="CE2" s="179"/>
      <c r="CF2" s="781" t="s">
        <v>74</v>
      </c>
      <c r="CG2" s="782"/>
      <c r="CH2" s="783"/>
      <c r="CI2" s="192"/>
      <c r="CJ2" s="192"/>
      <c r="CK2" s="193" t="s">
        <v>2</v>
      </c>
      <c r="CL2" s="801">
        <v>2019</v>
      </c>
      <c r="CM2" s="802"/>
      <c r="CN2" s="802"/>
      <c r="CO2" s="803" t="s">
        <v>4</v>
      </c>
      <c r="CP2" s="804"/>
      <c r="CQ2" s="194" t="s">
        <v>268</v>
      </c>
      <c r="CR2" s="183"/>
      <c r="CS2" s="797" t="s">
        <v>152</v>
      </c>
      <c r="CT2" s="797"/>
      <c r="CU2" s="797"/>
      <c r="CV2" s="797"/>
      <c r="CW2" s="797"/>
      <c r="CX2" s="797"/>
      <c r="CY2" s="797"/>
      <c r="CZ2" s="797"/>
      <c r="DA2" s="797"/>
      <c r="DB2" s="797"/>
      <c r="DC2" s="184"/>
      <c r="DD2" s="799" t="s">
        <v>72</v>
      </c>
      <c r="DE2" s="799"/>
      <c r="DF2" s="799"/>
      <c r="DG2" s="799"/>
      <c r="DH2" s="799"/>
      <c r="DI2" s="799"/>
      <c r="DJ2" s="183"/>
      <c r="DK2" s="799" t="s">
        <v>72</v>
      </c>
      <c r="DL2" s="799"/>
      <c r="DM2" s="799"/>
      <c r="DN2" s="799"/>
      <c r="DO2" s="183"/>
      <c r="DP2" s="805" t="s">
        <v>73</v>
      </c>
      <c r="DQ2" s="805"/>
      <c r="DR2" s="805"/>
      <c r="DS2" s="805"/>
      <c r="DT2" s="805"/>
      <c r="DU2" s="805"/>
      <c r="DV2" s="805"/>
      <c r="DW2" s="805"/>
      <c r="DX2" s="805"/>
      <c r="DY2" s="805"/>
      <c r="DZ2" s="805"/>
      <c r="EA2" s="805"/>
      <c r="EB2" s="185"/>
      <c r="EC2" s="185"/>
      <c r="ED2" s="805" t="s">
        <v>73</v>
      </c>
      <c r="EE2" s="805"/>
      <c r="EF2" s="805"/>
      <c r="EG2" s="805"/>
      <c r="EH2" s="805"/>
      <c r="EI2" s="805"/>
      <c r="EJ2" s="805"/>
      <c r="EK2" s="805"/>
      <c r="EL2" s="805"/>
      <c r="EM2" s="805"/>
      <c r="EN2" s="805"/>
      <c r="EO2" s="805"/>
      <c r="EP2" s="186"/>
      <c r="EQ2" s="164"/>
      <c r="ER2" s="164"/>
      <c r="ES2" s="164"/>
      <c r="ET2" s="187"/>
      <c r="EU2" s="793"/>
      <c r="EV2" s="793"/>
      <c r="EW2" s="793"/>
      <c r="EX2" s="188"/>
      <c r="EY2" s="189"/>
      <c r="EZ2" s="168"/>
      <c r="FA2" s="190"/>
      <c r="FB2" s="794"/>
      <c r="FC2" s="794"/>
      <c r="FD2" s="164"/>
      <c r="FE2" s="164"/>
      <c r="FF2" s="164"/>
      <c r="FG2" s="164"/>
      <c r="FH2" s="191"/>
      <c r="FI2" s="179"/>
      <c r="FJ2" s="806" t="s">
        <v>169</v>
      </c>
      <c r="FK2" s="782"/>
      <c r="FL2" s="783"/>
      <c r="FM2" s="192"/>
      <c r="FN2" s="192"/>
      <c r="FO2" s="193" t="s">
        <v>2</v>
      </c>
      <c r="FP2" s="801">
        <v>2019</v>
      </c>
      <c r="FQ2" s="802"/>
      <c r="FR2" s="802"/>
      <c r="FS2" s="803" t="s">
        <v>168</v>
      </c>
      <c r="FT2" s="804">
        <v>0</v>
      </c>
      <c r="FU2" s="194" t="s">
        <v>268</v>
      </c>
      <c r="FV2" s="183"/>
      <c r="FW2" s="797" t="s">
        <v>152</v>
      </c>
      <c r="FX2" s="797"/>
      <c r="FY2" s="797"/>
      <c r="FZ2" s="797"/>
      <c r="GA2" s="797"/>
      <c r="GB2" s="797"/>
      <c r="GC2" s="797"/>
      <c r="GD2" s="797"/>
      <c r="GE2" s="797"/>
      <c r="GF2" s="797"/>
      <c r="GG2" s="184"/>
      <c r="GH2" s="799" t="s">
        <v>72</v>
      </c>
      <c r="GI2" s="799"/>
      <c r="GJ2" s="799"/>
      <c r="GK2" s="799"/>
      <c r="GL2" s="799"/>
      <c r="GM2" s="799"/>
      <c r="GN2" s="183"/>
      <c r="GO2" s="799" t="s">
        <v>72</v>
      </c>
      <c r="GP2" s="799"/>
      <c r="GQ2" s="799"/>
      <c r="GR2" s="799"/>
      <c r="GS2" s="183"/>
      <c r="GT2" s="805" t="s">
        <v>73</v>
      </c>
      <c r="GU2" s="805"/>
      <c r="GV2" s="805"/>
      <c r="GW2" s="805"/>
      <c r="GX2" s="805"/>
      <c r="GY2" s="805"/>
      <c r="GZ2" s="805"/>
      <c r="HA2" s="805"/>
      <c r="HB2" s="805"/>
      <c r="HC2" s="805"/>
      <c r="HD2" s="805"/>
      <c r="HE2" s="805"/>
      <c r="HF2" s="185"/>
      <c r="HG2" s="185"/>
      <c r="HH2" s="805" t="s">
        <v>73</v>
      </c>
      <c r="HI2" s="805"/>
      <c r="HJ2" s="805"/>
      <c r="HK2" s="805"/>
      <c r="HL2" s="805"/>
      <c r="HM2" s="805"/>
      <c r="HN2" s="805"/>
      <c r="HO2" s="805"/>
      <c r="HP2" s="805"/>
      <c r="HQ2" s="805"/>
      <c r="HR2" s="805"/>
      <c r="HS2" s="805"/>
      <c r="HT2" s="186"/>
      <c r="HU2" s="164"/>
      <c r="HV2" s="164"/>
      <c r="HW2" s="164"/>
      <c r="HX2" s="187"/>
      <c r="HY2" s="793"/>
      <c r="HZ2" s="793"/>
      <c r="IA2" s="793"/>
      <c r="IB2" s="188"/>
      <c r="IC2" s="189"/>
      <c r="ID2" s="168"/>
      <c r="IE2" s="190"/>
      <c r="IF2" s="794"/>
      <c r="IG2" s="794"/>
      <c r="IH2" s="164"/>
      <c r="II2" s="164"/>
      <c r="IJ2" s="164"/>
      <c r="IK2" s="164"/>
      <c r="IM2" s="179"/>
      <c r="IN2" s="781" t="s">
        <v>176</v>
      </c>
      <c r="IO2" s="782"/>
      <c r="IP2" s="783"/>
      <c r="IQ2" s="192"/>
      <c r="IR2" s="192"/>
      <c r="IS2" s="193" t="s">
        <v>2</v>
      </c>
      <c r="IT2" s="801">
        <v>2019</v>
      </c>
      <c r="IU2" s="802"/>
      <c r="IV2" s="802"/>
      <c r="IW2" s="803" t="s">
        <v>177</v>
      </c>
      <c r="IX2" s="804"/>
      <c r="IY2" s="194" t="s">
        <v>268</v>
      </c>
      <c r="IZ2" s="183"/>
      <c r="JA2" s="797" t="s">
        <v>152</v>
      </c>
      <c r="JB2" s="797"/>
      <c r="JC2" s="797"/>
      <c r="JD2" s="797"/>
      <c r="JE2" s="797"/>
      <c r="JF2" s="797"/>
      <c r="JG2" s="797"/>
      <c r="JH2" s="797"/>
      <c r="JI2" s="797"/>
      <c r="JJ2" s="797"/>
      <c r="JK2" s="184"/>
      <c r="JL2" s="799" t="s">
        <v>72</v>
      </c>
      <c r="JM2" s="799"/>
      <c r="JN2" s="799"/>
      <c r="JO2" s="799"/>
      <c r="JP2" s="799"/>
      <c r="JQ2" s="799"/>
      <c r="JR2" s="183"/>
      <c r="JS2" s="799" t="s">
        <v>72</v>
      </c>
      <c r="JT2" s="799"/>
      <c r="JU2" s="799"/>
      <c r="JV2" s="799"/>
      <c r="JW2" s="183"/>
      <c r="JX2" s="805" t="s">
        <v>73</v>
      </c>
      <c r="JY2" s="805"/>
      <c r="JZ2" s="805"/>
      <c r="KA2" s="805"/>
      <c r="KB2" s="805"/>
      <c r="KC2" s="805"/>
      <c r="KD2" s="805"/>
      <c r="KE2" s="805"/>
      <c r="KF2" s="805"/>
      <c r="KG2" s="805"/>
      <c r="KH2" s="805"/>
      <c r="KI2" s="805"/>
      <c r="KJ2" s="185"/>
      <c r="KK2" s="185"/>
      <c r="KL2" s="805" t="s">
        <v>73</v>
      </c>
      <c r="KM2" s="805"/>
      <c r="KN2" s="805"/>
      <c r="KO2" s="805"/>
      <c r="KP2" s="805"/>
      <c r="KQ2" s="805"/>
      <c r="KR2" s="805"/>
      <c r="KS2" s="805"/>
      <c r="KT2" s="805"/>
      <c r="KU2" s="805"/>
      <c r="KV2" s="805"/>
      <c r="KW2" s="805"/>
      <c r="KX2" s="186"/>
      <c r="KY2" s="164"/>
      <c r="KZ2" s="164"/>
      <c r="LA2" s="164"/>
      <c r="LB2" s="187"/>
      <c r="LC2" s="793"/>
      <c r="LD2" s="793"/>
      <c r="LE2" s="793"/>
      <c r="LF2" s="188"/>
      <c r="LG2" s="189"/>
      <c r="LH2" s="168"/>
      <c r="LI2" s="190"/>
      <c r="LJ2" s="794"/>
      <c r="LK2" s="794"/>
      <c r="LL2" s="164"/>
      <c r="LM2" s="164"/>
      <c r="LN2" s="164"/>
      <c r="LO2" s="164"/>
      <c r="LP2" s="196">
        <v>2562</v>
      </c>
      <c r="LQ2" s="179"/>
      <c r="LR2" s="781" t="s">
        <v>178</v>
      </c>
      <c r="LS2" s="782"/>
      <c r="LT2" s="783"/>
      <c r="LU2" s="197"/>
      <c r="LV2" s="197"/>
      <c r="LW2" s="193" t="s">
        <v>2</v>
      </c>
      <c r="LX2" s="795" t="s">
        <v>179</v>
      </c>
      <c r="LY2" s="796"/>
      <c r="LZ2" s="198" t="s">
        <v>268</v>
      </c>
      <c r="MA2" s="173"/>
      <c r="MB2" s="797" t="s">
        <v>152</v>
      </c>
      <c r="MC2" s="797"/>
      <c r="MD2" s="797"/>
      <c r="ME2" s="797"/>
      <c r="MF2" s="797"/>
      <c r="MG2" s="797"/>
      <c r="MH2" s="797"/>
      <c r="MI2" s="797"/>
      <c r="MJ2" s="797"/>
      <c r="MK2" s="797"/>
      <c r="ML2" s="175"/>
      <c r="MM2" s="798" t="s">
        <v>72</v>
      </c>
      <c r="MN2" s="798"/>
      <c r="MO2" s="798"/>
      <c r="MP2" s="798"/>
      <c r="MQ2" s="798"/>
      <c r="MR2" s="798"/>
      <c r="MS2" s="798"/>
      <c r="MT2" s="176"/>
      <c r="MU2" s="799" t="s">
        <v>72</v>
      </c>
      <c r="MV2" s="799"/>
      <c r="MW2" s="799"/>
      <c r="MX2" s="799"/>
      <c r="MY2" s="176"/>
      <c r="MZ2" s="800" t="s">
        <v>73</v>
      </c>
      <c r="NA2" s="800"/>
      <c r="NB2" s="800"/>
      <c r="NC2" s="800"/>
      <c r="ND2" s="800"/>
      <c r="NE2" s="800"/>
      <c r="NF2" s="800"/>
      <c r="NG2" s="800"/>
      <c r="NH2" s="800"/>
      <c r="NI2" s="800"/>
      <c r="NJ2" s="800"/>
      <c r="NK2" s="800"/>
      <c r="NL2" s="176"/>
      <c r="NM2" s="176"/>
      <c r="NN2" s="800" t="s">
        <v>73</v>
      </c>
      <c r="NO2" s="800"/>
      <c r="NP2" s="800"/>
      <c r="NQ2" s="800"/>
      <c r="NR2" s="800"/>
      <c r="NS2" s="800"/>
      <c r="NT2" s="800"/>
      <c r="NU2" s="800"/>
      <c r="NV2" s="800"/>
      <c r="NW2" s="800"/>
      <c r="NX2" s="800"/>
      <c r="NY2" s="800"/>
      <c r="OA2" s="178"/>
    </row>
    <row r="3" spans="1:391" s="226" customFormat="1" ht="23.25" customHeight="1" thickBot="1" x14ac:dyDescent="0.3">
      <c r="A3" s="199"/>
      <c r="B3" s="200">
        <v>2019</v>
      </c>
      <c r="C3" s="201">
        <v>2018</v>
      </c>
      <c r="D3" s="202" t="s">
        <v>86</v>
      </c>
      <c r="E3" s="203"/>
      <c r="F3" s="203"/>
      <c r="G3" s="204" t="s">
        <v>1</v>
      </c>
      <c r="H3" s="205" t="s">
        <v>76</v>
      </c>
      <c r="I3" s="206" t="s">
        <v>77</v>
      </c>
      <c r="J3" s="207" t="s">
        <v>78</v>
      </c>
      <c r="K3" s="208">
        <v>2019</v>
      </c>
      <c r="L3" s="207">
        <v>2018</v>
      </c>
      <c r="M3" s="209" t="s">
        <v>86</v>
      </c>
      <c r="N3" s="210"/>
      <c r="O3" s="211" t="s">
        <v>79</v>
      </c>
      <c r="P3" s="212"/>
      <c r="Q3" s="212"/>
      <c r="R3" s="212"/>
      <c r="S3" s="212"/>
      <c r="T3" s="212"/>
      <c r="U3" s="212"/>
      <c r="V3" s="212"/>
      <c r="W3" s="212"/>
      <c r="X3" s="213" t="s">
        <v>80</v>
      </c>
      <c r="Y3" s="213"/>
      <c r="Z3" s="210"/>
      <c r="AA3" s="210"/>
      <c r="AB3" s="214"/>
      <c r="AC3" s="214"/>
      <c r="AD3" s="214"/>
      <c r="AE3" s="215"/>
      <c r="AF3" s="214"/>
      <c r="AG3" s="790" t="s">
        <v>270</v>
      </c>
      <c r="AH3" s="790"/>
      <c r="AI3" s="790"/>
      <c r="AJ3" s="790"/>
      <c r="AK3" s="210"/>
      <c r="AL3" s="791" t="s">
        <v>271</v>
      </c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216"/>
      <c r="AY3" s="216"/>
      <c r="AZ3" s="791" t="s">
        <v>271</v>
      </c>
      <c r="BA3" s="791"/>
      <c r="BB3" s="791"/>
      <c r="BC3" s="791"/>
      <c r="BD3" s="791"/>
      <c r="BE3" s="791"/>
      <c r="BF3" s="791"/>
      <c r="BG3" s="791"/>
      <c r="BH3" s="791"/>
      <c r="BI3" s="791"/>
      <c r="BJ3" s="791"/>
      <c r="BK3" s="791"/>
      <c r="BL3" s="217"/>
      <c r="BM3" s="218"/>
      <c r="BN3" s="218"/>
      <c r="BO3" s="218"/>
      <c r="BP3" s="219"/>
      <c r="BQ3" s="220"/>
      <c r="BR3" s="220"/>
      <c r="BS3" s="221"/>
      <c r="BT3" s="222"/>
      <c r="BU3" s="223"/>
      <c r="BV3" s="223"/>
      <c r="BW3" s="224"/>
      <c r="BX3" s="218"/>
      <c r="BY3" s="225"/>
      <c r="BZ3" s="225"/>
      <c r="CA3" s="225"/>
      <c r="CB3" s="225"/>
      <c r="CC3" s="225"/>
      <c r="CE3" s="199"/>
      <c r="CF3" s="200">
        <v>2019</v>
      </c>
      <c r="CG3" s="227">
        <v>2018</v>
      </c>
      <c r="CH3" s="202" t="s">
        <v>86</v>
      </c>
      <c r="CI3" s="203"/>
      <c r="CJ3" s="203"/>
      <c r="CK3" s="204" t="s">
        <v>74</v>
      </c>
      <c r="CL3" s="205" t="s">
        <v>190</v>
      </c>
      <c r="CM3" s="206" t="s">
        <v>82</v>
      </c>
      <c r="CN3" s="207" t="s">
        <v>191</v>
      </c>
      <c r="CO3" s="208">
        <v>2019</v>
      </c>
      <c r="CP3" s="228">
        <v>2018</v>
      </c>
      <c r="CQ3" s="209" t="s">
        <v>86</v>
      </c>
      <c r="CR3" s="210"/>
      <c r="CS3" s="211" t="s">
        <v>79</v>
      </c>
      <c r="CT3" s="212"/>
      <c r="CU3" s="212"/>
      <c r="CV3" s="212"/>
      <c r="CW3" s="212"/>
      <c r="CX3" s="212"/>
      <c r="CY3" s="212"/>
      <c r="CZ3" s="212"/>
      <c r="DA3" s="212"/>
      <c r="DB3" s="213" t="s">
        <v>80</v>
      </c>
      <c r="DC3" s="213"/>
      <c r="DD3" s="210"/>
      <c r="DE3" s="210"/>
      <c r="DF3" s="214"/>
      <c r="DG3" s="214"/>
      <c r="DH3" s="214"/>
      <c r="DI3" s="215"/>
      <c r="DJ3" s="214"/>
      <c r="DK3" s="790" t="s">
        <v>280</v>
      </c>
      <c r="DL3" s="790"/>
      <c r="DM3" s="790"/>
      <c r="DN3" s="790"/>
      <c r="DO3" s="210"/>
      <c r="DP3" s="791" t="s">
        <v>273</v>
      </c>
      <c r="DQ3" s="791"/>
      <c r="DR3" s="791"/>
      <c r="DS3" s="791"/>
      <c r="DT3" s="791"/>
      <c r="DU3" s="791"/>
      <c r="DV3" s="791"/>
      <c r="DW3" s="791"/>
      <c r="DX3" s="791"/>
      <c r="DY3" s="791"/>
      <c r="DZ3" s="791"/>
      <c r="EA3" s="791"/>
      <c r="EB3" s="216"/>
      <c r="EC3" s="216"/>
      <c r="ED3" s="791" t="s">
        <v>273</v>
      </c>
      <c r="EE3" s="791"/>
      <c r="EF3" s="791"/>
      <c r="EG3" s="791"/>
      <c r="EH3" s="791"/>
      <c r="EI3" s="791"/>
      <c r="EJ3" s="791"/>
      <c r="EK3" s="791"/>
      <c r="EL3" s="791"/>
      <c r="EM3" s="791"/>
      <c r="EN3" s="791"/>
      <c r="EO3" s="791"/>
      <c r="EP3" s="217"/>
      <c r="EQ3" s="218"/>
      <c r="ER3" s="218"/>
      <c r="ES3" s="218"/>
      <c r="ET3" s="219"/>
      <c r="EU3" s="220"/>
      <c r="EV3" s="220"/>
      <c r="EW3" s="221"/>
      <c r="EX3" s="222"/>
      <c r="EY3" s="223"/>
      <c r="EZ3" s="223"/>
      <c r="FA3" s="224"/>
      <c r="FB3" s="218"/>
      <c r="FC3" s="225"/>
      <c r="FD3" s="225"/>
      <c r="FE3" s="225"/>
      <c r="FF3" s="225"/>
      <c r="FG3" s="225"/>
      <c r="FI3" s="199"/>
      <c r="FJ3" s="200">
        <v>2019</v>
      </c>
      <c r="FK3" s="201">
        <v>2018</v>
      </c>
      <c r="FL3" s="202" t="s">
        <v>86</v>
      </c>
      <c r="FM3" s="203"/>
      <c r="FN3" s="203"/>
      <c r="FO3" s="204" t="s">
        <v>169</v>
      </c>
      <c r="FP3" s="205" t="s">
        <v>171</v>
      </c>
      <c r="FQ3" s="206" t="s">
        <v>172</v>
      </c>
      <c r="FR3" s="207" t="s">
        <v>173</v>
      </c>
      <c r="FS3" s="208">
        <v>2019</v>
      </c>
      <c r="FT3" s="207">
        <v>2018</v>
      </c>
      <c r="FU3" s="209" t="s">
        <v>86</v>
      </c>
      <c r="FV3" s="210"/>
      <c r="FW3" s="211" t="s">
        <v>79</v>
      </c>
      <c r="FX3" s="212"/>
      <c r="FY3" s="212"/>
      <c r="FZ3" s="212"/>
      <c r="GA3" s="212"/>
      <c r="GB3" s="212"/>
      <c r="GC3" s="212"/>
      <c r="GD3" s="212"/>
      <c r="GE3" s="212"/>
      <c r="GF3" s="213" t="s">
        <v>80</v>
      </c>
      <c r="GG3" s="213"/>
      <c r="GH3" s="210"/>
      <c r="GI3" s="210"/>
      <c r="GJ3" s="214"/>
      <c r="GK3" s="214"/>
      <c r="GL3" s="214"/>
      <c r="GM3" s="215"/>
      <c r="GN3" s="214"/>
      <c r="GO3" s="790" t="s">
        <v>281</v>
      </c>
      <c r="GP3" s="790" t="s">
        <v>234</v>
      </c>
      <c r="GQ3" s="790" t="s">
        <v>234</v>
      </c>
      <c r="GR3" s="790" t="s">
        <v>234</v>
      </c>
      <c r="GS3" s="210"/>
      <c r="GT3" s="791" t="s">
        <v>282</v>
      </c>
      <c r="GU3" s="791"/>
      <c r="GV3" s="791"/>
      <c r="GW3" s="791"/>
      <c r="GX3" s="791"/>
      <c r="GY3" s="791"/>
      <c r="GZ3" s="791"/>
      <c r="HA3" s="791"/>
      <c r="HB3" s="791"/>
      <c r="HC3" s="791"/>
      <c r="HD3" s="791"/>
      <c r="HE3" s="791"/>
      <c r="HF3" s="216"/>
      <c r="HG3" s="216"/>
      <c r="HH3" s="791" t="s">
        <v>282</v>
      </c>
      <c r="HI3" s="791"/>
      <c r="HJ3" s="791"/>
      <c r="HK3" s="791"/>
      <c r="HL3" s="791"/>
      <c r="HM3" s="791"/>
      <c r="HN3" s="791"/>
      <c r="HO3" s="791"/>
      <c r="HP3" s="791"/>
      <c r="HQ3" s="791"/>
      <c r="HR3" s="791"/>
      <c r="HS3" s="791"/>
      <c r="HT3" s="217"/>
      <c r="HU3" s="218"/>
      <c r="HV3" s="218"/>
      <c r="HW3" s="218"/>
      <c r="HX3" s="219"/>
      <c r="HY3" s="220"/>
      <c r="HZ3" s="220"/>
      <c r="IA3" s="221"/>
      <c r="IB3" s="222"/>
      <c r="IC3" s="223"/>
      <c r="ID3" s="223"/>
      <c r="IE3" s="224"/>
      <c r="IF3" s="218"/>
      <c r="IG3" s="225"/>
      <c r="IH3" s="225"/>
      <c r="II3" s="225"/>
      <c r="IJ3" s="225"/>
      <c r="IK3" s="225"/>
      <c r="IM3" s="199"/>
      <c r="IN3" s="200">
        <v>2019</v>
      </c>
      <c r="IO3" s="201">
        <v>2018</v>
      </c>
      <c r="IP3" s="202" t="s">
        <v>86</v>
      </c>
      <c r="IQ3" s="203"/>
      <c r="IR3" s="203"/>
      <c r="IS3" s="204" t="s">
        <v>176</v>
      </c>
      <c r="IT3" s="205" t="s">
        <v>180</v>
      </c>
      <c r="IU3" s="206" t="s">
        <v>181</v>
      </c>
      <c r="IV3" s="207" t="s">
        <v>182</v>
      </c>
      <c r="IW3" s="208">
        <v>2019</v>
      </c>
      <c r="IX3" s="207">
        <v>2018</v>
      </c>
      <c r="IY3" s="209" t="s">
        <v>86</v>
      </c>
      <c r="IZ3" s="210"/>
      <c r="JA3" s="211" t="s">
        <v>79</v>
      </c>
      <c r="JB3" s="212"/>
      <c r="JC3" s="212"/>
      <c r="JD3" s="212"/>
      <c r="JE3" s="212"/>
      <c r="JF3" s="212"/>
      <c r="JG3" s="212"/>
      <c r="JH3" s="212"/>
      <c r="JI3" s="212"/>
      <c r="JJ3" s="213" t="s">
        <v>80</v>
      </c>
      <c r="JK3" s="213"/>
      <c r="JL3" s="210"/>
      <c r="JM3" s="210"/>
      <c r="JN3" s="214"/>
      <c r="JO3" s="214"/>
      <c r="JP3" s="214"/>
      <c r="JQ3" s="215"/>
      <c r="JR3" s="214"/>
      <c r="JS3" s="790" t="s">
        <v>275</v>
      </c>
      <c r="JT3" s="790"/>
      <c r="JU3" s="790"/>
      <c r="JV3" s="790"/>
      <c r="JW3" s="210"/>
      <c r="JX3" s="791" t="s">
        <v>276</v>
      </c>
      <c r="JY3" s="791"/>
      <c r="JZ3" s="791"/>
      <c r="KA3" s="791"/>
      <c r="KB3" s="791"/>
      <c r="KC3" s="791"/>
      <c r="KD3" s="791"/>
      <c r="KE3" s="791"/>
      <c r="KF3" s="791"/>
      <c r="KG3" s="791"/>
      <c r="KH3" s="791"/>
      <c r="KI3" s="791"/>
      <c r="KJ3" s="216"/>
      <c r="KK3" s="216"/>
      <c r="KL3" s="791" t="s">
        <v>276</v>
      </c>
      <c r="KM3" s="791"/>
      <c r="KN3" s="791"/>
      <c r="KO3" s="791"/>
      <c r="KP3" s="791"/>
      <c r="KQ3" s="791"/>
      <c r="KR3" s="791"/>
      <c r="KS3" s="791"/>
      <c r="KT3" s="791"/>
      <c r="KU3" s="791"/>
      <c r="KV3" s="791"/>
      <c r="KW3" s="791"/>
      <c r="KX3" s="217"/>
      <c r="KY3" s="218"/>
      <c r="KZ3" s="218"/>
      <c r="LA3" s="218"/>
      <c r="LB3" s="219"/>
      <c r="LC3" s="220"/>
      <c r="LD3" s="220"/>
      <c r="LE3" s="225"/>
      <c r="LF3" s="222"/>
      <c r="LG3" s="223"/>
      <c r="LH3" s="223"/>
      <c r="LI3" s="224"/>
      <c r="LJ3" s="218"/>
      <c r="LK3" s="225"/>
      <c r="LL3" s="225"/>
      <c r="LM3" s="225"/>
      <c r="LN3" s="225"/>
      <c r="LO3" s="225"/>
      <c r="LP3" s="229"/>
      <c r="LQ3" s="199"/>
      <c r="LR3" s="201">
        <v>2019</v>
      </c>
      <c r="LS3" s="201">
        <v>2018</v>
      </c>
      <c r="LT3" s="202" t="s">
        <v>86</v>
      </c>
      <c r="LU3" s="230"/>
      <c r="LV3" s="230"/>
      <c r="LW3" s="231"/>
      <c r="LX3" s="232">
        <v>2019</v>
      </c>
      <c r="LY3" s="233">
        <v>2018</v>
      </c>
      <c r="LZ3" s="202" t="s">
        <v>86</v>
      </c>
      <c r="MA3" s="234"/>
      <c r="MB3" s="211" t="s">
        <v>79</v>
      </c>
      <c r="MC3" s="235"/>
      <c r="MD3" s="235"/>
      <c r="ME3" s="235"/>
      <c r="MF3" s="235"/>
      <c r="MG3" s="235"/>
      <c r="MH3" s="235"/>
      <c r="MI3" s="235"/>
      <c r="MJ3" s="235"/>
      <c r="MK3" s="213" t="s">
        <v>80</v>
      </c>
      <c r="ML3" s="236"/>
      <c r="MM3" s="236"/>
      <c r="MN3" s="236"/>
      <c r="MO3" s="236"/>
      <c r="MP3" s="236"/>
      <c r="MQ3" s="236"/>
      <c r="MR3" s="236"/>
      <c r="MS3" s="237"/>
      <c r="MT3" s="238"/>
      <c r="MU3" s="792" t="s">
        <v>277</v>
      </c>
      <c r="MV3" s="792"/>
      <c r="MW3" s="792"/>
      <c r="MX3" s="792"/>
      <c r="MY3" s="239"/>
      <c r="MZ3" s="790" t="s">
        <v>278</v>
      </c>
      <c r="NA3" s="790"/>
      <c r="NB3" s="790"/>
      <c r="NC3" s="790"/>
      <c r="ND3" s="790"/>
      <c r="NE3" s="790"/>
      <c r="NF3" s="790"/>
      <c r="NG3" s="790"/>
      <c r="NH3" s="790"/>
      <c r="NI3" s="790"/>
      <c r="NJ3" s="790"/>
      <c r="NK3" s="790"/>
      <c r="NL3" s="229"/>
      <c r="NM3" s="229"/>
      <c r="NN3" s="790" t="s">
        <v>278</v>
      </c>
      <c r="NO3" s="790"/>
      <c r="NP3" s="790"/>
      <c r="NQ3" s="790"/>
      <c r="NR3" s="790"/>
      <c r="NS3" s="790"/>
      <c r="NT3" s="790"/>
      <c r="NU3" s="790"/>
      <c r="NV3" s="790"/>
      <c r="NW3" s="790"/>
      <c r="NX3" s="790"/>
      <c r="NY3" s="790"/>
      <c r="NZ3" s="229"/>
    </row>
    <row r="4" spans="1:391" s="195" customFormat="1" ht="21.75" customHeight="1" thickTop="1" thickBot="1" x14ac:dyDescent="0.25">
      <c r="A4" s="240" t="s">
        <v>7</v>
      </c>
      <c r="B4" s="241">
        <v>201561</v>
      </c>
      <c r="C4" s="242">
        <v>199830</v>
      </c>
      <c r="D4" s="243">
        <v>0.87</v>
      </c>
      <c r="E4" s="244"/>
      <c r="F4" s="245"/>
      <c r="G4" s="246" t="s">
        <v>8</v>
      </c>
      <c r="H4" s="247">
        <v>33808</v>
      </c>
      <c r="I4" s="248">
        <v>26586</v>
      </c>
      <c r="J4" s="249">
        <v>23717</v>
      </c>
      <c r="K4" s="247">
        <v>84111</v>
      </c>
      <c r="L4" s="250">
        <v>82943</v>
      </c>
      <c r="M4" s="251">
        <v>1.41</v>
      </c>
      <c r="N4" s="183"/>
      <c r="O4" s="252" t="s">
        <v>84</v>
      </c>
      <c r="P4" s="253" t="s">
        <v>9</v>
      </c>
      <c r="Q4" s="254"/>
      <c r="R4" s="255"/>
      <c r="S4" s="253" t="s">
        <v>10</v>
      </c>
      <c r="T4" s="254"/>
      <c r="U4" s="255"/>
      <c r="V4" s="781" t="s">
        <v>85</v>
      </c>
      <c r="W4" s="782"/>
      <c r="X4" s="783"/>
      <c r="Y4" s="256"/>
      <c r="Z4" s="183"/>
      <c r="AA4" s="183"/>
      <c r="AB4" s="257" t="s">
        <v>76</v>
      </c>
      <c r="AC4" s="257" t="s">
        <v>77</v>
      </c>
      <c r="AD4" s="257" t="s">
        <v>78</v>
      </c>
      <c r="AE4" s="258" t="s">
        <v>269</v>
      </c>
      <c r="AF4" s="259"/>
      <c r="AG4" s="260"/>
      <c r="AH4" s="261">
        <v>2019</v>
      </c>
      <c r="AI4" s="262">
        <v>2018</v>
      </c>
      <c r="AJ4" s="263" t="s">
        <v>86</v>
      </c>
      <c r="AK4" s="183"/>
      <c r="AL4" s="264" t="s">
        <v>5</v>
      </c>
      <c r="AM4" s="264"/>
      <c r="AN4" s="264"/>
      <c r="AO4" s="264"/>
      <c r="AP4" s="265"/>
      <c r="AQ4" s="265"/>
      <c r="AR4" s="265"/>
      <c r="AS4" s="265"/>
      <c r="AT4" s="265"/>
      <c r="AU4" s="265"/>
      <c r="AV4" s="265"/>
      <c r="AW4" s="265"/>
      <c r="AX4" s="266"/>
      <c r="AY4" s="266"/>
      <c r="AZ4" s="264" t="s">
        <v>6</v>
      </c>
      <c r="BA4" s="264"/>
      <c r="BB4" s="264"/>
      <c r="BC4" s="264"/>
      <c r="BD4" s="265"/>
      <c r="BE4" s="265"/>
      <c r="BF4" s="265"/>
      <c r="BG4" s="265"/>
      <c r="BH4" s="265"/>
      <c r="BI4" s="265"/>
      <c r="BJ4" s="265"/>
      <c r="BK4" s="265"/>
      <c r="BL4" s="267"/>
      <c r="BM4" s="268"/>
      <c r="BN4" s="268"/>
      <c r="BO4" s="268"/>
      <c r="BP4" s="269"/>
      <c r="BQ4" s="270"/>
      <c r="BR4" s="270"/>
      <c r="BS4" s="270"/>
      <c r="BT4" s="270"/>
      <c r="BU4" s="271"/>
      <c r="BV4" s="168"/>
      <c r="BW4" s="272"/>
      <c r="BX4" s="273"/>
      <c r="BY4" s="274"/>
      <c r="BZ4" s="275"/>
      <c r="CA4" s="275"/>
      <c r="CB4" s="275"/>
      <c r="CC4" s="275"/>
      <c r="CD4" s="276"/>
      <c r="CE4" s="240" t="s">
        <v>7</v>
      </c>
      <c r="CF4" s="241">
        <v>102453</v>
      </c>
      <c r="CG4" s="242">
        <v>103085</v>
      </c>
      <c r="CH4" s="243">
        <v>-0.61</v>
      </c>
      <c r="CI4" s="245"/>
      <c r="CJ4" s="245"/>
      <c r="CK4" s="246" t="s">
        <v>8</v>
      </c>
      <c r="CL4" s="247">
        <v>20096</v>
      </c>
      <c r="CM4" s="248">
        <v>17550</v>
      </c>
      <c r="CN4" s="249">
        <v>16933</v>
      </c>
      <c r="CO4" s="247">
        <v>54579</v>
      </c>
      <c r="CP4" s="250">
        <v>54177</v>
      </c>
      <c r="CQ4" s="251">
        <v>0.74</v>
      </c>
      <c r="CR4" s="183"/>
      <c r="CS4" s="277" t="s">
        <v>84</v>
      </c>
      <c r="CT4" s="781" t="s">
        <v>9</v>
      </c>
      <c r="CU4" s="782"/>
      <c r="CV4" s="783"/>
      <c r="CW4" s="781" t="s">
        <v>10</v>
      </c>
      <c r="CX4" s="782"/>
      <c r="CY4" s="783"/>
      <c r="CZ4" s="781" t="s">
        <v>85</v>
      </c>
      <c r="DA4" s="782"/>
      <c r="DB4" s="783"/>
      <c r="DC4" s="256"/>
      <c r="DD4" s="183"/>
      <c r="DE4" s="183"/>
      <c r="DF4" s="257" t="s">
        <v>190</v>
      </c>
      <c r="DG4" s="257" t="s">
        <v>82</v>
      </c>
      <c r="DH4" s="257" t="s">
        <v>191</v>
      </c>
      <c r="DI4" s="258" t="s">
        <v>272</v>
      </c>
      <c r="DJ4" s="278"/>
      <c r="DK4" s="260"/>
      <c r="DL4" s="261">
        <v>2019</v>
      </c>
      <c r="DM4" s="262">
        <v>2018</v>
      </c>
      <c r="DN4" s="279" t="s">
        <v>86</v>
      </c>
      <c r="DO4" s="183"/>
      <c r="DP4" s="264" t="s">
        <v>5</v>
      </c>
      <c r="DQ4" s="264"/>
      <c r="DR4" s="264"/>
      <c r="DS4" s="264"/>
      <c r="DT4" s="265"/>
      <c r="DU4" s="265"/>
      <c r="DV4" s="265"/>
      <c r="DW4" s="265"/>
      <c r="DX4" s="265"/>
      <c r="DY4" s="265"/>
      <c r="DZ4" s="265"/>
      <c r="EA4" s="265"/>
      <c r="EB4" s="266"/>
      <c r="EC4" s="266"/>
      <c r="ED4" s="264" t="s">
        <v>6</v>
      </c>
      <c r="EE4" s="264"/>
      <c r="EF4" s="264"/>
      <c r="EG4" s="264"/>
      <c r="EH4" s="265"/>
      <c r="EI4" s="265"/>
      <c r="EJ4" s="265"/>
      <c r="EK4" s="265"/>
      <c r="EL4" s="265"/>
      <c r="EM4" s="265"/>
      <c r="EN4" s="265"/>
      <c r="EO4" s="265"/>
      <c r="EP4" s="267"/>
      <c r="EQ4" s="268"/>
      <c r="ER4" s="268"/>
      <c r="ES4" s="268"/>
      <c r="ET4" s="269"/>
      <c r="EU4" s="270"/>
      <c r="EV4" s="270"/>
      <c r="EW4" s="270"/>
      <c r="EX4" s="270"/>
      <c r="EY4" s="271"/>
      <c r="EZ4" s="168"/>
      <c r="FA4" s="272"/>
      <c r="FB4" s="273"/>
      <c r="FC4" s="274"/>
      <c r="FD4" s="275"/>
      <c r="FE4" s="275"/>
      <c r="FF4" s="275"/>
      <c r="FG4" s="275"/>
      <c r="FH4" s="276"/>
      <c r="FI4" s="280" t="s">
        <v>7</v>
      </c>
      <c r="FJ4" s="241">
        <v>150705</v>
      </c>
      <c r="FK4" s="242">
        <v>152798</v>
      </c>
      <c r="FL4" s="243">
        <v>-1.37</v>
      </c>
      <c r="FM4" s="245"/>
      <c r="FN4" s="245"/>
      <c r="FO4" s="246" t="s">
        <v>8</v>
      </c>
      <c r="FP4" s="247">
        <v>18744</v>
      </c>
      <c r="FQ4" s="248">
        <v>18058</v>
      </c>
      <c r="FR4" s="249">
        <v>17303</v>
      </c>
      <c r="FS4" s="247">
        <v>54105</v>
      </c>
      <c r="FT4" s="250">
        <v>55032</v>
      </c>
      <c r="FU4" s="251">
        <v>-1.68</v>
      </c>
      <c r="FV4" s="183"/>
      <c r="FW4" s="277" t="s">
        <v>84</v>
      </c>
      <c r="FX4" s="281" t="s">
        <v>9</v>
      </c>
      <c r="FY4" s="282"/>
      <c r="FZ4" s="283"/>
      <c r="GA4" s="281" t="s">
        <v>10</v>
      </c>
      <c r="GB4" s="282"/>
      <c r="GC4" s="283"/>
      <c r="GD4" s="281" t="s">
        <v>85</v>
      </c>
      <c r="GE4" s="282"/>
      <c r="GF4" s="283"/>
      <c r="GG4" s="256"/>
      <c r="GH4" s="183"/>
      <c r="GI4" s="183"/>
      <c r="GJ4" s="284" t="s">
        <v>171</v>
      </c>
      <c r="GK4" s="284" t="s">
        <v>172</v>
      </c>
      <c r="GL4" s="284" t="s">
        <v>173</v>
      </c>
      <c r="GM4" s="285" t="s">
        <v>279</v>
      </c>
      <c r="GN4" s="278"/>
      <c r="GO4" s="286"/>
      <c r="GP4" s="287">
        <v>2019</v>
      </c>
      <c r="GQ4" s="288">
        <v>2018</v>
      </c>
      <c r="GR4" s="263" t="s">
        <v>86</v>
      </c>
      <c r="GS4" s="183"/>
      <c r="GT4" s="264" t="s">
        <v>5</v>
      </c>
      <c r="GU4" s="264"/>
      <c r="GV4" s="264"/>
      <c r="GW4" s="264"/>
      <c r="GX4" s="265"/>
      <c r="GY4" s="265"/>
      <c r="GZ4" s="265"/>
      <c r="HA4" s="265"/>
      <c r="HB4" s="265"/>
      <c r="HC4" s="265"/>
      <c r="HD4" s="265"/>
      <c r="HE4" s="265"/>
      <c r="HF4" s="266"/>
      <c r="HG4" s="266"/>
      <c r="HH4" s="264" t="s">
        <v>6</v>
      </c>
      <c r="HI4" s="264"/>
      <c r="HJ4" s="264"/>
      <c r="HK4" s="264"/>
      <c r="HL4" s="265"/>
      <c r="HM4" s="265"/>
      <c r="HN4" s="265"/>
      <c r="HO4" s="265"/>
      <c r="HP4" s="265"/>
      <c r="HQ4" s="265"/>
      <c r="HR4" s="265"/>
      <c r="HS4" s="265"/>
      <c r="HT4" s="267"/>
      <c r="HU4" s="268"/>
      <c r="HV4" s="268"/>
      <c r="HW4" s="268"/>
      <c r="HX4" s="269"/>
      <c r="HY4" s="270"/>
      <c r="HZ4" s="270"/>
      <c r="IA4" s="270"/>
      <c r="IB4" s="270"/>
      <c r="IC4" s="271"/>
      <c r="ID4" s="168"/>
      <c r="IE4" s="272"/>
      <c r="IF4" s="273"/>
      <c r="IG4" s="274"/>
      <c r="IH4" s="275"/>
      <c r="II4" s="275"/>
      <c r="IJ4" s="275"/>
      <c r="IK4" s="275"/>
      <c r="IM4" s="240" t="s">
        <v>7</v>
      </c>
      <c r="IN4" s="241">
        <v>202658</v>
      </c>
      <c r="IO4" s="242">
        <v>201739</v>
      </c>
      <c r="IP4" s="243">
        <v>0.46</v>
      </c>
      <c r="IQ4" s="245"/>
      <c r="IR4" s="245"/>
      <c r="IS4" s="246" t="s">
        <v>8</v>
      </c>
      <c r="IT4" s="247">
        <v>27936</v>
      </c>
      <c r="IU4" s="248">
        <v>30742</v>
      </c>
      <c r="IV4" s="249">
        <v>35814</v>
      </c>
      <c r="IW4" s="247">
        <v>94492</v>
      </c>
      <c r="IX4" s="250">
        <v>95123</v>
      </c>
      <c r="IY4" s="251">
        <v>-0.66</v>
      </c>
      <c r="IZ4" s="183"/>
      <c r="JA4" s="277" t="s">
        <v>84</v>
      </c>
      <c r="JB4" s="281" t="s">
        <v>9</v>
      </c>
      <c r="JC4" s="282"/>
      <c r="JD4" s="283"/>
      <c r="JE4" s="281" t="s">
        <v>10</v>
      </c>
      <c r="JF4" s="282"/>
      <c r="JG4" s="283"/>
      <c r="JH4" s="781" t="s">
        <v>85</v>
      </c>
      <c r="JI4" s="782"/>
      <c r="JJ4" s="783"/>
      <c r="JK4" s="256"/>
      <c r="JL4" s="183"/>
      <c r="JM4" s="183"/>
      <c r="JN4" s="257" t="s">
        <v>180</v>
      </c>
      <c r="JO4" s="257" t="s">
        <v>181</v>
      </c>
      <c r="JP4" s="257" t="s">
        <v>182</v>
      </c>
      <c r="JQ4" s="258" t="s">
        <v>274</v>
      </c>
      <c r="JR4" s="278"/>
      <c r="JS4" s="260"/>
      <c r="JT4" s="261">
        <v>2019</v>
      </c>
      <c r="JU4" s="262">
        <v>2018</v>
      </c>
      <c r="JV4" s="279" t="s">
        <v>86</v>
      </c>
      <c r="JW4" s="183"/>
      <c r="JX4" s="289" t="s">
        <v>5</v>
      </c>
      <c r="JY4" s="289"/>
      <c r="JZ4" s="289"/>
      <c r="KA4" s="289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89" t="s">
        <v>6</v>
      </c>
      <c r="KM4" s="289"/>
      <c r="KN4" s="289"/>
      <c r="KO4" s="289"/>
      <c r="KP4" s="290"/>
      <c r="KQ4" s="290"/>
      <c r="KR4" s="290"/>
      <c r="KS4" s="290"/>
      <c r="KT4" s="290"/>
      <c r="KU4" s="290"/>
      <c r="KV4" s="290"/>
      <c r="KW4" s="290"/>
      <c r="KX4" s="267"/>
      <c r="KY4" s="268"/>
      <c r="KZ4" s="268"/>
      <c r="LA4" s="268"/>
      <c r="LB4" s="269"/>
      <c r="LC4" s="270"/>
      <c r="LD4" s="270"/>
      <c r="LE4" s="270"/>
      <c r="LF4" s="270"/>
      <c r="LG4" s="271"/>
      <c r="LH4" s="168"/>
      <c r="LI4" s="272"/>
      <c r="LJ4" s="273"/>
      <c r="LK4" s="274"/>
      <c r="LL4" s="275"/>
      <c r="LM4" s="275"/>
      <c r="LN4" s="291"/>
      <c r="LO4" s="291"/>
      <c r="LP4" s="275"/>
      <c r="LQ4" s="280" t="s">
        <v>7</v>
      </c>
      <c r="LR4" s="292">
        <v>657377</v>
      </c>
      <c r="LS4" s="242">
        <v>657452</v>
      </c>
      <c r="LT4" s="243">
        <v>-0.01</v>
      </c>
      <c r="LU4" s="293"/>
      <c r="LV4" s="293"/>
      <c r="LW4" s="246" t="s">
        <v>8</v>
      </c>
      <c r="LX4" s="294">
        <v>287287</v>
      </c>
      <c r="LY4" s="295">
        <v>287275</v>
      </c>
      <c r="LZ4" s="296">
        <v>0</v>
      </c>
      <c r="MA4" s="266"/>
      <c r="MB4" s="277" t="s">
        <v>84</v>
      </c>
      <c r="MC4" s="281" t="s">
        <v>9</v>
      </c>
      <c r="MD4" s="282"/>
      <c r="ME4" s="283"/>
      <c r="MF4" s="281" t="s">
        <v>10</v>
      </c>
      <c r="MG4" s="282"/>
      <c r="MH4" s="283"/>
      <c r="MI4" s="281" t="s">
        <v>85</v>
      </c>
      <c r="MJ4" s="282"/>
      <c r="MK4" s="283"/>
      <c r="ML4" s="297"/>
      <c r="MM4" s="297"/>
      <c r="MN4" s="297"/>
      <c r="MO4" s="298" t="s">
        <v>3</v>
      </c>
      <c r="MP4" s="298" t="s">
        <v>4</v>
      </c>
      <c r="MQ4" s="298" t="s">
        <v>168</v>
      </c>
      <c r="MR4" s="298" t="s">
        <v>177</v>
      </c>
      <c r="MS4" s="299">
        <v>2019</v>
      </c>
      <c r="MT4" s="300"/>
      <c r="MU4" s="301"/>
      <c r="MV4" s="302">
        <v>2019</v>
      </c>
      <c r="MW4" s="303">
        <v>2018</v>
      </c>
      <c r="MX4" s="304" t="s">
        <v>86</v>
      </c>
      <c r="MY4" s="305"/>
      <c r="MZ4" s="264" t="s">
        <v>5</v>
      </c>
      <c r="NA4" s="264"/>
      <c r="NB4" s="264"/>
      <c r="NC4" s="264"/>
      <c r="ND4" s="265"/>
      <c r="NE4" s="265"/>
      <c r="NF4" s="265"/>
      <c r="NG4" s="265"/>
      <c r="NH4" s="265"/>
      <c r="NI4" s="265"/>
      <c r="NJ4" s="265"/>
      <c r="NK4" s="265"/>
      <c r="NL4" s="306"/>
      <c r="NM4" s="306"/>
      <c r="NN4" s="264" t="s">
        <v>6</v>
      </c>
      <c r="NO4" s="264"/>
      <c r="NP4" s="264"/>
      <c r="NQ4" s="264"/>
      <c r="NR4" s="265"/>
      <c r="NS4" s="265"/>
      <c r="NT4" s="265"/>
      <c r="NU4" s="265"/>
      <c r="NV4" s="265"/>
      <c r="NW4" s="265"/>
      <c r="NX4" s="265"/>
      <c r="NY4" s="265"/>
      <c r="OA4" s="307"/>
    </row>
    <row r="5" spans="1:391" s="195" customFormat="1" ht="21.75" customHeight="1" thickTop="1" thickBot="1" x14ac:dyDescent="0.25">
      <c r="A5" s="308" t="s">
        <v>87</v>
      </c>
      <c r="B5" s="309">
        <v>192313</v>
      </c>
      <c r="C5" s="310">
        <v>190467</v>
      </c>
      <c r="D5" s="311">
        <v>0.97</v>
      </c>
      <c r="E5" s="244"/>
      <c r="F5" s="245"/>
      <c r="G5" s="312" t="s">
        <v>13</v>
      </c>
      <c r="H5" s="247">
        <v>0</v>
      </c>
      <c r="I5" s="248">
        <v>0</v>
      </c>
      <c r="J5" s="249">
        <v>0</v>
      </c>
      <c r="K5" s="247">
        <v>0</v>
      </c>
      <c r="L5" s="250">
        <v>0</v>
      </c>
      <c r="M5" s="251">
        <v>0</v>
      </c>
      <c r="N5" s="183"/>
      <c r="O5" s="313" t="s">
        <v>134</v>
      </c>
      <c r="P5" s="314">
        <v>2562</v>
      </c>
      <c r="Q5" s="315">
        <v>2561</v>
      </c>
      <c r="R5" s="316" t="s">
        <v>86</v>
      </c>
      <c r="S5" s="314">
        <v>2562</v>
      </c>
      <c r="T5" s="315">
        <v>2561</v>
      </c>
      <c r="U5" s="316" t="s">
        <v>86</v>
      </c>
      <c r="V5" s="314">
        <v>2562</v>
      </c>
      <c r="W5" s="315">
        <v>2561</v>
      </c>
      <c r="X5" s="316" t="s">
        <v>86</v>
      </c>
      <c r="Y5" s="317"/>
      <c r="Z5" s="318" t="s">
        <v>88</v>
      </c>
      <c r="AA5" s="318"/>
      <c r="AB5" s="292">
        <v>77</v>
      </c>
      <c r="AC5" s="292">
        <v>77</v>
      </c>
      <c r="AD5" s="292">
        <v>77</v>
      </c>
      <c r="AE5" s="292">
        <v>77</v>
      </c>
      <c r="AF5" s="183"/>
      <c r="AG5" s="319" t="s">
        <v>88</v>
      </c>
      <c r="AH5" s="320">
        <v>77</v>
      </c>
      <c r="AI5" s="321">
        <v>72</v>
      </c>
      <c r="AJ5" s="322">
        <v>6.94</v>
      </c>
      <c r="AK5" s="323"/>
      <c r="AL5" s="324" t="s">
        <v>11</v>
      </c>
      <c r="AM5" s="766" t="s">
        <v>9</v>
      </c>
      <c r="AN5" s="767"/>
      <c r="AO5" s="767"/>
      <c r="AP5" s="767"/>
      <c r="AQ5" s="767"/>
      <c r="AR5" s="767"/>
      <c r="AS5" s="767"/>
      <c r="AT5" s="767"/>
      <c r="AU5" s="768"/>
      <c r="AV5" s="325" t="s">
        <v>10</v>
      </c>
      <c r="AW5" s="326" t="s">
        <v>12</v>
      </c>
      <c r="AX5" s="266"/>
      <c r="AY5" s="266"/>
      <c r="AZ5" s="327" t="s">
        <v>11</v>
      </c>
      <c r="BA5" s="766" t="s">
        <v>9</v>
      </c>
      <c r="BB5" s="767"/>
      <c r="BC5" s="767"/>
      <c r="BD5" s="767"/>
      <c r="BE5" s="767"/>
      <c r="BF5" s="767"/>
      <c r="BG5" s="767"/>
      <c r="BH5" s="767"/>
      <c r="BI5" s="768"/>
      <c r="BJ5" s="325" t="s">
        <v>10</v>
      </c>
      <c r="BK5" s="326" t="s">
        <v>12</v>
      </c>
      <c r="BL5" s="328"/>
      <c r="BM5" s="273"/>
      <c r="BN5" s="273"/>
      <c r="BO5" s="329"/>
      <c r="BP5" s="330"/>
      <c r="BQ5" s="331"/>
      <c r="BR5" s="331"/>
      <c r="BS5" s="331"/>
      <c r="BT5" s="331"/>
      <c r="BU5" s="271"/>
      <c r="BV5" s="168"/>
      <c r="BW5" s="332"/>
      <c r="BX5" s="273"/>
      <c r="BY5" s="274"/>
      <c r="BZ5" s="275"/>
      <c r="CA5" s="275"/>
      <c r="CB5" s="333"/>
      <c r="CC5" s="275"/>
      <c r="CD5" s="276"/>
      <c r="CE5" s="308" t="s">
        <v>87</v>
      </c>
      <c r="CF5" s="309">
        <v>98992</v>
      </c>
      <c r="CG5" s="310">
        <v>99482</v>
      </c>
      <c r="CH5" s="311">
        <v>-0.49</v>
      </c>
      <c r="CI5" s="245"/>
      <c r="CJ5" s="245"/>
      <c r="CK5" s="312" t="s">
        <v>13</v>
      </c>
      <c r="CL5" s="247">
        <v>0</v>
      </c>
      <c r="CM5" s="248">
        <v>0</v>
      </c>
      <c r="CN5" s="249">
        <v>0</v>
      </c>
      <c r="CO5" s="247">
        <v>0</v>
      </c>
      <c r="CP5" s="250">
        <v>0</v>
      </c>
      <c r="CQ5" s="251">
        <v>0</v>
      </c>
      <c r="CR5" s="183"/>
      <c r="CS5" s="313" t="s">
        <v>89</v>
      </c>
      <c r="CT5" s="334">
        <v>2562</v>
      </c>
      <c r="CU5" s="335">
        <v>2561</v>
      </c>
      <c r="CV5" s="336" t="s">
        <v>86</v>
      </c>
      <c r="CW5" s="334">
        <v>2562</v>
      </c>
      <c r="CX5" s="335">
        <v>2561</v>
      </c>
      <c r="CY5" s="336" t="s">
        <v>86</v>
      </c>
      <c r="CZ5" s="334">
        <v>2562</v>
      </c>
      <c r="DA5" s="335">
        <v>2561</v>
      </c>
      <c r="DB5" s="336" t="s">
        <v>86</v>
      </c>
      <c r="DC5" s="317"/>
      <c r="DD5" s="318" t="s">
        <v>88</v>
      </c>
      <c r="DE5" s="318"/>
      <c r="DF5" s="292">
        <v>77</v>
      </c>
      <c r="DG5" s="292">
        <v>77</v>
      </c>
      <c r="DH5" s="292">
        <v>77</v>
      </c>
      <c r="DI5" s="292">
        <v>77</v>
      </c>
      <c r="DJ5" s="183"/>
      <c r="DK5" s="319" t="s">
        <v>88</v>
      </c>
      <c r="DL5" s="320">
        <v>77</v>
      </c>
      <c r="DM5" s="321">
        <v>72</v>
      </c>
      <c r="DN5" s="322">
        <v>6.94</v>
      </c>
      <c r="DO5" s="323"/>
      <c r="DP5" s="324" t="s">
        <v>11</v>
      </c>
      <c r="DQ5" s="766" t="s">
        <v>9</v>
      </c>
      <c r="DR5" s="767"/>
      <c r="DS5" s="767"/>
      <c r="DT5" s="767"/>
      <c r="DU5" s="767"/>
      <c r="DV5" s="767"/>
      <c r="DW5" s="767"/>
      <c r="DX5" s="767"/>
      <c r="DY5" s="768"/>
      <c r="DZ5" s="325" t="s">
        <v>10</v>
      </c>
      <c r="EA5" s="326" t="s">
        <v>12</v>
      </c>
      <c r="EB5" s="266"/>
      <c r="EC5" s="266"/>
      <c r="ED5" s="327" t="s">
        <v>11</v>
      </c>
      <c r="EE5" s="766" t="s">
        <v>9</v>
      </c>
      <c r="EF5" s="767"/>
      <c r="EG5" s="767"/>
      <c r="EH5" s="767"/>
      <c r="EI5" s="767"/>
      <c r="EJ5" s="767"/>
      <c r="EK5" s="767"/>
      <c r="EL5" s="767"/>
      <c r="EM5" s="768"/>
      <c r="EN5" s="325" t="s">
        <v>10</v>
      </c>
      <c r="EO5" s="326" t="s">
        <v>12</v>
      </c>
      <c r="EP5" s="328"/>
      <c r="EQ5" s="273"/>
      <c r="ER5" s="273"/>
      <c r="ES5" s="329"/>
      <c r="ET5" s="330"/>
      <c r="EU5" s="331"/>
      <c r="EV5" s="331"/>
      <c r="EW5" s="331"/>
      <c r="EX5" s="331"/>
      <c r="EY5" s="271"/>
      <c r="EZ5" s="168"/>
      <c r="FA5" s="332"/>
      <c r="FB5" s="273"/>
      <c r="FC5" s="274"/>
      <c r="FD5" s="275"/>
      <c r="FE5" s="275"/>
      <c r="FF5" s="275"/>
      <c r="FG5" s="275"/>
      <c r="FH5" s="276"/>
      <c r="FI5" s="337" t="s">
        <v>87</v>
      </c>
      <c r="FJ5" s="309">
        <v>146165</v>
      </c>
      <c r="FK5" s="310">
        <v>148251</v>
      </c>
      <c r="FL5" s="311">
        <v>-1.41</v>
      </c>
      <c r="FM5" s="245"/>
      <c r="FN5" s="245"/>
      <c r="FO5" s="312" t="s">
        <v>13</v>
      </c>
      <c r="FP5" s="247">
        <v>0</v>
      </c>
      <c r="FQ5" s="248">
        <v>0</v>
      </c>
      <c r="FR5" s="249">
        <v>0</v>
      </c>
      <c r="FS5" s="247">
        <v>0</v>
      </c>
      <c r="FT5" s="250">
        <v>0</v>
      </c>
      <c r="FU5" s="251">
        <v>0</v>
      </c>
      <c r="FV5" s="183"/>
      <c r="FW5" s="313" t="s">
        <v>170</v>
      </c>
      <c r="FX5" s="334">
        <v>2562</v>
      </c>
      <c r="FY5" s="335">
        <v>2561</v>
      </c>
      <c r="FZ5" s="336" t="s">
        <v>86</v>
      </c>
      <c r="GA5" s="334">
        <v>2562</v>
      </c>
      <c r="GB5" s="335">
        <v>2561</v>
      </c>
      <c r="GC5" s="336" t="s">
        <v>86</v>
      </c>
      <c r="GD5" s="334">
        <v>2562</v>
      </c>
      <c r="GE5" s="335">
        <v>2561</v>
      </c>
      <c r="GF5" s="336" t="s">
        <v>86</v>
      </c>
      <c r="GG5" s="317"/>
      <c r="GH5" s="318" t="s">
        <v>88</v>
      </c>
      <c r="GI5" s="318"/>
      <c r="GJ5" s="292">
        <v>77</v>
      </c>
      <c r="GK5" s="292">
        <v>77</v>
      </c>
      <c r="GL5" s="292">
        <v>77</v>
      </c>
      <c r="GM5" s="292">
        <v>77</v>
      </c>
      <c r="GN5" s="183"/>
      <c r="GO5" s="319" t="s">
        <v>88</v>
      </c>
      <c r="GP5" s="320">
        <v>77</v>
      </c>
      <c r="GQ5" s="321">
        <v>72</v>
      </c>
      <c r="GR5" s="322">
        <v>6.94</v>
      </c>
      <c r="GS5" s="323"/>
      <c r="GT5" s="324" t="s">
        <v>11</v>
      </c>
      <c r="GU5" s="766" t="s">
        <v>9</v>
      </c>
      <c r="GV5" s="767"/>
      <c r="GW5" s="767"/>
      <c r="GX5" s="767"/>
      <c r="GY5" s="767"/>
      <c r="GZ5" s="767"/>
      <c r="HA5" s="767"/>
      <c r="HB5" s="767"/>
      <c r="HC5" s="768"/>
      <c r="HD5" s="325" t="s">
        <v>10</v>
      </c>
      <c r="HE5" s="326" t="s">
        <v>12</v>
      </c>
      <c r="HF5" s="266"/>
      <c r="HG5" s="266"/>
      <c r="HH5" s="327" t="s">
        <v>11</v>
      </c>
      <c r="HI5" s="766" t="s">
        <v>9</v>
      </c>
      <c r="HJ5" s="767"/>
      <c r="HK5" s="767"/>
      <c r="HL5" s="767"/>
      <c r="HM5" s="767"/>
      <c r="HN5" s="767"/>
      <c r="HO5" s="767"/>
      <c r="HP5" s="767"/>
      <c r="HQ5" s="768"/>
      <c r="HR5" s="325" t="s">
        <v>10</v>
      </c>
      <c r="HS5" s="326" t="s">
        <v>12</v>
      </c>
      <c r="HT5" s="328"/>
      <c r="HU5" s="273"/>
      <c r="HV5" s="273"/>
      <c r="HW5" s="329"/>
      <c r="HX5" s="330"/>
      <c r="HY5" s="331"/>
      <c r="HZ5" s="331"/>
      <c r="IA5" s="331"/>
      <c r="IB5" s="331"/>
      <c r="IC5" s="271"/>
      <c r="ID5" s="168"/>
      <c r="IE5" s="332"/>
      <c r="IF5" s="273"/>
      <c r="IG5" s="274"/>
      <c r="IH5" s="275"/>
      <c r="II5" s="275"/>
      <c r="IJ5" s="275"/>
      <c r="IK5" s="275"/>
      <c r="IM5" s="308" t="s">
        <v>87</v>
      </c>
      <c r="IN5" s="309">
        <v>192750</v>
      </c>
      <c r="IO5" s="310">
        <v>191956</v>
      </c>
      <c r="IP5" s="311">
        <v>0.41</v>
      </c>
      <c r="IQ5" s="245"/>
      <c r="IR5" s="245"/>
      <c r="IS5" s="312" t="s">
        <v>13</v>
      </c>
      <c r="IT5" s="247">
        <v>0</v>
      </c>
      <c r="IU5" s="248">
        <v>0</v>
      </c>
      <c r="IV5" s="249">
        <v>0</v>
      </c>
      <c r="IW5" s="247">
        <v>0</v>
      </c>
      <c r="IX5" s="250">
        <v>0</v>
      </c>
      <c r="IY5" s="251">
        <v>0</v>
      </c>
      <c r="IZ5" s="183"/>
      <c r="JA5" s="313" t="s">
        <v>187</v>
      </c>
      <c r="JB5" s="334">
        <v>2562</v>
      </c>
      <c r="JC5" s="335">
        <v>2561</v>
      </c>
      <c r="JD5" s="336" t="s">
        <v>86</v>
      </c>
      <c r="JE5" s="334">
        <v>2562</v>
      </c>
      <c r="JF5" s="335">
        <v>2561</v>
      </c>
      <c r="JG5" s="336" t="s">
        <v>86</v>
      </c>
      <c r="JH5" s="334">
        <v>2562</v>
      </c>
      <c r="JI5" s="335">
        <v>2561</v>
      </c>
      <c r="JJ5" s="338" t="s">
        <v>86</v>
      </c>
      <c r="JK5" s="317"/>
      <c r="JL5" s="318" t="s">
        <v>88</v>
      </c>
      <c r="JM5" s="318"/>
      <c r="JN5" s="292">
        <v>77</v>
      </c>
      <c r="JO5" s="292">
        <v>77</v>
      </c>
      <c r="JP5" s="292">
        <v>77</v>
      </c>
      <c r="JQ5" s="292">
        <v>77</v>
      </c>
      <c r="JR5" s="183"/>
      <c r="JS5" s="319" t="s">
        <v>88</v>
      </c>
      <c r="JT5" s="320">
        <v>77</v>
      </c>
      <c r="JU5" s="321">
        <v>72</v>
      </c>
      <c r="JV5" s="322">
        <v>6.94</v>
      </c>
      <c r="JW5" s="323"/>
      <c r="JX5" s="339" t="s">
        <v>11</v>
      </c>
      <c r="JY5" s="769" t="s">
        <v>9</v>
      </c>
      <c r="JZ5" s="770"/>
      <c r="KA5" s="770"/>
      <c r="KB5" s="770"/>
      <c r="KC5" s="770"/>
      <c r="KD5" s="770"/>
      <c r="KE5" s="770"/>
      <c r="KF5" s="770"/>
      <c r="KG5" s="771"/>
      <c r="KH5" s="340" t="s">
        <v>10</v>
      </c>
      <c r="KI5" s="340" t="s">
        <v>12</v>
      </c>
      <c r="KJ5" s="290"/>
      <c r="KK5" s="290"/>
      <c r="KL5" s="341" t="s">
        <v>11</v>
      </c>
      <c r="KM5" s="769" t="s">
        <v>9</v>
      </c>
      <c r="KN5" s="770"/>
      <c r="KO5" s="770"/>
      <c r="KP5" s="770"/>
      <c r="KQ5" s="770"/>
      <c r="KR5" s="770"/>
      <c r="KS5" s="770"/>
      <c r="KT5" s="770"/>
      <c r="KU5" s="771"/>
      <c r="KV5" s="340" t="s">
        <v>10</v>
      </c>
      <c r="KW5" s="340" t="s">
        <v>12</v>
      </c>
      <c r="KX5" s="328"/>
      <c r="KY5" s="273"/>
      <c r="KZ5" s="273"/>
      <c r="LA5" s="329"/>
      <c r="LB5" s="330"/>
      <c r="LC5" s="331"/>
      <c r="LD5" s="331"/>
      <c r="LE5" s="331"/>
      <c r="LF5" s="331"/>
      <c r="LG5" s="271"/>
      <c r="LH5" s="168"/>
      <c r="LI5" s="332"/>
      <c r="LJ5" s="273"/>
      <c r="LK5" s="274"/>
      <c r="LL5" s="275"/>
      <c r="LM5" s="275"/>
      <c r="LN5" s="291"/>
      <c r="LO5" s="275"/>
      <c r="LP5" s="275"/>
      <c r="LQ5" s="337" t="s">
        <v>87</v>
      </c>
      <c r="LR5" s="342">
        <v>630220</v>
      </c>
      <c r="LS5" s="310">
        <v>630156</v>
      </c>
      <c r="LT5" s="311">
        <v>0.01</v>
      </c>
      <c r="LU5" s="293"/>
      <c r="LV5" s="293"/>
      <c r="LW5" s="312" t="s">
        <v>13</v>
      </c>
      <c r="LX5" s="294">
        <v>0</v>
      </c>
      <c r="LY5" s="295">
        <v>0</v>
      </c>
      <c r="LZ5" s="296">
        <v>0</v>
      </c>
      <c r="MA5" s="266"/>
      <c r="MB5" s="313" t="s">
        <v>183</v>
      </c>
      <c r="MC5" s="334">
        <v>2562</v>
      </c>
      <c r="MD5" s="335">
        <v>2561</v>
      </c>
      <c r="ME5" s="336" t="s">
        <v>86</v>
      </c>
      <c r="MF5" s="334">
        <v>2562</v>
      </c>
      <c r="MG5" s="335">
        <v>2561</v>
      </c>
      <c r="MH5" s="336" t="s">
        <v>86</v>
      </c>
      <c r="MI5" s="334">
        <v>2562</v>
      </c>
      <c r="MJ5" s="335">
        <v>2561</v>
      </c>
      <c r="MK5" s="336" t="s">
        <v>86</v>
      </c>
      <c r="ML5" s="297"/>
      <c r="MM5" s="175" t="s">
        <v>88</v>
      </c>
      <c r="MN5" s="175"/>
      <c r="MO5" s="343">
        <v>77</v>
      </c>
      <c r="MP5" s="343">
        <v>77</v>
      </c>
      <c r="MQ5" s="343">
        <v>77</v>
      </c>
      <c r="MR5" s="343">
        <v>77</v>
      </c>
      <c r="MS5" s="343">
        <v>77</v>
      </c>
      <c r="MT5" s="300"/>
      <c r="MU5" s="319" t="s">
        <v>88</v>
      </c>
      <c r="MV5" s="320">
        <v>77</v>
      </c>
      <c r="MW5" s="321">
        <v>72</v>
      </c>
      <c r="MX5" s="322">
        <v>6.94</v>
      </c>
      <c r="MY5" s="305"/>
      <c r="MZ5" s="327" t="s">
        <v>11</v>
      </c>
      <c r="NA5" s="769" t="s">
        <v>9</v>
      </c>
      <c r="NB5" s="770"/>
      <c r="NC5" s="770"/>
      <c r="ND5" s="770"/>
      <c r="NE5" s="770"/>
      <c r="NF5" s="770"/>
      <c r="NG5" s="770"/>
      <c r="NH5" s="770"/>
      <c r="NI5" s="771"/>
      <c r="NJ5" s="340" t="s">
        <v>10</v>
      </c>
      <c r="NK5" s="340" t="s">
        <v>12</v>
      </c>
      <c r="NL5" s="306"/>
      <c r="NM5" s="306"/>
      <c r="NN5" s="327" t="s">
        <v>11</v>
      </c>
      <c r="NO5" s="766" t="s">
        <v>9</v>
      </c>
      <c r="NP5" s="767"/>
      <c r="NQ5" s="767"/>
      <c r="NR5" s="767"/>
      <c r="NS5" s="767"/>
      <c r="NT5" s="767"/>
      <c r="NU5" s="767"/>
      <c r="NV5" s="767"/>
      <c r="NW5" s="768"/>
      <c r="NX5" s="325" t="s">
        <v>10</v>
      </c>
      <c r="NY5" s="326" t="s">
        <v>12</v>
      </c>
      <c r="OA5" s="307"/>
    </row>
    <row r="6" spans="1:391" s="195" customFormat="1" ht="21.75" customHeight="1" thickTop="1" thickBot="1" x14ac:dyDescent="0.25">
      <c r="A6" s="344" t="s">
        <v>90</v>
      </c>
      <c r="B6" s="309">
        <v>9248</v>
      </c>
      <c r="C6" s="310">
        <v>9363</v>
      </c>
      <c r="D6" s="345">
        <v>-1.23</v>
      </c>
      <c r="E6" s="244"/>
      <c r="F6" s="245"/>
      <c r="G6" s="312" t="s">
        <v>23</v>
      </c>
      <c r="H6" s="247">
        <v>0</v>
      </c>
      <c r="I6" s="248">
        <v>0</v>
      </c>
      <c r="J6" s="249">
        <v>0</v>
      </c>
      <c r="K6" s="247">
        <v>0</v>
      </c>
      <c r="L6" s="250">
        <v>0</v>
      </c>
      <c r="M6" s="251">
        <v>0</v>
      </c>
      <c r="N6" s="183"/>
      <c r="O6" s="346" t="s">
        <v>91</v>
      </c>
      <c r="P6" s="347">
        <v>331.94</v>
      </c>
      <c r="Q6" s="348">
        <v>316.69</v>
      </c>
      <c r="R6" s="349">
        <v>4.82</v>
      </c>
      <c r="S6" s="347">
        <v>0</v>
      </c>
      <c r="T6" s="350">
        <v>0</v>
      </c>
      <c r="U6" s="349">
        <v>0</v>
      </c>
      <c r="V6" s="347">
        <v>223.77</v>
      </c>
      <c r="W6" s="348">
        <v>215.06</v>
      </c>
      <c r="X6" s="349">
        <v>4.05</v>
      </c>
      <c r="Y6" s="351"/>
      <c r="Z6" s="183"/>
      <c r="AA6" s="183" t="s">
        <v>92</v>
      </c>
      <c r="AB6" s="342">
        <v>3</v>
      </c>
      <c r="AC6" s="342">
        <v>3</v>
      </c>
      <c r="AD6" s="342">
        <v>3</v>
      </c>
      <c r="AE6" s="342">
        <v>3</v>
      </c>
      <c r="AF6" s="183"/>
      <c r="AG6" s="352" t="s">
        <v>93</v>
      </c>
      <c r="AH6" s="353">
        <v>1552</v>
      </c>
      <c r="AI6" s="354">
        <v>1491</v>
      </c>
      <c r="AJ6" s="322">
        <v>4.09</v>
      </c>
      <c r="AK6" s="355"/>
      <c r="AL6" s="356"/>
      <c r="AM6" s="357" t="s">
        <v>14</v>
      </c>
      <c r="AN6" s="358" t="s">
        <v>15</v>
      </c>
      <c r="AO6" s="359" t="s">
        <v>266</v>
      </c>
      <c r="AP6" s="360" t="s">
        <v>267</v>
      </c>
      <c r="AQ6" s="358"/>
      <c r="AR6" s="358"/>
      <c r="AS6" s="358"/>
      <c r="AT6" s="358"/>
      <c r="AU6" s="361" t="s">
        <v>22</v>
      </c>
      <c r="AV6" s="362"/>
      <c r="AW6" s="363"/>
      <c r="AX6" s="266"/>
      <c r="AY6" s="266"/>
      <c r="AZ6" s="356"/>
      <c r="BA6" s="357" t="s">
        <v>14</v>
      </c>
      <c r="BB6" s="358" t="s">
        <v>15</v>
      </c>
      <c r="BC6" s="359" t="s">
        <v>266</v>
      </c>
      <c r="BD6" s="360" t="s">
        <v>267</v>
      </c>
      <c r="BE6" s="358"/>
      <c r="BF6" s="358"/>
      <c r="BG6" s="358"/>
      <c r="BH6" s="358"/>
      <c r="BI6" s="361" t="s">
        <v>22</v>
      </c>
      <c r="BJ6" s="362"/>
      <c r="BK6" s="363"/>
      <c r="BL6" s="328"/>
      <c r="BM6" s="364"/>
      <c r="BN6" s="364"/>
      <c r="BO6" s="329"/>
      <c r="BP6" s="330"/>
      <c r="BQ6" s="331"/>
      <c r="BR6" s="331"/>
      <c r="BS6" s="365"/>
      <c r="BT6" s="331"/>
      <c r="BU6" s="271"/>
      <c r="BV6" s="168"/>
      <c r="BW6" s="332"/>
      <c r="BX6" s="273"/>
      <c r="BY6" s="274"/>
      <c r="BZ6" s="275"/>
      <c r="CA6" s="275"/>
      <c r="CB6" s="333"/>
      <c r="CC6" s="275"/>
      <c r="CD6" s="276"/>
      <c r="CE6" s="344" t="s">
        <v>90</v>
      </c>
      <c r="CF6" s="309">
        <v>3461</v>
      </c>
      <c r="CG6" s="310">
        <v>3603</v>
      </c>
      <c r="CH6" s="345">
        <v>-3.94</v>
      </c>
      <c r="CI6" s="245"/>
      <c r="CJ6" s="245"/>
      <c r="CK6" s="312" t="s">
        <v>23</v>
      </c>
      <c r="CL6" s="247">
        <v>0</v>
      </c>
      <c r="CM6" s="248">
        <v>0</v>
      </c>
      <c r="CN6" s="249">
        <v>0</v>
      </c>
      <c r="CO6" s="247">
        <v>0</v>
      </c>
      <c r="CP6" s="250">
        <v>0</v>
      </c>
      <c r="CQ6" s="251">
        <v>0</v>
      </c>
      <c r="CR6" s="183"/>
      <c r="CS6" s="346" t="s">
        <v>91</v>
      </c>
      <c r="CT6" s="347">
        <v>366.39</v>
      </c>
      <c r="CU6" s="348">
        <v>367.49</v>
      </c>
      <c r="CV6" s="349">
        <v>-0.3</v>
      </c>
      <c r="CW6" s="347">
        <v>0</v>
      </c>
      <c r="CX6" s="350">
        <v>0</v>
      </c>
      <c r="CY6" s="349">
        <v>0</v>
      </c>
      <c r="CZ6" s="347">
        <v>269.77999999999997</v>
      </c>
      <c r="DA6" s="348">
        <v>272.83</v>
      </c>
      <c r="DB6" s="349">
        <v>-1.1200000000000001</v>
      </c>
      <c r="DC6" s="351"/>
      <c r="DD6" s="183"/>
      <c r="DE6" s="183" t="s">
        <v>92</v>
      </c>
      <c r="DF6" s="342">
        <v>3</v>
      </c>
      <c r="DG6" s="342">
        <v>3</v>
      </c>
      <c r="DH6" s="342">
        <v>3</v>
      </c>
      <c r="DI6" s="342">
        <v>3</v>
      </c>
      <c r="DJ6" s="183"/>
      <c r="DK6" s="352" t="s">
        <v>93</v>
      </c>
      <c r="DL6" s="353">
        <v>1552</v>
      </c>
      <c r="DM6" s="354">
        <v>1491</v>
      </c>
      <c r="DN6" s="322">
        <v>4.09</v>
      </c>
      <c r="DO6" s="355"/>
      <c r="DP6" s="356"/>
      <c r="DQ6" s="357" t="s">
        <v>14</v>
      </c>
      <c r="DR6" s="358" t="s">
        <v>15</v>
      </c>
      <c r="DS6" s="359" t="s">
        <v>266</v>
      </c>
      <c r="DT6" s="360" t="s">
        <v>267</v>
      </c>
      <c r="DU6" s="358"/>
      <c r="DV6" s="358"/>
      <c r="DW6" s="358"/>
      <c r="DX6" s="358"/>
      <c r="DY6" s="361" t="s">
        <v>22</v>
      </c>
      <c r="DZ6" s="362"/>
      <c r="EA6" s="363"/>
      <c r="EB6" s="266"/>
      <c r="EC6" s="266"/>
      <c r="ED6" s="356"/>
      <c r="EE6" s="357" t="s">
        <v>14</v>
      </c>
      <c r="EF6" s="358" t="s">
        <v>15</v>
      </c>
      <c r="EG6" s="359" t="s">
        <v>266</v>
      </c>
      <c r="EH6" s="360" t="s">
        <v>267</v>
      </c>
      <c r="EI6" s="358"/>
      <c r="EJ6" s="358"/>
      <c r="EK6" s="358"/>
      <c r="EL6" s="358"/>
      <c r="EM6" s="361" t="s">
        <v>22</v>
      </c>
      <c r="EN6" s="362"/>
      <c r="EO6" s="363"/>
      <c r="EP6" s="328"/>
      <c r="EQ6" s="364"/>
      <c r="ER6" s="364"/>
      <c r="ES6" s="329"/>
      <c r="ET6" s="330"/>
      <c r="EU6" s="331"/>
      <c r="EV6" s="331"/>
      <c r="EW6" s="365"/>
      <c r="EX6" s="331"/>
      <c r="EY6" s="271"/>
      <c r="EZ6" s="168"/>
      <c r="FA6" s="332"/>
      <c r="FB6" s="273"/>
      <c r="FC6" s="274"/>
      <c r="FD6" s="275"/>
      <c r="FE6" s="275"/>
      <c r="FF6" s="275"/>
      <c r="FG6" s="275"/>
      <c r="FH6" s="276"/>
      <c r="FI6" s="366" t="s">
        <v>90</v>
      </c>
      <c r="FJ6" s="309">
        <v>4540</v>
      </c>
      <c r="FK6" s="310">
        <v>4547</v>
      </c>
      <c r="FL6" s="345">
        <v>-0.15</v>
      </c>
      <c r="FM6" s="245"/>
      <c r="FN6" s="245"/>
      <c r="FO6" s="312" t="s">
        <v>23</v>
      </c>
      <c r="FP6" s="247">
        <v>0</v>
      </c>
      <c r="FQ6" s="248">
        <v>0</v>
      </c>
      <c r="FR6" s="249">
        <v>0</v>
      </c>
      <c r="FS6" s="247">
        <v>0</v>
      </c>
      <c r="FT6" s="250">
        <v>0</v>
      </c>
      <c r="FU6" s="251">
        <v>0</v>
      </c>
      <c r="FV6" s="183"/>
      <c r="FW6" s="346" t="s">
        <v>91</v>
      </c>
      <c r="FX6" s="347">
        <v>397.17</v>
      </c>
      <c r="FY6" s="348">
        <v>390.41</v>
      </c>
      <c r="FZ6" s="349">
        <v>1.73</v>
      </c>
      <c r="GA6" s="347">
        <v>0</v>
      </c>
      <c r="GB6" s="350">
        <v>0</v>
      </c>
      <c r="GC6" s="349">
        <v>0</v>
      </c>
      <c r="GD6" s="347">
        <v>275.10000000000002</v>
      </c>
      <c r="GE6" s="348">
        <v>272.88</v>
      </c>
      <c r="GF6" s="349">
        <v>0.81</v>
      </c>
      <c r="GG6" s="351"/>
      <c r="GH6" s="183"/>
      <c r="GI6" s="183" t="s">
        <v>92</v>
      </c>
      <c r="GJ6" s="342">
        <v>3</v>
      </c>
      <c r="GK6" s="342">
        <v>3</v>
      </c>
      <c r="GL6" s="342">
        <v>3</v>
      </c>
      <c r="GM6" s="342">
        <v>3</v>
      </c>
      <c r="GN6" s="183"/>
      <c r="GO6" s="352" t="s">
        <v>93</v>
      </c>
      <c r="GP6" s="353">
        <v>1552</v>
      </c>
      <c r="GQ6" s="354">
        <v>1491</v>
      </c>
      <c r="GR6" s="322">
        <v>4.09</v>
      </c>
      <c r="GS6" s="355"/>
      <c r="GT6" s="356"/>
      <c r="GU6" s="357" t="s">
        <v>14</v>
      </c>
      <c r="GV6" s="358" t="s">
        <v>15</v>
      </c>
      <c r="GW6" s="359" t="s">
        <v>266</v>
      </c>
      <c r="GX6" s="360" t="s">
        <v>267</v>
      </c>
      <c r="GY6" s="358"/>
      <c r="GZ6" s="358"/>
      <c r="HA6" s="358"/>
      <c r="HB6" s="358"/>
      <c r="HC6" s="361" t="s">
        <v>22</v>
      </c>
      <c r="HD6" s="362"/>
      <c r="HE6" s="363"/>
      <c r="HF6" s="266"/>
      <c r="HG6" s="266"/>
      <c r="HH6" s="356"/>
      <c r="HI6" s="357" t="s">
        <v>14</v>
      </c>
      <c r="HJ6" s="358" t="s">
        <v>15</v>
      </c>
      <c r="HK6" s="359" t="s">
        <v>266</v>
      </c>
      <c r="HL6" s="360" t="s">
        <v>267</v>
      </c>
      <c r="HM6" s="358"/>
      <c r="HN6" s="358"/>
      <c r="HO6" s="358"/>
      <c r="HP6" s="358"/>
      <c r="HQ6" s="361" t="s">
        <v>22</v>
      </c>
      <c r="HR6" s="362"/>
      <c r="HS6" s="363"/>
      <c r="HT6" s="328"/>
      <c r="HU6" s="364"/>
      <c r="HV6" s="364"/>
      <c r="HW6" s="329"/>
      <c r="HX6" s="330"/>
      <c r="HY6" s="331"/>
      <c r="HZ6" s="331"/>
      <c r="IA6" s="365"/>
      <c r="IB6" s="331"/>
      <c r="IC6" s="271"/>
      <c r="ID6" s="168"/>
      <c r="IE6" s="332"/>
      <c r="IF6" s="273"/>
      <c r="IG6" s="274"/>
      <c r="IH6" s="275"/>
      <c r="II6" s="275"/>
      <c r="IJ6" s="275"/>
      <c r="IK6" s="275"/>
      <c r="IM6" s="344" t="s">
        <v>90</v>
      </c>
      <c r="IN6" s="309">
        <v>9908</v>
      </c>
      <c r="IO6" s="310">
        <v>9783</v>
      </c>
      <c r="IP6" s="345">
        <v>1.28</v>
      </c>
      <c r="IQ6" s="245"/>
      <c r="IR6" s="245"/>
      <c r="IS6" s="312" t="s">
        <v>23</v>
      </c>
      <c r="IT6" s="247">
        <v>0</v>
      </c>
      <c r="IU6" s="248">
        <v>0</v>
      </c>
      <c r="IV6" s="249">
        <v>0</v>
      </c>
      <c r="IW6" s="247">
        <v>0</v>
      </c>
      <c r="IX6" s="250">
        <v>0</v>
      </c>
      <c r="IY6" s="251">
        <v>0</v>
      </c>
      <c r="IZ6" s="183"/>
      <c r="JA6" s="346" t="s">
        <v>91</v>
      </c>
      <c r="JB6" s="347">
        <v>445.83</v>
      </c>
      <c r="JC6" s="348">
        <v>434.95</v>
      </c>
      <c r="JD6" s="349">
        <v>2.5</v>
      </c>
      <c r="JE6" s="347">
        <v>0</v>
      </c>
      <c r="JF6" s="350">
        <v>0</v>
      </c>
      <c r="JG6" s="349">
        <v>0</v>
      </c>
      <c r="JH6" s="347">
        <v>304.44</v>
      </c>
      <c r="JI6" s="348">
        <v>300.45999999999998</v>
      </c>
      <c r="JJ6" s="349">
        <v>1.32</v>
      </c>
      <c r="JK6" s="351"/>
      <c r="JL6" s="183"/>
      <c r="JM6" s="183" t="s">
        <v>92</v>
      </c>
      <c r="JN6" s="342">
        <v>3</v>
      </c>
      <c r="JO6" s="342">
        <v>3</v>
      </c>
      <c r="JP6" s="342">
        <v>3</v>
      </c>
      <c r="JQ6" s="342">
        <v>3</v>
      </c>
      <c r="JR6" s="183"/>
      <c r="JS6" s="352" t="s">
        <v>93</v>
      </c>
      <c r="JT6" s="353">
        <v>1552</v>
      </c>
      <c r="JU6" s="354">
        <v>1491</v>
      </c>
      <c r="JV6" s="322">
        <v>4.09</v>
      </c>
      <c r="JW6" s="355"/>
      <c r="JX6" s="367"/>
      <c r="JY6" s="357" t="s">
        <v>14</v>
      </c>
      <c r="JZ6" s="358" t="s">
        <v>15</v>
      </c>
      <c r="KA6" s="359" t="s">
        <v>266</v>
      </c>
      <c r="KB6" s="360" t="s">
        <v>267</v>
      </c>
      <c r="KC6" s="358"/>
      <c r="KD6" s="358"/>
      <c r="KE6" s="358"/>
      <c r="KF6" s="358"/>
      <c r="KG6" s="361" t="s">
        <v>22</v>
      </c>
      <c r="KH6" s="362"/>
      <c r="KI6" s="363"/>
      <c r="KJ6" s="290"/>
      <c r="KK6" s="290"/>
      <c r="KL6" s="367"/>
      <c r="KM6" s="357" t="s">
        <v>14</v>
      </c>
      <c r="KN6" s="358" t="s">
        <v>15</v>
      </c>
      <c r="KO6" s="359" t="s">
        <v>266</v>
      </c>
      <c r="KP6" s="360" t="s">
        <v>267</v>
      </c>
      <c r="KQ6" s="358"/>
      <c r="KR6" s="358"/>
      <c r="KS6" s="358"/>
      <c r="KT6" s="358"/>
      <c r="KU6" s="361" t="s">
        <v>22</v>
      </c>
      <c r="KV6" s="362"/>
      <c r="KW6" s="363"/>
      <c r="KX6" s="328"/>
      <c r="KY6" s="364"/>
      <c r="KZ6" s="364"/>
      <c r="LA6" s="329"/>
      <c r="LB6" s="330"/>
      <c r="LC6" s="331"/>
      <c r="LD6" s="331"/>
      <c r="LE6" s="365"/>
      <c r="LF6" s="331"/>
      <c r="LG6" s="271"/>
      <c r="LH6" s="168"/>
      <c r="LI6" s="332"/>
      <c r="LJ6" s="273"/>
      <c r="LK6" s="274"/>
      <c r="LL6" s="275"/>
      <c r="LM6" s="275"/>
      <c r="LN6" s="291"/>
      <c r="LO6" s="275"/>
      <c r="LP6" s="275"/>
      <c r="LQ6" s="366" t="s">
        <v>90</v>
      </c>
      <c r="LR6" s="368">
        <v>27157</v>
      </c>
      <c r="LS6" s="310">
        <v>27296</v>
      </c>
      <c r="LT6" s="345">
        <v>-0.51</v>
      </c>
      <c r="LU6" s="293"/>
      <c r="LV6" s="293"/>
      <c r="LW6" s="312" t="s">
        <v>23</v>
      </c>
      <c r="LX6" s="294">
        <v>0</v>
      </c>
      <c r="LY6" s="295">
        <v>0</v>
      </c>
      <c r="LZ6" s="296">
        <v>0</v>
      </c>
      <c r="MA6" s="266"/>
      <c r="MB6" s="346" t="s">
        <v>91</v>
      </c>
      <c r="MC6" s="347">
        <v>386.86</v>
      </c>
      <c r="MD6" s="369">
        <v>377.52</v>
      </c>
      <c r="ME6" s="349">
        <v>2.4700000000000002</v>
      </c>
      <c r="MF6" s="347">
        <v>0</v>
      </c>
      <c r="MG6" s="369">
        <v>0</v>
      </c>
      <c r="MH6" s="349">
        <v>0</v>
      </c>
      <c r="MI6" s="347">
        <v>266.98</v>
      </c>
      <c r="MJ6" s="370">
        <v>263.07</v>
      </c>
      <c r="MK6" s="349">
        <v>1.49</v>
      </c>
      <c r="ML6" s="297"/>
      <c r="MM6" s="297"/>
      <c r="MN6" s="297" t="s">
        <v>92</v>
      </c>
      <c r="MO6" s="371">
        <v>3</v>
      </c>
      <c r="MP6" s="371">
        <v>3</v>
      </c>
      <c r="MQ6" s="371">
        <v>3</v>
      </c>
      <c r="MR6" s="371">
        <v>3</v>
      </c>
      <c r="MS6" s="371">
        <v>3</v>
      </c>
      <c r="MT6" s="300"/>
      <c r="MU6" s="352" t="s">
        <v>93</v>
      </c>
      <c r="MV6" s="353">
        <v>1552</v>
      </c>
      <c r="MW6" s="354">
        <v>1491</v>
      </c>
      <c r="MX6" s="322">
        <v>4.09</v>
      </c>
      <c r="MY6" s="305"/>
      <c r="MZ6" s="356"/>
      <c r="NA6" s="357" t="s">
        <v>14</v>
      </c>
      <c r="NB6" s="358" t="s">
        <v>15</v>
      </c>
      <c r="NC6" s="359" t="s">
        <v>266</v>
      </c>
      <c r="ND6" s="360" t="s">
        <v>267</v>
      </c>
      <c r="NE6" s="358"/>
      <c r="NF6" s="358"/>
      <c r="NG6" s="358"/>
      <c r="NH6" s="358"/>
      <c r="NI6" s="361" t="s">
        <v>22</v>
      </c>
      <c r="NJ6" s="362"/>
      <c r="NK6" s="363"/>
      <c r="NL6" s="306"/>
      <c r="NM6" s="306"/>
      <c r="NN6" s="356"/>
      <c r="NO6" s="357" t="s">
        <v>14</v>
      </c>
      <c r="NP6" s="358" t="s">
        <v>15</v>
      </c>
      <c r="NQ6" s="359" t="s">
        <v>266</v>
      </c>
      <c r="NR6" s="360" t="s">
        <v>267</v>
      </c>
      <c r="NS6" s="358"/>
      <c r="NT6" s="358"/>
      <c r="NU6" s="358"/>
      <c r="NV6" s="358"/>
      <c r="NW6" s="361" t="s">
        <v>22</v>
      </c>
      <c r="NX6" s="362"/>
      <c r="NY6" s="363"/>
      <c r="OA6" s="307"/>
    </row>
    <row r="7" spans="1:391" s="195" customFormat="1" ht="21.75" customHeight="1" thickTop="1" x14ac:dyDescent="0.2">
      <c r="A7" s="240" t="s">
        <v>94</v>
      </c>
      <c r="B7" s="372">
        <v>88371</v>
      </c>
      <c r="C7" s="373">
        <v>87366</v>
      </c>
      <c r="D7" s="243">
        <v>1.1499999999999999</v>
      </c>
      <c r="E7" s="244"/>
      <c r="F7" s="245"/>
      <c r="G7" s="312" t="s">
        <v>24</v>
      </c>
      <c r="H7" s="247">
        <v>2</v>
      </c>
      <c r="I7" s="248">
        <v>0</v>
      </c>
      <c r="J7" s="249">
        <v>0</v>
      </c>
      <c r="K7" s="247">
        <v>2</v>
      </c>
      <c r="L7" s="250">
        <v>4</v>
      </c>
      <c r="M7" s="251">
        <v>-50</v>
      </c>
      <c r="N7" s="183"/>
      <c r="O7" s="346" t="s">
        <v>95</v>
      </c>
      <c r="P7" s="347">
        <v>269.27999999999997</v>
      </c>
      <c r="Q7" s="348">
        <v>259.13</v>
      </c>
      <c r="R7" s="349">
        <v>3.92</v>
      </c>
      <c r="S7" s="347">
        <v>213.76</v>
      </c>
      <c r="T7" s="350">
        <v>203.7</v>
      </c>
      <c r="U7" s="349">
        <v>4.9400000000000004</v>
      </c>
      <c r="V7" s="347">
        <v>251.19</v>
      </c>
      <c r="W7" s="348">
        <v>241.34</v>
      </c>
      <c r="X7" s="349">
        <v>4.08</v>
      </c>
      <c r="Y7" s="351"/>
      <c r="Z7" s="183"/>
      <c r="AA7" s="183" t="s">
        <v>96</v>
      </c>
      <c r="AB7" s="342">
        <v>50</v>
      </c>
      <c r="AC7" s="342">
        <v>50</v>
      </c>
      <c r="AD7" s="342">
        <v>50</v>
      </c>
      <c r="AE7" s="342">
        <v>50</v>
      </c>
      <c r="AF7" s="183"/>
      <c r="AG7" s="352" t="s">
        <v>193</v>
      </c>
      <c r="AH7" s="374">
        <v>59.5</v>
      </c>
      <c r="AI7" s="375">
        <v>61.59</v>
      </c>
      <c r="AJ7" s="322">
        <v>-2.09</v>
      </c>
      <c r="AK7" s="376"/>
      <c r="AL7" s="377" t="s">
        <v>98</v>
      </c>
      <c r="AM7" s="378">
        <v>0</v>
      </c>
      <c r="AN7" s="379">
        <v>0</v>
      </c>
      <c r="AO7" s="379">
        <v>0</v>
      </c>
      <c r="AP7" s="380">
        <v>0</v>
      </c>
      <c r="AQ7" s="379">
        <v>0</v>
      </c>
      <c r="AR7" s="379">
        <v>0</v>
      </c>
      <c r="AS7" s="379">
        <v>0</v>
      </c>
      <c r="AT7" s="379">
        <v>0</v>
      </c>
      <c r="AU7" s="381">
        <v>0</v>
      </c>
      <c r="AV7" s="382">
        <v>0</v>
      </c>
      <c r="AW7" s="383">
        <v>0</v>
      </c>
      <c r="AX7" s="384"/>
      <c r="AY7" s="384"/>
      <c r="AZ7" s="385" t="s">
        <v>98</v>
      </c>
      <c r="BA7" s="378">
        <v>0</v>
      </c>
      <c r="BB7" s="379">
        <v>0</v>
      </c>
      <c r="BC7" s="379">
        <v>0</v>
      </c>
      <c r="BD7" s="380">
        <v>0</v>
      </c>
      <c r="BE7" s="379">
        <v>0</v>
      </c>
      <c r="BF7" s="379">
        <v>0</v>
      </c>
      <c r="BG7" s="379">
        <v>0</v>
      </c>
      <c r="BH7" s="379">
        <v>0</v>
      </c>
      <c r="BI7" s="381">
        <v>0</v>
      </c>
      <c r="BJ7" s="382">
        <v>0</v>
      </c>
      <c r="BK7" s="383">
        <v>0</v>
      </c>
      <c r="BL7" s="386"/>
      <c r="BM7" s="329"/>
      <c r="BN7" s="364"/>
      <c r="BO7" s="329"/>
      <c r="BP7" s="269"/>
      <c r="BQ7" s="270"/>
      <c r="BR7" s="270"/>
      <c r="BS7" s="270"/>
      <c r="BT7" s="270"/>
      <c r="BU7" s="271"/>
      <c r="BV7" s="168"/>
      <c r="BW7" s="332"/>
      <c r="BX7" s="273"/>
      <c r="BY7" s="274"/>
      <c r="BZ7" s="275"/>
      <c r="CA7" s="275"/>
      <c r="CB7" s="275"/>
      <c r="CC7" s="275"/>
      <c r="CD7" s="276"/>
      <c r="CE7" s="240" t="s">
        <v>94</v>
      </c>
      <c r="CF7" s="372">
        <v>59282</v>
      </c>
      <c r="CG7" s="373">
        <v>59077</v>
      </c>
      <c r="CH7" s="243">
        <v>0.35</v>
      </c>
      <c r="CI7" s="245"/>
      <c r="CJ7" s="245"/>
      <c r="CK7" s="312" t="s">
        <v>24</v>
      </c>
      <c r="CL7" s="247">
        <v>0</v>
      </c>
      <c r="CM7" s="248">
        <v>0</v>
      </c>
      <c r="CN7" s="249">
        <v>2</v>
      </c>
      <c r="CO7" s="247">
        <v>2</v>
      </c>
      <c r="CP7" s="250">
        <v>5</v>
      </c>
      <c r="CQ7" s="251">
        <v>-60</v>
      </c>
      <c r="CR7" s="183"/>
      <c r="CS7" s="346" t="s">
        <v>95</v>
      </c>
      <c r="CT7" s="347">
        <v>355.28</v>
      </c>
      <c r="CU7" s="348">
        <v>358.54</v>
      </c>
      <c r="CV7" s="349">
        <v>-0.91</v>
      </c>
      <c r="CW7" s="347">
        <v>316.51</v>
      </c>
      <c r="CX7" s="350">
        <v>305.08</v>
      </c>
      <c r="CY7" s="349">
        <v>3.75</v>
      </c>
      <c r="CZ7" s="347">
        <v>345.05</v>
      </c>
      <c r="DA7" s="348">
        <v>344.77</v>
      </c>
      <c r="DB7" s="349">
        <v>0.08</v>
      </c>
      <c r="DC7" s="351"/>
      <c r="DD7" s="183"/>
      <c r="DE7" s="183" t="s">
        <v>96</v>
      </c>
      <c r="DF7" s="342">
        <v>50</v>
      </c>
      <c r="DG7" s="342">
        <v>50</v>
      </c>
      <c r="DH7" s="342">
        <v>50</v>
      </c>
      <c r="DI7" s="342">
        <v>50</v>
      </c>
      <c r="DJ7" s="183"/>
      <c r="DK7" s="352" t="s">
        <v>193</v>
      </c>
      <c r="DL7" s="374">
        <v>41.46</v>
      </c>
      <c r="DM7" s="375">
        <v>42.14</v>
      </c>
      <c r="DN7" s="322">
        <v>-0.68</v>
      </c>
      <c r="DO7" s="376"/>
      <c r="DP7" s="377" t="s">
        <v>98</v>
      </c>
      <c r="DQ7" s="378">
        <v>0</v>
      </c>
      <c r="DR7" s="379">
        <v>0</v>
      </c>
      <c r="DS7" s="379">
        <v>0</v>
      </c>
      <c r="DT7" s="380">
        <v>0</v>
      </c>
      <c r="DU7" s="379">
        <v>0</v>
      </c>
      <c r="DV7" s="379">
        <v>0</v>
      </c>
      <c r="DW7" s="379">
        <v>0</v>
      </c>
      <c r="DX7" s="379">
        <v>0</v>
      </c>
      <c r="DY7" s="381">
        <v>0</v>
      </c>
      <c r="DZ7" s="382">
        <v>0</v>
      </c>
      <c r="EA7" s="383">
        <v>0</v>
      </c>
      <c r="EB7" s="384"/>
      <c r="EC7" s="384"/>
      <c r="ED7" s="385" t="s">
        <v>98</v>
      </c>
      <c r="EE7" s="378">
        <v>0</v>
      </c>
      <c r="EF7" s="379">
        <v>0</v>
      </c>
      <c r="EG7" s="379">
        <v>0</v>
      </c>
      <c r="EH7" s="380">
        <v>0</v>
      </c>
      <c r="EI7" s="379">
        <v>0</v>
      </c>
      <c r="EJ7" s="379">
        <v>0</v>
      </c>
      <c r="EK7" s="379">
        <v>0</v>
      </c>
      <c r="EL7" s="379">
        <v>0</v>
      </c>
      <c r="EM7" s="381">
        <v>0</v>
      </c>
      <c r="EN7" s="382">
        <v>0</v>
      </c>
      <c r="EO7" s="383">
        <v>0</v>
      </c>
      <c r="EP7" s="386"/>
      <c r="EQ7" s="329"/>
      <c r="ER7" s="364"/>
      <c r="ES7" s="329"/>
      <c r="ET7" s="269"/>
      <c r="EU7" s="270"/>
      <c r="EV7" s="270"/>
      <c r="EW7" s="270"/>
      <c r="EX7" s="270"/>
      <c r="EY7" s="271"/>
      <c r="EZ7" s="168"/>
      <c r="FA7" s="332"/>
      <c r="FB7" s="273"/>
      <c r="FC7" s="274"/>
      <c r="FD7" s="275"/>
      <c r="FE7" s="275"/>
      <c r="FF7" s="275"/>
      <c r="FG7" s="275"/>
      <c r="FH7" s="276"/>
      <c r="FI7" s="280" t="s">
        <v>94</v>
      </c>
      <c r="FJ7" s="372">
        <v>74505</v>
      </c>
      <c r="FK7" s="373">
        <v>76256</v>
      </c>
      <c r="FL7" s="243">
        <v>-2.2999999999999998</v>
      </c>
      <c r="FM7" s="245"/>
      <c r="FN7" s="245"/>
      <c r="FO7" s="312" t="s">
        <v>24</v>
      </c>
      <c r="FP7" s="247">
        <v>0</v>
      </c>
      <c r="FQ7" s="248">
        <v>0</v>
      </c>
      <c r="FR7" s="249">
        <v>0</v>
      </c>
      <c r="FS7" s="247">
        <v>0</v>
      </c>
      <c r="FT7" s="250">
        <v>0</v>
      </c>
      <c r="FU7" s="251">
        <v>0</v>
      </c>
      <c r="FV7" s="183"/>
      <c r="FW7" s="346" t="s">
        <v>95</v>
      </c>
      <c r="FX7" s="347">
        <v>383.61</v>
      </c>
      <c r="FY7" s="348">
        <v>378.58</v>
      </c>
      <c r="FZ7" s="349">
        <v>1.33</v>
      </c>
      <c r="GA7" s="347">
        <v>354.94</v>
      </c>
      <c r="GB7" s="350">
        <v>362.1</v>
      </c>
      <c r="GC7" s="349">
        <v>-1.98</v>
      </c>
      <c r="GD7" s="347">
        <v>374.8</v>
      </c>
      <c r="GE7" s="348">
        <v>373.62</v>
      </c>
      <c r="GF7" s="349">
        <v>0.32</v>
      </c>
      <c r="GG7" s="351"/>
      <c r="GH7" s="183"/>
      <c r="GI7" s="183" t="s">
        <v>96</v>
      </c>
      <c r="GJ7" s="342">
        <v>50</v>
      </c>
      <c r="GK7" s="342">
        <v>50</v>
      </c>
      <c r="GL7" s="342">
        <v>50</v>
      </c>
      <c r="GM7" s="342">
        <v>50</v>
      </c>
      <c r="GN7" s="183"/>
      <c r="GO7" s="352" t="s">
        <v>193</v>
      </c>
      <c r="GP7" s="374">
        <v>40.119999999999997</v>
      </c>
      <c r="GQ7" s="375">
        <v>42.02</v>
      </c>
      <c r="GR7" s="322">
        <v>-1.9</v>
      </c>
      <c r="GS7" s="376"/>
      <c r="GT7" s="377" t="s">
        <v>98</v>
      </c>
      <c r="GU7" s="378">
        <v>0</v>
      </c>
      <c r="GV7" s="379">
        <v>0</v>
      </c>
      <c r="GW7" s="379">
        <v>0</v>
      </c>
      <c r="GX7" s="380">
        <v>0</v>
      </c>
      <c r="GY7" s="379">
        <v>0</v>
      </c>
      <c r="GZ7" s="379">
        <v>0</v>
      </c>
      <c r="HA7" s="379">
        <v>0</v>
      </c>
      <c r="HB7" s="379">
        <v>0</v>
      </c>
      <c r="HC7" s="381">
        <v>0</v>
      </c>
      <c r="HD7" s="382">
        <v>0</v>
      </c>
      <c r="HE7" s="383">
        <v>0</v>
      </c>
      <c r="HF7" s="384"/>
      <c r="HG7" s="384"/>
      <c r="HH7" s="385" t="s">
        <v>98</v>
      </c>
      <c r="HI7" s="378">
        <v>0</v>
      </c>
      <c r="HJ7" s="379">
        <v>0</v>
      </c>
      <c r="HK7" s="379">
        <v>0</v>
      </c>
      <c r="HL7" s="380">
        <v>0</v>
      </c>
      <c r="HM7" s="379">
        <v>0</v>
      </c>
      <c r="HN7" s="379">
        <v>0</v>
      </c>
      <c r="HO7" s="379">
        <v>0</v>
      </c>
      <c r="HP7" s="379">
        <v>0</v>
      </c>
      <c r="HQ7" s="381">
        <v>0</v>
      </c>
      <c r="HR7" s="382">
        <v>0</v>
      </c>
      <c r="HS7" s="383">
        <v>0</v>
      </c>
      <c r="HT7" s="386"/>
      <c r="HU7" s="329"/>
      <c r="HV7" s="364"/>
      <c r="HW7" s="329"/>
      <c r="HX7" s="269"/>
      <c r="HY7" s="270"/>
      <c r="HZ7" s="270"/>
      <c r="IA7" s="270"/>
      <c r="IB7" s="270"/>
      <c r="IC7" s="271"/>
      <c r="ID7" s="168"/>
      <c r="IE7" s="332"/>
      <c r="IF7" s="273"/>
      <c r="IG7" s="274"/>
      <c r="IH7" s="275"/>
      <c r="II7" s="275"/>
      <c r="IJ7" s="275"/>
      <c r="IK7" s="275"/>
      <c r="IM7" s="240" t="s">
        <v>94</v>
      </c>
      <c r="IN7" s="372">
        <v>98460</v>
      </c>
      <c r="IO7" s="373">
        <v>99271</v>
      </c>
      <c r="IP7" s="243">
        <v>-0.82</v>
      </c>
      <c r="IQ7" s="245"/>
      <c r="IR7" s="245"/>
      <c r="IS7" s="312" t="s">
        <v>24</v>
      </c>
      <c r="IT7" s="247">
        <v>0</v>
      </c>
      <c r="IU7" s="248">
        <v>1</v>
      </c>
      <c r="IV7" s="249">
        <v>9</v>
      </c>
      <c r="IW7" s="247">
        <v>10</v>
      </c>
      <c r="IX7" s="250">
        <v>13</v>
      </c>
      <c r="IY7" s="251">
        <v>-23.08</v>
      </c>
      <c r="IZ7" s="183"/>
      <c r="JA7" s="346" t="s">
        <v>95</v>
      </c>
      <c r="JB7" s="347">
        <v>453.96</v>
      </c>
      <c r="JC7" s="348">
        <v>440.28</v>
      </c>
      <c r="JD7" s="349">
        <v>3.11</v>
      </c>
      <c r="JE7" s="347">
        <v>352.12</v>
      </c>
      <c r="JF7" s="350">
        <v>342.6</v>
      </c>
      <c r="JG7" s="349">
        <v>2.78</v>
      </c>
      <c r="JH7" s="347">
        <v>421.67</v>
      </c>
      <c r="JI7" s="348">
        <v>410.08</v>
      </c>
      <c r="JJ7" s="349">
        <v>2.83</v>
      </c>
      <c r="JK7" s="351"/>
      <c r="JL7" s="183"/>
      <c r="JM7" s="183" t="s">
        <v>96</v>
      </c>
      <c r="JN7" s="342">
        <v>50</v>
      </c>
      <c r="JO7" s="342">
        <v>50</v>
      </c>
      <c r="JP7" s="342">
        <v>50</v>
      </c>
      <c r="JQ7" s="342">
        <v>50</v>
      </c>
      <c r="JR7" s="183"/>
      <c r="JS7" s="352" t="s">
        <v>193</v>
      </c>
      <c r="JT7" s="374">
        <v>49.76</v>
      </c>
      <c r="JU7" s="375">
        <v>50.91</v>
      </c>
      <c r="JV7" s="322">
        <v>-1.1499999999999999</v>
      </c>
      <c r="JW7" s="376"/>
      <c r="JX7" s="387" t="s">
        <v>98</v>
      </c>
      <c r="JY7" s="378">
        <v>0</v>
      </c>
      <c r="JZ7" s="379">
        <v>0</v>
      </c>
      <c r="KA7" s="379">
        <v>0</v>
      </c>
      <c r="KB7" s="380">
        <v>0</v>
      </c>
      <c r="KC7" s="379">
        <v>0</v>
      </c>
      <c r="KD7" s="379">
        <v>0</v>
      </c>
      <c r="KE7" s="379">
        <v>0</v>
      </c>
      <c r="KF7" s="379">
        <v>0</v>
      </c>
      <c r="KG7" s="381">
        <v>0</v>
      </c>
      <c r="KH7" s="382">
        <v>0</v>
      </c>
      <c r="KI7" s="383">
        <v>0</v>
      </c>
      <c r="KJ7" s="290"/>
      <c r="KK7" s="290"/>
      <c r="KL7" s="387" t="s">
        <v>98</v>
      </c>
      <c r="KM7" s="378">
        <v>0</v>
      </c>
      <c r="KN7" s="379">
        <v>0</v>
      </c>
      <c r="KO7" s="379">
        <v>0</v>
      </c>
      <c r="KP7" s="380">
        <v>0</v>
      </c>
      <c r="KQ7" s="379">
        <v>0</v>
      </c>
      <c r="KR7" s="379">
        <v>0</v>
      </c>
      <c r="KS7" s="379">
        <v>0</v>
      </c>
      <c r="KT7" s="379">
        <v>0</v>
      </c>
      <c r="KU7" s="381">
        <v>0</v>
      </c>
      <c r="KV7" s="382">
        <v>0</v>
      </c>
      <c r="KW7" s="383">
        <v>0</v>
      </c>
      <c r="KX7" s="386"/>
      <c r="KY7" s="329"/>
      <c r="KZ7" s="364"/>
      <c r="LA7" s="329"/>
      <c r="LB7" s="269"/>
      <c r="LC7" s="270"/>
      <c r="LD7" s="270"/>
      <c r="LE7" s="270"/>
      <c r="LF7" s="270"/>
      <c r="LG7" s="271"/>
      <c r="LH7" s="168"/>
      <c r="LI7" s="332"/>
      <c r="LJ7" s="273"/>
      <c r="LK7" s="274"/>
      <c r="LL7" s="275"/>
      <c r="LM7" s="275"/>
      <c r="LN7" s="291"/>
      <c r="LO7" s="275"/>
      <c r="LP7" s="275"/>
      <c r="LQ7" s="280" t="s">
        <v>94</v>
      </c>
      <c r="LR7" s="292">
        <v>320618</v>
      </c>
      <c r="LS7" s="373">
        <v>321970</v>
      </c>
      <c r="LT7" s="243">
        <v>-0.42</v>
      </c>
      <c r="LU7" s="293"/>
      <c r="LV7" s="293"/>
      <c r="LW7" s="312" t="s">
        <v>24</v>
      </c>
      <c r="LX7" s="294">
        <v>14</v>
      </c>
      <c r="LY7" s="295">
        <v>22</v>
      </c>
      <c r="LZ7" s="296">
        <v>-36.36</v>
      </c>
      <c r="MA7" s="266"/>
      <c r="MB7" s="346" t="s">
        <v>95</v>
      </c>
      <c r="MC7" s="347">
        <v>364.92</v>
      </c>
      <c r="MD7" s="369">
        <v>357.19</v>
      </c>
      <c r="ME7" s="349">
        <v>2.16</v>
      </c>
      <c r="MF7" s="347">
        <v>302.05</v>
      </c>
      <c r="MG7" s="369">
        <v>295.97000000000003</v>
      </c>
      <c r="MH7" s="349">
        <v>2.0499999999999998</v>
      </c>
      <c r="MI7" s="347">
        <v>345.44</v>
      </c>
      <c r="MJ7" s="370">
        <v>338.63</v>
      </c>
      <c r="MK7" s="349">
        <v>2.0099999999999998</v>
      </c>
      <c r="ML7" s="297"/>
      <c r="MM7" s="297"/>
      <c r="MN7" s="297" t="s">
        <v>96</v>
      </c>
      <c r="MO7" s="371">
        <v>50</v>
      </c>
      <c r="MP7" s="371">
        <v>50</v>
      </c>
      <c r="MQ7" s="371">
        <v>50</v>
      </c>
      <c r="MR7" s="371">
        <v>50</v>
      </c>
      <c r="MS7" s="371">
        <v>50</v>
      </c>
      <c r="MT7" s="300"/>
      <c r="MU7" s="352" t="s">
        <v>193</v>
      </c>
      <c r="MV7" s="374">
        <v>47.71</v>
      </c>
      <c r="MW7" s="375">
        <v>49.17</v>
      </c>
      <c r="MX7" s="322">
        <v>-1.46</v>
      </c>
      <c r="MY7" s="388"/>
      <c r="MZ7" s="377" t="s">
        <v>98</v>
      </c>
      <c r="NA7" s="389">
        <v>0</v>
      </c>
      <c r="NB7" s="390">
        <v>0</v>
      </c>
      <c r="NC7" s="390">
        <v>0</v>
      </c>
      <c r="ND7" s="391">
        <v>0</v>
      </c>
      <c r="NE7" s="390"/>
      <c r="NF7" s="390"/>
      <c r="NG7" s="390"/>
      <c r="NH7" s="392"/>
      <c r="NI7" s="393">
        <v>0</v>
      </c>
      <c r="NJ7" s="394">
        <v>0</v>
      </c>
      <c r="NK7" s="395">
        <v>0</v>
      </c>
      <c r="NL7" s="290"/>
      <c r="NM7" s="290"/>
      <c r="NN7" s="377" t="s">
        <v>98</v>
      </c>
      <c r="NO7" s="389">
        <v>0</v>
      </c>
      <c r="NP7" s="390">
        <v>0</v>
      </c>
      <c r="NQ7" s="390">
        <v>0</v>
      </c>
      <c r="NR7" s="391">
        <v>0</v>
      </c>
      <c r="NS7" s="390"/>
      <c r="NT7" s="390"/>
      <c r="NU7" s="390"/>
      <c r="NV7" s="392"/>
      <c r="NW7" s="396">
        <v>0</v>
      </c>
      <c r="NX7" s="394">
        <v>0</v>
      </c>
      <c r="NY7" s="397">
        <v>0</v>
      </c>
      <c r="OA7" s="307"/>
    </row>
    <row r="8" spans="1:391" s="195" customFormat="1" ht="21.75" customHeight="1" x14ac:dyDescent="0.2">
      <c r="A8" s="308" t="s">
        <v>99</v>
      </c>
      <c r="B8" s="309">
        <v>87963</v>
      </c>
      <c r="C8" s="310">
        <v>86971</v>
      </c>
      <c r="D8" s="311">
        <v>1.1399999999999999</v>
      </c>
      <c r="E8" s="244"/>
      <c r="F8" s="245"/>
      <c r="G8" s="312" t="s">
        <v>26</v>
      </c>
      <c r="H8" s="247">
        <v>7</v>
      </c>
      <c r="I8" s="248">
        <v>5</v>
      </c>
      <c r="J8" s="249">
        <v>6</v>
      </c>
      <c r="K8" s="247">
        <v>18</v>
      </c>
      <c r="L8" s="250">
        <v>19</v>
      </c>
      <c r="M8" s="251">
        <v>-5.26</v>
      </c>
      <c r="N8" s="183"/>
      <c r="O8" s="346" t="s">
        <v>100</v>
      </c>
      <c r="P8" s="347">
        <v>252.81</v>
      </c>
      <c r="Q8" s="348">
        <v>247.1</v>
      </c>
      <c r="R8" s="349">
        <v>2.31</v>
      </c>
      <c r="S8" s="347">
        <v>259.8</v>
      </c>
      <c r="T8" s="350">
        <v>252.49</v>
      </c>
      <c r="U8" s="349">
        <v>2.9</v>
      </c>
      <c r="V8" s="347">
        <v>255.09</v>
      </c>
      <c r="W8" s="348">
        <v>248.83</v>
      </c>
      <c r="X8" s="349">
        <v>2.52</v>
      </c>
      <c r="Y8" s="351"/>
      <c r="Z8" s="183"/>
      <c r="AA8" s="183" t="s">
        <v>101</v>
      </c>
      <c r="AB8" s="342">
        <v>24</v>
      </c>
      <c r="AC8" s="342">
        <v>24</v>
      </c>
      <c r="AD8" s="342">
        <v>24</v>
      </c>
      <c r="AE8" s="342">
        <v>24</v>
      </c>
      <c r="AF8" s="183"/>
      <c r="AG8" s="352" t="s">
        <v>102</v>
      </c>
      <c r="AH8" s="320">
        <v>84519</v>
      </c>
      <c r="AI8" s="398">
        <v>83338</v>
      </c>
      <c r="AJ8" s="322">
        <v>1.42</v>
      </c>
      <c r="AK8" s="323"/>
      <c r="AL8" s="377" t="s">
        <v>25</v>
      </c>
      <c r="AM8" s="399">
        <v>0</v>
      </c>
      <c r="AN8" s="400">
        <v>0</v>
      </c>
      <c r="AO8" s="400">
        <v>0</v>
      </c>
      <c r="AP8" s="401">
        <v>0</v>
      </c>
      <c r="AQ8" s="400">
        <v>0</v>
      </c>
      <c r="AR8" s="400">
        <v>0</v>
      </c>
      <c r="AS8" s="400">
        <v>0</v>
      </c>
      <c r="AT8" s="400">
        <v>0</v>
      </c>
      <c r="AU8" s="402">
        <v>0</v>
      </c>
      <c r="AV8" s="382">
        <v>0</v>
      </c>
      <c r="AW8" s="383">
        <v>0</v>
      </c>
      <c r="AX8" s="384"/>
      <c r="AY8" s="384"/>
      <c r="AZ8" s="385" t="s">
        <v>25</v>
      </c>
      <c r="BA8" s="399">
        <v>0</v>
      </c>
      <c r="BB8" s="400">
        <v>0</v>
      </c>
      <c r="BC8" s="400">
        <v>0</v>
      </c>
      <c r="BD8" s="401">
        <v>0</v>
      </c>
      <c r="BE8" s="400">
        <v>0</v>
      </c>
      <c r="BF8" s="400">
        <v>0</v>
      </c>
      <c r="BG8" s="400">
        <v>0</v>
      </c>
      <c r="BH8" s="400">
        <v>0</v>
      </c>
      <c r="BI8" s="402">
        <v>0</v>
      </c>
      <c r="BJ8" s="382">
        <v>0</v>
      </c>
      <c r="BK8" s="383">
        <v>0</v>
      </c>
      <c r="BL8" s="386"/>
      <c r="BM8" s="273"/>
      <c r="BN8" s="364"/>
      <c r="BO8" s="329"/>
      <c r="BP8" s="330"/>
      <c r="BQ8" s="331"/>
      <c r="BR8" s="331"/>
      <c r="BS8" s="331"/>
      <c r="BT8" s="331"/>
      <c r="BU8" s="271"/>
      <c r="BV8" s="168"/>
      <c r="BW8" s="332"/>
      <c r="BX8" s="273"/>
      <c r="BY8" s="274"/>
      <c r="BZ8" s="275"/>
      <c r="CA8" s="275"/>
      <c r="CB8" s="275"/>
      <c r="CC8" s="275"/>
      <c r="CD8" s="276"/>
      <c r="CE8" s="308" t="s">
        <v>99</v>
      </c>
      <c r="CF8" s="309">
        <v>59054</v>
      </c>
      <c r="CG8" s="310">
        <v>58861</v>
      </c>
      <c r="CH8" s="311">
        <v>0.33</v>
      </c>
      <c r="CI8" s="245"/>
      <c r="CJ8" s="245"/>
      <c r="CK8" s="312" t="s">
        <v>26</v>
      </c>
      <c r="CL8" s="247">
        <v>6</v>
      </c>
      <c r="CM8" s="248">
        <v>3</v>
      </c>
      <c r="CN8" s="249">
        <v>8</v>
      </c>
      <c r="CO8" s="247">
        <v>17</v>
      </c>
      <c r="CP8" s="250">
        <v>20</v>
      </c>
      <c r="CQ8" s="251">
        <v>-15</v>
      </c>
      <c r="CR8" s="183"/>
      <c r="CS8" s="346" t="s">
        <v>100</v>
      </c>
      <c r="CT8" s="347">
        <v>274.55</v>
      </c>
      <c r="CU8" s="348">
        <v>268.27</v>
      </c>
      <c r="CV8" s="349">
        <v>2.34</v>
      </c>
      <c r="CW8" s="347">
        <v>272.18</v>
      </c>
      <c r="CX8" s="350">
        <v>264.64999999999998</v>
      </c>
      <c r="CY8" s="349">
        <v>2.85</v>
      </c>
      <c r="CZ8" s="347">
        <v>273.93</v>
      </c>
      <c r="DA8" s="348">
        <v>267.33</v>
      </c>
      <c r="DB8" s="349">
        <v>2.4700000000000002</v>
      </c>
      <c r="DC8" s="351"/>
      <c r="DD8" s="183"/>
      <c r="DE8" s="183" t="s">
        <v>101</v>
      </c>
      <c r="DF8" s="342">
        <v>24</v>
      </c>
      <c r="DG8" s="342">
        <v>24</v>
      </c>
      <c r="DH8" s="342">
        <v>24</v>
      </c>
      <c r="DI8" s="342">
        <v>24</v>
      </c>
      <c r="DJ8" s="183"/>
      <c r="DK8" s="352" t="s">
        <v>102</v>
      </c>
      <c r="DL8" s="320">
        <v>54807</v>
      </c>
      <c r="DM8" s="398">
        <v>54393</v>
      </c>
      <c r="DN8" s="322">
        <v>0.76</v>
      </c>
      <c r="DO8" s="323"/>
      <c r="DP8" s="377" t="s">
        <v>25</v>
      </c>
      <c r="DQ8" s="399">
        <v>0</v>
      </c>
      <c r="DR8" s="400">
        <v>0</v>
      </c>
      <c r="DS8" s="400">
        <v>0</v>
      </c>
      <c r="DT8" s="401">
        <v>0</v>
      </c>
      <c r="DU8" s="400">
        <v>0</v>
      </c>
      <c r="DV8" s="400">
        <v>0</v>
      </c>
      <c r="DW8" s="400">
        <v>0</v>
      </c>
      <c r="DX8" s="400">
        <v>0</v>
      </c>
      <c r="DY8" s="402">
        <v>0</v>
      </c>
      <c r="DZ8" s="382">
        <v>0</v>
      </c>
      <c r="EA8" s="383">
        <v>0</v>
      </c>
      <c r="EB8" s="384"/>
      <c r="EC8" s="384"/>
      <c r="ED8" s="385" t="s">
        <v>25</v>
      </c>
      <c r="EE8" s="399">
        <v>0</v>
      </c>
      <c r="EF8" s="400">
        <v>0</v>
      </c>
      <c r="EG8" s="400">
        <v>0</v>
      </c>
      <c r="EH8" s="401">
        <v>0</v>
      </c>
      <c r="EI8" s="400">
        <v>0</v>
      </c>
      <c r="EJ8" s="400">
        <v>0</v>
      </c>
      <c r="EK8" s="400">
        <v>0</v>
      </c>
      <c r="EL8" s="400">
        <v>0</v>
      </c>
      <c r="EM8" s="402">
        <v>0</v>
      </c>
      <c r="EN8" s="382">
        <v>0</v>
      </c>
      <c r="EO8" s="383">
        <v>0</v>
      </c>
      <c r="EP8" s="386"/>
      <c r="EQ8" s="273"/>
      <c r="ER8" s="364"/>
      <c r="ES8" s="329"/>
      <c r="ET8" s="330"/>
      <c r="EU8" s="331"/>
      <c r="EV8" s="331"/>
      <c r="EW8" s="331"/>
      <c r="EX8" s="331"/>
      <c r="EY8" s="271"/>
      <c r="EZ8" s="168"/>
      <c r="FA8" s="332"/>
      <c r="FB8" s="273"/>
      <c r="FC8" s="274"/>
      <c r="FD8" s="275"/>
      <c r="FE8" s="275"/>
      <c r="FF8" s="275"/>
      <c r="FG8" s="275"/>
      <c r="FH8" s="276"/>
      <c r="FI8" s="337" t="s">
        <v>99</v>
      </c>
      <c r="FJ8" s="309">
        <v>74251</v>
      </c>
      <c r="FK8" s="310">
        <v>76027</v>
      </c>
      <c r="FL8" s="311">
        <v>-2.34</v>
      </c>
      <c r="FM8" s="245"/>
      <c r="FN8" s="245"/>
      <c r="FO8" s="312" t="s">
        <v>26</v>
      </c>
      <c r="FP8" s="247">
        <v>6</v>
      </c>
      <c r="FQ8" s="248">
        <v>2</v>
      </c>
      <c r="FR8" s="249">
        <v>8</v>
      </c>
      <c r="FS8" s="247">
        <v>16</v>
      </c>
      <c r="FT8" s="250">
        <v>17</v>
      </c>
      <c r="FU8" s="251">
        <v>-5.88</v>
      </c>
      <c r="FV8" s="183"/>
      <c r="FW8" s="346" t="s">
        <v>100</v>
      </c>
      <c r="FX8" s="347">
        <v>273.45999999999998</v>
      </c>
      <c r="FY8" s="348">
        <v>266.69</v>
      </c>
      <c r="FZ8" s="349">
        <v>2.54</v>
      </c>
      <c r="GA8" s="347">
        <v>292.66000000000003</v>
      </c>
      <c r="GB8" s="350">
        <v>302.42</v>
      </c>
      <c r="GC8" s="349">
        <v>-3.23</v>
      </c>
      <c r="GD8" s="347">
        <v>279.36</v>
      </c>
      <c r="GE8" s="348">
        <v>277.44</v>
      </c>
      <c r="GF8" s="349">
        <v>0.69</v>
      </c>
      <c r="GG8" s="351"/>
      <c r="GH8" s="183"/>
      <c r="GI8" s="183" t="s">
        <v>101</v>
      </c>
      <c r="GJ8" s="342">
        <v>24</v>
      </c>
      <c r="GK8" s="342">
        <v>24</v>
      </c>
      <c r="GL8" s="342">
        <v>24</v>
      </c>
      <c r="GM8" s="342">
        <v>24</v>
      </c>
      <c r="GN8" s="183"/>
      <c r="GO8" s="352" t="s">
        <v>102</v>
      </c>
      <c r="GP8" s="320">
        <v>54359</v>
      </c>
      <c r="GQ8" s="398">
        <v>55261</v>
      </c>
      <c r="GR8" s="322">
        <v>-1.63</v>
      </c>
      <c r="GS8" s="323"/>
      <c r="GT8" s="377" t="s">
        <v>25</v>
      </c>
      <c r="GU8" s="399">
        <v>0</v>
      </c>
      <c r="GV8" s="400">
        <v>0</v>
      </c>
      <c r="GW8" s="400">
        <v>0</v>
      </c>
      <c r="GX8" s="401">
        <v>0</v>
      </c>
      <c r="GY8" s="400">
        <v>0</v>
      </c>
      <c r="GZ8" s="400">
        <v>0</v>
      </c>
      <c r="HA8" s="400">
        <v>0</v>
      </c>
      <c r="HB8" s="400">
        <v>0</v>
      </c>
      <c r="HC8" s="402">
        <v>0</v>
      </c>
      <c r="HD8" s="382">
        <v>0</v>
      </c>
      <c r="HE8" s="383">
        <v>0</v>
      </c>
      <c r="HF8" s="384"/>
      <c r="HG8" s="384"/>
      <c r="HH8" s="385" t="s">
        <v>25</v>
      </c>
      <c r="HI8" s="399">
        <v>0</v>
      </c>
      <c r="HJ8" s="400">
        <v>0</v>
      </c>
      <c r="HK8" s="400">
        <v>0</v>
      </c>
      <c r="HL8" s="401">
        <v>0</v>
      </c>
      <c r="HM8" s="400">
        <v>0</v>
      </c>
      <c r="HN8" s="400">
        <v>0</v>
      </c>
      <c r="HO8" s="400">
        <v>0</v>
      </c>
      <c r="HP8" s="400">
        <v>0</v>
      </c>
      <c r="HQ8" s="402">
        <v>0</v>
      </c>
      <c r="HR8" s="382">
        <v>0</v>
      </c>
      <c r="HS8" s="383">
        <v>0</v>
      </c>
      <c r="HT8" s="386"/>
      <c r="HU8" s="273"/>
      <c r="HV8" s="364"/>
      <c r="HW8" s="329"/>
      <c r="HX8" s="330"/>
      <c r="HY8" s="331"/>
      <c r="HZ8" s="331"/>
      <c r="IA8" s="331"/>
      <c r="IB8" s="331"/>
      <c r="IC8" s="271"/>
      <c r="ID8" s="168"/>
      <c r="IE8" s="332"/>
      <c r="IF8" s="273"/>
      <c r="IG8" s="274"/>
      <c r="IH8" s="275"/>
      <c r="II8" s="275"/>
      <c r="IJ8" s="275"/>
      <c r="IK8" s="275"/>
      <c r="IM8" s="308" t="s">
        <v>99</v>
      </c>
      <c r="IN8" s="309">
        <v>96487</v>
      </c>
      <c r="IO8" s="310">
        <v>97286</v>
      </c>
      <c r="IP8" s="311">
        <v>-0.82</v>
      </c>
      <c r="IQ8" s="245"/>
      <c r="IR8" s="245"/>
      <c r="IS8" s="312" t="s">
        <v>26</v>
      </c>
      <c r="IT8" s="247">
        <v>34</v>
      </c>
      <c r="IU8" s="248">
        <v>42</v>
      </c>
      <c r="IV8" s="249">
        <v>28</v>
      </c>
      <c r="IW8" s="247">
        <v>104</v>
      </c>
      <c r="IX8" s="250">
        <v>102</v>
      </c>
      <c r="IY8" s="251">
        <v>1.96</v>
      </c>
      <c r="IZ8" s="183"/>
      <c r="JA8" s="346" t="s">
        <v>100</v>
      </c>
      <c r="JB8" s="347">
        <v>276.45</v>
      </c>
      <c r="JC8" s="348">
        <v>267.51</v>
      </c>
      <c r="JD8" s="349">
        <v>3.34</v>
      </c>
      <c r="JE8" s="347">
        <v>294.10000000000002</v>
      </c>
      <c r="JF8" s="350">
        <v>284.3</v>
      </c>
      <c r="JG8" s="349">
        <v>3.45</v>
      </c>
      <c r="JH8" s="347">
        <v>282.05</v>
      </c>
      <c r="JI8" s="348">
        <v>272.7</v>
      </c>
      <c r="JJ8" s="349">
        <v>3.43</v>
      </c>
      <c r="JK8" s="351"/>
      <c r="JL8" s="183"/>
      <c r="JM8" s="183" t="s">
        <v>101</v>
      </c>
      <c r="JN8" s="342">
        <v>24</v>
      </c>
      <c r="JO8" s="342">
        <v>24</v>
      </c>
      <c r="JP8" s="342">
        <v>24</v>
      </c>
      <c r="JQ8" s="342">
        <v>24</v>
      </c>
      <c r="JR8" s="183"/>
      <c r="JS8" s="352" t="s">
        <v>102</v>
      </c>
      <c r="JT8" s="320">
        <v>96465</v>
      </c>
      <c r="JU8" s="398">
        <v>97108</v>
      </c>
      <c r="JV8" s="322">
        <v>-0.66</v>
      </c>
      <c r="JW8" s="323"/>
      <c r="JX8" s="387" t="s">
        <v>25</v>
      </c>
      <c r="JY8" s="399">
        <v>0</v>
      </c>
      <c r="JZ8" s="400">
        <v>0</v>
      </c>
      <c r="KA8" s="400">
        <v>0</v>
      </c>
      <c r="KB8" s="401">
        <v>0</v>
      </c>
      <c r="KC8" s="400">
        <v>0</v>
      </c>
      <c r="KD8" s="400">
        <v>0</v>
      </c>
      <c r="KE8" s="400">
        <v>0</v>
      </c>
      <c r="KF8" s="400">
        <v>0</v>
      </c>
      <c r="KG8" s="402">
        <v>0</v>
      </c>
      <c r="KH8" s="382">
        <v>0</v>
      </c>
      <c r="KI8" s="383">
        <v>0</v>
      </c>
      <c r="KJ8" s="290"/>
      <c r="KK8" s="290"/>
      <c r="KL8" s="387" t="s">
        <v>25</v>
      </c>
      <c r="KM8" s="399">
        <v>0</v>
      </c>
      <c r="KN8" s="400">
        <v>0</v>
      </c>
      <c r="KO8" s="400">
        <v>0</v>
      </c>
      <c r="KP8" s="401">
        <v>0</v>
      </c>
      <c r="KQ8" s="400">
        <v>0</v>
      </c>
      <c r="KR8" s="400">
        <v>0</v>
      </c>
      <c r="KS8" s="400">
        <v>0</v>
      </c>
      <c r="KT8" s="400">
        <v>0</v>
      </c>
      <c r="KU8" s="402">
        <v>0</v>
      </c>
      <c r="KV8" s="382">
        <v>0</v>
      </c>
      <c r="KW8" s="383">
        <v>0</v>
      </c>
      <c r="KX8" s="386"/>
      <c r="KY8" s="273"/>
      <c r="KZ8" s="364"/>
      <c r="LA8" s="329"/>
      <c r="LB8" s="330"/>
      <c r="LC8" s="331"/>
      <c r="LD8" s="331"/>
      <c r="LE8" s="331"/>
      <c r="LF8" s="331"/>
      <c r="LG8" s="271"/>
      <c r="LH8" s="168"/>
      <c r="LI8" s="332"/>
      <c r="LJ8" s="273"/>
      <c r="LK8" s="274"/>
      <c r="LL8" s="275"/>
      <c r="LM8" s="275"/>
      <c r="LN8" s="291"/>
      <c r="LO8" s="275"/>
      <c r="LP8" s="275"/>
      <c r="LQ8" s="337" t="s">
        <v>99</v>
      </c>
      <c r="LR8" s="342">
        <v>317755</v>
      </c>
      <c r="LS8" s="310">
        <v>319145</v>
      </c>
      <c r="LT8" s="311">
        <v>-0.44</v>
      </c>
      <c r="LU8" s="293"/>
      <c r="LV8" s="293"/>
      <c r="LW8" s="312" t="s">
        <v>26</v>
      </c>
      <c r="LX8" s="294">
        <v>155</v>
      </c>
      <c r="LY8" s="295">
        <v>158</v>
      </c>
      <c r="LZ8" s="296">
        <v>-1.9</v>
      </c>
      <c r="MA8" s="266"/>
      <c r="MB8" s="346" t="s">
        <v>100</v>
      </c>
      <c r="MC8" s="347">
        <v>268.33999999999997</v>
      </c>
      <c r="MD8" s="369">
        <v>261.38</v>
      </c>
      <c r="ME8" s="349">
        <v>2.66</v>
      </c>
      <c r="MF8" s="347">
        <v>279.52</v>
      </c>
      <c r="MG8" s="369">
        <v>275.33</v>
      </c>
      <c r="MH8" s="349">
        <v>1.52</v>
      </c>
      <c r="MI8" s="347">
        <v>271.8</v>
      </c>
      <c r="MJ8" s="370">
        <v>265.61</v>
      </c>
      <c r="MK8" s="349">
        <v>2.33</v>
      </c>
      <c r="ML8" s="297"/>
      <c r="MM8" s="297"/>
      <c r="MN8" s="297" t="s">
        <v>101</v>
      </c>
      <c r="MO8" s="371">
        <v>24</v>
      </c>
      <c r="MP8" s="371">
        <v>24</v>
      </c>
      <c r="MQ8" s="371">
        <v>24</v>
      </c>
      <c r="MR8" s="371">
        <v>24</v>
      </c>
      <c r="MS8" s="371">
        <v>24</v>
      </c>
      <c r="MT8" s="300"/>
      <c r="MU8" s="352" t="s">
        <v>102</v>
      </c>
      <c r="MV8" s="320">
        <v>290150</v>
      </c>
      <c r="MW8" s="398">
        <v>290100</v>
      </c>
      <c r="MX8" s="322">
        <v>0.02</v>
      </c>
      <c r="MY8" s="403"/>
      <c r="MZ8" s="377" t="s">
        <v>25</v>
      </c>
      <c r="NA8" s="387">
        <v>0</v>
      </c>
      <c r="NB8" s="404">
        <v>0</v>
      </c>
      <c r="NC8" s="404">
        <v>0</v>
      </c>
      <c r="ND8" s="405">
        <v>0</v>
      </c>
      <c r="NE8" s="404"/>
      <c r="NF8" s="404"/>
      <c r="NG8" s="404"/>
      <c r="NH8" s="406"/>
      <c r="NI8" s="407">
        <v>0</v>
      </c>
      <c r="NJ8" s="408">
        <v>0</v>
      </c>
      <c r="NK8" s="409">
        <v>0</v>
      </c>
      <c r="NL8" s="290"/>
      <c r="NM8" s="290"/>
      <c r="NN8" s="377" t="s">
        <v>25</v>
      </c>
      <c r="NO8" s="387">
        <v>0</v>
      </c>
      <c r="NP8" s="404">
        <v>0</v>
      </c>
      <c r="NQ8" s="404">
        <v>0</v>
      </c>
      <c r="NR8" s="405">
        <v>0</v>
      </c>
      <c r="NS8" s="404"/>
      <c r="NT8" s="404"/>
      <c r="NU8" s="404"/>
      <c r="NV8" s="406"/>
      <c r="NW8" s="410">
        <v>0</v>
      </c>
      <c r="NX8" s="408">
        <v>0</v>
      </c>
      <c r="NY8" s="411">
        <v>0</v>
      </c>
      <c r="OA8" s="307"/>
    </row>
    <row r="9" spans="1:391" s="195" customFormat="1" ht="21.75" customHeight="1" x14ac:dyDescent="0.2">
      <c r="A9" s="344" t="s">
        <v>90</v>
      </c>
      <c r="B9" s="412">
        <v>408</v>
      </c>
      <c r="C9" s="413">
        <v>395</v>
      </c>
      <c r="D9" s="345">
        <v>3.29</v>
      </c>
      <c r="E9" s="244"/>
      <c r="F9" s="245"/>
      <c r="G9" s="312" t="s">
        <v>27</v>
      </c>
      <c r="H9" s="247">
        <v>5</v>
      </c>
      <c r="I9" s="248">
        <v>0</v>
      </c>
      <c r="J9" s="249">
        <v>0</v>
      </c>
      <c r="K9" s="247">
        <v>5</v>
      </c>
      <c r="L9" s="250">
        <v>9</v>
      </c>
      <c r="M9" s="251">
        <v>-44.44</v>
      </c>
      <c r="N9" s="183"/>
      <c r="O9" s="346" t="s">
        <v>103</v>
      </c>
      <c r="P9" s="347">
        <v>117.95</v>
      </c>
      <c r="Q9" s="348">
        <v>113.58</v>
      </c>
      <c r="R9" s="349">
        <v>3.85</v>
      </c>
      <c r="S9" s="347">
        <v>142.54</v>
      </c>
      <c r="T9" s="350">
        <v>138.22999999999999</v>
      </c>
      <c r="U9" s="349">
        <v>3.12</v>
      </c>
      <c r="V9" s="347">
        <v>125.97</v>
      </c>
      <c r="W9" s="348">
        <v>121.49</v>
      </c>
      <c r="X9" s="349">
        <v>3.69</v>
      </c>
      <c r="Y9" s="351"/>
      <c r="Z9" s="183"/>
      <c r="AA9" s="183" t="s">
        <v>104</v>
      </c>
      <c r="AB9" s="342">
        <v>0</v>
      </c>
      <c r="AC9" s="342">
        <v>0</v>
      </c>
      <c r="AD9" s="342">
        <v>0</v>
      </c>
      <c r="AE9" s="342">
        <v>0</v>
      </c>
      <c r="AF9" s="183"/>
      <c r="AG9" s="352" t="s">
        <v>194</v>
      </c>
      <c r="AH9" s="414">
        <v>1.9</v>
      </c>
      <c r="AI9" s="415">
        <v>1.9</v>
      </c>
      <c r="AJ9" s="322">
        <v>0</v>
      </c>
      <c r="AK9" s="278"/>
      <c r="AL9" s="377" t="s">
        <v>106</v>
      </c>
      <c r="AM9" s="399">
        <v>0</v>
      </c>
      <c r="AN9" s="400">
        <v>0</v>
      </c>
      <c r="AO9" s="400">
        <v>0</v>
      </c>
      <c r="AP9" s="401">
        <v>0</v>
      </c>
      <c r="AQ9" s="400">
        <v>0</v>
      </c>
      <c r="AR9" s="400">
        <v>0</v>
      </c>
      <c r="AS9" s="400">
        <v>0</v>
      </c>
      <c r="AT9" s="400">
        <v>0</v>
      </c>
      <c r="AU9" s="402">
        <v>0</v>
      </c>
      <c r="AV9" s="382">
        <v>0</v>
      </c>
      <c r="AW9" s="383">
        <v>0</v>
      </c>
      <c r="AX9" s="384"/>
      <c r="AY9" s="384"/>
      <c r="AZ9" s="385" t="s">
        <v>106</v>
      </c>
      <c r="BA9" s="399">
        <v>0</v>
      </c>
      <c r="BB9" s="400">
        <v>0</v>
      </c>
      <c r="BC9" s="400">
        <v>0</v>
      </c>
      <c r="BD9" s="401">
        <v>0</v>
      </c>
      <c r="BE9" s="400">
        <v>0</v>
      </c>
      <c r="BF9" s="400">
        <v>0</v>
      </c>
      <c r="BG9" s="400">
        <v>0</v>
      </c>
      <c r="BH9" s="400">
        <v>0</v>
      </c>
      <c r="BI9" s="402">
        <v>0</v>
      </c>
      <c r="BJ9" s="382">
        <v>0</v>
      </c>
      <c r="BK9" s="383">
        <v>0</v>
      </c>
      <c r="BL9" s="386"/>
      <c r="BM9" s="416"/>
      <c r="BN9" s="416"/>
      <c r="BO9" s="329"/>
      <c r="BP9" s="330"/>
      <c r="BQ9" s="331"/>
      <c r="BR9" s="331"/>
      <c r="BS9" s="331"/>
      <c r="BT9" s="331"/>
      <c r="BU9" s="271"/>
      <c r="BV9" s="168"/>
      <c r="BW9" s="332"/>
      <c r="BX9" s="273"/>
      <c r="BY9" s="274"/>
      <c r="BZ9" s="275"/>
      <c r="CA9" s="275"/>
      <c r="CB9" s="275"/>
      <c r="CC9" s="275"/>
      <c r="CD9" s="276"/>
      <c r="CE9" s="344" t="s">
        <v>90</v>
      </c>
      <c r="CF9" s="412">
        <v>228</v>
      </c>
      <c r="CG9" s="413">
        <v>216</v>
      </c>
      <c r="CH9" s="345">
        <v>5.56</v>
      </c>
      <c r="CI9" s="245"/>
      <c r="CJ9" s="245"/>
      <c r="CK9" s="312" t="s">
        <v>27</v>
      </c>
      <c r="CL9" s="247">
        <v>0</v>
      </c>
      <c r="CM9" s="248">
        <v>0</v>
      </c>
      <c r="CN9" s="249">
        <v>0</v>
      </c>
      <c r="CO9" s="247">
        <v>0</v>
      </c>
      <c r="CP9" s="250">
        <v>0</v>
      </c>
      <c r="CQ9" s="251">
        <v>0</v>
      </c>
      <c r="CR9" s="183"/>
      <c r="CS9" s="346" t="s">
        <v>103</v>
      </c>
      <c r="CT9" s="347">
        <v>155.53</v>
      </c>
      <c r="CU9" s="348">
        <v>149.06</v>
      </c>
      <c r="CV9" s="349">
        <v>4.34</v>
      </c>
      <c r="CW9" s="347">
        <v>91.79</v>
      </c>
      <c r="CX9" s="350">
        <v>86.87</v>
      </c>
      <c r="CY9" s="349">
        <v>5.66</v>
      </c>
      <c r="CZ9" s="347">
        <v>138.72</v>
      </c>
      <c r="DA9" s="348">
        <v>133.04</v>
      </c>
      <c r="DB9" s="349">
        <v>4.2699999999999996</v>
      </c>
      <c r="DC9" s="351"/>
      <c r="DD9" s="183"/>
      <c r="DE9" s="183" t="s">
        <v>104</v>
      </c>
      <c r="DF9" s="342">
        <v>0</v>
      </c>
      <c r="DG9" s="342">
        <v>0</v>
      </c>
      <c r="DH9" s="342">
        <v>0</v>
      </c>
      <c r="DI9" s="342">
        <v>0</v>
      </c>
      <c r="DJ9" s="183"/>
      <c r="DK9" s="352" t="s">
        <v>194</v>
      </c>
      <c r="DL9" s="414">
        <v>1.82</v>
      </c>
      <c r="DM9" s="415">
        <v>1.98</v>
      </c>
      <c r="DN9" s="322">
        <v>-0.16</v>
      </c>
      <c r="DO9" s="278"/>
      <c r="DP9" s="377" t="s">
        <v>106</v>
      </c>
      <c r="DQ9" s="399">
        <v>0</v>
      </c>
      <c r="DR9" s="400">
        <v>0</v>
      </c>
      <c r="DS9" s="400">
        <v>0</v>
      </c>
      <c r="DT9" s="401">
        <v>0</v>
      </c>
      <c r="DU9" s="400">
        <v>0</v>
      </c>
      <c r="DV9" s="400">
        <v>0</v>
      </c>
      <c r="DW9" s="400">
        <v>0</v>
      </c>
      <c r="DX9" s="400">
        <v>0</v>
      </c>
      <c r="DY9" s="402">
        <v>0</v>
      </c>
      <c r="DZ9" s="382">
        <v>0</v>
      </c>
      <c r="EA9" s="383">
        <v>0</v>
      </c>
      <c r="EB9" s="384"/>
      <c r="EC9" s="384"/>
      <c r="ED9" s="385" t="s">
        <v>106</v>
      </c>
      <c r="EE9" s="399">
        <v>0</v>
      </c>
      <c r="EF9" s="400">
        <v>0</v>
      </c>
      <c r="EG9" s="400">
        <v>0</v>
      </c>
      <c r="EH9" s="401">
        <v>0</v>
      </c>
      <c r="EI9" s="400">
        <v>0</v>
      </c>
      <c r="EJ9" s="400">
        <v>0</v>
      </c>
      <c r="EK9" s="400">
        <v>0</v>
      </c>
      <c r="EL9" s="400">
        <v>0</v>
      </c>
      <c r="EM9" s="402">
        <v>0</v>
      </c>
      <c r="EN9" s="382">
        <v>0</v>
      </c>
      <c r="EO9" s="383">
        <v>0</v>
      </c>
      <c r="EP9" s="386"/>
      <c r="EQ9" s="416"/>
      <c r="ER9" s="416"/>
      <c r="ES9" s="329"/>
      <c r="ET9" s="330"/>
      <c r="EU9" s="331"/>
      <c r="EV9" s="331"/>
      <c r="EW9" s="331"/>
      <c r="EX9" s="331"/>
      <c r="EY9" s="271"/>
      <c r="EZ9" s="168"/>
      <c r="FA9" s="332"/>
      <c r="FB9" s="273"/>
      <c r="FC9" s="274"/>
      <c r="FD9" s="275"/>
      <c r="FE9" s="275"/>
      <c r="FF9" s="275"/>
      <c r="FG9" s="275"/>
      <c r="FH9" s="276"/>
      <c r="FI9" s="366" t="s">
        <v>90</v>
      </c>
      <c r="FJ9" s="412">
        <v>254</v>
      </c>
      <c r="FK9" s="413">
        <v>229</v>
      </c>
      <c r="FL9" s="345">
        <v>10.92</v>
      </c>
      <c r="FM9" s="245"/>
      <c r="FN9" s="245"/>
      <c r="FO9" s="312" t="s">
        <v>27</v>
      </c>
      <c r="FP9" s="247">
        <v>0</v>
      </c>
      <c r="FQ9" s="248">
        <v>3</v>
      </c>
      <c r="FR9" s="249">
        <v>0</v>
      </c>
      <c r="FS9" s="247">
        <v>3</v>
      </c>
      <c r="FT9" s="250">
        <v>2</v>
      </c>
      <c r="FU9" s="251">
        <v>50</v>
      </c>
      <c r="FV9" s="183"/>
      <c r="FW9" s="346" t="s">
        <v>103</v>
      </c>
      <c r="FX9" s="347">
        <v>168.36</v>
      </c>
      <c r="FY9" s="348">
        <v>165.14</v>
      </c>
      <c r="FZ9" s="349">
        <v>1.95</v>
      </c>
      <c r="GA9" s="347">
        <v>160.4</v>
      </c>
      <c r="GB9" s="350">
        <v>154.76</v>
      </c>
      <c r="GC9" s="349">
        <v>3.64</v>
      </c>
      <c r="GD9" s="347">
        <v>165.91</v>
      </c>
      <c r="GE9" s="348">
        <v>162.02000000000001</v>
      </c>
      <c r="GF9" s="349">
        <v>2.4</v>
      </c>
      <c r="GG9" s="351"/>
      <c r="GH9" s="183"/>
      <c r="GI9" s="183" t="s">
        <v>104</v>
      </c>
      <c r="GJ9" s="342">
        <v>0</v>
      </c>
      <c r="GK9" s="342">
        <v>0</v>
      </c>
      <c r="GL9" s="342">
        <v>0</v>
      </c>
      <c r="GM9" s="342">
        <v>0</v>
      </c>
      <c r="GN9" s="183"/>
      <c r="GO9" s="352" t="s">
        <v>194</v>
      </c>
      <c r="GP9" s="414">
        <v>1.92</v>
      </c>
      <c r="GQ9" s="415">
        <v>1.97</v>
      </c>
      <c r="GR9" s="322">
        <v>-0.05</v>
      </c>
      <c r="GS9" s="278"/>
      <c r="GT9" s="377" t="s">
        <v>106</v>
      </c>
      <c r="GU9" s="399">
        <v>0</v>
      </c>
      <c r="GV9" s="400">
        <v>0</v>
      </c>
      <c r="GW9" s="400">
        <v>0</v>
      </c>
      <c r="GX9" s="401">
        <v>0</v>
      </c>
      <c r="GY9" s="400">
        <v>0</v>
      </c>
      <c r="GZ9" s="400">
        <v>0</v>
      </c>
      <c r="HA9" s="400">
        <v>0</v>
      </c>
      <c r="HB9" s="400">
        <v>0</v>
      </c>
      <c r="HC9" s="402">
        <v>0</v>
      </c>
      <c r="HD9" s="382">
        <v>0</v>
      </c>
      <c r="HE9" s="383">
        <v>0</v>
      </c>
      <c r="HF9" s="384"/>
      <c r="HG9" s="384"/>
      <c r="HH9" s="385" t="s">
        <v>106</v>
      </c>
      <c r="HI9" s="399">
        <v>0</v>
      </c>
      <c r="HJ9" s="400">
        <v>0</v>
      </c>
      <c r="HK9" s="400">
        <v>0</v>
      </c>
      <c r="HL9" s="401">
        <v>0</v>
      </c>
      <c r="HM9" s="400">
        <v>0</v>
      </c>
      <c r="HN9" s="400">
        <v>0</v>
      </c>
      <c r="HO9" s="400">
        <v>0</v>
      </c>
      <c r="HP9" s="400">
        <v>0</v>
      </c>
      <c r="HQ9" s="402">
        <v>0</v>
      </c>
      <c r="HR9" s="382">
        <v>0</v>
      </c>
      <c r="HS9" s="383">
        <v>0</v>
      </c>
      <c r="HT9" s="386"/>
      <c r="HU9" s="416"/>
      <c r="HV9" s="416"/>
      <c r="HW9" s="329"/>
      <c r="HX9" s="330"/>
      <c r="HY9" s="331"/>
      <c r="HZ9" s="331"/>
      <c r="IA9" s="331"/>
      <c r="IB9" s="331"/>
      <c r="IC9" s="271"/>
      <c r="ID9" s="168"/>
      <c r="IE9" s="332"/>
      <c r="IF9" s="273"/>
      <c r="IG9" s="274"/>
      <c r="IH9" s="275"/>
      <c r="II9" s="275"/>
      <c r="IJ9" s="275"/>
      <c r="IK9" s="275"/>
      <c r="IM9" s="344" t="s">
        <v>90</v>
      </c>
      <c r="IN9" s="412">
        <v>1973</v>
      </c>
      <c r="IO9" s="413">
        <v>1985</v>
      </c>
      <c r="IP9" s="345">
        <v>-0.6</v>
      </c>
      <c r="IQ9" s="245"/>
      <c r="IR9" s="245"/>
      <c r="IS9" s="312" t="s">
        <v>27</v>
      </c>
      <c r="IT9" s="247">
        <v>5</v>
      </c>
      <c r="IU9" s="248">
        <v>8</v>
      </c>
      <c r="IV9" s="249">
        <v>15</v>
      </c>
      <c r="IW9" s="247">
        <v>28</v>
      </c>
      <c r="IX9" s="250">
        <v>22</v>
      </c>
      <c r="IY9" s="251">
        <v>27.27</v>
      </c>
      <c r="IZ9" s="183"/>
      <c r="JA9" s="346" t="s">
        <v>103</v>
      </c>
      <c r="JB9" s="347">
        <v>110.18</v>
      </c>
      <c r="JC9" s="348">
        <v>105.42</v>
      </c>
      <c r="JD9" s="349">
        <v>4.5199999999999996</v>
      </c>
      <c r="JE9" s="347">
        <v>97.63</v>
      </c>
      <c r="JF9" s="350">
        <v>94.26</v>
      </c>
      <c r="JG9" s="349">
        <v>3.58</v>
      </c>
      <c r="JH9" s="347">
        <v>106.2</v>
      </c>
      <c r="JI9" s="348">
        <v>101.97</v>
      </c>
      <c r="JJ9" s="349">
        <v>4.1500000000000004</v>
      </c>
      <c r="JK9" s="351"/>
      <c r="JL9" s="183"/>
      <c r="JM9" s="183" t="s">
        <v>104</v>
      </c>
      <c r="JN9" s="342">
        <v>0</v>
      </c>
      <c r="JO9" s="342">
        <v>0</v>
      </c>
      <c r="JP9" s="342">
        <v>0</v>
      </c>
      <c r="JQ9" s="342">
        <v>0</v>
      </c>
      <c r="JR9" s="183"/>
      <c r="JS9" s="352" t="s">
        <v>194</v>
      </c>
      <c r="JT9" s="414">
        <v>1.48</v>
      </c>
      <c r="JU9" s="415">
        <v>1.45</v>
      </c>
      <c r="JV9" s="322">
        <v>0.03</v>
      </c>
      <c r="JW9" s="278"/>
      <c r="JX9" s="387" t="s">
        <v>106</v>
      </c>
      <c r="JY9" s="399">
        <v>0</v>
      </c>
      <c r="JZ9" s="400">
        <v>0</v>
      </c>
      <c r="KA9" s="400">
        <v>0</v>
      </c>
      <c r="KB9" s="401">
        <v>0</v>
      </c>
      <c r="KC9" s="400">
        <v>0</v>
      </c>
      <c r="KD9" s="400">
        <v>0</v>
      </c>
      <c r="KE9" s="400">
        <v>0</v>
      </c>
      <c r="KF9" s="400">
        <v>0</v>
      </c>
      <c r="KG9" s="402">
        <v>0</v>
      </c>
      <c r="KH9" s="382">
        <v>0</v>
      </c>
      <c r="KI9" s="383">
        <v>0</v>
      </c>
      <c r="KJ9" s="290"/>
      <c r="KK9" s="290"/>
      <c r="KL9" s="387" t="s">
        <v>106</v>
      </c>
      <c r="KM9" s="399">
        <v>0</v>
      </c>
      <c r="KN9" s="400">
        <v>0</v>
      </c>
      <c r="KO9" s="400">
        <v>0</v>
      </c>
      <c r="KP9" s="401">
        <v>0</v>
      </c>
      <c r="KQ9" s="400">
        <v>0</v>
      </c>
      <c r="KR9" s="400">
        <v>0</v>
      </c>
      <c r="KS9" s="400">
        <v>0</v>
      </c>
      <c r="KT9" s="400">
        <v>0</v>
      </c>
      <c r="KU9" s="402">
        <v>0</v>
      </c>
      <c r="KV9" s="382">
        <v>0</v>
      </c>
      <c r="KW9" s="383">
        <v>0</v>
      </c>
      <c r="KX9" s="386"/>
      <c r="KY9" s="416"/>
      <c r="KZ9" s="416"/>
      <c r="LA9" s="329"/>
      <c r="LB9" s="330"/>
      <c r="LC9" s="331"/>
      <c r="LD9" s="331"/>
      <c r="LE9" s="331"/>
      <c r="LF9" s="331"/>
      <c r="LG9" s="271"/>
      <c r="LH9" s="168"/>
      <c r="LI9" s="332"/>
      <c r="LJ9" s="273"/>
      <c r="LK9" s="274"/>
      <c r="LL9" s="275"/>
      <c r="LM9" s="275"/>
      <c r="LN9" s="291"/>
      <c r="LO9" s="275"/>
      <c r="LP9" s="275"/>
      <c r="LQ9" s="366" t="s">
        <v>90</v>
      </c>
      <c r="LR9" s="368">
        <v>2863</v>
      </c>
      <c r="LS9" s="413">
        <v>2825</v>
      </c>
      <c r="LT9" s="345">
        <v>1.35</v>
      </c>
      <c r="LU9" s="293"/>
      <c r="LV9" s="293"/>
      <c r="LW9" s="312" t="s">
        <v>27</v>
      </c>
      <c r="LX9" s="294">
        <v>36</v>
      </c>
      <c r="LY9" s="295">
        <v>33</v>
      </c>
      <c r="LZ9" s="296">
        <v>9.09</v>
      </c>
      <c r="MA9" s="266"/>
      <c r="MB9" s="346" t="s">
        <v>103</v>
      </c>
      <c r="MC9" s="347">
        <v>133.49</v>
      </c>
      <c r="MD9" s="369">
        <v>129.19999999999999</v>
      </c>
      <c r="ME9" s="349">
        <v>3.32</v>
      </c>
      <c r="MF9" s="347">
        <v>126.35</v>
      </c>
      <c r="MG9" s="369">
        <v>121.99</v>
      </c>
      <c r="MH9" s="349">
        <v>3.57</v>
      </c>
      <c r="MI9" s="347">
        <v>131.27000000000001</v>
      </c>
      <c r="MJ9" s="370">
        <v>127.01</v>
      </c>
      <c r="MK9" s="349">
        <v>3.35</v>
      </c>
      <c r="ML9" s="297"/>
      <c r="MM9" s="297"/>
      <c r="MN9" s="297" t="s">
        <v>104</v>
      </c>
      <c r="MO9" s="371">
        <v>0</v>
      </c>
      <c r="MP9" s="371">
        <v>0</v>
      </c>
      <c r="MQ9" s="371">
        <v>0</v>
      </c>
      <c r="MR9" s="371">
        <v>0</v>
      </c>
      <c r="MS9" s="371">
        <v>0</v>
      </c>
      <c r="MT9" s="300"/>
      <c r="MU9" s="352" t="s">
        <v>194</v>
      </c>
      <c r="MV9" s="414">
        <v>1.74</v>
      </c>
      <c r="MW9" s="415">
        <v>1.77</v>
      </c>
      <c r="MX9" s="322">
        <v>-0.03</v>
      </c>
      <c r="MY9" s="417"/>
      <c r="MZ9" s="377" t="s">
        <v>106</v>
      </c>
      <c r="NA9" s="387">
        <v>0</v>
      </c>
      <c r="NB9" s="404">
        <v>0</v>
      </c>
      <c r="NC9" s="404">
        <v>0</v>
      </c>
      <c r="ND9" s="405">
        <v>0</v>
      </c>
      <c r="NE9" s="404"/>
      <c r="NF9" s="404"/>
      <c r="NG9" s="404"/>
      <c r="NH9" s="406"/>
      <c r="NI9" s="407">
        <v>0</v>
      </c>
      <c r="NJ9" s="408">
        <v>0</v>
      </c>
      <c r="NK9" s="409">
        <v>0</v>
      </c>
      <c r="NL9" s="290"/>
      <c r="NM9" s="290"/>
      <c r="NN9" s="377" t="s">
        <v>106</v>
      </c>
      <c r="NO9" s="387">
        <v>0</v>
      </c>
      <c r="NP9" s="404">
        <v>0</v>
      </c>
      <c r="NQ9" s="404">
        <v>0</v>
      </c>
      <c r="NR9" s="405">
        <v>0</v>
      </c>
      <c r="NS9" s="404"/>
      <c r="NT9" s="404"/>
      <c r="NU9" s="404"/>
      <c r="NV9" s="406"/>
      <c r="NW9" s="410">
        <v>0</v>
      </c>
      <c r="NX9" s="408">
        <v>0</v>
      </c>
      <c r="NY9" s="411">
        <v>0</v>
      </c>
      <c r="OA9" s="307"/>
    </row>
    <row r="10" spans="1:391" s="195" customFormat="1" ht="21.75" customHeight="1" thickBot="1" x14ac:dyDescent="0.25">
      <c r="A10" s="418" t="s">
        <v>107</v>
      </c>
      <c r="B10" s="241">
        <v>113190</v>
      </c>
      <c r="C10" s="242">
        <v>112464</v>
      </c>
      <c r="D10" s="243">
        <v>0.65</v>
      </c>
      <c r="E10" s="244"/>
      <c r="F10" s="245"/>
      <c r="G10" s="312" t="s">
        <v>29</v>
      </c>
      <c r="H10" s="247">
        <v>4</v>
      </c>
      <c r="I10" s="248">
        <v>3</v>
      </c>
      <c r="J10" s="249">
        <v>3</v>
      </c>
      <c r="K10" s="247">
        <v>10</v>
      </c>
      <c r="L10" s="250">
        <v>9</v>
      </c>
      <c r="M10" s="251">
        <v>11.11</v>
      </c>
      <c r="N10" s="183"/>
      <c r="O10" s="346" t="s">
        <v>108</v>
      </c>
      <c r="P10" s="347">
        <v>86.94</v>
      </c>
      <c r="Q10" s="348">
        <v>83.99</v>
      </c>
      <c r="R10" s="349">
        <v>3.51</v>
      </c>
      <c r="S10" s="347">
        <v>98.63</v>
      </c>
      <c r="T10" s="350">
        <v>97.45</v>
      </c>
      <c r="U10" s="349">
        <v>1.21</v>
      </c>
      <c r="V10" s="347">
        <v>90.75</v>
      </c>
      <c r="W10" s="348">
        <v>88.31</v>
      </c>
      <c r="X10" s="349">
        <v>2.76</v>
      </c>
      <c r="Y10" s="351"/>
      <c r="Z10" s="183"/>
      <c r="AA10" s="183" t="s">
        <v>109</v>
      </c>
      <c r="AB10" s="342">
        <v>0</v>
      </c>
      <c r="AC10" s="342">
        <v>0</v>
      </c>
      <c r="AD10" s="342">
        <v>0</v>
      </c>
      <c r="AE10" s="342">
        <v>0</v>
      </c>
      <c r="AF10" s="183"/>
      <c r="AG10" s="419" t="s">
        <v>195</v>
      </c>
      <c r="AH10" s="420">
        <v>1.92</v>
      </c>
      <c r="AI10" s="421">
        <v>1.89</v>
      </c>
      <c r="AJ10" s="422">
        <v>0.03</v>
      </c>
      <c r="AK10" s="278"/>
      <c r="AL10" s="377" t="s">
        <v>28</v>
      </c>
      <c r="AM10" s="399">
        <v>13127</v>
      </c>
      <c r="AN10" s="400">
        <v>0</v>
      </c>
      <c r="AO10" s="400">
        <v>0</v>
      </c>
      <c r="AP10" s="401">
        <v>0</v>
      </c>
      <c r="AQ10" s="400">
        <v>0</v>
      </c>
      <c r="AR10" s="400">
        <v>0</v>
      </c>
      <c r="AS10" s="400">
        <v>0</v>
      </c>
      <c r="AT10" s="400">
        <v>0</v>
      </c>
      <c r="AU10" s="402">
        <v>13127</v>
      </c>
      <c r="AV10" s="382">
        <v>0</v>
      </c>
      <c r="AW10" s="383">
        <v>13127</v>
      </c>
      <c r="AX10" s="384"/>
      <c r="AY10" s="384"/>
      <c r="AZ10" s="385" t="s">
        <v>28</v>
      </c>
      <c r="BA10" s="399">
        <v>94</v>
      </c>
      <c r="BB10" s="400">
        <v>0</v>
      </c>
      <c r="BC10" s="400">
        <v>21</v>
      </c>
      <c r="BD10" s="401">
        <v>0</v>
      </c>
      <c r="BE10" s="400">
        <v>0</v>
      </c>
      <c r="BF10" s="400">
        <v>0</v>
      </c>
      <c r="BG10" s="400">
        <v>0</v>
      </c>
      <c r="BH10" s="400">
        <v>0</v>
      </c>
      <c r="BI10" s="402">
        <v>115</v>
      </c>
      <c r="BJ10" s="382">
        <v>3082</v>
      </c>
      <c r="BK10" s="383">
        <v>3197</v>
      </c>
      <c r="BL10" s="386"/>
      <c r="BM10" s="416"/>
      <c r="BN10" s="416"/>
      <c r="BO10" s="329"/>
      <c r="BP10" s="423"/>
      <c r="BQ10" s="270"/>
      <c r="BR10" s="270"/>
      <c r="BS10" s="270"/>
      <c r="BT10" s="270"/>
      <c r="BU10" s="271"/>
      <c r="BV10" s="168"/>
      <c r="BW10" s="332"/>
      <c r="BX10" s="273"/>
      <c r="BY10" s="274"/>
      <c r="BZ10" s="275"/>
      <c r="CA10" s="275"/>
      <c r="CB10" s="275"/>
      <c r="CC10" s="275"/>
      <c r="CD10" s="276"/>
      <c r="CE10" s="418" t="s">
        <v>107</v>
      </c>
      <c r="CF10" s="241">
        <v>43171</v>
      </c>
      <c r="CG10" s="242">
        <v>44008</v>
      </c>
      <c r="CH10" s="243">
        <v>-1.9</v>
      </c>
      <c r="CI10" s="245"/>
      <c r="CJ10" s="245"/>
      <c r="CK10" s="312" t="s">
        <v>29</v>
      </c>
      <c r="CL10" s="247">
        <v>3</v>
      </c>
      <c r="CM10" s="248">
        <v>0</v>
      </c>
      <c r="CN10" s="249">
        <v>5</v>
      </c>
      <c r="CO10" s="247">
        <v>8</v>
      </c>
      <c r="CP10" s="250">
        <v>6</v>
      </c>
      <c r="CQ10" s="251">
        <v>33.33</v>
      </c>
      <c r="CR10" s="183"/>
      <c r="CS10" s="346" t="s">
        <v>108</v>
      </c>
      <c r="CT10" s="347">
        <v>87.69</v>
      </c>
      <c r="CU10" s="348">
        <v>84.48</v>
      </c>
      <c r="CV10" s="349">
        <v>3.8</v>
      </c>
      <c r="CW10" s="347">
        <v>69.239999999999995</v>
      </c>
      <c r="CX10" s="350">
        <v>67.2</v>
      </c>
      <c r="CY10" s="349">
        <v>3.04</v>
      </c>
      <c r="CZ10" s="347">
        <v>82.82</v>
      </c>
      <c r="DA10" s="348">
        <v>80.03</v>
      </c>
      <c r="DB10" s="349">
        <v>3.49</v>
      </c>
      <c r="DC10" s="351"/>
      <c r="DD10" s="183"/>
      <c r="DE10" s="183" t="s">
        <v>109</v>
      </c>
      <c r="DF10" s="342">
        <v>0</v>
      </c>
      <c r="DG10" s="342">
        <v>0</v>
      </c>
      <c r="DH10" s="342">
        <v>0</v>
      </c>
      <c r="DI10" s="342">
        <v>0</v>
      </c>
      <c r="DJ10" s="183"/>
      <c r="DK10" s="419" t="s">
        <v>195</v>
      </c>
      <c r="DL10" s="420">
        <v>1.7</v>
      </c>
      <c r="DM10" s="421">
        <v>1.87</v>
      </c>
      <c r="DN10" s="422">
        <v>-0.17</v>
      </c>
      <c r="DO10" s="278"/>
      <c r="DP10" s="377" t="s">
        <v>28</v>
      </c>
      <c r="DQ10" s="399">
        <v>7641</v>
      </c>
      <c r="DR10" s="400">
        <v>0</v>
      </c>
      <c r="DS10" s="400">
        <v>569</v>
      </c>
      <c r="DT10" s="401">
        <v>0</v>
      </c>
      <c r="DU10" s="400">
        <v>0</v>
      </c>
      <c r="DV10" s="400">
        <v>0</v>
      </c>
      <c r="DW10" s="400">
        <v>0</v>
      </c>
      <c r="DX10" s="400">
        <v>0</v>
      </c>
      <c r="DY10" s="402">
        <v>8210</v>
      </c>
      <c r="DZ10" s="382">
        <v>534</v>
      </c>
      <c r="EA10" s="383">
        <v>8744</v>
      </c>
      <c r="EB10" s="384"/>
      <c r="EC10" s="384"/>
      <c r="ED10" s="385" t="s">
        <v>28</v>
      </c>
      <c r="EE10" s="399">
        <v>57</v>
      </c>
      <c r="EF10" s="400">
        <v>0</v>
      </c>
      <c r="EG10" s="400">
        <v>0</v>
      </c>
      <c r="EH10" s="401">
        <v>0</v>
      </c>
      <c r="EI10" s="400">
        <v>0</v>
      </c>
      <c r="EJ10" s="400">
        <v>0</v>
      </c>
      <c r="EK10" s="400">
        <v>0</v>
      </c>
      <c r="EL10" s="400">
        <v>0</v>
      </c>
      <c r="EM10" s="402">
        <v>57</v>
      </c>
      <c r="EN10" s="382">
        <v>573</v>
      </c>
      <c r="EO10" s="383">
        <v>630</v>
      </c>
      <c r="EP10" s="386"/>
      <c r="EQ10" s="416"/>
      <c r="ER10" s="416"/>
      <c r="ES10" s="329"/>
      <c r="ET10" s="423"/>
      <c r="EU10" s="270"/>
      <c r="EV10" s="270"/>
      <c r="EW10" s="270"/>
      <c r="EX10" s="270"/>
      <c r="EY10" s="271"/>
      <c r="EZ10" s="168"/>
      <c r="FA10" s="332"/>
      <c r="FB10" s="273"/>
      <c r="FC10" s="274"/>
      <c r="FD10" s="275"/>
      <c r="FE10" s="275"/>
      <c r="FF10" s="275"/>
      <c r="FG10" s="275"/>
      <c r="FH10" s="276"/>
      <c r="FI10" s="424" t="s">
        <v>107</v>
      </c>
      <c r="FJ10" s="241">
        <v>76200</v>
      </c>
      <c r="FK10" s="242">
        <v>76542</v>
      </c>
      <c r="FL10" s="243">
        <v>-0.45</v>
      </c>
      <c r="FM10" s="245"/>
      <c r="FN10" s="245"/>
      <c r="FO10" s="312" t="s">
        <v>29</v>
      </c>
      <c r="FP10" s="247">
        <v>2</v>
      </c>
      <c r="FQ10" s="248">
        <v>4</v>
      </c>
      <c r="FR10" s="249">
        <v>2</v>
      </c>
      <c r="FS10" s="247">
        <v>8</v>
      </c>
      <c r="FT10" s="250">
        <v>3</v>
      </c>
      <c r="FU10" s="251">
        <v>166.67</v>
      </c>
      <c r="FV10" s="183"/>
      <c r="FW10" s="346" t="s">
        <v>108</v>
      </c>
      <c r="FX10" s="347">
        <v>129.69</v>
      </c>
      <c r="FY10" s="348">
        <v>128.6</v>
      </c>
      <c r="FZ10" s="349">
        <v>0.85</v>
      </c>
      <c r="GA10" s="347">
        <v>99.76</v>
      </c>
      <c r="GB10" s="350">
        <v>103.84</v>
      </c>
      <c r="GC10" s="349">
        <v>-3.93</v>
      </c>
      <c r="GD10" s="347">
        <v>120.49</v>
      </c>
      <c r="GE10" s="348">
        <v>121.15</v>
      </c>
      <c r="GF10" s="349">
        <v>-0.54</v>
      </c>
      <c r="GG10" s="351"/>
      <c r="GH10" s="183"/>
      <c r="GI10" s="183" t="s">
        <v>109</v>
      </c>
      <c r="GJ10" s="342">
        <v>0</v>
      </c>
      <c r="GK10" s="342">
        <v>0</v>
      </c>
      <c r="GL10" s="342">
        <v>0</v>
      </c>
      <c r="GM10" s="342">
        <v>0</v>
      </c>
      <c r="GN10" s="183"/>
      <c r="GO10" s="419" t="s">
        <v>195</v>
      </c>
      <c r="GP10" s="420">
        <v>1.82</v>
      </c>
      <c r="GQ10" s="421">
        <v>1.88</v>
      </c>
      <c r="GR10" s="422">
        <v>-0.06</v>
      </c>
      <c r="GS10" s="278"/>
      <c r="GT10" s="377" t="s">
        <v>28</v>
      </c>
      <c r="GU10" s="399">
        <v>6477</v>
      </c>
      <c r="GV10" s="400">
        <v>0</v>
      </c>
      <c r="GW10" s="400">
        <v>1097</v>
      </c>
      <c r="GX10" s="401">
        <v>0</v>
      </c>
      <c r="GY10" s="400">
        <v>0</v>
      </c>
      <c r="GZ10" s="400">
        <v>0</v>
      </c>
      <c r="HA10" s="400">
        <v>0</v>
      </c>
      <c r="HB10" s="400">
        <v>0</v>
      </c>
      <c r="HC10" s="402">
        <v>7574</v>
      </c>
      <c r="HD10" s="382">
        <v>309</v>
      </c>
      <c r="HE10" s="383">
        <v>7883</v>
      </c>
      <c r="HF10" s="384"/>
      <c r="HG10" s="384"/>
      <c r="HH10" s="385" t="s">
        <v>28</v>
      </c>
      <c r="HI10" s="399">
        <v>82</v>
      </c>
      <c r="HJ10" s="400">
        <v>0</v>
      </c>
      <c r="HK10" s="400">
        <v>0</v>
      </c>
      <c r="HL10" s="401">
        <v>0</v>
      </c>
      <c r="HM10" s="400">
        <v>0</v>
      </c>
      <c r="HN10" s="400">
        <v>0</v>
      </c>
      <c r="HO10" s="400">
        <v>0</v>
      </c>
      <c r="HP10" s="400">
        <v>0</v>
      </c>
      <c r="HQ10" s="402">
        <v>82</v>
      </c>
      <c r="HR10" s="382">
        <v>1829</v>
      </c>
      <c r="HS10" s="383">
        <v>1911</v>
      </c>
      <c r="HT10" s="386"/>
      <c r="HU10" s="416"/>
      <c r="HV10" s="416"/>
      <c r="HW10" s="329"/>
      <c r="HX10" s="423"/>
      <c r="HY10" s="270"/>
      <c r="HZ10" s="270"/>
      <c r="IA10" s="270"/>
      <c r="IB10" s="270"/>
      <c r="IC10" s="271"/>
      <c r="ID10" s="168"/>
      <c r="IE10" s="332"/>
      <c r="IF10" s="273"/>
      <c r="IG10" s="274"/>
      <c r="IH10" s="275"/>
      <c r="II10" s="275"/>
      <c r="IJ10" s="275"/>
      <c r="IK10" s="275"/>
      <c r="IM10" s="418" t="s">
        <v>107</v>
      </c>
      <c r="IN10" s="241">
        <v>104198</v>
      </c>
      <c r="IO10" s="242">
        <v>102468</v>
      </c>
      <c r="IP10" s="243">
        <v>1.69</v>
      </c>
      <c r="IQ10" s="245"/>
      <c r="IR10" s="245"/>
      <c r="IS10" s="312" t="s">
        <v>29</v>
      </c>
      <c r="IT10" s="247">
        <v>10</v>
      </c>
      <c r="IU10" s="248">
        <v>19</v>
      </c>
      <c r="IV10" s="249">
        <v>12</v>
      </c>
      <c r="IW10" s="247">
        <v>41</v>
      </c>
      <c r="IX10" s="250">
        <v>33</v>
      </c>
      <c r="IY10" s="251">
        <v>24.24</v>
      </c>
      <c r="IZ10" s="183"/>
      <c r="JA10" s="346" t="s">
        <v>108</v>
      </c>
      <c r="JB10" s="347">
        <v>106.8</v>
      </c>
      <c r="JC10" s="348">
        <v>108.24</v>
      </c>
      <c r="JD10" s="349">
        <v>-1.33</v>
      </c>
      <c r="JE10" s="347">
        <v>116.31</v>
      </c>
      <c r="JF10" s="350">
        <v>117.56</v>
      </c>
      <c r="JG10" s="349">
        <v>-1.06</v>
      </c>
      <c r="JH10" s="347">
        <v>109.81</v>
      </c>
      <c r="JI10" s="348">
        <v>111.12</v>
      </c>
      <c r="JJ10" s="349">
        <v>-1.18</v>
      </c>
      <c r="JK10" s="351"/>
      <c r="JL10" s="183"/>
      <c r="JM10" s="183" t="s">
        <v>109</v>
      </c>
      <c r="JN10" s="342">
        <v>0</v>
      </c>
      <c r="JO10" s="342">
        <v>0</v>
      </c>
      <c r="JP10" s="342">
        <v>0</v>
      </c>
      <c r="JQ10" s="342">
        <v>0</v>
      </c>
      <c r="JR10" s="183"/>
      <c r="JS10" s="419" t="s">
        <v>195</v>
      </c>
      <c r="JT10" s="420">
        <v>2</v>
      </c>
      <c r="JU10" s="421">
        <v>2.0099999999999998</v>
      </c>
      <c r="JV10" s="422">
        <v>-0.01</v>
      </c>
      <c r="JW10" s="278"/>
      <c r="JX10" s="387" t="s">
        <v>28</v>
      </c>
      <c r="JY10" s="399">
        <v>16907</v>
      </c>
      <c r="JZ10" s="400">
        <v>0</v>
      </c>
      <c r="KA10" s="400">
        <v>1067</v>
      </c>
      <c r="KB10" s="401">
        <v>0</v>
      </c>
      <c r="KC10" s="400">
        <v>0</v>
      </c>
      <c r="KD10" s="400">
        <v>0</v>
      </c>
      <c r="KE10" s="400">
        <v>0</v>
      </c>
      <c r="KF10" s="400">
        <v>0</v>
      </c>
      <c r="KG10" s="402">
        <v>17974</v>
      </c>
      <c r="KH10" s="382">
        <v>7190</v>
      </c>
      <c r="KI10" s="383">
        <v>25164</v>
      </c>
      <c r="KJ10" s="290"/>
      <c r="KK10" s="290"/>
      <c r="KL10" s="387" t="s">
        <v>28</v>
      </c>
      <c r="KM10" s="399">
        <v>629</v>
      </c>
      <c r="KN10" s="400">
        <v>0</v>
      </c>
      <c r="KO10" s="400">
        <v>68</v>
      </c>
      <c r="KP10" s="401">
        <v>0</v>
      </c>
      <c r="KQ10" s="400">
        <v>0</v>
      </c>
      <c r="KR10" s="400">
        <v>0</v>
      </c>
      <c r="KS10" s="400">
        <v>0</v>
      </c>
      <c r="KT10" s="400">
        <v>0</v>
      </c>
      <c r="KU10" s="402">
        <v>697</v>
      </c>
      <c r="KV10" s="382">
        <v>2788</v>
      </c>
      <c r="KW10" s="383">
        <v>3485</v>
      </c>
      <c r="KX10" s="386"/>
      <c r="KY10" s="416"/>
      <c r="KZ10" s="416"/>
      <c r="LA10" s="329"/>
      <c r="LB10" s="423"/>
      <c r="LC10" s="270"/>
      <c r="LD10" s="270"/>
      <c r="LE10" s="270"/>
      <c r="LF10" s="270"/>
      <c r="LG10" s="271"/>
      <c r="LH10" s="168"/>
      <c r="LI10" s="332"/>
      <c r="LJ10" s="273"/>
      <c r="LK10" s="274"/>
      <c r="LL10" s="275"/>
      <c r="LM10" s="275"/>
      <c r="LN10" s="291"/>
      <c r="LO10" s="275"/>
      <c r="LP10" s="275"/>
      <c r="LQ10" s="424" t="s">
        <v>107</v>
      </c>
      <c r="LR10" s="292">
        <v>336759</v>
      </c>
      <c r="LS10" s="242">
        <v>335482</v>
      </c>
      <c r="LT10" s="243">
        <v>0.38</v>
      </c>
      <c r="LU10" s="293"/>
      <c r="LV10" s="293"/>
      <c r="LW10" s="312" t="s">
        <v>29</v>
      </c>
      <c r="LX10" s="294">
        <v>67</v>
      </c>
      <c r="LY10" s="295">
        <v>51</v>
      </c>
      <c r="LZ10" s="296">
        <v>31.37</v>
      </c>
      <c r="MA10" s="266"/>
      <c r="MB10" s="346" t="s">
        <v>108</v>
      </c>
      <c r="MC10" s="347">
        <v>103.01</v>
      </c>
      <c r="MD10" s="369">
        <v>101.79</v>
      </c>
      <c r="ME10" s="349">
        <v>1.2</v>
      </c>
      <c r="MF10" s="347">
        <v>100.59</v>
      </c>
      <c r="MG10" s="369">
        <v>101.12</v>
      </c>
      <c r="MH10" s="349">
        <v>-0.52</v>
      </c>
      <c r="MI10" s="347">
        <v>102.26</v>
      </c>
      <c r="MJ10" s="370">
        <v>101.59</v>
      </c>
      <c r="MK10" s="349">
        <v>0.66</v>
      </c>
      <c r="ML10" s="297"/>
      <c r="MM10" s="297"/>
      <c r="MN10" s="297" t="s">
        <v>109</v>
      </c>
      <c r="MO10" s="371">
        <v>0</v>
      </c>
      <c r="MP10" s="371">
        <v>0</v>
      </c>
      <c r="MQ10" s="371">
        <v>0</v>
      </c>
      <c r="MR10" s="371">
        <v>0</v>
      </c>
      <c r="MS10" s="371">
        <v>0</v>
      </c>
      <c r="MT10" s="300"/>
      <c r="MU10" s="419" t="s">
        <v>195</v>
      </c>
      <c r="MV10" s="420">
        <v>1.88</v>
      </c>
      <c r="MW10" s="421">
        <v>1.92</v>
      </c>
      <c r="MX10" s="422">
        <v>-0.04</v>
      </c>
      <c r="MY10" s="417"/>
      <c r="MZ10" s="377" t="s">
        <v>28</v>
      </c>
      <c r="NA10" s="387">
        <v>44152</v>
      </c>
      <c r="NB10" s="404">
        <v>0</v>
      </c>
      <c r="NC10" s="404">
        <v>2733</v>
      </c>
      <c r="ND10" s="405">
        <v>0</v>
      </c>
      <c r="NE10" s="404"/>
      <c r="NF10" s="404"/>
      <c r="NG10" s="404"/>
      <c r="NH10" s="406"/>
      <c r="NI10" s="407">
        <v>46885</v>
      </c>
      <c r="NJ10" s="408">
        <v>8033</v>
      </c>
      <c r="NK10" s="409">
        <v>54918</v>
      </c>
      <c r="NL10" s="290"/>
      <c r="NM10" s="290"/>
      <c r="NN10" s="377" t="s">
        <v>28</v>
      </c>
      <c r="NO10" s="387">
        <v>862</v>
      </c>
      <c r="NP10" s="404">
        <v>0</v>
      </c>
      <c r="NQ10" s="404">
        <v>89</v>
      </c>
      <c r="NR10" s="405">
        <v>0</v>
      </c>
      <c r="NS10" s="404"/>
      <c r="NT10" s="404"/>
      <c r="NU10" s="404"/>
      <c r="NV10" s="406"/>
      <c r="NW10" s="410">
        <v>951</v>
      </c>
      <c r="NX10" s="408">
        <v>8272</v>
      </c>
      <c r="NY10" s="411">
        <v>9223</v>
      </c>
      <c r="OA10" s="307"/>
    </row>
    <row r="11" spans="1:391" s="195" customFormat="1" ht="21.75" customHeight="1" thickTop="1" thickBot="1" x14ac:dyDescent="0.25">
      <c r="A11" s="308" t="s">
        <v>99</v>
      </c>
      <c r="B11" s="309">
        <v>104350</v>
      </c>
      <c r="C11" s="310">
        <v>103496</v>
      </c>
      <c r="D11" s="311">
        <v>0.83</v>
      </c>
      <c r="E11" s="244"/>
      <c r="F11" s="245"/>
      <c r="G11" s="312" t="s">
        <v>31</v>
      </c>
      <c r="H11" s="247">
        <v>0</v>
      </c>
      <c r="I11" s="248">
        <v>0</v>
      </c>
      <c r="J11" s="249">
        <v>0</v>
      </c>
      <c r="K11" s="247">
        <v>0</v>
      </c>
      <c r="L11" s="250">
        <v>0</v>
      </c>
      <c r="M11" s="251">
        <v>0</v>
      </c>
      <c r="N11" s="183"/>
      <c r="O11" s="346" t="s">
        <v>111</v>
      </c>
      <c r="P11" s="347">
        <v>110.66</v>
      </c>
      <c r="Q11" s="348">
        <v>104.22</v>
      </c>
      <c r="R11" s="349">
        <v>6.18</v>
      </c>
      <c r="S11" s="347">
        <v>129.54</v>
      </c>
      <c r="T11" s="350">
        <v>126.8</v>
      </c>
      <c r="U11" s="349">
        <v>2.16</v>
      </c>
      <c r="V11" s="347">
        <v>116.81</v>
      </c>
      <c r="W11" s="348">
        <v>111.46</v>
      </c>
      <c r="X11" s="349">
        <v>4.8</v>
      </c>
      <c r="Y11" s="351"/>
      <c r="Z11" s="183"/>
      <c r="AA11" s="183" t="s">
        <v>112</v>
      </c>
      <c r="AB11" s="342">
        <v>2</v>
      </c>
      <c r="AC11" s="342">
        <v>2</v>
      </c>
      <c r="AD11" s="342">
        <v>2</v>
      </c>
      <c r="AE11" s="342">
        <v>2</v>
      </c>
      <c r="AF11" s="183"/>
      <c r="AG11" s="183" t="s">
        <v>192</v>
      </c>
      <c r="AH11" s="183"/>
      <c r="AI11" s="183"/>
      <c r="AJ11" s="183"/>
      <c r="AK11" s="183"/>
      <c r="AL11" s="377" t="s">
        <v>113</v>
      </c>
      <c r="AM11" s="425">
        <v>0</v>
      </c>
      <c r="AN11" s="426">
        <v>0</v>
      </c>
      <c r="AO11" s="426">
        <v>0</v>
      </c>
      <c r="AP11" s="401">
        <v>0</v>
      </c>
      <c r="AQ11" s="400">
        <v>0</v>
      </c>
      <c r="AR11" s="400">
        <v>0</v>
      </c>
      <c r="AS11" s="400">
        <v>0</v>
      </c>
      <c r="AT11" s="400">
        <v>0</v>
      </c>
      <c r="AU11" s="402">
        <v>0</v>
      </c>
      <c r="AV11" s="382">
        <v>0</v>
      </c>
      <c r="AW11" s="383">
        <v>0</v>
      </c>
      <c r="AX11" s="384"/>
      <c r="AY11" s="384"/>
      <c r="AZ11" s="385" t="s">
        <v>30</v>
      </c>
      <c r="BA11" s="425">
        <v>0</v>
      </c>
      <c r="BB11" s="426">
        <v>0</v>
      </c>
      <c r="BC11" s="426">
        <v>0</v>
      </c>
      <c r="BD11" s="401">
        <v>0</v>
      </c>
      <c r="BE11" s="400">
        <v>0</v>
      </c>
      <c r="BF11" s="400">
        <v>0</v>
      </c>
      <c r="BG11" s="400">
        <v>0</v>
      </c>
      <c r="BH11" s="400">
        <v>0</v>
      </c>
      <c r="BI11" s="402">
        <v>0</v>
      </c>
      <c r="BJ11" s="382">
        <v>0</v>
      </c>
      <c r="BK11" s="383">
        <v>0</v>
      </c>
      <c r="BL11" s="386"/>
      <c r="BM11" s="164"/>
      <c r="BN11" s="164"/>
      <c r="BO11" s="164"/>
      <c r="BP11" s="330"/>
      <c r="BQ11" s="331"/>
      <c r="BR11" s="331"/>
      <c r="BS11" s="331"/>
      <c r="BT11" s="170"/>
      <c r="BU11" s="271"/>
      <c r="BV11" s="168"/>
      <c r="BW11" s="332"/>
      <c r="BX11" s="273"/>
      <c r="BY11" s="274"/>
      <c r="BZ11" s="275"/>
      <c r="CA11" s="275"/>
      <c r="CB11" s="275"/>
      <c r="CC11" s="275"/>
      <c r="CD11" s="276"/>
      <c r="CE11" s="308" t="s">
        <v>99</v>
      </c>
      <c r="CF11" s="309">
        <v>39938</v>
      </c>
      <c r="CG11" s="310">
        <v>40621</v>
      </c>
      <c r="CH11" s="311">
        <v>-1.68</v>
      </c>
      <c r="CI11" s="245"/>
      <c r="CJ11" s="245"/>
      <c r="CK11" s="312" t="s">
        <v>31</v>
      </c>
      <c r="CL11" s="247">
        <v>0</v>
      </c>
      <c r="CM11" s="248">
        <v>0</v>
      </c>
      <c r="CN11" s="249">
        <v>0</v>
      </c>
      <c r="CO11" s="247">
        <v>0</v>
      </c>
      <c r="CP11" s="250">
        <v>0</v>
      </c>
      <c r="CQ11" s="251">
        <v>0</v>
      </c>
      <c r="CR11" s="183"/>
      <c r="CS11" s="346" t="s">
        <v>111</v>
      </c>
      <c r="CT11" s="347">
        <v>158.65</v>
      </c>
      <c r="CU11" s="348">
        <v>151.94999999999999</v>
      </c>
      <c r="CV11" s="349">
        <v>4.41</v>
      </c>
      <c r="CW11" s="347">
        <v>109.81</v>
      </c>
      <c r="CX11" s="350">
        <v>104.79</v>
      </c>
      <c r="CY11" s="349">
        <v>4.79</v>
      </c>
      <c r="CZ11" s="347">
        <v>145.77000000000001</v>
      </c>
      <c r="DA11" s="348">
        <v>139.80000000000001</v>
      </c>
      <c r="DB11" s="349">
        <v>4.2699999999999996</v>
      </c>
      <c r="DC11" s="351"/>
      <c r="DD11" s="183"/>
      <c r="DE11" s="183" t="s">
        <v>112</v>
      </c>
      <c r="DF11" s="342">
        <v>2</v>
      </c>
      <c r="DG11" s="342">
        <v>2</v>
      </c>
      <c r="DH11" s="342">
        <v>2</v>
      </c>
      <c r="DI11" s="342">
        <v>2</v>
      </c>
      <c r="DJ11" s="183"/>
      <c r="DK11" s="183" t="s">
        <v>192</v>
      </c>
      <c r="DL11" s="183"/>
      <c r="DM11" s="183"/>
      <c r="DN11" s="183"/>
      <c r="DO11" s="183"/>
      <c r="DP11" s="377" t="s">
        <v>113</v>
      </c>
      <c r="DQ11" s="425">
        <v>0</v>
      </c>
      <c r="DR11" s="426">
        <v>0</v>
      </c>
      <c r="DS11" s="426">
        <v>0</v>
      </c>
      <c r="DT11" s="401">
        <v>0</v>
      </c>
      <c r="DU11" s="400">
        <v>0</v>
      </c>
      <c r="DV11" s="400">
        <v>0</v>
      </c>
      <c r="DW11" s="400">
        <v>0</v>
      </c>
      <c r="DX11" s="400">
        <v>0</v>
      </c>
      <c r="DY11" s="402">
        <v>0</v>
      </c>
      <c r="DZ11" s="382">
        <v>0</v>
      </c>
      <c r="EA11" s="383">
        <v>0</v>
      </c>
      <c r="EB11" s="384"/>
      <c r="EC11" s="384"/>
      <c r="ED11" s="385" t="s">
        <v>30</v>
      </c>
      <c r="EE11" s="425">
        <v>0</v>
      </c>
      <c r="EF11" s="426">
        <v>0</v>
      </c>
      <c r="EG11" s="426">
        <v>0</v>
      </c>
      <c r="EH11" s="401">
        <v>0</v>
      </c>
      <c r="EI11" s="400">
        <v>0</v>
      </c>
      <c r="EJ11" s="400">
        <v>0</v>
      </c>
      <c r="EK11" s="400">
        <v>0</v>
      </c>
      <c r="EL11" s="400">
        <v>0</v>
      </c>
      <c r="EM11" s="402">
        <v>0</v>
      </c>
      <c r="EN11" s="382">
        <v>0</v>
      </c>
      <c r="EO11" s="383">
        <v>0</v>
      </c>
      <c r="EP11" s="386"/>
      <c r="EQ11" s="164"/>
      <c r="ER11" s="164"/>
      <c r="ES11" s="164"/>
      <c r="ET11" s="330"/>
      <c r="EU11" s="331"/>
      <c r="EV11" s="331"/>
      <c r="EW11" s="331"/>
      <c r="EX11" s="170"/>
      <c r="EY11" s="271"/>
      <c r="EZ11" s="168"/>
      <c r="FA11" s="332"/>
      <c r="FB11" s="273"/>
      <c r="FC11" s="274"/>
      <c r="FD11" s="275"/>
      <c r="FE11" s="275"/>
      <c r="FF11" s="275"/>
      <c r="FG11" s="275"/>
      <c r="FH11" s="276"/>
      <c r="FI11" s="337" t="s">
        <v>99</v>
      </c>
      <c r="FJ11" s="309">
        <v>71914</v>
      </c>
      <c r="FK11" s="310">
        <v>72224</v>
      </c>
      <c r="FL11" s="311">
        <v>-0.43</v>
      </c>
      <c r="FM11" s="245"/>
      <c r="FN11" s="245"/>
      <c r="FO11" s="312" t="s">
        <v>31</v>
      </c>
      <c r="FP11" s="247">
        <v>0</v>
      </c>
      <c r="FQ11" s="248">
        <v>0</v>
      </c>
      <c r="FR11" s="249">
        <v>0</v>
      </c>
      <c r="FS11" s="247">
        <v>0</v>
      </c>
      <c r="FT11" s="250">
        <v>0</v>
      </c>
      <c r="FU11" s="251">
        <v>0</v>
      </c>
      <c r="FV11" s="183"/>
      <c r="FW11" s="346" t="s">
        <v>111</v>
      </c>
      <c r="FX11" s="347">
        <v>143.30000000000001</v>
      </c>
      <c r="FY11" s="348">
        <v>139.78</v>
      </c>
      <c r="FZ11" s="349">
        <v>2.52</v>
      </c>
      <c r="GA11" s="347">
        <v>134.56</v>
      </c>
      <c r="GB11" s="350">
        <v>132.36000000000001</v>
      </c>
      <c r="GC11" s="349">
        <v>1.66</v>
      </c>
      <c r="GD11" s="347">
        <v>140.62</v>
      </c>
      <c r="GE11" s="348">
        <v>137.55000000000001</v>
      </c>
      <c r="GF11" s="349">
        <v>2.23</v>
      </c>
      <c r="GG11" s="351"/>
      <c r="GH11" s="183"/>
      <c r="GI11" s="183" t="s">
        <v>112</v>
      </c>
      <c r="GJ11" s="342">
        <v>2</v>
      </c>
      <c r="GK11" s="342">
        <v>2</v>
      </c>
      <c r="GL11" s="342">
        <v>2</v>
      </c>
      <c r="GM11" s="342">
        <v>2</v>
      </c>
      <c r="GN11" s="183"/>
      <c r="GO11" s="183" t="s">
        <v>192</v>
      </c>
      <c r="GP11" s="183"/>
      <c r="GQ11" s="183"/>
      <c r="GR11" s="183"/>
      <c r="GS11" s="183"/>
      <c r="GT11" s="377" t="s">
        <v>113</v>
      </c>
      <c r="GU11" s="425">
        <v>0</v>
      </c>
      <c r="GV11" s="426">
        <v>0</v>
      </c>
      <c r="GW11" s="426">
        <v>0</v>
      </c>
      <c r="GX11" s="401">
        <v>0</v>
      </c>
      <c r="GY11" s="400">
        <v>0</v>
      </c>
      <c r="GZ11" s="400">
        <v>0</v>
      </c>
      <c r="HA11" s="400">
        <v>0</v>
      </c>
      <c r="HB11" s="400">
        <v>0</v>
      </c>
      <c r="HC11" s="402">
        <v>0</v>
      </c>
      <c r="HD11" s="382">
        <v>0</v>
      </c>
      <c r="HE11" s="383">
        <v>0</v>
      </c>
      <c r="HF11" s="384"/>
      <c r="HG11" s="384"/>
      <c r="HH11" s="385" t="s">
        <v>30</v>
      </c>
      <c r="HI11" s="425">
        <v>0</v>
      </c>
      <c r="HJ11" s="426">
        <v>0</v>
      </c>
      <c r="HK11" s="426">
        <v>0</v>
      </c>
      <c r="HL11" s="401">
        <v>0</v>
      </c>
      <c r="HM11" s="400">
        <v>0</v>
      </c>
      <c r="HN11" s="400">
        <v>0</v>
      </c>
      <c r="HO11" s="400">
        <v>0</v>
      </c>
      <c r="HP11" s="400">
        <v>0</v>
      </c>
      <c r="HQ11" s="402">
        <v>0</v>
      </c>
      <c r="HR11" s="382">
        <v>0</v>
      </c>
      <c r="HS11" s="383">
        <v>0</v>
      </c>
      <c r="HT11" s="386"/>
      <c r="HU11" s="164"/>
      <c r="HV11" s="164"/>
      <c r="HW11" s="164"/>
      <c r="HX11" s="330"/>
      <c r="HY11" s="331"/>
      <c r="HZ11" s="331"/>
      <c r="IA11" s="331"/>
      <c r="IB11" s="170"/>
      <c r="IC11" s="271"/>
      <c r="ID11" s="168"/>
      <c r="IE11" s="332"/>
      <c r="IF11" s="273"/>
      <c r="IG11" s="274"/>
      <c r="IH11" s="275"/>
      <c r="II11" s="275"/>
      <c r="IJ11" s="275"/>
      <c r="IK11" s="275"/>
      <c r="IM11" s="308" t="s">
        <v>99</v>
      </c>
      <c r="IN11" s="309">
        <v>96263</v>
      </c>
      <c r="IO11" s="310">
        <v>94670</v>
      </c>
      <c r="IP11" s="311">
        <v>1.68</v>
      </c>
      <c r="IQ11" s="245"/>
      <c r="IR11" s="245"/>
      <c r="IS11" s="312" t="s">
        <v>31</v>
      </c>
      <c r="IT11" s="247">
        <v>0</v>
      </c>
      <c r="IU11" s="248">
        <v>0</v>
      </c>
      <c r="IV11" s="249">
        <v>0</v>
      </c>
      <c r="IW11" s="247">
        <v>0</v>
      </c>
      <c r="IX11" s="250">
        <v>3</v>
      </c>
      <c r="IY11" s="251">
        <v>-100</v>
      </c>
      <c r="IZ11" s="183"/>
      <c r="JA11" s="346" t="s">
        <v>111</v>
      </c>
      <c r="JB11" s="347">
        <v>229.39</v>
      </c>
      <c r="JC11" s="348">
        <v>218.93</v>
      </c>
      <c r="JD11" s="349">
        <v>4.78</v>
      </c>
      <c r="JE11" s="347">
        <v>198.07</v>
      </c>
      <c r="JF11" s="350">
        <v>190.71</v>
      </c>
      <c r="JG11" s="349">
        <v>3.86</v>
      </c>
      <c r="JH11" s="347">
        <v>219.46</v>
      </c>
      <c r="JI11" s="348">
        <v>210.2</v>
      </c>
      <c r="JJ11" s="349">
        <v>4.41</v>
      </c>
      <c r="JK11" s="351"/>
      <c r="JL11" s="183"/>
      <c r="JM11" s="183" t="s">
        <v>112</v>
      </c>
      <c r="JN11" s="342">
        <v>2</v>
      </c>
      <c r="JO11" s="342">
        <v>2</v>
      </c>
      <c r="JP11" s="342">
        <v>2</v>
      </c>
      <c r="JQ11" s="342">
        <v>2</v>
      </c>
      <c r="JR11" s="183"/>
      <c r="JS11" s="183" t="s">
        <v>192</v>
      </c>
      <c r="JT11" s="183"/>
      <c r="JU11" s="183"/>
      <c r="JV11" s="183"/>
      <c r="JW11" s="183"/>
      <c r="JX11" s="387" t="s">
        <v>113</v>
      </c>
      <c r="JY11" s="425">
        <v>0</v>
      </c>
      <c r="JZ11" s="426">
        <v>0</v>
      </c>
      <c r="KA11" s="426">
        <v>0</v>
      </c>
      <c r="KB11" s="401">
        <v>0</v>
      </c>
      <c r="KC11" s="400">
        <v>0</v>
      </c>
      <c r="KD11" s="400">
        <v>0</v>
      </c>
      <c r="KE11" s="400">
        <v>0</v>
      </c>
      <c r="KF11" s="400">
        <v>0</v>
      </c>
      <c r="KG11" s="402">
        <v>0</v>
      </c>
      <c r="KH11" s="382">
        <v>0</v>
      </c>
      <c r="KI11" s="383">
        <v>0</v>
      </c>
      <c r="KJ11" s="290"/>
      <c r="KK11" s="290"/>
      <c r="KL11" s="387" t="s">
        <v>30</v>
      </c>
      <c r="KM11" s="425">
        <v>0</v>
      </c>
      <c r="KN11" s="426">
        <v>0</v>
      </c>
      <c r="KO11" s="426">
        <v>0</v>
      </c>
      <c r="KP11" s="401">
        <v>0</v>
      </c>
      <c r="KQ11" s="400">
        <v>0</v>
      </c>
      <c r="KR11" s="400">
        <v>0</v>
      </c>
      <c r="KS11" s="400">
        <v>0</v>
      </c>
      <c r="KT11" s="400">
        <v>0</v>
      </c>
      <c r="KU11" s="402">
        <v>0</v>
      </c>
      <c r="KV11" s="382">
        <v>0</v>
      </c>
      <c r="KW11" s="383">
        <v>0</v>
      </c>
      <c r="KX11" s="386"/>
      <c r="KY11" s="164"/>
      <c r="KZ11" s="164"/>
      <c r="LA11" s="164"/>
      <c r="LB11" s="330"/>
      <c r="LC11" s="331"/>
      <c r="LD11" s="331"/>
      <c r="LE11" s="331"/>
      <c r="LF11" s="170"/>
      <c r="LG11" s="271"/>
      <c r="LH11" s="168"/>
      <c r="LI11" s="332"/>
      <c r="LJ11" s="273"/>
      <c r="LK11" s="274"/>
      <c r="LL11" s="275"/>
      <c r="LM11" s="275"/>
      <c r="LN11" s="291"/>
      <c r="LO11" s="275"/>
      <c r="LP11" s="275"/>
      <c r="LQ11" s="337" t="s">
        <v>99</v>
      </c>
      <c r="LR11" s="342">
        <v>312465</v>
      </c>
      <c r="LS11" s="310">
        <v>311011</v>
      </c>
      <c r="LT11" s="311">
        <v>0.47</v>
      </c>
      <c r="LU11" s="293"/>
      <c r="LV11" s="293"/>
      <c r="LW11" s="312" t="s">
        <v>31</v>
      </c>
      <c r="LX11" s="294">
        <v>0</v>
      </c>
      <c r="LY11" s="295">
        <v>3</v>
      </c>
      <c r="LZ11" s="296">
        <v>-100</v>
      </c>
      <c r="MA11" s="266"/>
      <c r="MB11" s="346" t="s">
        <v>111</v>
      </c>
      <c r="MC11" s="347">
        <v>161.44999999999999</v>
      </c>
      <c r="MD11" s="369">
        <v>154.36000000000001</v>
      </c>
      <c r="ME11" s="349">
        <v>4.59</v>
      </c>
      <c r="MF11" s="347">
        <v>149.33000000000001</v>
      </c>
      <c r="MG11" s="369">
        <v>144.66</v>
      </c>
      <c r="MH11" s="349">
        <v>3.23</v>
      </c>
      <c r="MI11" s="347">
        <v>157.69</v>
      </c>
      <c r="MJ11" s="370">
        <v>151.41999999999999</v>
      </c>
      <c r="MK11" s="349">
        <v>4.1399999999999997</v>
      </c>
      <c r="ML11" s="297"/>
      <c r="MM11" s="297"/>
      <c r="MN11" s="297" t="s">
        <v>112</v>
      </c>
      <c r="MO11" s="371">
        <v>2</v>
      </c>
      <c r="MP11" s="371">
        <v>2</v>
      </c>
      <c r="MQ11" s="371">
        <v>2</v>
      </c>
      <c r="MR11" s="371">
        <v>2</v>
      </c>
      <c r="MS11" s="371">
        <v>2</v>
      </c>
      <c r="MT11" s="300"/>
      <c r="MU11" s="275" t="s">
        <v>192</v>
      </c>
      <c r="MV11" s="306"/>
      <c r="MW11" s="427"/>
      <c r="MX11" s="306"/>
      <c r="MY11" s="306"/>
      <c r="MZ11" s="377" t="s">
        <v>30</v>
      </c>
      <c r="NA11" s="428">
        <v>0</v>
      </c>
      <c r="NB11" s="429">
        <v>0</v>
      </c>
      <c r="NC11" s="429">
        <v>0</v>
      </c>
      <c r="ND11" s="430">
        <v>0</v>
      </c>
      <c r="NE11" s="429"/>
      <c r="NF11" s="429"/>
      <c r="NG11" s="429"/>
      <c r="NH11" s="431"/>
      <c r="NI11" s="432">
        <v>0</v>
      </c>
      <c r="NJ11" s="433">
        <v>0</v>
      </c>
      <c r="NK11" s="434">
        <v>0</v>
      </c>
      <c r="NL11" s="290"/>
      <c r="NM11" s="290"/>
      <c r="NN11" s="377" t="s">
        <v>30</v>
      </c>
      <c r="NO11" s="428">
        <v>0</v>
      </c>
      <c r="NP11" s="429">
        <v>0</v>
      </c>
      <c r="NQ11" s="429">
        <v>0</v>
      </c>
      <c r="NR11" s="430">
        <v>0</v>
      </c>
      <c r="NS11" s="429"/>
      <c r="NT11" s="429"/>
      <c r="NU11" s="429"/>
      <c r="NV11" s="431"/>
      <c r="NW11" s="435">
        <v>0</v>
      </c>
      <c r="NX11" s="433">
        <v>0</v>
      </c>
      <c r="NY11" s="436">
        <v>0</v>
      </c>
      <c r="OA11" s="307"/>
    </row>
    <row r="12" spans="1:391" s="195" customFormat="1" ht="21.75" customHeight="1" thickTop="1" thickBot="1" x14ac:dyDescent="0.25">
      <c r="A12" s="437" t="s">
        <v>90</v>
      </c>
      <c r="B12" s="309">
        <v>8840</v>
      </c>
      <c r="C12" s="310">
        <v>8968</v>
      </c>
      <c r="D12" s="438">
        <v>-1.43</v>
      </c>
      <c r="E12" s="244"/>
      <c r="F12" s="245"/>
      <c r="G12" s="312" t="s">
        <v>32</v>
      </c>
      <c r="H12" s="247">
        <v>5</v>
      </c>
      <c r="I12" s="248">
        <v>4</v>
      </c>
      <c r="J12" s="249">
        <v>4</v>
      </c>
      <c r="K12" s="247">
        <v>13</v>
      </c>
      <c r="L12" s="250">
        <v>17</v>
      </c>
      <c r="M12" s="251">
        <v>-23.53</v>
      </c>
      <c r="N12" s="183"/>
      <c r="O12" s="439" t="s">
        <v>114</v>
      </c>
      <c r="P12" s="347">
        <v>62.1</v>
      </c>
      <c r="Q12" s="348">
        <v>60.09</v>
      </c>
      <c r="R12" s="349">
        <v>3.34</v>
      </c>
      <c r="S12" s="347">
        <v>43.65</v>
      </c>
      <c r="T12" s="350">
        <v>42.68</v>
      </c>
      <c r="U12" s="349">
        <v>2.27</v>
      </c>
      <c r="V12" s="347">
        <v>56.09</v>
      </c>
      <c r="W12" s="348">
        <v>54.5</v>
      </c>
      <c r="X12" s="349">
        <v>2.92</v>
      </c>
      <c r="Y12" s="351"/>
      <c r="Z12" s="183"/>
      <c r="AA12" s="183" t="s">
        <v>115</v>
      </c>
      <c r="AB12" s="342">
        <v>12</v>
      </c>
      <c r="AC12" s="342">
        <v>12</v>
      </c>
      <c r="AD12" s="342">
        <v>12</v>
      </c>
      <c r="AE12" s="342">
        <v>12</v>
      </c>
      <c r="AF12" s="183"/>
      <c r="AG12" s="183"/>
      <c r="AH12" s="183"/>
      <c r="AI12" s="342"/>
      <c r="AJ12" s="183"/>
      <c r="AK12" s="183"/>
      <c r="AL12" s="440" t="s">
        <v>22</v>
      </c>
      <c r="AM12" s="441">
        <v>13127</v>
      </c>
      <c r="AN12" s="442">
        <v>0</v>
      </c>
      <c r="AO12" s="442">
        <v>0</v>
      </c>
      <c r="AP12" s="443">
        <v>0</v>
      </c>
      <c r="AQ12" s="444">
        <v>0</v>
      </c>
      <c r="AR12" s="444">
        <v>0</v>
      </c>
      <c r="AS12" s="444">
        <v>0</v>
      </c>
      <c r="AT12" s="444">
        <v>0</v>
      </c>
      <c r="AU12" s="445">
        <v>13127</v>
      </c>
      <c r="AV12" s="446">
        <v>0</v>
      </c>
      <c r="AW12" s="446">
        <v>13127</v>
      </c>
      <c r="AX12" s="447"/>
      <c r="AY12" s="447"/>
      <c r="AZ12" s="440" t="s">
        <v>22</v>
      </c>
      <c r="BA12" s="441">
        <v>94</v>
      </c>
      <c r="BB12" s="442">
        <v>0</v>
      </c>
      <c r="BC12" s="442">
        <v>21</v>
      </c>
      <c r="BD12" s="443">
        <v>0</v>
      </c>
      <c r="BE12" s="444">
        <v>0</v>
      </c>
      <c r="BF12" s="444">
        <v>0</v>
      </c>
      <c r="BG12" s="444">
        <v>0</v>
      </c>
      <c r="BH12" s="444">
        <v>0</v>
      </c>
      <c r="BI12" s="445">
        <v>115</v>
      </c>
      <c r="BJ12" s="446">
        <v>3082</v>
      </c>
      <c r="BK12" s="446">
        <v>3197</v>
      </c>
      <c r="BL12" s="386"/>
      <c r="BM12" s="268"/>
      <c r="BN12" s="268"/>
      <c r="BO12" s="268"/>
      <c r="BP12" s="330"/>
      <c r="BQ12" s="331"/>
      <c r="BR12" s="331"/>
      <c r="BS12" s="170"/>
      <c r="BT12" s="170"/>
      <c r="BU12" s="271"/>
      <c r="BV12" s="168"/>
      <c r="BW12" s="332"/>
      <c r="BX12" s="273"/>
      <c r="BY12" s="274"/>
      <c r="BZ12" s="275"/>
      <c r="CA12" s="275"/>
      <c r="CB12" s="275"/>
      <c r="CC12" s="275"/>
      <c r="CD12" s="276"/>
      <c r="CE12" s="437" t="s">
        <v>90</v>
      </c>
      <c r="CF12" s="309">
        <v>3233</v>
      </c>
      <c r="CG12" s="310">
        <v>3387</v>
      </c>
      <c r="CH12" s="438">
        <v>-4.55</v>
      </c>
      <c r="CI12" s="245"/>
      <c r="CJ12" s="245"/>
      <c r="CK12" s="312" t="s">
        <v>32</v>
      </c>
      <c r="CL12" s="247">
        <v>4</v>
      </c>
      <c r="CM12" s="248">
        <v>2</v>
      </c>
      <c r="CN12" s="249">
        <v>3</v>
      </c>
      <c r="CO12" s="247">
        <v>9</v>
      </c>
      <c r="CP12" s="250">
        <v>5</v>
      </c>
      <c r="CQ12" s="251">
        <v>80</v>
      </c>
      <c r="CR12" s="183"/>
      <c r="CS12" s="439" t="s">
        <v>114</v>
      </c>
      <c r="CT12" s="347">
        <v>48.24</v>
      </c>
      <c r="CU12" s="348">
        <v>45.8</v>
      </c>
      <c r="CV12" s="349">
        <v>5.33</v>
      </c>
      <c r="CW12" s="347">
        <v>40.28</v>
      </c>
      <c r="CX12" s="350">
        <v>38.619999999999997</v>
      </c>
      <c r="CY12" s="349">
        <v>4.3</v>
      </c>
      <c r="CZ12" s="347">
        <v>46.14</v>
      </c>
      <c r="DA12" s="348">
        <v>43.95</v>
      </c>
      <c r="DB12" s="349">
        <v>4.9800000000000004</v>
      </c>
      <c r="DC12" s="351"/>
      <c r="DD12" s="183"/>
      <c r="DE12" s="183" t="s">
        <v>115</v>
      </c>
      <c r="DF12" s="342">
        <v>12</v>
      </c>
      <c r="DG12" s="342">
        <v>12</v>
      </c>
      <c r="DH12" s="342">
        <v>12</v>
      </c>
      <c r="DI12" s="342">
        <v>12</v>
      </c>
      <c r="DJ12" s="183"/>
      <c r="DK12" s="183"/>
      <c r="DL12" s="183"/>
      <c r="DM12" s="342"/>
      <c r="DN12" s="183"/>
      <c r="DO12" s="183"/>
      <c r="DP12" s="440" t="s">
        <v>22</v>
      </c>
      <c r="DQ12" s="441">
        <v>7641</v>
      </c>
      <c r="DR12" s="442">
        <v>0</v>
      </c>
      <c r="DS12" s="442">
        <v>569</v>
      </c>
      <c r="DT12" s="443">
        <v>0</v>
      </c>
      <c r="DU12" s="444">
        <v>0</v>
      </c>
      <c r="DV12" s="444">
        <v>0</v>
      </c>
      <c r="DW12" s="444">
        <v>0</v>
      </c>
      <c r="DX12" s="444">
        <v>0</v>
      </c>
      <c r="DY12" s="445">
        <v>8210</v>
      </c>
      <c r="DZ12" s="446">
        <v>534</v>
      </c>
      <c r="EA12" s="446">
        <v>8744</v>
      </c>
      <c r="EB12" s="447"/>
      <c r="EC12" s="447"/>
      <c r="ED12" s="448" t="s">
        <v>22</v>
      </c>
      <c r="EE12" s="441">
        <v>57</v>
      </c>
      <c r="EF12" s="442">
        <v>0</v>
      </c>
      <c r="EG12" s="442">
        <v>0</v>
      </c>
      <c r="EH12" s="443">
        <v>0</v>
      </c>
      <c r="EI12" s="444">
        <v>0</v>
      </c>
      <c r="EJ12" s="444">
        <v>0</v>
      </c>
      <c r="EK12" s="444">
        <v>0</v>
      </c>
      <c r="EL12" s="444">
        <v>0</v>
      </c>
      <c r="EM12" s="445">
        <v>57</v>
      </c>
      <c r="EN12" s="446">
        <v>573</v>
      </c>
      <c r="EO12" s="446">
        <v>630</v>
      </c>
      <c r="EP12" s="386"/>
      <c r="EQ12" s="268"/>
      <c r="ER12" s="268"/>
      <c r="ES12" s="268"/>
      <c r="ET12" s="330"/>
      <c r="EU12" s="331"/>
      <c r="EV12" s="331"/>
      <c r="EW12" s="170"/>
      <c r="EX12" s="170"/>
      <c r="EY12" s="271"/>
      <c r="EZ12" s="168"/>
      <c r="FA12" s="332"/>
      <c r="FB12" s="273"/>
      <c r="FC12" s="274"/>
      <c r="FD12" s="275"/>
      <c r="FE12" s="275"/>
      <c r="FF12" s="275"/>
      <c r="FG12" s="275"/>
      <c r="FH12" s="276"/>
      <c r="FI12" s="449" t="s">
        <v>90</v>
      </c>
      <c r="FJ12" s="309">
        <v>4286</v>
      </c>
      <c r="FK12" s="310">
        <v>4318</v>
      </c>
      <c r="FL12" s="438">
        <v>-0.74</v>
      </c>
      <c r="FM12" s="245"/>
      <c r="FN12" s="245"/>
      <c r="FO12" s="312" t="s">
        <v>32</v>
      </c>
      <c r="FP12" s="247">
        <v>4</v>
      </c>
      <c r="FQ12" s="248">
        <v>3</v>
      </c>
      <c r="FR12" s="249">
        <v>5</v>
      </c>
      <c r="FS12" s="247">
        <v>12</v>
      </c>
      <c r="FT12" s="250">
        <v>9</v>
      </c>
      <c r="FU12" s="251">
        <v>33.33</v>
      </c>
      <c r="FV12" s="183"/>
      <c r="FW12" s="439" t="s">
        <v>114</v>
      </c>
      <c r="FX12" s="347">
        <v>98.56</v>
      </c>
      <c r="FY12" s="348">
        <v>101.98</v>
      </c>
      <c r="FZ12" s="349">
        <v>-3.35</v>
      </c>
      <c r="GA12" s="347">
        <v>92.82</v>
      </c>
      <c r="GB12" s="350">
        <v>97.49</v>
      </c>
      <c r="GC12" s="349">
        <v>-4.79</v>
      </c>
      <c r="GD12" s="347">
        <v>96.8</v>
      </c>
      <c r="GE12" s="348">
        <v>100.63</v>
      </c>
      <c r="GF12" s="349">
        <v>-3.81</v>
      </c>
      <c r="GG12" s="351"/>
      <c r="GH12" s="183"/>
      <c r="GI12" s="183" t="s">
        <v>115</v>
      </c>
      <c r="GJ12" s="342">
        <v>12</v>
      </c>
      <c r="GK12" s="342">
        <v>12</v>
      </c>
      <c r="GL12" s="342">
        <v>12</v>
      </c>
      <c r="GM12" s="342">
        <v>12</v>
      </c>
      <c r="GN12" s="183"/>
      <c r="GO12" s="183"/>
      <c r="GP12" s="183"/>
      <c r="GQ12" s="342"/>
      <c r="GR12" s="183"/>
      <c r="GS12" s="183"/>
      <c r="GT12" s="440" t="s">
        <v>22</v>
      </c>
      <c r="GU12" s="441">
        <v>6477</v>
      </c>
      <c r="GV12" s="442">
        <v>0</v>
      </c>
      <c r="GW12" s="442">
        <v>1097</v>
      </c>
      <c r="GX12" s="443">
        <v>0</v>
      </c>
      <c r="GY12" s="444">
        <v>0</v>
      </c>
      <c r="GZ12" s="444">
        <v>0</v>
      </c>
      <c r="HA12" s="444">
        <v>0</v>
      </c>
      <c r="HB12" s="444">
        <v>0</v>
      </c>
      <c r="HC12" s="445">
        <v>7574</v>
      </c>
      <c r="HD12" s="446">
        <v>309</v>
      </c>
      <c r="HE12" s="446">
        <v>7883</v>
      </c>
      <c r="HF12" s="447"/>
      <c r="HG12" s="447"/>
      <c r="HH12" s="448" t="s">
        <v>22</v>
      </c>
      <c r="HI12" s="441">
        <v>82</v>
      </c>
      <c r="HJ12" s="442">
        <v>0</v>
      </c>
      <c r="HK12" s="442">
        <v>0</v>
      </c>
      <c r="HL12" s="443">
        <v>0</v>
      </c>
      <c r="HM12" s="444">
        <v>0</v>
      </c>
      <c r="HN12" s="444">
        <v>0</v>
      </c>
      <c r="HO12" s="444">
        <v>0</v>
      </c>
      <c r="HP12" s="444">
        <v>0</v>
      </c>
      <c r="HQ12" s="445">
        <v>82</v>
      </c>
      <c r="HR12" s="446">
        <v>1829</v>
      </c>
      <c r="HS12" s="446">
        <v>1911</v>
      </c>
      <c r="HT12" s="386"/>
      <c r="HU12" s="268"/>
      <c r="HV12" s="268"/>
      <c r="HW12" s="268"/>
      <c r="HX12" s="330"/>
      <c r="HY12" s="331"/>
      <c r="HZ12" s="331"/>
      <c r="IA12" s="170"/>
      <c r="IB12" s="170"/>
      <c r="IC12" s="271"/>
      <c r="ID12" s="168"/>
      <c r="IE12" s="332"/>
      <c r="IF12" s="273"/>
      <c r="IG12" s="274"/>
      <c r="IH12" s="275"/>
      <c r="II12" s="275"/>
      <c r="IJ12" s="275"/>
      <c r="IK12" s="275"/>
      <c r="IM12" s="437" t="s">
        <v>90</v>
      </c>
      <c r="IN12" s="309">
        <v>7935</v>
      </c>
      <c r="IO12" s="310">
        <v>7798</v>
      </c>
      <c r="IP12" s="438">
        <v>1.76</v>
      </c>
      <c r="IQ12" s="245"/>
      <c r="IR12" s="245"/>
      <c r="IS12" s="312" t="s">
        <v>32</v>
      </c>
      <c r="IT12" s="247">
        <v>14</v>
      </c>
      <c r="IU12" s="248">
        <v>21</v>
      </c>
      <c r="IV12" s="249">
        <v>18</v>
      </c>
      <c r="IW12" s="247">
        <v>53</v>
      </c>
      <c r="IX12" s="250">
        <v>62</v>
      </c>
      <c r="IY12" s="251">
        <v>-14.52</v>
      </c>
      <c r="IZ12" s="183"/>
      <c r="JA12" s="439" t="s">
        <v>114</v>
      </c>
      <c r="JB12" s="347">
        <v>83.64</v>
      </c>
      <c r="JC12" s="348">
        <v>82.49</v>
      </c>
      <c r="JD12" s="349">
        <v>1.39</v>
      </c>
      <c r="JE12" s="347">
        <v>92.86</v>
      </c>
      <c r="JF12" s="350">
        <v>93.32</v>
      </c>
      <c r="JG12" s="349">
        <v>-0.49</v>
      </c>
      <c r="JH12" s="347">
        <v>86.56</v>
      </c>
      <c r="JI12" s="348">
        <v>85.84</v>
      </c>
      <c r="JJ12" s="349">
        <v>0.84</v>
      </c>
      <c r="JK12" s="351"/>
      <c r="JL12" s="183"/>
      <c r="JM12" s="183" t="s">
        <v>115</v>
      </c>
      <c r="JN12" s="342">
        <v>12</v>
      </c>
      <c r="JO12" s="342">
        <v>12</v>
      </c>
      <c r="JP12" s="342">
        <v>12</v>
      </c>
      <c r="JQ12" s="342">
        <v>12</v>
      </c>
      <c r="JR12" s="183"/>
      <c r="JS12" s="183"/>
      <c r="JT12" s="183"/>
      <c r="JU12" s="342"/>
      <c r="JV12" s="183"/>
      <c r="JW12" s="183"/>
      <c r="JX12" s="450" t="s">
        <v>22</v>
      </c>
      <c r="JY12" s="441">
        <v>16907</v>
      </c>
      <c r="JZ12" s="442">
        <v>0</v>
      </c>
      <c r="KA12" s="442">
        <v>1067</v>
      </c>
      <c r="KB12" s="443">
        <v>0</v>
      </c>
      <c r="KC12" s="444">
        <v>0</v>
      </c>
      <c r="KD12" s="444">
        <v>0</v>
      </c>
      <c r="KE12" s="444">
        <v>0</v>
      </c>
      <c r="KF12" s="444">
        <v>0</v>
      </c>
      <c r="KG12" s="445">
        <v>17974</v>
      </c>
      <c r="KH12" s="446">
        <v>7190</v>
      </c>
      <c r="KI12" s="446">
        <v>25164</v>
      </c>
      <c r="KJ12" s="451"/>
      <c r="KK12" s="451"/>
      <c r="KL12" s="450" t="s">
        <v>22</v>
      </c>
      <c r="KM12" s="441">
        <v>629</v>
      </c>
      <c r="KN12" s="442">
        <v>0</v>
      </c>
      <c r="KO12" s="442">
        <v>68</v>
      </c>
      <c r="KP12" s="443">
        <v>0</v>
      </c>
      <c r="KQ12" s="444">
        <v>0</v>
      </c>
      <c r="KR12" s="444">
        <v>0</v>
      </c>
      <c r="KS12" s="444">
        <v>0</v>
      </c>
      <c r="KT12" s="444">
        <v>0</v>
      </c>
      <c r="KU12" s="445">
        <v>697</v>
      </c>
      <c r="KV12" s="446">
        <v>2788</v>
      </c>
      <c r="KW12" s="446">
        <v>3485</v>
      </c>
      <c r="KX12" s="386"/>
      <c r="KY12" s="268"/>
      <c r="KZ12" s="268"/>
      <c r="LA12" s="268"/>
      <c r="LB12" s="330"/>
      <c r="LC12" s="331"/>
      <c r="LD12" s="331"/>
      <c r="LE12" s="170"/>
      <c r="LF12" s="170"/>
      <c r="LG12" s="271"/>
      <c r="LH12" s="168"/>
      <c r="LI12" s="332"/>
      <c r="LJ12" s="273"/>
      <c r="LK12" s="274"/>
      <c r="LL12" s="275"/>
      <c r="LM12" s="275"/>
      <c r="LN12" s="291"/>
      <c r="LO12" s="275"/>
      <c r="LP12" s="275"/>
      <c r="LQ12" s="449" t="s">
        <v>90</v>
      </c>
      <c r="LR12" s="342">
        <v>24294</v>
      </c>
      <c r="LS12" s="310">
        <v>24471</v>
      </c>
      <c r="LT12" s="438">
        <v>-0.72</v>
      </c>
      <c r="LU12" s="293"/>
      <c r="LV12" s="293"/>
      <c r="LW12" s="312" t="s">
        <v>32</v>
      </c>
      <c r="LX12" s="294">
        <v>87</v>
      </c>
      <c r="LY12" s="295">
        <v>93</v>
      </c>
      <c r="LZ12" s="296">
        <v>-6.45</v>
      </c>
      <c r="MA12" s="266"/>
      <c r="MB12" s="439" t="s">
        <v>114</v>
      </c>
      <c r="MC12" s="347">
        <v>74.81</v>
      </c>
      <c r="MD12" s="369">
        <v>74.239999999999995</v>
      </c>
      <c r="ME12" s="349">
        <v>0.77</v>
      </c>
      <c r="MF12" s="347">
        <v>69.7</v>
      </c>
      <c r="MG12" s="369">
        <v>70.290000000000006</v>
      </c>
      <c r="MH12" s="349">
        <v>-0.84</v>
      </c>
      <c r="MI12" s="347">
        <v>73.23</v>
      </c>
      <c r="MJ12" s="370">
        <v>73.040000000000006</v>
      </c>
      <c r="MK12" s="349">
        <v>0.26</v>
      </c>
      <c r="ML12" s="297"/>
      <c r="MM12" s="297"/>
      <c r="MN12" s="297" t="s">
        <v>115</v>
      </c>
      <c r="MO12" s="371">
        <v>12</v>
      </c>
      <c r="MP12" s="371">
        <v>12</v>
      </c>
      <c r="MQ12" s="371">
        <v>12</v>
      </c>
      <c r="MR12" s="371">
        <v>12</v>
      </c>
      <c r="MS12" s="371">
        <v>12</v>
      </c>
      <c r="MT12" s="300"/>
      <c r="MU12" s="306"/>
      <c r="MV12" s="306"/>
      <c r="MW12" s="427"/>
      <c r="MX12" s="306"/>
      <c r="MY12" s="306"/>
      <c r="MZ12" s="440" t="s">
        <v>22</v>
      </c>
      <c r="NA12" s="450">
        <v>44152</v>
      </c>
      <c r="NB12" s="444">
        <v>0</v>
      </c>
      <c r="NC12" s="444">
        <v>2733</v>
      </c>
      <c r="ND12" s="443">
        <v>0</v>
      </c>
      <c r="NE12" s="444"/>
      <c r="NF12" s="444"/>
      <c r="NG12" s="444"/>
      <c r="NH12" s="444"/>
      <c r="NI12" s="443">
        <v>46885</v>
      </c>
      <c r="NJ12" s="450">
        <v>8033</v>
      </c>
      <c r="NK12" s="446">
        <v>54918</v>
      </c>
      <c r="NL12" s="290"/>
      <c r="NM12" s="290"/>
      <c r="NN12" s="450" t="s">
        <v>22</v>
      </c>
      <c r="NO12" s="450">
        <v>862</v>
      </c>
      <c r="NP12" s="444">
        <v>0</v>
      </c>
      <c r="NQ12" s="444">
        <v>89</v>
      </c>
      <c r="NR12" s="443">
        <v>0</v>
      </c>
      <c r="NS12" s="444"/>
      <c r="NT12" s="444"/>
      <c r="NU12" s="444"/>
      <c r="NV12" s="444"/>
      <c r="NW12" s="443">
        <v>951</v>
      </c>
      <c r="NX12" s="450">
        <v>8272</v>
      </c>
      <c r="NY12" s="446">
        <v>9223</v>
      </c>
      <c r="OA12" s="307"/>
    </row>
    <row r="13" spans="1:391" s="195" customFormat="1" ht="21.75" customHeight="1" thickTop="1" thickBot="1" x14ac:dyDescent="0.25">
      <c r="A13" s="418" t="s">
        <v>196</v>
      </c>
      <c r="B13" s="452">
        <v>2.4500000000000002</v>
      </c>
      <c r="C13" s="453">
        <v>2.52</v>
      </c>
      <c r="D13" s="243">
        <v>-7.0000000000000007E-2</v>
      </c>
      <c r="E13" s="244"/>
      <c r="F13" s="245"/>
      <c r="G13" s="312" t="s">
        <v>33</v>
      </c>
      <c r="H13" s="247">
        <v>0</v>
      </c>
      <c r="I13" s="248">
        <v>0</v>
      </c>
      <c r="J13" s="249">
        <v>2</v>
      </c>
      <c r="K13" s="247">
        <v>2</v>
      </c>
      <c r="L13" s="250">
        <v>0</v>
      </c>
      <c r="M13" s="251">
        <v>0</v>
      </c>
      <c r="N13" s="183"/>
      <c r="O13" s="454" t="s">
        <v>117</v>
      </c>
      <c r="P13" s="455">
        <v>1231.68</v>
      </c>
      <c r="Q13" s="456">
        <v>1184.8</v>
      </c>
      <c r="R13" s="457">
        <v>3.96</v>
      </c>
      <c r="S13" s="458">
        <v>887.92</v>
      </c>
      <c r="T13" s="456">
        <v>861.34999999999991</v>
      </c>
      <c r="U13" s="457">
        <v>3.08</v>
      </c>
      <c r="V13" s="458">
        <v>1119.67</v>
      </c>
      <c r="W13" s="456">
        <v>1080.99</v>
      </c>
      <c r="X13" s="457">
        <v>3.58</v>
      </c>
      <c r="Y13" s="459"/>
      <c r="Z13" s="183"/>
      <c r="AA13" s="183" t="s">
        <v>118</v>
      </c>
      <c r="AB13" s="342">
        <v>10</v>
      </c>
      <c r="AC13" s="342">
        <v>10</v>
      </c>
      <c r="AD13" s="342">
        <v>10</v>
      </c>
      <c r="AE13" s="342">
        <v>10</v>
      </c>
      <c r="AF13" s="183"/>
      <c r="AG13" s="183"/>
      <c r="AH13" s="183"/>
      <c r="AI13" s="342"/>
      <c r="AJ13" s="183"/>
      <c r="AK13" s="183"/>
      <c r="AL13" s="265"/>
      <c r="AM13" s="460"/>
      <c r="AN13" s="460"/>
      <c r="AO13" s="460"/>
      <c r="AP13" s="460"/>
      <c r="AQ13" s="460"/>
      <c r="AR13" s="460"/>
      <c r="AS13" s="460"/>
      <c r="AT13" s="460"/>
      <c r="AU13" s="460"/>
      <c r="AV13" s="461"/>
      <c r="AW13" s="460"/>
      <c r="AX13" s="384"/>
      <c r="AY13" s="384"/>
      <c r="AZ13" s="384"/>
      <c r="BA13" s="460"/>
      <c r="BB13" s="460"/>
      <c r="BC13" s="460"/>
      <c r="BD13" s="460"/>
      <c r="BE13" s="460"/>
      <c r="BF13" s="460"/>
      <c r="BG13" s="460"/>
      <c r="BH13" s="460"/>
      <c r="BI13" s="460"/>
      <c r="BJ13" s="461"/>
      <c r="BK13" s="460"/>
      <c r="BL13" s="462"/>
      <c r="BM13" s="463"/>
      <c r="BN13" s="463"/>
      <c r="BO13" s="463"/>
      <c r="BP13" s="423"/>
      <c r="BQ13" s="270"/>
      <c r="BR13" s="331"/>
      <c r="BS13" s="464"/>
      <c r="BT13" s="464"/>
      <c r="BU13" s="271"/>
      <c r="BV13" s="465"/>
      <c r="BW13" s="332"/>
      <c r="BX13" s="273"/>
      <c r="BY13" s="274"/>
      <c r="BZ13" s="275"/>
      <c r="CA13" s="275"/>
      <c r="CB13" s="275"/>
      <c r="CC13" s="275"/>
      <c r="CD13" s="276"/>
      <c r="CE13" s="418" t="s">
        <v>196</v>
      </c>
      <c r="CF13" s="452">
        <v>1.89</v>
      </c>
      <c r="CG13" s="453">
        <v>1.99</v>
      </c>
      <c r="CH13" s="243">
        <v>-0.1</v>
      </c>
      <c r="CI13" s="245"/>
      <c r="CJ13" s="245"/>
      <c r="CK13" s="312" t="s">
        <v>33</v>
      </c>
      <c r="CL13" s="247">
        <v>0</v>
      </c>
      <c r="CM13" s="248">
        <v>0</v>
      </c>
      <c r="CN13" s="249">
        <v>0</v>
      </c>
      <c r="CO13" s="247">
        <v>0</v>
      </c>
      <c r="CP13" s="250">
        <v>0</v>
      </c>
      <c r="CQ13" s="251">
        <v>0</v>
      </c>
      <c r="CR13" s="183"/>
      <c r="CS13" s="454" t="s">
        <v>117</v>
      </c>
      <c r="CT13" s="455">
        <v>1446.3300000000002</v>
      </c>
      <c r="CU13" s="456">
        <v>1425.59</v>
      </c>
      <c r="CV13" s="457">
        <v>1.45</v>
      </c>
      <c r="CW13" s="458">
        <v>899.81</v>
      </c>
      <c r="CX13" s="466">
        <v>867.21</v>
      </c>
      <c r="CY13" s="457">
        <v>3.76</v>
      </c>
      <c r="CZ13" s="458">
        <v>1302.21</v>
      </c>
      <c r="DA13" s="456">
        <v>1281.7499999999998</v>
      </c>
      <c r="DB13" s="457">
        <v>1.6</v>
      </c>
      <c r="DC13" s="459"/>
      <c r="DD13" s="183"/>
      <c r="DE13" s="183" t="s">
        <v>118</v>
      </c>
      <c r="DF13" s="342">
        <v>10</v>
      </c>
      <c r="DG13" s="342">
        <v>10</v>
      </c>
      <c r="DH13" s="342">
        <v>10</v>
      </c>
      <c r="DI13" s="342">
        <v>10</v>
      </c>
      <c r="DJ13" s="183"/>
      <c r="DK13" s="183"/>
      <c r="DL13" s="183"/>
      <c r="DM13" s="342"/>
      <c r="DN13" s="183"/>
      <c r="DO13" s="183"/>
      <c r="DP13" s="265"/>
      <c r="DQ13" s="384"/>
      <c r="DR13" s="384"/>
      <c r="DS13" s="384"/>
      <c r="DT13" s="384"/>
      <c r="DU13" s="384"/>
      <c r="DV13" s="384"/>
      <c r="DW13" s="384"/>
      <c r="DX13" s="384"/>
      <c r="DY13" s="384"/>
      <c r="DZ13" s="451"/>
      <c r="EA13" s="290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451"/>
      <c r="EO13" s="290"/>
      <c r="EP13" s="462"/>
      <c r="EQ13" s="463"/>
      <c r="ER13" s="463"/>
      <c r="ES13" s="463"/>
      <c r="ET13" s="423"/>
      <c r="EU13" s="270"/>
      <c r="EV13" s="331"/>
      <c r="EW13" s="464"/>
      <c r="EX13" s="464"/>
      <c r="EY13" s="271"/>
      <c r="EZ13" s="465"/>
      <c r="FA13" s="332"/>
      <c r="FB13" s="273"/>
      <c r="FC13" s="274"/>
      <c r="FD13" s="275"/>
      <c r="FE13" s="275"/>
      <c r="FF13" s="275"/>
      <c r="FG13" s="275"/>
      <c r="FH13" s="276"/>
      <c r="FI13" s="424" t="s">
        <v>196</v>
      </c>
      <c r="FJ13" s="452">
        <v>2.1800000000000002</v>
      </c>
      <c r="FK13" s="453">
        <v>2.21</v>
      </c>
      <c r="FL13" s="243">
        <v>-0.03</v>
      </c>
      <c r="FM13" s="245"/>
      <c r="FN13" s="245"/>
      <c r="FO13" s="312" t="s">
        <v>33</v>
      </c>
      <c r="FP13" s="247">
        <v>0</v>
      </c>
      <c r="FQ13" s="248">
        <v>0</v>
      </c>
      <c r="FR13" s="249">
        <v>0</v>
      </c>
      <c r="FS13" s="247">
        <v>0</v>
      </c>
      <c r="FT13" s="250">
        <v>0</v>
      </c>
      <c r="FU13" s="251">
        <v>0</v>
      </c>
      <c r="FV13" s="183"/>
      <c r="FW13" s="454" t="s">
        <v>117</v>
      </c>
      <c r="FX13" s="455">
        <v>1594.1499999999999</v>
      </c>
      <c r="FY13" s="456">
        <v>1571.18</v>
      </c>
      <c r="FZ13" s="457">
        <v>1.46</v>
      </c>
      <c r="GA13" s="458">
        <v>1135.1399999999999</v>
      </c>
      <c r="GB13" s="456">
        <v>1152.97</v>
      </c>
      <c r="GC13" s="457">
        <v>-1.55</v>
      </c>
      <c r="GD13" s="458">
        <v>1453.0800000000002</v>
      </c>
      <c r="GE13" s="456">
        <v>1445.29</v>
      </c>
      <c r="GF13" s="457">
        <v>0.54</v>
      </c>
      <c r="GG13" s="459"/>
      <c r="GH13" s="183"/>
      <c r="GI13" s="183" t="s">
        <v>118</v>
      </c>
      <c r="GJ13" s="342">
        <v>10</v>
      </c>
      <c r="GK13" s="342">
        <v>10</v>
      </c>
      <c r="GL13" s="342">
        <v>10</v>
      </c>
      <c r="GM13" s="342">
        <v>10</v>
      </c>
      <c r="GN13" s="183"/>
      <c r="GO13" s="183"/>
      <c r="GP13" s="183"/>
      <c r="GQ13" s="342"/>
      <c r="GR13" s="183"/>
      <c r="GS13" s="183"/>
      <c r="GT13" s="265"/>
      <c r="GU13" s="460"/>
      <c r="GV13" s="460"/>
      <c r="GW13" s="460"/>
      <c r="GX13" s="460"/>
      <c r="GY13" s="460"/>
      <c r="GZ13" s="460"/>
      <c r="HA13" s="460"/>
      <c r="HB13" s="460"/>
      <c r="HC13" s="460"/>
      <c r="HD13" s="461"/>
      <c r="HE13" s="460"/>
      <c r="HF13" s="384"/>
      <c r="HG13" s="384"/>
      <c r="HH13" s="384"/>
      <c r="HI13" s="460"/>
      <c r="HJ13" s="460"/>
      <c r="HK13" s="460"/>
      <c r="HL13" s="460"/>
      <c r="HM13" s="460"/>
      <c r="HN13" s="460"/>
      <c r="HO13" s="460"/>
      <c r="HP13" s="460"/>
      <c r="HQ13" s="460"/>
      <c r="HR13" s="461"/>
      <c r="HS13" s="460"/>
      <c r="HT13" s="462"/>
      <c r="HU13" s="463"/>
      <c r="HV13" s="463"/>
      <c r="HW13" s="463"/>
      <c r="HX13" s="423"/>
      <c r="HY13" s="270"/>
      <c r="HZ13" s="331"/>
      <c r="IA13" s="464"/>
      <c r="IB13" s="464"/>
      <c r="IC13" s="271"/>
      <c r="ID13" s="465"/>
      <c r="IE13" s="332"/>
      <c r="IF13" s="273"/>
      <c r="IG13" s="274"/>
      <c r="IH13" s="275"/>
      <c r="II13" s="275"/>
      <c r="IJ13" s="275"/>
      <c r="IK13" s="275"/>
      <c r="IM13" s="418" t="s">
        <v>116</v>
      </c>
      <c r="IN13" s="452">
        <v>2.16</v>
      </c>
      <c r="IO13" s="453">
        <v>2.1800000000000002</v>
      </c>
      <c r="IP13" s="243">
        <v>-0.02</v>
      </c>
      <c r="IQ13" s="245"/>
      <c r="IR13" s="245"/>
      <c r="IS13" s="312" t="s">
        <v>33</v>
      </c>
      <c r="IT13" s="247">
        <v>9</v>
      </c>
      <c r="IU13" s="248">
        <v>0</v>
      </c>
      <c r="IV13" s="249">
        <v>4</v>
      </c>
      <c r="IW13" s="247">
        <v>13</v>
      </c>
      <c r="IX13" s="250">
        <v>13</v>
      </c>
      <c r="IY13" s="251">
        <v>0</v>
      </c>
      <c r="IZ13" s="183"/>
      <c r="JA13" s="454" t="s">
        <v>117</v>
      </c>
      <c r="JB13" s="455">
        <v>1706.2500000000002</v>
      </c>
      <c r="JC13" s="456">
        <v>1657.8200000000002</v>
      </c>
      <c r="JD13" s="457">
        <v>2.92</v>
      </c>
      <c r="JE13" s="458">
        <v>1151.0899999999999</v>
      </c>
      <c r="JF13" s="456">
        <v>1122.75</v>
      </c>
      <c r="JG13" s="457">
        <v>2.52</v>
      </c>
      <c r="JH13" s="458">
        <v>1530.19</v>
      </c>
      <c r="JI13" s="456">
        <v>1492.37</v>
      </c>
      <c r="JJ13" s="457">
        <v>2.5299999999999998</v>
      </c>
      <c r="JK13" s="459"/>
      <c r="JL13" s="183"/>
      <c r="JM13" s="183" t="s">
        <v>118</v>
      </c>
      <c r="JN13" s="342">
        <v>10</v>
      </c>
      <c r="JO13" s="342">
        <v>10</v>
      </c>
      <c r="JP13" s="342">
        <v>10</v>
      </c>
      <c r="JQ13" s="342">
        <v>10</v>
      </c>
      <c r="JR13" s="183"/>
      <c r="JS13" s="183"/>
      <c r="JT13" s="183"/>
      <c r="JU13" s="342"/>
      <c r="JV13" s="183"/>
      <c r="JW13" s="183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451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451"/>
      <c r="KW13" s="290"/>
      <c r="KX13" s="462"/>
      <c r="KY13" s="463"/>
      <c r="KZ13" s="463"/>
      <c r="LA13" s="463"/>
      <c r="LB13" s="423"/>
      <c r="LC13" s="270"/>
      <c r="LD13" s="331"/>
      <c r="LE13" s="464"/>
      <c r="LF13" s="464"/>
      <c r="LG13" s="271"/>
      <c r="LH13" s="465"/>
      <c r="LI13" s="332"/>
      <c r="LJ13" s="273"/>
      <c r="LK13" s="274"/>
      <c r="LL13" s="275"/>
      <c r="LM13" s="275"/>
      <c r="LN13" s="291"/>
      <c r="LO13" s="275"/>
      <c r="LP13" s="275"/>
      <c r="LQ13" s="424" t="s">
        <v>116</v>
      </c>
      <c r="LR13" s="467">
        <v>2.2000000000000002</v>
      </c>
      <c r="LS13" s="453">
        <v>2.25</v>
      </c>
      <c r="LT13" s="243">
        <v>-0.05</v>
      </c>
      <c r="LU13" s="293"/>
      <c r="LV13" s="293"/>
      <c r="LW13" s="312" t="s">
        <v>33</v>
      </c>
      <c r="LX13" s="294">
        <v>15</v>
      </c>
      <c r="LY13" s="295">
        <v>13</v>
      </c>
      <c r="LZ13" s="296">
        <v>15.38</v>
      </c>
      <c r="MA13" s="266"/>
      <c r="MB13" s="454" t="s">
        <v>117</v>
      </c>
      <c r="MC13" s="455">
        <v>1492.8799999999999</v>
      </c>
      <c r="MD13" s="468">
        <v>1455.68</v>
      </c>
      <c r="ME13" s="457">
        <v>2.56</v>
      </c>
      <c r="MF13" s="455">
        <v>1027.54</v>
      </c>
      <c r="MG13" s="469">
        <v>1009.3599999999999</v>
      </c>
      <c r="MH13" s="457">
        <v>1.8</v>
      </c>
      <c r="MI13" s="455">
        <v>1348.67</v>
      </c>
      <c r="MJ13" s="470">
        <v>1320.3700000000001</v>
      </c>
      <c r="MK13" s="457">
        <v>2.14</v>
      </c>
      <c r="ML13" s="297"/>
      <c r="MM13" s="297"/>
      <c r="MN13" s="297" t="s">
        <v>118</v>
      </c>
      <c r="MO13" s="371">
        <v>10</v>
      </c>
      <c r="MP13" s="371">
        <v>10</v>
      </c>
      <c r="MQ13" s="371">
        <v>10</v>
      </c>
      <c r="MR13" s="371">
        <v>10</v>
      </c>
      <c r="MS13" s="371">
        <v>10</v>
      </c>
      <c r="MT13" s="300"/>
      <c r="MU13" s="306"/>
      <c r="MV13" s="306"/>
      <c r="MW13" s="427"/>
      <c r="MX13" s="306"/>
      <c r="MY13" s="306"/>
      <c r="MZ13" s="265"/>
      <c r="NA13" s="290"/>
      <c r="NB13" s="290"/>
      <c r="NC13" s="290"/>
      <c r="ND13" s="290"/>
      <c r="NE13" s="290"/>
      <c r="NF13" s="290"/>
      <c r="NG13" s="290"/>
      <c r="NH13" s="290"/>
      <c r="NI13" s="290"/>
      <c r="NJ13" s="451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451"/>
      <c r="NY13" s="290"/>
      <c r="OA13" s="307"/>
    </row>
    <row r="14" spans="1:391" s="195" customFormat="1" ht="21.75" customHeight="1" thickTop="1" thickBot="1" x14ac:dyDescent="0.25">
      <c r="A14" s="308" t="s">
        <v>99</v>
      </c>
      <c r="B14" s="471">
        <v>2.4500000000000002</v>
      </c>
      <c r="C14" s="472">
        <v>2.52</v>
      </c>
      <c r="D14" s="311">
        <v>-7.0000000000000007E-2</v>
      </c>
      <c r="E14" s="244"/>
      <c r="F14" s="245"/>
      <c r="G14" s="312" t="s">
        <v>36</v>
      </c>
      <c r="H14" s="247">
        <v>17</v>
      </c>
      <c r="I14" s="248">
        <v>15</v>
      </c>
      <c r="J14" s="249">
        <v>24</v>
      </c>
      <c r="K14" s="247">
        <v>56</v>
      </c>
      <c r="L14" s="250">
        <v>57</v>
      </c>
      <c r="M14" s="251">
        <v>-1.75</v>
      </c>
      <c r="N14" s="183"/>
      <c r="O14" s="473"/>
      <c r="P14" s="473"/>
      <c r="Q14" s="474"/>
      <c r="R14" s="473"/>
      <c r="S14" s="475"/>
      <c r="T14" s="476"/>
      <c r="U14" s="473"/>
      <c r="V14" s="475"/>
      <c r="W14" s="476"/>
      <c r="X14" s="473"/>
      <c r="Y14" s="473"/>
      <c r="Z14" s="318" t="s">
        <v>93</v>
      </c>
      <c r="AA14" s="318"/>
      <c r="AB14" s="292">
        <v>1552</v>
      </c>
      <c r="AC14" s="292">
        <v>1552</v>
      </c>
      <c r="AD14" s="292">
        <v>1552</v>
      </c>
      <c r="AE14" s="292">
        <v>1552</v>
      </c>
      <c r="AF14" s="183"/>
      <c r="AG14" s="183"/>
      <c r="AH14" s="183"/>
      <c r="AI14" s="183"/>
      <c r="AJ14" s="183"/>
      <c r="AK14" s="183"/>
      <c r="AL14" s="264" t="s">
        <v>34</v>
      </c>
      <c r="AM14" s="477"/>
      <c r="AN14" s="477"/>
      <c r="AO14" s="477"/>
      <c r="AP14" s="460"/>
      <c r="AQ14" s="460"/>
      <c r="AR14" s="460"/>
      <c r="AS14" s="460"/>
      <c r="AT14" s="460"/>
      <c r="AU14" s="460"/>
      <c r="AV14" s="460"/>
      <c r="AW14" s="460"/>
      <c r="AX14" s="384"/>
      <c r="AY14" s="384"/>
      <c r="AZ14" s="478" t="s">
        <v>35</v>
      </c>
      <c r="BA14" s="477"/>
      <c r="BB14" s="477"/>
      <c r="BC14" s="477"/>
      <c r="BD14" s="460"/>
      <c r="BE14" s="460"/>
      <c r="BF14" s="460"/>
      <c r="BG14" s="460"/>
      <c r="BH14" s="460"/>
      <c r="BI14" s="460"/>
      <c r="BJ14" s="460"/>
      <c r="BK14" s="460"/>
      <c r="BL14" s="462"/>
      <c r="BM14" s="164"/>
      <c r="BN14" s="164"/>
      <c r="BO14" s="164"/>
      <c r="BP14" s="330"/>
      <c r="BQ14" s="331"/>
      <c r="BR14" s="331"/>
      <c r="BS14" s="464"/>
      <c r="BT14" s="479"/>
      <c r="BU14" s="271"/>
      <c r="BV14" s="465"/>
      <c r="BW14" s="332"/>
      <c r="BX14" s="273"/>
      <c r="BY14" s="274"/>
      <c r="BZ14" s="275"/>
      <c r="CA14" s="275"/>
      <c r="CB14" s="275"/>
      <c r="CC14" s="275"/>
      <c r="CD14" s="276"/>
      <c r="CE14" s="308" t="s">
        <v>99</v>
      </c>
      <c r="CF14" s="471">
        <v>1.89</v>
      </c>
      <c r="CG14" s="472">
        <v>1.99</v>
      </c>
      <c r="CH14" s="311">
        <v>-0.1</v>
      </c>
      <c r="CI14" s="245"/>
      <c r="CJ14" s="245"/>
      <c r="CK14" s="312" t="s">
        <v>36</v>
      </c>
      <c r="CL14" s="247">
        <v>10</v>
      </c>
      <c r="CM14" s="248">
        <v>8</v>
      </c>
      <c r="CN14" s="249">
        <v>12</v>
      </c>
      <c r="CO14" s="247">
        <v>30</v>
      </c>
      <c r="CP14" s="250">
        <v>32</v>
      </c>
      <c r="CQ14" s="251">
        <v>-6.25</v>
      </c>
      <c r="CR14" s="183"/>
      <c r="CS14" s="473"/>
      <c r="CT14" s="473"/>
      <c r="CU14" s="474"/>
      <c r="CV14" s="473"/>
      <c r="CW14" s="475"/>
      <c r="CX14" s="476"/>
      <c r="CY14" s="473"/>
      <c r="CZ14" s="475"/>
      <c r="DA14" s="476"/>
      <c r="DB14" s="473"/>
      <c r="DC14" s="473"/>
      <c r="DD14" s="318" t="s">
        <v>93</v>
      </c>
      <c r="DE14" s="318"/>
      <c r="DF14" s="292">
        <v>1552</v>
      </c>
      <c r="DG14" s="292">
        <v>1552</v>
      </c>
      <c r="DH14" s="292">
        <v>1552</v>
      </c>
      <c r="DI14" s="292">
        <v>1552</v>
      </c>
      <c r="DJ14" s="183"/>
      <c r="DK14" s="183"/>
      <c r="DL14" s="183"/>
      <c r="DM14" s="183"/>
      <c r="DN14" s="183"/>
      <c r="DO14" s="183"/>
      <c r="DP14" s="264" t="s">
        <v>34</v>
      </c>
      <c r="DQ14" s="478"/>
      <c r="DR14" s="478"/>
      <c r="DS14" s="478"/>
      <c r="DT14" s="384"/>
      <c r="DU14" s="384"/>
      <c r="DV14" s="384"/>
      <c r="DW14" s="384"/>
      <c r="DX14" s="384"/>
      <c r="DY14" s="384"/>
      <c r="DZ14" s="384"/>
      <c r="EA14" s="290"/>
      <c r="EB14" s="384"/>
      <c r="EC14" s="384"/>
      <c r="ED14" s="478" t="s">
        <v>35</v>
      </c>
      <c r="EE14" s="478"/>
      <c r="EF14" s="478"/>
      <c r="EG14" s="478"/>
      <c r="EH14" s="384"/>
      <c r="EI14" s="384"/>
      <c r="EJ14" s="384"/>
      <c r="EK14" s="384"/>
      <c r="EL14" s="384"/>
      <c r="EM14" s="384"/>
      <c r="EN14" s="384"/>
      <c r="EO14" s="290"/>
      <c r="EP14" s="462"/>
      <c r="EQ14" s="164"/>
      <c r="ER14" s="164"/>
      <c r="ES14" s="164"/>
      <c r="ET14" s="330"/>
      <c r="EU14" s="331"/>
      <c r="EV14" s="331"/>
      <c r="EW14" s="464"/>
      <c r="EX14" s="479"/>
      <c r="EY14" s="271"/>
      <c r="EZ14" s="465"/>
      <c r="FA14" s="332"/>
      <c r="FB14" s="273"/>
      <c r="FC14" s="274"/>
      <c r="FD14" s="275"/>
      <c r="FE14" s="275"/>
      <c r="FF14" s="275"/>
      <c r="FG14" s="275"/>
      <c r="FH14" s="276"/>
      <c r="FI14" s="337" t="s">
        <v>99</v>
      </c>
      <c r="FJ14" s="471">
        <v>2.1800000000000002</v>
      </c>
      <c r="FK14" s="472">
        <v>2.21</v>
      </c>
      <c r="FL14" s="311">
        <v>-0.03</v>
      </c>
      <c r="FM14" s="245"/>
      <c r="FN14" s="245"/>
      <c r="FO14" s="312" t="s">
        <v>36</v>
      </c>
      <c r="FP14" s="247">
        <v>27</v>
      </c>
      <c r="FQ14" s="248">
        <v>20</v>
      </c>
      <c r="FR14" s="249">
        <v>28</v>
      </c>
      <c r="FS14" s="247">
        <v>75</v>
      </c>
      <c r="FT14" s="250">
        <v>74</v>
      </c>
      <c r="FU14" s="251">
        <v>1.35</v>
      </c>
      <c r="FV14" s="183"/>
      <c r="FW14" s="473"/>
      <c r="FX14" s="473"/>
      <c r="FY14" s="474"/>
      <c r="FZ14" s="473"/>
      <c r="GA14" s="475"/>
      <c r="GB14" s="476"/>
      <c r="GC14" s="473"/>
      <c r="GD14" s="475"/>
      <c r="GE14" s="476"/>
      <c r="GF14" s="473"/>
      <c r="GG14" s="473"/>
      <c r="GH14" s="318" t="s">
        <v>93</v>
      </c>
      <c r="GI14" s="318"/>
      <c r="GJ14" s="292">
        <v>1552</v>
      </c>
      <c r="GK14" s="292">
        <v>1552</v>
      </c>
      <c r="GL14" s="292">
        <v>1552</v>
      </c>
      <c r="GM14" s="292">
        <v>1552</v>
      </c>
      <c r="GN14" s="183"/>
      <c r="GO14" s="183"/>
      <c r="GP14" s="183"/>
      <c r="GQ14" s="183"/>
      <c r="GR14" s="183"/>
      <c r="GS14" s="183"/>
      <c r="GT14" s="264" t="s">
        <v>34</v>
      </c>
      <c r="GU14" s="477"/>
      <c r="GV14" s="477"/>
      <c r="GW14" s="477"/>
      <c r="GX14" s="460"/>
      <c r="GY14" s="460"/>
      <c r="GZ14" s="460"/>
      <c r="HA14" s="460"/>
      <c r="HB14" s="460"/>
      <c r="HC14" s="460"/>
      <c r="HD14" s="460"/>
      <c r="HE14" s="460"/>
      <c r="HF14" s="384"/>
      <c r="HG14" s="384"/>
      <c r="HH14" s="478" t="s">
        <v>35</v>
      </c>
      <c r="HI14" s="477"/>
      <c r="HJ14" s="477"/>
      <c r="HK14" s="477"/>
      <c r="HL14" s="460"/>
      <c r="HM14" s="460"/>
      <c r="HN14" s="460"/>
      <c r="HO14" s="460"/>
      <c r="HP14" s="460"/>
      <c r="HQ14" s="460"/>
      <c r="HR14" s="460"/>
      <c r="HS14" s="460"/>
      <c r="HT14" s="462"/>
      <c r="HU14" s="164"/>
      <c r="HV14" s="164"/>
      <c r="HW14" s="164"/>
      <c r="HX14" s="330"/>
      <c r="HY14" s="331"/>
      <c r="HZ14" s="331"/>
      <c r="IA14" s="464"/>
      <c r="IB14" s="479"/>
      <c r="IC14" s="271"/>
      <c r="ID14" s="465"/>
      <c r="IE14" s="332"/>
      <c r="IF14" s="273"/>
      <c r="IG14" s="274"/>
      <c r="IH14" s="275"/>
      <c r="II14" s="275"/>
      <c r="IJ14" s="275"/>
      <c r="IK14" s="275"/>
      <c r="IM14" s="308" t="s">
        <v>99</v>
      </c>
      <c r="IN14" s="471">
        <v>2.15</v>
      </c>
      <c r="IO14" s="472">
        <v>2.17</v>
      </c>
      <c r="IP14" s="311">
        <v>-0.02</v>
      </c>
      <c r="IQ14" s="245"/>
      <c r="IR14" s="245"/>
      <c r="IS14" s="312" t="s">
        <v>36</v>
      </c>
      <c r="IT14" s="247">
        <v>186</v>
      </c>
      <c r="IU14" s="248">
        <v>225</v>
      </c>
      <c r="IV14" s="249">
        <v>249</v>
      </c>
      <c r="IW14" s="247">
        <v>660</v>
      </c>
      <c r="IX14" s="250">
        <v>621</v>
      </c>
      <c r="IY14" s="251">
        <v>6.28</v>
      </c>
      <c r="IZ14" s="183"/>
      <c r="JA14" s="473"/>
      <c r="JB14" s="473"/>
      <c r="JC14" s="474"/>
      <c r="JD14" s="473"/>
      <c r="JE14" s="475"/>
      <c r="JF14" s="476"/>
      <c r="JG14" s="473"/>
      <c r="JH14" s="475"/>
      <c r="JI14" s="476"/>
      <c r="JJ14" s="473"/>
      <c r="JK14" s="473"/>
      <c r="JL14" s="318" t="s">
        <v>93</v>
      </c>
      <c r="JM14" s="318"/>
      <c r="JN14" s="292">
        <v>1552</v>
      </c>
      <c r="JO14" s="292">
        <v>1552</v>
      </c>
      <c r="JP14" s="292">
        <v>1552</v>
      </c>
      <c r="JQ14" s="292">
        <v>1552</v>
      </c>
      <c r="JR14" s="183"/>
      <c r="JS14" s="183"/>
      <c r="JT14" s="183"/>
      <c r="JU14" s="183"/>
      <c r="JV14" s="183"/>
      <c r="JW14" s="183"/>
      <c r="JX14" s="289" t="s">
        <v>34</v>
      </c>
      <c r="JY14" s="289"/>
      <c r="JZ14" s="289"/>
      <c r="KA14" s="289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89" t="s">
        <v>35</v>
      </c>
      <c r="KM14" s="289"/>
      <c r="KN14" s="289"/>
      <c r="KO14" s="289"/>
      <c r="KP14" s="290"/>
      <c r="KQ14" s="290"/>
      <c r="KR14" s="290"/>
      <c r="KS14" s="290"/>
      <c r="KT14" s="290"/>
      <c r="KU14" s="290"/>
      <c r="KV14" s="290"/>
      <c r="KW14" s="290"/>
      <c r="KX14" s="462"/>
      <c r="KY14" s="164"/>
      <c r="KZ14" s="164"/>
      <c r="LA14" s="164"/>
      <c r="LB14" s="330"/>
      <c r="LC14" s="331"/>
      <c r="LD14" s="331"/>
      <c r="LE14" s="464"/>
      <c r="LF14" s="479"/>
      <c r="LG14" s="271"/>
      <c r="LH14" s="465"/>
      <c r="LI14" s="332"/>
      <c r="LJ14" s="273"/>
      <c r="LK14" s="274"/>
      <c r="LL14" s="275"/>
      <c r="LM14" s="275"/>
      <c r="LN14" s="291"/>
      <c r="LO14" s="275"/>
      <c r="LP14" s="275"/>
      <c r="LQ14" s="337" t="s">
        <v>99</v>
      </c>
      <c r="LR14" s="480">
        <v>2.19</v>
      </c>
      <c r="LS14" s="472">
        <v>2.2400000000000002</v>
      </c>
      <c r="LT14" s="311">
        <v>-0.05</v>
      </c>
      <c r="LU14" s="293"/>
      <c r="LV14" s="293"/>
      <c r="LW14" s="312" t="s">
        <v>36</v>
      </c>
      <c r="LX14" s="294">
        <v>821</v>
      </c>
      <c r="LY14" s="295">
        <v>784</v>
      </c>
      <c r="LZ14" s="296">
        <v>4.72</v>
      </c>
      <c r="MA14" s="266"/>
      <c r="MB14" s="473"/>
      <c r="MC14" s="473"/>
      <c r="MD14" s="481"/>
      <c r="ME14" s="473"/>
      <c r="MF14" s="475"/>
      <c r="MG14" s="481"/>
      <c r="MH14" s="473"/>
      <c r="MI14" s="475"/>
      <c r="MJ14" s="481"/>
      <c r="MK14" s="473"/>
      <c r="ML14" s="297"/>
      <c r="MM14" s="175" t="s">
        <v>93</v>
      </c>
      <c r="MN14" s="175"/>
      <c r="MO14" s="343">
        <v>1552</v>
      </c>
      <c r="MP14" s="343">
        <v>1552</v>
      </c>
      <c r="MQ14" s="343">
        <v>1552</v>
      </c>
      <c r="MR14" s="343">
        <v>1552</v>
      </c>
      <c r="MS14" s="343">
        <v>1552</v>
      </c>
      <c r="MT14" s="300"/>
      <c r="MU14" s="306"/>
      <c r="MV14" s="306"/>
      <c r="MW14" s="427"/>
      <c r="MX14" s="306"/>
      <c r="MY14" s="306"/>
      <c r="MZ14" s="264" t="s">
        <v>34</v>
      </c>
      <c r="NA14" s="289"/>
      <c r="NB14" s="289"/>
      <c r="NC14" s="289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89" t="s">
        <v>35</v>
      </c>
      <c r="NO14" s="289"/>
      <c r="NP14" s="289"/>
      <c r="NQ14" s="289"/>
      <c r="NR14" s="290"/>
      <c r="NS14" s="290"/>
      <c r="NT14" s="290"/>
      <c r="NU14" s="290"/>
      <c r="NV14" s="290"/>
      <c r="NW14" s="290"/>
      <c r="NX14" s="290"/>
      <c r="NY14" s="290"/>
      <c r="OA14" s="307"/>
    </row>
    <row r="15" spans="1:391" s="195" customFormat="1" ht="21.75" customHeight="1" thickTop="1" thickBot="1" x14ac:dyDescent="0.25">
      <c r="A15" s="437" t="s">
        <v>90</v>
      </c>
      <c r="B15" s="482">
        <v>2.8</v>
      </c>
      <c r="C15" s="483">
        <v>2.84</v>
      </c>
      <c r="D15" s="438">
        <v>-0.04</v>
      </c>
      <c r="E15" s="244"/>
      <c r="F15" s="245"/>
      <c r="G15" s="312" t="s">
        <v>37</v>
      </c>
      <c r="H15" s="247">
        <v>3</v>
      </c>
      <c r="I15" s="248">
        <v>2</v>
      </c>
      <c r="J15" s="249">
        <v>5</v>
      </c>
      <c r="K15" s="247">
        <v>10</v>
      </c>
      <c r="L15" s="250">
        <v>0</v>
      </c>
      <c r="M15" s="251">
        <v>0</v>
      </c>
      <c r="N15" s="183"/>
      <c r="O15" s="484" t="s">
        <v>119</v>
      </c>
      <c r="P15" s="184"/>
      <c r="Q15" s="485"/>
      <c r="R15" s="184"/>
      <c r="S15" s="184"/>
      <c r="T15" s="485"/>
      <c r="U15" s="184"/>
      <c r="V15" s="184"/>
      <c r="W15" s="485"/>
      <c r="X15" s="184" t="s">
        <v>80</v>
      </c>
      <c r="Y15" s="486"/>
      <c r="Z15" s="183"/>
      <c r="AA15" s="183" t="s">
        <v>92</v>
      </c>
      <c r="AB15" s="342">
        <v>15</v>
      </c>
      <c r="AC15" s="342">
        <v>15</v>
      </c>
      <c r="AD15" s="342">
        <v>15</v>
      </c>
      <c r="AE15" s="342">
        <v>15</v>
      </c>
      <c r="AF15" s="183"/>
      <c r="AG15" s="183"/>
      <c r="AH15" s="183"/>
      <c r="AI15" s="183"/>
      <c r="AJ15" s="183"/>
      <c r="AK15" s="183"/>
      <c r="AL15" s="324" t="s">
        <v>120</v>
      </c>
      <c r="AM15" s="784" t="s">
        <v>9</v>
      </c>
      <c r="AN15" s="785"/>
      <c r="AO15" s="785"/>
      <c r="AP15" s="785"/>
      <c r="AQ15" s="785"/>
      <c r="AR15" s="785"/>
      <c r="AS15" s="785"/>
      <c r="AT15" s="785"/>
      <c r="AU15" s="786"/>
      <c r="AV15" s="325" t="s">
        <v>10</v>
      </c>
      <c r="AW15" s="326" t="s">
        <v>12</v>
      </c>
      <c r="AX15" s="384"/>
      <c r="AY15" s="384"/>
      <c r="AZ15" s="487" t="s">
        <v>120</v>
      </c>
      <c r="BA15" s="784" t="s">
        <v>9</v>
      </c>
      <c r="BB15" s="785"/>
      <c r="BC15" s="785"/>
      <c r="BD15" s="785"/>
      <c r="BE15" s="785"/>
      <c r="BF15" s="785"/>
      <c r="BG15" s="785"/>
      <c r="BH15" s="785"/>
      <c r="BI15" s="786"/>
      <c r="BJ15" s="325" t="s">
        <v>10</v>
      </c>
      <c r="BK15" s="326" t="s">
        <v>12</v>
      </c>
      <c r="BL15" s="328"/>
      <c r="BM15" s="164"/>
      <c r="BN15" s="164"/>
      <c r="BO15" s="164"/>
      <c r="BP15" s="330"/>
      <c r="BQ15" s="331"/>
      <c r="BR15" s="331"/>
      <c r="BS15" s="464"/>
      <c r="BT15" s="479"/>
      <c r="BU15" s="271"/>
      <c r="BV15" s="465"/>
      <c r="BW15" s="332"/>
      <c r="BX15" s="273"/>
      <c r="BY15" s="274"/>
      <c r="BZ15" s="275"/>
      <c r="CA15" s="275"/>
      <c r="CB15" s="275"/>
      <c r="CC15" s="275"/>
      <c r="CD15" s="276"/>
      <c r="CE15" s="437" t="s">
        <v>90</v>
      </c>
      <c r="CF15" s="482">
        <v>2.09</v>
      </c>
      <c r="CG15" s="483">
        <v>2.16</v>
      </c>
      <c r="CH15" s="438">
        <v>-7.0000000000000007E-2</v>
      </c>
      <c r="CI15" s="245"/>
      <c r="CJ15" s="245"/>
      <c r="CK15" s="312" t="s">
        <v>37</v>
      </c>
      <c r="CL15" s="247">
        <v>0</v>
      </c>
      <c r="CM15" s="248">
        <v>0</v>
      </c>
      <c r="CN15" s="249">
        <v>0</v>
      </c>
      <c r="CO15" s="247">
        <v>0</v>
      </c>
      <c r="CP15" s="250">
        <v>0</v>
      </c>
      <c r="CQ15" s="251">
        <v>0</v>
      </c>
      <c r="CR15" s="183"/>
      <c r="CS15" s="484" t="s">
        <v>119</v>
      </c>
      <c r="CT15" s="184"/>
      <c r="CU15" s="485"/>
      <c r="CV15" s="184"/>
      <c r="CW15" s="184"/>
      <c r="CX15" s="485"/>
      <c r="CY15" s="184"/>
      <c r="CZ15" s="184"/>
      <c r="DA15" s="485"/>
      <c r="DB15" s="184" t="s">
        <v>80</v>
      </c>
      <c r="DC15" s="486"/>
      <c r="DD15" s="183"/>
      <c r="DE15" s="183" t="s">
        <v>92</v>
      </c>
      <c r="DF15" s="342">
        <v>15</v>
      </c>
      <c r="DG15" s="342">
        <v>15</v>
      </c>
      <c r="DH15" s="342">
        <v>15</v>
      </c>
      <c r="DI15" s="342">
        <v>15</v>
      </c>
      <c r="DJ15" s="183"/>
      <c r="DK15" s="183"/>
      <c r="DL15" s="183"/>
      <c r="DM15" s="183"/>
      <c r="DN15" s="183"/>
      <c r="DO15" s="183"/>
      <c r="DP15" s="324" t="s">
        <v>120</v>
      </c>
      <c r="DQ15" s="787" t="s">
        <v>9</v>
      </c>
      <c r="DR15" s="788"/>
      <c r="DS15" s="788"/>
      <c r="DT15" s="788"/>
      <c r="DU15" s="788"/>
      <c r="DV15" s="788"/>
      <c r="DW15" s="788"/>
      <c r="DX15" s="788"/>
      <c r="DY15" s="789"/>
      <c r="DZ15" s="325" t="s">
        <v>10</v>
      </c>
      <c r="EA15" s="326" t="s">
        <v>12</v>
      </c>
      <c r="EB15" s="384"/>
      <c r="EC15" s="384"/>
      <c r="ED15" s="487" t="s">
        <v>120</v>
      </c>
      <c r="EE15" s="787" t="s">
        <v>9</v>
      </c>
      <c r="EF15" s="788"/>
      <c r="EG15" s="788"/>
      <c r="EH15" s="788"/>
      <c r="EI15" s="788"/>
      <c r="EJ15" s="788"/>
      <c r="EK15" s="788"/>
      <c r="EL15" s="788"/>
      <c r="EM15" s="789"/>
      <c r="EN15" s="325" t="s">
        <v>10</v>
      </c>
      <c r="EO15" s="326" t="s">
        <v>12</v>
      </c>
      <c r="EP15" s="328"/>
      <c r="EQ15" s="164"/>
      <c r="ER15" s="164"/>
      <c r="ES15" s="164"/>
      <c r="ET15" s="330"/>
      <c r="EU15" s="331"/>
      <c r="EV15" s="331"/>
      <c r="EW15" s="464"/>
      <c r="EX15" s="479"/>
      <c r="EY15" s="271"/>
      <c r="EZ15" s="465"/>
      <c r="FA15" s="332"/>
      <c r="FB15" s="273"/>
      <c r="FC15" s="274"/>
      <c r="FD15" s="275"/>
      <c r="FE15" s="275"/>
      <c r="FF15" s="275"/>
      <c r="FG15" s="275"/>
      <c r="FH15" s="276"/>
      <c r="FI15" s="449" t="s">
        <v>90</v>
      </c>
      <c r="FJ15" s="482">
        <v>2.0299999999999998</v>
      </c>
      <c r="FK15" s="483">
        <v>2.08</v>
      </c>
      <c r="FL15" s="438">
        <v>-0.05</v>
      </c>
      <c r="FM15" s="245"/>
      <c r="FN15" s="245"/>
      <c r="FO15" s="312" t="s">
        <v>37</v>
      </c>
      <c r="FP15" s="247">
        <v>0</v>
      </c>
      <c r="FQ15" s="248">
        <v>0</v>
      </c>
      <c r="FR15" s="249">
        <v>3</v>
      </c>
      <c r="FS15" s="247">
        <v>3</v>
      </c>
      <c r="FT15" s="250">
        <v>0</v>
      </c>
      <c r="FU15" s="251">
        <v>0</v>
      </c>
      <c r="FV15" s="183"/>
      <c r="FW15" s="484" t="s">
        <v>119</v>
      </c>
      <c r="FX15" s="184"/>
      <c r="FY15" s="485"/>
      <c r="FZ15" s="184"/>
      <c r="GA15" s="184"/>
      <c r="GB15" s="485"/>
      <c r="GC15" s="184"/>
      <c r="GD15" s="184"/>
      <c r="GE15" s="485"/>
      <c r="GF15" s="184" t="s">
        <v>80</v>
      </c>
      <c r="GG15" s="486"/>
      <c r="GH15" s="183"/>
      <c r="GI15" s="183" t="s">
        <v>92</v>
      </c>
      <c r="GJ15" s="342">
        <v>15</v>
      </c>
      <c r="GK15" s="342">
        <v>15</v>
      </c>
      <c r="GL15" s="342">
        <v>15</v>
      </c>
      <c r="GM15" s="342">
        <v>15</v>
      </c>
      <c r="GN15" s="183"/>
      <c r="GO15" s="183"/>
      <c r="GP15" s="183"/>
      <c r="GQ15" s="183"/>
      <c r="GR15" s="183"/>
      <c r="GS15" s="183"/>
      <c r="GT15" s="324" t="s">
        <v>120</v>
      </c>
      <c r="GU15" s="787" t="s">
        <v>9</v>
      </c>
      <c r="GV15" s="788"/>
      <c r="GW15" s="788"/>
      <c r="GX15" s="788"/>
      <c r="GY15" s="788"/>
      <c r="GZ15" s="788"/>
      <c r="HA15" s="788"/>
      <c r="HB15" s="788"/>
      <c r="HC15" s="789"/>
      <c r="HD15" s="488" t="s">
        <v>10</v>
      </c>
      <c r="HE15" s="488" t="s">
        <v>12</v>
      </c>
      <c r="HF15" s="384"/>
      <c r="HG15" s="384"/>
      <c r="HH15" s="487" t="s">
        <v>120</v>
      </c>
      <c r="HI15" s="787" t="s">
        <v>9</v>
      </c>
      <c r="HJ15" s="788"/>
      <c r="HK15" s="788"/>
      <c r="HL15" s="788"/>
      <c r="HM15" s="788"/>
      <c r="HN15" s="788"/>
      <c r="HO15" s="788"/>
      <c r="HP15" s="788"/>
      <c r="HQ15" s="789"/>
      <c r="HR15" s="488" t="s">
        <v>10</v>
      </c>
      <c r="HS15" s="488" t="s">
        <v>12</v>
      </c>
      <c r="HT15" s="328"/>
      <c r="HU15" s="164"/>
      <c r="HV15" s="164"/>
      <c r="HW15" s="164"/>
      <c r="HX15" s="330"/>
      <c r="HY15" s="331"/>
      <c r="HZ15" s="331"/>
      <c r="IA15" s="464"/>
      <c r="IB15" s="479"/>
      <c r="IC15" s="271"/>
      <c r="ID15" s="465"/>
      <c r="IE15" s="332"/>
      <c r="IF15" s="273"/>
      <c r="IG15" s="274"/>
      <c r="IH15" s="275"/>
      <c r="II15" s="275"/>
      <c r="IJ15" s="275"/>
      <c r="IK15" s="275"/>
      <c r="IM15" s="437" t="s">
        <v>90</v>
      </c>
      <c r="IN15" s="482">
        <v>2.69</v>
      </c>
      <c r="IO15" s="483">
        <v>2.74</v>
      </c>
      <c r="IP15" s="438">
        <v>-0.05</v>
      </c>
      <c r="IQ15" s="245"/>
      <c r="IR15" s="245"/>
      <c r="IS15" s="312" t="s">
        <v>37</v>
      </c>
      <c r="IT15" s="247">
        <v>0</v>
      </c>
      <c r="IU15" s="248">
        <v>4</v>
      </c>
      <c r="IV15" s="249">
        <v>3</v>
      </c>
      <c r="IW15" s="247">
        <v>7</v>
      </c>
      <c r="IX15" s="250">
        <v>15</v>
      </c>
      <c r="IY15" s="251">
        <v>-53.33</v>
      </c>
      <c r="IZ15" s="183"/>
      <c r="JA15" s="484" t="s">
        <v>119</v>
      </c>
      <c r="JB15" s="184"/>
      <c r="JC15" s="485"/>
      <c r="JD15" s="184"/>
      <c r="JE15" s="184"/>
      <c r="JF15" s="485"/>
      <c r="JG15" s="184"/>
      <c r="JH15" s="184"/>
      <c r="JI15" s="485"/>
      <c r="JJ15" s="184" t="s">
        <v>80</v>
      </c>
      <c r="JK15" s="486"/>
      <c r="JL15" s="183"/>
      <c r="JM15" s="183" t="s">
        <v>92</v>
      </c>
      <c r="JN15" s="342">
        <v>15</v>
      </c>
      <c r="JO15" s="342">
        <v>15</v>
      </c>
      <c r="JP15" s="342">
        <v>15</v>
      </c>
      <c r="JQ15" s="342">
        <v>15</v>
      </c>
      <c r="JR15" s="183"/>
      <c r="JS15" s="183"/>
      <c r="JT15" s="183"/>
      <c r="JU15" s="183"/>
      <c r="JV15" s="183"/>
      <c r="JW15" s="183"/>
      <c r="JX15" s="339" t="s">
        <v>120</v>
      </c>
      <c r="JY15" s="787" t="s">
        <v>9</v>
      </c>
      <c r="JZ15" s="788"/>
      <c r="KA15" s="788"/>
      <c r="KB15" s="788"/>
      <c r="KC15" s="788"/>
      <c r="KD15" s="788"/>
      <c r="KE15" s="788"/>
      <c r="KF15" s="788"/>
      <c r="KG15" s="789"/>
      <c r="KH15" s="340" t="s">
        <v>10</v>
      </c>
      <c r="KI15" s="340" t="s">
        <v>12</v>
      </c>
      <c r="KJ15" s="290"/>
      <c r="KK15" s="290"/>
      <c r="KL15" s="341" t="s">
        <v>120</v>
      </c>
      <c r="KM15" s="787" t="s">
        <v>9</v>
      </c>
      <c r="KN15" s="788"/>
      <c r="KO15" s="788"/>
      <c r="KP15" s="788"/>
      <c r="KQ15" s="788"/>
      <c r="KR15" s="788"/>
      <c r="KS15" s="788"/>
      <c r="KT15" s="788"/>
      <c r="KU15" s="789"/>
      <c r="KV15" s="340" t="s">
        <v>10</v>
      </c>
      <c r="KW15" s="340" t="s">
        <v>12</v>
      </c>
      <c r="KX15" s="328"/>
      <c r="KY15" s="164"/>
      <c r="KZ15" s="164"/>
      <c r="LA15" s="164"/>
      <c r="LB15" s="330"/>
      <c r="LC15" s="331"/>
      <c r="LD15" s="331"/>
      <c r="LE15" s="464"/>
      <c r="LF15" s="479"/>
      <c r="LG15" s="271"/>
      <c r="LH15" s="465"/>
      <c r="LI15" s="332"/>
      <c r="LJ15" s="273"/>
      <c r="LK15" s="274"/>
      <c r="LL15" s="275"/>
      <c r="LM15" s="275"/>
      <c r="LN15" s="291"/>
      <c r="LO15" s="275"/>
      <c r="LP15" s="275"/>
      <c r="LQ15" s="449" t="s">
        <v>90</v>
      </c>
      <c r="LR15" s="489">
        <v>2.6</v>
      </c>
      <c r="LS15" s="483">
        <v>2.66</v>
      </c>
      <c r="LT15" s="438">
        <v>-0.06</v>
      </c>
      <c r="LU15" s="293"/>
      <c r="LV15" s="293"/>
      <c r="LW15" s="312" t="s">
        <v>37</v>
      </c>
      <c r="LX15" s="294">
        <v>20</v>
      </c>
      <c r="LY15" s="295">
        <v>15</v>
      </c>
      <c r="LZ15" s="296">
        <v>33.33</v>
      </c>
      <c r="MA15" s="266"/>
      <c r="MB15" s="490" t="s">
        <v>119</v>
      </c>
      <c r="MC15" s="184"/>
      <c r="MD15" s="491"/>
      <c r="ME15" s="184"/>
      <c r="MF15" s="184"/>
      <c r="MG15" s="491"/>
      <c r="MH15" s="184"/>
      <c r="MI15" s="184"/>
      <c r="MJ15" s="491"/>
      <c r="MK15" s="486" t="s">
        <v>80</v>
      </c>
      <c r="ML15" s="297"/>
      <c r="MM15" s="297"/>
      <c r="MN15" s="297" t="s">
        <v>92</v>
      </c>
      <c r="MO15" s="371">
        <v>15</v>
      </c>
      <c r="MP15" s="371">
        <v>15</v>
      </c>
      <c r="MQ15" s="371">
        <v>15</v>
      </c>
      <c r="MR15" s="371">
        <v>15</v>
      </c>
      <c r="MS15" s="371">
        <v>15</v>
      </c>
      <c r="MT15" s="300"/>
      <c r="MU15" s="306"/>
      <c r="MV15" s="306"/>
      <c r="MW15" s="427"/>
      <c r="MX15" s="306"/>
      <c r="MY15" s="306"/>
      <c r="MZ15" s="327" t="s">
        <v>120</v>
      </c>
      <c r="NA15" s="769" t="s">
        <v>9</v>
      </c>
      <c r="NB15" s="770"/>
      <c r="NC15" s="770"/>
      <c r="ND15" s="770"/>
      <c r="NE15" s="770"/>
      <c r="NF15" s="770"/>
      <c r="NG15" s="770"/>
      <c r="NH15" s="770"/>
      <c r="NI15" s="771"/>
      <c r="NJ15" s="340" t="s">
        <v>10</v>
      </c>
      <c r="NK15" s="340" t="s">
        <v>12</v>
      </c>
      <c r="NL15" s="290"/>
      <c r="NM15" s="290"/>
      <c r="NN15" s="341" t="s">
        <v>120</v>
      </c>
      <c r="NO15" s="769" t="s">
        <v>9</v>
      </c>
      <c r="NP15" s="770"/>
      <c r="NQ15" s="770"/>
      <c r="NR15" s="770"/>
      <c r="NS15" s="770"/>
      <c r="NT15" s="770"/>
      <c r="NU15" s="770"/>
      <c r="NV15" s="770"/>
      <c r="NW15" s="771"/>
      <c r="NX15" s="340" t="s">
        <v>10</v>
      </c>
      <c r="NY15" s="340" t="s">
        <v>12</v>
      </c>
      <c r="OA15" s="307"/>
    </row>
    <row r="16" spans="1:391" s="195" customFormat="1" ht="21.75" customHeight="1" thickTop="1" thickBot="1" x14ac:dyDescent="0.25">
      <c r="A16" s="492" t="s">
        <v>121</v>
      </c>
      <c r="B16" s="493"/>
      <c r="C16" s="494"/>
      <c r="D16" s="311"/>
      <c r="E16" s="244"/>
      <c r="F16" s="245"/>
      <c r="G16" s="312" t="s">
        <v>38</v>
      </c>
      <c r="H16" s="247">
        <v>23</v>
      </c>
      <c r="I16" s="248">
        <v>19</v>
      </c>
      <c r="J16" s="249">
        <v>22</v>
      </c>
      <c r="K16" s="247">
        <v>64</v>
      </c>
      <c r="L16" s="250">
        <v>63</v>
      </c>
      <c r="M16" s="251">
        <v>1.59</v>
      </c>
      <c r="N16" s="183"/>
      <c r="O16" s="277" t="s">
        <v>84</v>
      </c>
      <c r="P16" s="281" t="s">
        <v>9</v>
      </c>
      <c r="Q16" s="282"/>
      <c r="R16" s="283"/>
      <c r="S16" s="281" t="s">
        <v>10</v>
      </c>
      <c r="T16" s="282"/>
      <c r="U16" s="283"/>
      <c r="V16" s="781" t="s">
        <v>85</v>
      </c>
      <c r="W16" s="782"/>
      <c r="X16" s="783"/>
      <c r="Y16" s="256"/>
      <c r="Z16" s="183"/>
      <c r="AA16" s="183" t="s">
        <v>96</v>
      </c>
      <c r="AB16" s="342">
        <v>546</v>
      </c>
      <c r="AC16" s="342">
        <v>546</v>
      </c>
      <c r="AD16" s="342">
        <v>546</v>
      </c>
      <c r="AE16" s="342">
        <v>546</v>
      </c>
      <c r="AF16" s="183"/>
      <c r="AG16" s="183"/>
      <c r="AH16" s="183"/>
      <c r="AI16" s="183"/>
      <c r="AJ16" s="183"/>
      <c r="AK16" s="183"/>
      <c r="AL16" s="356"/>
      <c r="AM16" s="357" t="s">
        <v>14</v>
      </c>
      <c r="AN16" s="358" t="s">
        <v>15</v>
      </c>
      <c r="AO16" s="359" t="s">
        <v>266</v>
      </c>
      <c r="AP16" s="360" t="s">
        <v>267</v>
      </c>
      <c r="AQ16" s="358"/>
      <c r="AR16" s="358"/>
      <c r="AS16" s="358"/>
      <c r="AT16" s="358"/>
      <c r="AU16" s="361" t="s">
        <v>22</v>
      </c>
      <c r="AV16" s="362"/>
      <c r="AW16" s="363"/>
      <c r="AX16" s="384"/>
      <c r="AY16" s="384"/>
      <c r="AZ16" s="495"/>
      <c r="BA16" s="357" t="s">
        <v>14</v>
      </c>
      <c r="BB16" s="358" t="s">
        <v>15</v>
      </c>
      <c r="BC16" s="359" t="s">
        <v>266</v>
      </c>
      <c r="BD16" s="360" t="s">
        <v>267</v>
      </c>
      <c r="BE16" s="358"/>
      <c r="BF16" s="358"/>
      <c r="BG16" s="358"/>
      <c r="BH16" s="358"/>
      <c r="BI16" s="361" t="s">
        <v>22</v>
      </c>
      <c r="BJ16" s="362"/>
      <c r="BK16" s="363"/>
      <c r="BL16" s="496"/>
      <c r="BM16" s="164"/>
      <c r="BN16" s="164"/>
      <c r="BO16" s="164"/>
      <c r="BP16" s="423"/>
      <c r="BQ16" s="331"/>
      <c r="BR16" s="331"/>
      <c r="BS16" s="331"/>
      <c r="BT16" s="275"/>
      <c r="BU16" s="271"/>
      <c r="BV16" s="168"/>
      <c r="BW16" s="332"/>
      <c r="BX16" s="273"/>
      <c r="BY16" s="274"/>
      <c r="BZ16" s="275"/>
      <c r="CA16" s="275"/>
      <c r="CB16" s="275"/>
      <c r="CC16" s="275"/>
      <c r="CD16" s="276"/>
      <c r="CE16" s="492" t="s">
        <v>121</v>
      </c>
      <c r="CF16" s="493"/>
      <c r="CG16" s="494"/>
      <c r="CH16" s="311"/>
      <c r="CI16" s="245"/>
      <c r="CJ16" s="245"/>
      <c r="CK16" s="312" t="s">
        <v>38</v>
      </c>
      <c r="CL16" s="247">
        <v>12</v>
      </c>
      <c r="CM16" s="248">
        <v>10</v>
      </c>
      <c r="CN16" s="249">
        <v>14</v>
      </c>
      <c r="CO16" s="247">
        <v>36</v>
      </c>
      <c r="CP16" s="250">
        <v>46</v>
      </c>
      <c r="CQ16" s="251">
        <v>-21.74</v>
      </c>
      <c r="CR16" s="183"/>
      <c r="CS16" s="277" t="s">
        <v>84</v>
      </c>
      <c r="CT16" s="781" t="s">
        <v>9</v>
      </c>
      <c r="CU16" s="782"/>
      <c r="CV16" s="783"/>
      <c r="CW16" s="781" t="s">
        <v>10</v>
      </c>
      <c r="CX16" s="782"/>
      <c r="CY16" s="783"/>
      <c r="CZ16" s="781" t="s">
        <v>85</v>
      </c>
      <c r="DA16" s="782"/>
      <c r="DB16" s="783"/>
      <c r="DC16" s="256"/>
      <c r="DD16" s="183"/>
      <c r="DE16" s="183" t="s">
        <v>96</v>
      </c>
      <c r="DF16" s="342">
        <v>546</v>
      </c>
      <c r="DG16" s="342">
        <v>546</v>
      </c>
      <c r="DH16" s="342">
        <v>546</v>
      </c>
      <c r="DI16" s="342">
        <v>546</v>
      </c>
      <c r="DJ16" s="183"/>
      <c r="DK16" s="183"/>
      <c r="DL16" s="183"/>
      <c r="DM16" s="183"/>
      <c r="DN16" s="183"/>
      <c r="DO16" s="183"/>
      <c r="DP16" s="356"/>
      <c r="DQ16" s="357" t="s">
        <v>14</v>
      </c>
      <c r="DR16" s="358" t="s">
        <v>15</v>
      </c>
      <c r="DS16" s="359" t="s">
        <v>266</v>
      </c>
      <c r="DT16" s="360" t="s">
        <v>267</v>
      </c>
      <c r="DU16" s="358"/>
      <c r="DV16" s="358"/>
      <c r="DW16" s="358"/>
      <c r="DX16" s="358"/>
      <c r="DY16" s="361" t="s">
        <v>22</v>
      </c>
      <c r="DZ16" s="362"/>
      <c r="EA16" s="363"/>
      <c r="EB16" s="384"/>
      <c r="EC16" s="384"/>
      <c r="ED16" s="495"/>
      <c r="EE16" s="357" t="s">
        <v>14</v>
      </c>
      <c r="EF16" s="358" t="s">
        <v>15</v>
      </c>
      <c r="EG16" s="359" t="s">
        <v>266</v>
      </c>
      <c r="EH16" s="360" t="s">
        <v>267</v>
      </c>
      <c r="EI16" s="358"/>
      <c r="EJ16" s="358"/>
      <c r="EK16" s="358"/>
      <c r="EL16" s="358"/>
      <c r="EM16" s="361" t="s">
        <v>22</v>
      </c>
      <c r="EN16" s="362"/>
      <c r="EO16" s="363"/>
      <c r="EP16" s="496"/>
      <c r="EQ16" s="164"/>
      <c r="ER16" s="164"/>
      <c r="ES16" s="164"/>
      <c r="ET16" s="423"/>
      <c r="EU16" s="331"/>
      <c r="EV16" s="331"/>
      <c r="EW16" s="331"/>
      <c r="EX16" s="275"/>
      <c r="EY16" s="271"/>
      <c r="EZ16" s="168"/>
      <c r="FA16" s="332"/>
      <c r="FB16" s="273"/>
      <c r="FC16" s="274"/>
      <c r="FD16" s="275"/>
      <c r="FE16" s="275"/>
      <c r="FF16" s="275"/>
      <c r="FG16" s="275"/>
      <c r="FH16" s="276"/>
      <c r="FI16" s="497" t="s">
        <v>121</v>
      </c>
      <c r="FJ16" s="493"/>
      <c r="FK16" s="494"/>
      <c r="FL16" s="311"/>
      <c r="FM16" s="245"/>
      <c r="FN16" s="245"/>
      <c r="FO16" s="312" t="s">
        <v>38</v>
      </c>
      <c r="FP16" s="247">
        <v>13</v>
      </c>
      <c r="FQ16" s="248">
        <v>9</v>
      </c>
      <c r="FR16" s="249">
        <v>11</v>
      </c>
      <c r="FS16" s="247">
        <v>33</v>
      </c>
      <c r="FT16" s="250">
        <v>28</v>
      </c>
      <c r="FU16" s="251">
        <v>17.86</v>
      </c>
      <c r="FV16" s="183"/>
      <c r="FW16" s="277" t="s">
        <v>84</v>
      </c>
      <c r="FX16" s="281" t="s">
        <v>9</v>
      </c>
      <c r="FY16" s="282"/>
      <c r="FZ16" s="283"/>
      <c r="GA16" s="281" t="s">
        <v>10</v>
      </c>
      <c r="GB16" s="282"/>
      <c r="GC16" s="283"/>
      <c r="GD16" s="281" t="s">
        <v>85</v>
      </c>
      <c r="GE16" s="282"/>
      <c r="GF16" s="283"/>
      <c r="GG16" s="256"/>
      <c r="GH16" s="183"/>
      <c r="GI16" s="183" t="s">
        <v>96</v>
      </c>
      <c r="GJ16" s="342">
        <v>546</v>
      </c>
      <c r="GK16" s="342">
        <v>546</v>
      </c>
      <c r="GL16" s="342">
        <v>546</v>
      </c>
      <c r="GM16" s="342">
        <v>546</v>
      </c>
      <c r="GN16" s="183"/>
      <c r="GO16" s="183"/>
      <c r="GP16" s="183"/>
      <c r="GQ16" s="183"/>
      <c r="GR16" s="183"/>
      <c r="GS16" s="183"/>
      <c r="GT16" s="356"/>
      <c r="GU16" s="357" t="s">
        <v>14</v>
      </c>
      <c r="GV16" s="358" t="s">
        <v>15</v>
      </c>
      <c r="GW16" s="359" t="s">
        <v>266</v>
      </c>
      <c r="GX16" s="360" t="s">
        <v>267</v>
      </c>
      <c r="GY16" s="358"/>
      <c r="GZ16" s="358"/>
      <c r="HA16" s="358"/>
      <c r="HB16" s="358"/>
      <c r="HC16" s="361" t="s">
        <v>22</v>
      </c>
      <c r="HD16" s="498"/>
      <c r="HE16" s="498"/>
      <c r="HF16" s="384"/>
      <c r="HG16" s="384"/>
      <c r="HH16" s="495"/>
      <c r="HI16" s="357" t="s">
        <v>14</v>
      </c>
      <c r="HJ16" s="358" t="s">
        <v>15</v>
      </c>
      <c r="HK16" s="359" t="s">
        <v>266</v>
      </c>
      <c r="HL16" s="360" t="s">
        <v>267</v>
      </c>
      <c r="HM16" s="358"/>
      <c r="HN16" s="358"/>
      <c r="HO16" s="358"/>
      <c r="HP16" s="358"/>
      <c r="HQ16" s="361" t="s">
        <v>22</v>
      </c>
      <c r="HR16" s="498"/>
      <c r="HS16" s="498"/>
      <c r="HT16" s="496"/>
      <c r="HU16" s="164"/>
      <c r="HV16" s="164"/>
      <c r="HW16" s="164"/>
      <c r="HX16" s="423"/>
      <c r="HY16" s="331"/>
      <c r="HZ16" s="331"/>
      <c r="IA16" s="331"/>
      <c r="IB16" s="275"/>
      <c r="IC16" s="271"/>
      <c r="ID16" s="168"/>
      <c r="IE16" s="332"/>
      <c r="IF16" s="273"/>
      <c r="IG16" s="274"/>
      <c r="IH16" s="275"/>
      <c r="II16" s="275"/>
      <c r="IJ16" s="275"/>
      <c r="IK16" s="275"/>
      <c r="IM16" s="492" t="s">
        <v>230</v>
      </c>
      <c r="IN16" s="493"/>
      <c r="IO16" s="494"/>
      <c r="IP16" s="311"/>
      <c r="IQ16" s="245"/>
      <c r="IR16" s="245"/>
      <c r="IS16" s="312" t="s">
        <v>38</v>
      </c>
      <c r="IT16" s="247">
        <v>38</v>
      </c>
      <c r="IU16" s="248">
        <v>45</v>
      </c>
      <c r="IV16" s="249">
        <v>32</v>
      </c>
      <c r="IW16" s="247">
        <v>115</v>
      </c>
      <c r="IX16" s="250">
        <v>106</v>
      </c>
      <c r="IY16" s="251">
        <v>8.49</v>
      </c>
      <c r="IZ16" s="183"/>
      <c r="JA16" s="277" t="s">
        <v>84</v>
      </c>
      <c r="JB16" s="281" t="s">
        <v>9</v>
      </c>
      <c r="JC16" s="282"/>
      <c r="JD16" s="283"/>
      <c r="JE16" s="281" t="s">
        <v>10</v>
      </c>
      <c r="JF16" s="282"/>
      <c r="JG16" s="283"/>
      <c r="JH16" s="781" t="s">
        <v>85</v>
      </c>
      <c r="JI16" s="782"/>
      <c r="JJ16" s="783"/>
      <c r="JK16" s="256"/>
      <c r="JL16" s="183"/>
      <c r="JM16" s="183" t="s">
        <v>96</v>
      </c>
      <c r="JN16" s="342">
        <v>546</v>
      </c>
      <c r="JO16" s="342">
        <v>546</v>
      </c>
      <c r="JP16" s="342">
        <v>546</v>
      </c>
      <c r="JQ16" s="342">
        <v>546</v>
      </c>
      <c r="JR16" s="183"/>
      <c r="JS16" s="183"/>
      <c r="JT16" s="183"/>
      <c r="JU16" s="183"/>
      <c r="JV16" s="183"/>
      <c r="JW16" s="183"/>
      <c r="JX16" s="367"/>
      <c r="JY16" s="357" t="s">
        <v>14</v>
      </c>
      <c r="JZ16" s="358" t="s">
        <v>15</v>
      </c>
      <c r="KA16" s="359" t="s">
        <v>266</v>
      </c>
      <c r="KB16" s="360" t="s">
        <v>267</v>
      </c>
      <c r="KC16" s="358"/>
      <c r="KD16" s="358"/>
      <c r="KE16" s="358"/>
      <c r="KF16" s="358"/>
      <c r="KG16" s="361" t="s">
        <v>22</v>
      </c>
      <c r="KH16" s="499"/>
      <c r="KI16" s="499"/>
      <c r="KJ16" s="290"/>
      <c r="KK16" s="290"/>
      <c r="KL16" s="367"/>
      <c r="KM16" s="357" t="s">
        <v>14</v>
      </c>
      <c r="KN16" s="358" t="s">
        <v>15</v>
      </c>
      <c r="KO16" s="359" t="s">
        <v>266</v>
      </c>
      <c r="KP16" s="360" t="s">
        <v>267</v>
      </c>
      <c r="KQ16" s="358"/>
      <c r="KR16" s="358"/>
      <c r="KS16" s="358"/>
      <c r="KT16" s="358"/>
      <c r="KU16" s="361" t="s">
        <v>22</v>
      </c>
      <c r="KV16" s="362"/>
      <c r="KW16" s="363"/>
      <c r="KX16" s="496"/>
      <c r="KY16" s="164"/>
      <c r="KZ16" s="164"/>
      <c r="LA16" s="164"/>
      <c r="LB16" s="423"/>
      <c r="LC16" s="331"/>
      <c r="LD16" s="331"/>
      <c r="LE16" s="331"/>
      <c r="LF16" s="275"/>
      <c r="LG16" s="271"/>
      <c r="LH16" s="168"/>
      <c r="LI16" s="332"/>
      <c r="LJ16" s="273"/>
      <c r="LK16" s="274"/>
      <c r="LL16" s="275"/>
      <c r="LM16" s="275"/>
      <c r="LN16" s="291"/>
      <c r="LO16" s="275"/>
      <c r="LP16" s="275"/>
      <c r="LQ16" s="497" t="s">
        <v>121</v>
      </c>
      <c r="LR16" s="500"/>
      <c r="LS16" s="494"/>
      <c r="LT16" s="311"/>
      <c r="LU16" s="293"/>
      <c r="LV16" s="293"/>
      <c r="LW16" s="312" t="s">
        <v>38</v>
      </c>
      <c r="LX16" s="294">
        <v>248</v>
      </c>
      <c r="LY16" s="295">
        <v>243</v>
      </c>
      <c r="LZ16" s="296">
        <v>2.06</v>
      </c>
      <c r="MA16" s="266"/>
      <c r="MB16" s="277" t="s">
        <v>84</v>
      </c>
      <c r="MC16" s="281" t="s">
        <v>9</v>
      </c>
      <c r="MD16" s="282"/>
      <c r="ME16" s="283"/>
      <c r="MF16" s="281" t="s">
        <v>10</v>
      </c>
      <c r="MG16" s="282"/>
      <c r="MH16" s="283"/>
      <c r="MI16" s="281" t="s">
        <v>85</v>
      </c>
      <c r="MJ16" s="282"/>
      <c r="MK16" s="283"/>
      <c r="ML16" s="297"/>
      <c r="MM16" s="297"/>
      <c r="MN16" s="297" t="s">
        <v>96</v>
      </c>
      <c r="MO16" s="371">
        <v>546</v>
      </c>
      <c r="MP16" s="371">
        <v>546</v>
      </c>
      <c r="MQ16" s="371">
        <v>546</v>
      </c>
      <c r="MR16" s="371">
        <v>546</v>
      </c>
      <c r="MS16" s="371">
        <v>546</v>
      </c>
      <c r="MT16" s="300"/>
      <c r="MU16" s="306"/>
      <c r="MV16" s="306"/>
      <c r="MW16" s="427"/>
      <c r="MX16" s="306"/>
      <c r="MY16" s="306"/>
      <c r="MZ16" s="356"/>
      <c r="NA16" s="357" t="s">
        <v>14</v>
      </c>
      <c r="NB16" s="358" t="s">
        <v>15</v>
      </c>
      <c r="NC16" s="359" t="s">
        <v>266</v>
      </c>
      <c r="ND16" s="360" t="s">
        <v>267</v>
      </c>
      <c r="NE16" s="358"/>
      <c r="NF16" s="358"/>
      <c r="NG16" s="358"/>
      <c r="NH16" s="358"/>
      <c r="NI16" s="361" t="s">
        <v>22</v>
      </c>
      <c r="NJ16" s="362"/>
      <c r="NK16" s="363"/>
      <c r="NL16" s="290"/>
      <c r="NM16" s="290"/>
      <c r="NN16" s="367"/>
      <c r="NO16" s="357" t="s">
        <v>14</v>
      </c>
      <c r="NP16" s="358" t="s">
        <v>15</v>
      </c>
      <c r="NQ16" s="359" t="s">
        <v>266</v>
      </c>
      <c r="NR16" s="360" t="s">
        <v>267</v>
      </c>
      <c r="NS16" s="358"/>
      <c r="NT16" s="358"/>
      <c r="NU16" s="358"/>
      <c r="NV16" s="358"/>
      <c r="NW16" s="361" t="s">
        <v>22</v>
      </c>
      <c r="NX16" s="362"/>
      <c r="NY16" s="363"/>
      <c r="OA16" s="307"/>
    </row>
    <row r="17" spans="1:391" s="195" customFormat="1" ht="21.75" customHeight="1" thickTop="1" thickBot="1" x14ac:dyDescent="0.25">
      <c r="A17" s="418" t="s">
        <v>122</v>
      </c>
      <c r="B17" s="501">
        <v>1123.18</v>
      </c>
      <c r="C17" s="502">
        <v>1084.4199999999998</v>
      </c>
      <c r="D17" s="243">
        <v>3.57</v>
      </c>
      <c r="E17" s="503"/>
      <c r="F17" s="503"/>
      <c r="G17" s="312" t="s">
        <v>39</v>
      </c>
      <c r="H17" s="247">
        <v>6</v>
      </c>
      <c r="I17" s="248">
        <v>8</v>
      </c>
      <c r="J17" s="249">
        <v>6</v>
      </c>
      <c r="K17" s="247">
        <v>20</v>
      </c>
      <c r="L17" s="250">
        <v>24</v>
      </c>
      <c r="M17" s="251">
        <v>-16.670000000000002</v>
      </c>
      <c r="N17" s="183"/>
      <c r="O17" s="313" t="s">
        <v>134</v>
      </c>
      <c r="P17" s="334">
        <v>2562</v>
      </c>
      <c r="Q17" s="335">
        <v>2561</v>
      </c>
      <c r="R17" s="336" t="s">
        <v>86</v>
      </c>
      <c r="S17" s="334">
        <v>2562</v>
      </c>
      <c r="T17" s="335">
        <v>2561</v>
      </c>
      <c r="U17" s="336" t="s">
        <v>86</v>
      </c>
      <c r="V17" s="334">
        <v>2562</v>
      </c>
      <c r="W17" s="335">
        <v>2561</v>
      </c>
      <c r="X17" s="336" t="s">
        <v>86</v>
      </c>
      <c r="Y17" s="317"/>
      <c r="Z17" s="183"/>
      <c r="AA17" s="183" t="s">
        <v>101</v>
      </c>
      <c r="AB17" s="342">
        <v>991</v>
      </c>
      <c r="AC17" s="342">
        <v>991</v>
      </c>
      <c r="AD17" s="342">
        <v>991</v>
      </c>
      <c r="AE17" s="342">
        <v>991</v>
      </c>
      <c r="AF17" s="183"/>
      <c r="AG17" s="183"/>
      <c r="AH17" s="183"/>
      <c r="AI17" s="183"/>
      <c r="AJ17" s="183"/>
      <c r="AK17" s="183"/>
      <c r="AL17" s="377" t="s">
        <v>98</v>
      </c>
      <c r="AM17" s="378">
        <v>0</v>
      </c>
      <c r="AN17" s="379">
        <v>0</v>
      </c>
      <c r="AO17" s="379">
        <v>0</v>
      </c>
      <c r="AP17" s="380">
        <v>0</v>
      </c>
      <c r="AQ17" s="379">
        <v>0</v>
      </c>
      <c r="AR17" s="379">
        <v>0</v>
      </c>
      <c r="AS17" s="379">
        <v>0</v>
      </c>
      <c r="AT17" s="379">
        <v>0</v>
      </c>
      <c r="AU17" s="381">
        <v>0</v>
      </c>
      <c r="AV17" s="382">
        <v>0</v>
      </c>
      <c r="AW17" s="383">
        <v>0</v>
      </c>
      <c r="AX17" s="384"/>
      <c r="AY17" s="384"/>
      <c r="AZ17" s="385" t="s">
        <v>98</v>
      </c>
      <c r="BA17" s="378">
        <v>0</v>
      </c>
      <c r="BB17" s="379">
        <v>0</v>
      </c>
      <c r="BC17" s="379">
        <v>0</v>
      </c>
      <c r="BD17" s="380">
        <v>0</v>
      </c>
      <c r="BE17" s="379">
        <v>0</v>
      </c>
      <c r="BF17" s="379">
        <v>0</v>
      </c>
      <c r="BG17" s="379">
        <v>0</v>
      </c>
      <c r="BH17" s="379">
        <v>0</v>
      </c>
      <c r="BI17" s="381">
        <v>0</v>
      </c>
      <c r="BJ17" s="382">
        <v>0</v>
      </c>
      <c r="BK17" s="383">
        <v>0</v>
      </c>
      <c r="BL17" s="386"/>
      <c r="BM17" s="164"/>
      <c r="BN17" s="164"/>
      <c r="BO17" s="275"/>
      <c r="BP17" s="423"/>
      <c r="BQ17" s="270"/>
      <c r="BR17" s="270"/>
      <c r="BS17" s="170"/>
      <c r="BT17" s="270"/>
      <c r="BU17" s="271"/>
      <c r="BV17" s="168"/>
      <c r="BW17" s="332"/>
      <c r="BX17" s="273"/>
      <c r="BY17" s="274"/>
      <c r="BZ17" s="275"/>
      <c r="CA17" s="275"/>
      <c r="CB17" s="275"/>
      <c r="CC17" s="275"/>
      <c r="CD17" s="276"/>
      <c r="CE17" s="418" t="s">
        <v>122</v>
      </c>
      <c r="CF17" s="501">
        <v>1304.9399999999998</v>
      </c>
      <c r="CG17" s="502">
        <v>1284.03</v>
      </c>
      <c r="CH17" s="243">
        <v>1.63</v>
      </c>
      <c r="CI17" s="503"/>
      <c r="CJ17" s="503"/>
      <c r="CK17" s="312" t="s">
        <v>39</v>
      </c>
      <c r="CL17" s="247">
        <v>8</v>
      </c>
      <c r="CM17" s="248">
        <v>2</v>
      </c>
      <c r="CN17" s="249">
        <v>6</v>
      </c>
      <c r="CO17" s="247">
        <v>16</v>
      </c>
      <c r="CP17" s="250">
        <v>15</v>
      </c>
      <c r="CQ17" s="251">
        <v>6.67</v>
      </c>
      <c r="CR17" s="183"/>
      <c r="CS17" s="313" t="s">
        <v>89</v>
      </c>
      <c r="CT17" s="334">
        <v>2562</v>
      </c>
      <c r="CU17" s="335">
        <v>2561</v>
      </c>
      <c r="CV17" s="336" t="s">
        <v>86</v>
      </c>
      <c r="CW17" s="334">
        <v>2562</v>
      </c>
      <c r="CX17" s="335">
        <v>2561</v>
      </c>
      <c r="CY17" s="336" t="s">
        <v>86</v>
      </c>
      <c r="CZ17" s="334">
        <v>2562</v>
      </c>
      <c r="DA17" s="335">
        <v>2561</v>
      </c>
      <c r="DB17" s="336" t="s">
        <v>86</v>
      </c>
      <c r="DC17" s="317"/>
      <c r="DD17" s="183"/>
      <c r="DE17" s="183" t="s">
        <v>101</v>
      </c>
      <c r="DF17" s="342">
        <v>991</v>
      </c>
      <c r="DG17" s="342">
        <v>991</v>
      </c>
      <c r="DH17" s="342">
        <v>991</v>
      </c>
      <c r="DI17" s="342">
        <v>991</v>
      </c>
      <c r="DJ17" s="183"/>
      <c r="DK17" s="183"/>
      <c r="DL17" s="183"/>
      <c r="DM17" s="183"/>
      <c r="DN17" s="183"/>
      <c r="DO17" s="183"/>
      <c r="DP17" s="377" t="s">
        <v>98</v>
      </c>
      <c r="DQ17" s="378">
        <v>0</v>
      </c>
      <c r="DR17" s="379">
        <v>0</v>
      </c>
      <c r="DS17" s="379">
        <v>0</v>
      </c>
      <c r="DT17" s="380">
        <v>0</v>
      </c>
      <c r="DU17" s="379">
        <v>0</v>
      </c>
      <c r="DV17" s="379">
        <v>0</v>
      </c>
      <c r="DW17" s="379">
        <v>0</v>
      </c>
      <c r="DX17" s="379">
        <v>0</v>
      </c>
      <c r="DY17" s="381">
        <v>0</v>
      </c>
      <c r="DZ17" s="382">
        <v>0</v>
      </c>
      <c r="EA17" s="383">
        <v>0</v>
      </c>
      <c r="EB17" s="384"/>
      <c r="EC17" s="384"/>
      <c r="ED17" s="385" t="s">
        <v>98</v>
      </c>
      <c r="EE17" s="378">
        <v>0</v>
      </c>
      <c r="EF17" s="379">
        <v>0</v>
      </c>
      <c r="EG17" s="379">
        <v>0</v>
      </c>
      <c r="EH17" s="380">
        <v>0</v>
      </c>
      <c r="EI17" s="379">
        <v>0</v>
      </c>
      <c r="EJ17" s="379">
        <v>0</v>
      </c>
      <c r="EK17" s="379">
        <v>0</v>
      </c>
      <c r="EL17" s="379">
        <v>0</v>
      </c>
      <c r="EM17" s="381">
        <v>0</v>
      </c>
      <c r="EN17" s="382">
        <v>0</v>
      </c>
      <c r="EO17" s="383">
        <v>0</v>
      </c>
      <c r="EP17" s="386"/>
      <c r="EQ17" s="164"/>
      <c r="ER17" s="164"/>
      <c r="ES17" s="275"/>
      <c r="ET17" s="423"/>
      <c r="EU17" s="270"/>
      <c r="EV17" s="270"/>
      <c r="EW17" s="170"/>
      <c r="EX17" s="270"/>
      <c r="EY17" s="271"/>
      <c r="EZ17" s="168"/>
      <c r="FA17" s="332"/>
      <c r="FB17" s="273"/>
      <c r="FC17" s="274"/>
      <c r="FD17" s="275"/>
      <c r="FE17" s="275"/>
      <c r="FF17" s="275"/>
      <c r="FG17" s="275"/>
      <c r="FH17" s="276"/>
      <c r="FI17" s="424" t="s">
        <v>122</v>
      </c>
      <c r="FJ17" s="501">
        <v>1448.45</v>
      </c>
      <c r="FK17" s="502">
        <v>1440.3</v>
      </c>
      <c r="FL17" s="243">
        <v>0.56999999999999995</v>
      </c>
      <c r="FM17" s="503"/>
      <c r="FN17" s="503"/>
      <c r="FO17" s="312" t="s">
        <v>39</v>
      </c>
      <c r="FP17" s="247">
        <v>4</v>
      </c>
      <c r="FQ17" s="248">
        <v>6</v>
      </c>
      <c r="FR17" s="249">
        <v>2</v>
      </c>
      <c r="FS17" s="247">
        <v>12</v>
      </c>
      <c r="FT17" s="250">
        <v>8</v>
      </c>
      <c r="FU17" s="251">
        <v>50</v>
      </c>
      <c r="FV17" s="183"/>
      <c r="FW17" s="313" t="s">
        <v>170</v>
      </c>
      <c r="FX17" s="334">
        <v>2562</v>
      </c>
      <c r="FY17" s="335">
        <v>2561</v>
      </c>
      <c r="FZ17" s="336" t="s">
        <v>86</v>
      </c>
      <c r="GA17" s="334">
        <v>2562</v>
      </c>
      <c r="GB17" s="335">
        <v>2561</v>
      </c>
      <c r="GC17" s="336" t="s">
        <v>86</v>
      </c>
      <c r="GD17" s="334">
        <v>2562</v>
      </c>
      <c r="GE17" s="335">
        <v>2561</v>
      </c>
      <c r="GF17" s="336" t="s">
        <v>86</v>
      </c>
      <c r="GG17" s="317"/>
      <c r="GH17" s="183"/>
      <c r="GI17" s="183" t="s">
        <v>101</v>
      </c>
      <c r="GJ17" s="342">
        <v>991</v>
      </c>
      <c r="GK17" s="342">
        <v>991</v>
      </c>
      <c r="GL17" s="342">
        <v>991</v>
      </c>
      <c r="GM17" s="342">
        <v>991</v>
      </c>
      <c r="GN17" s="183"/>
      <c r="GO17" s="183"/>
      <c r="GP17" s="183"/>
      <c r="GQ17" s="183"/>
      <c r="GR17" s="183"/>
      <c r="GS17" s="183"/>
      <c r="GT17" s="377" t="s">
        <v>98</v>
      </c>
      <c r="GU17" s="378">
        <v>0</v>
      </c>
      <c r="GV17" s="379">
        <v>0</v>
      </c>
      <c r="GW17" s="379">
        <v>0</v>
      </c>
      <c r="GX17" s="380">
        <v>0</v>
      </c>
      <c r="GY17" s="379">
        <v>0</v>
      </c>
      <c r="GZ17" s="379">
        <v>0</v>
      </c>
      <c r="HA17" s="379">
        <v>0</v>
      </c>
      <c r="HB17" s="379">
        <v>0</v>
      </c>
      <c r="HC17" s="381">
        <v>0</v>
      </c>
      <c r="HD17" s="382">
        <v>0</v>
      </c>
      <c r="HE17" s="383">
        <v>0</v>
      </c>
      <c r="HF17" s="384"/>
      <c r="HG17" s="384"/>
      <c r="HH17" s="385" t="s">
        <v>98</v>
      </c>
      <c r="HI17" s="378">
        <v>0</v>
      </c>
      <c r="HJ17" s="379">
        <v>0</v>
      </c>
      <c r="HK17" s="379">
        <v>0</v>
      </c>
      <c r="HL17" s="380">
        <v>0</v>
      </c>
      <c r="HM17" s="379">
        <v>0</v>
      </c>
      <c r="HN17" s="379">
        <v>0</v>
      </c>
      <c r="HO17" s="379">
        <v>0</v>
      </c>
      <c r="HP17" s="379">
        <v>0</v>
      </c>
      <c r="HQ17" s="381">
        <v>0</v>
      </c>
      <c r="HR17" s="382">
        <v>0</v>
      </c>
      <c r="HS17" s="383">
        <v>0</v>
      </c>
      <c r="HT17" s="386"/>
      <c r="HU17" s="164"/>
      <c r="HV17" s="164"/>
      <c r="HW17" s="275"/>
      <c r="HX17" s="423"/>
      <c r="HY17" s="270"/>
      <c r="HZ17" s="270"/>
      <c r="IA17" s="170"/>
      <c r="IB17" s="270"/>
      <c r="IC17" s="271"/>
      <c r="ID17" s="168"/>
      <c r="IE17" s="332"/>
      <c r="IF17" s="273"/>
      <c r="IG17" s="274"/>
      <c r="IH17" s="275"/>
      <c r="II17" s="275"/>
      <c r="IJ17" s="275"/>
      <c r="IK17" s="275"/>
      <c r="IM17" s="418" t="s">
        <v>122</v>
      </c>
      <c r="IN17" s="501">
        <v>1528.7000000000003</v>
      </c>
      <c r="IO17" s="502">
        <v>1491.85</v>
      </c>
      <c r="IP17" s="243">
        <v>2.4700000000000002</v>
      </c>
      <c r="IQ17" s="503"/>
      <c r="IR17" s="503"/>
      <c r="IS17" s="312" t="s">
        <v>39</v>
      </c>
      <c r="IT17" s="247">
        <v>18</v>
      </c>
      <c r="IU17" s="248">
        <v>21</v>
      </c>
      <c r="IV17" s="249">
        <v>16</v>
      </c>
      <c r="IW17" s="247">
        <v>55</v>
      </c>
      <c r="IX17" s="250">
        <v>45</v>
      </c>
      <c r="IY17" s="251">
        <v>22.22</v>
      </c>
      <c r="IZ17" s="183"/>
      <c r="JA17" s="313" t="s">
        <v>187</v>
      </c>
      <c r="JB17" s="334">
        <v>2562</v>
      </c>
      <c r="JC17" s="335">
        <v>2561</v>
      </c>
      <c r="JD17" s="336" t="s">
        <v>86</v>
      </c>
      <c r="JE17" s="334">
        <v>2562</v>
      </c>
      <c r="JF17" s="335">
        <v>2561</v>
      </c>
      <c r="JG17" s="336" t="s">
        <v>86</v>
      </c>
      <c r="JH17" s="334">
        <v>2562</v>
      </c>
      <c r="JI17" s="335">
        <v>2561</v>
      </c>
      <c r="JJ17" s="338" t="s">
        <v>86</v>
      </c>
      <c r="JK17" s="317"/>
      <c r="JL17" s="183"/>
      <c r="JM17" s="183" t="s">
        <v>101</v>
      </c>
      <c r="JN17" s="342">
        <v>991</v>
      </c>
      <c r="JO17" s="342">
        <v>991</v>
      </c>
      <c r="JP17" s="342">
        <v>991</v>
      </c>
      <c r="JQ17" s="342">
        <v>991</v>
      </c>
      <c r="JR17" s="183"/>
      <c r="JS17" s="183"/>
      <c r="JT17" s="183"/>
      <c r="JU17" s="183"/>
      <c r="JV17" s="183"/>
      <c r="JW17" s="183"/>
      <c r="JX17" s="387" t="s">
        <v>98</v>
      </c>
      <c r="JY17" s="378">
        <v>0</v>
      </c>
      <c r="JZ17" s="379">
        <v>0</v>
      </c>
      <c r="KA17" s="379">
        <v>0</v>
      </c>
      <c r="KB17" s="380">
        <v>0</v>
      </c>
      <c r="KC17" s="379">
        <v>0</v>
      </c>
      <c r="KD17" s="379">
        <v>0</v>
      </c>
      <c r="KE17" s="379">
        <v>0</v>
      </c>
      <c r="KF17" s="379">
        <v>0</v>
      </c>
      <c r="KG17" s="381">
        <v>0</v>
      </c>
      <c r="KH17" s="382">
        <v>0</v>
      </c>
      <c r="KI17" s="383">
        <v>0</v>
      </c>
      <c r="KJ17" s="290"/>
      <c r="KK17" s="290"/>
      <c r="KL17" s="387" t="s">
        <v>98</v>
      </c>
      <c r="KM17" s="378">
        <v>0</v>
      </c>
      <c r="KN17" s="379">
        <v>0</v>
      </c>
      <c r="KO17" s="379">
        <v>0</v>
      </c>
      <c r="KP17" s="380">
        <v>0</v>
      </c>
      <c r="KQ17" s="379">
        <v>0</v>
      </c>
      <c r="KR17" s="379">
        <v>0</v>
      </c>
      <c r="KS17" s="379">
        <v>0</v>
      </c>
      <c r="KT17" s="379">
        <v>0</v>
      </c>
      <c r="KU17" s="381">
        <v>0</v>
      </c>
      <c r="KV17" s="382">
        <v>0</v>
      </c>
      <c r="KW17" s="383">
        <v>0</v>
      </c>
      <c r="KX17" s="386"/>
      <c r="KY17" s="164"/>
      <c r="KZ17" s="164"/>
      <c r="LA17" s="275"/>
      <c r="LB17" s="423"/>
      <c r="LC17" s="270"/>
      <c r="LD17" s="270"/>
      <c r="LE17" s="170"/>
      <c r="LF17" s="270"/>
      <c r="LG17" s="271"/>
      <c r="LH17" s="168"/>
      <c r="LI17" s="332"/>
      <c r="LJ17" s="273"/>
      <c r="LK17" s="274"/>
      <c r="LL17" s="275"/>
      <c r="LM17" s="275"/>
      <c r="LN17" s="291"/>
      <c r="LO17" s="275"/>
      <c r="LP17" s="275"/>
      <c r="LQ17" s="424" t="s">
        <v>122</v>
      </c>
      <c r="LR17" s="504">
        <v>1349.09</v>
      </c>
      <c r="LS17" s="502">
        <v>1320.73</v>
      </c>
      <c r="LT17" s="243">
        <v>2.15</v>
      </c>
      <c r="LU17" s="505"/>
      <c r="LV17" s="505"/>
      <c r="LW17" s="312" t="s">
        <v>39</v>
      </c>
      <c r="LX17" s="294">
        <v>103</v>
      </c>
      <c r="LY17" s="295">
        <v>92</v>
      </c>
      <c r="LZ17" s="296">
        <v>11.96</v>
      </c>
      <c r="MA17" s="266"/>
      <c r="MB17" s="313" t="s">
        <v>183</v>
      </c>
      <c r="MC17" s="334">
        <v>2562</v>
      </c>
      <c r="MD17" s="335">
        <v>2561</v>
      </c>
      <c r="ME17" s="336" t="s">
        <v>86</v>
      </c>
      <c r="MF17" s="334">
        <v>2562</v>
      </c>
      <c r="MG17" s="335">
        <v>2561</v>
      </c>
      <c r="MH17" s="336" t="s">
        <v>86</v>
      </c>
      <c r="MI17" s="334">
        <v>2562</v>
      </c>
      <c r="MJ17" s="335">
        <v>2561</v>
      </c>
      <c r="MK17" s="336" t="s">
        <v>86</v>
      </c>
      <c r="ML17" s="297"/>
      <c r="MM17" s="297"/>
      <c r="MN17" s="297" t="s">
        <v>101</v>
      </c>
      <c r="MO17" s="371">
        <v>991</v>
      </c>
      <c r="MP17" s="371">
        <v>991</v>
      </c>
      <c r="MQ17" s="371">
        <v>991</v>
      </c>
      <c r="MR17" s="371">
        <v>991</v>
      </c>
      <c r="MS17" s="371">
        <v>991</v>
      </c>
      <c r="MT17" s="300"/>
      <c r="MU17" s="306"/>
      <c r="MV17" s="506"/>
      <c r="MW17" s="427"/>
      <c r="MX17" s="306"/>
      <c r="MY17" s="306"/>
      <c r="MZ17" s="377" t="s">
        <v>98</v>
      </c>
      <c r="NA17" s="389">
        <v>0</v>
      </c>
      <c r="NB17" s="390">
        <v>0</v>
      </c>
      <c r="NC17" s="390">
        <v>0</v>
      </c>
      <c r="ND17" s="391">
        <v>0</v>
      </c>
      <c r="NE17" s="390"/>
      <c r="NF17" s="390"/>
      <c r="NG17" s="390"/>
      <c r="NH17" s="392"/>
      <c r="NI17" s="393">
        <v>0</v>
      </c>
      <c r="NJ17" s="394">
        <v>0</v>
      </c>
      <c r="NK17" s="395">
        <v>0</v>
      </c>
      <c r="NL17" s="290"/>
      <c r="NM17" s="290"/>
      <c r="NN17" s="507" t="s">
        <v>98</v>
      </c>
      <c r="NO17" s="389">
        <v>0</v>
      </c>
      <c r="NP17" s="390">
        <v>0</v>
      </c>
      <c r="NQ17" s="390">
        <v>0</v>
      </c>
      <c r="NR17" s="391">
        <v>0</v>
      </c>
      <c r="NS17" s="390"/>
      <c r="NT17" s="390"/>
      <c r="NU17" s="390"/>
      <c r="NV17" s="392"/>
      <c r="NW17" s="393">
        <v>0</v>
      </c>
      <c r="NX17" s="394">
        <v>0</v>
      </c>
      <c r="NY17" s="395">
        <v>0</v>
      </c>
      <c r="OA17" s="307"/>
    </row>
    <row r="18" spans="1:391" s="195" customFormat="1" ht="21.75" customHeight="1" thickTop="1" x14ac:dyDescent="0.2">
      <c r="A18" s="308" t="s">
        <v>99</v>
      </c>
      <c r="B18" s="471">
        <v>1119.67</v>
      </c>
      <c r="C18" s="508">
        <v>1080.99</v>
      </c>
      <c r="D18" s="311">
        <v>3.58</v>
      </c>
      <c r="E18" s="503"/>
      <c r="F18" s="503"/>
      <c r="G18" s="312" t="s">
        <v>40</v>
      </c>
      <c r="H18" s="247">
        <v>2</v>
      </c>
      <c r="I18" s="248">
        <v>0</v>
      </c>
      <c r="J18" s="249">
        <v>3</v>
      </c>
      <c r="K18" s="247">
        <v>5</v>
      </c>
      <c r="L18" s="250">
        <v>3</v>
      </c>
      <c r="M18" s="251">
        <v>66.67</v>
      </c>
      <c r="N18" s="183"/>
      <c r="O18" s="346" t="s">
        <v>91</v>
      </c>
      <c r="P18" s="347">
        <v>498.38</v>
      </c>
      <c r="Q18" s="348">
        <v>481.58</v>
      </c>
      <c r="R18" s="349">
        <v>3.49</v>
      </c>
      <c r="S18" s="347">
        <v>0</v>
      </c>
      <c r="T18" s="350">
        <v>0</v>
      </c>
      <c r="U18" s="349">
        <v>0</v>
      </c>
      <c r="V18" s="347">
        <v>56.95</v>
      </c>
      <c r="W18" s="348">
        <v>53.47</v>
      </c>
      <c r="X18" s="349">
        <v>6.51</v>
      </c>
      <c r="Y18" s="351"/>
      <c r="Z18" s="183"/>
      <c r="AA18" s="183" t="s">
        <v>104</v>
      </c>
      <c r="AB18" s="342">
        <v>0</v>
      </c>
      <c r="AC18" s="342">
        <v>0</v>
      </c>
      <c r="AD18" s="342">
        <v>0</v>
      </c>
      <c r="AE18" s="342">
        <v>0</v>
      </c>
      <c r="AF18" s="183"/>
      <c r="AG18" s="183"/>
      <c r="AH18" s="183"/>
      <c r="AI18" s="183"/>
      <c r="AJ18" s="183"/>
      <c r="AK18" s="183"/>
      <c r="AL18" s="377" t="s">
        <v>25</v>
      </c>
      <c r="AM18" s="399">
        <v>0</v>
      </c>
      <c r="AN18" s="400">
        <v>0</v>
      </c>
      <c r="AO18" s="400">
        <v>0</v>
      </c>
      <c r="AP18" s="401">
        <v>0</v>
      </c>
      <c r="AQ18" s="400">
        <v>0</v>
      </c>
      <c r="AR18" s="400">
        <v>0</v>
      </c>
      <c r="AS18" s="400">
        <v>0</v>
      </c>
      <c r="AT18" s="400">
        <v>0</v>
      </c>
      <c r="AU18" s="402">
        <v>0</v>
      </c>
      <c r="AV18" s="382">
        <v>0</v>
      </c>
      <c r="AW18" s="383">
        <v>0</v>
      </c>
      <c r="AX18" s="384"/>
      <c r="AY18" s="384"/>
      <c r="AZ18" s="385" t="s">
        <v>25</v>
      </c>
      <c r="BA18" s="399">
        <v>0</v>
      </c>
      <c r="BB18" s="400">
        <v>0</v>
      </c>
      <c r="BC18" s="400">
        <v>0</v>
      </c>
      <c r="BD18" s="401">
        <v>0</v>
      </c>
      <c r="BE18" s="400">
        <v>0</v>
      </c>
      <c r="BF18" s="400">
        <v>0</v>
      </c>
      <c r="BG18" s="400">
        <v>0</v>
      </c>
      <c r="BH18" s="400">
        <v>0</v>
      </c>
      <c r="BI18" s="402">
        <v>0</v>
      </c>
      <c r="BJ18" s="382">
        <v>0</v>
      </c>
      <c r="BK18" s="383">
        <v>0</v>
      </c>
      <c r="BL18" s="386"/>
      <c r="BM18" s="164"/>
      <c r="BN18" s="164"/>
      <c r="BO18" s="275"/>
      <c r="BP18" s="330"/>
      <c r="BQ18" s="331"/>
      <c r="BR18" s="331"/>
      <c r="BS18" s="331"/>
      <c r="BT18" s="331"/>
      <c r="BU18" s="271"/>
      <c r="BV18" s="168"/>
      <c r="BW18" s="332"/>
      <c r="BX18" s="273"/>
      <c r="BY18" s="274"/>
      <c r="BZ18" s="275"/>
      <c r="CA18" s="275"/>
      <c r="CB18" s="275"/>
      <c r="CC18" s="275"/>
      <c r="CD18" s="276"/>
      <c r="CE18" s="308" t="s">
        <v>99</v>
      </c>
      <c r="CF18" s="471">
        <v>1302.21</v>
      </c>
      <c r="CG18" s="508">
        <v>1281.7499999999998</v>
      </c>
      <c r="CH18" s="311">
        <v>1.6</v>
      </c>
      <c r="CI18" s="503"/>
      <c r="CJ18" s="503"/>
      <c r="CK18" s="312" t="s">
        <v>40</v>
      </c>
      <c r="CL18" s="247">
        <v>3</v>
      </c>
      <c r="CM18" s="248">
        <v>0</v>
      </c>
      <c r="CN18" s="249">
        <v>0</v>
      </c>
      <c r="CO18" s="247">
        <v>3</v>
      </c>
      <c r="CP18" s="250">
        <v>0</v>
      </c>
      <c r="CQ18" s="251">
        <v>0</v>
      </c>
      <c r="CR18" s="183"/>
      <c r="CS18" s="346" t="s">
        <v>91</v>
      </c>
      <c r="CT18" s="347">
        <v>447.19</v>
      </c>
      <c r="CU18" s="348">
        <v>437.94</v>
      </c>
      <c r="CV18" s="349">
        <v>2.11</v>
      </c>
      <c r="CW18" s="347">
        <v>0</v>
      </c>
      <c r="CX18" s="350">
        <v>0</v>
      </c>
      <c r="CY18" s="349">
        <v>0</v>
      </c>
      <c r="CZ18" s="347">
        <v>57.5</v>
      </c>
      <c r="DA18" s="348">
        <v>52.94</v>
      </c>
      <c r="DB18" s="349">
        <v>8.61</v>
      </c>
      <c r="DC18" s="351"/>
      <c r="DD18" s="183"/>
      <c r="DE18" s="183" t="s">
        <v>104</v>
      </c>
      <c r="DF18" s="342">
        <v>0</v>
      </c>
      <c r="DG18" s="342">
        <v>0</v>
      </c>
      <c r="DH18" s="342">
        <v>0</v>
      </c>
      <c r="DI18" s="342">
        <v>0</v>
      </c>
      <c r="DJ18" s="183"/>
      <c r="DK18" s="183"/>
      <c r="DL18" s="183"/>
      <c r="DM18" s="183"/>
      <c r="DN18" s="183"/>
      <c r="DO18" s="183"/>
      <c r="DP18" s="377" t="s">
        <v>25</v>
      </c>
      <c r="DQ18" s="399">
        <v>0</v>
      </c>
      <c r="DR18" s="400">
        <v>0</v>
      </c>
      <c r="DS18" s="400">
        <v>0</v>
      </c>
      <c r="DT18" s="401">
        <v>0</v>
      </c>
      <c r="DU18" s="400">
        <v>0</v>
      </c>
      <c r="DV18" s="400">
        <v>0</v>
      </c>
      <c r="DW18" s="400">
        <v>0</v>
      </c>
      <c r="DX18" s="400">
        <v>0</v>
      </c>
      <c r="DY18" s="402">
        <v>0</v>
      </c>
      <c r="DZ18" s="382">
        <v>0</v>
      </c>
      <c r="EA18" s="383">
        <v>0</v>
      </c>
      <c r="EB18" s="384"/>
      <c r="EC18" s="384"/>
      <c r="ED18" s="385" t="s">
        <v>25</v>
      </c>
      <c r="EE18" s="399">
        <v>0</v>
      </c>
      <c r="EF18" s="400">
        <v>0</v>
      </c>
      <c r="EG18" s="400">
        <v>0</v>
      </c>
      <c r="EH18" s="401">
        <v>0</v>
      </c>
      <c r="EI18" s="400">
        <v>0</v>
      </c>
      <c r="EJ18" s="400">
        <v>0</v>
      </c>
      <c r="EK18" s="400">
        <v>0</v>
      </c>
      <c r="EL18" s="400">
        <v>0</v>
      </c>
      <c r="EM18" s="402">
        <v>0</v>
      </c>
      <c r="EN18" s="382">
        <v>0</v>
      </c>
      <c r="EO18" s="383">
        <v>0</v>
      </c>
      <c r="EP18" s="386"/>
      <c r="EQ18" s="164"/>
      <c r="ER18" s="164"/>
      <c r="ES18" s="275"/>
      <c r="ET18" s="330"/>
      <c r="EU18" s="331"/>
      <c r="EV18" s="331"/>
      <c r="EW18" s="331"/>
      <c r="EX18" s="331"/>
      <c r="EY18" s="271"/>
      <c r="EZ18" s="168"/>
      <c r="FA18" s="332"/>
      <c r="FB18" s="273"/>
      <c r="FC18" s="274"/>
      <c r="FD18" s="275"/>
      <c r="FE18" s="275"/>
      <c r="FF18" s="275"/>
      <c r="FG18" s="275"/>
      <c r="FH18" s="276"/>
      <c r="FI18" s="337" t="s">
        <v>99</v>
      </c>
      <c r="FJ18" s="471">
        <v>1453.0800000000002</v>
      </c>
      <c r="FK18" s="508">
        <v>1445.29</v>
      </c>
      <c r="FL18" s="311">
        <v>0.54</v>
      </c>
      <c r="FM18" s="503"/>
      <c r="FN18" s="503"/>
      <c r="FO18" s="312" t="s">
        <v>40</v>
      </c>
      <c r="FP18" s="247">
        <v>0</v>
      </c>
      <c r="FQ18" s="248">
        <v>3</v>
      </c>
      <c r="FR18" s="249">
        <v>0</v>
      </c>
      <c r="FS18" s="247">
        <v>3</v>
      </c>
      <c r="FT18" s="250">
        <v>2</v>
      </c>
      <c r="FU18" s="251">
        <v>50</v>
      </c>
      <c r="FV18" s="183"/>
      <c r="FW18" s="346" t="s">
        <v>91</v>
      </c>
      <c r="FX18" s="347">
        <v>419.61</v>
      </c>
      <c r="FY18" s="348">
        <v>409.86</v>
      </c>
      <c r="FZ18" s="349">
        <v>2.38</v>
      </c>
      <c r="GA18" s="347">
        <v>0</v>
      </c>
      <c r="GB18" s="350">
        <v>0</v>
      </c>
      <c r="GC18" s="349">
        <v>0</v>
      </c>
      <c r="GD18" s="347">
        <v>45.1</v>
      </c>
      <c r="GE18" s="348">
        <v>40.68</v>
      </c>
      <c r="GF18" s="349">
        <v>10.87</v>
      </c>
      <c r="GG18" s="351"/>
      <c r="GH18" s="183"/>
      <c r="GI18" s="183" t="s">
        <v>104</v>
      </c>
      <c r="GJ18" s="342">
        <v>0</v>
      </c>
      <c r="GK18" s="342">
        <v>0</v>
      </c>
      <c r="GL18" s="342">
        <v>0</v>
      </c>
      <c r="GM18" s="342">
        <v>0</v>
      </c>
      <c r="GN18" s="183"/>
      <c r="GO18" s="183"/>
      <c r="GP18" s="183"/>
      <c r="GQ18" s="183"/>
      <c r="GR18" s="183"/>
      <c r="GS18" s="183"/>
      <c r="GT18" s="377" t="s">
        <v>25</v>
      </c>
      <c r="GU18" s="399">
        <v>0</v>
      </c>
      <c r="GV18" s="400">
        <v>0</v>
      </c>
      <c r="GW18" s="400">
        <v>0</v>
      </c>
      <c r="GX18" s="401">
        <v>0</v>
      </c>
      <c r="GY18" s="400">
        <v>0</v>
      </c>
      <c r="GZ18" s="400">
        <v>0</v>
      </c>
      <c r="HA18" s="400">
        <v>0</v>
      </c>
      <c r="HB18" s="400">
        <v>0</v>
      </c>
      <c r="HC18" s="402">
        <v>0</v>
      </c>
      <c r="HD18" s="382">
        <v>0</v>
      </c>
      <c r="HE18" s="383">
        <v>0</v>
      </c>
      <c r="HF18" s="384"/>
      <c r="HG18" s="384"/>
      <c r="HH18" s="385" t="s">
        <v>25</v>
      </c>
      <c r="HI18" s="399">
        <v>0</v>
      </c>
      <c r="HJ18" s="400">
        <v>0</v>
      </c>
      <c r="HK18" s="400">
        <v>0</v>
      </c>
      <c r="HL18" s="401">
        <v>0</v>
      </c>
      <c r="HM18" s="400">
        <v>0</v>
      </c>
      <c r="HN18" s="400">
        <v>0</v>
      </c>
      <c r="HO18" s="400">
        <v>0</v>
      </c>
      <c r="HP18" s="400">
        <v>0</v>
      </c>
      <c r="HQ18" s="402">
        <v>0</v>
      </c>
      <c r="HR18" s="382">
        <v>0</v>
      </c>
      <c r="HS18" s="383">
        <v>0</v>
      </c>
      <c r="HT18" s="386"/>
      <c r="HU18" s="164"/>
      <c r="HV18" s="164"/>
      <c r="HW18" s="275"/>
      <c r="HX18" s="330"/>
      <c r="HY18" s="331"/>
      <c r="HZ18" s="331"/>
      <c r="IA18" s="331"/>
      <c r="IB18" s="331"/>
      <c r="IC18" s="271"/>
      <c r="ID18" s="168"/>
      <c r="IE18" s="332"/>
      <c r="IF18" s="273"/>
      <c r="IG18" s="274"/>
      <c r="IH18" s="275"/>
      <c r="II18" s="275"/>
      <c r="IJ18" s="275"/>
      <c r="IK18" s="275"/>
      <c r="IM18" s="308" t="s">
        <v>99</v>
      </c>
      <c r="IN18" s="471">
        <v>1530.19</v>
      </c>
      <c r="IO18" s="508">
        <v>1492.37</v>
      </c>
      <c r="IP18" s="311">
        <v>2.5299999999999998</v>
      </c>
      <c r="IQ18" s="503"/>
      <c r="IR18" s="503"/>
      <c r="IS18" s="312" t="s">
        <v>40</v>
      </c>
      <c r="IT18" s="247">
        <v>3</v>
      </c>
      <c r="IU18" s="248">
        <v>0</v>
      </c>
      <c r="IV18" s="249">
        <v>6</v>
      </c>
      <c r="IW18" s="247">
        <v>9</v>
      </c>
      <c r="IX18" s="250">
        <v>15</v>
      </c>
      <c r="IY18" s="251">
        <v>-40</v>
      </c>
      <c r="IZ18" s="183"/>
      <c r="JA18" s="346" t="s">
        <v>91</v>
      </c>
      <c r="JB18" s="347">
        <v>537.22</v>
      </c>
      <c r="JC18" s="348">
        <v>525.58000000000004</v>
      </c>
      <c r="JD18" s="349">
        <v>2.21</v>
      </c>
      <c r="JE18" s="347">
        <v>0</v>
      </c>
      <c r="JF18" s="350">
        <v>0</v>
      </c>
      <c r="JG18" s="349">
        <v>0</v>
      </c>
      <c r="JH18" s="347">
        <v>215.25</v>
      </c>
      <c r="JI18" s="348">
        <v>215.9</v>
      </c>
      <c r="JJ18" s="349">
        <v>-0.3</v>
      </c>
      <c r="JK18" s="351"/>
      <c r="JL18" s="183"/>
      <c r="JM18" s="183" t="s">
        <v>104</v>
      </c>
      <c r="JN18" s="342">
        <v>0</v>
      </c>
      <c r="JO18" s="342">
        <v>0</v>
      </c>
      <c r="JP18" s="342">
        <v>0</v>
      </c>
      <c r="JQ18" s="342">
        <v>0</v>
      </c>
      <c r="JR18" s="183"/>
      <c r="JS18" s="183"/>
      <c r="JT18" s="183"/>
      <c r="JU18" s="183"/>
      <c r="JV18" s="183"/>
      <c r="JW18" s="183"/>
      <c r="JX18" s="387" t="s">
        <v>25</v>
      </c>
      <c r="JY18" s="399">
        <v>0</v>
      </c>
      <c r="JZ18" s="400">
        <v>0</v>
      </c>
      <c r="KA18" s="400">
        <v>0</v>
      </c>
      <c r="KB18" s="401">
        <v>0</v>
      </c>
      <c r="KC18" s="400">
        <v>0</v>
      </c>
      <c r="KD18" s="400">
        <v>0</v>
      </c>
      <c r="KE18" s="400">
        <v>0</v>
      </c>
      <c r="KF18" s="400">
        <v>0</v>
      </c>
      <c r="KG18" s="402">
        <v>0</v>
      </c>
      <c r="KH18" s="382">
        <v>0</v>
      </c>
      <c r="KI18" s="383">
        <v>0</v>
      </c>
      <c r="KJ18" s="290"/>
      <c r="KK18" s="290"/>
      <c r="KL18" s="387" t="s">
        <v>25</v>
      </c>
      <c r="KM18" s="399">
        <v>0</v>
      </c>
      <c r="KN18" s="400">
        <v>0</v>
      </c>
      <c r="KO18" s="400">
        <v>0</v>
      </c>
      <c r="KP18" s="401">
        <v>0</v>
      </c>
      <c r="KQ18" s="400">
        <v>0</v>
      </c>
      <c r="KR18" s="400">
        <v>0</v>
      </c>
      <c r="KS18" s="400">
        <v>0</v>
      </c>
      <c r="KT18" s="400">
        <v>0</v>
      </c>
      <c r="KU18" s="402">
        <v>0</v>
      </c>
      <c r="KV18" s="382">
        <v>0</v>
      </c>
      <c r="KW18" s="383">
        <v>0</v>
      </c>
      <c r="KX18" s="386"/>
      <c r="KY18" s="164"/>
      <c r="KZ18" s="164"/>
      <c r="LA18" s="275"/>
      <c r="LB18" s="330"/>
      <c r="LC18" s="331"/>
      <c r="LD18" s="331"/>
      <c r="LE18" s="331"/>
      <c r="LF18" s="331"/>
      <c r="LG18" s="271"/>
      <c r="LH18" s="168"/>
      <c r="LI18" s="332"/>
      <c r="LJ18" s="273"/>
      <c r="LK18" s="274"/>
      <c r="LL18" s="275"/>
      <c r="LM18" s="275"/>
      <c r="LN18" s="291"/>
      <c r="LO18" s="275"/>
      <c r="LP18" s="275"/>
      <c r="LQ18" s="337" t="s">
        <v>99</v>
      </c>
      <c r="LR18" s="480">
        <v>1348.67</v>
      </c>
      <c r="LS18" s="508">
        <v>1320.3700000000001</v>
      </c>
      <c r="LT18" s="311">
        <v>2.14</v>
      </c>
      <c r="LU18" s="505"/>
      <c r="LV18" s="505"/>
      <c r="LW18" s="312" t="s">
        <v>40</v>
      </c>
      <c r="LX18" s="294">
        <v>20</v>
      </c>
      <c r="LY18" s="295">
        <v>20</v>
      </c>
      <c r="LZ18" s="296">
        <v>0</v>
      </c>
      <c r="MA18" s="266"/>
      <c r="MB18" s="346" t="s">
        <v>91</v>
      </c>
      <c r="MC18" s="347">
        <v>517.20000000000005</v>
      </c>
      <c r="MD18" s="370">
        <v>505.66</v>
      </c>
      <c r="ME18" s="349">
        <v>2.2799999999999998</v>
      </c>
      <c r="MF18" s="347">
        <v>0</v>
      </c>
      <c r="MG18" s="370">
        <v>0</v>
      </c>
      <c r="MH18" s="349">
        <v>0</v>
      </c>
      <c r="MI18" s="347">
        <v>121.31</v>
      </c>
      <c r="MJ18" s="370">
        <v>118.8</v>
      </c>
      <c r="MK18" s="349">
        <v>2.11</v>
      </c>
      <c r="ML18" s="297"/>
      <c r="MM18" s="297"/>
      <c r="MN18" s="297" t="s">
        <v>104</v>
      </c>
      <c r="MO18" s="371">
        <v>0</v>
      </c>
      <c r="MP18" s="371">
        <v>0</v>
      </c>
      <c r="MQ18" s="371">
        <v>0</v>
      </c>
      <c r="MR18" s="371">
        <v>0</v>
      </c>
      <c r="MS18" s="371">
        <v>0</v>
      </c>
      <c r="MT18" s="300"/>
      <c r="MU18" s="306"/>
      <c r="MV18" s="306"/>
      <c r="MW18" s="427"/>
      <c r="MX18" s="306"/>
      <c r="MY18" s="306"/>
      <c r="MZ18" s="377" t="s">
        <v>25</v>
      </c>
      <c r="NA18" s="387">
        <v>0</v>
      </c>
      <c r="NB18" s="404">
        <v>0</v>
      </c>
      <c r="NC18" s="404">
        <v>0</v>
      </c>
      <c r="ND18" s="405">
        <v>0</v>
      </c>
      <c r="NE18" s="404"/>
      <c r="NF18" s="404"/>
      <c r="NG18" s="404"/>
      <c r="NH18" s="406"/>
      <c r="NI18" s="407">
        <v>0</v>
      </c>
      <c r="NJ18" s="408">
        <v>0</v>
      </c>
      <c r="NK18" s="409">
        <v>0</v>
      </c>
      <c r="NL18" s="290"/>
      <c r="NM18" s="290"/>
      <c r="NN18" s="377" t="s">
        <v>25</v>
      </c>
      <c r="NO18" s="387">
        <v>0</v>
      </c>
      <c r="NP18" s="404">
        <v>0</v>
      </c>
      <c r="NQ18" s="404">
        <v>0</v>
      </c>
      <c r="NR18" s="405">
        <v>0</v>
      </c>
      <c r="NS18" s="404"/>
      <c r="NT18" s="404"/>
      <c r="NU18" s="404"/>
      <c r="NV18" s="406"/>
      <c r="NW18" s="407">
        <v>0</v>
      </c>
      <c r="NX18" s="408">
        <v>0</v>
      </c>
      <c r="NY18" s="409">
        <v>0</v>
      </c>
      <c r="OA18" s="307"/>
    </row>
    <row r="19" spans="1:391" s="195" customFormat="1" ht="21.75" customHeight="1" x14ac:dyDescent="0.2">
      <c r="A19" s="344" t="s">
        <v>90</v>
      </c>
      <c r="B19" s="509">
        <v>1236.08</v>
      </c>
      <c r="C19" s="508">
        <v>1194.0999999999999</v>
      </c>
      <c r="D19" s="345">
        <v>3.52</v>
      </c>
      <c r="E19" s="503"/>
      <c r="F19" s="503"/>
      <c r="G19" s="312" t="s">
        <v>41</v>
      </c>
      <c r="H19" s="247">
        <v>0</v>
      </c>
      <c r="I19" s="248">
        <v>0</v>
      </c>
      <c r="J19" s="249">
        <v>2</v>
      </c>
      <c r="K19" s="247">
        <v>2</v>
      </c>
      <c r="L19" s="250">
        <v>6</v>
      </c>
      <c r="M19" s="251">
        <v>-66.67</v>
      </c>
      <c r="N19" s="183"/>
      <c r="O19" s="346" t="s">
        <v>95</v>
      </c>
      <c r="P19" s="347">
        <v>440.32</v>
      </c>
      <c r="Q19" s="348">
        <v>419.5</v>
      </c>
      <c r="R19" s="349">
        <v>4.96</v>
      </c>
      <c r="S19" s="347">
        <v>314.43</v>
      </c>
      <c r="T19" s="350">
        <v>302.19</v>
      </c>
      <c r="U19" s="349">
        <v>4.05</v>
      </c>
      <c r="V19" s="347">
        <v>328.81</v>
      </c>
      <c r="W19" s="348">
        <v>315.20999999999998</v>
      </c>
      <c r="X19" s="349">
        <v>4.3099999999999996</v>
      </c>
      <c r="Y19" s="351"/>
      <c r="Z19" s="183"/>
      <c r="AA19" s="183" t="s">
        <v>109</v>
      </c>
      <c r="AB19" s="342">
        <v>0</v>
      </c>
      <c r="AC19" s="342">
        <v>0</v>
      </c>
      <c r="AD19" s="342">
        <v>0</v>
      </c>
      <c r="AE19" s="342">
        <v>0</v>
      </c>
      <c r="AF19" s="183"/>
      <c r="AG19" s="183"/>
      <c r="AH19" s="183"/>
      <c r="AI19" s="183"/>
      <c r="AJ19" s="183"/>
      <c r="AK19" s="183"/>
      <c r="AL19" s="377" t="s">
        <v>106</v>
      </c>
      <c r="AM19" s="399">
        <v>8947</v>
      </c>
      <c r="AN19" s="400">
        <v>288</v>
      </c>
      <c r="AO19" s="400">
        <v>7525</v>
      </c>
      <c r="AP19" s="401">
        <v>593</v>
      </c>
      <c r="AQ19" s="400">
        <v>0</v>
      </c>
      <c r="AR19" s="400">
        <v>0</v>
      </c>
      <c r="AS19" s="400">
        <v>0</v>
      </c>
      <c r="AT19" s="400">
        <v>0</v>
      </c>
      <c r="AU19" s="402">
        <v>17353</v>
      </c>
      <c r="AV19" s="382">
        <v>19810</v>
      </c>
      <c r="AW19" s="383">
        <v>37163</v>
      </c>
      <c r="AX19" s="384"/>
      <c r="AY19" s="384"/>
      <c r="AZ19" s="385" t="s">
        <v>106</v>
      </c>
      <c r="BA19" s="399">
        <v>78</v>
      </c>
      <c r="BB19" s="400">
        <v>0</v>
      </c>
      <c r="BC19" s="400">
        <v>35</v>
      </c>
      <c r="BD19" s="401">
        <v>0</v>
      </c>
      <c r="BE19" s="400">
        <v>0</v>
      </c>
      <c r="BF19" s="400">
        <v>0</v>
      </c>
      <c r="BG19" s="400">
        <v>0</v>
      </c>
      <c r="BH19" s="400">
        <v>0</v>
      </c>
      <c r="BI19" s="402">
        <v>113</v>
      </c>
      <c r="BJ19" s="382">
        <v>768</v>
      </c>
      <c r="BK19" s="383">
        <v>881</v>
      </c>
      <c r="BL19" s="386"/>
      <c r="BM19" s="164"/>
      <c r="BN19" s="164"/>
      <c r="BO19" s="275"/>
      <c r="BP19" s="330"/>
      <c r="BQ19" s="331"/>
      <c r="BR19" s="331"/>
      <c r="BS19" s="331"/>
      <c r="BT19" s="331"/>
      <c r="BU19" s="271"/>
      <c r="BV19" s="168"/>
      <c r="BW19" s="332"/>
      <c r="BX19" s="273"/>
      <c r="BY19" s="274"/>
      <c r="BZ19" s="275"/>
      <c r="CA19" s="275"/>
      <c r="CB19" s="275"/>
      <c r="CC19" s="275"/>
      <c r="CD19" s="276"/>
      <c r="CE19" s="344" t="s">
        <v>90</v>
      </c>
      <c r="CF19" s="509">
        <v>1415.7</v>
      </c>
      <c r="CG19" s="508">
        <v>1377.05</v>
      </c>
      <c r="CH19" s="345">
        <v>2.81</v>
      </c>
      <c r="CI19" s="503"/>
      <c r="CJ19" s="503"/>
      <c r="CK19" s="312" t="s">
        <v>41</v>
      </c>
      <c r="CL19" s="247">
        <v>0</v>
      </c>
      <c r="CM19" s="248">
        <v>3</v>
      </c>
      <c r="CN19" s="249">
        <v>0</v>
      </c>
      <c r="CO19" s="247">
        <v>3</v>
      </c>
      <c r="CP19" s="250">
        <v>2</v>
      </c>
      <c r="CQ19" s="251">
        <v>50</v>
      </c>
      <c r="CR19" s="183"/>
      <c r="CS19" s="346" t="s">
        <v>95</v>
      </c>
      <c r="CT19" s="347">
        <v>510.38</v>
      </c>
      <c r="CU19" s="348">
        <v>505.83</v>
      </c>
      <c r="CV19" s="349">
        <v>0.9</v>
      </c>
      <c r="CW19" s="347">
        <v>353.85</v>
      </c>
      <c r="CX19" s="350">
        <v>342.03</v>
      </c>
      <c r="CY19" s="349">
        <v>3.46</v>
      </c>
      <c r="CZ19" s="347">
        <v>373.97</v>
      </c>
      <c r="DA19" s="348">
        <v>361.83</v>
      </c>
      <c r="DB19" s="349">
        <v>3.36</v>
      </c>
      <c r="DC19" s="351"/>
      <c r="DD19" s="183"/>
      <c r="DE19" s="183" t="s">
        <v>109</v>
      </c>
      <c r="DF19" s="342">
        <v>0</v>
      </c>
      <c r="DG19" s="342">
        <v>0</v>
      </c>
      <c r="DH19" s="342">
        <v>0</v>
      </c>
      <c r="DI19" s="342">
        <v>0</v>
      </c>
      <c r="DJ19" s="183"/>
      <c r="DK19" s="183"/>
      <c r="DL19" s="183"/>
      <c r="DM19" s="183"/>
      <c r="DN19" s="183"/>
      <c r="DO19" s="183"/>
      <c r="DP19" s="377" t="s">
        <v>106</v>
      </c>
      <c r="DQ19" s="399">
        <v>4871</v>
      </c>
      <c r="DR19" s="400">
        <v>230</v>
      </c>
      <c r="DS19" s="400">
        <v>3547</v>
      </c>
      <c r="DT19" s="401">
        <v>473</v>
      </c>
      <c r="DU19" s="400">
        <v>0</v>
      </c>
      <c r="DV19" s="400">
        <v>0</v>
      </c>
      <c r="DW19" s="400">
        <v>0</v>
      </c>
      <c r="DX19" s="400">
        <v>0</v>
      </c>
      <c r="DY19" s="402">
        <v>9121</v>
      </c>
      <c r="DZ19" s="382">
        <v>11667</v>
      </c>
      <c r="EA19" s="383">
        <v>20788</v>
      </c>
      <c r="EB19" s="384"/>
      <c r="EC19" s="384"/>
      <c r="ED19" s="385" t="s">
        <v>106</v>
      </c>
      <c r="EE19" s="399">
        <v>32</v>
      </c>
      <c r="EF19" s="400">
        <v>0</v>
      </c>
      <c r="EG19" s="400">
        <v>15</v>
      </c>
      <c r="EH19" s="401">
        <v>0</v>
      </c>
      <c r="EI19" s="400">
        <v>0</v>
      </c>
      <c r="EJ19" s="400">
        <v>0</v>
      </c>
      <c r="EK19" s="400">
        <v>0</v>
      </c>
      <c r="EL19" s="400">
        <v>0</v>
      </c>
      <c r="EM19" s="402">
        <v>47</v>
      </c>
      <c r="EN19" s="382">
        <v>357</v>
      </c>
      <c r="EO19" s="383">
        <v>404</v>
      </c>
      <c r="EP19" s="386"/>
      <c r="EQ19" s="164"/>
      <c r="ER19" s="164"/>
      <c r="ES19" s="275"/>
      <c r="ET19" s="330"/>
      <c r="EU19" s="331"/>
      <c r="EV19" s="331"/>
      <c r="EW19" s="331"/>
      <c r="EX19" s="331"/>
      <c r="EY19" s="271"/>
      <c r="EZ19" s="168"/>
      <c r="FA19" s="332"/>
      <c r="FB19" s="273"/>
      <c r="FC19" s="274"/>
      <c r="FD19" s="275"/>
      <c r="FE19" s="275"/>
      <c r="FF19" s="275"/>
      <c r="FG19" s="275"/>
      <c r="FH19" s="276"/>
      <c r="FI19" s="366" t="s">
        <v>90</v>
      </c>
      <c r="FJ19" s="509">
        <v>1223.0299999999997</v>
      </c>
      <c r="FK19" s="508">
        <v>1191.08</v>
      </c>
      <c r="FL19" s="345">
        <v>2.68</v>
      </c>
      <c r="FM19" s="503"/>
      <c r="FN19" s="503"/>
      <c r="FO19" s="312" t="s">
        <v>41</v>
      </c>
      <c r="FP19" s="247">
        <v>3</v>
      </c>
      <c r="FQ19" s="248">
        <v>0</v>
      </c>
      <c r="FR19" s="249">
        <v>0</v>
      </c>
      <c r="FS19" s="247">
        <v>3</v>
      </c>
      <c r="FT19" s="250">
        <v>5</v>
      </c>
      <c r="FU19" s="251">
        <v>-40</v>
      </c>
      <c r="FV19" s="183"/>
      <c r="FW19" s="346" t="s">
        <v>95</v>
      </c>
      <c r="FX19" s="347">
        <v>474.08</v>
      </c>
      <c r="FY19" s="348">
        <v>481.38</v>
      </c>
      <c r="FZ19" s="349">
        <v>-1.52</v>
      </c>
      <c r="GA19" s="347">
        <v>345.58</v>
      </c>
      <c r="GB19" s="350">
        <v>337.98</v>
      </c>
      <c r="GC19" s="349">
        <v>2.25</v>
      </c>
      <c r="GD19" s="347">
        <v>359.39</v>
      </c>
      <c r="GE19" s="348">
        <v>352.22</v>
      </c>
      <c r="GF19" s="349">
        <v>2.04</v>
      </c>
      <c r="GG19" s="351"/>
      <c r="GH19" s="183"/>
      <c r="GI19" s="183" t="s">
        <v>109</v>
      </c>
      <c r="GJ19" s="342">
        <v>0</v>
      </c>
      <c r="GK19" s="342">
        <v>0</v>
      </c>
      <c r="GL19" s="342">
        <v>0</v>
      </c>
      <c r="GM19" s="342">
        <v>0</v>
      </c>
      <c r="GN19" s="183"/>
      <c r="GO19" s="183"/>
      <c r="GP19" s="183"/>
      <c r="GQ19" s="183"/>
      <c r="GR19" s="183"/>
      <c r="GS19" s="183"/>
      <c r="GT19" s="377" t="s">
        <v>106</v>
      </c>
      <c r="GU19" s="399">
        <v>7950</v>
      </c>
      <c r="GV19" s="400">
        <v>154</v>
      </c>
      <c r="GW19" s="400">
        <v>4027</v>
      </c>
      <c r="GX19" s="401">
        <v>4126</v>
      </c>
      <c r="GY19" s="400">
        <v>0</v>
      </c>
      <c r="GZ19" s="400">
        <v>0</v>
      </c>
      <c r="HA19" s="400">
        <v>0</v>
      </c>
      <c r="HB19" s="400">
        <v>0</v>
      </c>
      <c r="HC19" s="402">
        <v>16257</v>
      </c>
      <c r="HD19" s="382">
        <v>20474</v>
      </c>
      <c r="HE19" s="383">
        <v>36731</v>
      </c>
      <c r="HF19" s="384"/>
      <c r="HG19" s="384"/>
      <c r="HH19" s="385" t="s">
        <v>106</v>
      </c>
      <c r="HI19" s="399">
        <v>28</v>
      </c>
      <c r="HJ19" s="400">
        <v>0</v>
      </c>
      <c r="HK19" s="400">
        <v>16</v>
      </c>
      <c r="HL19" s="401">
        <v>0</v>
      </c>
      <c r="HM19" s="400">
        <v>0</v>
      </c>
      <c r="HN19" s="400">
        <v>0</v>
      </c>
      <c r="HO19" s="400">
        <v>0</v>
      </c>
      <c r="HP19" s="400">
        <v>0</v>
      </c>
      <c r="HQ19" s="402">
        <v>44</v>
      </c>
      <c r="HR19" s="382">
        <v>249</v>
      </c>
      <c r="HS19" s="383">
        <v>293</v>
      </c>
      <c r="HT19" s="386"/>
      <c r="HU19" s="164"/>
      <c r="HV19" s="164"/>
      <c r="HW19" s="275"/>
      <c r="HX19" s="330"/>
      <c r="HY19" s="331"/>
      <c r="HZ19" s="331"/>
      <c r="IA19" s="331"/>
      <c r="IB19" s="331"/>
      <c r="IC19" s="271"/>
      <c r="ID19" s="168"/>
      <c r="IE19" s="332"/>
      <c r="IF19" s="273"/>
      <c r="IG19" s="274"/>
      <c r="IH19" s="275"/>
      <c r="II19" s="275"/>
      <c r="IJ19" s="275"/>
      <c r="IK19" s="275"/>
      <c r="IM19" s="344" t="s">
        <v>90</v>
      </c>
      <c r="IN19" s="509">
        <v>1494.52</v>
      </c>
      <c r="IO19" s="508">
        <v>1479.79</v>
      </c>
      <c r="IP19" s="345">
        <v>1</v>
      </c>
      <c r="IQ19" s="503"/>
      <c r="IR19" s="503"/>
      <c r="IS19" s="312" t="s">
        <v>41</v>
      </c>
      <c r="IT19" s="247">
        <v>6</v>
      </c>
      <c r="IU19" s="248">
        <v>2</v>
      </c>
      <c r="IV19" s="249">
        <v>4</v>
      </c>
      <c r="IW19" s="247">
        <v>12</v>
      </c>
      <c r="IX19" s="250">
        <v>7</v>
      </c>
      <c r="IY19" s="251">
        <v>71.430000000000007</v>
      </c>
      <c r="IZ19" s="183"/>
      <c r="JA19" s="346" t="s">
        <v>95</v>
      </c>
      <c r="JB19" s="347">
        <v>451.49</v>
      </c>
      <c r="JC19" s="348">
        <v>453.94</v>
      </c>
      <c r="JD19" s="349">
        <v>-0.54</v>
      </c>
      <c r="JE19" s="347">
        <v>319.70999999999998</v>
      </c>
      <c r="JF19" s="350">
        <v>306.57</v>
      </c>
      <c r="JG19" s="349">
        <v>4.29</v>
      </c>
      <c r="JH19" s="347">
        <v>372.51</v>
      </c>
      <c r="JI19" s="348">
        <v>367.11</v>
      </c>
      <c r="JJ19" s="349">
        <v>1.47</v>
      </c>
      <c r="JK19" s="351"/>
      <c r="JL19" s="183"/>
      <c r="JM19" s="183" t="s">
        <v>109</v>
      </c>
      <c r="JN19" s="342">
        <v>0</v>
      </c>
      <c r="JO19" s="342">
        <v>0</v>
      </c>
      <c r="JP19" s="342">
        <v>0</v>
      </c>
      <c r="JQ19" s="342">
        <v>0</v>
      </c>
      <c r="JR19" s="183"/>
      <c r="JS19" s="183"/>
      <c r="JT19" s="183"/>
      <c r="JU19" s="183"/>
      <c r="JV19" s="183"/>
      <c r="JW19" s="183"/>
      <c r="JX19" s="387" t="s">
        <v>106</v>
      </c>
      <c r="JY19" s="399">
        <v>8781</v>
      </c>
      <c r="JZ19" s="400">
        <v>247</v>
      </c>
      <c r="KA19" s="400">
        <v>6667</v>
      </c>
      <c r="KB19" s="401">
        <v>383</v>
      </c>
      <c r="KC19" s="400">
        <v>0</v>
      </c>
      <c r="KD19" s="400">
        <v>0</v>
      </c>
      <c r="KE19" s="400">
        <v>0</v>
      </c>
      <c r="KF19" s="400">
        <v>0</v>
      </c>
      <c r="KG19" s="402">
        <v>16078</v>
      </c>
      <c r="KH19" s="382">
        <v>23529</v>
      </c>
      <c r="KI19" s="383">
        <v>39607</v>
      </c>
      <c r="KJ19" s="290"/>
      <c r="KK19" s="290"/>
      <c r="KL19" s="387" t="s">
        <v>106</v>
      </c>
      <c r="KM19" s="399">
        <v>262</v>
      </c>
      <c r="KN19" s="400">
        <v>0</v>
      </c>
      <c r="KO19" s="400">
        <v>85</v>
      </c>
      <c r="KP19" s="401">
        <v>0</v>
      </c>
      <c r="KQ19" s="400">
        <v>0</v>
      </c>
      <c r="KR19" s="400">
        <v>0</v>
      </c>
      <c r="KS19" s="400">
        <v>0</v>
      </c>
      <c r="KT19" s="400">
        <v>0</v>
      </c>
      <c r="KU19" s="402">
        <v>347</v>
      </c>
      <c r="KV19" s="382">
        <v>1084</v>
      </c>
      <c r="KW19" s="383">
        <v>1431</v>
      </c>
      <c r="KX19" s="386"/>
      <c r="KY19" s="164"/>
      <c r="KZ19" s="164"/>
      <c r="LA19" s="275"/>
      <c r="LB19" s="330"/>
      <c r="LC19" s="331"/>
      <c r="LD19" s="331"/>
      <c r="LE19" s="331"/>
      <c r="LF19" s="331"/>
      <c r="LG19" s="271"/>
      <c r="LH19" s="168"/>
      <c r="LI19" s="332"/>
      <c r="LJ19" s="273"/>
      <c r="LK19" s="274"/>
      <c r="LL19" s="275"/>
      <c r="LM19" s="275"/>
      <c r="LN19" s="291"/>
      <c r="LO19" s="275"/>
      <c r="LP19" s="275"/>
      <c r="LQ19" s="366" t="s">
        <v>90</v>
      </c>
      <c r="LR19" s="510">
        <v>1362.1</v>
      </c>
      <c r="LS19" s="508">
        <v>1332.1499999999999</v>
      </c>
      <c r="LT19" s="345">
        <v>2.25</v>
      </c>
      <c r="LU19" s="505"/>
      <c r="LV19" s="505"/>
      <c r="LW19" s="312" t="s">
        <v>41</v>
      </c>
      <c r="LX19" s="294">
        <v>20</v>
      </c>
      <c r="LY19" s="295">
        <v>20</v>
      </c>
      <c r="LZ19" s="296">
        <v>0</v>
      </c>
      <c r="MA19" s="266"/>
      <c r="MB19" s="346" t="s">
        <v>95</v>
      </c>
      <c r="MC19" s="347">
        <v>454.06</v>
      </c>
      <c r="MD19" s="370">
        <v>453.76</v>
      </c>
      <c r="ME19" s="349">
        <v>7.0000000000000007E-2</v>
      </c>
      <c r="MF19" s="347">
        <v>326.83</v>
      </c>
      <c r="MG19" s="370">
        <v>315.48</v>
      </c>
      <c r="MH19" s="349">
        <v>3.6</v>
      </c>
      <c r="MI19" s="347">
        <v>356.67</v>
      </c>
      <c r="MJ19" s="370">
        <v>347.96</v>
      </c>
      <c r="MK19" s="349">
        <v>2.5</v>
      </c>
      <c r="ML19" s="297"/>
      <c r="MM19" s="297"/>
      <c r="MN19" s="297" t="s">
        <v>109</v>
      </c>
      <c r="MO19" s="371">
        <v>0</v>
      </c>
      <c r="MP19" s="371">
        <v>0</v>
      </c>
      <c r="MQ19" s="371">
        <v>0</v>
      </c>
      <c r="MR19" s="371">
        <v>0</v>
      </c>
      <c r="MS19" s="371">
        <v>0</v>
      </c>
      <c r="MT19" s="300"/>
      <c r="MU19" s="306"/>
      <c r="MV19" s="306"/>
      <c r="MW19" s="427"/>
      <c r="MX19" s="306"/>
      <c r="MY19" s="306"/>
      <c r="MZ19" s="377" t="s">
        <v>106</v>
      </c>
      <c r="NA19" s="387">
        <v>30549</v>
      </c>
      <c r="NB19" s="404">
        <v>919</v>
      </c>
      <c r="NC19" s="404">
        <v>21766</v>
      </c>
      <c r="ND19" s="405">
        <v>5575</v>
      </c>
      <c r="NE19" s="404"/>
      <c r="NF19" s="404"/>
      <c r="NG19" s="404"/>
      <c r="NH19" s="406"/>
      <c r="NI19" s="407">
        <v>58809</v>
      </c>
      <c r="NJ19" s="408">
        <v>75480</v>
      </c>
      <c r="NK19" s="409">
        <v>134289</v>
      </c>
      <c r="NL19" s="290"/>
      <c r="NM19" s="290"/>
      <c r="NN19" s="377" t="s">
        <v>106</v>
      </c>
      <c r="NO19" s="387">
        <v>400</v>
      </c>
      <c r="NP19" s="404">
        <v>0</v>
      </c>
      <c r="NQ19" s="404">
        <v>151</v>
      </c>
      <c r="NR19" s="405">
        <v>0</v>
      </c>
      <c r="NS19" s="404"/>
      <c r="NT19" s="404"/>
      <c r="NU19" s="404"/>
      <c r="NV19" s="406"/>
      <c r="NW19" s="407">
        <v>551</v>
      </c>
      <c r="NX19" s="408">
        <v>2458</v>
      </c>
      <c r="NY19" s="409">
        <v>3009</v>
      </c>
      <c r="OA19" s="307"/>
    </row>
    <row r="20" spans="1:391" s="195" customFormat="1" ht="21.75" customHeight="1" x14ac:dyDescent="0.2">
      <c r="A20" s="511" t="s">
        <v>123</v>
      </c>
      <c r="B20" s="501">
        <v>1235.1999999999998</v>
      </c>
      <c r="C20" s="512">
        <v>1188.08</v>
      </c>
      <c r="D20" s="243">
        <v>3.97</v>
      </c>
      <c r="E20" s="503"/>
      <c r="F20" s="503"/>
      <c r="G20" s="312" t="s">
        <v>42</v>
      </c>
      <c r="H20" s="247">
        <v>6</v>
      </c>
      <c r="I20" s="248">
        <v>0</v>
      </c>
      <c r="J20" s="249">
        <v>0</v>
      </c>
      <c r="K20" s="247">
        <v>6</v>
      </c>
      <c r="L20" s="250">
        <v>8</v>
      </c>
      <c r="M20" s="251">
        <v>-25</v>
      </c>
      <c r="N20" s="183"/>
      <c r="O20" s="346" t="s">
        <v>100</v>
      </c>
      <c r="P20" s="347">
        <v>335.29</v>
      </c>
      <c r="Q20" s="348">
        <v>321.75</v>
      </c>
      <c r="R20" s="349">
        <v>4.21</v>
      </c>
      <c r="S20" s="347">
        <v>327.69</v>
      </c>
      <c r="T20" s="350">
        <v>319.85000000000002</v>
      </c>
      <c r="U20" s="349">
        <v>2.4500000000000002</v>
      </c>
      <c r="V20" s="347">
        <v>328.55</v>
      </c>
      <c r="W20" s="348">
        <v>320.06</v>
      </c>
      <c r="X20" s="349">
        <v>2.65</v>
      </c>
      <c r="Y20" s="351"/>
      <c r="Z20" s="183"/>
      <c r="AA20" s="183" t="s">
        <v>112</v>
      </c>
      <c r="AB20" s="342">
        <v>38</v>
      </c>
      <c r="AC20" s="342">
        <v>38</v>
      </c>
      <c r="AD20" s="342">
        <v>38</v>
      </c>
      <c r="AE20" s="342">
        <v>38</v>
      </c>
      <c r="AF20" s="183"/>
      <c r="AG20" s="183"/>
      <c r="AH20" s="183"/>
      <c r="AI20" s="183"/>
      <c r="AJ20" s="183"/>
      <c r="AK20" s="183"/>
      <c r="AL20" s="377" t="s">
        <v>28</v>
      </c>
      <c r="AM20" s="399">
        <v>28332</v>
      </c>
      <c r="AN20" s="400">
        <v>541</v>
      </c>
      <c r="AO20" s="400">
        <v>25351</v>
      </c>
      <c r="AP20" s="401">
        <v>3259</v>
      </c>
      <c r="AQ20" s="400">
        <v>0</v>
      </c>
      <c r="AR20" s="400">
        <v>0</v>
      </c>
      <c r="AS20" s="400">
        <v>0</v>
      </c>
      <c r="AT20" s="400">
        <v>0</v>
      </c>
      <c r="AU20" s="402">
        <v>57483</v>
      </c>
      <c r="AV20" s="382">
        <v>84540</v>
      </c>
      <c r="AW20" s="383">
        <v>142023</v>
      </c>
      <c r="AX20" s="384"/>
      <c r="AY20" s="384"/>
      <c r="AZ20" s="385" t="s">
        <v>28</v>
      </c>
      <c r="BA20" s="399">
        <v>112</v>
      </c>
      <c r="BB20" s="400">
        <v>14</v>
      </c>
      <c r="BC20" s="400">
        <v>54</v>
      </c>
      <c r="BD20" s="401">
        <v>0</v>
      </c>
      <c r="BE20" s="400">
        <v>0</v>
      </c>
      <c r="BF20" s="400">
        <v>0</v>
      </c>
      <c r="BG20" s="400">
        <v>0</v>
      </c>
      <c r="BH20" s="400">
        <v>0</v>
      </c>
      <c r="BI20" s="402">
        <v>180</v>
      </c>
      <c r="BJ20" s="382">
        <v>4990</v>
      </c>
      <c r="BK20" s="383">
        <v>5170</v>
      </c>
      <c r="BL20" s="386"/>
      <c r="BM20" s="164"/>
      <c r="BN20" s="164"/>
      <c r="BO20" s="275"/>
      <c r="BP20" s="513"/>
      <c r="BQ20" s="270"/>
      <c r="BR20" s="270"/>
      <c r="BS20" s="270"/>
      <c r="BT20" s="270"/>
      <c r="BU20" s="271"/>
      <c r="BV20" s="168"/>
      <c r="BW20" s="332"/>
      <c r="BX20" s="273"/>
      <c r="BY20" s="274"/>
      <c r="BZ20" s="275"/>
      <c r="CA20" s="275"/>
      <c r="CB20" s="275"/>
      <c r="CC20" s="275"/>
      <c r="CD20" s="276"/>
      <c r="CE20" s="511" t="s">
        <v>123</v>
      </c>
      <c r="CF20" s="501">
        <v>1449.4700000000003</v>
      </c>
      <c r="CG20" s="512">
        <v>1428.5</v>
      </c>
      <c r="CH20" s="243">
        <v>1.47</v>
      </c>
      <c r="CI20" s="503"/>
      <c r="CJ20" s="503"/>
      <c r="CK20" s="312" t="s">
        <v>42</v>
      </c>
      <c r="CL20" s="247">
        <v>0</v>
      </c>
      <c r="CM20" s="248">
        <v>0</v>
      </c>
      <c r="CN20" s="249">
        <v>0</v>
      </c>
      <c r="CO20" s="247">
        <v>0</v>
      </c>
      <c r="CP20" s="250">
        <v>0</v>
      </c>
      <c r="CQ20" s="251">
        <v>0</v>
      </c>
      <c r="CR20" s="183"/>
      <c r="CS20" s="346" t="s">
        <v>100</v>
      </c>
      <c r="CT20" s="347">
        <v>485.18</v>
      </c>
      <c r="CU20" s="348">
        <v>488.58</v>
      </c>
      <c r="CV20" s="349">
        <v>-0.7</v>
      </c>
      <c r="CW20" s="347">
        <v>369.11</v>
      </c>
      <c r="CX20" s="350">
        <v>364.36</v>
      </c>
      <c r="CY20" s="349">
        <v>1.3</v>
      </c>
      <c r="CZ20" s="347">
        <v>384.03</v>
      </c>
      <c r="DA20" s="348">
        <v>379.37</v>
      </c>
      <c r="DB20" s="349">
        <v>1.23</v>
      </c>
      <c r="DC20" s="351"/>
      <c r="DD20" s="183"/>
      <c r="DE20" s="183" t="s">
        <v>112</v>
      </c>
      <c r="DF20" s="342">
        <v>38</v>
      </c>
      <c r="DG20" s="342">
        <v>38</v>
      </c>
      <c r="DH20" s="342">
        <v>38</v>
      </c>
      <c r="DI20" s="342">
        <v>38</v>
      </c>
      <c r="DJ20" s="183"/>
      <c r="DK20" s="183"/>
      <c r="DL20" s="183"/>
      <c r="DM20" s="183"/>
      <c r="DN20" s="183"/>
      <c r="DO20" s="183"/>
      <c r="DP20" s="377" t="s">
        <v>28</v>
      </c>
      <c r="DQ20" s="399">
        <v>20972</v>
      </c>
      <c r="DR20" s="400">
        <v>345</v>
      </c>
      <c r="DS20" s="400">
        <v>16404</v>
      </c>
      <c r="DT20" s="401">
        <v>4002</v>
      </c>
      <c r="DU20" s="400">
        <v>0</v>
      </c>
      <c r="DV20" s="400">
        <v>0</v>
      </c>
      <c r="DW20" s="400">
        <v>0</v>
      </c>
      <c r="DX20" s="400">
        <v>0</v>
      </c>
      <c r="DY20" s="402">
        <v>41723</v>
      </c>
      <c r="DZ20" s="382">
        <v>27737</v>
      </c>
      <c r="EA20" s="383">
        <v>69460</v>
      </c>
      <c r="EB20" s="384"/>
      <c r="EC20" s="384"/>
      <c r="ED20" s="385" t="s">
        <v>28</v>
      </c>
      <c r="EE20" s="399">
        <v>81</v>
      </c>
      <c r="EF20" s="400">
        <v>0</v>
      </c>
      <c r="EG20" s="400">
        <v>43</v>
      </c>
      <c r="EH20" s="401">
        <v>0</v>
      </c>
      <c r="EI20" s="400">
        <v>0</v>
      </c>
      <c r="EJ20" s="400">
        <v>0</v>
      </c>
      <c r="EK20" s="400">
        <v>0</v>
      </c>
      <c r="EL20" s="400">
        <v>0</v>
      </c>
      <c r="EM20" s="402">
        <v>124</v>
      </c>
      <c r="EN20" s="382">
        <v>2303</v>
      </c>
      <c r="EO20" s="383">
        <v>2427</v>
      </c>
      <c r="EP20" s="386"/>
      <c r="EQ20" s="164"/>
      <c r="ER20" s="164"/>
      <c r="ES20" s="275"/>
      <c r="ET20" s="513"/>
      <c r="EU20" s="270"/>
      <c r="EV20" s="270"/>
      <c r="EW20" s="270"/>
      <c r="EX20" s="270"/>
      <c r="EY20" s="271"/>
      <c r="EZ20" s="168"/>
      <c r="FA20" s="332"/>
      <c r="FB20" s="273"/>
      <c r="FC20" s="274"/>
      <c r="FD20" s="275"/>
      <c r="FE20" s="275"/>
      <c r="FF20" s="275"/>
      <c r="FG20" s="275"/>
      <c r="FH20" s="276"/>
      <c r="FI20" s="514" t="s">
        <v>123</v>
      </c>
      <c r="FJ20" s="501">
        <v>1595.6899999999998</v>
      </c>
      <c r="FK20" s="512">
        <v>1572.6000000000001</v>
      </c>
      <c r="FL20" s="243">
        <v>1.47</v>
      </c>
      <c r="FM20" s="503"/>
      <c r="FN20" s="503"/>
      <c r="FO20" s="312" t="s">
        <v>42</v>
      </c>
      <c r="FP20" s="247">
        <v>0</v>
      </c>
      <c r="FQ20" s="248">
        <v>0</v>
      </c>
      <c r="FR20" s="249">
        <v>0</v>
      </c>
      <c r="FS20" s="247">
        <v>0</v>
      </c>
      <c r="FT20" s="250">
        <v>0</v>
      </c>
      <c r="FU20" s="251">
        <v>0</v>
      </c>
      <c r="FV20" s="183"/>
      <c r="FW20" s="346" t="s">
        <v>100</v>
      </c>
      <c r="FX20" s="347">
        <v>425.73</v>
      </c>
      <c r="FY20" s="348">
        <v>428.41</v>
      </c>
      <c r="FZ20" s="349">
        <v>-0.63</v>
      </c>
      <c r="GA20" s="347">
        <v>340.06</v>
      </c>
      <c r="GB20" s="350">
        <v>331.37</v>
      </c>
      <c r="GC20" s="349">
        <v>2.62</v>
      </c>
      <c r="GD20" s="347">
        <v>349.27</v>
      </c>
      <c r="GE20" s="348">
        <v>341</v>
      </c>
      <c r="GF20" s="349">
        <v>2.4300000000000002</v>
      </c>
      <c r="GG20" s="351"/>
      <c r="GH20" s="183"/>
      <c r="GI20" s="183" t="s">
        <v>112</v>
      </c>
      <c r="GJ20" s="342">
        <v>38</v>
      </c>
      <c r="GK20" s="342">
        <v>38</v>
      </c>
      <c r="GL20" s="342">
        <v>38</v>
      </c>
      <c r="GM20" s="342">
        <v>38</v>
      </c>
      <c r="GN20" s="183"/>
      <c r="GO20" s="183"/>
      <c r="GP20" s="183"/>
      <c r="GQ20" s="183"/>
      <c r="GR20" s="183"/>
      <c r="GS20" s="183"/>
      <c r="GT20" s="377" t="s">
        <v>28</v>
      </c>
      <c r="GU20" s="399">
        <v>18953</v>
      </c>
      <c r="GV20" s="400">
        <v>389</v>
      </c>
      <c r="GW20" s="400">
        <v>15058</v>
      </c>
      <c r="GX20" s="401">
        <v>16020</v>
      </c>
      <c r="GY20" s="400">
        <v>0</v>
      </c>
      <c r="GZ20" s="400">
        <v>0</v>
      </c>
      <c r="HA20" s="400">
        <v>0</v>
      </c>
      <c r="HB20" s="400">
        <v>0</v>
      </c>
      <c r="HC20" s="402">
        <v>50420</v>
      </c>
      <c r="HD20" s="382">
        <v>51131</v>
      </c>
      <c r="HE20" s="383">
        <v>101551</v>
      </c>
      <c r="HF20" s="384"/>
      <c r="HG20" s="384"/>
      <c r="HH20" s="385" t="s">
        <v>28</v>
      </c>
      <c r="HI20" s="399">
        <v>85</v>
      </c>
      <c r="HJ20" s="400">
        <v>0</v>
      </c>
      <c r="HK20" s="400">
        <v>43</v>
      </c>
      <c r="HL20" s="401">
        <v>0</v>
      </c>
      <c r="HM20" s="400">
        <v>0</v>
      </c>
      <c r="HN20" s="400">
        <v>0</v>
      </c>
      <c r="HO20" s="400">
        <v>0</v>
      </c>
      <c r="HP20" s="400">
        <v>0</v>
      </c>
      <c r="HQ20" s="402">
        <v>128</v>
      </c>
      <c r="HR20" s="382">
        <v>2208</v>
      </c>
      <c r="HS20" s="383">
        <v>2336</v>
      </c>
      <c r="HT20" s="386"/>
      <c r="HU20" s="164"/>
      <c r="HV20" s="164"/>
      <c r="HW20" s="275"/>
      <c r="HX20" s="513"/>
      <c r="HY20" s="270"/>
      <c r="HZ20" s="270"/>
      <c r="IA20" s="270"/>
      <c r="IB20" s="270"/>
      <c r="IC20" s="271"/>
      <c r="ID20" s="168"/>
      <c r="IE20" s="332"/>
      <c r="IF20" s="273"/>
      <c r="IG20" s="274"/>
      <c r="IH20" s="275"/>
      <c r="II20" s="275"/>
      <c r="IJ20" s="275"/>
      <c r="IK20" s="275"/>
      <c r="IM20" s="511" t="s">
        <v>123</v>
      </c>
      <c r="IN20" s="501">
        <v>1712.2599999999998</v>
      </c>
      <c r="IO20" s="512">
        <v>1664.42</v>
      </c>
      <c r="IP20" s="243">
        <v>2.87</v>
      </c>
      <c r="IQ20" s="503"/>
      <c r="IR20" s="503"/>
      <c r="IS20" s="312" t="s">
        <v>42</v>
      </c>
      <c r="IT20" s="247">
        <v>0</v>
      </c>
      <c r="IU20" s="248">
        <v>0</v>
      </c>
      <c r="IV20" s="249">
        <v>0</v>
      </c>
      <c r="IW20" s="247">
        <v>0</v>
      </c>
      <c r="IX20" s="250">
        <v>8</v>
      </c>
      <c r="IY20" s="251">
        <v>-100</v>
      </c>
      <c r="IZ20" s="183"/>
      <c r="JA20" s="346" t="s">
        <v>100</v>
      </c>
      <c r="JB20" s="347">
        <v>243.71</v>
      </c>
      <c r="JC20" s="348">
        <v>235.71</v>
      </c>
      <c r="JD20" s="349">
        <v>3.39</v>
      </c>
      <c r="JE20" s="347">
        <v>261.08999999999997</v>
      </c>
      <c r="JF20" s="350">
        <v>254.5</v>
      </c>
      <c r="JG20" s="349">
        <v>2.59</v>
      </c>
      <c r="JH20" s="347">
        <v>254.13</v>
      </c>
      <c r="JI20" s="348">
        <v>246.78</v>
      </c>
      <c r="JJ20" s="349">
        <v>2.98</v>
      </c>
      <c r="JK20" s="351"/>
      <c r="JL20" s="183"/>
      <c r="JM20" s="183" t="s">
        <v>112</v>
      </c>
      <c r="JN20" s="342">
        <v>38</v>
      </c>
      <c r="JO20" s="342">
        <v>38</v>
      </c>
      <c r="JP20" s="342">
        <v>38</v>
      </c>
      <c r="JQ20" s="342">
        <v>38</v>
      </c>
      <c r="JR20" s="183"/>
      <c r="JS20" s="183"/>
      <c r="JT20" s="183"/>
      <c r="JU20" s="183"/>
      <c r="JV20" s="183"/>
      <c r="JW20" s="183"/>
      <c r="JX20" s="387" t="s">
        <v>28</v>
      </c>
      <c r="JY20" s="399">
        <v>34369</v>
      </c>
      <c r="JZ20" s="400">
        <v>567</v>
      </c>
      <c r="KA20" s="400">
        <v>25887</v>
      </c>
      <c r="KB20" s="401">
        <v>1612</v>
      </c>
      <c r="KC20" s="400">
        <v>0</v>
      </c>
      <c r="KD20" s="400">
        <v>0</v>
      </c>
      <c r="KE20" s="400">
        <v>0</v>
      </c>
      <c r="KF20" s="400">
        <v>0</v>
      </c>
      <c r="KG20" s="402">
        <v>62435</v>
      </c>
      <c r="KH20" s="382">
        <v>65544</v>
      </c>
      <c r="KI20" s="383">
        <v>127979</v>
      </c>
      <c r="KJ20" s="290"/>
      <c r="KK20" s="290"/>
      <c r="KL20" s="387" t="s">
        <v>28</v>
      </c>
      <c r="KM20" s="399">
        <v>655</v>
      </c>
      <c r="KN20" s="400">
        <v>25</v>
      </c>
      <c r="KO20" s="400">
        <v>249</v>
      </c>
      <c r="KP20" s="401">
        <v>0</v>
      </c>
      <c r="KQ20" s="400">
        <v>0</v>
      </c>
      <c r="KR20" s="400">
        <v>0</v>
      </c>
      <c r="KS20" s="400">
        <v>0</v>
      </c>
      <c r="KT20" s="400">
        <v>0</v>
      </c>
      <c r="KU20" s="402">
        <v>929</v>
      </c>
      <c r="KV20" s="382">
        <v>4063</v>
      </c>
      <c r="KW20" s="383">
        <v>4992</v>
      </c>
      <c r="KX20" s="386"/>
      <c r="KY20" s="164"/>
      <c r="KZ20" s="164"/>
      <c r="LA20" s="275"/>
      <c r="LB20" s="513"/>
      <c r="LC20" s="270"/>
      <c r="LD20" s="270"/>
      <c r="LE20" s="270"/>
      <c r="LF20" s="270"/>
      <c r="LG20" s="271"/>
      <c r="LH20" s="168"/>
      <c r="LI20" s="332"/>
      <c r="LJ20" s="273"/>
      <c r="LK20" s="274"/>
      <c r="LL20" s="275"/>
      <c r="LM20" s="275"/>
      <c r="LN20" s="291"/>
      <c r="LO20" s="275"/>
      <c r="LP20" s="275"/>
      <c r="LQ20" s="514" t="s">
        <v>123</v>
      </c>
      <c r="LR20" s="515">
        <v>1497.8100000000002</v>
      </c>
      <c r="LS20" s="512">
        <v>1460.5599999999997</v>
      </c>
      <c r="LT20" s="243">
        <v>2.5499999999999998</v>
      </c>
      <c r="LU20" s="505"/>
      <c r="LV20" s="505"/>
      <c r="LW20" s="312" t="s">
        <v>42</v>
      </c>
      <c r="LX20" s="294">
        <v>6</v>
      </c>
      <c r="LY20" s="295">
        <v>16</v>
      </c>
      <c r="LZ20" s="296">
        <v>-62.5</v>
      </c>
      <c r="MA20" s="266"/>
      <c r="MB20" s="346" t="s">
        <v>100</v>
      </c>
      <c r="MC20" s="347">
        <v>284.79000000000002</v>
      </c>
      <c r="MD20" s="370">
        <v>275.45</v>
      </c>
      <c r="ME20" s="349">
        <v>3.39</v>
      </c>
      <c r="MF20" s="347">
        <v>313.66000000000003</v>
      </c>
      <c r="MG20" s="370">
        <v>306.89</v>
      </c>
      <c r="MH20" s="349">
        <v>2.21</v>
      </c>
      <c r="MI20" s="347">
        <v>306.89</v>
      </c>
      <c r="MJ20" s="370">
        <v>299.51</v>
      </c>
      <c r="MK20" s="349">
        <v>2.46</v>
      </c>
      <c r="ML20" s="297"/>
      <c r="MM20" s="297"/>
      <c r="MN20" s="297" t="s">
        <v>112</v>
      </c>
      <c r="MO20" s="371">
        <v>38</v>
      </c>
      <c r="MP20" s="371">
        <v>38</v>
      </c>
      <c r="MQ20" s="371">
        <v>38</v>
      </c>
      <c r="MR20" s="371">
        <v>38</v>
      </c>
      <c r="MS20" s="371">
        <v>38</v>
      </c>
      <c r="MT20" s="300"/>
      <c r="MU20" s="306"/>
      <c r="MV20" s="306"/>
      <c r="MW20" s="427"/>
      <c r="MX20" s="306"/>
      <c r="MY20" s="306"/>
      <c r="MZ20" s="377" t="s">
        <v>28</v>
      </c>
      <c r="NA20" s="387">
        <v>102626</v>
      </c>
      <c r="NB20" s="404">
        <v>1842</v>
      </c>
      <c r="NC20" s="404">
        <v>82700</v>
      </c>
      <c r="ND20" s="405">
        <v>24893</v>
      </c>
      <c r="NE20" s="404"/>
      <c r="NF20" s="404"/>
      <c r="NG20" s="404"/>
      <c r="NH20" s="406"/>
      <c r="NI20" s="407">
        <v>212061</v>
      </c>
      <c r="NJ20" s="408">
        <v>228952</v>
      </c>
      <c r="NK20" s="409">
        <v>441013</v>
      </c>
      <c r="NL20" s="290"/>
      <c r="NM20" s="290"/>
      <c r="NN20" s="377" t="s">
        <v>28</v>
      </c>
      <c r="NO20" s="387">
        <v>933</v>
      </c>
      <c r="NP20" s="404">
        <v>39</v>
      </c>
      <c r="NQ20" s="404">
        <v>389</v>
      </c>
      <c r="NR20" s="405">
        <v>0</v>
      </c>
      <c r="NS20" s="404"/>
      <c r="NT20" s="404"/>
      <c r="NU20" s="404"/>
      <c r="NV20" s="406"/>
      <c r="NW20" s="407">
        <v>1361</v>
      </c>
      <c r="NX20" s="408">
        <v>13564</v>
      </c>
      <c r="NY20" s="409">
        <v>14925</v>
      </c>
      <c r="OA20" s="307"/>
    </row>
    <row r="21" spans="1:391" s="195" customFormat="1" ht="21.75" customHeight="1" thickBot="1" x14ac:dyDescent="0.25">
      <c r="A21" s="308" t="s">
        <v>99</v>
      </c>
      <c r="B21" s="471">
        <v>1231.68</v>
      </c>
      <c r="C21" s="508">
        <v>1184.8</v>
      </c>
      <c r="D21" s="311">
        <v>3.96</v>
      </c>
      <c r="E21" s="503"/>
      <c r="F21" s="503"/>
      <c r="G21" s="312" t="s">
        <v>43</v>
      </c>
      <c r="H21" s="247">
        <v>0</v>
      </c>
      <c r="I21" s="248">
        <v>3</v>
      </c>
      <c r="J21" s="249">
        <v>2</v>
      </c>
      <c r="K21" s="247">
        <v>5</v>
      </c>
      <c r="L21" s="250">
        <v>2</v>
      </c>
      <c r="M21" s="251">
        <v>150</v>
      </c>
      <c r="N21" s="183"/>
      <c r="O21" s="346" t="s">
        <v>103</v>
      </c>
      <c r="P21" s="347">
        <v>227.35</v>
      </c>
      <c r="Q21" s="348">
        <v>220.44</v>
      </c>
      <c r="R21" s="349">
        <v>3.13</v>
      </c>
      <c r="S21" s="347">
        <v>152.06</v>
      </c>
      <c r="T21" s="350">
        <v>146.97</v>
      </c>
      <c r="U21" s="349">
        <v>3.46</v>
      </c>
      <c r="V21" s="347">
        <v>160.66</v>
      </c>
      <c r="W21" s="348">
        <v>155.12</v>
      </c>
      <c r="X21" s="349">
        <v>3.57</v>
      </c>
      <c r="Y21" s="351"/>
      <c r="Z21" s="183"/>
      <c r="AA21" s="183" t="s">
        <v>115</v>
      </c>
      <c r="AB21" s="342">
        <v>469</v>
      </c>
      <c r="AC21" s="342">
        <v>469</v>
      </c>
      <c r="AD21" s="342">
        <v>469</v>
      </c>
      <c r="AE21" s="342">
        <v>469</v>
      </c>
      <c r="AF21" s="183"/>
      <c r="AG21" s="183"/>
      <c r="AH21" s="183"/>
      <c r="AI21" s="183"/>
      <c r="AJ21" s="183"/>
      <c r="AK21" s="183"/>
      <c r="AL21" s="377" t="s">
        <v>113</v>
      </c>
      <c r="AM21" s="425">
        <v>0</v>
      </c>
      <c r="AN21" s="426">
        <v>0</v>
      </c>
      <c r="AO21" s="426">
        <v>0</v>
      </c>
      <c r="AP21" s="401">
        <v>0</v>
      </c>
      <c r="AQ21" s="400">
        <v>0</v>
      </c>
      <c r="AR21" s="400">
        <v>0</v>
      </c>
      <c r="AS21" s="400">
        <v>0</v>
      </c>
      <c r="AT21" s="400">
        <v>0</v>
      </c>
      <c r="AU21" s="402">
        <v>0</v>
      </c>
      <c r="AV21" s="382">
        <v>0</v>
      </c>
      <c r="AW21" s="383">
        <v>0</v>
      </c>
      <c r="AX21" s="384"/>
      <c r="AY21" s="384"/>
      <c r="AZ21" s="385" t="s">
        <v>30</v>
      </c>
      <c r="BA21" s="425">
        <v>0</v>
      </c>
      <c r="BB21" s="426">
        <v>0</v>
      </c>
      <c r="BC21" s="426">
        <v>0</v>
      </c>
      <c r="BD21" s="401">
        <v>0</v>
      </c>
      <c r="BE21" s="400">
        <v>0</v>
      </c>
      <c r="BF21" s="400">
        <v>0</v>
      </c>
      <c r="BG21" s="400">
        <v>0</v>
      </c>
      <c r="BH21" s="400">
        <v>0</v>
      </c>
      <c r="BI21" s="402">
        <v>0</v>
      </c>
      <c r="BJ21" s="382">
        <v>0</v>
      </c>
      <c r="BK21" s="383">
        <v>0</v>
      </c>
      <c r="BL21" s="386"/>
      <c r="BM21" s="164"/>
      <c r="BN21" s="164"/>
      <c r="BO21" s="275"/>
      <c r="BP21" s="330"/>
      <c r="BQ21" s="331"/>
      <c r="BR21" s="331"/>
      <c r="BS21" s="331"/>
      <c r="BT21" s="331"/>
      <c r="BU21" s="271"/>
      <c r="BV21" s="168"/>
      <c r="BW21" s="332"/>
      <c r="BX21" s="273"/>
      <c r="BY21" s="274"/>
      <c r="BZ21" s="275"/>
      <c r="CA21" s="275"/>
      <c r="CB21" s="275"/>
      <c r="CC21" s="275"/>
      <c r="CD21" s="276"/>
      <c r="CE21" s="308" t="s">
        <v>99</v>
      </c>
      <c r="CF21" s="471">
        <v>1446.3300000000002</v>
      </c>
      <c r="CG21" s="508">
        <v>1425.59</v>
      </c>
      <c r="CH21" s="311">
        <v>1.45</v>
      </c>
      <c r="CI21" s="503"/>
      <c r="CJ21" s="503"/>
      <c r="CK21" s="312" t="s">
        <v>43</v>
      </c>
      <c r="CL21" s="247">
        <v>5</v>
      </c>
      <c r="CM21" s="248">
        <v>0</v>
      </c>
      <c r="CN21" s="249">
        <v>3</v>
      </c>
      <c r="CO21" s="247">
        <v>8</v>
      </c>
      <c r="CP21" s="250">
        <v>7</v>
      </c>
      <c r="CQ21" s="251">
        <v>14.29</v>
      </c>
      <c r="CR21" s="183"/>
      <c r="CS21" s="346" t="s">
        <v>103</v>
      </c>
      <c r="CT21" s="347">
        <v>214.77</v>
      </c>
      <c r="CU21" s="348">
        <v>209.75</v>
      </c>
      <c r="CV21" s="349">
        <v>2.39</v>
      </c>
      <c r="CW21" s="347">
        <v>144.03</v>
      </c>
      <c r="CX21" s="350">
        <v>139.71</v>
      </c>
      <c r="CY21" s="349">
        <v>3.09</v>
      </c>
      <c r="CZ21" s="347">
        <v>153.13</v>
      </c>
      <c r="DA21" s="348">
        <v>148.16999999999999</v>
      </c>
      <c r="DB21" s="349">
        <v>3.35</v>
      </c>
      <c r="DC21" s="351"/>
      <c r="DD21" s="183"/>
      <c r="DE21" s="183" t="s">
        <v>115</v>
      </c>
      <c r="DF21" s="342">
        <v>469</v>
      </c>
      <c r="DG21" s="342">
        <v>469</v>
      </c>
      <c r="DH21" s="342">
        <v>469</v>
      </c>
      <c r="DI21" s="342">
        <v>469</v>
      </c>
      <c r="DJ21" s="183"/>
      <c r="DK21" s="183"/>
      <c r="DL21" s="183"/>
      <c r="DM21" s="183"/>
      <c r="DN21" s="183"/>
      <c r="DO21" s="183"/>
      <c r="DP21" s="377" t="s">
        <v>113</v>
      </c>
      <c r="DQ21" s="425">
        <v>0</v>
      </c>
      <c r="DR21" s="426">
        <v>0</v>
      </c>
      <c r="DS21" s="426">
        <v>0</v>
      </c>
      <c r="DT21" s="401">
        <v>0</v>
      </c>
      <c r="DU21" s="400">
        <v>0</v>
      </c>
      <c r="DV21" s="400">
        <v>0</v>
      </c>
      <c r="DW21" s="400">
        <v>0</v>
      </c>
      <c r="DX21" s="400">
        <v>0</v>
      </c>
      <c r="DY21" s="402">
        <v>0</v>
      </c>
      <c r="DZ21" s="382">
        <v>0</v>
      </c>
      <c r="EA21" s="383">
        <v>0</v>
      </c>
      <c r="EB21" s="384"/>
      <c r="EC21" s="384"/>
      <c r="ED21" s="385" t="s">
        <v>30</v>
      </c>
      <c r="EE21" s="425">
        <v>0</v>
      </c>
      <c r="EF21" s="426">
        <v>0</v>
      </c>
      <c r="EG21" s="426">
        <v>0</v>
      </c>
      <c r="EH21" s="401">
        <v>0</v>
      </c>
      <c r="EI21" s="400">
        <v>0</v>
      </c>
      <c r="EJ21" s="400">
        <v>0</v>
      </c>
      <c r="EK21" s="400">
        <v>0</v>
      </c>
      <c r="EL21" s="400">
        <v>0</v>
      </c>
      <c r="EM21" s="402">
        <v>0</v>
      </c>
      <c r="EN21" s="382">
        <v>0</v>
      </c>
      <c r="EO21" s="383">
        <v>0</v>
      </c>
      <c r="EP21" s="386"/>
      <c r="EQ21" s="164"/>
      <c r="ER21" s="164"/>
      <c r="ES21" s="275"/>
      <c r="ET21" s="330"/>
      <c r="EU21" s="331"/>
      <c r="EV21" s="331"/>
      <c r="EW21" s="331"/>
      <c r="EX21" s="331"/>
      <c r="EY21" s="271"/>
      <c r="EZ21" s="168"/>
      <c r="FA21" s="332"/>
      <c r="FB21" s="273"/>
      <c r="FC21" s="274"/>
      <c r="FD21" s="275"/>
      <c r="FE21" s="275"/>
      <c r="FF21" s="275"/>
      <c r="FG21" s="275"/>
      <c r="FH21" s="276"/>
      <c r="FI21" s="337" t="s">
        <v>99</v>
      </c>
      <c r="FJ21" s="471">
        <v>1594.1499999999999</v>
      </c>
      <c r="FK21" s="508">
        <v>1571.18</v>
      </c>
      <c r="FL21" s="311">
        <v>1.46</v>
      </c>
      <c r="FM21" s="503"/>
      <c r="FN21" s="503"/>
      <c r="FO21" s="312" t="s">
        <v>43</v>
      </c>
      <c r="FP21" s="247">
        <v>2</v>
      </c>
      <c r="FQ21" s="248">
        <v>0</v>
      </c>
      <c r="FR21" s="249">
        <v>0</v>
      </c>
      <c r="FS21" s="247">
        <v>2</v>
      </c>
      <c r="FT21" s="250">
        <v>0</v>
      </c>
      <c r="FU21" s="251">
        <v>0</v>
      </c>
      <c r="FV21" s="183"/>
      <c r="FW21" s="346" t="s">
        <v>103</v>
      </c>
      <c r="FX21" s="347">
        <v>218.41</v>
      </c>
      <c r="FY21" s="348">
        <v>216.79</v>
      </c>
      <c r="FZ21" s="349">
        <v>0.75</v>
      </c>
      <c r="GA21" s="347">
        <v>70.47</v>
      </c>
      <c r="GB21" s="350">
        <v>69.56</v>
      </c>
      <c r="GC21" s="349">
        <v>1.31</v>
      </c>
      <c r="GD21" s="347">
        <v>86.37</v>
      </c>
      <c r="GE21" s="348">
        <v>84.17</v>
      </c>
      <c r="GF21" s="349">
        <v>2.61</v>
      </c>
      <c r="GG21" s="351"/>
      <c r="GH21" s="183"/>
      <c r="GI21" s="183" t="s">
        <v>115</v>
      </c>
      <c r="GJ21" s="342">
        <v>469</v>
      </c>
      <c r="GK21" s="342">
        <v>469</v>
      </c>
      <c r="GL21" s="342">
        <v>469</v>
      </c>
      <c r="GM21" s="342">
        <v>469</v>
      </c>
      <c r="GN21" s="183"/>
      <c r="GO21" s="183"/>
      <c r="GP21" s="183"/>
      <c r="GQ21" s="183"/>
      <c r="GR21" s="183"/>
      <c r="GS21" s="183"/>
      <c r="GT21" s="377" t="s">
        <v>113</v>
      </c>
      <c r="GU21" s="425">
        <v>0</v>
      </c>
      <c r="GV21" s="426">
        <v>0</v>
      </c>
      <c r="GW21" s="426">
        <v>0</v>
      </c>
      <c r="GX21" s="401">
        <v>0</v>
      </c>
      <c r="GY21" s="400">
        <v>0</v>
      </c>
      <c r="GZ21" s="400">
        <v>0</v>
      </c>
      <c r="HA21" s="400">
        <v>0</v>
      </c>
      <c r="HB21" s="400">
        <v>0</v>
      </c>
      <c r="HC21" s="402">
        <v>0</v>
      </c>
      <c r="HD21" s="382">
        <v>0</v>
      </c>
      <c r="HE21" s="383">
        <v>0</v>
      </c>
      <c r="HF21" s="384"/>
      <c r="HG21" s="384"/>
      <c r="HH21" s="385" t="s">
        <v>30</v>
      </c>
      <c r="HI21" s="425">
        <v>0</v>
      </c>
      <c r="HJ21" s="426">
        <v>0</v>
      </c>
      <c r="HK21" s="426">
        <v>0</v>
      </c>
      <c r="HL21" s="401">
        <v>0</v>
      </c>
      <c r="HM21" s="400">
        <v>0</v>
      </c>
      <c r="HN21" s="400">
        <v>0</v>
      </c>
      <c r="HO21" s="400">
        <v>0</v>
      </c>
      <c r="HP21" s="400">
        <v>0</v>
      </c>
      <c r="HQ21" s="402">
        <v>0</v>
      </c>
      <c r="HR21" s="382">
        <v>0</v>
      </c>
      <c r="HS21" s="383">
        <v>0</v>
      </c>
      <c r="HT21" s="386"/>
      <c r="HU21" s="164"/>
      <c r="HV21" s="164"/>
      <c r="HW21" s="275"/>
      <c r="HX21" s="330"/>
      <c r="HY21" s="331"/>
      <c r="HZ21" s="331"/>
      <c r="IA21" s="331"/>
      <c r="IB21" s="331"/>
      <c r="IC21" s="271"/>
      <c r="ID21" s="168"/>
      <c r="IE21" s="332"/>
      <c r="IF21" s="273"/>
      <c r="IG21" s="274"/>
      <c r="IH21" s="275"/>
      <c r="II21" s="275"/>
      <c r="IJ21" s="275"/>
      <c r="IK21" s="275"/>
      <c r="IM21" s="308" t="s">
        <v>99</v>
      </c>
      <c r="IN21" s="471">
        <v>1706.2500000000002</v>
      </c>
      <c r="IO21" s="508">
        <v>1657.8200000000002</v>
      </c>
      <c r="IP21" s="311">
        <v>2.92</v>
      </c>
      <c r="IQ21" s="503"/>
      <c r="IR21" s="503"/>
      <c r="IS21" s="312" t="s">
        <v>43</v>
      </c>
      <c r="IT21" s="247">
        <v>0</v>
      </c>
      <c r="IU21" s="248">
        <v>7</v>
      </c>
      <c r="IV21" s="249">
        <v>3</v>
      </c>
      <c r="IW21" s="247">
        <v>10</v>
      </c>
      <c r="IX21" s="250">
        <v>9</v>
      </c>
      <c r="IY21" s="251">
        <v>11.11</v>
      </c>
      <c r="IZ21" s="183"/>
      <c r="JA21" s="346" t="s">
        <v>103</v>
      </c>
      <c r="JB21" s="347">
        <v>177.2</v>
      </c>
      <c r="JC21" s="348">
        <v>175.41</v>
      </c>
      <c r="JD21" s="349">
        <v>1.02</v>
      </c>
      <c r="JE21" s="347">
        <v>170.36</v>
      </c>
      <c r="JF21" s="350">
        <v>174.33</v>
      </c>
      <c r="JG21" s="349">
        <v>-2.2799999999999998</v>
      </c>
      <c r="JH21" s="347">
        <v>173.1</v>
      </c>
      <c r="JI21" s="348">
        <v>174.78</v>
      </c>
      <c r="JJ21" s="349">
        <v>-0.96</v>
      </c>
      <c r="JK21" s="351"/>
      <c r="JL21" s="183"/>
      <c r="JM21" s="183" t="s">
        <v>115</v>
      </c>
      <c r="JN21" s="342">
        <v>469</v>
      </c>
      <c r="JO21" s="342">
        <v>469</v>
      </c>
      <c r="JP21" s="342">
        <v>469</v>
      </c>
      <c r="JQ21" s="342">
        <v>469</v>
      </c>
      <c r="JR21" s="183"/>
      <c r="JS21" s="183"/>
      <c r="JT21" s="183"/>
      <c r="JU21" s="183"/>
      <c r="JV21" s="183"/>
      <c r="JW21" s="183"/>
      <c r="JX21" s="387" t="s">
        <v>113</v>
      </c>
      <c r="JY21" s="425">
        <v>0</v>
      </c>
      <c r="JZ21" s="426">
        <v>0</v>
      </c>
      <c r="KA21" s="426">
        <v>0</v>
      </c>
      <c r="KB21" s="401">
        <v>0</v>
      </c>
      <c r="KC21" s="400">
        <v>0</v>
      </c>
      <c r="KD21" s="400">
        <v>0</v>
      </c>
      <c r="KE21" s="400">
        <v>0</v>
      </c>
      <c r="KF21" s="400">
        <v>0</v>
      </c>
      <c r="KG21" s="402">
        <v>0</v>
      </c>
      <c r="KH21" s="382">
        <v>0</v>
      </c>
      <c r="KI21" s="383">
        <v>0</v>
      </c>
      <c r="KJ21" s="290"/>
      <c r="KK21" s="290"/>
      <c r="KL21" s="387" t="s">
        <v>30</v>
      </c>
      <c r="KM21" s="425">
        <v>0</v>
      </c>
      <c r="KN21" s="426">
        <v>0</v>
      </c>
      <c r="KO21" s="426">
        <v>0</v>
      </c>
      <c r="KP21" s="401">
        <v>0</v>
      </c>
      <c r="KQ21" s="400">
        <v>0</v>
      </c>
      <c r="KR21" s="400">
        <v>0</v>
      </c>
      <c r="KS21" s="400">
        <v>0</v>
      </c>
      <c r="KT21" s="400">
        <v>0</v>
      </c>
      <c r="KU21" s="402">
        <v>0</v>
      </c>
      <c r="KV21" s="382">
        <v>0</v>
      </c>
      <c r="KW21" s="383">
        <v>0</v>
      </c>
      <c r="KX21" s="386"/>
      <c r="KY21" s="164"/>
      <c r="KZ21" s="164"/>
      <c r="LA21" s="275"/>
      <c r="LB21" s="330"/>
      <c r="LC21" s="331"/>
      <c r="LD21" s="331"/>
      <c r="LE21" s="331"/>
      <c r="LF21" s="331"/>
      <c r="LG21" s="271"/>
      <c r="LH21" s="168"/>
      <c r="LI21" s="332"/>
      <c r="LJ21" s="273"/>
      <c r="LK21" s="274"/>
      <c r="LL21" s="275"/>
      <c r="LM21" s="275"/>
      <c r="LN21" s="291"/>
      <c r="LO21" s="275"/>
      <c r="LP21" s="275"/>
      <c r="LQ21" s="337" t="s">
        <v>99</v>
      </c>
      <c r="LR21" s="480">
        <v>1492.8799999999999</v>
      </c>
      <c r="LS21" s="508">
        <v>1455.68</v>
      </c>
      <c r="LT21" s="311">
        <v>2.56</v>
      </c>
      <c r="LU21" s="505"/>
      <c r="LV21" s="505"/>
      <c r="LW21" s="312" t="s">
        <v>43</v>
      </c>
      <c r="LX21" s="294">
        <v>25</v>
      </c>
      <c r="LY21" s="295">
        <v>18</v>
      </c>
      <c r="LZ21" s="296">
        <v>38.89</v>
      </c>
      <c r="MA21" s="266"/>
      <c r="MB21" s="346" t="s">
        <v>103</v>
      </c>
      <c r="MC21" s="347">
        <v>189.41</v>
      </c>
      <c r="MD21" s="370">
        <v>186.29</v>
      </c>
      <c r="ME21" s="349">
        <v>1.67</v>
      </c>
      <c r="MF21" s="347">
        <v>142.41999999999999</v>
      </c>
      <c r="MG21" s="370">
        <v>140.97999999999999</v>
      </c>
      <c r="MH21" s="349">
        <v>1.02</v>
      </c>
      <c r="MI21" s="347">
        <v>153.44</v>
      </c>
      <c r="MJ21" s="370">
        <v>151.63</v>
      </c>
      <c r="MK21" s="349">
        <v>1.19</v>
      </c>
      <c r="ML21" s="297"/>
      <c r="MM21" s="297"/>
      <c r="MN21" s="297" t="s">
        <v>115</v>
      </c>
      <c r="MO21" s="371">
        <v>469</v>
      </c>
      <c r="MP21" s="371">
        <v>469</v>
      </c>
      <c r="MQ21" s="371">
        <v>469</v>
      </c>
      <c r="MR21" s="371">
        <v>469</v>
      </c>
      <c r="MS21" s="371">
        <v>469</v>
      </c>
      <c r="MT21" s="300"/>
      <c r="MU21" s="306"/>
      <c r="MV21" s="306"/>
      <c r="MW21" s="427"/>
      <c r="MX21" s="306"/>
      <c r="MY21" s="306"/>
      <c r="MZ21" s="377" t="s">
        <v>30</v>
      </c>
      <c r="NA21" s="428">
        <v>0</v>
      </c>
      <c r="NB21" s="429">
        <v>0</v>
      </c>
      <c r="NC21" s="429">
        <v>0</v>
      </c>
      <c r="ND21" s="430">
        <v>0</v>
      </c>
      <c r="NE21" s="429"/>
      <c r="NF21" s="429"/>
      <c r="NG21" s="429"/>
      <c r="NH21" s="431"/>
      <c r="NI21" s="432">
        <v>0</v>
      </c>
      <c r="NJ21" s="433">
        <v>0</v>
      </c>
      <c r="NK21" s="434">
        <v>0</v>
      </c>
      <c r="NL21" s="290"/>
      <c r="NM21" s="290"/>
      <c r="NN21" s="377" t="s">
        <v>30</v>
      </c>
      <c r="NO21" s="428">
        <v>0</v>
      </c>
      <c r="NP21" s="429">
        <v>0</v>
      </c>
      <c r="NQ21" s="429">
        <v>0</v>
      </c>
      <c r="NR21" s="430">
        <v>0</v>
      </c>
      <c r="NS21" s="429"/>
      <c r="NT21" s="429"/>
      <c r="NU21" s="429"/>
      <c r="NV21" s="431"/>
      <c r="NW21" s="432">
        <v>0</v>
      </c>
      <c r="NX21" s="433">
        <v>0</v>
      </c>
      <c r="NY21" s="434">
        <v>0</v>
      </c>
      <c r="OA21" s="307"/>
    </row>
    <row r="22" spans="1:391" s="195" customFormat="1" ht="21.75" customHeight="1" thickTop="1" thickBot="1" x14ac:dyDescent="0.25">
      <c r="A22" s="344" t="s">
        <v>90</v>
      </c>
      <c r="B22" s="509">
        <v>1899.9499999999998</v>
      </c>
      <c r="C22" s="516">
        <v>1829.3300000000002</v>
      </c>
      <c r="D22" s="345">
        <v>3.86</v>
      </c>
      <c r="E22" s="503"/>
      <c r="F22" s="503"/>
      <c r="G22" s="246" t="s">
        <v>44</v>
      </c>
      <c r="H22" s="247">
        <v>0</v>
      </c>
      <c r="I22" s="248">
        <v>0</v>
      </c>
      <c r="J22" s="249">
        <v>0</v>
      </c>
      <c r="K22" s="247">
        <v>0</v>
      </c>
      <c r="L22" s="250">
        <v>0</v>
      </c>
      <c r="M22" s="251">
        <v>0</v>
      </c>
      <c r="N22" s="183"/>
      <c r="O22" s="346" t="s">
        <v>108</v>
      </c>
      <c r="P22" s="347">
        <v>120.38</v>
      </c>
      <c r="Q22" s="348">
        <v>115.93</v>
      </c>
      <c r="R22" s="349">
        <v>3.84</v>
      </c>
      <c r="S22" s="347">
        <v>95.78</v>
      </c>
      <c r="T22" s="350">
        <v>93.41</v>
      </c>
      <c r="U22" s="349">
        <v>2.54</v>
      </c>
      <c r="V22" s="347">
        <v>98.59</v>
      </c>
      <c r="W22" s="348">
        <v>95.91</v>
      </c>
      <c r="X22" s="349">
        <v>2.79</v>
      </c>
      <c r="Y22" s="351"/>
      <c r="Z22" s="183"/>
      <c r="AA22" s="183" t="s">
        <v>118</v>
      </c>
      <c r="AB22" s="342">
        <v>484</v>
      </c>
      <c r="AC22" s="342">
        <v>484</v>
      </c>
      <c r="AD22" s="342">
        <v>484</v>
      </c>
      <c r="AE22" s="342">
        <v>484</v>
      </c>
      <c r="AF22" s="183"/>
      <c r="AG22" s="183"/>
      <c r="AH22" s="183"/>
      <c r="AI22" s="183"/>
      <c r="AJ22" s="183"/>
      <c r="AK22" s="183"/>
      <c r="AL22" s="440" t="s">
        <v>22</v>
      </c>
      <c r="AM22" s="441">
        <v>37279</v>
      </c>
      <c r="AN22" s="442">
        <v>829</v>
      </c>
      <c r="AO22" s="442">
        <v>32876</v>
      </c>
      <c r="AP22" s="443">
        <v>3852</v>
      </c>
      <c r="AQ22" s="444">
        <v>0</v>
      </c>
      <c r="AR22" s="444">
        <v>0</v>
      </c>
      <c r="AS22" s="444">
        <v>0</v>
      </c>
      <c r="AT22" s="444">
        <v>0</v>
      </c>
      <c r="AU22" s="445">
        <v>74836</v>
      </c>
      <c r="AV22" s="446">
        <v>104350</v>
      </c>
      <c r="AW22" s="446">
        <v>179186</v>
      </c>
      <c r="AX22" s="447"/>
      <c r="AY22" s="447"/>
      <c r="AZ22" s="440" t="s">
        <v>22</v>
      </c>
      <c r="BA22" s="441">
        <v>190</v>
      </c>
      <c r="BB22" s="442">
        <v>14</v>
      </c>
      <c r="BC22" s="442">
        <v>89</v>
      </c>
      <c r="BD22" s="443">
        <v>0</v>
      </c>
      <c r="BE22" s="444">
        <v>0</v>
      </c>
      <c r="BF22" s="444">
        <v>0</v>
      </c>
      <c r="BG22" s="444">
        <v>0</v>
      </c>
      <c r="BH22" s="444">
        <v>0</v>
      </c>
      <c r="BI22" s="445">
        <v>293</v>
      </c>
      <c r="BJ22" s="446">
        <v>5758</v>
      </c>
      <c r="BK22" s="446">
        <v>6051</v>
      </c>
      <c r="BL22" s="386"/>
      <c r="BM22" s="164"/>
      <c r="BN22" s="164"/>
      <c r="BO22" s="275"/>
      <c r="BP22" s="330"/>
      <c r="BQ22" s="331"/>
      <c r="BR22" s="331"/>
      <c r="BS22" s="331"/>
      <c r="BT22" s="331"/>
      <c r="BU22" s="271"/>
      <c r="BV22" s="168"/>
      <c r="BW22" s="272"/>
      <c r="BX22" s="273"/>
      <c r="BY22" s="274"/>
      <c r="BZ22" s="275"/>
      <c r="CA22" s="275"/>
      <c r="CB22" s="275"/>
      <c r="CC22" s="275"/>
      <c r="CD22" s="276"/>
      <c r="CE22" s="344" t="s">
        <v>90</v>
      </c>
      <c r="CF22" s="509">
        <v>2182.4799999999996</v>
      </c>
      <c r="CG22" s="516">
        <v>2156.8999999999996</v>
      </c>
      <c r="CH22" s="345">
        <v>1.19</v>
      </c>
      <c r="CI22" s="503"/>
      <c r="CJ22" s="503"/>
      <c r="CK22" s="246" t="s">
        <v>44</v>
      </c>
      <c r="CL22" s="247">
        <v>0</v>
      </c>
      <c r="CM22" s="248">
        <v>0</v>
      </c>
      <c r="CN22" s="249">
        <v>0</v>
      </c>
      <c r="CO22" s="247">
        <v>0</v>
      </c>
      <c r="CP22" s="250">
        <v>0</v>
      </c>
      <c r="CQ22" s="251">
        <v>0</v>
      </c>
      <c r="CR22" s="183"/>
      <c r="CS22" s="346" t="s">
        <v>108</v>
      </c>
      <c r="CT22" s="347">
        <v>135.85</v>
      </c>
      <c r="CU22" s="348">
        <v>132.19</v>
      </c>
      <c r="CV22" s="349">
        <v>2.77</v>
      </c>
      <c r="CW22" s="347">
        <v>120</v>
      </c>
      <c r="CX22" s="350">
        <v>116.01</v>
      </c>
      <c r="CY22" s="349">
        <v>3.44</v>
      </c>
      <c r="CZ22" s="347">
        <v>122.03</v>
      </c>
      <c r="DA22" s="348">
        <v>117.96</v>
      </c>
      <c r="DB22" s="349">
        <v>3.45</v>
      </c>
      <c r="DC22" s="351"/>
      <c r="DD22" s="183"/>
      <c r="DE22" s="183" t="s">
        <v>118</v>
      </c>
      <c r="DF22" s="342">
        <v>484</v>
      </c>
      <c r="DG22" s="342">
        <v>484</v>
      </c>
      <c r="DH22" s="342">
        <v>484</v>
      </c>
      <c r="DI22" s="342">
        <v>484</v>
      </c>
      <c r="DJ22" s="183"/>
      <c r="DK22" s="183"/>
      <c r="DL22" s="183"/>
      <c r="DM22" s="183"/>
      <c r="DN22" s="183"/>
      <c r="DO22" s="183"/>
      <c r="DP22" s="440" t="s">
        <v>22</v>
      </c>
      <c r="DQ22" s="441">
        <v>25843</v>
      </c>
      <c r="DR22" s="442">
        <v>575</v>
      </c>
      <c r="DS22" s="442">
        <v>19951</v>
      </c>
      <c r="DT22" s="443">
        <v>4475</v>
      </c>
      <c r="DU22" s="444">
        <v>0</v>
      </c>
      <c r="DV22" s="444">
        <v>0</v>
      </c>
      <c r="DW22" s="444">
        <v>0</v>
      </c>
      <c r="DX22" s="444">
        <v>0</v>
      </c>
      <c r="DY22" s="445">
        <v>50844</v>
      </c>
      <c r="DZ22" s="446">
        <v>39404</v>
      </c>
      <c r="EA22" s="446">
        <v>90248</v>
      </c>
      <c r="EB22" s="447"/>
      <c r="EC22" s="447"/>
      <c r="ED22" s="448" t="s">
        <v>22</v>
      </c>
      <c r="EE22" s="441">
        <v>113</v>
      </c>
      <c r="EF22" s="442">
        <v>0</v>
      </c>
      <c r="EG22" s="442">
        <v>58</v>
      </c>
      <c r="EH22" s="443">
        <v>0</v>
      </c>
      <c r="EI22" s="444">
        <v>0</v>
      </c>
      <c r="EJ22" s="444">
        <v>0</v>
      </c>
      <c r="EK22" s="444">
        <v>0</v>
      </c>
      <c r="EL22" s="444">
        <v>0</v>
      </c>
      <c r="EM22" s="445">
        <v>171</v>
      </c>
      <c r="EN22" s="446">
        <v>2660</v>
      </c>
      <c r="EO22" s="446">
        <v>2831</v>
      </c>
      <c r="EP22" s="386"/>
      <c r="EQ22" s="164"/>
      <c r="ER22" s="164"/>
      <c r="ES22" s="275"/>
      <c r="ET22" s="330"/>
      <c r="EU22" s="331"/>
      <c r="EV22" s="331"/>
      <c r="EW22" s="331"/>
      <c r="EX22" s="331"/>
      <c r="EY22" s="271"/>
      <c r="EZ22" s="168"/>
      <c r="FA22" s="272"/>
      <c r="FB22" s="273"/>
      <c r="FC22" s="274"/>
      <c r="FD22" s="275"/>
      <c r="FE22" s="275"/>
      <c r="FF22" s="275"/>
      <c r="FG22" s="275"/>
      <c r="FH22" s="276"/>
      <c r="FI22" s="366" t="s">
        <v>90</v>
      </c>
      <c r="FJ22" s="509">
        <v>2081.4300000000003</v>
      </c>
      <c r="FK22" s="516">
        <v>2071.4499999999998</v>
      </c>
      <c r="FL22" s="345">
        <v>0.48</v>
      </c>
      <c r="FM22" s="503"/>
      <c r="FN22" s="503"/>
      <c r="FO22" s="246" t="s">
        <v>44</v>
      </c>
      <c r="FP22" s="247">
        <v>0</v>
      </c>
      <c r="FQ22" s="248">
        <v>0</v>
      </c>
      <c r="FR22" s="249">
        <v>0</v>
      </c>
      <c r="FS22" s="247">
        <v>0</v>
      </c>
      <c r="FT22" s="250">
        <v>0</v>
      </c>
      <c r="FU22" s="251">
        <v>0</v>
      </c>
      <c r="FV22" s="183"/>
      <c r="FW22" s="346" t="s">
        <v>108</v>
      </c>
      <c r="FX22" s="347">
        <v>134.49</v>
      </c>
      <c r="FY22" s="348">
        <v>130.5</v>
      </c>
      <c r="FZ22" s="349">
        <v>3.06</v>
      </c>
      <c r="GA22" s="347">
        <v>88.73</v>
      </c>
      <c r="GB22" s="350">
        <v>87.29</v>
      </c>
      <c r="GC22" s="349">
        <v>1.65</v>
      </c>
      <c r="GD22" s="347">
        <v>93.65</v>
      </c>
      <c r="GE22" s="348">
        <v>91.58</v>
      </c>
      <c r="GF22" s="349">
        <v>2.2599999999999998</v>
      </c>
      <c r="GG22" s="351"/>
      <c r="GH22" s="183"/>
      <c r="GI22" s="183" t="s">
        <v>118</v>
      </c>
      <c r="GJ22" s="342">
        <v>484</v>
      </c>
      <c r="GK22" s="342">
        <v>484</v>
      </c>
      <c r="GL22" s="342">
        <v>484</v>
      </c>
      <c r="GM22" s="342">
        <v>484</v>
      </c>
      <c r="GN22" s="183"/>
      <c r="GO22" s="183"/>
      <c r="GP22" s="183"/>
      <c r="GQ22" s="183"/>
      <c r="GR22" s="183"/>
      <c r="GS22" s="183"/>
      <c r="GT22" s="440" t="s">
        <v>22</v>
      </c>
      <c r="GU22" s="441">
        <v>26903</v>
      </c>
      <c r="GV22" s="442">
        <v>543</v>
      </c>
      <c r="GW22" s="442">
        <v>19085</v>
      </c>
      <c r="GX22" s="443">
        <v>20146</v>
      </c>
      <c r="GY22" s="444">
        <v>0</v>
      </c>
      <c r="GZ22" s="444">
        <v>0</v>
      </c>
      <c r="HA22" s="444">
        <v>0</v>
      </c>
      <c r="HB22" s="444">
        <v>0</v>
      </c>
      <c r="HC22" s="445">
        <v>66677</v>
      </c>
      <c r="HD22" s="446">
        <v>71605</v>
      </c>
      <c r="HE22" s="446">
        <v>138282</v>
      </c>
      <c r="HF22" s="447"/>
      <c r="HG22" s="447"/>
      <c r="HH22" s="448" t="s">
        <v>22</v>
      </c>
      <c r="HI22" s="441">
        <v>113</v>
      </c>
      <c r="HJ22" s="442">
        <v>0</v>
      </c>
      <c r="HK22" s="442">
        <v>59</v>
      </c>
      <c r="HL22" s="443">
        <v>0</v>
      </c>
      <c r="HM22" s="444">
        <v>0</v>
      </c>
      <c r="HN22" s="444">
        <v>0</v>
      </c>
      <c r="HO22" s="444">
        <v>0</v>
      </c>
      <c r="HP22" s="444">
        <v>0</v>
      </c>
      <c r="HQ22" s="445">
        <v>172</v>
      </c>
      <c r="HR22" s="446">
        <v>2457</v>
      </c>
      <c r="HS22" s="446">
        <v>2629</v>
      </c>
      <c r="HT22" s="386"/>
      <c r="HU22" s="164"/>
      <c r="HV22" s="164"/>
      <c r="HW22" s="275"/>
      <c r="HX22" s="330"/>
      <c r="HY22" s="331"/>
      <c r="HZ22" s="331"/>
      <c r="IA22" s="331"/>
      <c r="IB22" s="331"/>
      <c r="IC22" s="271"/>
      <c r="ID22" s="168"/>
      <c r="IE22" s="272"/>
      <c r="IF22" s="273"/>
      <c r="IG22" s="274"/>
      <c r="IH22" s="275"/>
      <c r="II22" s="275"/>
      <c r="IJ22" s="275"/>
      <c r="IK22" s="275"/>
      <c r="IM22" s="344" t="s">
        <v>90</v>
      </c>
      <c r="IN22" s="509">
        <v>1947.13</v>
      </c>
      <c r="IO22" s="516">
        <v>1921.0600000000002</v>
      </c>
      <c r="IP22" s="345">
        <v>1.36</v>
      </c>
      <c r="IQ22" s="503"/>
      <c r="IR22" s="503"/>
      <c r="IS22" s="246" t="s">
        <v>44</v>
      </c>
      <c r="IT22" s="247">
        <v>0</v>
      </c>
      <c r="IU22" s="248">
        <v>0</v>
      </c>
      <c r="IV22" s="249">
        <v>0</v>
      </c>
      <c r="IW22" s="247">
        <v>0</v>
      </c>
      <c r="IX22" s="250">
        <v>0</v>
      </c>
      <c r="IY22" s="251">
        <v>0</v>
      </c>
      <c r="IZ22" s="183"/>
      <c r="JA22" s="346" t="s">
        <v>108</v>
      </c>
      <c r="JB22" s="347">
        <v>159.76</v>
      </c>
      <c r="JC22" s="348">
        <v>162.5</v>
      </c>
      <c r="JD22" s="349">
        <v>-1.69</v>
      </c>
      <c r="JE22" s="347">
        <v>129.56</v>
      </c>
      <c r="JF22" s="350">
        <v>128.56</v>
      </c>
      <c r="JG22" s="349">
        <v>0.78</v>
      </c>
      <c r="JH22" s="347">
        <v>141.66</v>
      </c>
      <c r="JI22" s="348">
        <v>142.51</v>
      </c>
      <c r="JJ22" s="349">
        <v>-0.6</v>
      </c>
      <c r="JK22" s="351"/>
      <c r="JL22" s="183"/>
      <c r="JM22" s="183" t="s">
        <v>118</v>
      </c>
      <c r="JN22" s="342">
        <v>484</v>
      </c>
      <c r="JO22" s="342">
        <v>484</v>
      </c>
      <c r="JP22" s="342">
        <v>484</v>
      </c>
      <c r="JQ22" s="342">
        <v>484</v>
      </c>
      <c r="JR22" s="183"/>
      <c r="JS22" s="183"/>
      <c r="JT22" s="183"/>
      <c r="JU22" s="183"/>
      <c r="JV22" s="183"/>
      <c r="JW22" s="183"/>
      <c r="JX22" s="450" t="s">
        <v>22</v>
      </c>
      <c r="JY22" s="441">
        <v>43150</v>
      </c>
      <c r="JZ22" s="442">
        <v>814</v>
      </c>
      <c r="KA22" s="442">
        <v>32554</v>
      </c>
      <c r="KB22" s="443">
        <v>1995</v>
      </c>
      <c r="KC22" s="444">
        <v>0</v>
      </c>
      <c r="KD22" s="444">
        <v>0</v>
      </c>
      <c r="KE22" s="444">
        <v>0</v>
      </c>
      <c r="KF22" s="444">
        <v>0</v>
      </c>
      <c r="KG22" s="445">
        <v>78513</v>
      </c>
      <c r="KH22" s="446">
        <v>89073</v>
      </c>
      <c r="KI22" s="446">
        <v>167586</v>
      </c>
      <c r="KJ22" s="451"/>
      <c r="KK22" s="451"/>
      <c r="KL22" s="450" t="s">
        <v>22</v>
      </c>
      <c r="KM22" s="441">
        <v>917</v>
      </c>
      <c r="KN22" s="442">
        <v>25</v>
      </c>
      <c r="KO22" s="442">
        <v>334</v>
      </c>
      <c r="KP22" s="443">
        <v>0</v>
      </c>
      <c r="KQ22" s="444">
        <v>0</v>
      </c>
      <c r="KR22" s="444">
        <v>0</v>
      </c>
      <c r="KS22" s="444">
        <v>0</v>
      </c>
      <c r="KT22" s="444">
        <v>0</v>
      </c>
      <c r="KU22" s="445">
        <v>1276</v>
      </c>
      <c r="KV22" s="446">
        <v>5147</v>
      </c>
      <c r="KW22" s="446">
        <v>6423</v>
      </c>
      <c r="KX22" s="386"/>
      <c r="KY22" s="164"/>
      <c r="KZ22" s="164"/>
      <c r="LA22" s="275"/>
      <c r="LB22" s="330"/>
      <c r="LC22" s="331"/>
      <c r="LD22" s="331"/>
      <c r="LE22" s="331"/>
      <c r="LF22" s="331"/>
      <c r="LG22" s="271"/>
      <c r="LH22" s="168"/>
      <c r="LI22" s="272"/>
      <c r="LJ22" s="273"/>
      <c r="LK22" s="274"/>
      <c r="LL22" s="275"/>
      <c r="LM22" s="275"/>
      <c r="LN22" s="291"/>
      <c r="LO22" s="275"/>
      <c r="LP22" s="275"/>
      <c r="LQ22" s="366" t="s">
        <v>90</v>
      </c>
      <c r="LR22" s="510">
        <v>1959.9700000000003</v>
      </c>
      <c r="LS22" s="516">
        <v>1925.49</v>
      </c>
      <c r="LT22" s="345">
        <v>1.79</v>
      </c>
      <c r="LU22" s="505"/>
      <c r="LV22" s="505"/>
      <c r="LW22" s="246" t="s">
        <v>44</v>
      </c>
      <c r="LX22" s="294">
        <v>0</v>
      </c>
      <c r="LY22" s="295">
        <v>0</v>
      </c>
      <c r="LZ22" s="296">
        <v>0</v>
      </c>
      <c r="MA22" s="266"/>
      <c r="MB22" s="346" t="s">
        <v>108</v>
      </c>
      <c r="MC22" s="347">
        <v>150.46</v>
      </c>
      <c r="MD22" s="370">
        <v>150.37</v>
      </c>
      <c r="ME22" s="349">
        <v>0.06</v>
      </c>
      <c r="MF22" s="347">
        <v>109.08</v>
      </c>
      <c r="MG22" s="370">
        <v>106.66</v>
      </c>
      <c r="MH22" s="349">
        <v>2.27</v>
      </c>
      <c r="MI22" s="347">
        <v>118.79</v>
      </c>
      <c r="MJ22" s="370">
        <v>116.93</v>
      </c>
      <c r="MK22" s="349">
        <v>1.59</v>
      </c>
      <c r="ML22" s="297"/>
      <c r="MM22" s="297"/>
      <c r="MN22" s="297" t="s">
        <v>118</v>
      </c>
      <c r="MO22" s="371">
        <v>484</v>
      </c>
      <c r="MP22" s="371">
        <v>484</v>
      </c>
      <c r="MQ22" s="371">
        <v>484</v>
      </c>
      <c r="MR22" s="371">
        <v>484</v>
      </c>
      <c r="MS22" s="371">
        <v>484</v>
      </c>
      <c r="MT22" s="300"/>
      <c r="MU22" s="306"/>
      <c r="MV22" s="306"/>
      <c r="MW22" s="427"/>
      <c r="MX22" s="306"/>
      <c r="MY22" s="306"/>
      <c r="MZ22" s="440" t="s">
        <v>22</v>
      </c>
      <c r="NA22" s="450">
        <v>133175</v>
      </c>
      <c r="NB22" s="444">
        <v>2761</v>
      </c>
      <c r="NC22" s="444">
        <v>104466</v>
      </c>
      <c r="ND22" s="443">
        <v>30468</v>
      </c>
      <c r="NE22" s="444"/>
      <c r="NF22" s="444"/>
      <c r="NG22" s="444"/>
      <c r="NH22" s="444"/>
      <c r="NI22" s="443">
        <v>270870</v>
      </c>
      <c r="NJ22" s="450">
        <v>304432</v>
      </c>
      <c r="NK22" s="446">
        <v>575302</v>
      </c>
      <c r="NL22" s="290"/>
      <c r="NM22" s="290"/>
      <c r="NN22" s="450" t="s">
        <v>22</v>
      </c>
      <c r="NO22" s="450">
        <v>1333</v>
      </c>
      <c r="NP22" s="444">
        <v>39</v>
      </c>
      <c r="NQ22" s="444">
        <v>540</v>
      </c>
      <c r="NR22" s="443">
        <v>0</v>
      </c>
      <c r="NS22" s="444"/>
      <c r="NT22" s="444"/>
      <c r="NU22" s="444"/>
      <c r="NV22" s="444"/>
      <c r="NW22" s="443">
        <v>1912</v>
      </c>
      <c r="NX22" s="450">
        <v>16022</v>
      </c>
      <c r="NY22" s="446">
        <v>17934</v>
      </c>
      <c r="OA22" s="307"/>
    </row>
    <row r="23" spans="1:391" s="195" customFormat="1" ht="21.75" customHeight="1" thickTop="1" x14ac:dyDescent="0.3">
      <c r="A23" s="418" t="s">
        <v>124</v>
      </c>
      <c r="B23" s="501">
        <v>908.42</v>
      </c>
      <c r="C23" s="502">
        <v>881.56</v>
      </c>
      <c r="D23" s="243">
        <v>3.05</v>
      </c>
      <c r="E23" s="503"/>
      <c r="F23" s="503"/>
      <c r="G23" s="246" t="s">
        <v>45</v>
      </c>
      <c r="H23" s="247">
        <v>25</v>
      </c>
      <c r="I23" s="248">
        <v>20</v>
      </c>
      <c r="J23" s="249">
        <v>18</v>
      </c>
      <c r="K23" s="247">
        <v>63</v>
      </c>
      <c r="L23" s="250">
        <v>59</v>
      </c>
      <c r="M23" s="251">
        <v>6.78</v>
      </c>
      <c r="N23" s="183"/>
      <c r="O23" s="346" t="s">
        <v>111</v>
      </c>
      <c r="P23" s="347">
        <v>187.53</v>
      </c>
      <c r="Q23" s="348">
        <v>179.95</v>
      </c>
      <c r="R23" s="349">
        <v>4.21</v>
      </c>
      <c r="S23" s="347">
        <v>178.56</v>
      </c>
      <c r="T23" s="350">
        <v>171.92</v>
      </c>
      <c r="U23" s="349">
        <v>3.86</v>
      </c>
      <c r="V23" s="347">
        <v>179.58</v>
      </c>
      <c r="W23" s="348">
        <v>172.81</v>
      </c>
      <c r="X23" s="349">
        <v>3.92</v>
      </c>
      <c r="Y23" s="351"/>
      <c r="Z23" s="318" t="s">
        <v>97</v>
      </c>
      <c r="AA23" s="318"/>
      <c r="AB23" s="517">
        <v>69.37</v>
      </c>
      <c r="AC23" s="517">
        <v>61.75</v>
      </c>
      <c r="AD23" s="517">
        <v>47.39</v>
      </c>
      <c r="AE23" s="517">
        <v>59.5</v>
      </c>
      <c r="AF23" s="518"/>
      <c r="AG23" s="518"/>
      <c r="AH23" s="518"/>
      <c r="AI23" s="518"/>
      <c r="AJ23" s="519"/>
      <c r="AK23" s="183"/>
      <c r="AL23" s="520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521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522"/>
      <c r="BM23" s="164"/>
      <c r="BN23" s="164"/>
      <c r="BO23" s="275"/>
      <c r="BP23" s="423"/>
      <c r="BQ23" s="270"/>
      <c r="BR23" s="270"/>
      <c r="BS23" s="270"/>
      <c r="BT23" s="270"/>
      <c r="BU23" s="271"/>
      <c r="BV23" s="168"/>
      <c r="BW23" s="272"/>
      <c r="BX23" s="273"/>
      <c r="BY23" s="274"/>
      <c r="BZ23" s="275"/>
      <c r="CA23" s="275"/>
      <c r="CB23" s="275"/>
      <c r="CC23" s="275"/>
      <c r="CD23" s="276"/>
      <c r="CE23" s="418" t="s">
        <v>124</v>
      </c>
      <c r="CF23" s="501">
        <v>929.97</v>
      </c>
      <c r="CG23" s="502">
        <v>898.21</v>
      </c>
      <c r="CH23" s="243">
        <v>3.54</v>
      </c>
      <c r="CI23" s="503"/>
      <c r="CJ23" s="503"/>
      <c r="CK23" s="246" t="s">
        <v>45</v>
      </c>
      <c r="CL23" s="247">
        <v>11</v>
      </c>
      <c r="CM23" s="248">
        <v>7</v>
      </c>
      <c r="CN23" s="249">
        <v>9</v>
      </c>
      <c r="CO23" s="247">
        <v>27</v>
      </c>
      <c r="CP23" s="250">
        <v>23</v>
      </c>
      <c r="CQ23" s="251">
        <v>17.39</v>
      </c>
      <c r="CR23" s="183"/>
      <c r="CS23" s="346" t="s">
        <v>111</v>
      </c>
      <c r="CT23" s="347">
        <v>292.43</v>
      </c>
      <c r="CU23" s="348">
        <v>288.89</v>
      </c>
      <c r="CV23" s="349">
        <v>1.23</v>
      </c>
      <c r="CW23" s="347">
        <v>225.36</v>
      </c>
      <c r="CX23" s="350">
        <v>221.18</v>
      </c>
      <c r="CY23" s="349">
        <v>1.89</v>
      </c>
      <c r="CZ23" s="347">
        <v>233.98</v>
      </c>
      <c r="DA23" s="348">
        <v>229.37</v>
      </c>
      <c r="DB23" s="349">
        <v>2.0099999999999998</v>
      </c>
      <c r="DC23" s="351"/>
      <c r="DD23" s="318" t="s">
        <v>97</v>
      </c>
      <c r="DE23" s="318"/>
      <c r="DF23" s="517">
        <v>43.56</v>
      </c>
      <c r="DG23" s="517">
        <v>40.89</v>
      </c>
      <c r="DH23" s="517">
        <v>39.93</v>
      </c>
      <c r="DI23" s="517">
        <v>41.46</v>
      </c>
      <c r="DJ23" s="180"/>
      <c r="DK23" s="180"/>
      <c r="DL23" s="180"/>
      <c r="DM23" s="180"/>
      <c r="DN23" s="519"/>
      <c r="DO23" s="183"/>
      <c r="DP23" s="520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521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522"/>
      <c r="EQ23" s="164"/>
      <c r="ER23" s="164"/>
      <c r="ES23" s="275"/>
      <c r="ET23" s="423"/>
      <c r="EU23" s="270"/>
      <c r="EV23" s="270"/>
      <c r="EW23" s="270"/>
      <c r="EX23" s="270"/>
      <c r="EY23" s="271"/>
      <c r="EZ23" s="168"/>
      <c r="FA23" s="272"/>
      <c r="FB23" s="273"/>
      <c r="FC23" s="274"/>
      <c r="FD23" s="275"/>
      <c r="FE23" s="275"/>
      <c r="FF23" s="275"/>
      <c r="FG23" s="275"/>
      <c r="FH23" s="276"/>
      <c r="FI23" s="424" t="s">
        <v>124</v>
      </c>
      <c r="FJ23" s="501">
        <v>1134.28</v>
      </c>
      <c r="FK23" s="502">
        <v>1149.6400000000001</v>
      </c>
      <c r="FL23" s="243">
        <v>-1.34</v>
      </c>
      <c r="FM23" s="503"/>
      <c r="FN23" s="503"/>
      <c r="FO23" s="246" t="s">
        <v>45</v>
      </c>
      <c r="FP23" s="247">
        <v>10</v>
      </c>
      <c r="FQ23" s="248">
        <v>6</v>
      </c>
      <c r="FR23" s="249">
        <v>9</v>
      </c>
      <c r="FS23" s="247">
        <v>25</v>
      </c>
      <c r="FT23" s="250">
        <v>24</v>
      </c>
      <c r="FU23" s="251">
        <v>4.17</v>
      </c>
      <c r="FV23" s="183"/>
      <c r="FW23" s="346" t="s">
        <v>111</v>
      </c>
      <c r="FX23" s="347">
        <v>299.81</v>
      </c>
      <c r="FY23" s="348">
        <v>292.57</v>
      </c>
      <c r="FZ23" s="349">
        <v>2.4700000000000002</v>
      </c>
      <c r="GA23" s="347">
        <v>193.45</v>
      </c>
      <c r="GB23" s="350">
        <v>188.57</v>
      </c>
      <c r="GC23" s="349">
        <v>2.59</v>
      </c>
      <c r="GD23" s="347">
        <v>204.88</v>
      </c>
      <c r="GE23" s="348">
        <v>198.89</v>
      </c>
      <c r="GF23" s="349">
        <v>3.01</v>
      </c>
      <c r="GG23" s="351"/>
      <c r="GH23" s="318" t="s">
        <v>97</v>
      </c>
      <c r="GI23" s="318"/>
      <c r="GJ23" s="517">
        <v>41.85</v>
      </c>
      <c r="GK23" s="517">
        <v>40.090000000000003</v>
      </c>
      <c r="GL23" s="517">
        <v>38.409999999999997</v>
      </c>
      <c r="GM23" s="517">
        <v>40.119999999999997</v>
      </c>
      <c r="GN23" s="518"/>
      <c r="GO23" s="518"/>
      <c r="GP23" s="518"/>
      <c r="GQ23" s="518"/>
      <c r="GR23" s="519"/>
      <c r="GS23" s="183"/>
      <c r="GT23" s="520"/>
      <c r="GU23" s="384"/>
      <c r="GV23" s="384"/>
      <c r="GW23" s="384"/>
      <c r="GX23" s="384"/>
      <c r="GY23" s="384"/>
      <c r="GZ23" s="384"/>
      <c r="HA23" s="384"/>
      <c r="HB23" s="384"/>
      <c r="HC23" s="384"/>
      <c r="HD23" s="384"/>
      <c r="HE23" s="384"/>
      <c r="HF23" s="384"/>
      <c r="HG23" s="384"/>
      <c r="HH23" s="521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522"/>
      <c r="HU23" s="164"/>
      <c r="HV23" s="164"/>
      <c r="HW23" s="275"/>
      <c r="HX23" s="423"/>
      <c r="HY23" s="270"/>
      <c r="HZ23" s="270"/>
      <c r="IA23" s="270"/>
      <c r="IB23" s="270"/>
      <c r="IC23" s="271"/>
      <c r="ID23" s="168"/>
      <c r="IE23" s="272"/>
      <c r="IF23" s="273"/>
      <c r="IG23" s="274"/>
      <c r="IH23" s="275"/>
      <c r="II23" s="275"/>
      <c r="IJ23" s="275"/>
      <c r="IK23" s="275"/>
      <c r="IM23" s="418" t="s">
        <v>124</v>
      </c>
      <c r="IN23" s="501">
        <v>1154.2</v>
      </c>
      <c r="IO23" s="502">
        <v>1126.5</v>
      </c>
      <c r="IP23" s="243">
        <v>2.46</v>
      </c>
      <c r="IQ23" s="503"/>
      <c r="IR23" s="503"/>
      <c r="IS23" s="246" t="s">
        <v>45</v>
      </c>
      <c r="IT23" s="247">
        <v>98</v>
      </c>
      <c r="IU23" s="248">
        <v>114</v>
      </c>
      <c r="IV23" s="249">
        <v>120</v>
      </c>
      <c r="IW23" s="247">
        <v>332</v>
      </c>
      <c r="IX23" s="250">
        <v>344</v>
      </c>
      <c r="IY23" s="251">
        <v>-3.49</v>
      </c>
      <c r="IZ23" s="183"/>
      <c r="JA23" s="346" t="s">
        <v>111</v>
      </c>
      <c r="JB23" s="347">
        <v>232.13</v>
      </c>
      <c r="JC23" s="348">
        <v>219.7</v>
      </c>
      <c r="JD23" s="349">
        <v>5.66</v>
      </c>
      <c r="JE23" s="347">
        <v>191.08</v>
      </c>
      <c r="JF23" s="350">
        <v>182.14</v>
      </c>
      <c r="JG23" s="349">
        <v>4.91</v>
      </c>
      <c r="JH23" s="347">
        <v>207.53</v>
      </c>
      <c r="JI23" s="348">
        <v>197.57</v>
      </c>
      <c r="JJ23" s="349">
        <v>5.04</v>
      </c>
      <c r="JK23" s="351"/>
      <c r="JL23" s="318" t="s">
        <v>97</v>
      </c>
      <c r="JM23" s="318"/>
      <c r="JN23" s="517">
        <v>45.02</v>
      </c>
      <c r="JO23" s="517">
        <v>48.29</v>
      </c>
      <c r="JP23" s="517">
        <v>55.96</v>
      </c>
      <c r="JQ23" s="517">
        <v>49.76</v>
      </c>
      <c r="JR23" s="180"/>
      <c r="JS23" s="180"/>
      <c r="JT23" s="180"/>
      <c r="JU23" s="180"/>
      <c r="JV23" s="519"/>
      <c r="JW23" s="183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522"/>
      <c r="KY23" s="164"/>
      <c r="KZ23" s="164"/>
      <c r="LA23" s="275"/>
      <c r="LB23" s="423"/>
      <c r="LC23" s="270"/>
      <c r="LD23" s="270"/>
      <c r="LE23" s="270"/>
      <c r="LF23" s="270"/>
      <c r="LG23" s="271"/>
      <c r="LH23" s="168"/>
      <c r="LI23" s="272"/>
      <c r="LJ23" s="273"/>
      <c r="LK23" s="274"/>
      <c r="LL23" s="275"/>
      <c r="LM23" s="275"/>
      <c r="LN23" s="291"/>
      <c r="LO23" s="275"/>
      <c r="LP23" s="275"/>
      <c r="LQ23" s="424" t="s">
        <v>124</v>
      </c>
      <c r="LR23" s="515">
        <v>1038.45</v>
      </c>
      <c r="LS23" s="502">
        <v>1019.61</v>
      </c>
      <c r="LT23" s="243">
        <v>1.85</v>
      </c>
      <c r="LU23" s="505"/>
      <c r="LV23" s="505"/>
      <c r="LW23" s="246" t="s">
        <v>45</v>
      </c>
      <c r="LX23" s="294">
        <v>447</v>
      </c>
      <c r="LY23" s="295">
        <v>450</v>
      </c>
      <c r="LZ23" s="296">
        <v>-0.67</v>
      </c>
      <c r="MA23" s="266"/>
      <c r="MB23" s="346" t="s">
        <v>111</v>
      </c>
      <c r="MC23" s="347">
        <v>232.4</v>
      </c>
      <c r="MD23" s="370">
        <v>220.89</v>
      </c>
      <c r="ME23" s="349">
        <v>5.21</v>
      </c>
      <c r="MF23" s="347">
        <v>191.82</v>
      </c>
      <c r="MG23" s="370">
        <v>184.71</v>
      </c>
      <c r="MH23" s="349">
        <v>3.85</v>
      </c>
      <c r="MI23" s="347">
        <v>201.34</v>
      </c>
      <c r="MJ23" s="370">
        <v>193.21</v>
      </c>
      <c r="MK23" s="349">
        <v>4.21</v>
      </c>
      <c r="ML23" s="297"/>
      <c r="MM23" s="175" t="s">
        <v>97</v>
      </c>
      <c r="MN23" s="175"/>
      <c r="MO23" s="523">
        <v>59.5</v>
      </c>
      <c r="MP23" s="523">
        <v>41.46</v>
      </c>
      <c r="MQ23" s="523">
        <v>40.119999999999997</v>
      </c>
      <c r="MR23" s="523">
        <v>49.76</v>
      </c>
      <c r="MS23" s="523">
        <v>47.71</v>
      </c>
      <c r="MT23" s="300"/>
      <c r="MU23" s="306"/>
      <c r="MV23" s="306"/>
      <c r="MW23" s="427"/>
      <c r="MX23" s="306"/>
      <c r="MY23" s="306"/>
      <c r="MZ23" s="306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OA23" s="307"/>
    </row>
    <row r="24" spans="1:391" s="195" customFormat="1" ht="21.75" customHeight="1" thickBot="1" x14ac:dyDescent="0.25">
      <c r="A24" s="308" t="s">
        <v>99</v>
      </c>
      <c r="B24" s="471">
        <v>887.92</v>
      </c>
      <c r="C24" s="508">
        <v>861.34999999999991</v>
      </c>
      <c r="D24" s="311">
        <v>3.08</v>
      </c>
      <c r="E24" s="503"/>
      <c r="F24" s="503"/>
      <c r="G24" s="312" t="s">
        <v>48</v>
      </c>
      <c r="H24" s="247">
        <v>4</v>
      </c>
      <c r="I24" s="248">
        <v>6</v>
      </c>
      <c r="J24" s="249">
        <v>3</v>
      </c>
      <c r="K24" s="247">
        <v>13</v>
      </c>
      <c r="L24" s="250">
        <v>8</v>
      </c>
      <c r="M24" s="251">
        <v>62.5</v>
      </c>
      <c r="N24" s="183"/>
      <c r="O24" s="439" t="s">
        <v>114</v>
      </c>
      <c r="P24" s="347">
        <v>90.7</v>
      </c>
      <c r="Q24" s="348">
        <v>90.18</v>
      </c>
      <c r="R24" s="349">
        <v>0.57999999999999996</v>
      </c>
      <c r="S24" s="347">
        <v>81.94</v>
      </c>
      <c r="T24" s="350">
        <v>80.44</v>
      </c>
      <c r="U24" s="349">
        <v>1.86</v>
      </c>
      <c r="V24" s="347">
        <v>82.94</v>
      </c>
      <c r="W24" s="348">
        <v>81.52</v>
      </c>
      <c r="X24" s="349">
        <v>1.74</v>
      </c>
      <c r="Y24" s="351"/>
      <c r="Z24" s="183"/>
      <c r="AA24" s="183" t="s">
        <v>92</v>
      </c>
      <c r="AB24" s="376">
        <v>57.83</v>
      </c>
      <c r="AC24" s="376">
        <v>55.02</v>
      </c>
      <c r="AD24" s="376">
        <v>43.54</v>
      </c>
      <c r="AE24" s="376">
        <v>52.13</v>
      </c>
      <c r="AF24" s="524"/>
      <c r="AG24" s="524"/>
      <c r="AH24" s="524"/>
      <c r="AI24" s="524"/>
      <c r="AJ24" s="525"/>
      <c r="AK24" s="183"/>
      <c r="AL24" s="264" t="s">
        <v>46</v>
      </c>
      <c r="AM24" s="264"/>
      <c r="AN24" s="264"/>
      <c r="AO24" s="264"/>
      <c r="AP24" s="265"/>
      <c r="AQ24" s="265"/>
      <c r="AR24" s="265"/>
      <c r="AS24" s="265"/>
      <c r="AT24" s="265"/>
      <c r="AU24" s="265"/>
      <c r="AV24" s="265"/>
      <c r="AW24" s="265"/>
      <c r="AX24" s="266"/>
      <c r="AY24" s="266"/>
      <c r="AZ24" s="526" t="s">
        <v>47</v>
      </c>
      <c r="BA24" s="526"/>
      <c r="BB24" s="526"/>
      <c r="BC24" s="526"/>
      <c r="BD24" s="267"/>
      <c r="BE24" s="267"/>
      <c r="BF24" s="267"/>
      <c r="BG24" s="267"/>
      <c r="BH24" s="267"/>
      <c r="BI24" s="527"/>
      <c r="BJ24" s="527"/>
      <c r="BK24" s="527"/>
      <c r="BL24" s="267"/>
      <c r="BM24" s="164"/>
      <c r="BN24" s="164"/>
      <c r="BO24" s="275"/>
      <c r="BP24" s="330"/>
      <c r="BQ24" s="331"/>
      <c r="BR24" s="331"/>
      <c r="BS24" s="331"/>
      <c r="BT24" s="331"/>
      <c r="BU24" s="271"/>
      <c r="BV24" s="168"/>
      <c r="BW24" s="332"/>
      <c r="BX24" s="273"/>
      <c r="BY24" s="274"/>
      <c r="BZ24" s="275"/>
      <c r="CA24" s="275"/>
      <c r="CB24" s="275"/>
      <c r="CC24" s="275"/>
      <c r="CD24" s="276"/>
      <c r="CE24" s="308" t="s">
        <v>99</v>
      </c>
      <c r="CF24" s="471">
        <v>899.81</v>
      </c>
      <c r="CG24" s="508">
        <v>867.21</v>
      </c>
      <c r="CH24" s="311">
        <v>3.76</v>
      </c>
      <c r="CI24" s="503"/>
      <c r="CJ24" s="503"/>
      <c r="CK24" s="312" t="s">
        <v>48</v>
      </c>
      <c r="CL24" s="247">
        <v>2</v>
      </c>
      <c r="CM24" s="248">
        <v>3</v>
      </c>
      <c r="CN24" s="249">
        <v>2</v>
      </c>
      <c r="CO24" s="247">
        <v>7</v>
      </c>
      <c r="CP24" s="250">
        <v>6</v>
      </c>
      <c r="CQ24" s="251">
        <v>16.670000000000002</v>
      </c>
      <c r="CR24" s="183"/>
      <c r="CS24" s="439" t="s">
        <v>114</v>
      </c>
      <c r="CT24" s="347">
        <v>96.68</v>
      </c>
      <c r="CU24" s="348">
        <v>93.72</v>
      </c>
      <c r="CV24" s="349">
        <v>3.16</v>
      </c>
      <c r="CW24" s="347">
        <v>90.23</v>
      </c>
      <c r="CX24" s="350">
        <v>86.54</v>
      </c>
      <c r="CY24" s="349">
        <v>4.26</v>
      </c>
      <c r="CZ24" s="347">
        <v>91.06</v>
      </c>
      <c r="DA24" s="348">
        <v>87.41</v>
      </c>
      <c r="DB24" s="349">
        <v>4.18</v>
      </c>
      <c r="DC24" s="351"/>
      <c r="DD24" s="183"/>
      <c r="DE24" s="183" t="s">
        <v>92</v>
      </c>
      <c r="DF24" s="376">
        <v>40.46</v>
      </c>
      <c r="DG24" s="376">
        <v>39.119999999999997</v>
      </c>
      <c r="DH24" s="376">
        <v>36.47</v>
      </c>
      <c r="DI24" s="376">
        <v>38.68</v>
      </c>
      <c r="DJ24" s="528"/>
      <c r="DK24" s="528"/>
      <c r="DL24" s="528"/>
      <c r="DM24" s="528"/>
      <c r="DN24" s="525"/>
      <c r="DO24" s="183"/>
      <c r="DP24" s="264" t="s">
        <v>46</v>
      </c>
      <c r="DQ24" s="264"/>
      <c r="DR24" s="264"/>
      <c r="DS24" s="264"/>
      <c r="DT24" s="265"/>
      <c r="DU24" s="265"/>
      <c r="DV24" s="265"/>
      <c r="DW24" s="265"/>
      <c r="DX24" s="265"/>
      <c r="DY24" s="265"/>
      <c r="DZ24" s="265"/>
      <c r="EA24" s="265"/>
      <c r="EB24" s="266"/>
      <c r="EC24" s="266"/>
      <c r="ED24" s="526" t="s">
        <v>47</v>
      </c>
      <c r="EE24" s="526"/>
      <c r="EF24" s="526"/>
      <c r="EG24" s="526"/>
      <c r="EH24" s="267"/>
      <c r="EI24" s="267"/>
      <c r="EJ24" s="267"/>
      <c r="EK24" s="267"/>
      <c r="EL24" s="267"/>
      <c r="EM24" s="527"/>
      <c r="EN24" s="527"/>
      <c r="EO24" s="527"/>
      <c r="EP24" s="267"/>
      <c r="EQ24" s="164"/>
      <c r="ER24" s="164"/>
      <c r="ES24" s="275"/>
      <c r="ET24" s="330"/>
      <c r="EU24" s="331"/>
      <c r="EV24" s="331"/>
      <c r="EW24" s="331"/>
      <c r="EX24" s="331"/>
      <c r="EY24" s="271"/>
      <c r="EZ24" s="168"/>
      <c r="FA24" s="332"/>
      <c r="FB24" s="273"/>
      <c r="FC24" s="274"/>
      <c r="FD24" s="275"/>
      <c r="FE24" s="275"/>
      <c r="FF24" s="275"/>
      <c r="FG24" s="275"/>
      <c r="FH24" s="276"/>
      <c r="FI24" s="337" t="s">
        <v>99</v>
      </c>
      <c r="FJ24" s="471">
        <v>1135.1399999999999</v>
      </c>
      <c r="FK24" s="508">
        <v>1152.97</v>
      </c>
      <c r="FL24" s="311">
        <v>-1.55</v>
      </c>
      <c r="FM24" s="503"/>
      <c r="FN24" s="503"/>
      <c r="FO24" s="312" t="s">
        <v>48</v>
      </c>
      <c r="FP24" s="247">
        <v>0</v>
      </c>
      <c r="FQ24" s="248">
        <v>4</v>
      </c>
      <c r="FR24" s="249">
        <v>2</v>
      </c>
      <c r="FS24" s="247">
        <v>6</v>
      </c>
      <c r="FT24" s="250">
        <v>4</v>
      </c>
      <c r="FU24" s="251">
        <v>50</v>
      </c>
      <c r="FV24" s="183"/>
      <c r="FW24" s="439" t="s">
        <v>114</v>
      </c>
      <c r="FX24" s="347">
        <v>109.3</v>
      </c>
      <c r="FY24" s="348">
        <v>111.94</v>
      </c>
      <c r="FZ24" s="349">
        <v>-2.36</v>
      </c>
      <c r="GA24" s="347">
        <v>81.36</v>
      </c>
      <c r="GB24" s="350">
        <v>79.3</v>
      </c>
      <c r="GC24" s="349">
        <v>2.6</v>
      </c>
      <c r="GD24" s="347">
        <v>84.37</v>
      </c>
      <c r="GE24" s="348">
        <v>82.54</v>
      </c>
      <c r="GF24" s="349">
        <v>2.2200000000000002</v>
      </c>
      <c r="GG24" s="351"/>
      <c r="GH24" s="183"/>
      <c r="GI24" s="183" t="s">
        <v>92</v>
      </c>
      <c r="GJ24" s="376">
        <v>38.94</v>
      </c>
      <c r="GK24" s="376">
        <v>35.72</v>
      </c>
      <c r="GL24" s="376">
        <v>35.26</v>
      </c>
      <c r="GM24" s="376">
        <v>36.64</v>
      </c>
      <c r="GN24" s="524"/>
      <c r="GO24" s="524"/>
      <c r="GP24" s="524"/>
      <c r="GQ24" s="524"/>
      <c r="GR24" s="525"/>
      <c r="GS24" s="183"/>
      <c r="GT24" s="264" t="s">
        <v>46</v>
      </c>
      <c r="GU24" s="264"/>
      <c r="GV24" s="264"/>
      <c r="GW24" s="264"/>
      <c r="GX24" s="265"/>
      <c r="GY24" s="265"/>
      <c r="GZ24" s="265"/>
      <c r="HA24" s="265"/>
      <c r="HB24" s="265"/>
      <c r="HC24" s="265"/>
      <c r="HD24" s="265"/>
      <c r="HE24" s="265"/>
      <c r="HF24" s="266"/>
      <c r="HG24" s="266"/>
      <c r="HH24" s="526" t="s">
        <v>47</v>
      </c>
      <c r="HI24" s="529"/>
      <c r="HJ24" s="529"/>
      <c r="HK24" s="529"/>
      <c r="HL24" s="530"/>
      <c r="HM24" s="530"/>
      <c r="HN24" s="530"/>
      <c r="HO24" s="530"/>
      <c r="HP24" s="530"/>
      <c r="HQ24" s="531"/>
      <c r="HR24" s="531"/>
      <c r="HS24" s="531"/>
      <c r="HT24" s="267"/>
      <c r="HU24" s="164"/>
      <c r="HV24" s="164"/>
      <c r="HW24" s="275"/>
      <c r="HX24" s="330"/>
      <c r="HY24" s="331"/>
      <c r="HZ24" s="331"/>
      <c r="IA24" s="331"/>
      <c r="IB24" s="331"/>
      <c r="IC24" s="271"/>
      <c r="ID24" s="168"/>
      <c r="IE24" s="332"/>
      <c r="IF24" s="273"/>
      <c r="IG24" s="274"/>
      <c r="IH24" s="275"/>
      <c r="II24" s="275"/>
      <c r="IJ24" s="275"/>
      <c r="IK24" s="275"/>
      <c r="IM24" s="308" t="s">
        <v>99</v>
      </c>
      <c r="IN24" s="471">
        <v>1151.0899999999999</v>
      </c>
      <c r="IO24" s="508">
        <v>1122.75</v>
      </c>
      <c r="IP24" s="311">
        <v>2.52</v>
      </c>
      <c r="IQ24" s="503"/>
      <c r="IR24" s="503"/>
      <c r="IS24" s="312" t="s">
        <v>48</v>
      </c>
      <c r="IT24" s="247">
        <v>6</v>
      </c>
      <c r="IU24" s="248">
        <v>9</v>
      </c>
      <c r="IV24" s="249">
        <v>12</v>
      </c>
      <c r="IW24" s="247">
        <v>27</v>
      </c>
      <c r="IX24" s="250">
        <v>21</v>
      </c>
      <c r="IY24" s="251">
        <v>28.57</v>
      </c>
      <c r="IZ24" s="183"/>
      <c r="JA24" s="439" t="s">
        <v>114</v>
      </c>
      <c r="JB24" s="347">
        <v>145.62</v>
      </c>
      <c r="JC24" s="348">
        <v>148.22</v>
      </c>
      <c r="JD24" s="349">
        <v>-1.75</v>
      </c>
      <c r="JE24" s="347">
        <v>120.13</v>
      </c>
      <c r="JF24" s="350">
        <v>126.02</v>
      </c>
      <c r="JG24" s="349">
        <v>-4.67</v>
      </c>
      <c r="JH24" s="347">
        <v>130.34</v>
      </c>
      <c r="JI24" s="348">
        <v>135.13999999999999</v>
      </c>
      <c r="JJ24" s="349">
        <v>-3.55</v>
      </c>
      <c r="JK24" s="351"/>
      <c r="JL24" s="183"/>
      <c r="JM24" s="183" t="s">
        <v>92</v>
      </c>
      <c r="JN24" s="376">
        <v>40.69</v>
      </c>
      <c r="JO24" s="376">
        <v>43.07</v>
      </c>
      <c r="JP24" s="376">
        <v>49.8</v>
      </c>
      <c r="JQ24" s="376">
        <v>44.52</v>
      </c>
      <c r="JR24" s="528"/>
      <c r="JS24" s="528"/>
      <c r="JT24" s="528"/>
      <c r="JU24" s="528"/>
      <c r="JV24" s="525"/>
      <c r="JW24" s="183"/>
      <c r="JX24" s="264" t="s">
        <v>46</v>
      </c>
      <c r="JY24" s="532"/>
      <c r="JZ24" s="532"/>
      <c r="KA24" s="532"/>
      <c r="KB24" s="533"/>
      <c r="KC24" s="533"/>
      <c r="KD24" s="533"/>
      <c r="KE24" s="533"/>
      <c r="KF24" s="533"/>
      <c r="KG24" s="533"/>
      <c r="KH24" s="533"/>
      <c r="KI24" s="533"/>
      <c r="KJ24" s="534"/>
      <c r="KK24" s="534"/>
      <c r="KL24" s="535" t="s">
        <v>47</v>
      </c>
      <c r="KM24" s="535"/>
      <c r="KN24" s="535"/>
      <c r="KO24" s="535"/>
      <c r="KP24" s="462"/>
      <c r="KQ24" s="462"/>
      <c r="KR24" s="462"/>
      <c r="KS24" s="462"/>
      <c r="KT24" s="462"/>
      <c r="KU24" s="536"/>
      <c r="KV24" s="536"/>
      <c r="KW24" s="536"/>
      <c r="KX24" s="267"/>
      <c r="KY24" s="164"/>
      <c r="KZ24" s="164"/>
      <c r="LA24" s="275"/>
      <c r="LB24" s="330"/>
      <c r="LC24" s="331"/>
      <c r="LD24" s="331"/>
      <c r="LE24" s="331"/>
      <c r="LF24" s="331"/>
      <c r="LG24" s="271"/>
      <c r="LH24" s="168"/>
      <c r="LI24" s="332"/>
      <c r="LJ24" s="273"/>
      <c r="LK24" s="274"/>
      <c r="LL24" s="275"/>
      <c r="LM24" s="275"/>
      <c r="LN24" s="291"/>
      <c r="LO24" s="275"/>
      <c r="LP24" s="275"/>
      <c r="LQ24" s="337" t="s">
        <v>99</v>
      </c>
      <c r="LR24" s="480">
        <v>1027.54</v>
      </c>
      <c r="LS24" s="508">
        <v>1009.3599999999999</v>
      </c>
      <c r="LT24" s="311">
        <v>1.8</v>
      </c>
      <c r="LU24" s="505"/>
      <c r="LV24" s="505"/>
      <c r="LW24" s="312" t="s">
        <v>48</v>
      </c>
      <c r="LX24" s="294">
        <v>53</v>
      </c>
      <c r="LY24" s="295">
        <v>39</v>
      </c>
      <c r="LZ24" s="296">
        <v>35.9</v>
      </c>
      <c r="MA24" s="266"/>
      <c r="MB24" s="439" t="s">
        <v>114</v>
      </c>
      <c r="MC24" s="347">
        <v>131.65</v>
      </c>
      <c r="MD24" s="370">
        <v>133.07</v>
      </c>
      <c r="ME24" s="349">
        <v>-1.07</v>
      </c>
      <c r="MF24" s="347">
        <v>95.09</v>
      </c>
      <c r="MG24" s="370">
        <v>95.21</v>
      </c>
      <c r="MH24" s="349">
        <v>-0.13</v>
      </c>
      <c r="MI24" s="347">
        <v>103.66</v>
      </c>
      <c r="MJ24" s="370">
        <v>104.11</v>
      </c>
      <c r="MK24" s="349">
        <v>-0.43</v>
      </c>
      <c r="ML24" s="297"/>
      <c r="MM24" s="297"/>
      <c r="MN24" s="297" t="s">
        <v>92</v>
      </c>
      <c r="MO24" s="537">
        <v>52.13</v>
      </c>
      <c r="MP24" s="537">
        <v>38.68</v>
      </c>
      <c r="MQ24" s="537">
        <v>36.64</v>
      </c>
      <c r="MR24" s="537">
        <v>44.52</v>
      </c>
      <c r="MS24" s="538">
        <v>42.99</v>
      </c>
      <c r="MT24" s="300"/>
      <c r="MU24" s="306"/>
      <c r="MV24" s="306"/>
      <c r="MW24" s="427"/>
      <c r="MX24" s="306"/>
      <c r="MY24" s="306"/>
      <c r="MZ24" s="264" t="s">
        <v>184</v>
      </c>
      <c r="NA24" s="289"/>
      <c r="NB24" s="289"/>
      <c r="NC24" s="289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89" t="s">
        <v>47</v>
      </c>
      <c r="NO24" s="289"/>
      <c r="NP24" s="289"/>
      <c r="NQ24" s="289"/>
      <c r="NR24" s="290"/>
      <c r="NS24" s="290"/>
      <c r="NT24" s="290"/>
      <c r="NU24" s="290"/>
      <c r="NV24" s="290"/>
      <c r="NW24" s="290"/>
      <c r="NX24" s="290"/>
      <c r="NY24" s="290"/>
      <c r="OA24" s="307"/>
    </row>
    <row r="25" spans="1:391" s="195" customFormat="1" ht="21.75" customHeight="1" thickTop="1" thickBot="1" x14ac:dyDescent="0.25">
      <c r="A25" s="437" t="s">
        <v>90</v>
      </c>
      <c r="B25" s="482">
        <v>1150.46</v>
      </c>
      <c r="C25" s="539">
        <v>1114.78</v>
      </c>
      <c r="D25" s="438">
        <v>3.2</v>
      </c>
      <c r="E25" s="503"/>
      <c r="F25" s="503"/>
      <c r="G25" s="246" t="s">
        <v>49</v>
      </c>
      <c r="H25" s="247">
        <v>5</v>
      </c>
      <c r="I25" s="248">
        <v>4</v>
      </c>
      <c r="J25" s="249">
        <v>6</v>
      </c>
      <c r="K25" s="247">
        <v>15</v>
      </c>
      <c r="L25" s="250">
        <v>18</v>
      </c>
      <c r="M25" s="251">
        <v>-16.670000000000002</v>
      </c>
      <c r="N25" s="183"/>
      <c r="O25" s="454" t="s">
        <v>117</v>
      </c>
      <c r="P25" s="455">
        <v>1899.9499999999998</v>
      </c>
      <c r="Q25" s="456">
        <v>1829.3300000000002</v>
      </c>
      <c r="R25" s="457">
        <v>3.86</v>
      </c>
      <c r="S25" s="458">
        <v>1150.46</v>
      </c>
      <c r="T25" s="456">
        <v>1114.78</v>
      </c>
      <c r="U25" s="457">
        <v>3.2</v>
      </c>
      <c r="V25" s="458">
        <v>1236.08</v>
      </c>
      <c r="W25" s="456">
        <v>1194.0999999999999</v>
      </c>
      <c r="X25" s="457">
        <v>3.52</v>
      </c>
      <c r="Y25" s="459"/>
      <c r="Z25" s="183"/>
      <c r="AA25" s="183" t="s">
        <v>96</v>
      </c>
      <c r="AB25" s="376">
        <v>72.06</v>
      </c>
      <c r="AC25" s="376">
        <v>64.48</v>
      </c>
      <c r="AD25" s="376">
        <v>46.93</v>
      </c>
      <c r="AE25" s="376">
        <v>61.16</v>
      </c>
      <c r="AF25" s="524"/>
      <c r="AG25" s="524"/>
      <c r="AH25" s="524"/>
      <c r="AI25" s="524"/>
      <c r="AJ25" s="525"/>
      <c r="AK25" s="183"/>
      <c r="AL25" s="540" t="s">
        <v>125</v>
      </c>
      <c r="AM25" s="766" t="s">
        <v>9</v>
      </c>
      <c r="AN25" s="767"/>
      <c r="AO25" s="767"/>
      <c r="AP25" s="767"/>
      <c r="AQ25" s="767"/>
      <c r="AR25" s="767"/>
      <c r="AS25" s="767"/>
      <c r="AT25" s="767"/>
      <c r="AU25" s="768"/>
      <c r="AV25" s="541" t="s">
        <v>10</v>
      </c>
      <c r="AW25" s="542" t="s">
        <v>12</v>
      </c>
      <c r="AX25" s="266"/>
      <c r="AY25" s="266"/>
      <c r="AZ25" s="543" t="s">
        <v>125</v>
      </c>
      <c r="BA25" s="766" t="s">
        <v>9</v>
      </c>
      <c r="BB25" s="767"/>
      <c r="BC25" s="767"/>
      <c r="BD25" s="767"/>
      <c r="BE25" s="767"/>
      <c r="BF25" s="767"/>
      <c r="BG25" s="767"/>
      <c r="BH25" s="767"/>
      <c r="BI25" s="768"/>
      <c r="BJ25" s="541" t="s">
        <v>10</v>
      </c>
      <c r="BK25" s="542" t="s">
        <v>12</v>
      </c>
      <c r="BL25" s="328"/>
      <c r="BM25" s="164"/>
      <c r="BN25" s="164"/>
      <c r="BO25" s="275"/>
      <c r="BP25" s="330"/>
      <c r="BQ25" s="331"/>
      <c r="BR25" s="331"/>
      <c r="BS25" s="331"/>
      <c r="BT25" s="331"/>
      <c r="BU25" s="271"/>
      <c r="BV25" s="168"/>
      <c r="BW25" s="272"/>
      <c r="BX25" s="273"/>
      <c r="BY25" s="274"/>
      <c r="BZ25" s="275"/>
      <c r="CA25" s="275"/>
      <c r="CB25" s="275"/>
      <c r="CC25" s="275"/>
      <c r="CD25" s="276"/>
      <c r="CE25" s="437" t="s">
        <v>90</v>
      </c>
      <c r="CF25" s="482">
        <v>1302.58</v>
      </c>
      <c r="CG25" s="539">
        <v>1269.83</v>
      </c>
      <c r="CH25" s="438">
        <v>2.58</v>
      </c>
      <c r="CI25" s="503"/>
      <c r="CJ25" s="503"/>
      <c r="CK25" s="246" t="s">
        <v>49</v>
      </c>
      <c r="CL25" s="247">
        <v>5</v>
      </c>
      <c r="CM25" s="248">
        <v>0</v>
      </c>
      <c r="CN25" s="249">
        <v>4</v>
      </c>
      <c r="CO25" s="247">
        <v>9</v>
      </c>
      <c r="CP25" s="250">
        <v>9</v>
      </c>
      <c r="CQ25" s="251">
        <v>0</v>
      </c>
      <c r="CR25" s="183"/>
      <c r="CS25" s="454" t="s">
        <v>117</v>
      </c>
      <c r="CT25" s="455">
        <v>2182.4799999999996</v>
      </c>
      <c r="CU25" s="456">
        <v>2156.8999999999996</v>
      </c>
      <c r="CV25" s="457">
        <v>1.19</v>
      </c>
      <c r="CW25" s="458">
        <v>1302.58</v>
      </c>
      <c r="CX25" s="466">
        <v>1269.83</v>
      </c>
      <c r="CY25" s="457">
        <v>2.58</v>
      </c>
      <c r="CZ25" s="458">
        <v>1415.7</v>
      </c>
      <c r="DA25" s="456">
        <v>1377.05</v>
      </c>
      <c r="DB25" s="457">
        <v>2.81</v>
      </c>
      <c r="DC25" s="459"/>
      <c r="DD25" s="183"/>
      <c r="DE25" s="183" t="s">
        <v>96</v>
      </c>
      <c r="DF25" s="376">
        <v>43.92</v>
      </c>
      <c r="DG25" s="376">
        <v>42.13</v>
      </c>
      <c r="DH25" s="376">
        <v>42.59</v>
      </c>
      <c r="DI25" s="376">
        <v>42.88</v>
      </c>
      <c r="DJ25" s="528"/>
      <c r="DK25" s="528"/>
      <c r="DL25" s="528"/>
      <c r="DM25" s="528"/>
      <c r="DN25" s="525"/>
      <c r="DO25" s="183"/>
      <c r="DP25" s="540" t="s">
        <v>125</v>
      </c>
      <c r="DQ25" s="766" t="s">
        <v>9</v>
      </c>
      <c r="DR25" s="767"/>
      <c r="DS25" s="767"/>
      <c r="DT25" s="767"/>
      <c r="DU25" s="767"/>
      <c r="DV25" s="767"/>
      <c r="DW25" s="767"/>
      <c r="DX25" s="767"/>
      <c r="DY25" s="768"/>
      <c r="DZ25" s="541" t="s">
        <v>10</v>
      </c>
      <c r="EA25" s="542" t="s">
        <v>12</v>
      </c>
      <c r="EB25" s="266"/>
      <c r="EC25" s="266"/>
      <c r="ED25" s="543" t="s">
        <v>125</v>
      </c>
      <c r="EE25" s="766" t="s">
        <v>9</v>
      </c>
      <c r="EF25" s="767"/>
      <c r="EG25" s="767"/>
      <c r="EH25" s="767"/>
      <c r="EI25" s="767"/>
      <c r="EJ25" s="767"/>
      <c r="EK25" s="767"/>
      <c r="EL25" s="767"/>
      <c r="EM25" s="768"/>
      <c r="EN25" s="541" t="s">
        <v>10</v>
      </c>
      <c r="EO25" s="542" t="s">
        <v>12</v>
      </c>
      <c r="EP25" s="328"/>
      <c r="EQ25" s="164"/>
      <c r="ER25" s="164"/>
      <c r="ES25" s="275"/>
      <c r="ET25" s="330"/>
      <c r="EU25" s="331"/>
      <c r="EV25" s="331"/>
      <c r="EW25" s="331"/>
      <c r="EX25" s="331"/>
      <c r="EY25" s="271"/>
      <c r="EZ25" s="168"/>
      <c r="FA25" s="272"/>
      <c r="FB25" s="273"/>
      <c r="FC25" s="274"/>
      <c r="FD25" s="275"/>
      <c r="FE25" s="275"/>
      <c r="FF25" s="275"/>
      <c r="FG25" s="275"/>
      <c r="FH25" s="276"/>
      <c r="FI25" s="449" t="s">
        <v>90</v>
      </c>
      <c r="FJ25" s="482">
        <v>1119.6499999999999</v>
      </c>
      <c r="FK25" s="539">
        <v>1094.07</v>
      </c>
      <c r="FL25" s="438">
        <v>2.34</v>
      </c>
      <c r="FM25" s="503"/>
      <c r="FN25" s="503"/>
      <c r="FO25" s="246" t="s">
        <v>49</v>
      </c>
      <c r="FP25" s="247">
        <v>5</v>
      </c>
      <c r="FQ25" s="248">
        <v>0</v>
      </c>
      <c r="FR25" s="249">
        <v>0</v>
      </c>
      <c r="FS25" s="247">
        <v>5</v>
      </c>
      <c r="FT25" s="250">
        <v>5</v>
      </c>
      <c r="FU25" s="251">
        <v>0</v>
      </c>
      <c r="FV25" s="183"/>
      <c r="FW25" s="454" t="s">
        <v>117</v>
      </c>
      <c r="FX25" s="455">
        <v>2081.4300000000003</v>
      </c>
      <c r="FY25" s="456">
        <v>2071.4499999999998</v>
      </c>
      <c r="FZ25" s="457">
        <v>0.48</v>
      </c>
      <c r="GA25" s="458">
        <v>1119.6499999999999</v>
      </c>
      <c r="GB25" s="456">
        <v>1094.07</v>
      </c>
      <c r="GC25" s="457">
        <v>2.34</v>
      </c>
      <c r="GD25" s="458">
        <v>1223.0299999999997</v>
      </c>
      <c r="GE25" s="456">
        <v>1191.08</v>
      </c>
      <c r="GF25" s="457">
        <v>2.68</v>
      </c>
      <c r="GG25" s="459"/>
      <c r="GH25" s="183"/>
      <c r="GI25" s="183" t="s">
        <v>96</v>
      </c>
      <c r="GJ25" s="376">
        <v>43.86</v>
      </c>
      <c r="GK25" s="376">
        <v>41.3</v>
      </c>
      <c r="GL25" s="376">
        <v>37.979999999999997</v>
      </c>
      <c r="GM25" s="376">
        <v>41.05</v>
      </c>
      <c r="GN25" s="524"/>
      <c r="GO25" s="524"/>
      <c r="GP25" s="524"/>
      <c r="GQ25" s="524"/>
      <c r="GR25" s="525"/>
      <c r="GS25" s="183"/>
      <c r="GT25" s="540" t="s">
        <v>125</v>
      </c>
      <c r="GU25" s="766" t="s">
        <v>9</v>
      </c>
      <c r="GV25" s="767"/>
      <c r="GW25" s="767"/>
      <c r="GX25" s="767"/>
      <c r="GY25" s="767"/>
      <c r="GZ25" s="767"/>
      <c r="HA25" s="767"/>
      <c r="HB25" s="767"/>
      <c r="HC25" s="768"/>
      <c r="HD25" s="541" t="s">
        <v>10</v>
      </c>
      <c r="HE25" s="542" t="s">
        <v>12</v>
      </c>
      <c r="HF25" s="266"/>
      <c r="HG25" s="266"/>
      <c r="HH25" s="543" t="s">
        <v>125</v>
      </c>
      <c r="HI25" s="766" t="s">
        <v>9</v>
      </c>
      <c r="HJ25" s="767"/>
      <c r="HK25" s="767"/>
      <c r="HL25" s="767"/>
      <c r="HM25" s="767"/>
      <c r="HN25" s="767"/>
      <c r="HO25" s="767"/>
      <c r="HP25" s="767"/>
      <c r="HQ25" s="768"/>
      <c r="HR25" s="544" t="s">
        <v>10</v>
      </c>
      <c r="HS25" s="544" t="s">
        <v>12</v>
      </c>
      <c r="HT25" s="328"/>
      <c r="HU25" s="164"/>
      <c r="HV25" s="164"/>
      <c r="HW25" s="275"/>
      <c r="HX25" s="330"/>
      <c r="HY25" s="331"/>
      <c r="HZ25" s="331"/>
      <c r="IA25" s="331"/>
      <c r="IB25" s="331"/>
      <c r="IC25" s="271"/>
      <c r="ID25" s="168"/>
      <c r="IE25" s="272"/>
      <c r="IF25" s="273"/>
      <c r="IG25" s="274"/>
      <c r="IH25" s="275"/>
      <c r="II25" s="275"/>
      <c r="IJ25" s="275"/>
      <c r="IK25" s="275"/>
      <c r="IM25" s="437" t="s">
        <v>90</v>
      </c>
      <c r="IN25" s="482">
        <v>1191.9299999999998</v>
      </c>
      <c r="IO25" s="545">
        <v>1172.1199999999999</v>
      </c>
      <c r="IP25" s="438">
        <v>1.69</v>
      </c>
      <c r="IQ25" s="503"/>
      <c r="IR25" s="503"/>
      <c r="IS25" s="246" t="s">
        <v>49</v>
      </c>
      <c r="IT25" s="247">
        <v>19</v>
      </c>
      <c r="IU25" s="248">
        <v>20</v>
      </c>
      <c r="IV25" s="249">
        <v>16</v>
      </c>
      <c r="IW25" s="247">
        <v>55</v>
      </c>
      <c r="IX25" s="250">
        <v>63</v>
      </c>
      <c r="IY25" s="251">
        <v>-12.7</v>
      </c>
      <c r="IZ25" s="183"/>
      <c r="JA25" s="454" t="s">
        <v>117</v>
      </c>
      <c r="JB25" s="455">
        <v>1947.13</v>
      </c>
      <c r="JC25" s="456">
        <v>1921.0600000000002</v>
      </c>
      <c r="JD25" s="457">
        <v>1.36</v>
      </c>
      <c r="JE25" s="458">
        <v>1191.9299999999998</v>
      </c>
      <c r="JF25" s="456">
        <v>1172.1199999999999</v>
      </c>
      <c r="JG25" s="457">
        <v>1.69</v>
      </c>
      <c r="JH25" s="458">
        <v>1494.52</v>
      </c>
      <c r="JI25" s="456">
        <v>1479.79</v>
      </c>
      <c r="JJ25" s="457">
        <v>1</v>
      </c>
      <c r="JK25" s="459"/>
      <c r="JL25" s="183"/>
      <c r="JM25" s="183" t="s">
        <v>96</v>
      </c>
      <c r="JN25" s="376">
        <v>43.87</v>
      </c>
      <c r="JO25" s="376">
        <v>47.81</v>
      </c>
      <c r="JP25" s="376">
        <v>55.76</v>
      </c>
      <c r="JQ25" s="376">
        <v>49.15</v>
      </c>
      <c r="JR25" s="528"/>
      <c r="JS25" s="528"/>
      <c r="JT25" s="528"/>
      <c r="JU25" s="528"/>
      <c r="JV25" s="525"/>
      <c r="JW25" s="183"/>
      <c r="JX25" s="540" t="s">
        <v>125</v>
      </c>
      <c r="JY25" s="766" t="s">
        <v>9</v>
      </c>
      <c r="JZ25" s="767"/>
      <c r="KA25" s="767"/>
      <c r="KB25" s="767"/>
      <c r="KC25" s="767"/>
      <c r="KD25" s="767"/>
      <c r="KE25" s="767"/>
      <c r="KF25" s="767"/>
      <c r="KG25" s="768"/>
      <c r="KH25" s="546" t="s">
        <v>10</v>
      </c>
      <c r="KI25" s="546" t="s">
        <v>12</v>
      </c>
      <c r="KJ25" s="534"/>
      <c r="KK25" s="534"/>
      <c r="KL25" s="547" t="s">
        <v>125</v>
      </c>
      <c r="KM25" s="766" t="s">
        <v>9</v>
      </c>
      <c r="KN25" s="767"/>
      <c r="KO25" s="767"/>
      <c r="KP25" s="767"/>
      <c r="KQ25" s="767"/>
      <c r="KR25" s="767"/>
      <c r="KS25" s="767"/>
      <c r="KT25" s="767"/>
      <c r="KU25" s="768"/>
      <c r="KV25" s="546" t="s">
        <v>10</v>
      </c>
      <c r="KW25" s="546" t="s">
        <v>12</v>
      </c>
      <c r="KX25" s="328"/>
      <c r="KY25" s="164"/>
      <c r="KZ25" s="164"/>
      <c r="LA25" s="275"/>
      <c r="LB25" s="330"/>
      <c r="LC25" s="331"/>
      <c r="LD25" s="331"/>
      <c r="LE25" s="331"/>
      <c r="LF25" s="331"/>
      <c r="LG25" s="271"/>
      <c r="LH25" s="168"/>
      <c r="LI25" s="272"/>
      <c r="LJ25" s="273"/>
      <c r="LK25" s="274"/>
      <c r="LL25" s="275"/>
      <c r="LM25" s="275"/>
      <c r="LN25" s="291"/>
      <c r="LO25" s="275"/>
      <c r="LP25" s="275"/>
      <c r="LQ25" s="449" t="s">
        <v>90</v>
      </c>
      <c r="LR25" s="489">
        <v>1178.8999999999999</v>
      </c>
      <c r="LS25" s="539">
        <v>1149.93</v>
      </c>
      <c r="LT25" s="438">
        <v>2.52</v>
      </c>
      <c r="LU25" s="505"/>
      <c r="LV25" s="505"/>
      <c r="LW25" s="246" t="s">
        <v>49</v>
      </c>
      <c r="LX25" s="294">
        <v>84</v>
      </c>
      <c r="LY25" s="295">
        <v>95</v>
      </c>
      <c r="LZ25" s="296">
        <v>-11.58</v>
      </c>
      <c r="MA25" s="266"/>
      <c r="MB25" s="454" t="s">
        <v>117</v>
      </c>
      <c r="MC25" s="455">
        <v>1959.9700000000003</v>
      </c>
      <c r="MD25" s="470">
        <v>1925.49</v>
      </c>
      <c r="ME25" s="457">
        <v>1.79</v>
      </c>
      <c r="MF25" s="455">
        <v>1178.8999999999999</v>
      </c>
      <c r="MG25" s="470">
        <v>1149.93</v>
      </c>
      <c r="MH25" s="457">
        <v>2.52</v>
      </c>
      <c r="MI25" s="455">
        <v>1362.1</v>
      </c>
      <c r="MJ25" s="470">
        <v>1332.1499999999999</v>
      </c>
      <c r="MK25" s="457">
        <v>2.25</v>
      </c>
      <c r="ML25" s="297"/>
      <c r="MM25" s="297"/>
      <c r="MN25" s="297" t="s">
        <v>96</v>
      </c>
      <c r="MO25" s="537">
        <v>61.16</v>
      </c>
      <c r="MP25" s="537">
        <v>42.88</v>
      </c>
      <c r="MQ25" s="537">
        <v>41.05</v>
      </c>
      <c r="MR25" s="537">
        <v>49.15</v>
      </c>
      <c r="MS25" s="538">
        <v>48.56</v>
      </c>
      <c r="MT25" s="300"/>
      <c r="MU25" s="306"/>
      <c r="MV25" s="306"/>
      <c r="MW25" s="427"/>
      <c r="MX25" s="306"/>
      <c r="MY25" s="306"/>
      <c r="MZ25" s="548" t="s">
        <v>125</v>
      </c>
      <c r="NA25" s="769" t="s">
        <v>9</v>
      </c>
      <c r="NB25" s="770"/>
      <c r="NC25" s="770"/>
      <c r="ND25" s="770"/>
      <c r="NE25" s="770"/>
      <c r="NF25" s="770"/>
      <c r="NG25" s="770"/>
      <c r="NH25" s="770"/>
      <c r="NI25" s="771"/>
      <c r="NJ25" s="340" t="s">
        <v>10</v>
      </c>
      <c r="NK25" s="340" t="s">
        <v>12</v>
      </c>
      <c r="NL25" s="290"/>
      <c r="NM25" s="290"/>
      <c r="NN25" s="549" t="s">
        <v>125</v>
      </c>
      <c r="NO25" s="769" t="s">
        <v>9</v>
      </c>
      <c r="NP25" s="770"/>
      <c r="NQ25" s="770"/>
      <c r="NR25" s="770"/>
      <c r="NS25" s="770"/>
      <c r="NT25" s="770"/>
      <c r="NU25" s="770"/>
      <c r="NV25" s="770"/>
      <c r="NW25" s="771"/>
      <c r="NX25" s="340" t="s">
        <v>10</v>
      </c>
      <c r="NY25" s="340" t="s">
        <v>12</v>
      </c>
      <c r="OA25" s="307"/>
    </row>
    <row r="26" spans="1:391" s="195" customFormat="1" ht="21.75" customHeight="1" thickTop="1" thickBot="1" x14ac:dyDescent="0.25">
      <c r="A26" s="492" t="s">
        <v>126</v>
      </c>
      <c r="B26" s="550"/>
      <c r="C26" s="494"/>
      <c r="D26" s="311"/>
      <c r="E26" s="244"/>
      <c r="F26" s="245"/>
      <c r="G26" s="246" t="s">
        <v>50</v>
      </c>
      <c r="H26" s="247">
        <v>2</v>
      </c>
      <c r="I26" s="248">
        <v>2</v>
      </c>
      <c r="J26" s="249">
        <v>3</v>
      </c>
      <c r="K26" s="247">
        <v>7</v>
      </c>
      <c r="L26" s="250">
        <v>5</v>
      </c>
      <c r="M26" s="251">
        <v>40</v>
      </c>
      <c r="N26" s="183"/>
      <c r="O26" s="473"/>
      <c r="P26" s="473"/>
      <c r="Q26" s="474"/>
      <c r="R26" s="473"/>
      <c r="S26" s="475"/>
      <c r="T26" s="476"/>
      <c r="U26" s="473"/>
      <c r="V26" s="475"/>
      <c r="W26" s="476"/>
      <c r="X26" s="473"/>
      <c r="Y26" s="473"/>
      <c r="Z26" s="183"/>
      <c r="AA26" s="183" t="s">
        <v>101</v>
      </c>
      <c r="AB26" s="376">
        <v>68.069999999999993</v>
      </c>
      <c r="AC26" s="376">
        <v>60.34</v>
      </c>
      <c r="AD26" s="376">
        <v>47.7</v>
      </c>
      <c r="AE26" s="376">
        <v>58.7</v>
      </c>
      <c r="AF26" s="518"/>
      <c r="AG26" s="518"/>
      <c r="AH26" s="518"/>
      <c r="AI26" s="518"/>
      <c r="AJ26" s="525"/>
      <c r="AK26" s="183"/>
      <c r="AL26" s="551"/>
      <c r="AM26" s="357" t="s">
        <v>14</v>
      </c>
      <c r="AN26" s="358" t="s">
        <v>15</v>
      </c>
      <c r="AO26" s="359" t="s">
        <v>266</v>
      </c>
      <c r="AP26" s="360" t="s">
        <v>267</v>
      </c>
      <c r="AQ26" s="358"/>
      <c r="AR26" s="358"/>
      <c r="AS26" s="358"/>
      <c r="AT26" s="358"/>
      <c r="AU26" s="361" t="s">
        <v>22</v>
      </c>
      <c r="AV26" s="362"/>
      <c r="AW26" s="363"/>
      <c r="AX26" s="266"/>
      <c r="AY26" s="266"/>
      <c r="AZ26" s="552"/>
      <c r="BA26" s="357" t="s">
        <v>14</v>
      </c>
      <c r="BB26" s="358" t="s">
        <v>15</v>
      </c>
      <c r="BC26" s="359" t="s">
        <v>266</v>
      </c>
      <c r="BD26" s="360" t="s">
        <v>267</v>
      </c>
      <c r="BE26" s="358"/>
      <c r="BF26" s="358"/>
      <c r="BG26" s="358"/>
      <c r="BH26" s="358"/>
      <c r="BI26" s="361" t="s">
        <v>22</v>
      </c>
      <c r="BJ26" s="362"/>
      <c r="BK26" s="363"/>
      <c r="BL26" s="496"/>
      <c r="BM26" s="164"/>
      <c r="BN26" s="164"/>
      <c r="BO26" s="164"/>
      <c r="BP26" s="423"/>
      <c r="BQ26" s="331"/>
      <c r="BR26" s="331"/>
      <c r="BS26" s="331"/>
      <c r="BT26" s="170"/>
      <c r="BU26" s="271"/>
      <c r="BV26" s="168"/>
      <c r="BW26" s="272"/>
      <c r="BX26" s="273"/>
      <c r="BY26" s="274"/>
      <c r="BZ26" s="275"/>
      <c r="CA26" s="275"/>
      <c r="CB26" s="275"/>
      <c r="CC26" s="275"/>
      <c r="CD26" s="276"/>
      <c r="CE26" s="492" t="s">
        <v>126</v>
      </c>
      <c r="CF26" s="550"/>
      <c r="CG26" s="494"/>
      <c r="CH26" s="311"/>
      <c r="CI26" s="244"/>
      <c r="CJ26" s="245"/>
      <c r="CK26" s="246" t="s">
        <v>50</v>
      </c>
      <c r="CL26" s="247">
        <v>0</v>
      </c>
      <c r="CM26" s="248">
        <v>2</v>
      </c>
      <c r="CN26" s="249">
        <v>0</v>
      </c>
      <c r="CO26" s="247">
        <v>2</v>
      </c>
      <c r="CP26" s="250">
        <v>3</v>
      </c>
      <c r="CQ26" s="251">
        <v>-33.33</v>
      </c>
      <c r="CR26" s="183"/>
      <c r="CS26" s="473"/>
      <c r="CT26" s="473"/>
      <c r="CU26" s="474"/>
      <c r="CV26" s="473"/>
      <c r="CW26" s="475"/>
      <c r="CX26" s="476"/>
      <c r="CY26" s="473"/>
      <c r="CZ26" s="475"/>
      <c r="DA26" s="476"/>
      <c r="DB26" s="473"/>
      <c r="DC26" s="473"/>
      <c r="DD26" s="183"/>
      <c r="DE26" s="183" t="s">
        <v>101</v>
      </c>
      <c r="DF26" s="376">
        <v>43.41</v>
      </c>
      <c r="DG26" s="376">
        <v>40.229999999999997</v>
      </c>
      <c r="DH26" s="376">
        <v>38.520000000000003</v>
      </c>
      <c r="DI26" s="376">
        <v>40.72</v>
      </c>
      <c r="DJ26" s="180"/>
      <c r="DK26" s="180"/>
      <c r="DL26" s="180"/>
      <c r="DM26" s="180"/>
      <c r="DN26" s="525"/>
      <c r="DO26" s="183"/>
      <c r="DP26" s="551"/>
      <c r="DQ26" s="357" t="s">
        <v>14</v>
      </c>
      <c r="DR26" s="358" t="s">
        <v>15</v>
      </c>
      <c r="DS26" s="359" t="s">
        <v>266</v>
      </c>
      <c r="DT26" s="360" t="s">
        <v>267</v>
      </c>
      <c r="DU26" s="358"/>
      <c r="DV26" s="358"/>
      <c r="DW26" s="358"/>
      <c r="DX26" s="358"/>
      <c r="DY26" s="361" t="s">
        <v>22</v>
      </c>
      <c r="DZ26" s="362"/>
      <c r="EA26" s="363"/>
      <c r="EB26" s="266"/>
      <c r="EC26" s="266"/>
      <c r="ED26" s="552"/>
      <c r="EE26" s="357" t="s">
        <v>14</v>
      </c>
      <c r="EF26" s="358" t="s">
        <v>15</v>
      </c>
      <c r="EG26" s="359" t="s">
        <v>266</v>
      </c>
      <c r="EH26" s="360" t="s">
        <v>267</v>
      </c>
      <c r="EI26" s="358"/>
      <c r="EJ26" s="358"/>
      <c r="EK26" s="358"/>
      <c r="EL26" s="358"/>
      <c r="EM26" s="361" t="s">
        <v>22</v>
      </c>
      <c r="EN26" s="362"/>
      <c r="EO26" s="363"/>
      <c r="EP26" s="496"/>
      <c r="EQ26" s="164"/>
      <c r="ER26" s="164"/>
      <c r="ES26" s="164"/>
      <c r="ET26" s="423"/>
      <c r="EU26" s="331"/>
      <c r="EV26" s="331"/>
      <c r="EW26" s="331"/>
      <c r="EX26" s="170"/>
      <c r="EY26" s="271"/>
      <c r="EZ26" s="168"/>
      <c r="FA26" s="272"/>
      <c r="FB26" s="273"/>
      <c r="FC26" s="274"/>
      <c r="FD26" s="275"/>
      <c r="FE26" s="275"/>
      <c r="FF26" s="275"/>
      <c r="FG26" s="275"/>
      <c r="FH26" s="276"/>
      <c r="FI26" s="497" t="s">
        <v>126</v>
      </c>
      <c r="FJ26" s="550"/>
      <c r="FK26" s="494"/>
      <c r="FL26" s="311"/>
      <c r="FM26" s="244"/>
      <c r="FN26" s="245"/>
      <c r="FO26" s="246" t="s">
        <v>50</v>
      </c>
      <c r="FP26" s="247">
        <v>0</v>
      </c>
      <c r="FQ26" s="248">
        <v>2</v>
      </c>
      <c r="FR26" s="249">
        <v>0</v>
      </c>
      <c r="FS26" s="247">
        <v>2</v>
      </c>
      <c r="FT26" s="250">
        <v>0</v>
      </c>
      <c r="FU26" s="251">
        <v>0</v>
      </c>
      <c r="FV26" s="183"/>
      <c r="FW26" s="473"/>
      <c r="FX26" s="473"/>
      <c r="FY26" s="474"/>
      <c r="FZ26" s="473"/>
      <c r="GA26" s="475"/>
      <c r="GB26" s="476"/>
      <c r="GC26" s="473"/>
      <c r="GD26" s="475"/>
      <c r="GE26" s="476"/>
      <c r="GF26" s="473"/>
      <c r="GG26" s="473"/>
      <c r="GH26" s="183"/>
      <c r="GI26" s="183" t="s">
        <v>101</v>
      </c>
      <c r="GJ26" s="376">
        <v>40.79</v>
      </c>
      <c r="GK26" s="376">
        <v>39.49</v>
      </c>
      <c r="GL26" s="376">
        <v>38.69</v>
      </c>
      <c r="GM26" s="376">
        <v>39.659999999999997</v>
      </c>
      <c r="GN26" s="518"/>
      <c r="GO26" s="518"/>
      <c r="GP26" s="518"/>
      <c r="GQ26" s="518"/>
      <c r="GR26" s="525"/>
      <c r="GS26" s="183"/>
      <c r="GT26" s="551"/>
      <c r="GU26" s="357" t="s">
        <v>14</v>
      </c>
      <c r="GV26" s="358" t="s">
        <v>15</v>
      </c>
      <c r="GW26" s="359" t="s">
        <v>266</v>
      </c>
      <c r="GX26" s="360" t="s">
        <v>267</v>
      </c>
      <c r="GY26" s="358"/>
      <c r="GZ26" s="358"/>
      <c r="HA26" s="358"/>
      <c r="HB26" s="358"/>
      <c r="HC26" s="361" t="s">
        <v>22</v>
      </c>
      <c r="HD26" s="362"/>
      <c r="HE26" s="363"/>
      <c r="HF26" s="266"/>
      <c r="HG26" s="266"/>
      <c r="HH26" s="552"/>
      <c r="HI26" s="357" t="s">
        <v>14</v>
      </c>
      <c r="HJ26" s="358" t="s">
        <v>15</v>
      </c>
      <c r="HK26" s="359" t="s">
        <v>266</v>
      </c>
      <c r="HL26" s="360" t="s">
        <v>267</v>
      </c>
      <c r="HM26" s="358"/>
      <c r="HN26" s="358"/>
      <c r="HO26" s="358"/>
      <c r="HP26" s="358"/>
      <c r="HQ26" s="361" t="s">
        <v>22</v>
      </c>
      <c r="HR26" s="498"/>
      <c r="HS26" s="498"/>
      <c r="HT26" s="496"/>
      <c r="HU26" s="164"/>
      <c r="HV26" s="164"/>
      <c r="HW26" s="164"/>
      <c r="HX26" s="423"/>
      <c r="HY26" s="331"/>
      <c r="HZ26" s="331"/>
      <c r="IA26" s="331"/>
      <c r="IB26" s="170"/>
      <c r="IC26" s="271"/>
      <c r="ID26" s="168"/>
      <c r="IE26" s="272"/>
      <c r="IF26" s="273"/>
      <c r="IG26" s="274"/>
      <c r="IH26" s="275"/>
      <c r="II26" s="275"/>
      <c r="IJ26" s="275"/>
      <c r="IK26" s="275"/>
      <c r="IM26" s="492" t="s">
        <v>126</v>
      </c>
      <c r="IN26" s="550"/>
      <c r="IO26" s="494"/>
      <c r="IP26" s="311"/>
      <c r="IQ26" s="244"/>
      <c r="IR26" s="245"/>
      <c r="IS26" s="246" t="s">
        <v>50</v>
      </c>
      <c r="IT26" s="247">
        <v>0</v>
      </c>
      <c r="IU26" s="248">
        <v>0</v>
      </c>
      <c r="IV26" s="249">
        <v>9</v>
      </c>
      <c r="IW26" s="247">
        <v>9</v>
      </c>
      <c r="IX26" s="250">
        <v>21</v>
      </c>
      <c r="IY26" s="251">
        <v>-57.14</v>
      </c>
      <c r="IZ26" s="183"/>
      <c r="JA26" s="473"/>
      <c r="JB26" s="473"/>
      <c r="JC26" s="474"/>
      <c r="JD26" s="473"/>
      <c r="JE26" s="475"/>
      <c r="JF26" s="476"/>
      <c r="JG26" s="473"/>
      <c r="JH26" s="475"/>
      <c r="JI26" s="476"/>
      <c r="JJ26" s="473"/>
      <c r="JK26" s="473"/>
      <c r="JL26" s="183"/>
      <c r="JM26" s="183" t="s">
        <v>101</v>
      </c>
      <c r="JN26" s="376">
        <v>45.72</v>
      </c>
      <c r="JO26" s="376">
        <v>48.63</v>
      </c>
      <c r="JP26" s="376">
        <v>56.16</v>
      </c>
      <c r="JQ26" s="376">
        <v>50.17</v>
      </c>
      <c r="JR26" s="180"/>
      <c r="JS26" s="180"/>
      <c r="JT26" s="180"/>
      <c r="JU26" s="180"/>
      <c r="JV26" s="525"/>
      <c r="JW26" s="183"/>
      <c r="JX26" s="551"/>
      <c r="JY26" s="357" t="s">
        <v>14</v>
      </c>
      <c r="JZ26" s="358" t="s">
        <v>15</v>
      </c>
      <c r="KA26" s="359" t="s">
        <v>266</v>
      </c>
      <c r="KB26" s="360" t="s">
        <v>267</v>
      </c>
      <c r="KC26" s="358"/>
      <c r="KD26" s="358"/>
      <c r="KE26" s="358"/>
      <c r="KF26" s="358"/>
      <c r="KG26" s="361" t="s">
        <v>22</v>
      </c>
      <c r="KH26" s="362"/>
      <c r="KI26" s="363"/>
      <c r="KJ26" s="534"/>
      <c r="KK26" s="534"/>
      <c r="KL26" s="553"/>
      <c r="KM26" s="357" t="s">
        <v>14</v>
      </c>
      <c r="KN26" s="358" t="s">
        <v>15</v>
      </c>
      <c r="KO26" s="359" t="s">
        <v>266</v>
      </c>
      <c r="KP26" s="360" t="s">
        <v>267</v>
      </c>
      <c r="KQ26" s="358"/>
      <c r="KR26" s="358"/>
      <c r="KS26" s="358"/>
      <c r="KT26" s="358"/>
      <c r="KU26" s="361" t="s">
        <v>22</v>
      </c>
      <c r="KV26" s="362"/>
      <c r="KW26" s="363"/>
      <c r="KX26" s="496"/>
      <c r="KY26" s="164"/>
      <c r="KZ26" s="164"/>
      <c r="LA26" s="164"/>
      <c r="LB26" s="423"/>
      <c r="LC26" s="331"/>
      <c r="LD26" s="331"/>
      <c r="LE26" s="331"/>
      <c r="LF26" s="170"/>
      <c r="LG26" s="271"/>
      <c r="LH26" s="168"/>
      <c r="LI26" s="272"/>
      <c r="LJ26" s="273"/>
      <c r="LK26" s="274"/>
      <c r="LL26" s="275"/>
      <c r="LM26" s="275"/>
      <c r="LN26" s="291"/>
      <c r="LO26" s="275"/>
      <c r="LP26" s="275"/>
      <c r="LQ26" s="497" t="s">
        <v>126</v>
      </c>
      <c r="LR26" s="554"/>
      <c r="LS26" s="494"/>
      <c r="LT26" s="311"/>
      <c r="LU26" s="293"/>
      <c r="LV26" s="293"/>
      <c r="LW26" s="246" t="s">
        <v>50</v>
      </c>
      <c r="LX26" s="294">
        <v>20</v>
      </c>
      <c r="LY26" s="295">
        <v>29</v>
      </c>
      <c r="LZ26" s="296">
        <v>-31.03</v>
      </c>
      <c r="MA26" s="266"/>
      <c r="MB26" s="473"/>
      <c r="MC26" s="473"/>
      <c r="MD26" s="481"/>
      <c r="ME26" s="473"/>
      <c r="MF26" s="475"/>
      <c r="MG26" s="481"/>
      <c r="MH26" s="473"/>
      <c r="MI26" s="475"/>
      <c r="MJ26" s="481"/>
      <c r="MK26" s="473"/>
      <c r="ML26" s="297"/>
      <c r="MM26" s="297"/>
      <c r="MN26" s="297" t="s">
        <v>101</v>
      </c>
      <c r="MO26" s="537">
        <v>58.7</v>
      </c>
      <c r="MP26" s="537">
        <v>40.72</v>
      </c>
      <c r="MQ26" s="537">
        <v>39.659999999999997</v>
      </c>
      <c r="MR26" s="537">
        <v>50.17</v>
      </c>
      <c r="MS26" s="538">
        <v>47.31</v>
      </c>
      <c r="MT26" s="300"/>
      <c r="MU26" s="306"/>
      <c r="MV26" s="306"/>
      <c r="MW26" s="427"/>
      <c r="MX26" s="306"/>
      <c r="MY26" s="306"/>
      <c r="MZ26" s="356"/>
      <c r="NA26" s="357" t="s">
        <v>14</v>
      </c>
      <c r="NB26" s="358" t="s">
        <v>15</v>
      </c>
      <c r="NC26" s="359" t="s">
        <v>266</v>
      </c>
      <c r="ND26" s="360" t="s">
        <v>267</v>
      </c>
      <c r="NE26" s="358"/>
      <c r="NF26" s="358"/>
      <c r="NG26" s="358"/>
      <c r="NH26" s="358"/>
      <c r="NI26" s="361" t="s">
        <v>22</v>
      </c>
      <c r="NJ26" s="362"/>
      <c r="NK26" s="363"/>
      <c r="NL26" s="290"/>
      <c r="NM26" s="290"/>
      <c r="NN26" s="367"/>
      <c r="NO26" s="357" t="s">
        <v>14</v>
      </c>
      <c r="NP26" s="358" t="s">
        <v>15</v>
      </c>
      <c r="NQ26" s="359" t="s">
        <v>266</v>
      </c>
      <c r="NR26" s="360" t="s">
        <v>267</v>
      </c>
      <c r="NS26" s="358"/>
      <c r="NT26" s="358"/>
      <c r="NU26" s="358"/>
      <c r="NV26" s="358"/>
      <c r="NW26" s="361" t="s">
        <v>22</v>
      </c>
      <c r="NX26" s="362"/>
      <c r="NY26" s="363"/>
      <c r="OA26" s="307"/>
    </row>
    <row r="27" spans="1:391" s="195" customFormat="1" ht="21.75" customHeight="1" thickTop="1" thickBot="1" x14ac:dyDescent="0.25">
      <c r="A27" s="418" t="s">
        <v>122</v>
      </c>
      <c r="B27" s="501">
        <v>370.41999999999996</v>
      </c>
      <c r="C27" s="502">
        <v>360.86999999999995</v>
      </c>
      <c r="D27" s="243">
        <v>2.65</v>
      </c>
      <c r="E27" s="244"/>
      <c r="F27" s="245"/>
      <c r="G27" s="246" t="s">
        <v>51</v>
      </c>
      <c r="H27" s="247">
        <v>0</v>
      </c>
      <c r="I27" s="248">
        <v>0</v>
      </c>
      <c r="J27" s="249">
        <v>0</v>
      </c>
      <c r="K27" s="247">
        <v>0</v>
      </c>
      <c r="L27" s="250">
        <v>0</v>
      </c>
      <c r="M27" s="251">
        <v>0</v>
      </c>
      <c r="N27" s="183"/>
      <c r="O27" s="555" t="s">
        <v>127</v>
      </c>
      <c r="P27" s="184"/>
      <c r="Q27" s="485"/>
      <c r="R27" s="184"/>
      <c r="S27" s="184"/>
      <c r="T27" s="485"/>
      <c r="U27" s="184"/>
      <c r="V27" s="184"/>
      <c r="W27" s="485"/>
      <c r="X27" s="184" t="s">
        <v>80</v>
      </c>
      <c r="Y27" s="486"/>
      <c r="Z27" s="183"/>
      <c r="AA27" s="183" t="s">
        <v>104</v>
      </c>
      <c r="AB27" s="376">
        <v>0</v>
      </c>
      <c r="AC27" s="376">
        <v>0</v>
      </c>
      <c r="AD27" s="376">
        <v>0</v>
      </c>
      <c r="AE27" s="376">
        <v>0</v>
      </c>
      <c r="AF27" s="524"/>
      <c r="AG27" s="524"/>
      <c r="AH27" s="524"/>
      <c r="AI27" s="524"/>
      <c r="AJ27" s="525"/>
      <c r="AK27" s="183"/>
      <c r="AL27" s="556" t="s">
        <v>98</v>
      </c>
      <c r="AM27" s="557">
        <v>0</v>
      </c>
      <c r="AN27" s="558">
        <v>0</v>
      </c>
      <c r="AO27" s="558">
        <v>0</v>
      </c>
      <c r="AP27" s="559">
        <v>0</v>
      </c>
      <c r="AQ27" s="558"/>
      <c r="AR27" s="558"/>
      <c r="AS27" s="558"/>
      <c r="AT27" s="558"/>
      <c r="AU27" s="560">
        <v>0</v>
      </c>
      <c r="AV27" s="561">
        <v>0</v>
      </c>
      <c r="AW27" s="562">
        <v>0</v>
      </c>
      <c r="AX27" s="266"/>
      <c r="AY27" s="266"/>
      <c r="AZ27" s="377" t="s">
        <v>98</v>
      </c>
      <c r="BA27" s="557">
        <v>0</v>
      </c>
      <c r="BB27" s="558">
        <v>0</v>
      </c>
      <c r="BC27" s="558">
        <v>0</v>
      </c>
      <c r="BD27" s="559">
        <v>0</v>
      </c>
      <c r="BE27" s="558"/>
      <c r="BF27" s="558"/>
      <c r="BG27" s="558"/>
      <c r="BH27" s="558"/>
      <c r="BI27" s="560">
        <v>0</v>
      </c>
      <c r="BJ27" s="561">
        <v>0</v>
      </c>
      <c r="BK27" s="562">
        <v>0</v>
      </c>
      <c r="BL27" s="386"/>
      <c r="BM27" s="164"/>
      <c r="BN27" s="164"/>
      <c r="BO27" s="164"/>
      <c r="BP27" s="423"/>
      <c r="BQ27" s="270"/>
      <c r="BR27" s="270"/>
      <c r="BS27" s="270"/>
      <c r="BT27" s="563"/>
      <c r="BU27" s="271"/>
      <c r="BV27" s="168"/>
      <c r="BW27" s="272"/>
      <c r="BX27" s="273"/>
      <c r="BY27" s="274"/>
      <c r="BZ27" s="275"/>
      <c r="CA27" s="275"/>
      <c r="CB27" s="275"/>
      <c r="CC27" s="275"/>
      <c r="CD27" s="276"/>
      <c r="CE27" s="418" t="s">
        <v>122</v>
      </c>
      <c r="CF27" s="501">
        <v>202.61</v>
      </c>
      <c r="CG27" s="502">
        <v>207.51000000000002</v>
      </c>
      <c r="CH27" s="243">
        <v>-2.36</v>
      </c>
      <c r="CI27" s="244"/>
      <c r="CJ27" s="245"/>
      <c r="CK27" s="246" t="s">
        <v>51</v>
      </c>
      <c r="CL27" s="247">
        <v>0</v>
      </c>
      <c r="CM27" s="248">
        <v>0</v>
      </c>
      <c r="CN27" s="249">
        <v>0</v>
      </c>
      <c r="CO27" s="247">
        <v>0</v>
      </c>
      <c r="CP27" s="250">
        <v>0</v>
      </c>
      <c r="CQ27" s="251">
        <v>0</v>
      </c>
      <c r="CR27" s="183"/>
      <c r="CS27" s="555" t="s">
        <v>127</v>
      </c>
      <c r="CT27" s="184"/>
      <c r="CU27" s="485"/>
      <c r="CV27" s="184"/>
      <c r="CW27" s="184"/>
      <c r="CX27" s="485"/>
      <c r="CY27" s="184"/>
      <c r="CZ27" s="184"/>
      <c r="DA27" s="485"/>
      <c r="DB27" s="184" t="s">
        <v>80</v>
      </c>
      <c r="DC27" s="486"/>
      <c r="DD27" s="183"/>
      <c r="DE27" s="183" t="s">
        <v>104</v>
      </c>
      <c r="DF27" s="376">
        <v>0</v>
      </c>
      <c r="DG27" s="376">
        <v>0</v>
      </c>
      <c r="DH27" s="376">
        <v>0</v>
      </c>
      <c r="DI27" s="376">
        <v>0</v>
      </c>
      <c r="DJ27" s="528"/>
      <c r="DK27" s="528"/>
      <c r="DL27" s="528"/>
      <c r="DM27" s="528"/>
      <c r="DN27" s="525"/>
      <c r="DO27" s="183"/>
      <c r="DP27" s="556" t="s">
        <v>98</v>
      </c>
      <c r="DQ27" s="557">
        <v>0</v>
      </c>
      <c r="DR27" s="558">
        <v>0</v>
      </c>
      <c r="DS27" s="558">
        <v>0</v>
      </c>
      <c r="DT27" s="559">
        <v>0</v>
      </c>
      <c r="DU27" s="558">
        <v>0</v>
      </c>
      <c r="DV27" s="558">
        <v>0</v>
      </c>
      <c r="DW27" s="558">
        <v>0</v>
      </c>
      <c r="DX27" s="558">
        <v>0</v>
      </c>
      <c r="DY27" s="560">
        <v>0</v>
      </c>
      <c r="DZ27" s="561">
        <v>0</v>
      </c>
      <c r="EA27" s="562">
        <v>0</v>
      </c>
      <c r="EB27" s="266"/>
      <c r="EC27" s="266"/>
      <c r="ED27" s="377" t="s">
        <v>98</v>
      </c>
      <c r="EE27" s="557">
        <v>0</v>
      </c>
      <c r="EF27" s="558">
        <v>0</v>
      </c>
      <c r="EG27" s="558">
        <v>0</v>
      </c>
      <c r="EH27" s="559">
        <v>0</v>
      </c>
      <c r="EI27" s="558">
        <v>0</v>
      </c>
      <c r="EJ27" s="558">
        <v>0</v>
      </c>
      <c r="EK27" s="558">
        <v>0</v>
      </c>
      <c r="EL27" s="558">
        <v>0</v>
      </c>
      <c r="EM27" s="560">
        <v>0</v>
      </c>
      <c r="EN27" s="561">
        <v>0</v>
      </c>
      <c r="EO27" s="562">
        <v>0</v>
      </c>
      <c r="EP27" s="386"/>
      <c r="EQ27" s="164"/>
      <c r="ER27" s="164"/>
      <c r="ES27" s="164"/>
      <c r="ET27" s="423"/>
      <c r="EU27" s="270"/>
      <c r="EV27" s="270"/>
      <c r="EW27" s="270"/>
      <c r="EX27" s="563"/>
      <c r="EY27" s="271"/>
      <c r="EZ27" s="168"/>
      <c r="FA27" s="272"/>
      <c r="FB27" s="273"/>
      <c r="FC27" s="274"/>
      <c r="FD27" s="275"/>
      <c r="FE27" s="275"/>
      <c r="FF27" s="275"/>
      <c r="FG27" s="275"/>
      <c r="FH27" s="276"/>
      <c r="FI27" s="424" t="s">
        <v>122</v>
      </c>
      <c r="FJ27" s="501">
        <v>345.55000000000007</v>
      </c>
      <c r="FK27" s="502">
        <v>352.97</v>
      </c>
      <c r="FL27" s="243">
        <v>-2.1</v>
      </c>
      <c r="FM27" s="244"/>
      <c r="FN27" s="245"/>
      <c r="FO27" s="246" t="s">
        <v>51</v>
      </c>
      <c r="FP27" s="247">
        <v>0</v>
      </c>
      <c r="FQ27" s="248">
        <v>0</v>
      </c>
      <c r="FR27" s="249">
        <v>0</v>
      </c>
      <c r="FS27" s="247">
        <v>0</v>
      </c>
      <c r="FT27" s="250">
        <v>0</v>
      </c>
      <c r="FU27" s="251">
        <v>0</v>
      </c>
      <c r="FV27" s="183"/>
      <c r="FW27" s="555" t="s">
        <v>127</v>
      </c>
      <c r="FX27" s="184"/>
      <c r="FY27" s="485"/>
      <c r="FZ27" s="184"/>
      <c r="GA27" s="184"/>
      <c r="GB27" s="485"/>
      <c r="GC27" s="184"/>
      <c r="GD27" s="184"/>
      <c r="GE27" s="485"/>
      <c r="GF27" s="184" t="s">
        <v>80</v>
      </c>
      <c r="GG27" s="486"/>
      <c r="GH27" s="183"/>
      <c r="GI27" s="183" t="s">
        <v>104</v>
      </c>
      <c r="GJ27" s="376">
        <v>0</v>
      </c>
      <c r="GK27" s="376">
        <v>0</v>
      </c>
      <c r="GL27" s="376">
        <v>0</v>
      </c>
      <c r="GM27" s="376">
        <v>0</v>
      </c>
      <c r="GN27" s="524"/>
      <c r="GO27" s="524"/>
      <c r="GP27" s="524"/>
      <c r="GQ27" s="524"/>
      <c r="GR27" s="525"/>
      <c r="GS27" s="183"/>
      <c r="GT27" s="556" t="s">
        <v>98</v>
      </c>
      <c r="GU27" s="557">
        <v>0</v>
      </c>
      <c r="GV27" s="558">
        <v>0</v>
      </c>
      <c r="GW27" s="558">
        <v>0</v>
      </c>
      <c r="GX27" s="559">
        <v>0</v>
      </c>
      <c r="GY27" s="558"/>
      <c r="GZ27" s="558"/>
      <c r="HA27" s="558"/>
      <c r="HB27" s="558"/>
      <c r="HC27" s="560">
        <v>0</v>
      </c>
      <c r="HD27" s="561">
        <v>0</v>
      </c>
      <c r="HE27" s="562">
        <v>0</v>
      </c>
      <c r="HF27" s="266"/>
      <c r="HG27" s="266"/>
      <c r="HH27" s="377" t="s">
        <v>98</v>
      </c>
      <c r="HI27" s="557">
        <v>0</v>
      </c>
      <c r="HJ27" s="558">
        <v>0</v>
      </c>
      <c r="HK27" s="558">
        <v>0</v>
      </c>
      <c r="HL27" s="559">
        <v>0</v>
      </c>
      <c r="HM27" s="558"/>
      <c r="HN27" s="558"/>
      <c r="HO27" s="558"/>
      <c r="HP27" s="558"/>
      <c r="HQ27" s="560">
        <v>0</v>
      </c>
      <c r="HR27" s="561">
        <v>0</v>
      </c>
      <c r="HS27" s="562">
        <v>0</v>
      </c>
      <c r="HT27" s="386"/>
      <c r="HU27" s="164"/>
      <c r="HV27" s="164"/>
      <c r="HW27" s="164"/>
      <c r="HX27" s="423"/>
      <c r="HY27" s="270"/>
      <c r="HZ27" s="270"/>
      <c r="IA27" s="270"/>
      <c r="IB27" s="563"/>
      <c r="IC27" s="271"/>
      <c r="ID27" s="168"/>
      <c r="IE27" s="272"/>
      <c r="IF27" s="273"/>
      <c r="IG27" s="274"/>
      <c r="IH27" s="275"/>
      <c r="II27" s="275"/>
      <c r="IJ27" s="275"/>
      <c r="IK27" s="275"/>
      <c r="IM27" s="418" t="s">
        <v>122</v>
      </c>
      <c r="IN27" s="501">
        <v>484.58000000000004</v>
      </c>
      <c r="IO27" s="502">
        <v>475.82</v>
      </c>
      <c r="IP27" s="243">
        <v>1.84</v>
      </c>
      <c r="IQ27" s="244"/>
      <c r="IR27" s="245"/>
      <c r="IS27" s="246" t="s">
        <v>51</v>
      </c>
      <c r="IT27" s="247">
        <v>1</v>
      </c>
      <c r="IU27" s="248">
        <v>0</v>
      </c>
      <c r="IV27" s="249">
        <v>0</v>
      </c>
      <c r="IW27" s="247">
        <v>1</v>
      </c>
      <c r="IX27" s="250">
        <v>3</v>
      </c>
      <c r="IY27" s="251">
        <v>-66.67</v>
      </c>
      <c r="IZ27" s="183"/>
      <c r="JA27" s="555" t="s">
        <v>127</v>
      </c>
      <c r="JB27" s="184"/>
      <c r="JC27" s="485"/>
      <c r="JD27" s="184"/>
      <c r="JE27" s="184"/>
      <c r="JF27" s="485"/>
      <c r="JG27" s="184"/>
      <c r="JH27" s="184"/>
      <c r="JI27" s="485"/>
      <c r="JJ27" s="184" t="s">
        <v>80</v>
      </c>
      <c r="JK27" s="486"/>
      <c r="JL27" s="183"/>
      <c r="JM27" s="183" t="s">
        <v>104</v>
      </c>
      <c r="JN27" s="376">
        <v>0</v>
      </c>
      <c r="JO27" s="376">
        <v>0</v>
      </c>
      <c r="JP27" s="376">
        <v>0</v>
      </c>
      <c r="JQ27" s="376">
        <v>0</v>
      </c>
      <c r="JR27" s="528"/>
      <c r="JS27" s="528"/>
      <c r="JT27" s="528"/>
      <c r="JU27" s="528"/>
      <c r="JV27" s="525"/>
      <c r="JW27" s="183"/>
      <c r="JX27" s="556" t="s">
        <v>98</v>
      </c>
      <c r="JY27" s="557">
        <v>0</v>
      </c>
      <c r="JZ27" s="558">
        <v>0</v>
      </c>
      <c r="KA27" s="558">
        <v>0</v>
      </c>
      <c r="KB27" s="559">
        <v>0</v>
      </c>
      <c r="KC27" s="558"/>
      <c r="KD27" s="558"/>
      <c r="KE27" s="558"/>
      <c r="KF27" s="558"/>
      <c r="KG27" s="560">
        <v>0</v>
      </c>
      <c r="KH27" s="561">
        <v>0</v>
      </c>
      <c r="KI27" s="562">
        <v>0</v>
      </c>
      <c r="KJ27" s="534"/>
      <c r="KK27" s="534"/>
      <c r="KL27" s="564" t="s">
        <v>98</v>
      </c>
      <c r="KM27" s="557">
        <v>0</v>
      </c>
      <c r="KN27" s="558">
        <v>0</v>
      </c>
      <c r="KO27" s="558">
        <v>0</v>
      </c>
      <c r="KP27" s="559">
        <v>0</v>
      </c>
      <c r="KQ27" s="558"/>
      <c r="KR27" s="558"/>
      <c r="KS27" s="558"/>
      <c r="KT27" s="558"/>
      <c r="KU27" s="560">
        <v>0</v>
      </c>
      <c r="KV27" s="561">
        <v>0</v>
      </c>
      <c r="KW27" s="562">
        <v>0</v>
      </c>
      <c r="KX27" s="386"/>
      <c r="KY27" s="164"/>
      <c r="KZ27" s="164"/>
      <c r="LA27" s="164"/>
      <c r="LB27" s="423"/>
      <c r="LC27" s="270"/>
      <c r="LD27" s="270"/>
      <c r="LE27" s="270"/>
      <c r="LF27" s="563"/>
      <c r="LG27" s="271"/>
      <c r="LH27" s="168"/>
      <c r="LI27" s="272"/>
      <c r="LJ27" s="273"/>
      <c r="LK27" s="274"/>
      <c r="LL27" s="275"/>
      <c r="LM27" s="275"/>
      <c r="LN27" s="291"/>
      <c r="LO27" s="275"/>
      <c r="LP27" s="275"/>
      <c r="LQ27" s="424" t="s">
        <v>122</v>
      </c>
      <c r="LR27" s="515">
        <v>1403.1599999999999</v>
      </c>
      <c r="LS27" s="502">
        <v>1397.1699999999998</v>
      </c>
      <c r="LT27" s="243">
        <v>0.43</v>
      </c>
      <c r="LU27" s="565"/>
      <c r="LV27" s="566"/>
      <c r="LW27" s="246" t="s">
        <v>51</v>
      </c>
      <c r="LX27" s="294">
        <v>1</v>
      </c>
      <c r="LY27" s="295">
        <v>3</v>
      </c>
      <c r="LZ27" s="296">
        <v>-66.67</v>
      </c>
      <c r="MA27" s="266"/>
      <c r="MB27" s="490" t="s">
        <v>127</v>
      </c>
      <c r="MC27" s="184"/>
      <c r="MD27" s="491"/>
      <c r="ME27" s="184"/>
      <c r="MF27" s="184"/>
      <c r="MG27" s="491"/>
      <c r="MH27" s="184"/>
      <c r="MI27" s="184"/>
      <c r="MJ27" s="491"/>
      <c r="MK27" s="486" t="s">
        <v>80</v>
      </c>
      <c r="ML27" s="297"/>
      <c r="MM27" s="297"/>
      <c r="MN27" s="297" t="s">
        <v>104</v>
      </c>
      <c r="MO27" s="537">
        <v>0</v>
      </c>
      <c r="MP27" s="537">
        <v>0</v>
      </c>
      <c r="MQ27" s="537">
        <v>0</v>
      </c>
      <c r="MR27" s="537">
        <v>0</v>
      </c>
      <c r="MS27" s="538" t="s">
        <v>189</v>
      </c>
      <c r="MT27" s="300"/>
      <c r="MU27" s="306"/>
      <c r="MV27" s="306"/>
      <c r="MW27" s="427"/>
      <c r="MX27" s="306"/>
      <c r="MY27" s="306"/>
      <c r="MZ27" s="377" t="s">
        <v>98</v>
      </c>
      <c r="NA27" s="389">
        <v>0</v>
      </c>
      <c r="NB27" s="390">
        <v>0</v>
      </c>
      <c r="NC27" s="390">
        <v>0</v>
      </c>
      <c r="ND27" s="391">
        <v>0</v>
      </c>
      <c r="NE27" s="390"/>
      <c r="NF27" s="390"/>
      <c r="NG27" s="390"/>
      <c r="NH27" s="392"/>
      <c r="NI27" s="567">
        <v>0</v>
      </c>
      <c r="NJ27" s="568">
        <v>0</v>
      </c>
      <c r="NK27" s="395">
        <v>0</v>
      </c>
      <c r="NL27" s="290"/>
      <c r="NM27" s="290"/>
      <c r="NN27" s="377" t="s">
        <v>98</v>
      </c>
      <c r="NO27" s="389">
        <v>0</v>
      </c>
      <c r="NP27" s="390">
        <v>0</v>
      </c>
      <c r="NQ27" s="390">
        <v>0</v>
      </c>
      <c r="NR27" s="391">
        <v>0</v>
      </c>
      <c r="NS27" s="390"/>
      <c r="NT27" s="390"/>
      <c r="NU27" s="390"/>
      <c r="NV27" s="392"/>
      <c r="NW27" s="569">
        <v>0</v>
      </c>
      <c r="NX27" s="394">
        <v>0</v>
      </c>
      <c r="NY27" s="397">
        <v>0</v>
      </c>
      <c r="OA27" s="307"/>
    </row>
    <row r="28" spans="1:391" s="195" customFormat="1" ht="21.75" customHeight="1" thickTop="1" x14ac:dyDescent="0.2">
      <c r="A28" s="308" t="s">
        <v>99</v>
      </c>
      <c r="B28" s="309">
        <v>358.09</v>
      </c>
      <c r="C28" s="508">
        <v>348.81999999999994</v>
      </c>
      <c r="D28" s="311">
        <v>2.66</v>
      </c>
      <c r="E28" s="244"/>
      <c r="F28" s="245"/>
      <c r="G28" s="246" t="s">
        <v>52</v>
      </c>
      <c r="H28" s="247">
        <v>0</v>
      </c>
      <c r="I28" s="248">
        <v>0</v>
      </c>
      <c r="J28" s="249">
        <v>0</v>
      </c>
      <c r="K28" s="247">
        <v>0</v>
      </c>
      <c r="L28" s="250">
        <v>0</v>
      </c>
      <c r="M28" s="251">
        <v>0</v>
      </c>
      <c r="N28" s="183"/>
      <c r="O28" s="277" t="s">
        <v>84</v>
      </c>
      <c r="P28" s="281" t="s">
        <v>9</v>
      </c>
      <c r="Q28" s="282"/>
      <c r="R28" s="283"/>
      <c r="S28" s="281" t="s">
        <v>10</v>
      </c>
      <c r="T28" s="282"/>
      <c r="U28" s="283"/>
      <c r="V28" s="781" t="s">
        <v>85</v>
      </c>
      <c r="W28" s="782"/>
      <c r="X28" s="783"/>
      <c r="Y28" s="256"/>
      <c r="Z28" s="183"/>
      <c r="AA28" s="183" t="s">
        <v>109</v>
      </c>
      <c r="AB28" s="376">
        <v>0</v>
      </c>
      <c r="AC28" s="376">
        <v>0</v>
      </c>
      <c r="AD28" s="376">
        <v>0</v>
      </c>
      <c r="AE28" s="376">
        <v>0</v>
      </c>
      <c r="AF28" s="524"/>
      <c r="AG28" s="524"/>
      <c r="AH28" s="524"/>
      <c r="AI28" s="524"/>
      <c r="AJ28" s="525"/>
      <c r="AK28" s="183"/>
      <c r="AL28" s="556" t="s">
        <v>25</v>
      </c>
      <c r="AM28" s="570">
        <v>0</v>
      </c>
      <c r="AN28" s="571">
        <v>0</v>
      </c>
      <c r="AO28" s="571">
        <v>0</v>
      </c>
      <c r="AP28" s="572">
        <v>0</v>
      </c>
      <c r="AQ28" s="571"/>
      <c r="AR28" s="571"/>
      <c r="AS28" s="571"/>
      <c r="AT28" s="571"/>
      <c r="AU28" s="573">
        <v>0</v>
      </c>
      <c r="AV28" s="561">
        <v>0</v>
      </c>
      <c r="AW28" s="562">
        <v>0</v>
      </c>
      <c r="AX28" s="266"/>
      <c r="AY28" s="266"/>
      <c r="AZ28" s="377" t="s">
        <v>25</v>
      </c>
      <c r="BA28" s="570">
        <v>0</v>
      </c>
      <c r="BB28" s="571">
        <v>0</v>
      </c>
      <c r="BC28" s="571">
        <v>0</v>
      </c>
      <c r="BD28" s="572">
        <v>0</v>
      </c>
      <c r="BE28" s="571"/>
      <c r="BF28" s="571"/>
      <c r="BG28" s="571"/>
      <c r="BH28" s="571"/>
      <c r="BI28" s="573">
        <v>0</v>
      </c>
      <c r="BJ28" s="561">
        <v>0</v>
      </c>
      <c r="BK28" s="562">
        <v>0</v>
      </c>
      <c r="BL28" s="386"/>
      <c r="BM28" s="164"/>
      <c r="BN28" s="164"/>
      <c r="BO28" s="164"/>
      <c r="BP28" s="330"/>
      <c r="BQ28" s="331"/>
      <c r="BR28" s="270"/>
      <c r="BS28" s="331"/>
      <c r="BT28" s="170"/>
      <c r="BU28" s="271"/>
      <c r="BV28" s="168"/>
      <c r="BW28" s="272"/>
      <c r="BX28" s="273"/>
      <c r="BY28" s="274"/>
      <c r="BZ28" s="275"/>
      <c r="CA28" s="275"/>
      <c r="CB28" s="275"/>
      <c r="CC28" s="275"/>
      <c r="CD28" s="276"/>
      <c r="CE28" s="308" t="s">
        <v>99</v>
      </c>
      <c r="CF28" s="574">
        <v>197.37</v>
      </c>
      <c r="CG28" s="508">
        <v>202.22000000000003</v>
      </c>
      <c r="CH28" s="311">
        <v>-2.4</v>
      </c>
      <c r="CI28" s="244"/>
      <c r="CJ28" s="245"/>
      <c r="CK28" s="246" t="s">
        <v>52</v>
      </c>
      <c r="CL28" s="247">
        <v>0</v>
      </c>
      <c r="CM28" s="248">
        <v>0</v>
      </c>
      <c r="CN28" s="249">
        <v>0</v>
      </c>
      <c r="CO28" s="247">
        <v>0</v>
      </c>
      <c r="CP28" s="250">
        <v>0</v>
      </c>
      <c r="CQ28" s="251">
        <v>0</v>
      </c>
      <c r="CR28" s="183"/>
      <c r="CS28" s="277" t="s">
        <v>84</v>
      </c>
      <c r="CT28" s="781" t="s">
        <v>9</v>
      </c>
      <c r="CU28" s="782"/>
      <c r="CV28" s="783"/>
      <c r="CW28" s="781" t="s">
        <v>10</v>
      </c>
      <c r="CX28" s="782"/>
      <c r="CY28" s="783"/>
      <c r="CZ28" s="781" t="s">
        <v>85</v>
      </c>
      <c r="DA28" s="782"/>
      <c r="DB28" s="783"/>
      <c r="DC28" s="256"/>
      <c r="DD28" s="183"/>
      <c r="DE28" s="183" t="s">
        <v>109</v>
      </c>
      <c r="DF28" s="376">
        <v>0</v>
      </c>
      <c r="DG28" s="376">
        <v>0</v>
      </c>
      <c r="DH28" s="376">
        <v>0</v>
      </c>
      <c r="DI28" s="376">
        <v>0</v>
      </c>
      <c r="DJ28" s="528"/>
      <c r="DK28" s="528"/>
      <c r="DL28" s="528"/>
      <c r="DM28" s="528"/>
      <c r="DN28" s="525"/>
      <c r="DO28" s="183"/>
      <c r="DP28" s="556" t="s">
        <v>25</v>
      </c>
      <c r="DQ28" s="570">
        <v>0</v>
      </c>
      <c r="DR28" s="571">
        <v>0</v>
      </c>
      <c r="DS28" s="571">
        <v>0</v>
      </c>
      <c r="DT28" s="572">
        <v>0</v>
      </c>
      <c r="DU28" s="571">
        <v>0</v>
      </c>
      <c r="DV28" s="571">
        <v>0</v>
      </c>
      <c r="DW28" s="571">
        <v>0</v>
      </c>
      <c r="DX28" s="571">
        <v>0</v>
      </c>
      <c r="DY28" s="573">
        <v>0</v>
      </c>
      <c r="DZ28" s="561">
        <v>0</v>
      </c>
      <c r="EA28" s="562">
        <v>0</v>
      </c>
      <c r="EB28" s="266"/>
      <c r="EC28" s="266"/>
      <c r="ED28" s="377" t="s">
        <v>25</v>
      </c>
      <c r="EE28" s="570">
        <v>0</v>
      </c>
      <c r="EF28" s="571">
        <v>0</v>
      </c>
      <c r="EG28" s="571">
        <v>0</v>
      </c>
      <c r="EH28" s="572">
        <v>0</v>
      </c>
      <c r="EI28" s="571">
        <v>0</v>
      </c>
      <c r="EJ28" s="571">
        <v>0</v>
      </c>
      <c r="EK28" s="571">
        <v>0</v>
      </c>
      <c r="EL28" s="571">
        <v>0</v>
      </c>
      <c r="EM28" s="573">
        <v>0</v>
      </c>
      <c r="EN28" s="561">
        <v>0</v>
      </c>
      <c r="EO28" s="562">
        <v>0</v>
      </c>
      <c r="EP28" s="386"/>
      <c r="EQ28" s="164"/>
      <c r="ER28" s="164"/>
      <c r="ES28" s="164"/>
      <c r="ET28" s="330"/>
      <c r="EU28" s="331"/>
      <c r="EV28" s="270"/>
      <c r="EW28" s="331"/>
      <c r="EX28" s="170"/>
      <c r="EY28" s="271"/>
      <c r="EZ28" s="168"/>
      <c r="FA28" s="272"/>
      <c r="FB28" s="273"/>
      <c r="FC28" s="274"/>
      <c r="FD28" s="275"/>
      <c r="FE28" s="275"/>
      <c r="FF28" s="275"/>
      <c r="FG28" s="275"/>
      <c r="FH28" s="276"/>
      <c r="FI28" s="337" t="s">
        <v>99</v>
      </c>
      <c r="FJ28" s="471">
        <v>339.68000000000006</v>
      </c>
      <c r="FK28" s="508">
        <v>347.27000000000004</v>
      </c>
      <c r="FL28" s="311">
        <v>-2.19</v>
      </c>
      <c r="FM28" s="244"/>
      <c r="FN28" s="245"/>
      <c r="FO28" s="246" t="s">
        <v>52</v>
      </c>
      <c r="FP28" s="247">
        <v>0</v>
      </c>
      <c r="FQ28" s="248">
        <v>0</v>
      </c>
      <c r="FR28" s="249">
        <v>0</v>
      </c>
      <c r="FS28" s="247">
        <v>0</v>
      </c>
      <c r="FT28" s="250">
        <v>0</v>
      </c>
      <c r="FU28" s="251">
        <v>0</v>
      </c>
      <c r="FV28" s="183"/>
      <c r="FW28" s="277" t="s">
        <v>84</v>
      </c>
      <c r="FX28" s="281" t="s">
        <v>9</v>
      </c>
      <c r="FY28" s="282"/>
      <c r="FZ28" s="283"/>
      <c r="GA28" s="281" t="s">
        <v>10</v>
      </c>
      <c r="GB28" s="282"/>
      <c r="GC28" s="283"/>
      <c r="GD28" s="281" t="s">
        <v>85</v>
      </c>
      <c r="GE28" s="282"/>
      <c r="GF28" s="283"/>
      <c r="GG28" s="256"/>
      <c r="GH28" s="183"/>
      <c r="GI28" s="183" t="s">
        <v>109</v>
      </c>
      <c r="GJ28" s="376">
        <v>0</v>
      </c>
      <c r="GK28" s="376">
        <v>0</v>
      </c>
      <c r="GL28" s="376">
        <v>0</v>
      </c>
      <c r="GM28" s="376">
        <v>0</v>
      </c>
      <c r="GN28" s="524"/>
      <c r="GO28" s="524"/>
      <c r="GP28" s="524"/>
      <c r="GQ28" s="524"/>
      <c r="GR28" s="525"/>
      <c r="GS28" s="183"/>
      <c r="GT28" s="556" t="s">
        <v>25</v>
      </c>
      <c r="GU28" s="570">
        <v>0</v>
      </c>
      <c r="GV28" s="571">
        <v>0</v>
      </c>
      <c r="GW28" s="571">
        <v>0</v>
      </c>
      <c r="GX28" s="572">
        <v>0</v>
      </c>
      <c r="GY28" s="571"/>
      <c r="GZ28" s="571"/>
      <c r="HA28" s="571"/>
      <c r="HB28" s="571"/>
      <c r="HC28" s="573">
        <v>0</v>
      </c>
      <c r="HD28" s="561">
        <v>0</v>
      </c>
      <c r="HE28" s="562">
        <v>0</v>
      </c>
      <c r="HF28" s="266"/>
      <c r="HG28" s="266"/>
      <c r="HH28" s="377" t="s">
        <v>25</v>
      </c>
      <c r="HI28" s="570">
        <v>0</v>
      </c>
      <c r="HJ28" s="571">
        <v>0</v>
      </c>
      <c r="HK28" s="571">
        <v>0</v>
      </c>
      <c r="HL28" s="572">
        <v>0</v>
      </c>
      <c r="HM28" s="571"/>
      <c r="HN28" s="571"/>
      <c r="HO28" s="571"/>
      <c r="HP28" s="571"/>
      <c r="HQ28" s="573">
        <v>0</v>
      </c>
      <c r="HR28" s="561">
        <v>0</v>
      </c>
      <c r="HS28" s="562">
        <v>0</v>
      </c>
      <c r="HT28" s="386"/>
      <c r="HU28" s="164"/>
      <c r="HV28" s="164"/>
      <c r="HW28" s="164"/>
      <c r="HX28" s="330"/>
      <c r="HY28" s="331"/>
      <c r="HZ28" s="270"/>
      <c r="IA28" s="331"/>
      <c r="IB28" s="170"/>
      <c r="IC28" s="271"/>
      <c r="ID28" s="168"/>
      <c r="IE28" s="272"/>
      <c r="IF28" s="273"/>
      <c r="IG28" s="274"/>
      <c r="IH28" s="275"/>
      <c r="II28" s="275"/>
      <c r="IJ28" s="275"/>
      <c r="IK28" s="275"/>
      <c r="IM28" s="308" t="s">
        <v>99</v>
      </c>
      <c r="IN28" s="309">
        <v>464.79</v>
      </c>
      <c r="IO28" s="508">
        <v>456.25</v>
      </c>
      <c r="IP28" s="311">
        <v>1.87</v>
      </c>
      <c r="IQ28" s="244"/>
      <c r="IR28" s="245"/>
      <c r="IS28" s="246" t="s">
        <v>52</v>
      </c>
      <c r="IT28" s="247">
        <v>0</v>
      </c>
      <c r="IU28" s="248">
        <v>0</v>
      </c>
      <c r="IV28" s="249">
        <v>0</v>
      </c>
      <c r="IW28" s="247">
        <v>0</v>
      </c>
      <c r="IX28" s="250">
        <v>0</v>
      </c>
      <c r="IY28" s="251">
        <v>0</v>
      </c>
      <c r="IZ28" s="183"/>
      <c r="JA28" s="277" t="s">
        <v>84</v>
      </c>
      <c r="JB28" s="281" t="s">
        <v>9</v>
      </c>
      <c r="JC28" s="282"/>
      <c r="JD28" s="283"/>
      <c r="JE28" s="281" t="s">
        <v>10</v>
      </c>
      <c r="JF28" s="282"/>
      <c r="JG28" s="283"/>
      <c r="JH28" s="781" t="s">
        <v>85</v>
      </c>
      <c r="JI28" s="782"/>
      <c r="JJ28" s="783"/>
      <c r="JK28" s="256"/>
      <c r="JL28" s="183"/>
      <c r="JM28" s="183" t="s">
        <v>109</v>
      </c>
      <c r="JN28" s="376">
        <v>0</v>
      </c>
      <c r="JO28" s="376">
        <v>0</v>
      </c>
      <c r="JP28" s="376">
        <v>0</v>
      </c>
      <c r="JQ28" s="376">
        <v>0</v>
      </c>
      <c r="JR28" s="528"/>
      <c r="JS28" s="528"/>
      <c r="JT28" s="528"/>
      <c r="JU28" s="528"/>
      <c r="JV28" s="525"/>
      <c r="JW28" s="183"/>
      <c r="JX28" s="556" t="s">
        <v>25</v>
      </c>
      <c r="JY28" s="570">
        <v>0</v>
      </c>
      <c r="JZ28" s="571">
        <v>0</v>
      </c>
      <c r="KA28" s="571">
        <v>0</v>
      </c>
      <c r="KB28" s="572">
        <v>0</v>
      </c>
      <c r="KC28" s="571"/>
      <c r="KD28" s="571"/>
      <c r="KE28" s="571"/>
      <c r="KF28" s="571"/>
      <c r="KG28" s="573">
        <v>0</v>
      </c>
      <c r="KH28" s="561">
        <v>0</v>
      </c>
      <c r="KI28" s="562">
        <v>0</v>
      </c>
      <c r="KJ28" s="534"/>
      <c r="KK28" s="534"/>
      <c r="KL28" s="564" t="s">
        <v>25</v>
      </c>
      <c r="KM28" s="570">
        <v>0</v>
      </c>
      <c r="KN28" s="571">
        <v>0</v>
      </c>
      <c r="KO28" s="571">
        <v>0</v>
      </c>
      <c r="KP28" s="572">
        <v>0</v>
      </c>
      <c r="KQ28" s="571"/>
      <c r="KR28" s="571"/>
      <c r="KS28" s="571"/>
      <c r="KT28" s="571"/>
      <c r="KU28" s="573">
        <v>0</v>
      </c>
      <c r="KV28" s="561">
        <v>0</v>
      </c>
      <c r="KW28" s="562">
        <v>0</v>
      </c>
      <c r="KX28" s="386"/>
      <c r="KY28" s="164"/>
      <c r="KZ28" s="164"/>
      <c r="LA28" s="164"/>
      <c r="LB28" s="330"/>
      <c r="LC28" s="331"/>
      <c r="LD28" s="270"/>
      <c r="LE28" s="331"/>
      <c r="LF28" s="170"/>
      <c r="LG28" s="271"/>
      <c r="LH28" s="168"/>
      <c r="LI28" s="272"/>
      <c r="LJ28" s="273"/>
      <c r="LK28" s="274"/>
      <c r="LL28" s="275"/>
      <c r="LM28" s="275"/>
      <c r="LN28" s="291"/>
      <c r="LO28" s="275"/>
      <c r="LP28" s="275"/>
      <c r="LQ28" s="337" t="s">
        <v>99</v>
      </c>
      <c r="LR28" s="480">
        <v>1359.9299999999998</v>
      </c>
      <c r="LS28" s="508">
        <v>1354.56</v>
      </c>
      <c r="LT28" s="311">
        <v>0.4</v>
      </c>
      <c r="LU28" s="565"/>
      <c r="LV28" s="566"/>
      <c r="LW28" s="246" t="s">
        <v>52</v>
      </c>
      <c r="LX28" s="294">
        <v>0</v>
      </c>
      <c r="LY28" s="295">
        <v>0</v>
      </c>
      <c r="LZ28" s="296">
        <v>0</v>
      </c>
      <c r="MA28" s="266"/>
      <c r="MB28" s="277" t="s">
        <v>84</v>
      </c>
      <c r="MC28" s="281" t="s">
        <v>9</v>
      </c>
      <c r="MD28" s="282"/>
      <c r="ME28" s="283"/>
      <c r="MF28" s="281" t="s">
        <v>10</v>
      </c>
      <c r="MG28" s="282"/>
      <c r="MH28" s="283"/>
      <c r="MI28" s="281" t="s">
        <v>85</v>
      </c>
      <c r="MJ28" s="282"/>
      <c r="MK28" s="283"/>
      <c r="ML28" s="297"/>
      <c r="MM28" s="297"/>
      <c r="MN28" s="297" t="s">
        <v>109</v>
      </c>
      <c r="MO28" s="537">
        <v>0</v>
      </c>
      <c r="MP28" s="537">
        <v>0</v>
      </c>
      <c r="MQ28" s="537">
        <v>0</v>
      </c>
      <c r="MR28" s="537">
        <v>0</v>
      </c>
      <c r="MS28" s="538" t="s">
        <v>189</v>
      </c>
      <c r="MT28" s="300"/>
      <c r="MU28" s="306"/>
      <c r="MV28" s="575"/>
      <c r="MW28" s="576"/>
      <c r="MX28" s="306"/>
      <c r="MY28" s="306"/>
      <c r="MZ28" s="377" t="s">
        <v>25</v>
      </c>
      <c r="NA28" s="387">
        <v>0</v>
      </c>
      <c r="NB28" s="404">
        <v>0</v>
      </c>
      <c r="NC28" s="404">
        <v>0</v>
      </c>
      <c r="ND28" s="405">
        <v>0</v>
      </c>
      <c r="NE28" s="404"/>
      <c r="NF28" s="404"/>
      <c r="NG28" s="404"/>
      <c r="NH28" s="406"/>
      <c r="NI28" s="577">
        <v>0</v>
      </c>
      <c r="NJ28" s="578">
        <v>0</v>
      </c>
      <c r="NK28" s="409">
        <v>0</v>
      </c>
      <c r="NL28" s="290"/>
      <c r="NM28" s="290"/>
      <c r="NN28" s="377" t="s">
        <v>25</v>
      </c>
      <c r="NO28" s="387">
        <v>0</v>
      </c>
      <c r="NP28" s="404">
        <v>0</v>
      </c>
      <c r="NQ28" s="404">
        <v>0</v>
      </c>
      <c r="NR28" s="405">
        <v>0</v>
      </c>
      <c r="NS28" s="404"/>
      <c r="NT28" s="404"/>
      <c r="NU28" s="404"/>
      <c r="NV28" s="406"/>
      <c r="NW28" s="579">
        <v>0</v>
      </c>
      <c r="NX28" s="408">
        <v>0</v>
      </c>
      <c r="NY28" s="411">
        <v>0</v>
      </c>
      <c r="OA28" s="307"/>
    </row>
    <row r="29" spans="1:391" s="195" customFormat="1" ht="21.75" customHeight="1" thickBot="1" x14ac:dyDescent="0.25">
      <c r="A29" s="437" t="s">
        <v>90</v>
      </c>
      <c r="B29" s="309">
        <v>12.329999999999998</v>
      </c>
      <c r="C29" s="539">
        <v>12.05</v>
      </c>
      <c r="D29" s="438">
        <v>2.3199999999999998</v>
      </c>
      <c r="E29" s="244"/>
      <c r="F29" s="245"/>
      <c r="G29" s="246" t="s">
        <v>53</v>
      </c>
      <c r="H29" s="247">
        <v>0</v>
      </c>
      <c r="I29" s="248">
        <v>0</v>
      </c>
      <c r="J29" s="249">
        <v>0</v>
      </c>
      <c r="K29" s="247">
        <v>0</v>
      </c>
      <c r="L29" s="250">
        <v>0</v>
      </c>
      <c r="M29" s="251">
        <v>0</v>
      </c>
      <c r="N29" s="183"/>
      <c r="O29" s="313" t="s">
        <v>134</v>
      </c>
      <c r="P29" s="334">
        <v>2562</v>
      </c>
      <c r="Q29" s="335">
        <v>2561</v>
      </c>
      <c r="R29" s="336" t="s">
        <v>86</v>
      </c>
      <c r="S29" s="334">
        <v>2562</v>
      </c>
      <c r="T29" s="335">
        <v>2561</v>
      </c>
      <c r="U29" s="336" t="s">
        <v>86</v>
      </c>
      <c r="V29" s="334">
        <v>2562</v>
      </c>
      <c r="W29" s="335">
        <v>2561</v>
      </c>
      <c r="X29" s="336" t="s">
        <v>86</v>
      </c>
      <c r="Y29" s="317"/>
      <c r="Z29" s="183"/>
      <c r="AA29" s="183" t="s">
        <v>112</v>
      </c>
      <c r="AB29" s="376">
        <v>72.34</v>
      </c>
      <c r="AC29" s="376">
        <v>65.87</v>
      </c>
      <c r="AD29" s="376">
        <v>51.46</v>
      </c>
      <c r="AE29" s="376">
        <v>63.22</v>
      </c>
      <c r="AF29" s="524"/>
      <c r="AG29" s="524"/>
      <c r="AH29" s="524"/>
      <c r="AI29" s="524"/>
      <c r="AJ29" s="525"/>
      <c r="AK29" s="183"/>
      <c r="AL29" s="556" t="s">
        <v>106</v>
      </c>
      <c r="AM29" s="570">
        <v>8947</v>
      </c>
      <c r="AN29" s="571">
        <v>288</v>
      </c>
      <c r="AO29" s="571">
        <v>7525</v>
      </c>
      <c r="AP29" s="572">
        <v>593</v>
      </c>
      <c r="AQ29" s="571"/>
      <c r="AR29" s="571"/>
      <c r="AS29" s="571"/>
      <c r="AT29" s="571"/>
      <c r="AU29" s="573">
        <v>17353</v>
      </c>
      <c r="AV29" s="561">
        <v>19810</v>
      </c>
      <c r="AW29" s="562">
        <v>37163</v>
      </c>
      <c r="AX29" s="266"/>
      <c r="AY29" s="266"/>
      <c r="AZ29" s="377" t="s">
        <v>106</v>
      </c>
      <c r="BA29" s="570">
        <v>78</v>
      </c>
      <c r="BB29" s="571">
        <v>0</v>
      </c>
      <c r="BC29" s="571">
        <v>35</v>
      </c>
      <c r="BD29" s="572">
        <v>0</v>
      </c>
      <c r="BE29" s="571"/>
      <c r="BF29" s="571"/>
      <c r="BG29" s="571"/>
      <c r="BH29" s="571"/>
      <c r="BI29" s="573">
        <v>113</v>
      </c>
      <c r="BJ29" s="561">
        <v>768</v>
      </c>
      <c r="BK29" s="562">
        <v>881</v>
      </c>
      <c r="BL29" s="386"/>
      <c r="BM29" s="164"/>
      <c r="BN29" s="164"/>
      <c r="BO29" s="164"/>
      <c r="BP29" s="330"/>
      <c r="BQ29" s="331"/>
      <c r="BR29" s="270"/>
      <c r="BS29" s="331"/>
      <c r="BT29" s="170"/>
      <c r="BU29" s="271"/>
      <c r="BV29" s="168"/>
      <c r="BW29" s="272"/>
      <c r="BX29" s="273"/>
      <c r="BY29" s="274"/>
      <c r="BZ29" s="275"/>
      <c r="CA29" s="275"/>
      <c r="CB29" s="275"/>
      <c r="CC29" s="275"/>
      <c r="CD29" s="276"/>
      <c r="CE29" s="437" t="s">
        <v>90</v>
      </c>
      <c r="CF29" s="574">
        <v>5.2399999999999993</v>
      </c>
      <c r="CG29" s="539">
        <v>5.2899999999999991</v>
      </c>
      <c r="CH29" s="438">
        <v>-0.95</v>
      </c>
      <c r="CI29" s="244"/>
      <c r="CJ29" s="245"/>
      <c r="CK29" s="246" t="s">
        <v>53</v>
      </c>
      <c r="CL29" s="247">
        <v>0</v>
      </c>
      <c r="CM29" s="248">
        <v>0</v>
      </c>
      <c r="CN29" s="249">
        <v>2</v>
      </c>
      <c r="CO29" s="247">
        <v>2</v>
      </c>
      <c r="CP29" s="250">
        <v>0</v>
      </c>
      <c r="CQ29" s="251">
        <v>0</v>
      </c>
      <c r="CR29" s="183"/>
      <c r="CS29" s="313" t="s">
        <v>89</v>
      </c>
      <c r="CT29" s="334">
        <v>2562</v>
      </c>
      <c r="CU29" s="335">
        <v>2561</v>
      </c>
      <c r="CV29" s="336" t="s">
        <v>86</v>
      </c>
      <c r="CW29" s="334">
        <v>2562</v>
      </c>
      <c r="CX29" s="335">
        <v>2561</v>
      </c>
      <c r="CY29" s="336" t="s">
        <v>86</v>
      </c>
      <c r="CZ29" s="334">
        <v>2562</v>
      </c>
      <c r="DA29" s="335">
        <v>2561</v>
      </c>
      <c r="DB29" s="336" t="s">
        <v>86</v>
      </c>
      <c r="DC29" s="317"/>
      <c r="DD29" s="183"/>
      <c r="DE29" s="183" t="s">
        <v>112</v>
      </c>
      <c r="DF29" s="376">
        <v>49.17</v>
      </c>
      <c r="DG29" s="376">
        <v>41.36</v>
      </c>
      <c r="DH29" s="376">
        <v>45.21</v>
      </c>
      <c r="DI29" s="376">
        <v>45.25</v>
      </c>
      <c r="DJ29" s="528"/>
      <c r="DK29" s="528"/>
      <c r="DL29" s="528"/>
      <c r="DM29" s="528"/>
      <c r="DN29" s="525"/>
      <c r="DO29" s="183"/>
      <c r="DP29" s="556" t="s">
        <v>106</v>
      </c>
      <c r="DQ29" s="570">
        <v>4871</v>
      </c>
      <c r="DR29" s="571">
        <v>230</v>
      </c>
      <c r="DS29" s="571">
        <v>3547</v>
      </c>
      <c r="DT29" s="572">
        <v>473</v>
      </c>
      <c r="DU29" s="571">
        <v>0</v>
      </c>
      <c r="DV29" s="571">
        <v>0</v>
      </c>
      <c r="DW29" s="571">
        <v>0</v>
      </c>
      <c r="DX29" s="571">
        <v>0</v>
      </c>
      <c r="DY29" s="573">
        <v>9121</v>
      </c>
      <c r="DZ29" s="561">
        <v>11667</v>
      </c>
      <c r="EA29" s="562">
        <v>20788</v>
      </c>
      <c r="EB29" s="266"/>
      <c r="EC29" s="266"/>
      <c r="ED29" s="377" t="s">
        <v>106</v>
      </c>
      <c r="EE29" s="570">
        <v>32</v>
      </c>
      <c r="EF29" s="571">
        <v>0</v>
      </c>
      <c r="EG29" s="571">
        <v>15</v>
      </c>
      <c r="EH29" s="572">
        <v>0</v>
      </c>
      <c r="EI29" s="571">
        <v>0</v>
      </c>
      <c r="EJ29" s="571">
        <v>0</v>
      </c>
      <c r="EK29" s="571">
        <v>0</v>
      </c>
      <c r="EL29" s="571">
        <v>0</v>
      </c>
      <c r="EM29" s="573">
        <v>47</v>
      </c>
      <c r="EN29" s="561">
        <v>357</v>
      </c>
      <c r="EO29" s="562">
        <v>404</v>
      </c>
      <c r="EP29" s="386"/>
      <c r="EQ29" s="164"/>
      <c r="ER29" s="164"/>
      <c r="ES29" s="164"/>
      <c r="ET29" s="330"/>
      <c r="EU29" s="331"/>
      <c r="EV29" s="270"/>
      <c r="EW29" s="331"/>
      <c r="EX29" s="170"/>
      <c r="EY29" s="271"/>
      <c r="EZ29" s="168"/>
      <c r="FA29" s="272"/>
      <c r="FB29" s="273"/>
      <c r="FC29" s="274"/>
      <c r="FD29" s="275"/>
      <c r="FE29" s="275"/>
      <c r="FF29" s="275"/>
      <c r="FG29" s="275"/>
      <c r="FH29" s="276"/>
      <c r="FI29" s="449" t="s">
        <v>90</v>
      </c>
      <c r="FJ29" s="471">
        <v>5.870000000000001</v>
      </c>
      <c r="FK29" s="539">
        <v>5.6999999999999993</v>
      </c>
      <c r="FL29" s="438">
        <v>2.98</v>
      </c>
      <c r="FM29" s="244"/>
      <c r="FN29" s="245"/>
      <c r="FO29" s="246" t="s">
        <v>53</v>
      </c>
      <c r="FP29" s="247">
        <v>0</v>
      </c>
      <c r="FQ29" s="248">
        <v>0</v>
      </c>
      <c r="FR29" s="249">
        <v>3</v>
      </c>
      <c r="FS29" s="247">
        <v>3</v>
      </c>
      <c r="FT29" s="250">
        <v>0</v>
      </c>
      <c r="FU29" s="251">
        <v>0</v>
      </c>
      <c r="FV29" s="183"/>
      <c r="FW29" s="313" t="s">
        <v>170</v>
      </c>
      <c r="FX29" s="334">
        <v>2562</v>
      </c>
      <c r="FY29" s="335">
        <v>2561</v>
      </c>
      <c r="FZ29" s="336" t="s">
        <v>86</v>
      </c>
      <c r="GA29" s="334">
        <v>2562</v>
      </c>
      <c r="GB29" s="335">
        <v>2561</v>
      </c>
      <c r="GC29" s="336" t="s">
        <v>86</v>
      </c>
      <c r="GD29" s="334">
        <v>2562</v>
      </c>
      <c r="GE29" s="335">
        <v>2561</v>
      </c>
      <c r="GF29" s="336" t="s">
        <v>86</v>
      </c>
      <c r="GG29" s="317"/>
      <c r="GH29" s="183"/>
      <c r="GI29" s="183" t="s">
        <v>112</v>
      </c>
      <c r="GJ29" s="376">
        <v>46.23</v>
      </c>
      <c r="GK29" s="376">
        <v>42.86</v>
      </c>
      <c r="GL29" s="376">
        <v>43.59</v>
      </c>
      <c r="GM29" s="376">
        <v>44.23</v>
      </c>
      <c r="GN29" s="524"/>
      <c r="GO29" s="524"/>
      <c r="GP29" s="524"/>
      <c r="GQ29" s="524"/>
      <c r="GR29" s="525"/>
      <c r="GS29" s="183"/>
      <c r="GT29" s="556" t="s">
        <v>106</v>
      </c>
      <c r="GU29" s="570">
        <v>7950</v>
      </c>
      <c r="GV29" s="571">
        <v>154</v>
      </c>
      <c r="GW29" s="571">
        <v>4027</v>
      </c>
      <c r="GX29" s="572">
        <v>4126</v>
      </c>
      <c r="GY29" s="571"/>
      <c r="GZ29" s="571"/>
      <c r="HA29" s="571"/>
      <c r="HB29" s="571"/>
      <c r="HC29" s="573">
        <v>16257</v>
      </c>
      <c r="HD29" s="561">
        <v>20474</v>
      </c>
      <c r="HE29" s="562">
        <v>36731</v>
      </c>
      <c r="HF29" s="266"/>
      <c r="HG29" s="266"/>
      <c r="HH29" s="377" t="s">
        <v>106</v>
      </c>
      <c r="HI29" s="570">
        <v>28</v>
      </c>
      <c r="HJ29" s="571">
        <v>0</v>
      </c>
      <c r="HK29" s="571">
        <v>16</v>
      </c>
      <c r="HL29" s="572">
        <v>0</v>
      </c>
      <c r="HM29" s="571"/>
      <c r="HN29" s="571"/>
      <c r="HO29" s="571"/>
      <c r="HP29" s="571"/>
      <c r="HQ29" s="573">
        <v>44</v>
      </c>
      <c r="HR29" s="561">
        <v>249</v>
      </c>
      <c r="HS29" s="562">
        <v>293</v>
      </c>
      <c r="HT29" s="386"/>
      <c r="HU29" s="164"/>
      <c r="HV29" s="164"/>
      <c r="HW29" s="164"/>
      <c r="HX29" s="330"/>
      <c r="HY29" s="331"/>
      <c r="HZ29" s="270"/>
      <c r="IA29" s="331"/>
      <c r="IB29" s="170"/>
      <c r="IC29" s="271"/>
      <c r="ID29" s="168"/>
      <c r="IE29" s="272"/>
      <c r="IF29" s="273"/>
      <c r="IG29" s="274"/>
      <c r="IH29" s="275"/>
      <c r="II29" s="275"/>
      <c r="IJ29" s="275"/>
      <c r="IK29" s="275"/>
      <c r="IM29" s="437" t="s">
        <v>90</v>
      </c>
      <c r="IN29" s="309">
        <v>19.789999999999996</v>
      </c>
      <c r="IO29" s="539">
        <v>19.57</v>
      </c>
      <c r="IP29" s="438">
        <v>1.1200000000000001</v>
      </c>
      <c r="IQ29" s="244"/>
      <c r="IR29" s="245"/>
      <c r="IS29" s="246" t="s">
        <v>53</v>
      </c>
      <c r="IT29" s="247">
        <v>12</v>
      </c>
      <c r="IU29" s="248">
        <v>5</v>
      </c>
      <c r="IV29" s="249">
        <v>7</v>
      </c>
      <c r="IW29" s="247">
        <v>24</v>
      </c>
      <c r="IX29" s="250">
        <v>11</v>
      </c>
      <c r="IY29" s="251">
        <v>118.18</v>
      </c>
      <c r="IZ29" s="183"/>
      <c r="JA29" s="313" t="s">
        <v>187</v>
      </c>
      <c r="JB29" s="334">
        <v>2562</v>
      </c>
      <c r="JC29" s="335">
        <v>2561</v>
      </c>
      <c r="JD29" s="336" t="s">
        <v>86</v>
      </c>
      <c r="JE29" s="334">
        <v>2562</v>
      </c>
      <c r="JF29" s="335">
        <v>2561</v>
      </c>
      <c r="JG29" s="336" t="s">
        <v>86</v>
      </c>
      <c r="JH29" s="334">
        <v>2562</v>
      </c>
      <c r="JI29" s="335">
        <v>2561</v>
      </c>
      <c r="JJ29" s="338" t="s">
        <v>86</v>
      </c>
      <c r="JK29" s="317"/>
      <c r="JL29" s="183"/>
      <c r="JM29" s="183" t="s">
        <v>112</v>
      </c>
      <c r="JN29" s="376">
        <v>49.52</v>
      </c>
      <c r="JO29" s="376">
        <v>51.78</v>
      </c>
      <c r="JP29" s="376">
        <v>60.84</v>
      </c>
      <c r="JQ29" s="376">
        <v>54.05</v>
      </c>
      <c r="JR29" s="528"/>
      <c r="JS29" s="528"/>
      <c r="JT29" s="528"/>
      <c r="JU29" s="528"/>
      <c r="JV29" s="525"/>
      <c r="JW29" s="183"/>
      <c r="JX29" s="556" t="s">
        <v>106</v>
      </c>
      <c r="JY29" s="570">
        <v>8781</v>
      </c>
      <c r="JZ29" s="571">
        <v>247</v>
      </c>
      <c r="KA29" s="571">
        <v>6667</v>
      </c>
      <c r="KB29" s="572">
        <v>383</v>
      </c>
      <c r="KC29" s="571"/>
      <c r="KD29" s="571"/>
      <c r="KE29" s="571"/>
      <c r="KF29" s="571"/>
      <c r="KG29" s="573">
        <v>16078</v>
      </c>
      <c r="KH29" s="561">
        <v>23529</v>
      </c>
      <c r="KI29" s="562">
        <v>39607</v>
      </c>
      <c r="KJ29" s="534"/>
      <c r="KK29" s="534"/>
      <c r="KL29" s="564" t="s">
        <v>106</v>
      </c>
      <c r="KM29" s="570">
        <v>262</v>
      </c>
      <c r="KN29" s="571">
        <v>0</v>
      </c>
      <c r="KO29" s="571">
        <v>85</v>
      </c>
      <c r="KP29" s="572">
        <v>0</v>
      </c>
      <c r="KQ29" s="571"/>
      <c r="KR29" s="571"/>
      <c r="KS29" s="571"/>
      <c r="KT29" s="571"/>
      <c r="KU29" s="573">
        <v>347</v>
      </c>
      <c r="KV29" s="561">
        <v>1084</v>
      </c>
      <c r="KW29" s="562">
        <v>1431</v>
      </c>
      <c r="KX29" s="386"/>
      <c r="KY29" s="164"/>
      <c r="KZ29" s="164"/>
      <c r="LA29" s="164"/>
      <c r="LB29" s="330"/>
      <c r="LC29" s="331"/>
      <c r="LD29" s="270"/>
      <c r="LE29" s="331"/>
      <c r="LF29" s="170"/>
      <c r="LG29" s="271"/>
      <c r="LH29" s="168"/>
      <c r="LI29" s="272"/>
      <c r="LJ29" s="273"/>
      <c r="LK29" s="274"/>
      <c r="LL29" s="275"/>
      <c r="LM29" s="275"/>
      <c r="LN29" s="291"/>
      <c r="LO29" s="275"/>
      <c r="LP29" s="275"/>
      <c r="LQ29" s="449" t="s">
        <v>90</v>
      </c>
      <c r="LR29" s="489">
        <v>43.23</v>
      </c>
      <c r="LS29" s="539">
        <v>42.61</v>
      </c>
      <c r="LT29" s="438">
        <v>1.46</v>
      </c>
      <c r="LU29" s="565"/>
      <c r="LV29" s="566"/>
      <c r="LW29" s="246" t="s">
        <v>53</v>
      </c>
      <c r="LX29" s="294">
        <v>29</v>
      </c>
      <c r="LY29" s="295">
        <v>11</v>
      </c>
      <c r="LZ29" s="296">
        <v>163.63999999999999</v>
      </c>
      <c r="MA29" s="266"/>
      <c r="MB29" s="313" t="s">
        <v>183</v>
      </c>
      <c r="MC29" s="334">
        <v>2562</v>
      </c>
      <c r="MD29" s="335">
        <v>2561</v>
      </c>
      <c r="ME29" s="336" t="s">
        <v>86</v>
      </c>
      <c r="MF29" s="334">
        <v>2562</v>
      </c>
      <c r="MG29" s="335">
        <v>2561</v>
      </c>
      <c r="MH29" s="336" t="s">
        <v>86</v>
      </c>
      <c r="MI29" s="334">
        <v>2562</v>
      </c>
      <c r="MJ29" s="335">
        <v>2561</v>
      </c>
      <c r="MK29" s="336" t="s">
        <v>86</v>
      </c>
      <c r="ML29" s="297"/>
      <c r="MM29" s="297"/>
      <c r="MN29" s="297" t="s">
        <v>112</v>
      </c>
      <c r="MO29" s="537">
        <v>63.22</v>
      </c>
      <c r="MP29" s="537">
        <v>45.25</v>
      </c>
      <c r="MQ29" s="537">
        <v>44.23</v>
      </c>
      <c r="MR29" s="537">
        <v>54.05</v>
      </c>
      <c r="MS29" s="538">
        <v>51.69</v>
      </c>
      <c r="MT29" s="300"/>
      <c r="MU29" s="306"/>
      <c r="MV29" s="575"/>
      <c r="MW29" s="576"/>
      <c r="MX29" s="306"/>
      <c r="MY29" s="306"/>
      <c r="MZ29" s="377" t="s">
        <v>106</v>
      </c>
      <c r="NA29" s="387">
        <v>30549</v>
      </c>
      <c r="NB29" s="404">
        <v>919</v>
      </c>
      <c r="NC29" s="404">
        <v>21766</v>
      </c>
      <c r="ND29" s="405">
        <v>5575</v>
      </c>
      <c r="NE29" s="404"/>
      <c r="NF29" s="404"/>
      <c r="NG29" s="404"/>
      <c r="NH29" s="406"/>
      <c r="NI29" s="577">
        <v>58809</v>
      </c>
      <c r="NJ29" s="578">
        <v>75480</v>
      </c>
      <c r="NK29" s="409">
        <v>134289</v>
      </c>
      <c r="NL29" s="290"/>
      <c r="NM29" s="290"/>
      <c r="NN29" s="377" t="s">
        <v>106</v>
      </c>
      <c r="NO29" s="387">
        <v>400</v>
      </c>
      <c r="NP29" s="404">
        <v>0</v>
      </c>
      <c r="NQ29" s="404">
        <v>151</v>
      </c>
      <c r="NR29" s="405">
        <v>0</v>
      </c>
      <c r="NS29" s="404"/>
      <c r="NT29" s="404"/>
      <c r="NU29" s="404"/>
      <c r="NV29" s="406"/>
      <c r="NW29" s="579">
        <v>551</v>
      </c>
      <c r="NX29" s="408">
        <v>2458</v>
      </c>
      <c r="NY29" s="411">
        <v>3009</v>
      </c>
      <c r="OA29" s="307"/>
    </row>
    <row r="30" spans="1:391" s="195" customFormat="1" ht="21.75" customHeight="1" thickTop="1" x14ac:dyDescent="0.2">
      <c r="A30" s="492" t="s">
        <v>128</v>
      </c>
      <c r="B30" s="580"/>
      <c r="C30" s="581"/>
      <c r="D30" s="311"/>
      <c r="E30" s="244"/>
      <c r="F30" s="245"/>
      <c r="G30" s="246" t="s">
        <v>54</v>
      </c>
      <c r="H30" s="247">
        <v>0</v>
      </c>
      <c r="I30" s="248">
        <v>3</v>
      </c>
      <c r="J30" s="249">
        <v>0</v>
      </c>
      <c r="K30" s="247">
        <v>3</v>
      </c>
      <c r="L30" s="250">
        <v>7</v>
      </c>
      <c r="M30" s="251">
        <v>-57.14</v>
      </c>
      <c r="N30" s="183"/>
      <c r="O30" s="346" t="s">
        <v>91</v>
      </c>
      <c r="P30" s="347">
        <v>332.82</v>
      </c>
      <c r="Q30" s="348">
        <v>317.52999999999997</v>
      </c>
      <c r="R30" s="349">
        <v>4.82</v>
      </c>
      <c r="S30" s="347">
        <v>0</v>
      </c>
      <c r="T30" s="348">
        <v>0</v>
      </c>
      <c r="U30" s="349">
        <v>0</v>
      </c>
      <c r="V30" s="347">
        <v>218.73</v>
      </c>
      <c r="W30" s="348">
        <v>210.16</v>
      </c>
      <c r="X30" s="349">
        <v>4.08</v>
      </c>
      <c r="Y30" s="351"/>
      <c r="Z30" s="183"/>
      <c r="AA30" s="183" t="s">
        <v>115</v>
      </c>
      <c r="AB30" s="376">
        <v>65.78</v>
      </c>
      <c r="AC30" s="376">
        <v>58.64</v>
      </c>
      <c r="AD30" s="376">
        <v>46.37</v>
      </c>
      <c r="AE30" s="376">
        <v>56.93</v>
      </c>
      <c r="AF30" s="524"/>
      <c r="AG30" s="524"/>
      <c r="AH30" s="524"/>
      <c r="AI30" s="524"/>
      <c r="AJ30" s="525"/>
      <c r="AK30" s="183"/>
      <c r="AL30" s="556" t="s">
        <v>28</v>
      </c>
      <c r="AM30" s="570">
        <v>41459</v>
      </c>
      <c r="AN30" s="571">
        <v>541</v>
      </c>
      <c r="AO30" s="571">
        <v>25351</v>
      </c>
      <c r="AP30" s="572">
        <v>3259</v>
      </c>
      <c r="AQ30" s="571"/>
      <c r="AR30" s="571"/>
      <c r="AS30" s="571"/>
      <c r="AT30" s="571"/>
      <c r="AU30" s="573">
        <v>70610</v>
      </c>
      <c r="AV30" s="561">
        <v>84540</v>
      </c>
      <c r="AW30" s="562">
        <v>155150</v>
      </c>
      <c r="AX30" s="266"/>
      <c r="AY30" s="266"/>
      <c r="AZ30" s="377" t="s">
        <v>28</v>
      </c>
      <c r="BA30" s="570">
        <v>206</v>
      </c>
      <c r="BB30" s="571">
        <v>14</v>
      </c>
      <c r="BC30" s="571">
        <v>75</v>
      </c>
      <c r="BD30" s="572">
        <v>0</v>
      </c>
      <c r="BE30" s="571"/>
      <c r="BF30" s="571"/>
      <c r="BG30" s="571"/>
      <c r="BH30" s="571"/>
      <c r="BI30" s="573">
        <v>295</v>
      </c>
      <c r="BJ30" s="561">
        <v>8072</v>
      </c>
      <c r="BK30" s="562">
        <v>8367</v>
      </c>
      <c r="BL30" s="386"/>
      <c r="BM30" s="164"/>
      <c r="BN30" s="164"/>
      <c r="BO30" s="164"/>
      <c r="BP30" s="423"/>
      <c r="BQ30" s="331"/>
      <c r="BR30" s="331"/>
      <c r="BS30" s="331"/>
      <c r="BT30" s="170"/>
      <c r="BU30" s="271"/>
      <c r="BV30" s="168"/>
      <c r="BW30" s="272"/>
      <c r="BX30" s="273"/>
      <c r="BY30" s="274"/>
      <c r="BZ30" s="275"/>
      <c r="CA30" s="275"/>
      <c r="CB30" s="275"/>
      <c r="CC30" s="275"/>
      <c r="CD30" s="276"/>
      <c r="CE30" s="492" t="s">
        <v>128</v>
      </c>
      <c r="CF30" s="580"/>
      <c r="CG30" s="581"/>
      <c r="CH30" s="311"/>
      <c r="CI30" s="244"/>
      <c r="CJ30" s="245"/>
      <c r="CK30" s="246" t="s">
        <v>54</v>
      </c>
      <c r="CL30" s="247">
        <v>0</v>
      </c>
      <c r="CM30" s="248">
        <v>2</v>
      </c>
      <c r="CN30" s="249">
        <v>0</v>
      </c>
      <c r="CO30" s="247">
        <v>2</v>
      </c>
      <c r="CP30" s="250">
        <v>0</v>
      </c>
      <c r="CQ30" s="251">
        <v>0</v>
      </c>
      <c r="CR30" s="183"/>
      <c r="CS30" s="346" t="s">
        <v>91</v>
      </c>
      <c r="CT30" s="347">
        <v>366.74</v>
      </c>
      <c r="CU30" s="348">
        <v>367.77</v>
      </c>
      <c r="CV30" s="349">
        <v>-0.28000000000000003</v>
      </c>
      <c r="CW30" s="347">
        <v>0</v>
      </c>
      <c r="CX30" s="348">
        <v>0</v>
      </c>
      <c r="CY30" s="349">
        <v>0</v>
      </c>
      <c r="CZ30" s="347">
        <v>264.7</v>
      </c>
      <c r="DA30" s="348">
        <v>267.58</v>
      </c>
      <c r="DB30" s="349">
        <v>-1.08</v>
      </c>
      <c r="DC30" s="351"/>
      <c r="DD30" s="183"/>
      <c r="DE30" s="183" t="s">
        <v>115</v>
      </c>
      <c r="DF30" s="376">
        <v>41.54</v>
      </c>
      <c r="DG30" s="376">
        <v>38.83</v>
      </c>
      <c r="DH30" s="376">
        <v>36.67</v>
      </c>
      <c r="DI30" s="376">
        <v>39.01</v>
      </c>
      <c r="DJ30" s="528"/>
      <c r="DK30" s="528"/>
      <c r="DL30" s="528"/>
      <c r="DM30" s="528"/>
      <c r="DN30" s="525"/>
      <c r="DO30" s="183"/>
      <c r="DP30" s="556" t="s">
        <v>28</v>
      </c>
      <c r="DQ30" s="570">
        <v>28613</v>
      </c>
      <c r="DR30" s="571">
        <v>345</v>
      </c>
      <c r="DS30" s="571">
        <v>16973</v>
      </c>
      <c r="DT30" s="572">
        <v>4002</v>
      </c>
      <c r="DU30" s="571">
        <v>0</v>
      </c>
      <c r="DV30" s="571">
        <v>0</v>
      </c>
      <c r="DW30" s="571">
        <v>0</v>
      </c>
      <c r="DX30" s="571">
        <v>0</v>
      </c>
      <c r="DY30" s="573">
        <v>49933</v>
      </c>
      <c r="DZ30" s="561">
        <v>28271</v>
      </c>
      <c r="EA30" s="562">
        <v>78204</v>
      </c>
      <c r="EB30" s="266"/>
      <c r="EC30" s="266"/>
      <c r="ED30" s="377" t="s">
        <v>28</v>
      </c>
      <c r="EE30" s="570">
        <v>138</v>
      </c>
      <c r="EF30" s="571">
        <v>0</v>
      </c>
      <c r="EG30" s="571">
        <v>43</v>
      </c>
      <c r="EH30" s="572">
        <v>0</v>
      </c>
      <c r="EI30" s="571">
        <v>0</v>
      </c>
      <c r="EJ30" s="571">
        <v>0</v>
      </c>
      <c r="EK30" s="571">
        <v>0</v>
      </c>
      <c r="EL30" s="571">
        <v>0</v>
      </c>
      <c r="EM30" s="573">
        <v>181</v>
      </c>
      <c r="EN30" s="561">
        <v>2876</v>
      </c>
      <c r="EO30" s="562">
        <v>3057</v>
      </c>
      <c r="EP30" s="386"/>
      <c r="EQ30" s="164"/>
      <c r="ER30" s="164"/>
      <c r="ES30" s="164"/>
      <c r="ET30" s="423"/>
      <c r="EU30" s="331"/>
      <c r="EV30" s="331"/>
      <c r="EW30" s="331"/>
      <c r="EX30" s="170"/>
      <c r="EY30" s="271"/>
      <c r="EZ30" s="168"/>
      <c r="FA30" s="272"/>
      <c r="FB30" s="273"/>
      <c r="FC30" s="274"/>
      <c r="FD30" s="275"/>
      <c r="FE30" s="275"/>
      <c r="FF30" s="275"/>
      <c r="FG30" s="275"/>
      <c r="FH30" s="276"/>
      <c r="FI30" s="497" t="s">
        <v>128</v>
      </c>
      <c r="FJ30" s="580"/>
      <c r="FK30" s="581"/>
      <c r="FL30" s="311"/>
      <c r="FM30" s="244"/>
      <c r="FN30" s="245"/>
      <c r="FO30" s="246" t="s">
        <v>54</v>
      </c>
      <c r="FP30" s="247">
        <v>0</v>
      </c>
      <c r="FQ30" s="248">
        <v>5</v>
      </c>
      <c r="FR30" s="249">
        <v>0</v>
      </c>
      <c r="FS30" s="247">
        <v>5</v>
      </c>
      <c r="FT30" s="250">
        <v>4</v>
      </c>
      <c r="FU30" s="251">
        <v>25</v>
      </c>
      <c r="FV30" s="183"/>
      <c r="FW30" s="346" t="s">
        <v>91</v>
      </c>
      <c r="FX30" s="347">
        <v>397.24</v>
      </c>
      <c r="FY30" s="348">
        <v>390.47</v>
      </c>
      <c r="FZ30" s="349">
        <v>1.73</v>
      </c>
      <c r="GA30" s="347">
        <v>0</v>
      </c>
      <c r="GB30" s="348">
        <v>0</v>
      </c>
      <c r="GC30" s="349">
        <v>0</v>
      </c>
      <c r="GD30" s="347">
        <v>270.47000000000003</v>
      </c>
      <c r="GE30" s="348">
        <v>268.33</v>
      </c>
      <c r="GF30" s="349">
        <v>0.8</v>
      </c>
      <c r="GG30" s="351"/>
      <c r="GH30" s="183"/>
      <c r="GI30" s="183" t="s">
        <v>115</v>
      </c>
      <c r="GJ30" s="376">
        <v>39.78</v>
      </c>
      <c r="GK30" s="376">
        <v>38.020000000000003</v>
      </c>
      <c r="GL30" s="376">
        <v>37.86</v>
      </c>
      <c r="GM30" s="376">
        <v>38.549999999999997</v>
      </c>
      <c r="GN30" s="524"/>
      <c r="GO30" s="524"/>
      <c r="GP30" s="524"/>
      <c r="GQ30" s="524"/>
      <c r="GR30" s="525"/>
      <c r="GS30" s="183"/>
      <c r="GT30" s="556" t="s">
        <v>28</v>
      </c>
      <c r="GU30" s="570">
        <v>25430</v>
      </c>
      <c r="GV30" s="571">
        <v>389</v>
      </c>
      <c r="GW30" s="571">
        <v>16155</v>
      </c>
      <c r="GX30" s="572">
        <v>16020</v>
      </c>
      <c r="GY30" s="571"/>
      <c r="GZ30" s="571"/>
      <c r="HA30" s="571"/>
      <c r="HB30" s="571"/>
      <c r="HC30" s="573">
        <v>57994</v>
      </c>
      <c r="HD30" s="561">
        <v>51440</v>
      </c>
      <c r="HE30" s="562">
        <v>109434</v>
      </c>
      <c r="HF30" s="266"/>
      <c r="HG30" s="266"/>
      <c r="HH30" s="377" t="s">
        <v>28</v>
      </c>
      <c r="HI30" s="570">
        <v>167</v>
      </c>
      <c r="HJ30" s="571">
        <v>0</v>
      </c>
      <c r="HK30" s="571">
        <v>43</v>
      </c>
      <c r="HL30" s="572">
        <v>0</v>
      </c>
      <c r="HM30" s="571"/>
      <c r="HN30" s="571"/>
      <c r="HO30" s="571"/>
      <c r="HP30" s="571"/>
      <c r="HQ30" s="573">
        <v>210</v>
      </c>
      <c r="HR30" s="561">
        <v>4037</v>
      </c>
      <c r="HS30" s="562">
        <v>4247</v>
      </c>
      <c r="HT30" s="386"/>
      <c r="HU30" s="164"/>
      <c r="HV30" s="164"/>
      <c r="HW30" s="164"/>
      <c r="HX30" s="423"/>
      <c r="HY30" s="331"/>
      <c r="HZ30" s="331"/>
      <c r="IA30" s="331"/>
      <c r="IB30" s="170"/>
      <c r="IC30" s="271"/>
      <c r="ID30" s="168"/>
      <c r="IE30" s="272"/>
      <c r="IF30" s="273"/>
      <c r="IG30" s="274"/>
      <c r="IH30" s="275"/>
      <c r="II30" s="275"/>
      <c r="IJ30" s="275"/>
      <c r="IK30" s="275"/>
      <c r="IM30" s="497" t="s">
        <v>128</v>
      </c>
      <c r="IN30" s="580"/>
      <c r="IO30" s="581"/>
      <c r="IP30" s="311"/>
      <c r="IQ30" s="244"/>
      <c r="IR30" s="245"/>
      <c r="IS30" s="246" t="s">
        <v>54</v>
      </c>
      <c r="IT30" s="247">
        <v>4</v>
      </c>
      <c r="IU30" s="248">
        <v>3</v>
      </c>
      <c r="IV30" s="249">
        <v>5</v>
      </c>
      <c r="IW30" s="247">
        <v>12</v>
      </c>
      <c r="IX30" s="250">
        <v>15</v>
      </c>
      <c r="IY30" s="251">
        <v>-20</v>
      </c>
      <c r="IZ30" s="183"/>
      <c r="JA30" s="346" t="s">
        <v>91</v>
      </c>
      <c r="JB30" s="347">
        <v>448.11</v>
      </c>
      <c r="JC30" s="348">
        <v>437.22</v>
      </c>
      <c r="JD30" s="349">
        <v>2.4900000000000002</v>
      </c>
      <c r="JE30" s="347">
        <v>0</v>
      </c>
      <c r="JF30" s="348">
        <v>0</v>
      </c>
      <c r="JG30" s="349">
        <v>0</v>
      </c>
      <c r="JH30" s="347">
        <v>300.72000000000003</v>
      </c>
      <c r="JI30" s="348">
        <v>296.95</v>
      </c>
      <c r="JJ30" s="349">
        <v>1.27</v>
      </c>
      <c r="JK30" s="351"/>
      <c r="JL30" s="183"/>
      <c r="JM30" s="183" t="s">
        <v>115</v>
      </c>
      <c r="JN30" s="376">
        <v>44.83</v>
      </c>
      <c r="JO30" s="376">
        <v>47.35</v>
      </c>
      <c r="JP30" s="376">
        <v>54.72</v>
      </c>
      <c r="JQ30" s="376">
        <v>48.97</v>
      </c>
      <c r="JR30" s="528"/>
      <c r="JS30" s="528"/>
      <c r="JT30" s="528"/>
      <c r="JU30" s="528"/>
      <c r="JV30" s="525"/>
      <c r="JW30" s="183"/>
      <c r="JX30" s="556" t="s">
        <v>28</v>
      </c>
      <c r="JY30" s="570">
        <v>51276</v>
      </c>
      <c r="JZ30" s="571">
        <v>567</v>
      </c>
      <c r="KA30" s="571">
        <v>26954</v>
      </c>
      <c r="KB30" s="572">
        <v>1612</v>
      </c>
      <c r="KC30" s="571"/>
      <c r="KD30" s="571"/>
      <c r="KE30" s="571"/>
      <c r="KF30" s="571"/>
      <c r="KG30" s="573">
        <v>80409</v>
      </c>
      <c r="KH30" s="561">
        <v>72734</v>
      </c>
      <c r="KI30" s="562">
        <v>153143</v>
      </c>
      <c r="KJ30" s="534"/>
      <c r="KK30" s="534"/>
      <c r="KL30" s="564" t="s">
        <v>28</v>
      </c>
      <c r="KM30" s="570">
        <v>1284</v>
      </c>
      <c r="KN30" s="571">
        <v>25</v>
      </c>
      <c r="KO30" s="571">
        <v>317</v>
      </c>
      <c r="KP30" s="572">
        <v>0</v>
      </c>
      <c r="KQ30" s="571"/>
      <c r="KR30" s="571"/>
      <c r="KS30" s="571"/>
      <c r="KT30" s="571"/>
      <c r="KU30" s="573">
        <v>1626</v>
      </c>
      <c r="KV30" s="561">
        <v>6851</v>
      </c>
      <c r="KW30" s="562">
        <v>8477</v>
      </c>
      <c r="KX30" s="386"/>
      <c r="KY30" s="164"/>
      <c r="KZ30" s="164"/>
      <c r="LA30" s="164"/>
      <c r="LB30" s="423"/>
      <c r="LC30" s="331"/>
      <c r="LD30" s="331"/>
      <c r="LE30" s="331"/>
      <c r="LF30" s="170"/>
      <c r="LG30" s="271"/>
      <c r="LH30" s="168"/>
      <c r="LI30" s="272"/>
      <c r="LJ30" s="273"/>
      <c r="LK30" s="274"/>
      <c r="LL30" s="275"/>
      <c r="LM30" s="275"/>
      <c r="LN30" s="291"/>
      <c r="LO30" s="275"/>
      <c r="LP30" s="275"/>
      <c r="LQ30" s="497" t="s">
        <v>128</v>
      </c>
      <c r="LR30" s="582"/>
      <c r="LS30" s="581"/>
      <c r="LT30" s="311"/>
      <c r="LU30" s="293"/>
      <c r="LV30" s="293"/>
      <c r="LW30" s="246" t="s">
        <v>54</v>
      </c>
      <c r="LX30" s="294">
        <v>22</v>
      </c>
      <c r="LY30" s="295">
        <v>26</v>
      </c>
      <c r="LZ30" s="296">
        <v>-15.38</v>
      </c>
      <c r="MA30" s="266"/>
      <c r="MB30" s="346" t="s">
        <v>91</v>
      </c>
      <c r="MC30" s="347">
        <v>388.24</v>
      </c>
      <c r="MD30" s="370">
        <v>378.85</v>
      </c>
      <c r="ME30" s="349">
        <v>2.48</v>
      </c>
      <c r="MF30" s="347">
        <v>0</v>
      </c>
      <c r="MG30" s="370">
        <v>0</v>
      </c>
      <c r="MH30" s="349">
        <v>0</v>
      </c>
      <c r="MI30" s="347">
        <v>262.54000000000002</v>
      </c>
      <c r="MJ30" s="370">
        <v>258.70999999999998</v>
      </c>
      <c r="MK30" s="349">
        <v>1.48</v>
      </c>
      <c r="ML30" s="297"/>
      <c r="MM30" s="297"/>
      <c r="MN30" s="297" t="s">
        <v>115</v>
      </c>
      <c r="MO30" s="537">
        <v>56.93</v>
      </c>
      <c r="MP30" s="537">
        <v>39.01</v>
      </c>
      <c r="MQ30" s="537">
        <v>38.549999999999997</v>
      </c>
      <c r="MR30" s="537">
        <v>48.97</v>
      </c>
      <c r="MS30" s="538">
        <v>45.87</v>
      </c>
      <c r="MT30" s="300"/>
      <c r="MU30" s="306"/>
      <c r="MV30" s="575"/>
      <c r="MW30" s="576"/>
      <c r="MX30" s="306"/>
      <c r="MY30" s="306"/>
      <c r="MZ30" s="377" t="s">
        <v>28</v>
      </c>
      <c r="NA30" s="387">
        <v>146778</v>
      </c>
      <c r="NB30" s="404">
        <v>1842</v>
      </c>
      <c r="NC30" s="404">
        <v>85433</v>
      </c>
      <c r="ND30" s="405">
        <v>24893</v>
      </c>
      <c r="NE30" s="404"/>
      <c r="NF30" s="404"/>
      <c r="NG30" s="404"/>
      <c r="NH30" s="406"/>
      <c r="NI30" s="577">
        <v>258946</v>
      </c>
      <c r="NJ30" s="578">
        <v>236985</v>
      </c>
      <c r="NK30" s="409">
        <v>495931</v>
      </c>
      <c r="NL30" s="290"/>
      <c r="NM30" s="290"/>
      <c r="NN30" s="377" t="s">
        <v>28</v>
      </c>
      <c r="NO30" s="387">
        <v>1795</v>
      </c>
      <c r="NP30" s="404">
        <v>39</v>
      </c>
      <c r="NQ30" s="404">
        <v>478</v>
      </c>
      <c r="NR30" s="405">
        <v>0</v>
      </c>
      <c r="NS30" s="404"/>
      <c r="NT30" s="404"/>
      <c r="NU30" s="404"/>
      <c r="NV30" s="406"/>
      <c r="NW30" s="579">
        <v>2312</v>
      </c>
      <c r="NX30" s="408">
        <v>21836</v>
      </c>
      <c r="NY30" s="411">
        <v>24148</v>
      </c>
      <c r="OA30" s="307"/>
    </row>
    <row r="31" spans="1:391" s="195" customFormat="1" ht="21.75" customHeight="1" thickBot="1" x14ac:dyDescent="0.25">
      <c r="A31" s="418" t="s">
        <v>129</v>
      </c>
      <c r="B31" s="241">
        <v>1552</v>
      </c>
      <c r="C31" s="583">
        <v>1491</v>
      </c>
      <c r="D31" s="243">
        <v>4.09</v>
      </c>
      <c r="E31" s="244"/>
      <c r="F31" s="245"/>
      <c r="G31" s="246" t="s">
        <v>55</v>
      </c>
      <c r="H31" s="247">
        <v>2</v>
      </c>
      <c r="I31" s="248">
        <v>0</v>
      </c>
      <c r="J31" s="249">
        <v>0</v>
      </c>
      <c r="K31" s="247">
        <v>2</v>
      </c>
      <c r="L31" s="250">
        <v>4</v>
      </c>
      <c r="M31" s="251">
        <v>-50</v>
      </c>
      <c r="N31" s="183"/>
      <c r="O31" s="346" t="s">
        <v>95</v>
      </c>
      <c r="P31" s="347">
        <v>270.18</v>
      </c>
      <c r="Q31" s="348">
        <v>259.95</v>
      </c>
      <c r="R31" s="349">
        <v>3.94</v>
      </c>
      <c r="S31" s="347">
        <v>221.62</v>
      </c>
      <c r="T31" s="348">
        <v>211.55</v>
      </c>
      <c r="U31" s="349">
        <v>4.76</v>
      </c>
      <c r="V31" s="347">
        <v>253.53</v>
      </c>
      <c r="W31" s="348">
        <v>243.58</v>
      </c>
      <c r="X31" s="349">
        <v>4.08</v>
      </c>
      <c r="Y31" s="351"/>
      <c r="Z31" s="183"/>
      <c r="AA31" s="183" t="s">
        <v>118</v>
      </c>
      <c r="AB31" s="376">
        <v>69.95</v>
      </c>
      <c r="AC31" s="376">
        <v>61.56</v>
      </c>
      <c r="AD31" s="376">
        <v>48.69</v>
      </c>
      <c r="AE31" s="376">
        <v>60.07</v>
      </c>
      <c r="AF31" s="524"/>
      <c r="AG31" s="524"/>
      <c r="AH31" s="524"/>
      <c r="AI31" s="524"/>
      <c r="AJ31" s="525"/>
      <c r="AK31" s="183"/>
      <c r="AL31" s="556" t="s">
        <v>113</v>
      </c>
      <c r="AM31" s="584">
        <v>0</v>
      </c>
      <c r="AN31" s="585">
        <v>0</v>
      </c>
      <c r="AO31" s="585">
        <v>0</v>
      </c>
      <c r="AP31" s="572">
        <v>0</v>
      </c>
      <c r="AQ31" s="571"/>
      <c r="AR31" s="571"/>
      <c r="AS31" s="571"/>
      <c r="AT31" s="571"/>
      <c r="AU31" s="573">
        <v>0</v>
      </c>
      <c r="AV31" s="561">
        <v>0</v>
      </c>
      <c r="AW31" s="562">
        <v>0</v>
      </c>
      <c r="AX31" s="266"/>
      <c r="AY31" s="266"/>
      <c r="AZ31" s="377" t="s">
        <v>30</v>
      </c>
      <c r="BA31" s="584">
        <v>0</v>
      </c>
      <c r="BB31" s="585">
        <v>0</v>
      </c>
      <c r="BC31" s="585">
        <v>0</v>
      </c>
      <c r="BD31" s="572">
        <v>0</v>
      </c>
      <c r="BE31" s="571"/>
      <c r="BF31" s="571"/>
      <c r="BG31" s="571"/>
      <c r="BH31" s="571"/>
      <c r="BI31" s="573">
        <v>0</v>
      </c>
      <c r="BJ31" s="561">
        <v>0</v>
      </c>
      <c r="BK31" s="562">
        <v>0</v>
      </c>
      <c r="BL31" s="386"/>
      <c r="BM31" s="164"/>
      <c r="BN31" s="164"/>
      <c r="BO31" s="164"/>
      <c r="BP31" s="423"/>
      <c r="BQ31" s="331"/>
      <c r="BR31" s="331"/>
      <c r="BS31" s="331"/>
      <c r="BT31" s="331"/>
      <c r="BU31" s="271"/>
      <c r="BV31" s="168"/>
      <c r="BW31" s="272"/>
      <c r="BX31" s="273"/>
      <c r="BY31" s="274"/>
      <c r="BZ31" s="275"/>
      <c r="CA31" s="275"/>
      <c r="CB31" s="275"/>
      <c r="CC31" s="275"/>
      <c r="CD31" s="276"/>
      <c r="CE31" s="418" t="s">
        <v>129</v>
      </c>
      <c r="CF31" s="241">
        <v>1552</v>
      </c>
      <c r="CG31" s="583">
        <v>1491</v>
      </c>
      <c r="CH31" s="243">
        <v>4.09</v>
      </c>
      <c r="CI31" s="244"/>
      <c r="CJ31" s="245"/>
      <c r="CK31" s="246" t="s">
        <v>55</v>
      </c>
      <c r="CL31" s="247">
        <v>0</v>
      </c>
      <c r="CM31" s="248">
        <v>0</v>
      </c>
      <c r="CN31" s="249">
        <v>0</v>
      </c>
      <c r="CO31" s="247">
        <v>0</v>
      </c>
      <c r="CP31" s="250">
        <v>0</v>
      </c>
      <c r="CQ31" s="251">
        <v>0</v>
      </c>
      <c r="CR31" s="183"/>
      <c r="CS31" s="346" t="s">
        <v>95</v>
      </c>
      <c r="CT31" s="347">
        <v>355.94</v>
      </c>
      <c r="CU31" s="348">
        <v>359.13</v>
      </c>
      <c r="CV31" s="349">
        <v>-0.89</v>
      </c>
      <c r="CW31" s="347">
        <v>319.31</v>
      </c>
      <c r="CX31" s="348">
        <v>307.92</v>
      </c>
      <c r="CY31" s="349">
        <v>3.7</v>
      </c>
      <c r="CZ31" s="347">
        <v>345.75</v>
      </c>
      <c r="DA31" s="348">
        <v>345.18</v>
      </c>
      <c r="DB31" s="349">
        <v>0.17</v>
      </c>
      <c r="DC31" s="351"/>
      <c r="DD31" s="183"/>
      <c r="DE31" s="183" t="s">
        <v>118</v>
      </c>
      <c r="DF31" s="376">
        <v>44.76</v>
      </c>
      <c r="DG31" s="376">
        <v>41.51</v>
      </c>
      <c r="DH31" s="376">
        <v>39.79</v>
      </c>
      <c r="DI31" s="376">
        <v>42.02</v>
      </c>
      <c r="DJ31" s="528"/>
      <c r="DK31" s="528"/>
      <c r="DL31" s="528"/>
      <c r="DM31" s="528"/>
      <c r="DN31" s="525"/>
      <c r="DO31" s="183"/>
      <c r="DP31" s="556" t="s">
        <v>113</v>
      </c>
      <c r="DQ31" s="584">
        <v>0</v>
      </c>
      <c r="DR31" s="585">
        <v>0</v>
      </c>
      <c r="DS31" s="585">
        <v>0</v>
      </c>
      <c r="DT31" s="572">
        <v>0</v>
      </c>
      <c r="DU31" s="571">
        <v>0</v>
      </c>
      <c r="DV31" s="571">
        <v>0</v>
      </c>
      <c r="DW31" s="571">
        <v>0</v>
      </c>
      <c r="DX31" s="571">
        <v>0</v>
      </c>
      <c r="DY31" s="573">
        <v>0</v>
      </c>
      <c r="DZ31" s="561">
        <v>0</v>
      </c>
      <c r="EA31" s="562">
        <v>0</v>
      </c>
      <c r="EB31" s="266"/>
      <c r="EC31" s="266"/>
      <c r="ED31" s="377" t="s">
        <v>30</v>
      </c>
      <c r="EE31" s="584">
        <v>0</v>
      </c>
      <c r="EF31" s="585">
        <v>0</v>
      </c>
      <c r="EG31" s="585">
        <v>0</v>
      </c>
      <c r="EH31" s="572">
        <v>0</v>
      </c>
      <c r="EI31" s="571">
        <v>0</v>
      </c>
      <c r="EJ31" s="571">
        <v>0</v>
      </c>
      <c r="EK31" s="571">
        <v>0</v>
      </c>
      <c r="EL31" s="571">
        <v>0</v>
      </c>
      <c r="EM31" s="573">
        <v>0</v>
      </c>
      <c r="EN31" s="561">
        <v>0</v>
      </c>
      <c r="EO31" s="562">
        <v>0</v>
      </c>
      <c r="EP31" s="386"/>
      <c r="EQ31" s="164"/>
      <c r="ER31" s="164"/>
      <c r="ES31" s="164"/>
      <c r="ET31" s="423"/>
      <c r="EU31" s="331"/>
      <c r="EV31" s="331"/>
      <c r="EW31" s="331"/>
      <c r="EX31" s="331"/>
      <c r="EY31" s="271"/>
      <c r="EZ31" s="168"/>
      <c r="FA31" s="272"/>
      <c r="FB31" s="273"/>
      <c r="FC31" s="274"/>
      <c r="FD31" s="275"/>
      <c r="FE31" s="275"/>
      <c r="FF31" s="275"/>
      <c r="FG31" s="275"/>
      <c r="FH31" s="276"/>
      <c r="FI31" s="424" t="s">
        <v>129</v>
      </c>
      <c r="FJ31" s="241">
        <v>1552</v>
      </c>
      <c r="FK31" s="583">
        <v>1491</v>
      </c>
      <c r="FL31" s="243">
        <v>4.09</v>
      </c>
      <c r="FM31" s="244"/>
      <c r="FN31" s="245"/>
      <c r="FO31" s="246" t="s">
        <v>55</v>
      </c>
      <c r="FP31" s="247">
        <v>0</v>
      </c>
      <c r="FQ31" s="248">
        <v>0</v>
      </c>
      <c r="FR31" s="249">
        <v>0</v>
      </c>
      <c r="FS31" s="247">
        <v>0</v>
      </c>
      <c r="FT31" s="250">
        <v>5</v>
      </c>
      <c r="FU31" s="251">
        <v>-100</v>
      </c>
      <c r="FV31" s="183"/>
      <c r="FW31" s="346" t="s">
        <v>95</v>
      </c>
      <c r="FX31" s="347">
        <v>383.9</v>
      </c>
      <c r="FY31" s="348">
        <v>378.87</v>
      </c>
      <c r="FZ31" s="349">
        <v>1.33</v>
      </c>
      <c r="GA31" s="347">
        <v>354.42</v>
      </c>
      <c r="GB31" s="348">
        <v>360.74</v>
      </c>
      <c r="GC31" s="349">
        <v>-1.75</v>
      </c>
      <c r="GD31" s="347">
        <v>374.49</v>
      </c>
      <c r="GE31" s="348">
        <v>373.2</v>
      </c>
      <c r="GF31" s="349">
        <v>0.35</v>
      </c>
      <c r="GG31" s="351"/>
      <c r="GH31" s="183"/>
      <c r="GI31" s="183" t="s">
        <v>118</v>
      </c>
      <c r="GJ31" s="376">
        <v>41.34</v>
      </c>
      <c r="GK31" s="376">
        <v>40.65</v>
      </c>
      <c r="GL31" s="376">
        <v>39.119999999999997</v>
      </c>
      <c r="GM31" s="376">
        <v>40.369999999999997</v>
      </c>
      <c r="GN31" s="524"/>
      <c r="GO31" s="524"/>
      <c r="GP31" s="524"/>
      <c r="GQ31" s="524"/>
      <c r="GR31" s="525"/>
      <c r="GS31" s="183"/>
      <c r="GT31" s="556" t="s">
        <v>113</v>
      </c>
      <c r="GU31" s="584">
        <v>0</v>
      </c>
      <c r="GV31" s="585">
        <v>0</v>
      </c>
      <c r="GW31" s="585">
        <v>0</v>
      </c>
      <c r="GX31" s="572">
        <v>0</v>
      </c>
      <c r="GY31" s="571"/>
      <c r="GZ31" s="571"/>
      <c r="HA31" s="571"/>
      <c r="HB31" s="571"/>
      <c r="HC31" s="573">
        <v>0</v>
      </c>
      <c r="HD31" s="561">
        <v>0</v>
      </c>
      <c r="HE31" s="562">
        <v>0</v>
      </c>
      <c r="HF31" s="266"/>
      <c r="HG31" s="266"/>
      <c r="HH31" s="377" t="s">
        <v>30</v>
      </c>
      <c r="HI31" s="584">
        <v>0</v>
      </c>
      <c r="HJ31" s="585">
        <v>0</v>
      </c>
      <c r="HK31" s="585">
        <v>0</v>
      </c>
      <c r="HL31" s="572">
        <v>0</v>
      </c>
      <c r="HM31" s="571"/>
      <c r="HN31" s="571"/>
      <c r="HO31" s="571"/>
      <c r="HP31" s="571"/>
      <c r="HQ31" s="573">
        <v>0</v>
      </c>
      <c r="HR31" s="561">
        <v>0</v>
      </c>
      <c r="HS31" s="562">
        <v>0</v>
      </c>
      <c r="HT31" s="386"/>
      <c r="HU31" s="164"/>
      <c r="HV31" s="164"/>
      <c r="HW31" s="164"/>
      <c r="HX31" s="423"/>
      <c r="HY31" s="331"/>
      <c r="HZ31" s="331"/>
      <c r="IA31" s="331"/>
      <c r="IB31" s="331"/>
      <c r="IC31" s="271"/>
      <c r="ID31" s="168"/>
      <c r="IE31" s="272"/>
      <c r="IF31" s="273"/>
      <c r="IG31" s="274"/>
      <c r="IH31" s="275"/>
      <c r="II31" s="275"/>
      <c r="IJ31" s="275"/>
      <c r="IK31" s="275"/>
      <c r="IM31" s="424" t="s">
        <v>129</v>
      </c>
      <c r="IN31" s="241">
        <v>1552</v>
      </c>
      <c r="IO31" s="583">
        <v>1491</v>
      </c>
      <c r="IP31" s="243">
        <v>4.09</v>
      </c>
      <c r="IQ31" s="244"/>
      <c r="IR31" s="245"/>
      <c r="IS31" s="246" t="s">
        <v>55</v>
      </c>
      <c r="IT31" s="247">
        <v>0</v>
      </c>
      <c r="IU31" s="248">
        <v>0</v>
      </c>
      <c r="IV31" s="249">
        <v>10</v>
      </c>
      <c r="IW31" s="247">
        <v>10</v>
      </c>
      <c r="IX31" s="250">
        <v>10</v>
      </c>
      <c r="IY31" s="251">
        <v>0</v>
      </c>
      <c r="IZ31" s="183"/>
      <c r="JA31" s="346" t="s">
        <v>95</v>
      </c>
      <c r="JB31" s="347">
        <v>453.9</v>
      </c>
      <c r="JC31" s="348">
        <v>440.62</v>
      </c>
      <c r="JD31" s="349">
        <v>3.01</v>
      </c>
      <c r="JE31" s="347">
        <v>349.65</v>
      </c>
      <c r="JF31" s="348">
        <v>339.86</v>
      </c>
      <c r="JG31" s="349">
        <v>2.88</v>
      </c>
      <c r="JH31" s="347">
        <v>419.61</v>
      </c>
      <c r="JI31" s="348">
        <v>408.3</v>
      </c>
      <c r="JJ31" s="349">
        <v>2.77</v>
      </c>
      <c r="JK31" s="351"/>
      <c r="JL31" s="183"/>
      <c r="JM31" s="183" t="s">
        <v>118</v>
      </c>
      <c r="JN31" s="376">
        <v>46.28</v>
      </c>
      <c r="JO31" s="376">
        <v>49.63</v>
      </c>
      <c r="JP31" s="376">
        <v>57.19</v>
      </c>
      <c r="JQ31" s="376">
        <v>51.03</v>
      </c>
      <c r="JR31" s="528"/>
      <c r="JS31" s="528"/>
      <c r="JT31" s="528"/>
      <c r="JU31" s="528"/>
      <c r="JV31" s="525"/>
      <c r="JW31" s="183"/>
      <c r="JX31" s="556" t="s">
        <v>113</v>
      </c>
      <c r="JY31" s="584">
        <v>0</v>
      </c>
      <c r="JZ31" s="585">
        <v>0</v>
      </c>
      <c r="KA31" s="585">
        <v>0</v>
      </c>
      <c r="KB31" s="572">
        <v>0</v>
      </c>
      <c r="KC31" s="571"/>
      <c r="KD31" s="571"/>
      <c r="KE31" s="571"/>
      <c r="KF31" s="571"/>
      <c r="KG31" s="573">
        <v>0</v>
      </c>
      <c r="KH31" s="561">
        <v>0</v>
      </c>
      <c r="KI31" s="562">
        <v>0</v>
      </c>
      <c r="KJ31" s="534"/>
      <c r="KK31" s="534"/>
      <c r="KL31" s="564" t="s">
        <v>30</v>
      </c>
      <c r="KM31" s="584">
        <v>0</v>
      </c>
      <c r="KN31" s="585">
        <v>0</v>
      </c>
      <c r="KO31" s="585">
        <v>0</v>
      </c>
      <c r="KP31" s="572">
        <v>0</v>
      </c>
      <c r="KQ31" s="571"/>
      <c r="KR31" s="571"/>
      <c r="KS31" s="571"/>
      <c r="KT31" s="571"/>
      <c r="KU31" s="573">
        <v>0</v>
      </c>
      <c r="KV31" s="561">
        <v>0</v>
      </c>
      <c r="KW31" s="562">
        <v>0</v>
      </c>
      <c r="KX31" s="386"/>
      <c r="KY31" s="164"/>
      <c r="KZ31" s="164"/>
      <c r="LA31" s="164"/>
      <c r="LB31" s="423"/>
      <c r="LC31" s="331"/>
      <c r="LD31" s="331"/>
      <c r="LE31" s="331"/>
      <c r="LF31" s="331"/>
      <c r="LG31" s="271"/>
      <c r="LH31" s="168"/>
      <c r="LI31" s="272"/>
      <c r="LJ31" s="273"/>
      <c r="LK31" s="274"/>
      <c r="LL31" s="275"/>
      <c r="LM31" s="275"/>
      <c r="LN31" s="291"/>
      <c r="LO31" s="291"/>
      <c r="LP31" s="275"/>
      <c r="LQ31" s="424" t="s">
        <v>129</v>
      </c>
      <c r="LR31" s="586">
        <v>1552</v>
      </c>
      <c r="LS31" s="587">
        <v>1491</v>
      </c>
      <c r="LT31" s="243">
        <v>4.09</v>
      </c>
      <c r="LU31" s="293"/>
      <c r="LV31" s="293"/>
      <c r="LW31" s="246" t="s">
        <v>55</v>
      </c>
      <c r="LX31" s="294">
        <v>12</v>
      </c>
      <c r="LY31" s="295">
        <v>19</v>
      </c>
      <c r="LZ31" s="296">
        <v>-36.840000000000003</v>
      </c>
      <c r="MA31" s="266"/>
      <c r="MB31" s="346" t="s">
        <v>95</v>
      </c>
      <c r="MC31" s="347">
        <v>365.86</v>
      </c>
      <c r="MD31" s="370">
        <v>358.19</v>
      </c>
      <c r="ME31" s="349">
        <v>2.14</v>
      </c>
      <c r="MF31" s="347">
        <v>303.83999999999997</v>
      </c>
      <c r="MG31" s="370">
        <v>297.39</v>
      </c>
      <c r="MH31" s="349">
        <v>2.17</v>
      </c>
      <c r="MI31" s="347">
        <v>345.78</v>
      </c>
      <c r="MJ31" s="370">
        <v>338.91</v>
      </c>
      <c r="MK31" s="349">
        <v>2.0299999999999998</v>
      </c>
      <c r="ML31" s="297"/>
      <c r="MM31" s="297"/>
      <c r="MN31" s="297" t="s">
        <v>118</v>
      </c>
      <c r="MO31" s="537">
        <v>60.07</v>
      </c>
      <c r="MP31" s="537">
        <v>42.02</v>
      </c>
      <c r="MQ31" s="537">
        <v>40.369999999999997</v>
      </c>
      <c r="MR31" s="537">
        <v>51.03</v>
      </c>
      <c r="MS31" s="538">
        <v>48.37</v>
      </c>
      <c r="MT31" s="300"/>
      <c r="MU31" s="306"/>
      <c r="MV31" s="575"/>
      <c r="MW31" s="576"/>
      <c r="MX31" s="306"/>
      <c r="MY31" s="306"/>
      <c r="MZ31" s="377" t="s">
        <v>30</v>
      </c>
      <c r="NA31" s="428">
        <v>0</v>
      </c>
      <c r="NB31" s="429">
        <v>0</v>
      </c>
      <c r="NC31" s="429">
        <v>0</v>
      </c>
      <c r="ND31" s="430">
        <v>0</v>
      </c>
      <c r="NE31" s="429"/>
      <c r="NF31" s="429"/>
      <c r="NG31" s="429"/>
      <c r="NH31" s="431"/>
      <c r="NI31" s="588">
        <v>0</v>
      </c>
      <c r="NJ31" s="589">
        <v>0</v>
      </c>
      <c r="NK31" s="434">
        <v>0</v>
      </c>
      <c r="NL31" s="290"/>
      <c r="NM31" s="290"/>
      <c r="NN31" s="377" t="s">
        <v>30</v>
      </c>
      <c r="NO31" s="428">
        <v>0</v>
      </c>
      <c r="NP31" s="429">
        <v>0</v>
      </c>
      <c r="NQ31" s="429">
        <v>0</v>
      </c>
      <c r="NR31" s="430">
        <v>0</v>
      </c>
      <c r="NS31" s="429"/>
      <c r="NT31" s="429"/>
      <c r="NU31" s="429"/>
      <c r="NV31" s="431"/>
      <c r="NW31" s="590">
        <v>0</v>
      </c>
      <c r="NX31" s="433">
        <v>0</v>
      </c>
      <c r="NY31" s="436">
        <v>0</v>
      </c>
      <c r="OA31" s="307"/>
    </row>
    <row r="32" spans="1:391" s="195" customFormat="1" ht="21.75" customHeight="1" thickTop="1" thickBot="1" x14ac:dyDescent="0.25">
      <c r="A32" s="418" t="s">
        <v>197</v>
      </c>
      <c r="B32" s="591">
        <v>59.5</v>
      </c>
      <c r="C32" s="592">
        <v>61.59</v>
      </c>
      <c r="D32" s="243">
        <v>-2.09</v>
      </c>
      <c r="E32" s="593"/>
      <c r="F32" s="245"/>
      <c r="G32" s="246" t="s">
        <v>56</v>
      </c>
      <c r="H32" s="247">
        <v>10</v>
      </c>
      <c r="I32" s="248">
        <v>4</v>
      </c>
      <c r="J32" s="249">
        <v>2</v>
      </c>
      <c r="K32" s="247">
        <v>16</v>
      </c>
      <c r="L32" s="250">
        <v>10</v>
      </c>
      <c r="M32" s="251">
        <v>60</v>
      </c>
      <c r="N32" s="183"/>
      <c r="O32" s="346" t="s">
        <v>100</v>
      </c>
      <c r="P32" s="347">
        <v>253.24</v>
      </c>
      <c r="Q32" s="348">
        <v>247.48</v>
      </c>
      <c r="R32" s="349">
        <v>2.33</v>
      </c>
      <c r="S32" s="347">
        <v>265.10000000000002</v>
      </c>
      <c r="T32" s="348">
        <v>257.86</v>
      </c>
      <c r="U32" s="349">
        <v>2.81</v>
      </c>
      <c r="V32" s="347">
        <v>257.31</v>
      </c>
      <c r="W32" s="348">
        <v>250.99</v>
      </c>
      <c r="X32" s="349">
        <v>2.52</v>
      </c>
      <c r="Y32" s="351"/>
      <c r="Z32" s="318" t="s">
        <v>102</v>
      </c>
      <c r="AA32" s="318"/>
      <c r="AB32" s="292">
        <v>33961</v>
      </c>
      <c r="AC32" s="292">
        <v>26710</v>
      </c>
      <c r="AD32" s="292">
        <v>23848</v>
      </c>
      <c r="AE32" s="292">
        <v>84519</v>
      </c>
      <c r="AF32" s="524"/>
      <c r="AG32" s="524"/>
      <c r="AH32" s="524"/>
      <c r="AI32" s="524"/>
      <c r="AJ32" s="525"/>
      <c r="AK32" s="183"/>
      <c r="AL32" s="594" t="s">
        <v>22</v>
      </c>
      <c r="AM32" s="595">
        <v>50406</v>
      </c>
      <c r="AN32" s="596">
        <v>829</v>
      </c>
      <c r="AO32" s="596">
        <v>32876</v>
      </c>
      <c r="AP32" s="597">
        <v>3852</v>
      </c>
      <c r="AQ32" s="598"/>
      <c r="AR32" s="598"/>
      <c r="AS32" s="598"/>
      <c r="AT32" s="598"/>
      <c r="AU32" s="599">
        <v>87963</v>
      </c>
      <c r="AV32" s="600">
        <v>104350</v>
      </c>
      <c r="AW32" s="600">
        <v>192313</v>
      </c>
      <c r="AX32" s="601"/>
      <c r="AY32" s="601"/>
      <c r="AZ32" s="440" t="s">
        <v>22</v>
      </c>
      <c r="BA32" s="595">
        <v>284</v>
      </c>
      <c r="BB32" s="596">
        <v>14</v>
      </c>
      <c r="BC32" s="596">
        <v>110</v>
      </c>
      <c r="BD32" s="597">
        <v>0</v>
      </c>
      <c r="BE32" s="598"/>
      <c r="BF32" s="598"/>
      <c r="BG32" s="598"/>
      <c r="BH32" s="598"/>
      <c r="BI32" s="599">
        <v>408</v>
      </c>
      <c r="BJ32" s="600">
        <v>8840</v>
      </c>
      <c r="BK32" s="600">
        <v>9248</v>
      </c>
      <c r="BL32" s="386"/>
      <c r="BM32" s="164"/>
      <c r="BN32" s="164"/>
      <c r="BO32" s="164"/>
      <c r="BP32" s="423"/>
      <c r="BQ32" s="331"/>
      <c r="BR32" s="331"/>
      <c r="BS32" s="602"/>
      <c r="BT32" s="331"/>
      <c r="BU32" s="271"/>
      <c r="BV32" s="465"/>
      <c r="BW32" s="272"/>
      <c r="BX32" s="273"/>
      <c r="BY32" s="274"/>
      <c r="BZ32" s="275"/>
      <c r="CA32" s="275"/>
      <c r="CB32" s="275"/>
      <c r="CC32" s="275"/>
      <c r="CD32" s="276"/>
      <c r="CE32" s="418" t="s">
        <v>197</v>
      </c>
      <c r="CF32" s="591">
        <v>41.46</v>
      </c>
      <c r="CG32" s="592">
        <v>42.14</v>
      </c>
      <c r="CH32" s="243">
        <v>-0.68</v>
      </c>
      <c r="CI32" s="593"/>
      <c r="CJ32" s="245"/>
      <c r="CK32" s="246" t="s">
        <v>56</v>
      </c>
      <c r="CL32" s="247">
        <v>0</v>
      </c>
      <c r="CM32" s="248">
        <v>5</v>
      </c>
      <c r="CN32" s="249">
        <v>0</v>
      </c>
      <c r="CO32" s="247">
        <v>5</v>
      </c>
      <c r="CP32" s="250">
        <v>0</v>
      </c>
      <c r="CQ32" s="251">
        <v>0</v>
      </c>
      <c r="CR32" s="183"/>
      <c r="CS32" s="346" t="s">
        <v>100</v>
      </c>
      <c r="CT32" s="347">
        <v>275.45</v>
      </c>
      <c r="CU32" s="348">
        <v>269.14</v>
      </c>
      <c r="CV32" s="349">
        <v>2.34</v>
      </c>
      <c r="CW32" s="347">
        <v>279.44</v>
      </c>
      <c r="CX32" s="348">
        <v>272.33</v>
      </c>
      <c r="CY32" s="349">
        <v>2.61</v>
      </c>
      <c r="CZ32" s="347">
        <v>276.56</v>
      </c>
      <c r="DA32" s="348">
        <v>270.01</v>
      </c>
      <c r="DB32" s="349">
        <v>2.4300000000000002</v>
      </c>
      <c r="DC32" s="351"/>
      <c r="DD32" s="318" t="s">
        <v>102</v>
      </c>
      <c r="DE32" s="318"/>
      <c r="DF32" s="292">
        <v>20183</v>
      </c>
      <c r="DG32" s="292">
        <v>17607</v>
      </c>
      <c r="DH32" s="292">
        <v>17017</v>
      </c>
      <c r="DI32" s="292">
        <v>54807</v>
      </c>
      <c r="DJ32" s="528"/>
      <c r="DK32" s="528"/>
      <c r="DL32" s="528"/>
      <c r="DM32" s="528"/>
      <c r="DN32" s="525"/>
      <c r="DO32" s="183"/>
      <c r="DP32" s="594" t="s">
        <v>22</v>
      </c>
      <c r="DQ32" s="595">
        <v>33484</v>
      </c>
      <c r="DR32" s="596">
        <v>575</v>
      </c>
      <c r="DS32" s="596">
        <v>20520</v>
      </c>
      <c r="DT32" s="597">
        <v>4475</v>
      </c>
      <c r="DU32" s="598">
        <v>0</v>
      </c>
      <c r="DV32" s="598">
        <v>0</v>
      </c>
      <c r="DW32" s="598">
        <v>0</v>
      </c>
      <c r="DX32" s="598">
        <v>0</v>
      </c>
      <c r="DY32" s="599">
        <v>59054</v>
      </c>
      <c r="DZ32" s="600">
        <v>39938</v>
      </c>
      <c r="EA32" s="600">
        <v>98992</v>
      </c>
      <c r="EB32" s="601"/>
      <c r="EC32" s="601"/>
      <c r="ED32" s="440" t="s">
        <v>22</v>
      </c>
      <c r="EE32" s="595">
        <v>170</v>
      </c>
      <c r="EF32" s="596">
        <v>0</v>
      </c>
      <c r="EG32" s="596">
        <v>58</v>
      </c>
      <c r="EH32" s="597">
        <v>0</v>
      </c>
      <c r="EI32" s="598">
        <v>0</v>
      </c>
      <c r="EJ32" s="598">
        <v>0</v>
      </c>
      <c r="EK32" s="598">
        <v>0</v>
      </c>
      <c r="EL32" s="598">
        <v>0</v>
      </c>
      <c r="EM32" s="599">
        <v>228</v>
      </c>
      <c r="EN32" s="600">
        <v>3233</v>
      </c>
      <c r="EO32" s="600">
        <v>3461</v>
      </c>
      <c r="EP32" s="386"/>
      <c r="EQ32" s="164"/>
      <c r="ER32" s="164"/>
      <c r="ES32" s="164"/>
      <c r="ET32" s="423"/>
      <c r="EU32" s="331"/>
      <c r="EV32" s="331"/>
      <c r="EW32" s="602"/>
      <c r="EX32" s="331"/>
      <c r="EY32" s="271"/>
      <c r="EZ32" s="465"/>
      <c r="FA32" s="272"/>
      <c r="FB32" s="273"/>
      <c r="FC32" s="274"/>
      <c r="FD32" s="275"/>
      <c r="FE32" s="275"/>
      <c r="FF32" s="275"/>
      <c r="FG32" s="275"/>
      <c r="FH32" s="276"/>
      <c r="FI32" s="424" t="s">
        <v>197</v>
      </c>
      <c r="FJ32" s="591">
        <v>40.119999999999997</v>
      </c>
      <c r="FK32" s="592">
        <v>42.02</v>
      </c>
      <c r="FL32" s="243">
        <v>-1.9</v>
      </c>
      <c r="FM32" s="593"/>
      <c r="FN32" s="245"/>
      <c r="FO32" s="246" t="s">
        <v>56</v>
      </c>
      <c r="FP32" s="247">
        <v>0</v>
      </c>
      <c r="FQ32" s="248">
        <v>2</v>
      </c>
      <c r="FR32" s="249">
        <v>4</v>
      </c>
      <c r="FS32" s="247">
        <v>6</v>
      </c>
      <c r="FT32" s="250">
        <v>8</v>
      </c>
      <c r="FU32" s="251">
        <v>-25</v>
      </c>
      <c r="FV32" s="183"/>
      <c r="FW32" s="346" t="s">
        <v>100</v>
      </c>
      <c r="FX32" s="347">
        <v>273.94</v>
      </c>
      <c r="FY32" s="348">
        <v>267.14</v>
      </c>
      <c r="FZ32" s="349">
        <v>2.5499999999999998</v>
      </c>
      <c r="GA32" s="347">
        <v>295.33</v>
      </c>
      <c r="GB32" s="348">
        <v>304.05</v>
      </c>
      <c r="GC32" s="349">
        <v>-2.87</v>
      </c>
      <c r="GD32" s="347">
        <v>280.77</v>
      </c>
      <c r="GE32" s="348">
        <v>278.69</v>
      </c>
      <c r="GF32" s="349">
        <v>0.75</v>
      </c>
      <c r="GG32" s="351"/>
      <c r="GH32" s="318" t="s">
        <v>102</v>
      </c>
      <c r="GI32" s="318"/>
      <c r="GJ32" s="292">
        <v>18836</v>
      </c>
      <c r="GK32" s="292">
        <v>18136</v>
      </c>
      <c r="GL32" s="292">
        <v>17387</v>
      </c>
      <c r="GM32" s="292">
        <v>54359</v>
      </c>
      <c r="GN32" s="524"/>
      <c r="GO32" s="524"/>
      <c r="GP32" s="524"/>
      <c r="GQ32" s="524"/>
      <c r="GR32" s="525"/>
      <c r="GS32" s="183"/>
      <c r="GT32" s="594" t="s">
        <v>22</v>
      </c>
      <c r="GU32" s="595">
        <v>33380</v>
      </c>
      <c r="GV32" s="596">
        <v>543</v>
      </c>
      <c r="GW32" s="596">
        <v>20182</v>
      </c>
      <c r="GX32" s="597">
        <v>20146</v>
      </c>
      <c r="GY32" s="598"/>
      <c r="GZ32" s="598"/>
      <c r="HA32" s="598"/>
      <c r="HB32" s="598"/>
      <c r="HC32" s="599">
        <v>74251</v>
      </c>
      <c r="HD32" s="600">
        <v>71914</v>
      </c>
      <c r="HE32" s="600">
        <v>146165</v>
      </c>
      <c r="HF32" s="601"/>
      <c r="HG32" s="601"/>
      <c r="HH32" s="440" t="s">
        <v>22</v>
      </c>
      <c r="HI32" s="595">
        <v>195</v>
      </c>
      <c r="HJ32" s="596">
        <v>0</v>
      </c>
      <c r="HK32" s="596">
        <v>59</v>
      </c>
      <c r="HL32" s="597">
        <v>0</v>
      </c>
      <c r="HM32" s="598"/>
      <c r="HN32" s="598"/>
      <c r="HO32" s="598"/>
      <c r="HP32" s="598"/>
      <c r="HQ32" s="599">
        <v>254</v>
      </c>
      <c r="HR32" s="600">
        <v>4286</v>
      </c>
      <c r="HS32" s="600">
        <v>4540</v>
      </c>
      <c r="HT32" s="386"/>
      <c r="HU32" s="164"/>
      <c r="HV32" s="164"/>
      <c r="HW32" s="164"/>
      <c r="HX32" s="423"/>
      <c r="HY32" s="331"/>
      <c r="HZ32" s="331"/>
      <c r="IA32" s="602"/>
      <c r="IB32" s="331"/>
      <c r="IC32" s="271"/>
      <c r="ID32" s="465"/>
      <c r="IE32" s="272"/>
      <c r="IF32" s="273"/>
      <c r="IG32" s="274"/>
      <c r="IH32" s="275"/>
      <c r="II32" s="275"/>
      <c r="IJ32" s="275"/>
      <c r="IK32" s="275"/>
      <c r="IM32" s="424" t="s">
        <v>197</v>
      </c>
      <c r="IN32" s="591">
        <v>49.76</v>
      </c>
      <c r="IO32" s="592">
        <v>50.91</v>
      </c>
      <c r="IP32" s="243">
        <v>-1.1499999999999999</v>
      </c>
      <c r="IQ32" s="593"/>
      <c r="IR32" s="245"/>
      <c r="IS32" s="246" t="s">
        <v>56</v>
      </c>
      <c r="IT32" s="247">
        <v>15</v>
      </c>
      <c r="IU32" s="248">
        <v>12</v>
      </c>
      <c r="IV32" s="249">
        <v>16</v>
      </c>
      <c r="IW32" s="247">
        <v>43</v>
      </c>
      <c r="IX32" s="250">
        <v>48</v>
      </c>
      <c r="IY32" s="251">
        <v>-10.42</v>
      </c>
      <c r="IZ32" s="183"/>
      <c r="JA32" s="346" t="s">
        <v>100</v>
      </c>
      <c r="JB32" s="347">
        <v>275.63</v>
      </c>
      <c r="JC32" s="348">
        <v>266.70999999999998</v>
      </c>
      <c r="JD32" s="349">
        <v>3.34</v>
      </c>
      <c r="JE32" s="347">
        <v>291.58999999999997</v>
      </c>
      <c r="JF32" s="348">
        <v>282.02999999999997</v>
      </c>
      <c r="JG32" s="349">
        <v>3.39</v>
      </c>
      <c r="JH32" s="347">
        <v>280.88</v>
      </c>
      <c r="JI32" s="348">
        <v>271.63</v>
      </c>
      <c r="JJ32" s="349">
        <v>3.41</v>
      </c>
      <c r="JK32" s="351"/>
      <c r="JL32" s="318" t="s">
        <v>102</v>
      </c>
      <c r="JM32" s="318"/>
      <c r="JN32" s="292">
        <v>28522</v>
      </c>
      <c r="JO32" s="292">
        <v>31411</v>
      </c>
      <c r="JP32" s="292">
        <v>36532</v>
      </c>
      <c r="JQ32" s="292">
        <v>96465</v>
      </c>
      <c r="JR32" s="528"/>
      <c r="JS32" s="528"/>
      <c r="JT32" s="528"/>
      <c r="JU32" s="528"/>
      <c r="JV32" s="525"/>
      <c r="JW32" s="183"/>
      <c r="JX32" s="594" t="s">
        <v>22</v>
      </c>
      <c r="JY32" s="595">
        <v>60057</v>
      </c>
      <c r="JZ32" s="596">
        <v>814</v>
      </c>
      <c r="KA32" s="596">
        <v>33621</v>
      </c>
      <c r="KB32" s="597">
        <v>1995</v>
      </c>
      <c r="KC32" s="598"/>
      <c r="KD32" s="598"/>
      <c r="KE32" s="598"/>
      <c r="KF32" s="598"/>
      <c r="KG32" s="599">
        <v>96487</v>
      </c>
      <c r="KH32" s="600">
        <v>96263</v>
      </c>
      <c r="KI32" s="600">
        <v>192750</v>
      </c>
      <c r="KJ32" s="603"/>
      <c r="KK32" s="603"/>
      <c r="KL32" s="604" t="s">
        <v>22</v>
      </c>
      <c r="KM32" s="595">
        <v>1546</v>
      </c>
      <c r="KN32" s="596">
        <v>25</v>
      </c>
      <c r="KO32" s="596">
        <v>402</v>
      </c>
      <c r="KP32" s="597">
        <v>0</v>
      </c>
      <c r="KQ32" s="598"/>
      <c r="KR32" s="598"/>
      <c r="KS32" s="598"/>
      <c r="KT32" s="598"/>
      <c r="KU32" s="599">
        <v>1973</v>
      </c>
      <c r="KV32" s="600">
        <v>7935</v>
      </c>
      <c r="KW32" s="600">
        <v>9908</v>
      </c>
      <c r="KX32" s="386"/>
      <c r="KY32" s="164"/>
      <c r="KZ32" s="164"/>
      <c r="LA32" s="164"/>
      <c r="LB32" s="423"/>
      <c r="LC32" s="331"/>
      <c r="LD32" s="331"/>
      <c r="LE32" s="602"/>
      <c r="LF32" s="331"/>
      <c r="LG32" s="271"/>
      <c r="LH32" s="465"/>
      <c r="LI32" s="272"/>
      <c r="LJ32" s="273"/>
      <c r="LK32" s="274"/>
      <c r="LL32" s="275"/>
      <c r="LM32" s="275"/>
      <c r="LN32" s="291"/>
      <c r="LO32" s="275"/>
      <c r="LP32" s="275"/>
      <c r="LQ32" s="424" t="s">
        <v>197</v>
      </c>
      <c r="LR32" s="605">
        <v>47.71</v>
      </c>
      <c r="LS32" s="606">
        <v>49.17</v>
      </c>
      <c r="LT32" s="243">
        <v>-1.46</v>
      </c>
      <c r="LU32" s="607"/>
      <c r="LV32" s="293"/>
      <c r="LW32" s="246" t="s">
        <v>56</v>
      </c>
      <c r="LX32" s="294">
        <v>70</v>
      </c>
      <c r="LY32" s="295">
        <v>66</v>
      </c>
      <c r="LZ32" s="296">
        <v>6.06</v>
      </c>
      <c r="MA32" s="266"/>
      <c r="MB32" s="346" t="s">
        <v>100</v>
      </c>
      <c r="MC32" s="347">
        <v>268.51</v>
      </c>
      <c r="MD32" s="370">
        <v>261.52999999999997</v>
      </c>
      <c r="ME32" s="349">
        <v>2.67</v>
      </c>
      <c r="MF32" s="347">
        <v>281.98</v>
      </c>
      <c r="MG32" s="370">
        <v>277.63</v>
      </c>
      <c r="MH32" s="349">
        <v>1.57</v>
      </c>
      <c r="MI32" s="347">
        <v>272.87</v>
      </c>
      <c r="MJ32" s="370">
        <v>266.64</v>
      </c>
      <c r="MK32" s="349">
        <v>2.34</v>
      </c>
      <c r="ML32" s="297"/>
      <c r="MM32" s="175" t="s">
        <v>102</v>
      </c>
      <c r="MN32" s="175"/>
      <c r="MO32" s="343">
        <v>84519</v>
      </c>
      <c r="MP32" s="343">
        <v>54807</v>
      </c>
      <c r="MQ32" s="343">
        <v>54359</v>
      </c>
      <c r="MR32" s="343">
        <v>96465</v>
      </c>
      <c r="MS32" s="343">
        <v>290150</v>
      </c>
      <c r="MT32" s="300"/>
      <c r="MU32" s="306"/>
      <c r="MV32" s="575"/>
      <c r="MW32" s="576"/>
      <c r="MX32" s="306"/>
      <c r="MY32" s="306"/>
      <c r="MZ32" s="440" t="s">
        <v>22</v>
      </c>
      <c r="NA32" s="450">
        <v>177327</v>
      </c>
      <c r="NB32" s="444">
        <v>2761</v>
      </c>
      <c r="NC32" s="444">
        <v>107199</v>
      </c>
      <c r="ND32" s="443">
        <v>30468</v>
      </c>
      <c r="NE32" s="444"/>
      <c r="NF32" s="444"/>
      <c r="NG32" s="444"/>
      <c r="NH32" s="444"/>
      <c r="NI32" s="443">
        <v>317755</v>
      </c>
      <c r="NJ32" s="450">
        <v>312465</v>
      </c>
      <c r="NK32" s="446">
        <v>630220</v>
      </c>
      <c r="NL32" s="290"/>
      <c r="NM32" s="290"/>
      <c r="NN32" s="450" t="s">
        <v>22</v>
      </c>
      <c r="NO32" s="450">
        <v>2195</v>
      </c>
      <c r="NP32" s="444">
        <v>39</v>
      </c>
      <c r="NQ32" s="444">
        <v>629</v>
      </c>
      <c r="NR32" s="443">
        <v>0</v>
      </c>
      <c r="NS32" s="444"/>
      <c r="NT32" s="444"/>
      <c r="NU32" s="444"/>
      <c r="NV32" s="444"/>
      <c r="NW32" s="443">
        <v>2863</v>
      </c>
      <c r="NX32" s="446">
        <v>24294</v>
      </c>
      <c r="NY32" s="446">
        <v>27157</v>
      </c>
      <c r="OA32" s="307"/>
    </row>
    <row r="33" spans="1:391" s="195" customFormat="1" ht="21.75" customHeight="1" thickTop="1" x14ac:dyDescent="0.2">
      <c r="A33" s="418" t="s">
        <v>130</v>
      </c>
      <c r="B33" s="241">
        <v>84519</v>
      </c>
      <c r="C33" s="583">
        <v>83338</v>
      </c>
      <c r="D33" s="243">
        <v>1.42</v>
      </c>
      <c r="E33" s="244"/>
      <c r="F33" s="245"/>
      <c r="G33" s="246" t="s">
        <v>57</v>
      </c>
      <c r="H33" s="247">
        <v>2</v>
      </c>
      <c r="I33" s="248">
        <v>0</v>
      </c>
      <c r="J33" s="249">
        <v>0</v>
      </c>
      <c r="K33" s="247">
        <v>2</v>
      </c>
      <c r="L33" s="250">
        <v>0</v>
      </c>
      <c r="M33" s="251">
        <v>0</v>
      </c>
      <c r="N33" s="183"/>
      <c r="O33" s="346" t="s">
        <v>103</v>
      </c>
      <c r="P33" s="347">
        <v>118.53</v>
      </c>
      <c r="Q33" s="348">
        <v>114.13</v>
      </c>
      <c r="R33" s="349">
        <v>3.86</v>
      </c>
      <c r="S33" s="347">
        <v>143.28</v>
      </c>
      <c r="T33" s="348">
        <v>138.93</v>
      </c>
      <c r="U33" s="349">
        <v>3.13</v>
      </c>
      <c r="V33" s="347">
        <v>127.01</v>
      </c>
      <c r="W33" s="348">
        <v>122.51</v>
      </c>
      <c r="X33" s="349">
        <v>3.67</v>
      </c>
      <c r="Y33" s="351"/>
      <c r="Z33" s="183"/>
      <c r="AA33" s="183" t="s">
        <v>92</v>
      </c>
      <c r="AB33" s="342">
        <v>312</v>
      </c>
      <c r="AC33" s="342">
        <v>280</v>
      </c>
      <c r="AD33" s="342">
        <v>251</v>
      </c>
      <c r="AE33" s="342">
        <v>843</v>
      </c>
      <c r="AF33" s="524"/>
      <c r="AG33" s="524"/>
      <c r="AH33" s="524"/>
      <c r="AI33" s="524"/>
      <c r="AJ33" s="525"/>
      <c r="AK33" s="183"/>
      <c r="AL33" s="608" t="s">
        <v>263</v>
      </c>
      <c r="AM33" s="777" t="s">
        <v>264</v>
      </c>
      <c r="AN33" s="778"/>
      <c r="AO33" s="778"/>
      <c r="AP33" s="778"/>
      <c r="AQ33" s="290"/>
      <c r="AR33" s="290"/>
      <c r="AS33" s="290"/>
      <c r="AT33" s="290"/>
      <c r="AU33" s="290"/>
      <c r="AV33" s="290"/>
      <c r="AW33" s="290"/>
      <c r="AX33" s="266"/>
      <c r="AY33" s="266"/>
      <c r="AZ33" s="609"/>
      <c r="BA33" s="610"/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/>
      <c r="BM33" s="164"/>
      <c r="BN33" s="164"/>
      <c r="BO33" s="164"/>
      <c r="BP33" s="423"/>
      <c r="BQ33" s="331"/>
      <c r="BR33" s="331"/>
      <c r="BS33" s="270"/>
      <c r="BT33" s="270"/>
      <c r="BU33" s="271"/>
      <c r="BV33" s="168"/>
      <c r="BW33" s="272"/>
      <c r="BX33" s="273"/>
      <c r="BY33" s="274"/>
      <c r="BZ33" s="275"/>
      <c r="CA33" s="275"/>
      <c r="CB33" s="275"/>
      <c r="CC33" s="275"/>
      <c r="CD33" s="276"/>
      <c r="CE33" s="418" t="s">
        <v>130</v>
      </c>
      <c r="CF33" s="241">
        <v>54807</v>
      </c>
      <c r="CG33" s="583">
        <v>54393</v>
      </c>
      <c r="CH33" s="243">
        <v>0.76</v>
      </c>
      <c r="CI33" s="244"/>
      <c r="CJ33" s="245"/>
      <c r="CK33" s="246" t="s">
        <v>57</v>
      </c>
      <c r="CL33" s="247">
        <v>0</v>
      </c>
      <c r="CM33" s="248">
        <v>0</v>
      </c>
      <c r="CN33" s="249">
        <v>0</v>
      </c>
      <c r="CO33" s="247">
        <v>0</v>
      </c>
      <c r="CP33" s="250">
        <v>0</v>
      </c>
      <c r="CQ33" s="251">
        <v>0</v>
      </c>
      <c r="CR33" s="183"/>
      <c r="CS33" s="346" t="s">
        <v>103</v>
      </c>
      <c r="CT33" s="347">
        <v>155.78</v>
      </c>
      <c r="CU33" s="348">
        <v>149.30000000000001</v>
      </c>
      <c r="CV33" s="349">
        <v>4.34</v>
      </c>
      <c r="CW33" s="347">
        <v>95.7</v>
      </c>
      <c r="CX33" s="348">
        <v>90.94</v>
      </c>
      <c r="CY33" s="349">
        <v>5.23</v>
      </c>
      <c r="CZ33" s="347">
        <v>139.07</v>
      </c>
      <c r="DA33" s="348">
        <v>133.4</v>
      </c>
      <c r="DB33" s="349">
        <v>4.25</v>
      </c>
      <c r="DC33" s="351"/>
      <c r="DD33" s="183"/>
      <c r="DE33" s="183" t="s">
        <v>92</v>
      </c>
      <c r="DF33" s="342">
        <v>201</v>
      </c>
      <c r="DG33" s="342">
        <v>196</v>
      </c>
      <c r="DH33" s="342">
        <v>178</v>
      </c>
      <c r="DI33" s="342">
        <v>575</v>
      </c>
      <c r="DJ33" s="528"/>
      <c r="DK33" s="528"/>
      <c r="DL33" s="528"/>
      <c r="DM33" s="528"/>
      <c r="DN33" s="525"/>
      <c r="DO33" s="183"/>
      <c r="DP33" s="608" t="s">
        <v>263</v>
      </c>
      <c r="DQ33" s="777" t="s">
        <v>264</v>
      </c>
      <c r="DR33" s="778"/>
      <c r="DS33" s="778"/>
      <c r="DT33" s="778"/>
      <c r="DU33" s="290"/>
      <c r="DV33" s="290"/>
      <c r="DW33" s="290"/>
      <c r="DX33" s="290"/>
      <c r="DY33" s="290"/>
      <c r="DZ33" s="290"/>
      <c r="EA33" s="290"/>
      <c r="EB33" s="266"/>
      <c r="EC33" s="266"/>
      <c r="ED33" s="609"/>
      <c r="EE33" s="610"/>
      <c r="EF33" s="610"/>
      <c r="EG33" s="610"/>
      <c r="EH33" s="610"/>
      <c r="EI33" s="610"/>
      <c r="EJ33" s="610"/>
      <c r="EK33" s="610"/>
      <c r="EL33" s="610"/>
      <c r="EM33" s="610"/>
      <c r="EN33" s="610"/>
      <c r="EO33" s="610"/>
      <c r="EP33" s="611"/>
      <c r="EQ33" s="164"/>
      <c r="ER33" s="164"/>
      <c r="ES33" s="164"/>
      <c r="ET33" s="423"/>
      <c r="EU33" s="331"/>
      <c r="EV33" s="331"/>
      <c r="EW33" s="270"/>
      <c r="EX33" s="270"/>
      <c r="EY33" s="271"/>
      <c r="EZ33" s="168"/>
      <c r="FA33" s="272"/>
      <c r="FB33" s="273"/>
      <c r="FC33" s="274"/>
      <c r="FD33" s="275"/>
      <c r="FE33" s="275"/>
      <c r="FF33" s="275"/>
      <c r="FG33" s="275"/>
      <c r="FH33" s="276"/>
      <c r="FI33" s="424" t="s">
        <v>130</v>
      </c>
      <c r="FJ33" s="241">
        <v>54359</v>
      </c>
      <c r="FK33" s="583">
        <v>55261</v>
      </c>
      <c r="FL33" s="243">
        <v>-1.63</v>
      </c>
      <c r="FM33" s="244"/>
      <c r="FN33" s="245"/>
      <c r="FO33" s="246" t="s">
        <v>57</v>
      </c>
      <c r="FP33" s="247">
        <v>0</v>
      </c>
      <c r="FQ33" s="248">
        <v>0</v>
      </c>
      <c r="FR33" s="249">
        <v>0</v>
      </c>
      <c r="FS33" s="247">
        <v>0</v>
      </c>
      <c r="FT33" s="250">
        <v>0</v>
      </c>
      <c r="FU33" s="251">
        <v>0</v>
      </c>
      <c r="FV33" s="183"/>
      <c r="FW33" s="346" t="s">
        <v>103</v>
      </c>
      <c r="FX33" s="347">
        <v>168.52</v>
      </c>
      <c r="FY33" s="348">
        <v>165.29</v>
      </c>
      <c r="FZ33" s="349">
        <v>1.95</v>
      </c>
      <c r="GA33" s="347">
        <v>155.34</v>
      </c>
      <c r="GB33" s="348">
        <v>149.94999999999999</v>
      </c>
      <c r="GC33" s="349">
        <v>3.59</v>
      </c>
      <c r="GD33" s="347">
        <v>164.31</v>
      </c>
      <c r="GE33" s="348">
        <v>160.49</v>
      </c>
      <c r="GF33" s="349">
        <v>2.38</v>
      </c>
      <c r="GG33" s="351"/>
      <c r="GH33" s="183"/>
      <c r="GI33" s="183" t="s">
        <v>92</v>
      </c>
      <c r="GJ33" s="342">
        <v>193</v>
      </c>
      <c r="GK33" s="342">
        <v>180</v>
      </c>
      <c r="GL33" s="342">
        <v>170</v>
      </c>
      <c r="GM33" s="342">
        <v>543</v>
      </c>
      <c r="GN33" s="524"/>
      <c r="GO33" s="524"/>
      <c r="GP33" s="524"/>
      <c r="GQ33" s="524"/>
      <c r="GR33" s="525"/>
      <c r="GS33" s="183"/>
      <c r="GT33" s="608" t="s">
        <v>263</v>
      </c>
      <c r="GU33" s="777" t="s">
        <v>264</v>
      </c>
      <c r="GV33" s="778"/>
      <c r="GW33" s="778"/>
      <c r="GX33" s="778"/>
      <c r="GY33" s="290"/>
      <c r="GZ33" s="290"/>
      <c r="HA33" s="290"/>
      <c r="HB33" s="290"/>
      <c r="HC33" s="290"/>
      <c r="HD33" s="290"/>
      <c r="HE33" s="290"/>
      <c r="HF33" s="266"/>
      <c r="HG33" s="266"/>
      <c r="HH33" s="609"/>
      <c r="HI33" s="610"/>
      <c r="HJ33" s="610"/>
      <c r="HK33" s="610"/>
      <c r="HL33" s="610"/>
      <c r="HM33" s="610"/>
      <c r="HN33" s="610"/>
      <c r="HO33" s="610"/>
      <c r="HP33" s="610"/>
      <c r="HQ33" s="610"/>
      <c r="HR33" s="610"/>
      <c r="HS33" s="610"/>
      <c r="HT33" s="611"/>
      <c r="HU33" s="164"/>
      <c r="HV33" s="164"/>
      <c r="HW33" s="164"/>
      <c r="HX33" s="423"/>
      <c r="HY33" s="331"/>
      <c r="HZ33" s="331"/>
      <c r="IA33" s="270"/>
      <c r="IB33" s="270"/>
      <c r="IC33" s="271"/>
      <c r="ID33" s="168"/>
      <c r="IE33" s="272"/>
      <c r="IF33" s="273"/>
      <c r="IG33" s="274"/>
      <c r="IH33" s="275"/>
      <c r="II33" s="275"/>
      <c r="IJ33" s="275"/>
      <c r="IK33" s="275"/>
      <c r="IM33" s="424" t="s">
        <v>130</v>
      </c>
      <c r="IN33" s="241">
        <v>96465</v>
      </c>
      <c r="IO33" s="583">
        <v>97108</v>
      </c>
      <c r="IP33" s="243">
        <v>-0.66</v>
      </c>
      <c r="IQ33" s="244"/>
      <c r="IR33" s="245"/>
      <c r="IS33" s="246" t="s">
        <v>57</v>
      </c>
      <c r="IT33" s="247">
        <v>0</v>
      </c>
      <c r="IU33" s="248">
        <v>0</v>
      </c>
      <c r="IV33" s="249">
        <v>0</v>
      </c>
      <c r="IW33" s="247">
        <v>0</v>
      </c>
      <c r="IX33" s="250">
        <v>3</v>
      </c>
      <c r="IY33" s="251">
        <v>-100</v>
      </c>
      <c r="IZ33" s="183"/>
      <c r="JA33" s="346" t="s">
        <v>103</v>
      </c>
      <c r="JB33" s="347">
        <v>111.85</v>
      </c>
      <c r="JC33" s="348">
        <v>107.18</v>
      </c>
      <c r="JD33" s="349">
        <v>4.3600000000000003</v>
      </c>
      <c r="JE33" s="347">
        <v>103.17</v>
      </c>
      <c r="JF33" s="348">
        <v>100.35</v>
      </c>
      <c r="JG33" s="349">
        <v>2.81</v>
      </c>
      <c r="JH33" s="347">
        <v>109</v>
      </c>
      <c r="JI33" s="348">
        <v>104.99</v>
      </c>
      <c r="JJ33" s="349">
        <v>3.82</v>
      </c>
      <c r="JK33" s="351"/>
      <c r="JL33" s="183"/>
      <c r="JM33" s="183" t="s">
        <v>92</v>
      </c>
      <c r="JN33" s="342">
        <v>265</v>
      </c>
      <c r="JO33" s="342">
        <v>259</v>
      </c>
      <c r="JP33" s="342">
        <v>315</v>
      </c>
      <c r="JQ33" s="342">
        <v>839</v>
      </c>
      <c r="JR33" s="528"/>
      <c r="JS33" s="528"/>
      <c r="JT33" s="528"/>
      <c r="JU33" s="528"/>
      <c r="JV33" s="525"/>
      <c r="JW33" s="183"/>
      <c r="JX33" s="608" t="s">
        <v>263</v>
      </c>
      <c r="JY33" s="777" t="s">
        <v>264</v>
      </c>
      <c r="JZ33" s="778"/>
      <c r="KA33" s="778"/>
      <c r="KB33" s="778"/>
      <c r="KC33" s="612"/>
      <c r="KD33" s="612"/>
      <c r="KE33" s="612"/>
      <c r="KF33" s="612"/>
      <c r="KG33" s="290"/>
      <c r="KH33" s="290"/>
      <c r="KI33" s="290"/>
      <c r="KJ33" s="266"/>
      <c r="KK33" s="266"/>
      <c r="KL33" s="609"/>
      <c r="KM33" s="610"/>
      <c r="KN33" s="610"/>
      <c r="KO33" s="610"/>
      <c r="KP33" s="610"/>
      <c r="KQ33" s="610"/>
      <c r="KR33" s="610"/>
      <c r="KS33" s="610"/>
      <c r="KT33" s="610"/>
      <c r="KU33" s="610"/>
      <c r="KV33" s="610"/>
      <c r="KW33" s="610"/>
      <c r="KX33" s="611"/>
      <c r="KY33" s="164"/>
      <c r="KZ33" s="164"/>
      <c r="LA33" s="164"/>
      <c r="LB33" s="423"/>
      <c r="LC33" s="331"/>
      <c r="LD33" s="331"/>
      <c r="LE33" s="270"/>
      <c r="LF33" s="270"/>
      <c r="LG33" s="271"/>
      <c r="LH33" s="168"/>
      <c r="LI33" s="272"/>
      <c r="LJ33" s="273"/>
      <c r="LK33" s="274"/>
      <c r="LL33" s="275"/>
      <c r="LM33" s="275"/>
      <c r="LN33" s="291"/>
      <c r="LO33" s="275"/>
      <c r="LP33" s="275"/>
      <c r="LQ33" s="424" t="s">
        <v>130</v>
      </c>
      <c r="LR33" s="292">
        <v>290150</v>
      </c>
      <c r="LS33" s="587">
        <v>290100</v>
      </c>
      <c r="LT33" s="243">
        <v>0.02</v>
      </c>
      <c r="LU33" s="293"/>
      <c r="LV33" s="293"/>
      <c r="LW33" s="246" t="s">
        <v>57</v>
      </c>
      <c r="LX33" s="294">
        <v>2</v>
      </c>
      <c r="LY33" s="295">
        <v>3</v>
      </c>
      <c r="LZ33" s="296">
        <v>-33.33</v>
      </c>
      <c r="MA33" s="266"/>
      <c r="MB33" s="346" t="s">
        <v>103</v>
      </c>
      <c r="MC33" s="347">
        <v>134.08000000000001</v>
      </c>
      <c r="MD33" s="370">
        <v>129.79</v>
      </c>
      <c r="ME33" s="349">
        <v>3.31</v>
      </c>
      <c r="MF33" s="347">
        <v>127.51</v>
      </c>
      <c r="MG33" s="370">
        <v>123.37</v>
      </c>
      <c r="MH33" s="349">
        <v>3.36</v>
      </c>
      <c r="MI33" s="347">
        <v>131.94999999999999</v>
      </c>
      <c r="MJ33" s="370">
        <v>127.76</v>
      </c>
      <c r="MK33" s="349">
        <v>3.28</v>
      </c>
      <c r="ML33" s="297"/>
      <c r="MM33" s="297"/>
      <c r="MN33" s="297" t="s">
        <v>92</v>
      </c>
      <c r="MO33" s="371">
        <v>843</v>
      </c>
      <c r="MP33" s="371">
        <v>575</v>
      </c>
      <c r="MQ33" s="371">
        <v>543</v>
      </c>
      <c r="MR33" s="371">
        <v>839</v>
      </c>
      <c r="MS33" s="371">
        <v>2800</v>
      </c>
      <c r="MT33" s="300"/>
      <c r="MU33" s="306"/>
      <c r="MV33" s="575"/>
      <c r="MW33" s="576"/>
      <c r="MX33" s="306"/>
      <c r="MY33" s="306"/>
      <c r="MZ33" s="608" t="s">
        <v>263</v>
      </c>
      <c r="NA33" s="777" t="s">
        <v>264</v>
      </c>
      <c r="NB33" s="778"/>
      <c r="NC33" s="778"/>
      <c r="ND33" s="778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OA33" s="307"/>
    </row>
    <row r="34" spans="1:391" s="195" customFormat="1" ht="21.75" customHeight="1" thickBot="1" x14ac:dyDescent="0.25">
      <c r="A34" s="308" t="s">
        <v>131</v>
      </c>
      <c r="B34" s="309">
        <v>84111</v>
      </c>
      <c r="C34" s="613">
        <v>82943</v>
      </c>
      <c r="D34" s="311">
        <v>1.41</v>
      </c>
      <c r="E34" s="244"/>
      <c r="F34" s="245"/>
      <c r="G34" s="246" t="s">
        <v>58</v>
      </c>
      <c r="H34" s="247">
        <v>5</v>
      </c>
      <c r="I34" s="248">
        <v>2</v>
      </c>
      <c r="J34" s="249">
        <v>3</v>
      </c>
      <c r="K34" s="247">
        <v>10</v>
      </c>
      <c r="L34" s="250">
        <v>12</v>
      </c>
      <c r="M34" s="251">
        <v>-16.670000000000002</v>
      </c>
      <c r="N34" s="183"/>
      <c r="O34" s="346" t="s">
        <v>108</v>
      </c>
      <c r="P34" s="347">
        <v>87.12</v>
      </c>
      <c r="Q34" s="348">
        <v>84.15</v>
      </c>
      <c r="R34" s="349">
        <v>3.53</v>
      </c>
      <c r="S34" s="347">
        <v>98.41</v>
      </c>
      <c r="T34" s="348">
        <v>97.13</v>
      </c>
      <c r="U34" s="349">
        <v>1.32</v>
      </c>
      <c r="V34" s="347">
        <v>90.99</v>
      </c>
      <c r="W34" s="348">
        <v>88.54</v>
      </c>
      <c r="X34" s="349">
        <v>2.77</v>
      </c>
      <c r="Y34" s="351"/>
      <c r="Z34" s="183"/>
      <c r="AA34" s="183" t="s">
        <v>96</v>
      </c>
      <c r="AB34" s="342">
        <v>13387</v>
      </c>
      <c r="AC34" s="342">
        <v>10613</v>
      </c>
      <c r="AD34" s="342">
        <v>8986</v>
      </c>
      <c r="AE34" s="342">
        <v>32986</v>
      </c>
      <c r="AF34" s="524"/>
      <c r="AG34" s="524"/>
      <c r="AH34" s="524"/>
      <c r="AI34" s="524"/>
      <c r="AJ34" s="525"/>
      <c r="AK34" s="183"/>
      <c r="AL34" s="614"/>
      <c r="AM34" s="779"/>
      <c r="AN34" s="779"/>
      <c r="AO34" s="779"/>
      <c r="AP34" s="779"/>
      <c r="AQ34" s="290"/>
      <c r="AR34" s="290"/>
      <c r="AS34" s="290"/>
      <c r="AT34" s="290"/>
      <c r="AU34" s="290"/>
      <c r="AV34" s="290"/>
      <c r="AW34" s="290"/>
      <c r="AX34" s="266"/>
      <c r="AY34" s="266"/>
      <c r="AZ34" s="264" t="s">
        <v>132</v>
      </c>
      <c r="BA34" s="264"/>
      <c r="BB34" s="264"/>
      <c r="BC34" s="264"/>
      <c r="BD34" s="265"/>
      <c r="BE34" s="265"/>
      <c r="BF34" s="265"/>
      <c r="BG34" s="265"/>
      <c r="BH34" s="265"/>
      <c r="BI34" s="265"/>
      <c r="BJ34" s="265"/>
      <c r="BK34" s="265"/>
      <c r="BL34" s="267"/>
      <c r="BM34" s="164"/>
      <c r="BN34" s="164"/>
      <c r="BO34" s="164"/>
      <c r="BP34" s="330"/>
      <c r="BQ34" s="331"/>
      <c r="BR34" s="331"/>
      <c r="BS34" s="331"/>
      <c r="BT34" s="270"/>
      <c r="BU34" s="271"/>
      <c r="BV34" s="168"/>
      <c r="BW34" s="272"/>
      <c r="BX34" s="273"/>
      <c r="BY34" s="274"/>
      <c r="BZ34" s="275"/>
      <c r="CA34" s="275"/>
      <c r="CB34" s="275"/>
      <c r="CC34" s="275"/>
      <c r="CD34" s="276"/>
      <c r="CE34" s="308" t="s">
        <v>131</v>
      </c>
      <c r="CF34" s="309">
        <v>54579</v>
      </c>
      <c r="CG34" s="613">
        <v>54177</v>
      </c>
      <c r="CH34" s="311">
        <v>0.74</v>
      </c>
      <c r="CI34" s="244"/>
      <c r="CJ34" s="245"/>
      <c r="CK34" s="246" t="s">
        <v>58</v>
      </c>
      <c r="CL34" s="247">
        <v>4</v>
      </c>
      <c r="CM34" s="248">
        <v>2</v>
      </c>
      <c r="CN34" s="249">
        <v>4</v>
      </c>
      <c r="CO34" s="247">
        <v>10</v>
      </c>
      <c r="CP34" s="250">
        <v>8</v>
      </c>
      <c r="CQ34" s="251">
        <v>25</v>
      </c>
      <c r="CR34" s="183"/>
      <c r="CS34" s="346" t="s">
        <v>108</v>
      </c>
      <c r="CT34" s="347">
        <v>87.89</v>
      </c>
      <c r="CU34" s="348">
        <v>84.67</v>
      </c>
      <c r="CV34" s="349">
        <v>3.8</v>
      </c>
      <c r="CW34" s="347">
        <v>73.040000000000006</v>
      </c>
      <c r="CX34" s="348">
        <v>70.959999999999994</v>
      </c>
      <c r="CY34" s="349">
        <v>2.93</v>
      </c>
      <c r="CZ34" s="347">
        <v>83.76</v>
      </c>
      <c r="DA34" s="348">
        <v>80.930000000000007</v>
      </c>
      <c r="DB34" s="349">
        <v>3.5</v>
      </c>
      <c r="DC34" s="351"/>
      <c r="DD34" s="183"/>
      <c r="DE34" s="183" t="s">
        <v>96</v>
      </c>
      <c r="DF34" s="342">
        <v>7474</v>
      </c>
      <c r="DG34" s="342">
        <v>6416</v>
      </c>
      <c r="DH34" s="342">
        <v>6688</v>
      </c>
      <c r="DI34" s="342">
        <v>20578</v>
      </c>
      <c r="DJ34" s="528"/>
      <c r="DK34" s="528"/>
      <c r="DL34" s="528"/>
      <c r="DM34" s="528"/>
      <c r="DN34" s="525"/>
      <c r="DO34" s="183"/>
      <c r="DP34" s="614"/>
      <c r="DQ34" s="779"/>
      <c r="DR34" s="779"/>
      <c r="DS34" s="779"/>
      <c r="DT34" s="779"/>
      <c r="DU34" s="290"/>
      <c r="DV34" s="290"/>
      <c r="DW34" s="290"/>
      <c r="DX34" s="290"/>
      <c r="DY34" s="290"/>
      <c r="DZ34" s="290"/>
      <c r="EA34" s="290"/>
      <c r="EB34" s="266"/>
      <c r="EC34" s="266"/>
      <c r="ED34" s="264" t="s">
        <v>132</v>
      </c>
      <c r="EE34" s="264"/>
      <c r="EF34" s="264"/>
      <c r="EG34" s="264"/>
      <c r="EH34" s="265"/>
      <c r="EI34" s="265"/>
      <c r="EJ34" s="265"/>
      <c r="EK34" s="265"/>
      <c r="EL34" s="265"/>
      <c r="EM34" s="265"/>
      <c r="EN34" s="265"/>
      <c r="EO34" s="265"/>
      <c r="EP34" s="267"/>
      <c r="EQ34" s="164"/>
      <c r="ER34" s="164"/>
      <c r="ES34" s="164"/>
      <c r="ET34" s="330"/>
      <c r="EU34" s="331"/>
      <c r="EV34" s="331"/>
      <c r="EW34" s="331"/>
      <c r="EX34" s="270"/>
      <c r="EY34" s="271"/>
      <c r="EZ34" s="168"/>
      <c r="FA34" s="272"/>
      <c r="FB34" s="273"/>
      <c r="FC34" s="274"/>
      <c r="FD34" s="275"/>
      <c r="FE34" s="275"/>
      <c r="FF34" s="275"/>
      <c r="FG34" s="275"/>
      <c r="FH34" s="276"/>
      <c r="FI34" s="337" t="s">
        <v>131</v>
      </c>
      <c r="FJ34" s="309">
        <v>54105</v>
      </c>
      <c r="FK34" s="613">
        <v>55032</v>
      </c>
      <c r="FL34" s="311">
        <v>-1.68</v>
      </c>
      <c r="FM34" s="244"/>
      <c r="FN34" s="245"/>
      <c r="FO34" s="246" t="s">
        <v>58</v>
      </c>
      <c r="FP34" s="247">
        <v>4</v>
      </c>
      <c r="FQ34" s="248">
        <v>0</v>
      </c>
      <c r="FR34" s="249">
        <v>0</v>
      </c>
      <c r="FS34" s="247">
        <v>4</v>
      </c>
      <c r="FT34" s="250">
        <v>5</v>
      </c>
      <c r="FU34" s="251">
        <v>-20</v>
      </c>
      <c r="FV34" s="183"/>
      <c r="FW34" s="346" t="s">
        <v>108</v>
      </c>
      <c r="FX34" s="347">
        <v>129.69999999999999</v>
      </c>
      <c r="FY34" s="348">
        <v>128.61000000000001</v>
      </c>
      <c r="FZ34" s="349">
        <v>0.85</v>
      </c>
      <c r="GA34" s="347">
        <v>99.14</v>
      </c>
      <c r="GB34" s="348">
        <v>102.91</v>
      </c>
      <c r="GC34" s="349">
        <v>-3.66</v>
      </c>
      <c r="GD34" s="347">
        <v>119.95</v>
      </c>
      <c r="GE34" s="348">
        <v>120.57</v>
      </c>
      <c r="GF34" s="349">
        <v>-0.51</v>
      </c>
      <c r="GG34" s="351"/>
      <c r="GH34" s="183"/>
      <c r="GI34" s="183" t="s">
        <v>96</v>
      </c>
      <c r="GJ34" s="342">
        <v>7228</v>
      </c>
      <c r="GK34" s="342">
        <v>6859</v>
      </c>
      <c r="GL34" s="342">
        <v>6154</v>
      </c>
      <c r="GM34" s="342">
        <v>20241</v>
      </c>
      <c r="GN34" s="524"/>
      <c r="GO34" s="524"/>
      <c r="GP34" s="524"/>
      <c r="GQ34" s="524"/>
      <c r="GR34" s="525"/>
      <c r="GS34" s="183"/>
      <c r="GT34" s="614"/>
      <c r="GU34" s="779"/>
      <c r="GV34" s="779"/>
      <c r="GW34" s="779"/>
      <c r="GX34" s="779"/>
      <c r="GY34" s="290"/>
      <c r="GZ34" s="290"/>
      <c r="HA34" s="290"/>
      <c r="HB34" s="290"/>
      <c r="HC34" s="290"/>
      <c r="HD34" s="290"/>
      <c r="HE34" s="290"/>
      <c r="HF34" s="266"/>
      <c r="HG34" s="266"/>
      <c r="HH34" s="264" t="s">
        <v>132</v>
      </c>
      <c r="HI34" s="264"/>
      <c r="HJ34" s="264"/>
      <c r="HK34" s="264"/>
      <c r="HL34" s="265"/>
      <c r="HM34" s="265"/>
      <c r="HN34" s="265"/>
      <c r="HO34" s="265"/>
      <c r="HP34" s="265"/>
      <c r="HQ34" s="265"/>
      <c r="HR34" s="265"/>
      <c r="HS34" s="265"/>
      <c r="HT34" s="267"/>
      <c r="HU34" s="164"/>
      <c r="HV34" s="164"/>
      <c r="HW34" s="164"/>
      <c r="HX34" s="330"/>
      <c r="HY34" s="331"/>
      <c r="HZ34" s="331"/>
      <c r="IA34" s="331"/>
      <c r="IB34" s="270"/>
      <c r="IC34" s="271"/>
      <c r="ID34" s="168"/>
      <c r="IE34" s="272"/>
      <c r="IF34" s="273"/>
      <c r="IG34" s="274"/>
      <c r="IH34" s="275"/>
      <c r="II34" s="275"/>
      <c r="IJ34" s="275"/>
      <c r="IK34" s="275"/>
      <c r="IM34" s="337" t="s">
        <v>131</v>
      </c>
      <c r="IN34" s="309">
        <v>94492</v>
      </c>
      <c r="IO34" s="613">
        <v>95123</v>
      </c>
      <c r="IP34" s="311">
        <v>-0.66</v>
      </c>
      <c r="IQ34" s="244"/>
      <c r="IR34" s="245"/>
      <c r="IS34" s="246" t="s">
        <v>58</v>
      </c>
      <c r="IT34" s="247">
        <v>9</v>
      </c>
      <c r="IU34" s="248">
        <v>10</v>
      </c>
      <c r="IV34" s="249">
        <v>8</v>
      </c>
      <c r="IW34" s="247">
        <v>27</v>
      </c>
      <c r="IX34" s="250">
        <v>36</v>
      </c>
      <c r="IY34" s="251">
        <v>-25</v>
      </c>
      <c r="IZ34" s="183"/>
      <c r="JA34" s="346" t="s">
        <v>108</v>
      </c>
      <c r="JB34" s="347">
        <v>108.12</v>
      </c>
      <c r="JC34" s="348">
        <v>109.6</v>
      </c>
      <c r="JD34" s="349">
        <v>-1.35</v>
      </c>
      <c r="JE34" s="347">
        <v>117.32</v>
      </c>
      <c r="JF34" s="348">
        <v>118.39</v>
      </c>
      <c r="JG34" s="349">
        <v>-0.9</v>
      </c>
      <c r="JH34" s="347">
        <v>111.14</v>
      </c>
      <c r="JI34" s="348">
        <v>112.42</v>
      </c>
      <c r="JJ34" s="349">
        <v>-1.1399999999999999</v>
      </c>
      <c r="JK34" s="351"/>
      <c r="JL34" s="183"/>
      <c r="JM34" s="183" t="s">
        <v>96</v>
      </c>
      <c r="JN34" s="342">
        <v>9723</v>
      </c>
      <c r="JO34" s="342">
        <v>11168</v>
      </c>
      <c r="JP34" s="342">
        <v>13132</v>
      </c>
      <c r="JQ34" s="342">
        <v>34023</v>
      </c>
      <c r="JR34" s="528"/>
      <c r="JS34" s="528"/>
      <c r="JT34" s="528"/>
      <c r="JU34" s="528"/>
      <c r="JV34" s="525"/>
      <c r="JW34" s="183"/>
      <c r="JX34" s="614"/>
      <c r="JY34" s="779"/>
      <c r="JZ34" s="779"/>
      <c r="KA34" s="779"/>
      <c r="KB34" s="779"/>
      <c r="KC34" s="615"/>
      <c r="KD34" s="615"/>
      <c r="KE34" s="615"/>
      <c r="KF34" s="615"/>
      <c r="KG34" s="290"/>
      <c r="KH34" s="290"/>
      <c r="KI34" s="290"/>
      <c r="KJ34" s="266"/>
      <c r="KK34" s="266"/>
      <c r="KL34" s="264" t="s">
        <v>132</v>
      </c>
      <c r="KM34" s="264"/>
      <c r="KN34" s="264"/>
      <c r="KO34" s="264"/>
      <c r="KP34" s="265"/>
      <c r="KQ34" s="265"/>
      <c r="KR34" s="265"/>
      <c r="KS34" s="265"/>
      <c r="KT34" s="265"/>
      <c r="KU34" s="265"/>
      <c r="KV34" s="265"/>
      <c r="KW34" s="265"/>
      <c r="KX34" s="267"/>
      <c r="KY34" s="164"/>
      <c r="KZ34" s="164"/>
      <c r="LA34" s="164"/>
      <c r="LB34" s="330"/>
      <c r="LC34" s="331"/>
      <c r="LD34" s="331"/>
      <c r="LE34" s="331"/>
      <c r="LF34" s="270"/>
      <c r="LG34" s="271"/>
      <c r="LH34" s="168"/>
      <c r="LI34" s="272"/>
      <c r="LJ34" s="273"/>
      <c r="LK34" s="274"/>
      <c r="LL34" s="275"/>
      <c r="LM34" s="275"/>
      <c r="LN34" s="291"/>
      <c r="LO34" s="275"/>
      <c r="LP34" s="275"/>
      <c r="LQ34" s="337" t="s">
        <v>131</v>
      </c>
      <c r="LR34" s="342">
        <v>287287</v>
      </c>
      <c r="LS34" s="616">
        <v>287275</v>
      </c>
      <c r="LT34" s="311">
        <v>0</v>
      </c>
      <c r="LU34" s="293"/>
      <c r="LV34" s="293"/>
      <c r="LW34" s="246" t="s">
        <v>58</v>
      </c>
      <c r="LX34" s="294">
        <v>51</v>
      </c>
      <c r="LY34" s="295">
        <v>61</v>
      </c>
      <c r="LZ34" s="296">
        <v>-16.39</v>
      </c>
      <c r="MA34" s="266"/>
      <c r="MB34" s="346" t="s">
        <v>108</v>
      </c>
      <c r="MC34" s="347">
        <v>103.51</v>
      </c>
      <c r="MD34" s="370">
        <v>102.3</v>
      </c>
      <c r="ME34" s="349">
        <v>1.18</v>
      </c>
      <c r="MF34" s="347">
        <v>101.2</v>
      </c>
      <c r="MG34" s="370">
        <v>101.53</v>
      </c>
      <c r="MH34" s="349">
        <v>-0.33</v>
      </c>
      <c r="MI34" s="347">
        <v>102.76</v>
      </c>
      <c r="MJ34" s="370">
        <v>102.05</v>
      </c>
      <c r="MK34" s="349">
        <v>0.7</v>
      </c>
      <c r="ML34" s="297"/>
      <c r="MM34" s="297"/>
      <c r="MN34" s="297" t="s">
        <v>96</v>
      </c>
      <c r="MO34" s="371">
        <v>32986</v>
      </c>
      <c r="MP34" s="371">
        <v>20578</v>
      </c>
      <c r="MQ34" s="371">
        <v>20241</v>
      </c>
      <c r="MR34" s="371">
        <v>34023</v>
      </c>
      <c r="MS34" s="371">
        <v>107828</v>
      </c>
      <c r="MT34" s="300"/>
      <c r="MU34" s="306"/>
      <c r="MV34" s="575"/>
      <c r="MW34" s="576"/>
      <c r="MX34" s="306"/>
      <c r="MY34" s="306"/>
      <c r="MZ34" s="614"/>
      <c r="NA34" s="779"/>
      <c r="NB34" s="779"/>
      <c r="NC34" s="779"/>
      <c r="ND34" s="779"/>
      <c r="NE34" s="290"/>
      <c r="NF34" s="290"/>
      <c r="NG34" s="290"/>
      <c r="NH34" s="290"/>
      <c r="NI34" s="290"/>
      <c r="NJ34" s="290"/>
      <c r="NK34" s="290"/>
      <c r="NL34" s="290"/>
      <c r="NM34" s="290"/>
      <c r="NN34" s="289" t="s">
        <v>185</v>
      </c>
      <c r="NO34" s="289"/>
      <c r="NP34" s="289"/>
      <c r="NQ34" s="289"/>
      <c r="NR34" s="290"/>
      <c r="NS34" s="290"/>
      <c r="NT34" s="290"/>
      <c r="NU34" s="290"/>
      <c r="NV34" s="290"/>
      <c r="NW34" s="290"/>
      <c r="NX34" s="290"/>
      <c r="NY34" s="290"/>
      <c r="OA34" s="307"/>
    </row>
    <row r="35" spans="1:391" s="195" customFormat="1" ht="21.75" customHeight="1" thickTop="1" thickBot="1" x14ac:dyDescent="0.25">
      <c r="A35" s="437" t="s">
        <v>133</v>
      </c>
      <c r="B35" s="617">
        <v>408</v>
      </c>
      <c r="C35" s="618">
        <v>395</v>
      </c>
      <c r="D35" s="438">
        <v>3.29</v>
      </c>
      <c r="E35" s="244"/>
      <c r="F35" s="245"/>
      <c r="G35" s="246" t="s">
        <v>59</v>
      </c>
      <c r="H35" s="247">
        <v>16</v>
      </c>
      <c r="I35" s="248">
        <v>19</v>
      </c>
      <c r="J35" s="249">
        <v>12</v>
      </c>
      <c r="K35" s="247">
        <v>47</v>
      </c>
      <c r="L35" s="250">
        <v>46</v>
      </c>
      <c r="M35" s="251">
        <v>2.17</v>
      </c>
      <c r="N35" s="183"/>
      <c r="O35" s="346" t="s">
        <v>111</v>
      </c>
      <c r="P35" s="347">
        <v>111.06</v>
      </c>
      <c r="Q35" s="348">
        <v>104.6</v>
      </c>
      <c r="R35" s="349">
        <v>6.18</v>
      </c>
      <c r="S35" s="347">
        <v>133.37</v>
      </c>
      <c r="T35" s="348">
        <v>130.4</v>
      </c>
      <c r="U35" s="349">
        <v>2.2799999999999998</v>
      </c>
      <c r="V35" s="347">
        <v>118.71</v>
      </c>
      <c r="W35" s="348">
        <v>113.32</v>
      </c>
      <c r="X35" s="349">
        <v>4.76</v>
      </c>
      <c r="Y35" s="351"/>
      <c r="Z35" s="183"/>
      <c r="AA35" s="183" t="s">
        <v>101</v>
      </c>
      <c r="AB35" s="342">
        <v>20262</v>
      </c>
      <c r="AC35" s="342">
        <v>15817</v>
      </c>
      <c r="AD35" s="342">
        <v>14611</v>
      </c>
      <c r="AE35" s="342">
        <v>50690</v>
      </c>
      <c r="AF35" s="524"/>
      <c r="AG35" s="524"/>
      <c r="AH35" s="524"/>
      <c r="AI35" s="524"/>
      <c r="AJ35" s="525"/>
      <c r="AK35" s="183"/>
      <c r="AL35" s="614"/>
      <c r="AM35" s="776" t="s">
        <v>265</v>
      </c>
      <c r="AN35" s="776"/>
      <c r="AO35" s="776"/>
      <c r="AP35" s="776"/>
      <c r="AQ35" s="290"/>
      <c r="AR35" s="290"/>
      <c r="AS35" s="290"/>
      <c r="AT35" s="290"/>
      <c r="AU35" s="619"/>
      <c r="AV35" s="290"/>
      <c r="AW35" s="290"/>
      <c r="AX35" s="266"/>
      <c r="AY35" s="266"/>
      <c r="AZ35" s="543"/>
      <c r="BA35" s="766" t="s">
        <v>9</v>
      </c>
      <c r="BB35" s="767"/>
      <c r="BC35" s="767"/>
      <c r="BD35" s="767"/>
      <c r="BE35" s="767"/>
      <c r="BF35" s="767"/>
      <c r="BG35" s="767"/>
      <c r="BH35" s="767"/>
      <c r="BI35" s="768"/>
      <c r="BJ35" s="541" t="s">
        <v>10</v>
      </c>
      <c r="BK35" s="620" t="s">
        <v>12</v>
      </c>
      <c r="BL35" s="328"/>
      <c r="BM35" s="164"/>
      <c r="BN35" s="164"/>
      <c r="BO35" s="164"/>
      <c r="BP35" s="330"/>
      <c r="BQ35" s="331"/>
      <c r="BR35" s="331"/>
      <c r="BS35" s="331"/>
      <c r="BT35" s="270"/>
      <c r="BU35" s="271"/>
      <c r="BV35" s="168"/>
      <c r="BW35" s="272"/>
      <c r="BX35" s="273"/>
      <c r="BY35" s="274"/>
      <c r="BZ35" s="275"/>
      <c r="CA35" s="275"/>
      <c r="CB35" s="275"/>
      <c r="CC35" s="275"/>
      <c r="CD35" s="276"/>
      <c r="CE35" s="437" t="s">
        <v>133</v>
      </c>
      <c r="CF35" s="617">
        <v>228</v>
      </c>
      <c r="CG35" s="618">
        <v>216</v>
      </c>
      <c r="CH35" s="438">
        <v>5.56</v>
      </c>
      <c r="CI35" s="244"/>
      <c r="CJ35" s="245"/>
      <c r="CK35" s="246" t="s">
        <v>59</v>
      </c>
      <c r="CL35" s="247">
        <v>9</v>
      </c>
      <c r="CM35" s="248">
        <v>3</v>
      </c>
      <c r="CN35" s="249">
        <v>7</v>
      </c>
      <c r="CO35" s="247">
        <v>19</v>
      </c>
      <c r="CP35" s="250">
        <v>20</v>
      </c>
      <c r="CQ35" s="251">
        <v>-5</v>
      </c>
      <c r="CR35" s="183"/>
      <c r="CS35" s="346" t="s">
        <v>111</v>
      </c>
      <c r="CT35" s="347">
        <v>159.22</v>
      </c>
      <c r="CU35" s="348">
        <v>152.5</v>
      </c>
      <c r="CV35" s="349">
        <v>4.41</v>
      </c>
      <c r="CW35" s="347">
        <v>118.46</v>
      </c>
      <c r="CX35" s="348">
        <v>113.75</v>
      </c>
      <c r="CY35" s="349">
        <v>4.1399999999999997</v>
      </c>
      <c r="CZ35" s="347">
        <v>147.88</v>
      </c>
      <c r="DA35" s="348">
        <v>141.94</v>
      </c>
      <c r="DB35" s="349">
        <v>4.18</v>
      </c>
      <c r="DC35" s="351"/>
      <c r="DD35" s="183"/>
      <c r="DE35" s="183" t="s">
        <v>101</v>
      </c>
      <c r="DF35" s="342">
        <v>12508</v>
      </c>
      <c r="DG35" s="342">
        <v>10995</v>
      </c>
      <c r="DH35" s="342">
        <v>10151</v>
      </c>
      <c r="DI35" s="342">
        <v>33654</v>
      </c>
      <c r="DJ35" s="528"/>
      <c r="DK35" s="528"/>
      <c r="DL35" s="528"/>
      <c r="DM35" s="528"/>
      <c r="DN35" s="525"/>
      <c r="DO35" s="183"/>
      <c r="DP35" s="614"/>
      <c r="DQ35" s="776" t="s">
        <v>265</v>
      </c>
      <c r="DR35" s="776"/>
      <c r="DS35" s="776"/>
      <c r="DT35" s="776"/>
      <c r="DU35" s="290"/>
      <c r="DV35" s="290"/>
      <c r="DW35" s="290"/>
      <c r="DX35" s="290"/>
      <c r="DY35" s="619"/>
      <c r="DZ35" s="290"/>
      <c r="EA35" s="290"/>
      <c r="EB35" s="266"/>
      <c r="EC35" s="266"/>
      <c r="ED35" s="543"/>
      <c r="EE35" s="766" t="s">
        <v>9</v>
      </c>
      <c r="EF35" s="767"/>
      <c r="EG35" s="767"/>
      <c r="EH35" s="767"/>
      <c r="EI35" s="767"/>
      <c r="EJ35" s="767"/>
      <c r="EK35" s="767"/>
      <c r="EL35" s="767"/>
      <c r="EM35" s="768"/>
      <c r="EN35" s="541" t="s">
        <v>10</v>
      </c>
      <c r="EO35" s="620" t="s">
        <v>12</v>
      </c>
      <c r="EP35" s="328"/>
      <c r="EQ35" s="164"/>
      <c r="ER35" s="164"/>
      <c r="ES35" s="164"/>
      <c r="ET35" s="330"/>
      <c r="EU35" s="331"/>
      <c r="EV35" s="331"/>
      <c r="EW35" s="331"/>
      <c r="EX35" s="270"/>
      <c r="EY35" s="271"/>
      <c r="EZ35" s="168"/>
      <c r="FA35" s="272"/>
      <c r="FB35" s="273"/>
      <c r="FC35" s="274"/>
      <c r="FD35" s="275"/>
      <c r="FE35" s="275"/>
      <c r="FF35" s="275"/>
      <c r="FG35" s="275"/>
      <c r="FH35" s="276"/>
      <c r="FI35" s="449" t="s">
        <v>133</v>
      </c>
      <c r="FJ35" s="617">
        <v>254</v>
      </c>
      <c r="FK35" s="618">
        <v>229</v>
      </c>
      <c r="FL35" s="438">
        <v>10.92</v>
      </c>
      <c r="FM35" s="244"/>
      <c r="FN35" s="245"/>
      <c r="FO35" s="246" t="s">
        <v>59</v>
      </c>
      <c r="FP35" s="247">
        <v>12</v>
      </c>
      <c r="FQ35" s="248">
        <v>9</v>
      </c>
      <c r="FR35" s="249">
        <v>7</v>
      </c>
      <c r="FS35" s="247">
        <v>28</v>
      </c>
      <c r="FT35" s="250">
        <v>23</v>
      </c>
      <c r="FU35" s="251">
        <v>21.74</v>
      </c>
      <c r="FV35" s="183"/>
      <c r="FW35" s="346" t="s">
        <v>111</v>
      </c>
      <c r="FX35" s="347">
        <v>143.80000000000001</v>
      </c>
      <c r="FY35" s="348">
        <v>140.21</v>
      </c>
      <c r="FZ35" s="349">
        <v>2.56</v>
      </c>
      <c r="GA35" s="347">
        <v>137.87</v>
      </c>
      <c r="GB35" s="348">
        <v>135.53</v>
      </c>
      <c r="GC35" s="349">
        <v>1.73</v>
      </c>
      <c r="GD35" s="347">
        <v>141.91</v>
      </c>
      <c r="GE35" s="348">
        <v>138.75</v>
      </c>
      <c r="GF35" s="349">
        <v>2.2799999999999998</v>
      </c>
      <c r="GG35" s="351"/>
      <c r="GH35" s="183"/>
      <c r="GI35" s="183" t="s">
        <v>101</v>
      </c>
      <c r="GJ35" s="342">
        <v>11415</v>
      </c>
      <c r="GK35" s="342">
        <v>11097</v>
      </c>
      <c r="GL35" s="342">
        <v>11063</v>
      </c>
      <c r="GM35" s="342">
        <v>33575</v>
      </c>
      <c r="GN35" s="524"/>
      <c r="GO35" s="524"/>
      <c r="GP35" s="524"/>
      <c r="GQ35" s="524"/>
      <c r="GR35" s="525"/>
      <c r="GS35" s="183"/>
      <c r="GT35" s="614"/>
      <c r="GU35" s="776" t="s">
        <v>265</v>
      </c>
      <c r="GV35" s="776"/>
      <c r="GW35" s="776"/>
      <c r="GX35" s="776"/>
      <c r="GY35" s="290"/>
      <c r="GZ35" s="290"/>
      <c r="HA35" s="290"/>
      <c r="HB35" s="290"/>
      <c r="HC35" s="619"/>
      <c r="HD35" s="290"/>
      <c r="HE35" s="290"/>
      <c r="HF35" s="266"/>
      <c r="HG35" s="266"/>
      <c r="HH35" s="543"/>
      <c r="HI35" s="766" t="s">
        <v>9</v>
      </c>
      <c r="HJ35" s="767"/>
      <c r="HK35" s="767"/>
      <c r="HL35" s="767"/>
      <c r="HM35" s="767"/>
      <c r="HN35" s="767"/>
      <c r="HO35" s="767"/>
      <c r="HP35" s="767"/>
      <c r="HQ35" s="768"/>
      <c r="HR35" s="541" t="s">
        <v>10</v>
      </c>
      <c r="HS35" s="620" t="s">
        <v>12</v>
      </c>
      <c r="HT35" s="328"/>
      <c r="HU35" s="164"/>
      <c r="HV35" s="164"/>
      <c r="HW35" s="164"/>
      <c r="HX35" s="330"/>
      <c r="HY35" s="331"/>
      <c r="HZ35" s="331"/>
      <c r="IA35" s="331"/>
      <c r="IB35" s="270"/>
      <c r="IC35" s="271"/>
      <c r="ID35" s="168"/>
      <c r="IE35" s="272"/>
      <c r="IF35" s="273"/>
      <c r="IG35" s="274"/>
      <c r="IH35" s="275"/>
      <c r="II35" s="275"/>
      <c r="IJ35" s="275"/>
      <c r="IK35" s="275"/>
      <c r="IM35" s="449" t="s">
        <v>133</v>
      </c>
      <c r="IN35" s="617">
        <v>1973</v>
      </c>
      <c r="IO35" s="618">
        <v>1985</v>
      </c>
      <c r="IP35" s="438">
        <v>-0.6</v>
      </c>
      <c r="IQ35" s="244"/>
      <c r="IR35" s="245"/>
      <c r="IS35" s="246" t="s">
        <v>59</v>
      </c>
      <c r="IT35" s="247">
        <v>92</v>
      </c>
      <c r="IU35" s="248">
        <v>98</v>
      </c>
      <c r="IV35" s="249">
        <v>106</v>
      </c>
      <c r="IW35" s="247">
        <v>296</v>
      </c>
      <c r="IX35" s="250">
        <v>321</v>
      </c>
      <c r="IY35" s="251">
        <v>-7.79</v>
      </c>
      <c r="IZ35" s="183"/>
      <c r="JA35" s="346" t="s">
        <v>111</v>
      </c>
      <c r="JB35" s="347">
        <v>229.46</v>
      </c>
      <c r="JC35" s="348">
        <v>218.95</v>
      </c>
      <c r="JD35" s="349">
        <v>4.8</v>
      </c>
      <c r="JE35" s="347">
        <v>197.54</v>
      </c>
      <c r="JF35" s="348">
        <v>190.06</v>
      </c>
      <c r="JG35" s="349">
        <v>3.94</v>
      </c>
      <c r="JH35" s="347">
        <v>218.96</v>
      </c>
      <c r="JI35" s="348">
        <v>209.68</v>
      </c>
      <c r="JJ35" s="349">
        <v>4.43</v>
      </c>
      <c r="JK35" s="351"/>
      <c r="JL35" s="183"/>
      <c r="JM35" s="183" t="s">
        <v>101</v>
      </c>
      <c r="JN35" s="342">
        <v>18534</v>
      </c>
      <c r="JO35" s="342">
        <v>19984</v>
      </c>
      <c r="JP35" s="342">
        <v>23085</v>
      </c>
      <c r="JQ35" s="342">
        <v>61603</v>
      </c>
      <c r="JR35" s="528"/>
      <c r="JS35" s="528"/>
      <c r="JT35" s="528"/>
      <c r="JU35" s="528"/>
      <c r="JV35" s="525"/>
      <c r="JW35" s="183"/>
      <c r="JX35" s="614"/>
      <c r="JY35" s="776" t="s">
        <v>265</v>
      </c>
      <c r="JZ35" s="776"/>
      <c r="KA35" s="776"/>
      <c r="KB35" s="776"/>
      <c r="KC35" s="290"/>
      <c r="KD35" s="290"/>
      <c r="KE35" s="290"/>
      <c r="KF35" s="290"/>
      <c r="KG35" s="619"/>
      <c r="KH35" s="290"/>
      <c r="KI35" s="290"/>
      <c r="KJ35" s="266"/>
      <c r="KK35" s="266"/>
      <c r="KL35" s="543"/>
      <c r="KM35" s="766" t="s">
        <v>9</v>
      </c>
      <c r="KN35" s="767"/>
      <c r="KO35" s="767"/>
      <c r="KP35" s="767"/>
      <c r="KQ35" s="767"/>
      <c r="KR35" s="767"/>
      <c r="KS35" s="767"/>
      <c r="KT35" s="767"/>
      <c r="KU35" s="768"/>
      <c r="KV35" s="541" t="s">
        <v>10</v>
      </c>
      <c r="KW35" s="620" t="s">
        <v>12</v>
      </c>
      <c r="KX35" s="328"/>
      <c r="KY35" s="164"/>
      <c r="KZ35" s="164"/>
      <c r="LA35" s="164"/>
      <c r="LB35" s="330"/>
      <c r="LC35" s="331"/>
      <c r="LD35" s="331"/>
      <c r="LE35" s="331"/>
      <c r="LF35" s="270"/>
      <c r="LG35" s="271"/>
      <c r="LH35" s="168"/>
      <c r="LI35" s="272"/>
      <c r="LJ35" s="273"/>
      <c r="LK35" s="274"/>
      <c r="LL35" s="275"/>
      <c r="LM35" s="275"/>
      <c r="LN35" s="291"/>
      <c r="LO35" s="275"/>
      <c r="LP35" s="275"/>
      <c r="LQ35" s="449" t="s">
        <v>133</v>
      </c>
      <c r="LR35" s="621">
        <v>2863</v>
      </c>
      <c r="LS35" s="622">
        <v>2825</v>
      </c>
      <c r="LT35" s="438">
        <v>1.35</v>
      </c>
      <c r="LU35" s="293"/>
      <c r="LV35" s="293"/>
      <c r="LW35" s="246" t="s">
        <v>59</v>
      </c>
      <c r="LX35" s="294">
        <v>390</v>
      </c>
      <c r="LY35" s="295">
        <v>410</v>
      </c>
      <c r="LZ35" s="296">
        <v>-4.88</v>
      </c>
      <c r="MA35" s="266"/>
      <c r="MB35" s="346" t="s">
        <v>111</v>
      </c>
      <c r="MC35" s="347">
        <v>162.19999999999999</v>
      </c>
      <c r="MD35" s="370">
        <v>155.05000000000001</v>
      </c>
      <c r="ME35" s="349">
        <v>4.6100000000000003</v>
      </c>
      <c r="MF35" s="347">
        <v>152.38999999999999</v>
      </c>
      <c r="MG35" s="370">
        <v>147.58000000000001</v>
      </c>
      <c r="MH35" s="349">
        <v>3.26</v>
      </c>
      <c r="MI35" s="347">
        <v>159.03</v>
      </c>
      <c r="MJ35" s="370">
        <v>152.68</v>
      </c>
      <c r="MK35" s="349">
        <v>4.16</v>
      </c>
      <c r="ML35" s="297"/>
      <c r="MM35" s="297"/>
      <c r="MN35" s="297" t="s">
        <v>101</v>
      </c>
      <c r="MO35" s="371">
        <v>50690</v>
      </c>
      <c r="MP35" s="371">
        <v>33654</v>
      </c>
      <c r="MQ35" s="371">
        <v>33575</v>
      </c>
      <c r="MR35" s="371">
        <v>61603</v>
      </c>
      <c r="MS35" s="371">
        <v>179522</v>
      </c>
      <c r="MT35" s="300"/>
      <c r="MU35" s="306"/>
      <c r="MV35" s="575"/>
      <c r="MW35" s="576"/>
      <c r="MX35" s="306"/>
      <c r="MY35" s="306"/>
      <c r="MZ35" s="614"/>
      <c r="NA35" s="776" t="s">
        <v>265</v>
      </c>
      <c r="NB35" s="776"/>
      <c r="NC35" s="776"/>
      <c r="ND35" s="776"/>
      <c r="NE35" s="290"/>
      <c r="NF35" s="290"/>
      <c r="NG35" s="290"/>
      <c r="NH35" s="290"/>
      <c r="NI35" s="290"/>
      <c r="NJ35" s="290"/>
      <c r="NK35" s="290"/>
      <c r="NL35" s="290"/>
      <c r="NM35" s="290"/>
      <c r="NN35" s="341" t="s">
        <v>67</v>
      </c>
      <c r="NO35" s="772" t="s">
        <v>9</v>
      </c>
      <c r="NP35" s="773"/>
      <c r="NQ35" s="773"/>
      <c r="NR35" s="773"/>
      <c r="NS35" s="773"/>
      <c r="NT35" s="773"/>
      <c r="NU35" s="773"/>
      <c r="NV35" s="773"/>
      <c r="NW35" s="774"/>
      <c r="NX35" s="340" t="s">
        <v>10</v>
      </c>
      <c r="NY35" s="340" t="s">
        <v>12</v>
      </c>
      <c r="OA35" s="307"/>
    </row>
    <row r="36" spans="1:391" s="195" customFormat="1" ht="21.75" customHeight="1" thickTop="1" thickBot="1" x14ac:dyDescent="0.25">
      <c r="A36" s="623" t="s">
        <v>192</v>
      </c>
      <c r="B36" s="624"/>
      <c r="C36" s="624"/>
      <c r="D36" s="473"/>
      <c r="E36" s="625"/>
      <c r="F36" s="625"/>
      <c r="G36" s="246" t="s">
        <v>60</v>
      </c>
      <c r="H36" s="247">
        <v>2</v>
      </c>
      <c r="I36" s="248">
        <v>1</v>
      </c>
      <c r="J36" s="249">
        <v>2</v>
      </c>
      <c r="K36" s="247">
        <v>5</v>
      </c>
      <c r="L36" s="250">
        <v>0</v>
      </c>
      <c r="M36" s="251">
        <v>0</v>
      </c>
      <c r="N36" s="183"/>
      <c r="O36" s="439" t="s">
        <v>114</v>
      </c>
      <c r="P36" s="347">
        <v>62.25</v>
      </c>
      <c r="Q36" s="348">
        <v>60.24</v>
      </c>
      <c r="R36" s="349">
        <v>3.34</v>
      </c>
      <c r="S36" s="347">
        <v>46.64</v>
      </c>
      <c r="T36" s="348">
        <v>45.69</v>
      </c>
      <c r="U36" s="349">
        <v>2.08</v>
      </c>
      <c r="V36" s="347">
        <v>56.9</v>
      </c>
      <c r="W36" s="348">
        <v>55.32</v>
      </c>
      <c r="X36" s="349">
        <v>2.86</v>
      </c>
      <c r="Y36" s="351"/>
      <c r="Z36" s="183"/>
      <c r="AA36" s="183" t="s">
        <v>104</v>
      </c>
      <c r="AB36" s="342">
        <v>0</v>
      </c>
      <c r="AC36" s="342">
        <v>0</v>
      </c>
      <c r="AD36" s="342">
        <v>0</v>
      </c>
      <c r="AE36" s="342">
        <v>0</v>
      </c>
      <c r="AF36" s="524"/>
      <c r="AG36" s="524"/>
      <c r="AH36" s="524"/>
      <c r="AI36" s="524"/>
      <c r="AJ36" s="525"/>
      <c r="AK36" s="183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66"/>
      <c r="AY36" s="266"/>
      <c r="AZ36" s="626"/>
      <c r="BA36" s="357" t="s">
        <v>14</v>
      </c>
      <c r="BB36" s="358" t="s">
        <v>15</v>
      </c>
      <c r="BC36" s="359" t="s">
        <v>266</v>
      </c>
      <c r="BD36" s="360" t="s">
        <v>267</v>
      </c>
      <c r="BE36" s="358"/>
      <c r="BF36" s="358"/>
      <c r="BG36" s="358"/>
      <c r="BH36" s="358"/>
      <c r="BI36" s="361" t="s">
        <v>22</v>
      </c>
      <c r="BJ36" s="362"/>
      <c r="BK36" s="363"/>
      <c r="BL36" s="496"/>
      <c r="BM36" s="164"/>
      <c r="BN36" s="164"/>
      <c r="BO36" s="164"/>
      <c r="BP36" s="627"/>
      <c r="BQ36" s="170"/>
      <c r="BR36" s="170"/>
      <c r="BS36" s="627"/>
      <c r="BT36" s="170"/>
      <c r="BU36" s="168"/>
      <c r="BV36" s="168"/>
      <c r="BW36" s="272"/>
      <c r="BX36" s="273"/>
      <c r="BY36" s="274"/>
      <c r="BZ36" s="275"/>
      <c r="CA36" s="275"/>
      <c r="CB36" s="275"/>
      <c r="CC36" s="275"/>
      <c r="CD36" s="276"/>
      <c r="CE36" s="628" t="s">
        <v>192</v>
      </c>
      <c r="CF36" s="624"/>
      <c r="CG36" s="624"/>
      <c r="CH36" s="473"/>
      <c r="CI36" s="629"/>
      <c r="CJ36" s="629"/>
      <c r="CK36" s="246" t="s">
        <v>60</v>
      </c>
      <c r="CL36" s="247">
        <v>0</v>
      </c>
      <c r="CM36" s="248">
        <v>0</v>
      </c>
      <c r="CN36" s="249">
        <v>0</v>
      </c>
      <c r="CO36" s="247">
        <v>0</v>
      </c>
      <c r="CP36" s="250">
        <v>0</v>
      </c>
      <c r="CQ36" s="251">
        <v>0</v>
      </c>
      <c r="CR36" s="183"/>
      <c r="CS36" s="439" t="s">
        <v>114</v>
      </c>
      <c r="CT36" s="347">
        <v>48.45</v>
      </c>
      <c r="CU36" s="348">
        <v>45.99</v>
      </c>
      <c r="CV36" s="349">
        <v>5.35</v>
      </c>
      <c r="CW36" s="347">
        <v>44.02</v>
      </c>
      <c r="CX36" s="348">
        <v>42.31</v>
      </c>
      <c r="CY36" s="349">
        <v>4.04</v>
      </c>
      <c r="CZ36" s="347">
        <v>47.22</v>
      </c>
      <c r="DA36" s="348">
        <v>44.99</v>
      </c>
      <c r="DB36" s="349">
        <v>4.96</v>
      </c>
      <c r="DC36" s="351"/>
      <c r="DD36" s="183"/>
      <c r="DE36" s="183" t="s">
        <v>104</v>
      </c>
      <c r="DF36" s="342">
        <v>0</v>
      </c>
      <c r="DG36" s="342">
        <v>0</v>
      </c>
      <c r="DH36" s="342">
        <v>0</v>
      </c>
      <c r="DI36" s="342">
        <v>0</v>
      </c>
      <c r="DJ36" s="528"/>
      <c r="DK36" s="528"/>
      <c r="DL36" s="528"/>
      <c r="DM36" s="528"/>
      <c r="DN36" s="525"/>
      <c r="DO36" s="183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66"/>
      <c r="EC36" s="266"/>
      <c r="ED36" s="626"/>
      <c r="EE36" s="357" t="s">
        <v>14</v>
      </c>
      <c r="EF36" s="358" t="s">
        <v>15</v>
      </c>
      <c r="EG36" s="359" t="s">
        <v>266</v>
      </c>
      <c r="EH36" s="360" t="s">
        <v>267</v>
      </c>
      <c r="EI36" s="358"/>
      <c r="EJ36" s="358"/>
      <c r="EK36" s="358"/>
      <c r="EL36" s="358"/>
      <c r="EM36" s="361" t="s">
        <v>22</v>
      </c>
      <c r="EN36" s="362"/>
      <c r="EO36" s="363"/>
      <c r="EP36" s="496"/>
      <c r="EQ36" s="164"/>
      <c r="ER36" s="164"/>
      <c r="ES36" s="164"/>
      <c r="ET36" s="627"/>
      <c r="EU36" s="170"/>
      <c r="EV36" s="170"/>
      <c r="EW36" s="627"/>
      <c r="EX36" s="170"/>
      <c r="EY36" s="168"/>
      <c r="EZ36" s="168"/>
      <c r="FA36" s="272"/>
      <c r="FB36" s="273"/>
      <c r="FC36" s="274"/>
      <c r="FD36" s="275"/>
      <c r="FE36" s="275"/>
      <c r="FF36" s="275"/>
      <c r="FG36" s="275"/>
      <c r="FH36" s="276"/>
      <c r="FI36" s="623" t="s">
        <v>192</v>
      </c>
      <c r="FJ36" s="624"/>
      <c r="FK36" s="624"/>
      <c r="FL36" s="473"/>
      <c r="FM36" s="503"/>
      <c r="FN36" s="503"/>
      <c r="FO36" s="246" t="s">
        <v>60</v>
      </c>
      <c r="FP36" s="247">
        <v>0</v>
      </c>
      <c r="FQ36" s="248">
        <v>0</v>
      </c>
      <c r="FR36" s="249">
        <v>0</v>
      </c>
      <c r="FS36" s="247">
        <v>0</v>
      </c>
      <c r="FT36" s="250">
        <v>0</v>
      </c>
      <c r="FU36" s="251">
        <v>0</v>
      </c>
      <c r="FV36" s="183"/>
      <c r="FW36" s="439" t="s">
        <v>114</v>
      </c>
      <c r="FX36" s="347">
        <v>98.59</v>
      </c>
      <c r="FY36" s="348">
        <v>102.01</v>
      </c>
      <c r="FZ36" s="349">
        <v>-3.35</v>
      </c>
      <c r="GA36" s="347">
        <v>92.18</v>
      </c>
      <c r="GB36" s="348">
        <v>96.46</v>
      </c>
      <c r="GC36" s="349">
        <v>-4.4400000000000004</v>
      </c>
      <c r="GD36" s="347">
        <v>96.55</v>
      </c>
      <c r="GE36" s="348">
        <v>100.27</v>
      </c>
      <c r="GF36" s="349">
        <v>-3.71</v>
      </c>
      <c r="GG36" s="351"/>
      <c r="GH36" s="183"/>
      <c r="GI36" s="183" t="s">
        <v>104</v>
      </c>
      <c r="GJ36" s="342">
        <v>0</v>
      </c>
      <c r="GK36" s="342">
        <v>0</v>
      </c>
      <c r="GL36" s="342">
        <v>0</v>
      </c>
      <c r="GM36" s="342">
        <v>0</v>
      </c>
      <c r="GN36" s="524"/>
      <c r="GO36" s="524"/>
      <c r="GP36" s="524"/>
      <c r="GQ36" s="524"/>
      <c r="GR36" s="525"/>
      <c r="GS36" s="183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66"/>
      <c r="HG36" s="266"/>
      <c r="HH36" s="626"/>
      <c r="HI36" s="357" t="s">
        <v>14</v>
      </c>
      <c r="HJ36" s="358" t="s">
        <v>15</v>
      </c>
      <c r="HK36" s="359" t="s">
        <v>266</v>
      </c>
      <c r="HL36" s="360" t="s">
        <v>267</v>
      </c>
      <c r="HM36" s="358"/>
      <c r="HN36" s="358"/>
      <c r="HO36" s="358"/>
      <c r="HP36" s="358"/>
      <c r="HQ36" s="361" t="s">
        <v>22</v>
      </c>
      <c r="HR36" s="362"/>
      <c r="HS36" s="363"/>
      <c r="HT36" s="496"/>
      <c r="HU36" s="164"/>
      <c r="HV36" s="164"/>
      <c r="HW36" s="164"/>
      <c r="HX36" s="627"/>
      <c r="HY36" s="170"/>
      <c r="HZ36" s="170"/>
      <c r="IA36" s="627"/>
      <c r="IB36" s="170"/>
      <c r="IC36" s="168"/>
      <c r="ID36" s="168"/>
      <c r="IE36" s="272"/>
      <c r="IF36" s="273"/>
      <c r="IG36" s="274"/>
      <c r="IH36" s="275"/>
      <c r="II36" s="275"/>
      <c r="IJ36" s="275"/>
      <c r="IK36" s="275"/>
      <c r="IM36" s="628" t="s">
        <v>192</v>
      </c>
      <c r="IN36" s="624"/>
      <c r="IO36" s="624"/>
      <c r="IP36" s="473"/>
      <c r="IQ36" s="503"/>
      <c r="IR36" s="503"/>
      <c r="IS36" s="246" t="s">
        <v>60</v>
      </c>
      <c r="IT36" s="247">
        <v>0</v>
      </c>
      <c r="IU36" s="248">
        <v>3</v>
      </c>
      <c r="IV36" s="249">
        <v>5</v>
      </c>
      <c r="IW36" s="247">
        <v>8</v>
      </c>
      <c r="IX36" s="250">
        <v>6</v>
      </c>
      <c r="IY36" s="251">
        <v>33.33</v>
      </c>
      <c r="IZ36" s="183"/>
      <c r="JA36" s="439" t="s">
        <v>114</v>
      </c>
      <c r="JB36" s="347">
        <v>85.19</v>
      </c>
      <c r="JC36" s="348">
        <v>84.14</v>
      </c>
      <c r="JD36" s="349">
        <v>1.25</v>
      </c>
      <c r="JE36" s="347">
        <v>94.93</v>
      </c>
      <c r="JF36" s="348">
        <v>95.81</v>
      </c>
      <c r="JG36" s="349">
        <v>-0.92</v>
      </c>
      <c r="JH36" s="347">
        <v>88.39</v>
      </c>
      <c r="JI36" s="348">
        <v>87.88</v>
      </c>
      <c r="JJ36" s="349">
        <v>0.57999999999999996</v>
      </c>
      <c r="JK36" s="351"/>
      <c r="JL36" s="183"/>
      <c r="JM36" s="183" t="s">
        <v>104</v>
      </c>
      <c r="JN36" s="342">
        <v>0</v>
      </c>
      <c r="JO36" s="342">
        <v>0</v>
      </c>
      <c r="JP36" s="342">
        <v>0</v>
      </c>
      <c r="JQ36" s="342">
        <v>0</v>
      </c>
      <c r="JR36" s="528"/>
      <c r="JS36" s="528"/>
      <c r="JT36" s="528"/>
      <c r="JU36" s="528"/>
      <c r="JV36" s="525"/>
      <c r="JW36" s="183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66"/>
      <c r="KK36" s="266"/>
      <c r="KL36" s="626"/>
      <c r="KM36" s="357" t="s">
        <v>14</v>
      </c>
      <c r="KN36" s="358" t="s">
        <v>15</v>
      </c>
      <c r="KO36" s="359" t="s">
        <v>266</v>
      </c>
      <c r="KP36" s="360" t="s">
        <v>267</v>
      </c>
      <c r="KQ36" s="358"/>
      <c r="KR36" s="358"/>
      <c r="KS36" s="358"/>
      <c r="KT36" s="358"/>
      <c r="KU36" s="361" t="s">
        <v>22</v>
      </c>
      <c r="KV36" s="362"/>
      <c r="KW36" s="363"/>
      <c r="KX36" s="496"/>
      <c r="KY36" s="164"/>
      <c r="KZ36" s="164"/>
      <c r="LA36" s="164"/>
      <c r="LB36" s="627"/>
      <c r="LC36" s="170"/>
      <c r="LD36" s="170"/>
      <c r="LE36" s="627"/>
      <c r="LF36" s="170"/>
      <c r="LG36" s="168"/>
      <c r="LH36" s="168"/>
      <c r="LI36" s="272"/>
      <c r="LJ36" s="273"/>
      <c r="LK36" s="274"/>
      <c r="LL36" s="275"/>
      <c r="LM36" s="275"/>
      <c r="LN36" s="291"/>
      <c r="LO36" s="275"/>
      <c r="LP36" s="275"/>
      <c r="LQ36" s="623" t="s">
        <v>192</v>
      </c>
      <c r="LR36" s="624"/>
      <c r="LS36" s="624"/>
      <c r="LT36" s="473"/>
      <c r="LU36" s="293"/>
      <c r="LV36" s="293"/>
      <c r="LW36" s="246" t="s">
        <v>60</v>
      </c>
      <c r="LX36" s="294">
        <v>13</v>
      </c>
      <c r="LY36" s="295">
        <v>6</v>
      </c>
      <c r="LZ36" s="296">
        <v>116.67</v>
      </c>
      <c r="MA36" s="266"/>
      <c r="MB36" s="439" t="s">
        <v>114</v>
      </c>
      <c r="MC36" s="347">
        <v>75.41</v>
      </c>
      <c r="MD36" s="370">
        <v>74.849999999999994</v>
      </c>
      <c r="ME36" s="349">
        <v>0.75</v>
      </c>
      <c r="MF36" s="347">
        <v>71.53</v>
      </c>
      <c r="MG36" s="370">
        <v>72.11</v>
      </c>
      <c r="MH36" s="349">
        <v>-0.8</v>
      </c>
      <c r="MI36" s="347">
        <v>74.16</v>
      </c>
      <c r="MJ36" s="370">
        <v>73.98</v>
      </c>
      <c r="MK36" s="349">
        <v>0.24</v>
      </c>
      <c r="ML36" s="297"/>
      <c r="MM36" s="297"/>
      <c r="MN36" s="297" t="s">
        <v>104</v>
      </c>
      <c r="MO36" s="371">
        <v>0</v>
      </c>
      <c r="MP36" s="371">
        <v>0</v>
      </c>
      <c r="MQ36" s="371">
        <v>0</v>
      </c>
      <c r="MR36" s="371">
        <v>0</v>
      </c>
      <c r="MS36" s="371">
        <v>0</v>
      </c>
      <c r="MT36" s="300"/>
      <c r="MU36" s="306"/>
      <c r="MV36" s="575"/>
      <c r="MW36" s="576"/>
      <c r="MX36" s="306"/>
      <c r="MY36" s="306"/>
      <c r="MZ36" s="306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367"/>
      <c r="NO36" s="357" t="s">
        <v>14</v>
      </c>
      <c r="NP36" s="358" t="s">
        <v>15</v>
      </c>
      <c r="NQ36" s="359" t="s">
        <v>266</v>
      </c>
      <c r="NR36" s="360" t="s">
        <v>267</v>
      </c>
      <c r="NS36" s="358"/>
      <c r="NT36" s="358"/>
      <c r="NU36" s="358"/>
      <c r="NV36" s="358"/>
      <c r="NW36" s="361" t="s">
        <v>22</v>
      </c>
      <c r="NX36" s="362"/>
      <c r="NY36" s="363"/>
      <c r="OA36" s="307"/>
    </row>
    <row r="37" spans="1:391" s="195" customFormat="1" ht="21.75" customHeight="1" thickTop="1" thickBot="1" x14ac:dyDescent="0.25">
      <c r="A37" s="630"/>
      <c r="B37" s="624"/>
      <c r="C37" s="624"/>
      <c r="D37" s="473"/>
      <c r="E37" s="625"/>
      <c r="F37" s="625"/>
      <c r="G37" s="246" t="s">
        <v>61</v>
      </c>
      <c r="H37" s="247">
        <v>0</v>
      </c>
      <c r="I37" s="248">
        <v>4</v>
      </c>
      <c r="J37" s="249">
        <v>3</v>
      </c>
      <c r="K37" s="247">
        <v>7</v>
      </c>
      <c r="L37" s="250">
        <v>5</v>
      </c>
      <c r="M37" s="251">
        <v>40</v>
      </c>
      <c r="N37" s="183"/>
      <c r="O37" s="454" t="s">
        <v>117</v>
      </c>
      <c r="P37" s="455">
        <v>1235.1999999999998</v>
      </c>
      <c r="Q37" s="456">
        <v>1188.08</v>
      </c>
      <c r="R37" s="457">
        <v>3.97</v>
      </c>
      <c r="S37" s="458">
        <v>908.42</v>
      </c>
      <c r="T37" s="456">
        <v>881.56</v>
      </c>
      <c r="U37" s="457">
        <v>3.05</v>
      </c>
      <c r="V37" s="458">
        <v>1123.18</v>
      </c>
      <c r="W37" s="456">
        <v>1084.4199999999998</v>
      </c>
      <c r="X37" s="457">
        <v>3.57</v>
      </c>
      <c r="Y37" s="459"/>
      <c r="Z37" s="183"/>
      <c r="AA37" s="183" t="s">
        <v>109</v>
      </c>
      <c r="AB37" s="342">
        <v>0</v>
      </c>
      <c r="AC37" s="342">
        <v>0</v>
      </c>
      <c r="AD37" s="342">
        <v>0</v>
      </c>
      <c r="AE37" s="342">
        <v>0</v>
      </c>
      <c r="AF37" s="524"/>
      <c r="AG37" s="524"/>
      <c r="AH37" s="524"/>
      <c r="AI37" s="524"/>
      <c r="AJ37" s="525"/>
      <c r="AK37" s="183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66"/>
      <c r="AY37" s="266"/>
      <c r="AZ37" s="377" t="s">
        <v>98</v>
      </c>
      <c r="BA37" s="557">
        <v>0</v>
      </c>
      <c r="BB37" s="558">
        <v>0</v>
      </c>
      <c r="BC37" s="558">
        <v>0</v>
      </c>
      <c r="BD37" s="559">
        <v>0</v>
      </c>
      <c r="BE37" s="558"/>
      <c r="BF37" s="558"/>
      <c r="BG37" s="558"/>
      <c r="BH37" s="558"/>
      <c r="BI37" s="560">
        <v>0</v>
      </c>
      <c r="BJ37" s="561">
        <v>0</v>
      </c>
      <c r="BK37" s="562">
        <v>0</v>
      </c>
      <c r="BL37" s="386"/>
      <c r="BM37" s="164"/>
      <c r="BN37" s="164"/>
      <c r="BO37" s="164"/>
      <c r="BP37" s="269"/>
      <c r="BQ37" s="631"/>
      <c r="BR37" s="631"/>
      <c r="BS37" s="631"/>
      <c r="BT37" s="464"/>
      <c r="BU37" s="168"/>
      <c r="BV37" s="168"/>
      <c r="BW37" s="272"/>
      <c r="BX37" s="273"/>
      <c r="BY37" s="274"/>
      <c r="BZ37" s="275"/>
      <c r="CA37" s="275"/>
      <c r="CB37" s="275"/>
      <c r="CC37" s="275"/>
      <c r="CD37" s="276"/>
      <c r="CE37" s="632"/>
      <c r="CF37" s="624"/>
      <c r="CG37" s="624"/>
      <c r="CH37" s="473"/>
      <c r="CI37" s="629"/>
      <c r="CJ37" s="629"/>
      <c r="CK37" s="246" t="s">
        <v>61</v>
      </c>
      <c r="CL37" s="247">
        <v>3</v>
      </c>
      <c r="CM37" s="248">
        <v>5</v>
      </c>
      <c r="CN37" s="249">
        <v>3</v>
      </c>
      <c r="CO37" s="247">
        <v>11</v>
      </c>
      <c r="CP37" s="250">
        <v>6</v>
      </c>
      <c r="CQ37" s="251">
        <v>83.33</v>
      </c>
      <c r="CR37" s="183"/>
      <c r="CS37" s="454" t="s">
        <v>117</v>
      </c>
      <c r="CT37" s="455">
        <v>1449.4700000000003</v>
      </c>
      <c r="CU37" s="456">
        <v>1428.5</v>
      </c>
      <c r="CV37" s="457">
        <v>1.47</v>
      </c>
      <c r="CW37" s="458">
        <v>929.97</v>
      </c>
      <c r="CX37" s="456">
        <v>898.21</v>
      </c>
      <c r="CY37" s="457">
        <v>3.54</v>
      </c>
      <c r="CZ37" s="458">
        <v>1304.9399999999998</v>
      </c>
      <c r="DA37" s="456">
        <v>1284.03</v>
      </c>
      <c r="DB37" s="457">
        <v>1.63</v>
      </c>
      <c r="DC37" s="459"/>
      <c r="DD37" s="183"/>
      <c r="DE37" s="183" t="s">
        <v>109</v>
      </c>
      <c r="DF37" s="342">
        <v>0</v>
      </c>
      <c r="DG37" s="342">
        <v>0</v>
      </c>
      <c r="DH37" s="342">
        <v>0</v>
      </c>
      <c r="DI37" s="342">
        <v>0</v>
      </c>
      <c r="DJ37" s="528"/>
      <c r="DK37" s="528"/>
      <c r="DL37" s="528"/>
      <c r="DM37" s="528"/>
      <c r="DN37" s="525"/>
      <c r="DO37" s="183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66"/>
      <c r="EC37" s="266"/>
      <c r="ED37" s="377" t="s">
        <v>98</v>
      </c>
      <c r="EE37" s="557">
        <v>0</v>
      </c>
      <c r="EF37" s="558">
        <v>0</v>
      </c>
      <c r="EG37" s="558">
        <v>0</v>
      </c>
      <c r="EH37" s="559">
        <v>0</v>
      </c>
      <c r="EI37" s="558"/>
      <c r="EJ37" s="558"/>
      <c r="EK37" s="558"/>
      <c r="EL37" s="558"/>
      <c r="EM37" s="560">
        <v>0</v>
      </c>
      <c r="EN37" s="561">
        <v>0</v>
      </c>
      <c r="EO37" s="562">
        <v>0</v>
      </c>
      <c r="EP37" s="386"/>
      <c r="EQ37" s="164"/>
      <c r="ER37" s="164"/>
      <c r="ES37" s="164"/>
      <c r="ET37" s="269"/>
      <c r="EU37" s="631"/>
      <c r="EV37" s="631"/>
      <c r="EW37" s="631"/>
      <c r="EX37" s="464"/>
      <c r="EY37" s="168"/>
      <c r="EZ37" s="168"/>
      <c r="FA37" s="272"/>
      <c r="FB37" s="273"/>
      <c r="FC37" s="274"/>
      <c r="FD37" s="275"/>
      <c r="FE37" s="275"/>
      <c r="FF37" s="275"/>
      <c r="FG37" s="275"/>
      <c r="FH37" s="276"/>
      <c r="FI37" s="630"/>
      <c r="FJ37" s="624"/>
      <c r="FK37" s="624"/>
      <c r="FL37" s="473"/>
      <c r="FM37" s="503"/>
      <c r="FN37" s="503"/>
      <c r="FO37" s="246" t="s">
        <v>61</v>
      </c>
      <c r="FP37" s="247">
        <v>0</v>
      </c>
      <c r="FQ37" s="248">
        <v>0</v>
      </c>
      <c r="FR37" s="249">
        <v>0</v>
      </c>
      <c r="FS37" s="247">
        <v>0</v>
      </c>
      <c r="FT37" s="250">
        <v>0</v>
      </c>
      <c r="FU37" s="251">
        <v>0</v>
      </c>
      <c r="FV37" s="183"/>
      <c r="FW37" s="454" t="s">
        <v>117</v>
      </c>
      <c r="FX37" s="455">
        <v>1595.6899999999998</v>
      </c>
      <c r="FY37" s="456">
        <v>1572.6000000000001</v>
      </c>
      <c r="FZ37" s="457">
        <v>1.47</v>
      </c>
      <c r="GA37" s="458">
        <v>1134.28</v>
      </c>
      <c r="GB37" s="456">
        <v>1149.6400000000001</v>
      </c>
      <c r="GC37" s="457">
        <v>-1.34</v>
      </c>
      <c r="GD37" s="458">
        <v>1448.45</v>
      </c>
      <c r="GE37" s="456">
        <v>1440.3</v>
      </c>
      <c r="GF37" s="457">
        <v>0.56999999999999995</v>
      </c>
      <c r="GG37" s="459"/>
      <c r="GH37" s="183"/>
      <c r="GI37" s="183" t="s">
        <v>109</v>
      </c>
      <c r="GJ37" s="342">
        <v>0</v>
      </c>
      <c r="GK37" s="342">
        <v>0</v>
      </c>
      <c r="GL37" s="342">
        <v>0</v>
      </c>
      <c r="GM37" s="342">
        <v>0</v>
      </c>
      <c r="GN37" s="524"/>
      <c r="GO37" s="524"/>
      <c r="GP37" s="524"/>
      <c r="GQ37" s="524"/>
      <c r="GR37" s="525"/>
      <c r="GS37" s="183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66"/>
      <c r="HG37" s="266"/>
      <c r="HH37" s="377" t="s">
        <v>98</v>
      </c>
      <c r="HI37" s="557">
        <v>0</v>
      </c>
      <c r="HJ37" s="558">
        <v>0</v>
      </c>
      <c r="HK37" s="558">
        <v>0</v>
      </c>
      <c r="HL37" s="559">
        <v>0</v>
      </c>
      <c r="HM37" s="558"/>
      <c r="HN37" s="558"/>
      <c r="HO37" s="558"/>
      <c r="HP37" s="558"/>
      <c r="HQ37" s="560">
        <v>0</v>
      </c>
      <c r="HR37" s="561">
        <v>0</v>
      </c>
      <c r="HS37" s="562">
        <v>0</v>
      </c>
      <c r="HT37" s="386"/>
      <c r="HU37" s="164"/>
      <c r="HV37" s="164"/>
      <c r="HW37" s="164"/>
      <c r="HX37" s="269"/>
      <c r="HY37" s="631"/>
      <c r="HZ37" s="631"/>
      <c r="IA37" s="631"/>
      <c r="IB37" s="464"/>
      <c r="IC37" s="168"/>
      <c r="ID37" s="168"/>
      <c r="IE37" s="272"/>
      <c r="IF37" s="273"/>
      <c r="IG37" s="274"/>
      <c r="IH37" s="275"/>
      <c r="II37" s="275"/>
      <c r="IJ37" s="275"/>
      <c r="IK37" s="275"/>
      <c r="IM37" s="632"/>
      <c r="IN37" s="624"/>
      <c r="IO37" s="624"/>
      <c r="IP37" s="473"/>
      <c r="IQ37" s="503"/>
      <c r="IR37" s="503"/>
      <c r="IS37" s="246" t="s">
        <v>61</v>
      </c>
      <c r="IT37" s="247">
        <v>7</v>
      </c>
      <c r="IU37" s="248">
        <v>0</v>
      </c>
      <c r="IV37" s="249">
        <v>2</v>
      </c>
      <c r="IW37" s="247">
        <v>9</v>
      </c>
      <c r="IX37" s="250">
        <v>9</v>
      </c>
      <c r="IY37" s="251">
        <v>0</v>
      </c>
      <c r="IZ37" s="183"/>
      <c r="JA37" s="454" t="s">
        <v>117</v>
      </c>
      <c r="JB37" s="455">
        <v>1712.2599999999998</v>
      </c>
      <c r="JC37" s="456">
        <v>1664.42</v>
      </c>
      <c r="JD37" s="457">
        <v>2.87</v>
      </c>
      <c r="JE37" s="458">
        <v>1154.2</v>
      </c>
      <c r="JF37" s="456">
        <v>1126.5</v>
      </c>
      <c r="JG37" s="457">
        <v>2.46</v>
      </c>
      <c r="JH37" s="458">
        <v>1528.7000000000003</v>
      </c>
      <c r="JI37" s="456">
        <v>1491.85</v>
      </c>
      <c r="JJ37" s="457">
        <v>2.4700000000000002</v>
      </c>
      <c r="JK37" s="459"/>
      <c r="JL37" s="183"/>
      <c r="JM37" s="183" t="s">
        <v>109</v>
      </c>
      <c r="JN37" s="342">
        <v>0</v>
      </c>
      <c r="JO37" s="342">
        <v>0</v>
      </c>
      <c r="JP37" s="342">
        <v>0</v>
      </c>
      <c r="JQ37" s="342">
        <v>0</v>
      </c>
      <c r="JR37" s="528"/>
      <c r="JS37" s="528"/>
      <c r="JT37" s="528"/>
      <c r="JU37" s="528"/>
      <c r="JV37" s="525"/>
      <c r="JW37" s="183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66"/>
      <c r="KK37" s="266"/>
      <c r="KL37" s="377" t="s">
        <v>98</v>
      </c>
      <c r="KM37" s="557">
        <v>0</v>
      </c>
      <c r="KN37" s="558">
        <v>0</v>
      </c>
      <c r="KO37" s="558">
        <v>0</v>
      </c>
      <c r="KP37" s="559">
        <v>0</v>
      </c>
      <c r="KQ37" s="558"/>
      <c r="KR37" s="558"/>
      <c r="KS37" s="558"/>
      <c r="KT37" s="558"/>
      <c r="KU37" s="560">
        <v>0</v>
      </c>
      <c r="KV37" s="561">
        <v>0</v>
      </c>
      <c r="KW37" s="562">
        <v>0</v>
      </c>
      <c r="KX37" s="386"/>
      <c r="KY37" s="164"/>
      <c r="KZ37" s="164"/>
      <c r="LA37" s="164"/>
      <c r="LB37" s="269"/>
      <c r="LC37" s="631"/>
      <c r="LD37" s="631"/>
      <c r="LE37" s="631"/>
      <c r="LF37" s="464"/>
      <c r="LG37" s="168"/>
      <c r="LH37" s="168"/>
      <c r="LI37" s="272"/>
      <c r="LJ37" s="273"/>
      <c r="LK37" s="274"/>
      <c r="LL37" s="275"/>
      <c r="LM37" s="275"/>
      <c r="LN37" s="291"/>
      <c r="LO37" s="275"/>
      <c r="LP37" s="275"/>
      <c r="LQ37" s="633"/>
      <c r="LR37" s="624"/>
      <c r="LS37" s="624"/>
      <c r="LT37" s="473"/>
      <c r="LU37" s="293"/>
      <c r="LV37" s="293"/>
      <c r="LW37" s="246" t="s">
        <v>61</v>
      </c>
      <c r="LX37" s="294">
        <v>27</v>
      </c>
      <c r="LY37" s="295">
        <v>20</v>
      </c>
      <c r="LZ37" s="296">
        <v>35</v>
      </c>
      <c r="MA37" s="266"/>
      <c r="MB37" s="454" t="s">
        <v>117</v>
      </c>
      <c r="MC37" s="455">
        <v>1497.8100000000002</v>
      </c>
      <c r="MD37" s="470">
        <v>1460.5599999999997</v>
      </c>
      <c r="ME37" s="457">
        <v>2.5499999999999998</v>
      </c>
      <c r="MF37" s="455">
        <v>1038.45</v>
      </c>
      <c r="MG37" s="470">
        <v>1019.61</v>
      </c>
      <c r="MH37" s="457">
        <v>1.85</v>
      </c>
      <c r="MI37" s="455">
        <v>1349.09</v>
      </c>
      <c r="MJ37" s="470">
        <v>1320.73</v>
      </c>
      <c r="MK37" s="457">
        <v>2.15</v>
      </c>
      <c r="ML37" s="297"/>
      <c r="MM37" s="297"/>
      <c r="MN37" s="297" t="s">
        <v>109</v>
      </c>
      <c r="MO37" s="371">
        <v>0</v>
      </c>
      <c r="MP37" s="371">
        <v>0</v>
      </c>
      <c r="MQ37" s="371">
        <v>0</v>
      </c>
      <c r="MR37" s="371">
        <v>0</v>
      </c>
      <c r="MS37" s="371">
        <v>0</v>
      </c>
      <c r="MT37" s="300"/>
      <c r="MU37" s="306"/>
      <c r="MV37" s="575"/>
      <c r="MW37" s="576"/>
      <c r="MX37" s="306"/>
      <c r="MY37" s="306"/>
      <c r="MZ37" s="306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385" t="s">
        <v>98</v>
      </c>
      <c r="NO37" s="378">
        <v>0</v>
      </c>
      <c r="NP37" s="379">
        <v>0</v>
      </c>
      <c r="NQ37" s="379">
        <v>0</v>
      </c>
      <c r="NR37" s="380">
        <v>0</v>
      </c>
      <c r="NS37" s="379"/>
      <c r="NT37" s="379"/>
      <c r="NU37" s="379"/>
      <c r="NV37" s="379"/>
      <c r="NW37" s="381">
        <v>0</v>
      </c>
      <c r="NX37" s="382">
        <v>0</v>
      </c>
      <c r="NY37" s="383">
        <v>0</v>
      </c>
      <c r="OA37" s="307"/>
    </row>
    <row r="38" spans="1:391" s="195" customFormat="1" ht="21.75" customHeight="1" thickTop="1" x14ac:dyDescent="0.2">
      <c r="A38" s="630"/>
      <c r="B38" s="473"/>
      <c r="C38" s="473"/>
      <c r="D38" s="473"/>
      <c r="E38" s="625"/>
      <c r="F38" s="625"/>
      <c r="G38" s="246" t="s">
        <v>62</v>
      </c>
      <c r="H38" s="247">
        <v>0</v>
      </c>
      <c r="I38" s="248">
        <v>0</v>
      </c>
      <c r="J38" s="249">
        <v>0</v>
      </c>
      <c r="K38" s="247">
        <v>0</v>
      </c>
      <c r="L38" s="250">
        <v>0</v>
      </c>
      <c r="M38" s="251">
        <v>0</v>
      </c>
      <c r="N38" s="183"/>
      <c r="O38" s="473"/>
      <c r="P38" s="473"/>
      <c r="Q38" s="474"/>
      <c r="R38" s="473"/>
      <c r="S38" s="473"/>
      <c r="T38" s="474"/>
      <c r="U38" s="473"/>
      <c r="V38" s="473"/>
      <c r="W38" s="474"/>
      <c r="X38" s="473"/>
      <c r="Y38" s="473"/>
      <c r="Z38" s="183"/>
      <c r="AA38" s="183" t="s">
        <v>112</v>
      </c>
      <c r="AB38" s="342">
        <v>1036</v>
      </c>
      <c r="AC38" s="342">
        <v>824</v>
      </c>
      <c r="AD38" s="342">
        <v>719</v>
      </c>
      <c r="AE38" s="342">
        <v>2579</v>
      </c>
      <c r="AF38" s="524"/>
      <c r="AG38" s="524"/>
      <c r="AH38" s="524"/>
      <c r="AI38" s="524"/>
      <c r="AJ38" s="525"/>
      <c r="AK38" s="183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66"/>
      <c r="AY38" s="266"/>
      <c r="AZ38" s="377" t="s">
        <v>25</v>
      </c>
      <c r="BA38" s="570">
        <v>0</v>
      </c>
      <c r="BB38" s="571">
        <v>0</v>
      </c>
      <c r="BC38" s="571">
        <v>0</v>
      </c>
      <c r="BD38" s="572">
        <v>0</v>
      </c>
      <c r="BE38" s="571"/>
      <c r="BF38" s="571"/>
      <c r="BG38" s="571"/>
      <c r="BH38" s="571"/>
      <c r="BI38" s="573">
        <v>0</v>
      </c>
      <c r="BJ38" s="561">
        <v>0</v>
      </c>
      <c r="BK38" s="562">
        <v>0</v>
      </c>
      <c r="BL38" s="386"/>
      <c r="BM38" s="164"/>
      <c r="BN38" s="164"/>
      <c r="BO38" s="164"/>
      <c r="BP38" s="627"/>
      <c r="BQ38" s="170"/>
      <c r="BR38" s="170"/>
      <c r="BS38" s="170"/>
      <c r="BT38" s="170"/>
      <c r="BU38" s="168"/>
      <c r="BV38" s="168"/>
      <c r="BW38" s="272"/>
      <c r="BX38" s="273"/>
      <c r="BY38" s="274"/>
      <c r="BZ38" s="275"/>
      <c r="CA38" s="275"/>
      <c r="CB38" s="275"/>
      <c r="CC38" s="275"/>
      <c r="CD38" s="276"/>
      <c r="CE38" s="632"/>
      <c r="CF38" s="473"/>
      <c r="CG38" s="473"/>
      <c r="CH38" s="473"/>
      <c r="CI38" s="629"/>
      <c r="CJ38" s="629"/>
      <c r="CK38" s="246" t="s">
        <v>62</v>
      </c>
      <c r="CL38" s="247">
        <v>0</v>
      </c>
      <c r="CM38" s="248">
        <v>0</v>
      </c>
      <c r="CN38" s="249">
        <v>0</v>
      </c>
      <c r="CO38" s="247">
        <v>0</v>
      </c>
      <c r="CP38" s="250">
        <v>0</v>
      </c>
      <c r="CQ38" s="251">
        <v>0</v>
      </c>
      <c r="CR38" s="634"/>
      <c r="CS38" s="473"/>
      <c r="CT38" s="473"/>
      <c r="CU38" s="474"/>
      <c r="CV38" s="473"/>
      <c r="CW38" s="473"/>
      <c r="CX38" s="474"/>
      <c r="CY38" s="473"/>
      <c r="CZ38" s="473"/>
      <c r="DA38" s="474"/>
      <c r="DB38" s="473"/>
      <c r="DC38" s="473"/>
      <c r="DD38" s="183"/>
      <c r="DE38" s="183" t="s">
        <v>112</v>
      </c>
      <c r="DF38" s="342">
        <v>645</v>
      </c>
      <c r="DG38" s="342">
        <v>403</v>
      </c>
      <c r="DH38" s="342">
        <v>470</v>
      </c>
      <c r="DI38" s="342">
        <v>1518</v>
      </c>
      <c r="DJ38" s="528"/>
      <c r="DK38" s="528"/>
      <c r="DL38" s="528"/>
      <c r="DM38" s="528"/>
      <c r="DN38" s="525"/>
      <c r="DO38" s="183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66"/>
      <c r="EC38" s="266"/>
      <c r="ED38" s="377" t="s">
        <v>25</v>
      </c>
      <c r="EE38" s="570">
        <v>0</v>
      </c>
      <c r="EF38" s="571">
        <v>0</v>
      </c>
      <c r="EG38" s="571">
        <v>0</v>
      </c>
      <c r="EH38" s="572">
        <v>0</v>
      </c>
      <c r="EI38" s="571"/>
      <c r="EJ38" s="571"/>
      <c r="EK38" s="571"/>
      <c r="EL38" s="571"/>
      <c r="EM38" s="573">
        <v>0</v>
      </c>
      <c r="EN38" s="561">
        <v>0</v>
      </c>
      <c r="EO38" s="562">
        <v>0</v>
      </c>
      <c r="EP38" s="386"/>
      <c r="EQ38" s="164"/>
      <c r="ER38" s="164"/>
      <c r="ES38" s="164"/>
      <c r="ET38" s="627"/>
      <c r="EU38" s="170"/>
      <c r="EV38" s="170"/>
      <c r="EW38" s="170"/>
      <c r="EX38" s="170"/>
      <c r="EY38" s="168"/>
      <c r="EZ38" s="168"/>
      <c r="FA38" s="272"/>
      <c r="FB38" s="273"/>
      <c r="FC38" s="274"/>
      <c r="FD38" s="275"/>
      <c r="FE38" s="275"/>
      <c r="FF38" s="275"/>
      <c r="FG38" s="275"/>
      <c r="FH38" s="276"/>
      <c r="FI38" s="630"/>
      <c r="FJ38" s="473"/>
      <c r="FK38" s="473"/>
      <c r="FL38" s="473"/>
      <c r="FM38" s="503"/>
      <c r="FN38" s="503"/>
      <c r="FO38" s="246" t="s">
        <v>62</v>
      </c>
      <c r="FP38" s="247">
        <v>0</v>
      </c>
      <c r="FQ38" s="248">
        <v>0</v>
      </c>
      <c r="FR38" s="249">
        <v>0</v>
      </c>
      <c r="FS38" s="247">
        <v>0</v>
      </c>
      <c r="FT38" s="250">
        <v>0</v>
      </c>
      <c r="FU38" s="251">
        <v>0</v>
      </c>
      <c r="FV38" s="183"/>
      <c r="FW38" s="473"/>
      <c r="FX38" s="473"/>
      <c r="FY38" s="474"/>
      <c r="FZ38" s="473"/>
      <c r="GA38" s="473"/>
      <c r="GB38" s="474"/>
      <c r="GC38" s="473"/>
      <c r="GD38" s="473"/>
      <c r="GE38" s="474"/>
      <c r="GF38" s="473"/>
      <c r="GG38" s="473"/>
      <c r="GH38" s="183"/>
      <c r="GI38" s="183" t="s">
        <v>112</v>
      </c>
      <c r="GJ38" s="342">
        <v>638</v>
      </c>
      <c r="GK38" s="342">
        <v>565</v>
      </c>
      <c r="GL38" s="342">
        <v>595</v>
      </c>
      <c r="GM38" s="342">
        <v>1798</v>
      </c>
      <c r="GN38" s="524"/>
      <c r="GO38" s="524"/>
      <c r="GP38" s="524"/>
      <c r="GQ38" s="524"/>
      <c r="GR38" s="525"/>
      <c r="GS38" s="183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66"/>
      <c r="HG38" s="266"/>
      <c r="HH38" s="377" t="s">
        <v>25</v>
      </c>
      <c r="HI38" s="570">
        <v>0</v>
      </c>
      <c r="HJ38" s="571">
        <v>0</v>
      </c>
      <c r="HK38" s="571">
        <v>0</v>
      </c>
      <c r="HL38" s="572">
        <v>0</v>
      </c>
      <c r="HM38" s="571"/>
      <c r="HN38" s="571"/>
      <c r="HO38" s="571"/>
      <c r="HP38" s="571"/>
      <c r="HQ38" s="573">
        <v>0</v>
      </c>
      <c r="HR38" s="561">
        <v>0</v>
      </c>
      <c r="HS38" s="562">
        <v>0</v>
      </c>
      <c r="HT38" s="386"/>
      <c r="HU38" s="164"/>
      <c r="HV38" s="164"/>
      <c r="HW38" s="164"/>
      <c r="HX38" s="627"/>
      <c r="HY38" s="170"/>
      <c r="HZ38" s="170"/>
      <c r="IA38" s="170"/>
      <c r="IB38" s="170"/>
      <c r="IC38" s="168"/>
      <c r="ID38" s="168"/>
      <c r="IE38" s="272"/>
      <c r="IF38" s="273"/>
      <c r="IG38" s="274"/>
      <c r="IH38" s="275"/>
      <c r="II38" s="275"/>
      <c r="IJ38" s="275"/>
      <c r="IK38" s="275"/>
      <c r="IM38" s="632"/>
      <c r="IN38" s="473"/>
      <c r="IO38" s="473"/>
      <c r="IP38" s="473"/>
      <c r="IQ38" s="503"/>
      <c r="IR38" s="503"/>
      <c r="IS38" s="246" t="s">
        <v>62</v>
      </c>
      <c r="IT38" s="247">
        <v>0</v>
      </c>
      <c r="IU38" s="248">
        <v>0</v>
      </c>
      <c r="IV38" s="249">
        <v>0</v>
      </c>
      <c r="IW38" s="247">
        <v>0</v>
      </c>
      <c r="IX38" s="250">
        <v>0</v>
      </c>
      <c r="IY38" s="251">
        <v>0</v>
      </c>
      <c r="IZ38" s="183"/>
      <c r="JA38" s="473"/>
      <c r="JB38" s="473"/>
      <c r="JC38" s="474"/>
      <c r="JD38" s="473"/>
      <c r="JE38" s="473"/>
      <c r="JF38" s="474"/>
      <c r="JG38" s="473"/>
      <c r="JH38" s="473"/>
      <c r="JI38" s="474"/>
      <c r="JJ38" s="473"/>
      <c r="JK38" s="473"/>
      <c r="JL38" s="183"/>
      <c r="JM38" s="183" t="s">
        <v>112</v>
      </c>
      <c r="JN38" s="342">
        <v>849</v>
      </c>
      <c r="JO38" s="342">
        <v>933</v>
      </c>
      <c r="JP38" s="342">
        <v>1086</v>
      </c>
      <c r="JQ38" s="342">
        <v>2868</v>
      </c>
      <c r="JR38" s="528"/>
      <c r="JS38" s="528"/>
      <c r="JT38" s="528"/>
      <c r="JU38" s="528"/>
      <c r="JV38" s="525"/>
      <c r="JW38" s="183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66"/>
      <c r="KK38" s="266"/>
      <c r="KL38" s="377" t="s">
        <v>25</v>
      </c>
      <c r="KM38" s="570">
        <v>0</v>
      </c>
      <c r="KN38" s="571">
        <v>0</v>
      </c>
      <c r="KO38" s="571">
        <v>0</v>
      </c>
      <c r="KP38" s="572">
        <v>0</v>
      </c>
      <c r="KQ38" s="571"/>
      <c r="KR38" s="571"/>
      <c r="KS38" s="571"/>
      <c r="KT38" s="571"/>
      <c r="KU38" s="573">
        <v>0</v>
      </c>
      <c r="KV38" s="561">
        <v>0</v>
      </c>
      <c r="KW38" s="562">
        <v>0</v>
      </c>
      <c r="KX38" s="386"/>
      <c r="KY38" s="164"/>
      <c r="KZ38" s="164"/>
      <c r="LA38" s="164"/>
      <c r="LB38" s="627"/>
      <c r="LC38" s="170"/>
      <c r="LD38" s="170"/>
      <c r="LE38" s="170"/>
      <c r="LF38" s="170"/>
      <c r="LG38" s="168"/>
      <c r="LH38" s="168"/>
      <c r="LI38" s="272"/>
      <c r="LJ38" s="273"/>
      <c r="LK38" s="274"/>
      <c r="LL38" s="275"/>
      <c r="LM38" s="275"/>
      <c r="LN38" s="275"/>
      <c r="LO38" s="275"/>
      <c r="LP38" s="275"/>
      <c r="LQ38" s="633"/>
      <c r="LR38" s="473"/>
      <c r="LS38" s="473"/>
      <c r="LT38" s="473"/>
      <c r="LU38" s="293"/>
      <c r="LV38" s="293"/>
      <c r="LW38" s="246" t="s">
        <v>62</v>
      </c>
      <c r="LX38" s="294">
        <v>0</v>
      </c>
      <c r="LY38" s="295">
        <v>0</v>
      </c>
      <c r="LZ38" s="296">
        <v>0</v>
      </c>
      <c r="MA38" s="266"/>
      <c r="MB38" s="473"/>
      <c r="MC38" s="473"/>
      <c r="MD38" s="474"/>
      <c r="ME38" s="473"/>
      <c r="MF38" s="473"/>
      <c r="MG38" s="474"/>
      <c r="MH38" s="473"/>
      <c r="MI38" s="473"/>
      <c r="MJ38" s="474"/>
      <c r="MK38" s="473"/>
      <c r="ML38" s="297"/>
      <c r="MM38" s="297"/>
      <c r="MN38" s="297" t="s">
        <v>112</v>
      </c>
      <c r="MO38" s="371">
        <v>2579</v>
      </c>
      <c r="MP38" s="371">
        <v>1518</v>
      </c>
      <c r="MQ38" s="371">
        <v>1798</v>
      </c>
      <c r="MR38" s="371">
        <v>2868</v>
      </c>
      <c r="MS38" s="371">
        <v>8763</v>
      </c>
      <c r="MT38" s="300"/>
      <c r="MU38" s="306"/>
      <c r="MV38" s="575"/>
      <c r="MW38" s="576"/>
      <c r="MX38" s="306"/>
      <c r="MY38" s="306"/>
      <c r="MZ38" s="306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385" t="s">
        <v>25</v>
      </c>
      <c r="NO38" s="399">
        <v>0</v>
      </c>
      <c r="NP38" s="400">
        <v>0</v>
      </c>
      <c r="NQ38" s="400">
        <v>0</v>
      </c>
      <c r="NR38" s="401">
        <v>0</v>
      </c>
      <c r="NS38" s="400"/>
      <c r="NT38" s="400"/>
      <c r="NU38" s="400"/>
      <c r="NV38" s="400"/>
      <c r="NW38" s="402">
        <v>0</v>
      </c>
      <c r="NX38" s="382">
        <v>0</v>
      </c>
      <c r="NY38" s="383">
        <v>0</v>
      </c>
      <c r="OA38" s="307"/>
    </row>
    <row r="39" spans="1:391" s="195" customFormat="1" ht="21.75" customHeight="1" x14ac:dyDescent="0.2">
      <c r="A39" s="630"/>
      <c r="B39" s="635"/>
      <c r="C39" s="635"/>
      <c r="D39" s="342"/>
      <c r="E39" s="625"/>
      <c r="F39" s="625"/>
      <c r="G39" s="246" t="s">
        <v>63</v>
      </c>
      <c r="H39" s="247">
        <v>0</v>
      </c>
      <c r="I39" s="248">
        <v>0</v>
      </c>
      <c r="J39" s="249">
        <v>0</v>
      </c>
      <c r="K39" s="247">
        <v>0</v>
      </c>
      <c r="L39" s="250">
        <v>0</v>
      </c>
      <c r="M39" s="251">
        <v>0</v>
      </c>
      <c r="N39" s="183"/>
      <c r="O39" s="473"/>
      <c r="P39" s="473"/>
      <c r="Q39" s="474"/>
      <c r="R39" s="473"/>
      <c r="S39" s="473"/>
      <c r="T39" s="474"/>
      <c r="U39" s="473"/>
      <c r="V39" s="473"/>
      <c r="W39" s="474"/>
      <c r="X39" s="473"/>
      <c r="Y39" s="473"/>
      <c r="Z39" s="183"/>
      <c r="AA39" s="183" t="s">
        <v>115</v>
      </c>
      <c r="AB39" s="342">
        <v>8961</v>
      </c>
      <c r="AC39" s="342">
        <v>7219</v>
      </c>
      <c r="AD39" s="342">
        <v>6780</v>
      </c>
      <c r="AE39" s="342">
        <v>22960</v>
      </c>
      <c r="AF39" s="524"/>
      <c r="AG39" s="524"/>
      <c r="AH39" s="524"/>
      <c r="AI39" s="524"/>
      <c r="AJ39" s="525"/>
      <c r="AK39" s="183"/>
      <c r="AL39" s="407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66"/>
      <c r="AY39" s="266"/>
      <c r="AZ39" s="377" t="s">
        <v>106</v>
      </c>
      <c r="BA39" s="570">
        <v>9025</v>
      </c>
      <c r="BB39" s="571">
        <v>288</v>
      </c>
      <c r="BC39" s="571">
        <v>7560</v>
      </c>
      <c r="BD39" s="572">
        <v>593</v>
      </c>
      <c r="BE39" s="571"/>
      <c r="BF39" s="571"/>
      <c r="BG39" s="571"/>
      <c r="BH39" s="571"/>
      <c r="BI39" s="573">
        <v>17466</v>
      </c>
      <c r="BJ39" s="561">
        <v>20578</v>
      </c>
      <c r="BK39" s="562">
        <v>38044</v>
      </c>
      <c r="BL39" s="386"/>
      <c r="BM39" s="164"/>
      <c r="BN39" s="164"/>
      <c r="BO39" s="164"/>
      <c r="BP39" s="627"/>
      <c r="BQ39" s="170"/>
      <c r="BR39" s="170"/>
      <c r="BS39" s="170"/>
      <c r="BT39" s="170"/>
      <c r="BU39" s="168"/>
      <c r="BV39" s="168"/>
      <c r="BW39" s="272"/>
      <c r="BX39" s="273"/>
      <c r="BY39" s="274"/>
      <c r="BZ39" s="275"/>
      <c r="CA39" s="275"/>
      <c r="CB39" s="275"/>
      <c r="CC39" s="275"/>
      <c r="CD39" s="276"/>
      <c r="CE39" s="636"/>
      <c r="CF39" s="635"/>
      <c r="CG39" s="635"/>
      <c r="CH39" s="473"/>
      <c r="CI39" s="629"/>
      <c r="CJ39" s="629"/>
      <c r="CK39" s="246" t="s">
        <v>63</v>
      </c>
      <c r="CL39" s="247">
        <v>0</v>
      </c>
      <c r="CM39" s="248">
        <v>0</v>
      </c>
      <c r="CN39" s="249">
        <v>0</v>
      </c>
      <c r="CO39" s="247">
        <v>0</v>
      </c>
      <c r="CP39" s="250">
        <v>0</v>
      </c>
      <c r="CQ39" s="251">
        <v>0</v>
      </c>
      <c r="CR39" s="183"/>
      <c r="CS39" s="473"/>
      <c r="CT39" s="473"/>
      <c r="CU39" s="474"/>
      <c r="CV39" s="473"/>
      <c r="CW39" s="473"/>
      <c r="CX39" s="474"/>
      <c r="CY39" s="473"/>
      <c r="CZ39" s="473"/>
      <c r="DA39" s="474"/>
      <c r="DB39" s="473"/>
      <c r="DC39" s="473"/>
      <c r="DD39" s="183"/>
      <c r="DE39" s="183" t="s">
        <v>115</v>
      </c>
      <c r="DF39" s="342">
        <v>5666</v>
      </c>
      <c r="DG39" s="342">
        <v>4814</v>
      </c>
      <c r="DH39" s="342">
        <v>5313</v>
      </c>
      <c r="DI39" s="342">
        <v>15793</v>
      </c>
      <c r="DJ39" s="528"/>
      <c r="DK39" s="528"/>
      <c r="DL39" s="528"/>
      <c r="DM39" s="528"/>
      <c r="DN39" s="525"/>
      <c r="DO39" s="183"/>
      <c r="DP39" s="407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66"/>
      <c r="EC39" s="266"/>
      <c r="ED39" s="377" t="s">
        <v>106</v>
      </c>
      <c r="EE39" s="570">
        <v>4903</v>
      </c>
      <c r="EF39" s="571">
        <v>230</v>
      </c>
      <c r="EG39" s="571">
        <v>3562</v>
      </c>
      <c r="EH39" s="572">
        <v>473</v>
      </c>
      <c r="EI39" s="571"/>
      <c r="EJ39" s="571"/>
      <c r="EK39" s="571"/>
      <c r="EL39" s="571"/>
      <c r="EM39" s="573">
        <v>9168</v>
      </c>
      <c r="EN39" s="561">
        <v>12024</v>
      </c>
      <c r="EO39" s="562">
        <v>21192</v>
      </c>
      <c r="EP39" s="386"/>
      <c r="EQ39" s="164"/>
      <c r="ER39" s="164"/>
      <c r="ES39" s="164"/>
      <c r="ET39" s="627"/>
      <c r="EU39" s="170"/>
      <c r="EV39" s="170"/>
      <c r="EW39" s="170"/>
      <c r="EX39" s="170"/>
      <c r="EY39" s="168"/>
      <c r="EZ39" s="168"/>
      <c r="FA39" s="272"/>
      <c r="FB39" s="273"/>
      <c r="FC39" s="274"/>
      <c r="FD39" s="275"/>
      <c r="FE39" s="275"/>
      <c r="FF39" s="275"/>
      <c r="FG39" s="275"/>
      <c r="FH39" s="276"/>
      <c r="FI39" s="630"/>
      <c r="FJ39" s="635"/>
      <c r="FK39" s="635"/>
      <c r="FL39" s="342"/>
      <c r="FM39" s="625"/>
      <c r="FN39" s="625"/>
      <c r="FO39" s="246" t="s">
        <v>63</v>
      </c>
      <c r="FP39" s="247">
        <v>0</v>
      </c>
      <c r="FQ39" s="248">
        <v>0</v>
      </c>
      <c r="FR39" s="249">
        <v>0</v>
      </c>
      <c r="FS39" s="247">
        <v>0</v>
      </c>
      <c r="FT39" s="250">
        <v>0</v>
      </c>
      <c r="FU39" s="251">
        <v>0</v>
      </c>
      <c r="FV39" s="183"/>
      <c r="FW39" s="473"/>
      <c r="FX39" s="473"/>
      <c r="FY39" s="474"/>
      <c r="FZ39" s="473"/>
      <c r="GA39" s="473"/>
      <c r="GB39" s="474"/>
      <c r="GC39" s="473"/>
      <c r="GD39" s="473"/>
      <c r="GE39" s="474"/>
      <c r="GF39" s="473"/>
      <c r="GG39" s="473"/>
      <c r="GH39" s="183"/>
      <c r="GI39" s="183" t="s">
        <v>115</v>
      </c>
      <c r="GJ39" s="342">
        <v>5205</v>
      </c>
      <c r="GK39" s="342">
        <v>5040</v>
      </c>
      <c r="GL39" s="342">
        <v>5157</v>
      </c>
      <c r="GM39" s="342">
        <v>15402</v>
      </c>
      <c r="GN39" s="524"/>
      <c r="GO39" s="524"/>
      <c r="GP39" s="524"/>
      <c r="GQ39" s="524"/>
      <c r="GR39" s="525"/>
      <c r="GS39" s="183"/>
      <c r="GT39" s="407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66"/>
      <c r="HG39" s="266"/>
      <c r="HH39" s="377" t="s">
        <v>106</v>
      </c>
      <c r="HI39" s="570">
        <v>7978</v>
      </c>
      <c r="HJ39" s="571">
        <v>154</v>
      </c>
      <c r="HK39" s="571">
        <v>4043</v>
      </c>
      <c r="HL39" s="572">
        <v>4126</v>
      </c>
      <c r="HM39" s="571"/>
      <c r="HN39" s="571"/>
      <c r="HO39" s="571"/>
      <c r="HP39" s="571"/>
      <c r="HQ39" s="573">
        <v>16301</v>
      </c>
      <c r="HR39" s="561">
        <v>20723</v>
      </c>
      <c r="HS39" s="562">
        <v>37024</v>
      </c>
      <c r="HT39" s="386"/>
      <c r="HU39" s="164"/>
      <c r="HV39" s="164"/>
      <c r="HW39" s="164"/>
      <c r="HX39" s="627"/>
      <c r="HY39" s="170"/>
      <c r="HZ39" s="170"/>
      <c r="IA39" s="170"/>
      <c r="IB39" s="170"/>
      <c r="IC39" s="168"/>
      <c r="ID39" s="168"/>
      <c r="IE39" s="272"/>
      <c r="IF39" s="273"/>
      <c r="IG39" s="274"/>
      <c r="IH39" s="275"/>
      <c r="II39" s="275"/>
      <c r="IJ39" s="275"/>
      <c r="IK39" s="275"/>
      <c r="IM39" s="636"/>
      <c r="IN39" s="635"/>
      <c r="IO39" s="635"/>
      <c r="IP39" s="473"/>
      <c r="IQ39" s="503"/>
      <c r="IR39" s="503"/>
      <c r="IS39" s="246" t="s">
        <v>63</v>
      </c>
      <c r="IT39" s="247">
        <v>0</v>
      </c>
      <c r="IU39" s="248">
        <v>0</v>
      </c>
      <c r="IV39" s="249">
        <v>0</v>
      </c>
      <c r="IW39" s="247">
        <v>0</v>
      </c>
      <c r="IX39" s="250">
        <v>0</v>
      </c>
      <c r="IY39" s="251">
        <v>0</v>
      </c>
      <c r="IZ39" s="183"/>
      <c r="JA39" s="473"/>
      <c r="JB39" s="473"/>
      <c r="JC39" s="474"/>
      <c r="JD39" s="473"/>
      <c r="JE39" s="473"/>
      <c r="JF39" s="474"/>
      <c r="JG39" s="473"/>
      <c r="JH39" s="473"/>
      <c r="JI39" s="474"/>
      <c r="JJ39" s="473"/>
      <c r="JK39" s="473"/>
      <c r="JL39" s="183"/>
      <c r="JM39" s="183" t="s">
        <v>115</v>
      </c>
      <c r="JN39" s="342">
        <v>8541</v>
      </c>
      <c r="JO39" s="342">
        <v>8893</v>
      </c>
      <c r="JP39" s="342">
        <v>10374</v>
      </c>
      <c r="JQ39" s="342">
        <v>27808</v>
      </c>
      <c r="JR39" s="528"/>
      <c r="JS39" s="528"/>
      <c r="JT39" s="528"/>
      <c r="JU39" s="528"/>
      <c r="JV39" s="525"/>
      <c r="JW39" s="183"/>
      <c r="JX39" s="407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66"/>
      <c r="KK39" s="266"/>
      <c r="KL39" s="377" t="s">
        <v>106</v>
      </c>
      <c r="KM39" s="570">
        <v>9043</v>
      </c>
      <c r="KN39" s="571">
        <v>247</v>
      </c>
      <c r="KO39" s="571">
        <v>6752</v>
      </c>
      <c r="KP39" s="572">
        <v>383</v>
      </c>
      <c r="KQ39" s="571"/>
      <c r="KR39" s="571"/>
      <c r="KS39" s="571"/>
      <c r="KT39" s="571"/>
      <c r="KU39" s="573">
        <v>16425</v>
      </c>
      <c r="KV39" s="561">
        <v>24613</v>
      </c>
      <c r="KW39" s="562">
        <v>41038</v>
      </c>
      <c r="KX39" s="386"/>
      <c r="KY39" s="164"/>
      <c r="KZ39" s="164"/>
      <c r="LA39" s="164"/>
      <c r="LB39" s="627"/>
      <c r="LC39" s="170"/>
      <c r="LD39" s="170"/>
      <c r="LE39" s="170"/>
      <c r="LF39" s="170"/>
      <c r="LG39" s="168"/>
      <c r="LH39" s="168"/>
      <c r="LI39" s="272"/>
      <c r="LJ39" s="273"/>
      <c r="LK39" s="274"/>
      <c r="LL39" s="275"/>
      <c r="LM39" s="275"/>
      <c r="LN39" s="275"/>
      <c r="LO39" s="275"/>
      <c r="LP39" s="275"/>
      <c r="LQ39" s="633"/>
      <c r="LR39" s="635"/>
      <c r="LS39" s="635"/>
      <c r="LT39" s="473"/>
      <c r="LU39" s="293"/>
      <c r="LV39" s="293"/>
      <c r="LW39" s="246" t="s">
        <v>63</v>
      </c>
      <c r="LX39" s="294">
        <v>0</v>
      </c>
      <c r="LY39" s="295">
        <v>0</v>
      </c>
      <c r="LZ39" s="296">
        <v>0</v>
      </c>
      <c r="MA39" s="266"/>
      <c r="MB39" s="473"/>
      <c r="MC39" s="473"/>
      <c r="MD39" s="474"/>
      <c r="ME39" s="473"/>
      <c r="MF39" s="473"/>
      <c r="MG39" s="474"/>
      <c r="MH39" s="473"/>
      <c r="MI39" s="473"/>
      <c r="MJ39" s="474"/>
      <c r="MK39" s="473"/>
      <c r="ML39" s="297"/>
      <c r="MM39" s="297"/>
      <c r="MN39" s="297" t="s">
        <v>115</v>
      </c>
      <c r="MO39" s="371">
        <v>22960</v>
      </c>
      <c r="MP39" s="371">
        <v>15793</v>
      </c>
      <c r="MQ39" s="371">
        <v>15402</v>
      </c>
      <c r="MR39" s="371">
        <v>27808</v>
      </c>
      <c r="MS39" s="371">
        <v>81963</v>
      </c>
      <c r="MT39" s="300"/>
      <c r="MU39" s="306"/>
      <c r="MV39" s="575"/>
      <c r="MW39" s="576"/>
      <c r="MX39" s="306"/>
      <c r="MY39" s="306"/>
      <c r="MZ39" s="306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385" t="s">
        <v>106</v>
      </c>
      <c r="NO39" s="399">
        <v>30949</v>
      </c>
      <c r="NP39" s="400">
        <v>919</v>
      </c>
      <c r="NQ39" s="400">
        <v>21917</v>
      </c>
      <c r="NR39" s="401">
        <v>5575</v>
      </c>
      <c r="NS39" s="400"/>
      <c r="NT39" s="400"/>
      <c r="NU39" s="400"/>
      <c r="NV39" s="400"/>
      <c r="NW39" s="402">
        <v>59360</v>
      </c>
      <c r="NX39" s="382">
        <v>77938</v>
      </c>
      <c r="NY39" s="383">
        <v>137298</v>
      </c>
      <c r="OA39" s="307"/>
    </row>
    <row r="40" spans="1:391" s="195" customFormat="1" ht="21.75" customHeight="1" x14ac:dyDescent="0.2">
      <c r="A40" s="637"/>
      <c r="B40" s="635"/>
      <c r="C40" s="635"/>
      <c r="D40" s="638"/>
      <c r="E40" s="625"/>
      <c r="F40" s="625"/>
      <c r="G40" s="246" t="s">
        <v>64</v>
      </c>
      <c r="H40" s="247">
        <v>0</v>
      </c>
      <c r="I40" s="248">
        <v>0</v>
      </c>
      <c r="J40" s="249">
        <v>0</v>
      </c>
      <c r="K40" s="247">
        <v>0</v>
      </c>
      <c r="L40" s="250">
        <v>0</v>
      </c>
      <c r="M40" s="251">
        <v>0</v>
      </c>
      <c r="N40" s="183"/>
      <c r="O40" s="473"/>
      <c r="P40" s="473"/>
      <c r="Q40" s="474"/>
      <c r="R40" s="473"/>
      <c r="S40" s="473"/>
      <c r="T40" s="474"/>
      <c r="U40" s="473"/>
      <c r="V40" s="473"/>
      <c r="W40" s="474"/>
      <c r="X40" s="473"/>
      <c r="Y40" s="473"/>
      <c r="Z40" s="183"/>
      <c r="AA40" s="183" t="s">
        <v>118</v>
      </c>
      <c r="AB40" s="342">
        <v>10265</v>
      </c>
      <c r="AC40" s="342">
        <v>7774</v>
      </c>
      <c r="AD40" s="342">
        <v>7112</v>
      </c>
      <c r="AE40" s="342">
        <v>25151</v>
      </c>
      <c r="AF40" s="524"/>
      <c r="AG40" s="524"/>
      <c r="AH40" s="524"/>
      <c r="AI40" s="524"/>
      <c r="AJ40" s="525"/>
      <c r="AK40" s="183"/>
      <c r="AL40" s="290"/>
      <c r="AM40" s="407"/>
      <c r="AN40" s="407"/>
      <c r="AO40" s="639"/>
      <c r="AP40" s="407"/>
      <c r="AQ40" s="407"/>
      <c r="AR40" s="290"/>
      <c r="AS40" s="290"/>
      <c r="AT40" s="290"/>
      <c r="AU40" s="290"/>
      <c r="AV40" s="290"/>
      <c r="AW40" s="290"/>
      <c r="AX40" s="266"/>
      <c r="AY40" s="266"/>
      <c r="AZ40" s="377" t="s">
        <v>28</v>
      </c>
      <c r="BA40" s="570">
        <v>41665</v>
      </c>
      <c r="BB40" s="571">
        <v>555</v>
      </c>
      <c r="BC40" s="571">
        <v>25426</v>
      </c>
      <c r="BD40" s="572">
        <v>3259</v>
      </c>
      <c r="BE40" s="571"/>
      <c r="BF40" s="571"/>
      <c r="BG40" s="571"/>
      <c r="BH40" s="571"/>
      <c r="BI40" s="573">
        <v>70905</v>
      </c>
      <c r="BJ40" s="561">
        <v>92612</v>
      </c>
      <c r="BK40" s="562">
        <v>163517</v>
      </c>
      <c r="BL40" s="386"/>
      <c r="BM40" s="164"/>
      <c r="BN40" s="164"/>
      <c r="BO40" s="164"/>
      <c r="BP40" s="627"/>
      <c r="BQ40" s="170"/>
      <c r="BR40" s="170"/>
      <c r="BS40" s="170"/>
      <c r="BT40" s="170"/>
      <c r="BU40" s="168"/>
      <c r="BV40" s="168"/>
      <c r="BW40" s="272"/>
      <c r="BX40" s="273"/>
      <c r="BY40" s="274"/>
      <c r="BZ40" s="275"/>
      <c r="CA40" s="275"/>
      <c r="CB40" s="275"/>
      <c r="CC40" s="275"/>
      <c r="CD40" s="276"/>
      <c r="CE40" s="640"/>
      <c r="CF40" s="635"/>
      <c r="CG40" s="635"/>
      <c r="CH40" s="473"/>
      <c r="CI40" s="629"/>
      <c r="CJ40" s="629"/>
      <c r="CK40" s="246" t="s">
        <v>64</v>
      </c>
      <c r="CL40" s="247">
        <v>0</v>
      </c>
      <c r="CM40" s="248">
        <v>0</v>
      </c>
      <c r="CN40" s="249">
        <v>0</v>
      </c>
      <c r="CO40" s="247">
        <v>0</v>
      </c>
      <c r="CP40" s="250">
        <v>0</v>
      </c>
      <c r="CQ40" s="251">
        <v>0</v>
      </c>
      <c r="CR40" s="183"/>
      <c r="CS40" s="473"/>
      <c r="CT40" s="473"/>
      <c r="CU40" s="474"/>
      <c r="CV40" s="473"/>
      <c r="CW40" s="473"/>
      <c r="CX40" s="474"/>
      <c r="CY40" s="473"/>
      <c r="CZ40" s="473"/>
      <c r="DA40" s="474"/>
      <c r="DB40" s="473"/>
      <c r="DC40" s="473"/>
      <c r="DD40" s="183"/>
      <c r="DE40" s="183" t="s">
        <v>118</v>
      </c>
      <c r="DF40" s="342">
        <v>6197</v>
      </c>
      <c r="DG40" s="342">
        <v>5778</v>
      </c>
      <c r="DH40" s="342">
        <v>4368</v>
      </c>
      <c r="DI40" s="342">
        <v>16343</v>
      </c>
      <c r="DJ40" s="528"/>
      <c r="DK40" s="528"/>
      <c r="DL40" s="528"/>
      <c r="DM40" s="528"/>
      <c r="DN40" s="525"/>
      <c r="DO40" s="183"/>
      <c r="DP40" s="290"/>
      <c r="DQ40" s="407"/>
      <c r="DR40" s="407"/>
      <c r="DS40" s="639"/>
      <c r="DT40" s="407"/>
      <c r="DU40" s="407"/>
      <c r="DV40" s="290"/>
      <c r="DW40" s="290"/>
      <c r="DX40" s="290"/>
      <c r="DY40" s="290"/>
      <c r="DZ40" s="290"/>
      <c r="EA40" s="290"/>
      <c r="EB40" s="266"/>
      <c r="EC40" s="266"/>
      <c r="ED40" s="377" t="s">
        <v>28</v>
      </c>
      <c r="EE40" s="570">
        <v>28751</v>
      </c>
      <c r="EF40" s="571">
        <v>345</v>
      </c>
      <c r="EG40" s="571">
        <v>17016</v>
      </c>
      <c r="EH40" s="572">
        <v>4002</v>
      </c>
      <c r="EI40" s="571"/>
      <c r="EJ40" s="571"/>
      <c r="EK40" s="571"/>
      <c r="EL40" s="571"/>
      <c r="EM40" s="573">
        <v>50114</v>
      </c>
      <c r="EN40" s="561">
        <v>31147</v>
      </c>
      <c r="EO40" s="562">
        <v>81261</v>
      </c>
      <c r="EP40" s="386"/>
      <c r="EQ40" s="164"/>
      <c r="ER40" s="164"/>
      <c r="ES40" s="164"/>
      <c r="ET40" s="627"/>
      <c r="EU40" s="170"/>
      <c r="EV40" s="170"/>
      <c r="EW40" s="170"/>
      <c r="EX40" s="170"/>
      <c r="EY40" s="168"/>
      <c r="EZ40" s="168"/>
      <c r="FA40" s="272"/>
      <c r="FB40" s="273"/>
      <c r="FC40" s="274"/>
      <c r="FD40" s="275"/>
      <c r="FE40" s="275"/>
      <c r="FF40" s="275"/>
      <c r="FG40" s="275"/>
      <c r="FH40" s="276"/>
      <c r="FI40" s="637"/>
      <c r="FJ40" s="635"/>
      <c r="FK40" s="635"/>
      <c r="FL40" s="638"/>
      <c r="FM40" s="625"/>
      <c r="FN40" s="625"/>
      <c r="FO40" s="246" t="s">
        <v>64</v>
      </c>
      <c r="FP40" s="247">
        <v>0</v>
      </c>
      <c r="FQ40" s="248">
        <v>0</v>
      </c>
      <c r="FR40" s="249">
        <v>0</v>
      </c>
      <c r="FS40" s="247">
        <v>0</v>
      </c>
      <c r="FT40" s="250">
        <v>0</v>
      </c>
      <c r="FU40" s="251">
        <v>0</v>
      </c>
      <c r="FV40" s="183"/>
      <c r="FW40" s="473"/>
      <c r="FX40" s="473"/>
      <c r="FY40" s="474"/>
      <c r="FZ40" s="473"/>
      <c r="GA40" s="473"/>
      <c r="GB40" s="474"/>
      <c r="GC40" s="473"/>
      <c r="GD40" s="473"/>
      <c r="GE40" s="474"/>
      <c r="GF40" s="473"/>
      <c r="GG40" s="473"/>
      <c r="GH40" s="183"/>
      <c r="GI40" s="183" t="s">
        <v>118</v>
      </c>
      <c r="GJ40" s="342">
        <v>5572</v>
      </c>
      <c r="GK40" s="342">
        <v>5492</v>
      </c>
      <c r="GL40" s="342">
        <v>5311</v>
      </c>
      <c r="GM40" s="342">
        <v>16375</v>
      </c>
      <c r="GN40" s="524"/>
      <c r="GO40" s="524"/>
      <c r="GP40" s="524"/>
      <c r="GQ40" s="524"/>
      <c r="GR40" s="525"/>
      <c r="GS40" s="183"/>
      <c r="GT40" s="290"/>
      <c r="GU40" s="407"/>
      <c r="GV40" s="407"/>
      <c r="GW40" s="639"/>
      <c r="GX40" s="407"/>
      <c r="GY40" s="407"/>
      <c r="GZ40" s="290"/>
      <c r="HA40" s="290"/>
      <c r="HB40" s="290"/>
      <c r="HC40" s="290"/>
      <c r="HD40" s="290"/>
      <c r="HE40" s="290"/>
      <c r="HF40" s="266"/>
      <c r="HG40" s="266"/>
      <c r="HH40" s="377" t="s">
        <v>28</v>
      </c>
      <c r="HI40" s="570">
        <v>25597</v>
      </c>
      <c r="HJ40" s="571">
        <v>389</v>
      </c>
      <c r="HK40" s="571">
        <v>16198</v>
      </c>
      <c r="HL40" s="572">
        <v>16020</v>
      </c>
      <c r="HM40" s="571"/>
      <c r="HN40" s="571"/>
      <c r="HO40" s="571"/>
      <c r="HP40" s="571"/>
      <c r="HQ40" s="573">
        <v>58204</v>
      </c>
      <c r="HR40" s="561">
        <v>55477</v>
      </c>
      <c r="HS40" s="562">
        <v>113681</v>
      </c>
      <c r="HT40" s="386"/>
      <c r="HU40" s="164"/>
      <c r="HV40" s="164"/>
      <c r="HW40" s="164"/>
      <c r="HX40" s="627"/>
      <c r="HY40" s="170"/>
      <c r="HZ40" s="170"/>
      <c r="IA40" s="170"/>
      <c r="IB40" s="170"/>
      <c r="IC40" s="168"/>
      <c r="ID40" s="168"/>
      <c r="IE40" s="272"/>
      <c r="IF40" s="273"/>
      <c r="IG40" s="274"/>
      <c r="IH40" s="275"/>
      <c r="II40" s="275"/>
      <c r="IJ40" s="275"/>
      <c r="IK40" s="275"/>
      <c r="IM40" s="640"/>
      <c r="IN40" s="635"/>
      <c r="IO40" s="635"/>
      <c r="IP40" s="473"/>
      <c r="IQ40" s="503"/>
      <c r="IR40" s="503"/>
      <c r="IS40" s="246" t="s">
        <v>64</v>
      </c>
      <c r="IT40" s="247">
        <v>0</v>
      </c>
      <c r="IU40" s="248">
        <v>0</v>
      </c>
      <c r="IV40" s="249">
        <v>0</v>
      </c>
      <c r="IW40" s="247">
        <v>0</v>
      </c>
      <c r="IX40" s="250">
        <v>0</v>
      </c>
      <c r="IY40" s="251">
        <v>0</v>
      </c>
      <c r="IZ40" s="183"/>
      <c r="JA40" s="473"/>
      <c r="JB40" s="473"/>
      <c r="JC40" s="474"/>
      <c r="JD40" s="473"/>
      <c r="JE40" s="473"/>
      <c r="JF40" s="474"/>
      <c r="JG40" s="473"/>
      <c r="JH40" s="473"/>
      <c r="JI40" s="474"/>
      <c r="JJ40" s="473"/>
      <c r="JK40" s="473"/>
      <c r="JL40" s="183"/>
      <c r="JM40" s="183" t="s">
        <v>118</v>
      </c>
      <c r="JN40" s="342">
        <v>9144</v>
      </c>
      <c r="JO40" s="342">
        <v>10158</v>
      </c>
      <c r="JP40" s="342">
        <v>11625</v>
      </c>
      <c r="JQ40" s="342">
        <v>30927</v>
      </c>
      <c r="JR40" s="528"/>
      <c r="JS40" s="528"/>
      <c r="JT40" s="528"/>
      <c r="JU40" s="528"/>
      <c r="JV40" s="525"/>
      <c r="JW40" s="183"/>
      <c r="JX40" s="290"/>
      <c r="JY40" s="407"/>
      <c r="JZ40" s="407"/>
      <c r="KA40" s="639"/>
      <c r="KB40" s="407"/>
      <c r="KC40" s="407"/>
      <c r="KD40" s="290"/>
      <c r="KE40" s="290"/>
      <c r="KF40" s="290"/>
      <c r="KG40" s="290"/>
      <c r="KH40" s="290"/>
      <c r="KI40" s="290"/>
      <c r="KJ40" s="266"/>
      <c r="KK40" s="266"/>
      <c r="KL40" s="377" t="s">
        <v>28</v>
      </c>
      <c r="KM40" s="570">
        <v>52560</v>
      </c>
      <c r="KN40" s="571">
        <v>592</v>
      </c>
      <c r="KO40" s="571">
        <v>27271</v>
      </c>
      <c r="KP40" s="572">
        <v>1612</v>
      </c>
      <c r="KQ40" s="571"/>
      <c r="KR40" s="571"/>
      <c r="KS40" s="571"/>
      <c r="KT40" s="571"/>
      <c r="KU40" s="573">
        <v>82035</v>
      </c>
      <c r="KV40" s="561">
        <v>79585</v>
      </c>
      <c r="KW40" s="562">
        <v>161620</v>
      </c>
      <c r="KX40" s="386"/>
      <c r="KY40" s="164"/>
      <c r="KZ40" s="164"/>
      <c r="LA40" s="164"/>
      <c r="LB40" s="627"/>
      <c r="LC40" s="170"/>
      <c r="LD40" s="170"/>
      <c r="LE40" s="170"/>
      <c r="LF40" s="170"/>
      <c r="LG40" s="168"/>
      <c r="LH40" s="168"/>
      <c r="LI40" s="272"/>
      <c r="LJ40" s="273"/>
      <c r="LK40" s="274"/>
      <c r="LL40" s="275"/>
      <c r="LM40" s="275"/>
      <c r="LN40" s="275"/>
      <c r="LO40" s="275"/>
      <c r="LP40" s="275"/>
      <c r="LQ40" s="641"/>
      <c r="LR40" s="635"/>
      <c r="LS40" s="635"/>
      <c r="LT40" s="473"/>
      <c r="LU40" s="642"/>
      <c r="LV40" s="642"/>
      <c r="LW40" s="246" t="s">
        <v>64</v>
      </c>
      <c r="LX40" s="294">
        <v>0</v>
      </c>
      <c r="LY40" s="295">
        <v>0</v>
      </c>
      <c r="LZ40" s="296">
        <v>0</v>
      </c>
      <c r="MA40" s="266"/>
      <c r="MB40" s="643"/>
      <c r="MC40" s="780"/>
      <c r="MD40" s="780"/>
      <c r="ME40" s="780"/>
      <c r="MF40" s="473"/>
      <c r="MG40" s="474"/>
      <c r="MH40" s="473"/>
      <c r="MI40" s="473"/>
      <c r="MJ40" s="474"/>
      <c r="MK40" s="473"/>
      <c r="ML40" s="297"/>
      <c r="MM40" s="297"/>
      <c r="MN40" s="297" t="s">
        <v>118</v>
      </c>
      <c r="MO40" s="371">
        <v>25151</v>
      </c>
      <c r="MP40" s="371">
        <v>16343</v>
      </c>
      <c r="MQ40" s="371">
        <v>16375</v>
      </c>
      <c r="MR40" s="371">
        <v>30927</v>
      </c>
      <c r="MS40" s="371">
        <v>88796</v>
      </c>
      <c r="MT40" s="300"/>
      <c r="MU40" s="306"/>
      <c r="MV40" s="575"/>
      <c r="MW40" s="576"/>
      <c r="MX40" s="306"/>
      <c r="MY40" s="306"/>
      <c r="MZ40" s="306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385" t="s">
        <v>28</v>
      </c>
      <c r="NO40" s="399">
        <v>148573</v>
      </c>
      <c r="NP40" s="400">
        <v>1881</v>
      </c>
      <c r="NQ40" s="400">
        <v>85911</v>
      </c>
      <c r="NR40" s="401">
        <v>24893</v>
      </c>
      <c r="NS40" s="400"/>
      <c r="NT40" s="400"/>
      <c r="NU40" s="400"/>
      <c r="NV40" s="400"/>
      <c r="NW40" s="402">
        <v>261258</v>
      </c>
      <c r="NX40" s="382">
        <v>258821</v>
      </c>
      <c r="NY40" s="383">
        <v>520079</v>
      </c>
      <c r="OA40" s="307"/>
    </row>
    <row r="41" spans="1:391" s="195" customFormat="1" ht="21.75" customHeight="1" thickBot="1" x14ac:dyDescent="0.25">
      <c r="A41" s="637"/>
      <c r="B41" s="635"/>
      <c r="C41" s="635"/>
      <c r="D41" s="473"/>
      <c r="E41" s="625"/>
      <c r="F41" s="625"/>
      <c r="G41" s="246" t="s">
        <v>65</v>
      </c>
      <c r="H41" s="247">
        <v>0</v>
      </c>
      <c r="I41" s="248">
        <v>0</v>
      </c>
      <c r="J41" s="249">
        <v>0</v>
      </c>
      <c r="K41" s="247">
        <v>0</v>
      </c>
      <c r="L41" s="250">
        <v>0</v>
      </c>
      <c r="M41" s="251">
        <v>0</v>
      </c>
      <c r="N41" s="183"/>
      <c r="O41" s="473"/>
      <c r="P41" s="473"/>
      <c r="Q41" s="474"/>
      <c r="R41" s="473"/>
      <c r="S41" s="473"/>
      <c r="T41" s="474"/>
      <c r="U41" s="473"/>
      <c r="V41" s="473"/>
      <c r="W41" s="474"/>
      <c r="X41" s="473"/>
      <c r="Y41" s="473"/>
      <c r="Z41" s="318" t="s">
        <v>105</v>
      </c>
      <c r="AA41" s="318"/>
      <c r="AB41" s="644">
        <v>1.9</v>
      </c>
      <c r="AC41" s="644">
        <v>1.92</v>
      </c>
      <c r="AD41" s="644">
        <v>1.87</v>
      </c>
      <c r="AE41" s="644">
        <v>1.9</v>
      </c>
      <c r="AF41" s="518"/>
      <c r="AG41" s="518"/>
      <c r="AH41" s="518"/>
      <c r="AI41" s="518"/>
      <c r="AJ41" s="519"/>
      <c r="AK41" s="183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66"/>
      <c r="AY41" s="266"/>
      <c r="AZ41" s="377" t="s">
        <v>30</v>
      </c>
      <c r="BA41" s="584">
        <v>0</v>
      </c>
      <c r="BB41" s="585">
        <v>0</v>
      </c>
      <c r="BC41" s="585">
        <v>0</v>
      </c>
      <c r="BD41" s="572">
        <v>0</v>
      </c>
      <c r="BE41" s="571"/>
      <c r="BF41" s="571"/>
      <c r="BG41" s="571"/>
      <c r="BH41" s="571"/>
      <c r="BI41" s="573">
        <v>0</v>
      </c>
      <c r="BJ41" s="561">
        <v>0</v>
      </c>
      <c r="BK41" s="562">
        <v>0</v>
      </c>
      <c r="BL41" s="386"/>
      <c r="BM41" s="164"/>
      <c r="BN41" s="164"/>
      <c r="BO41" s="164"/>
      <c r="BP41" s="627"/>
      <c r="BQ41" s="627"/>
      <c r="BR41" s="627"/>
      <c r="BS41" s="627"/>
      <c r="BT41" s="170"/>
      <c r="BU41" s="168"/>
      <c r="BV41" s="168"/>
      <c r="BW41" s="272"/>
      <c r="BX41" s="273"/>
      <c r="BY41" s="274"/>
      <c r="BZ41" s="275"/>
      <c r="CA41" s="275"/>
      <c r="CB41" s="275"/>
      <c r="CC41" s="275"/>
      <c r="CD41" s="276"/>
      <c r="CE41" s="640"/>
      <c r="CF41" s="635"/>
      <c r="CG41" s="635"/>
      <c r="CH41" s="473"/>
      <c r="CI41" s="629"/>
      <c r="CJ41" s="629"/>
      <c r="CK41" s="246" t="s">
        <v>65</v>
      </c>
      <c r="CL41" s="247">
        <v>0</v>
      </c>
      <c r="CM41" s="248">
        <v>0</v>
      </c>
      <c r="CN41" s="249">
        <v>0</v>
      </c>
      <c r="CO41" s="247">
        <v>0</v>
      </c>
      <c r="CP41" s="250">
        <v>0</v>
      </c>
      <c r="CQ41" s="251">
        <v>0</v>
      </c>
      <c r="CR41" s="183"/>
      <c r="CS41" s="473"/>
      <c r="CT41" s="473"/>
      <c r="CU41" s="474"/>
      <c r="CV41" s="473"/>
      <c r="CW41" s="473"/>
      <c r="CX41" s="474"/>
      <c r="CY41" s="473"/>
      <c r="CZ41" s="473"/>
      <c r="DA41" s="474"/>
      <c r="DB41" s="473"/>
      <c r="DC41" s="473"/>
      <c r="DD41" s="318" t="s">
        <v>105</v>
      </c>
      <c r="DE41" s="318"/>
      <c r="DF41" s="644">
        <v>1.83</v>
      </c>
      <c r="DG41" s="644">
        <v>1.8</v>
      </c>
      <c r="DH41" s="644">
        <v>1.82</v>
      </c>
      <c r="DI41" s="644">
        <v>1.82</v>
      </c>
      <c r="DJ41" s="180"/>
      <c r="DK41" s="180"/>
      <c r="DL41" s="180"/>
      <c r="DM41" s="180"/>
      <c r="DN41" s="519"/>
      <c r="DO41" s="183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66"/>
      <c r="EC41" s="266"/>
      <c r="ED41" s="377" t="s">
        <v>30</v>
      </c>
      <c r="EE41" s="584">
        <v>0</v>
      </c>
      <c r="EF41" s="585">
        <v>0</v>
      </c>
      <c r="EG41" s="585">
        <v>0</v>
      </c>
      <c r="EH41" s="572">
        <v>0</v>
      </c>
      <c r="EI41" s="571"/>
      <c r="EJ41" s="571"/>
      <c r="EK41" s="571"/>
      <c r="EL41" s="571"/>
      <c r="EM41" s="573">
        <v>0</v>
      </c>
      <c r="EN41" s="561">
        <v>0</v>
      </c>
      <c r="EO41" s="562">
        <v>0</v>
      </c>
      <c r="EP41" s="386"/>
      <c r="EQ41" s="164"/>
      <c r="ER41" s="164"/>
      <c r="ES41" s="164"/>
      <c r="ET41" s="627"/>
      <c r="EU41" s="627"/>
      <c r="EV41" s="627"/>
      <c r="EW41" s="627"/>
      <c r="EX41" s="170"/>
      <c r="EY41" s="168"/>
      <c r="EZ41" s="168"/>
      <c r="FA41" s="272"/>
      <c r="FB41" s="273"/>
      <c r="FC41" s="274"/>
      <c r="FD41" s="275"/>
      <c r="FE41" s="275"/>
      <c r="FF41" s="275"/>
      <c r="FG41" s="275"/>
      <c r="FH41" s="276"/>
      <c r="FI41" s="637"/>
      <c r="FJ41" s="635"/>
      <c r="FK41" s="635"/>
      <c r="FL41" s="473"/>
      <c r="FM41" s="625"/>
      <c r="FN41" s="625"/>
      <c r="FO41" s="246" t="s">
        <v>65</v>
      </c>
      <c r="FP41" s="247">
        <v>0</v>
      </c>
      <c r="FQ41" s="248">
        <v>0</v>
      </c>
      <c r="FR41" s="249">
        <v>0</v>
      </c>
      <c r="FS41" s="247">
        <v>0</v>
      </c>
      <c r="FT41" s="250">
        <v>0</v>
      </c>
      <c r="FU41" s="251">
        <v>0</v>
      </c>
      <c r="FV41" s="183"/>
      <c r="FW41" s="473"/>
      <c r="FX41" s="473"/>
      <c r="FY41" s="474"/>
      <c r="FZ41" s="473"/>
      <c r="GA41" s="473"/>
      <c r="GB41" s="474"/>
      <c r="GC41" s="473"/>
      <c r="GD41" s="473"/>
      <c r="GE41" s="474"/>
      <c r="GF41" s="473"/>
      <c r="GG41" s="473"/>
      <c r="GH41" s="318" t="s">
        <v>105</v>
      </c>
      <c r="GI41" s="318"/>
      <c r="GJ41" s="644">
        <v>1.92</v>
      </c>
      <c r="GK41" s="644">
        <v>1.95</v>
      </c>
      <c r="GL41" s="644">
        <v>1.9</v>
      </c>
      <c r="GM41" s="644">
        <v>1.92</v>
      </c>
      <c r="GN41" s="518"/>
      <c r="GO41" s="518"/>
      <c r="GP41" s="518"/>
      <c r="GQ41" s="518"/>
      <c r="GR41" s="519"/>
      <c r="GS41" s="183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66"/>
      <c r="HG41" s="266"/>
      <c r="HH41" s="377" t="s">
        <v>30</v>
      </c>
      <c r="HI41" s="584">
        <v>0</v>
      </c>
      <c r="HJ41" s="585">
        <v>0</v>
      </c>
      <c r="HK41" s="585">
        <v>0</v>
      </c>
      <c r="HL41" s="572">
        <v>0</v>
      </c>
      <c r="HM41" s="571"/>
      <c r="HN41" s="571"/>
      <c r="HO41" s="571"/>
      <c r="HP41" s="571"/>
      <c r="HQ41" s="573">
        <v>0</v>
      </c>
      <c r="HR41" s="561">
        <v>0</v>
      </c>
      <c r="HS41" s="562">
        <v>0</v>
      </c>
      <c r="HT41" s="386"/>
      <c r="HU41" s="164"/>
      <c r="HV41" s="164"/>
      <c r="HW41" s="164"/>
      <c r="HX41" s="627"/>
      <c r="HY41" s="627"/>
      <c r="HZ41" s="627"/>
      <c r="IA41" s="627"/>
      <c r="IB41" s="170"/>
      <c r="IC41" s="168"/>
      <c r="ID41" s="168"/>
      <c r="IE41" s="272"/>
      <c r="IF41" s="273"/>
      <c r="IG41" s="274"/>
      <c r="IH41" s="275"/>
      <c r="II41" s="275"/>
      <c r="IJ41" s="275"/>
      <c r="IK41" s="275"/>
      <c r="IM41" s="640"/>
      <c r="IN41" s="635"/>
      <c r="IO41" s="635"/>
      <c r="IP41" s="473"/>
      <c r="IQ41" s="629"/>
      <c r="IR41" s="629"/>
      <c r="IS41" s="246" t="s">
        <v>65</v>
      </c>
      <c r="IT41" s="247">
        <v>0</v>
      </c>
      <c r="IU41" s="248">
        <v>0</v>
      </c>
      <c r="IV41" s="249">
        <v>0</v>
      </c>
      <c r="IW41" s="247">
        <v>0</v>
      </c>
      <c r="IX41" s="250">
        <v>0</v>
      </c>
      <c r="IY41" s="251">
        <v>0</v>
      </c>
      <c r="IZ41" s="183"/>
      <c r="JA41" s="473"/>
      <c r="JB41" s="473"/>
      <c r="JC41" s="474"/>
      <c r="JD41" s="473"/>
      <c r="JE41" s="473"/>
      <c r="JF41" s="474"/>
      <c r="JG41" s="473"/>
      <c r="JH41" s="473"/>
      <c r="JI41" s="474"/>
      <c r="JJ41" s="473"/>
      <c r="JK41" s="473"/>
      <c r="JL41" s="318" t="s">
        <v>105</v>
      </c>
      <c r="JM41" s="318"/>
      <c r="JN41" s="644">
        <v>1.5</v>
      </c>
      <c r="JO41" s="644">
        <v>1.45</v>
      </c>
      <c r="JP41" s="644">
        <v>1.48</v>
      </c>
      <c r="JQ41" s="644">
        <v>1.48</v>
      </c>
      <c r="JR41" s="180"/>
      <c r="JS41" s="180"/>
      <c r="JT41" s="180"/>
      <c r="JU41" s="180"/>
      <c r="JV41" s="519"/>
      <c r="JW41" s="183"/>
      <c r="JX41" s="290"/>
      <c r="JY41" s="290"/>
      <c r="JZ41" s="290"/>
      <c r="KA41" s="290"/>
      <c r="KB41" s="290"/>
      <c r="KC41" s="290"/>
      <c r="KD41" s="290"/>
      <c r="KE41" s="290"/>
      <c r="KF41" s="290"/>
      <c r="KG41" s="290"/>
      <c r="KH41" s="290"/>
      <c r="KI41" s="290"/>
      <c r="KJ41" s="266"/>
      <c r="KK41" s="266"/>
      <c r="KL41" s="377" t="s">
        <v>30</v>
      </c>
      <c r="KM41" s="584">
        <v>0</v>
      </c>
      <c r="KN41" s="585">
        <v>0</v>
      </c>
      <c r="KO41" s="585">
        <v>0</v>
      </c>
      <c r="KP41" s="572">
        <v>0</v>
      </c>
      <c r="KQ41" s="571"/>
      <c r="KR41" s="571"/>
      <c r="KS41" s="571"/>
      <c r="KT41" s="571"/>
      <c r="KU41" s="573">
        <v>0</v>
      </c>
      <c r="KV41" s="561">
        <v>0</v>
      </c>
      <c r="KW41" s="562">
        <v>0</v>
      </c>
      <c r="KX41" s="386"/>
      <c r="KY41" s="164"/>
      <c r="KZ41" s="164"/>
      <c r="LA41" s="164"/>
      <c r="LB41" s="627"/>
      <c r="LC41" s="627"/>
      <c r="LD41" s="627"/>
      <c r="LE41" s="627"/>
      <c r="LF41" s="170"/>
      <c r="LG41" s="168"/>
      <c r="LH41" s="168"/>
      <c r="LI41" s="272"/>
      <c r="LJ41" s="273"/>
      <c r="LK41" s="274"/>
      <c r="LL41" s="275"/>
      <c r="LM41" s="275"/>
      <c r="LN41" s="275"/>
      <c r="LO41" s="275"/>
      <c r="LP41" s="275"/>
      <c r="LQ41" s="641"/>
      <c r="LR41" s="635"/>
      <c r="LS41" s="635"/>
      <c r="LT41" s="473"/>
      <c r="LU41" s="642"/>
      <c r="LV41" s="642"/>
      <c r="LW41" s="246" t="s">
        <v>65</v>
      </c>
      <c r="LX41" s="294">
        <v>0</v>
      </c>
      <c r="LY41" s="295">
        <v>0</v>
      </c>
      <c r="LZ41" s="296">
        <v>0</v>
      </c>
      <c r="MA41" s="266"/>
      <c r="MB41" s="645"/>
      <c r="MC41" s="645"/>
      <c r="MD41" s="645"/>
      <c r="ME41" s="645"/>
      <c r="MF41" s="473"/>
      <c r="MG41" s="474"/>
      <c r="MH41" s="473"/>
      <c r="MI41" s="473"/>
      <c r="MJ41" s="474"/>
      <c r="MK41" s="473"/>
      <c r="ML41" s="297"/>
      <c r="MM41" s="175" t="s">
        <v>105</v>
      </c>
      <c r="MN41" s="175"/>
      <c r="MO41" s="646">
        <v>1.9</v>
      </c>
      <c r="MP41" s="646">
        <v>1.82</v>
      </c>
      <c r="MQ41" s="646">
        <v>1.92</v>
      </c>
      <c r="MR41" s="646">
        <v>1.48</v>
      </c>
      <c r="MS41" s="646">
        <v>1.74</v>
      </c>
      <c r="MT41" s="300"/>
      <c r="MU41" s="306"/>
      <c r="MV41" s="306"/>
      <c r="MW41" s="427"/>
      <c r="MX41" s="306"/>
      <c r="MY41" s="306"/>
      <c r="MZ41" s="306"/>
      <c r="NA41" s="290"/>
      <c r="NB41" s="290"/>
      <c r="NC41" s="290"/>
      <c r="ND41" s="290"/>
      <c r="NE41" s="290"/>
      <c r="NF41" s="290"/>
      <c r="NG41" s="290"/>
      <c r="NH41" s="290"/>
      <c r="NI41" s="290"/>
      <c r="NJ41" s="290"/>
      <c r="NK41" s="290"/>
      <c r="NL41" s="290"/>
      <c r="NM41" s="290"/>
      <c r="NN41" s="385" t="s">
        <v>30</v>
      </c>
      <c r="NO41" s="425">
        <v>0</v>
      </c>
      <c r="NP41" s="426">
        <v>0</v>
      </c>
      <c r="NQ41" s="426">
        <v>0</v>
      </c>
      <c r="NR41" s="401">
        <v>0</v>
      </c>
      <c r="NS41" s="400"/>
      <c r="NT41" s="400"/>
      <c r="NU41" s="400"/>
      <c r="NV41" s="400"/>
      <c r="NW41" s="402">
        <v>0</v>
      </c>
      <c r="NX41" s="382">
        <v>0</v>
      </c>
      <c r="NY41" s="383">
        <v>0</v>
      </c>
      <c r="OA41" s="307"/>
    </row>
    <row r="42" spans="1:391" s="195" customFormat="1" ht="21.75" customHeight="1" thickTop="1" thickBot="1" x14ac:dyDescent="0.35">
      <c r="A42" s="630"/>
      <c r="B42" s="635"/>
      <c r="C42" s="635"/>
      <c r="D42" s="473"/>
      <c r="E42" s="625"/>
      <c r="F42" s="625"/>
      <c r="G42" s="312" t="s">
        <v>66</v>
      </c>
      <c r="H42" s="247">
        <v>0</v>
      </c>
      <c r="I42" s="248">
        <v>0</v>
      </c>
      <c r="J42" s="249">
        <v>0</v>
      </c>
      <c r="K42" s="647">
        <v>0</v>
      </c>
      <c r="L42" s="250">
        <v>0</v>
      </c>
      <c r="M42" s="648">
        <v>0</v>
      </c>
      <c r="N42" s="183"/>
      <c r="O42" s="473"/>
      <c r="P42" s="473"/>
      <c r="Q42" s="474"/>
      <c r="R42" s="473"/>
      <c r="S42" s="473"/>
      <c r="T42" s="474"/>
      <c r="U42" s="473"/>
      <c r="V42" s="473"/>
      <c r="W42" s="474"/>
      <c r="X42" s="473"/>
      <c r="Y42" s="473"/>
      <c r="Z42" s="183"/>
      <c r="AA42" s="183" t="s">
        <v>92</v>
      </c>
      <c r="AB42" s="649">
        <v>1.67</v>
      </c>
      <c r="AC42" s="649">
        <v>1.64</v>
      </c>
      <c r="AD42" s="649">
        <v>1.62</v>
      </c>
      <c r="AE42" s="649">
        <v>1.64</v>
      </c>
      <c r="AF42" s="524"/>
      <c r="AG42" s="524"/>
      <c r="AH42" s="524"/>
      <c r="AI42" s="524"/>
      <c r="AJ42" s="525"/>
      <c r="AK42" s="183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66"/>
      <c r="AY42" s="266"/>
      <c r="AZ42" s="440" t="s">
        <v>22</v>
      </c>
      <c r="BA42" s="595">
        <v>50690</v>
      </c>
      <c r="BB42" s="596">
        <v>843</v>
      </c>
      <c r="BC42" s="596">
        <v>32986</v>
      </c>
      <c r="BD42" s="597">
        <v>3852</v>
      </c>
      <c r="BE42" s="598"/>
      <c r="BF42" s="598"/>
      <c r="BG42" s="598"/>
      <c r="BH42" s="598"/>
      <c r="BI42" s="599">
        <v>88371</v>
      </c>
      <c r="BJ42" s="600">
        <v>113190</v>
      </c>
      <c r="BK42" s="600">
        <v>201561</v>
      </c>
      <c r="BL42" s="650"/>
      <c r="BM42" s="164"/>
      <c r="BN42" s="164"/>
      <c r="BO42" s="164"/>
      <c r="BP42" s="627"/>
      <c r="BQ42" s="164"/>
      <c r="BR42" s="164"/>
      <c r="BS42" s="164"/>
      <c r="BT42" s="651"/>
      <c r="BU42" s="168"/>
      <c r="BV42" s="168"/>
      <c r="BW42" s="332"/>
      <c r="BX42" s="273"/>
      <c r="BY42" s="274"/>
      <c r="BZ42" s="275"/>
      <c r="CA42" s="275"/>
      <c r="CB42" s="275"/>
      <c r="CC42" s="275"/>
      <c r="CD42" s="276"/>
      <c r="CE42" s="652"/>
      <c r="CF42" s="635"/>
      <c r="CG42" s="635"/>
      <c r="CH42" s="473"/>
      <c r="CI42" s="629"/>
      <c r="CJ42" s="629"/>
      <c r="CK42" s="312" t="s">
        <v>66</v>
      </c>
      <c r="CL42" s="247">
        <v>2</v>
      </c>
      <c r="CM42" s="248">
        <v>0</v>
      </c>
      <c r="CN42" s="249">
        <v>0</v>
      </c>
      <c r="CO42" s="647">
        <v>2</v>
      </c>
      <c r="CP42" s="250">
        <v>3</v>
      </c>
      <c r="CQ42" s="648">
        <v>-33.33</v>
      </c>
      <c r="CR42" s="183"/>
      <c r="CS42" s="473"/>
      <c r="CT42" s="473"/>
      <c r="CU42" s="474"/>
      <c r="CV42" s="473"/>
      <c r="CW42" s="473"/>
      <c r="CX42" s="474"/>
      <c r="CY42" s="473"/>
      <c r="CZ42" s="473"/>
      <c r="DA42" s="474"/>
      <c r="DB42" s="473"/>
      <c r="DC42" s="473"/>
      <c r="DD42" s="183"/>
      <c r="DE42" s="183" t="s">
        <v>92</v>
      </c>
      <c r="DF42" s="649">
        <v>1.8</v>
      </c>
      <c r="DG42" s="649">
        <v>1.78</v>
      </c>
      <c r="DH42" s="649">
        <v>1.81</v>
      </c>
      <c r="DI42" s="649">
        <v>1.8</v>
      </c>
      <c r="DJ42" s="528"/>
      <c r="DK42" s="528"/>
      <c r="DL42" s="528"/>
      <c r="DM42" s="528"/>
      <c r="DN42" s="525"/>
      <c r="DO42" s="183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66"/>
      <c r="EC42" s="266"/>
      <c r="ED42" s="440" t="s">
        <v>22</v>
      </c>
      <c r="EE42" s="595">
        <v>33654</v>
      </c>
      <c r="EF42" s="596">
        <v>575</v>
      </c>
      <c r="EG42" s="596">
        <v>20578</v>
      </c>
      <c r="EH42" s="597">
        <v>4475</v>
      </c>
      <c r="EI42" s="598"/>
      <c r="EJ42" s="598"/>
      <c r="EK42" s="598"/>
      <c r="EL42" s="598"/>
      <c r="EM42" s="599">
        <v>59282</v>
      </c>
      <c r="EN42" s="600">
        <v>43171</v>
      </c>
      <c r="EO42" s="600">
        <v>102453</v>
      </c>
      <c r="EP42" s="650"/>
      <c r="EQ42" s="164"/>
      <c r="ER42" s="164"/>
      <c r="ES42" s="164"/>
      <c r="ET42" s="627"/>
      <c r="EU42" s="164"/>
      <c r="EV42" s="164"/>
      <c r="EW42" s="164"/>
      <c r="EX42" s="651"/>
      <c r="EY42" s="168"/>
      <c r="EZ42" s="168"/>
      <c r="FA42" s="332"/>
      <c r="FB42" s="273"/>
      <c r="FC42" s="274"/>
      <c r="FD42" s="275"/>
      <c r="FE42" s="275"/>
      <c r="FF42" s="275"/>
      <c r="FG42" s="275"/>
      <c r="FH42" s="276"/>
      <c r="FI42" s="630"/>
      <c r="FJ42" s="635"/>
      <c r="FK42" s="635"/>
      <c r="FL42" s="473"/>
      <c r="FM42" s="625"/>
      <c r="FN42" s="625"/>
      <c r="FO42" s="312" t="s">
        <v>66</v>
      </c>
      <c r="FP42" s="247">
        <v>0</v>
      </c>
      <c r="FQ42" s="248">
        <v>0</v>
      </c>
      <c r="FR42" s="249">
        <v>0</v>
      </c>
      <c r="FS42" s="647">
        <v>0</v>
      </c>
      <c r="FT42" s="250">
        <v>3</v>
      </c>
      <c r="FU42" s="648">
        <v>-100</v>
      </c>
      <c r="FV42" s="183"/>
      <c r="FW42" s="473"/>
      <c r="FX42" s="473"/>
      <c r="FY42" s="474"/>
      <c r="FZ42" s="473"/>
      <c r="GA42" s="473"/>
      <c r="GB42" s="474"/>
      <c r="GC42" s="473"/>
      <c r="GD42" s="473"/>
      <c r="GE42" s="474"/>
      <c r="GF42" s="473"/>
      <c r="GG42" s="473"/>
      <c r="GH42" s="183"/>
      <c r="GI42" s="183" t="s">
        <v>92</v>
      </c>
      <c r="GJ42" s="649">
        <v>1.76</v>
      </c>
      <c r="GK42" s="649">
        <v>1.7</v>
      </c>
      <c r="GL42" s="649">
        <v>1.73</v>
      </c>
      <c r="GM42" s="649">
        <v>1.73</v>
      </c>
      <c r="GN42" s="524"/>
      <c r="GO42" s="524"/>
      <c r="GP42" s="524"/>
      <c r="GQ42" s="524"/>
      <c r="GR42" s="525"/>
      <c r="GS42" s="183"/>
      <c r="GT42" s="290"/>
      <c r="GU42" s="290"/>
      <c r="GV42" s="290"/>
      <c r="GW42" s="290"/>
      <c r="GX42" s="290"/>
      <c r="GY42" s="290"/>
      <c r="GZ42" s="290"/>
      <c r="HA42" s="290"/>
      <c r="HB42" s="290"/>
      <c r="HC42" s="290"/>
      <c r="HD42" s="290"/>
      <c r="HE42" s="290"/>
      <c r="HF42" s="266"/>
      <c r="HG42" s="266"/>
      <c r="HH42" s="440" t="s">
        <v>22</v>
      </c>
      <c r="HI42" s="595">
        <v>33575</v>
      </c>
      <c r="HJ42" s="596">
        <v>543</v>
      </c>
      <c r="HK42" s="596">
        <v>20241</v>
      </c>
      <c r="HL42" s="597">
        <v>20146</v>
      </c>
      <c r="HM42" s="598"/>
      <c r="HN42" s="598"/>
      <c r="HO42" s="598"/>
      <c r="HP42" s="598"/>
      <c r="HQ42" s="599">
        <v>74505</v>
      </c>
      <c r="HR42" s="600">
        <v>76200</v>
      </c>
      <c r="HS42" s="600">
        <v>150705</v>
      </c>
      <c r="HT42" s="650"/>
      <c r="HU42" s="164"/>
      <c r="HV42" s="164"/>
      <c r="HW42" s="164"/>
      <c r="HX42" s="627"/>
      <c r="HY42" s="164"/>
      <c r="HZ42" s="164"/>
      <c r="IA42" s="164"/>
      <c r="IB42" s="651"/>
      <c r="IC42" s="168"/>
      <c r="ID42" s="168"/>
      <c r="IE42" s="332"/>
      <c r="IF42" s="273"/>
      <c r="IG42" s="274"/>
      <c r="IH42" s="275"/>
      <c r="II42" s="275"/>
      <c r="IJ42" s="275"/>
      <c r="IK42" s="275"/>
      <c r="IM42" s="652"/>
      <c r="IN42" s="635"/>
      <c r="IO42" s="635"/>
      <c r="IP42" s="473"/>
      <c r="IQ42" s="629"/>
      <c r="IR42" s="629"/>
      <c r="IS42" s="312" t="s">
        <v>66</v>
      </c>
      <c r="IT42" s="247">
        <v>0</v>
      </c>
      <c r="IU42" s="248">
        <v>0</v>
      </c>
      <c r="IV42" s="249">
        <v>3</v>
      </c>
      <c r="IW42" s="647">
        <v>3</v>
      </c>
      <c r="IX42" s="250">
        <v>0</v>
      </c>
      <c r="IY42" s="648">
        <v>0</v>
      </c>
      <c r="IZ42" s="183"/>
      <c r="JA42" s="473"/>
      <c r="JB42" s="473"/>
      <c r="JC42" s="474"/>
      <c r="JD42" s="473"/>
      <c r="JE42" s="473"/>
      <c r="JF42" s="474"/>
      <c r="JG42" s="473"/>
      <c r="JH42" s="473"/>
      <c r="JI42" s="474"/>
      <c r="JJ42" s="473"/>
      <c r="JK42" s="473"/>
      <c r="JL42" s="183"/>
      <c r="JM42" s="183" t="s">
        <v>92</v>
      </c>
      <c r="JN42" s="649">
        <v>1.41</v>
      </c>
      <c r="JO42" s="649">
        <v>1.48</v>
      </c>
      <c r="JP42" s="649">
        <v>1.43</v>
      </c>
      <c r="JQ42" s="649">
        <v>1.44</v>
      </c>
      <c r="JR42" s="528"/>
      <c r="JS42" s="528"/>
      <c r="JT42" s="528"/>
      <c r="JU42" s="528"/>
      <c r="JV42" s="525"/>
      <c r="JW42" s="183"/>
      <c r="JX42" s="290"/>
      <c r="JY42" s="290"/>
      <c r="JZ42" s="290"/>
      <c r="KA42" s="290"/>
      <c r="KB42" s="290"/>
      <c r="KC42" s="290"/>
      <c r="KD42" s="290"/>
      <c r="KE42" s="290"/>
      <c r="KF42" s="290"/>
      <c r="KG42" s="290"/>
      <c r="KH42" s="290"/>
      <c r="KI42" s="290"/>
      <c r="KJ42" s="266"/>
      <c r="KK42" s="266"/>
      <c r="KL42" s="440" t="s">
        <v>22</v>
      </c>
      <c r="KM42" s="595">
        <v>61603</v>
      </c>
      <c r="KN42" s="596">
        <v>839</v>
      </c>
      <c r="KO42" s="596">
        <v>34023</v>
      </c>
      <c r="KP42" s="597">
        <v>1995</v>
      </c>
      <c r="KQ42" s="598"/>
      <c r="KR42" s="598"/>
      <c r="KS42" s="598"/>
      <c r="KT42" s="598"/>
      <c r="KU42" s="599">
        <v>98460</v>
      </c>
      <c r="KV42" s="600">
        <v>104198</v>
      </c>
      <c r="KW42" s="600">
        <v>202658</v>
      </c>
      <c r="KX42" s="650"/>
      <c r="KY42" s="164"/>
      <c r="KZ42" s="164"/>
      <c r="LA42" s="164"/>
      <c r="LB42" s="627"/>
      <c r="LC42" s="164"/>
      <c r="LD42" s="164"/>
      <c r="LE42" s="164"/>
      <c r="LF42" s="651"/>
      <c r="LG42" s="168"/>
      <c r="LH42" s="168"/>
      <c r="LI42" s="332"/>
      <c r="LJ42" s="273"/>
      <c r="LK42" s="274"/>
      <c r="LL42" s="275"/>
      <c r="LM42" s="275"/>
      <c r="LN42" s="275"/>
      <c r="LO42" s="275"/>
      <c r="LP42" s="275"/>
      <c r="LQ42" s="633"/>
      <c r="LR42" s="635"/>
      <c r="LS42" s="635"/>
      <c r="LT42" s="473"/>
      <c r="LU42" s="642"/>
      <c r="LV42" s="642"/>
      <c r="LW42" s="312" t="s">
        <v>66</v>
      </c>
      <c r="LX42" s="294">
        <v>5</v>
      </c>
      <c r="LY42" s="295">
        <v>6</v>
      </c>
      <c r="LZ42" s="296">
        <v>-16.670000000000002</v>
      </c>
      <c r="MA42" s="266"/>
      <c r="MB42" s="653"/>
      <c r="MC42" s="528"/>
      <c r="MD42" s="528"/>
      <c r="ME42" s="473"/>
      <c r="MF42" s="473"/>
      <c r="MG42" s="474"/>
      <c r="MH42" s="473"/>
      <c r="MI42" s="473"/>
      <c r="MJ42" s="474"/>
      <c r="MK42" s="473"/>
      <c r="ML42" s="297"/>
      <c r="MM42" s="297"/>
      <c r="MN42" s="297" t="s">
        <v>92</v>
      </c>
      <c r="MO42" s="654">
        <v>1.64</v>
      </c>
      <c r="MP42" s="654">
        <v>1.8</v>
      </c>
      <c r="MQ42" s="654">
        <v>1.73</v>
      </c>
      <c r="MR42" s="654">
        <v>1.44</v>
      </c>
      <c r="MS42" s="655">
        <v>1.63</v>
      </c>
      <c r="MT42" s="300"/>
      <c r="MU42" s="306"/>
      <c r="MV42" s="306"/>
      <c r="MW42" s="427"/>
      <c r="MX42" s="306"/>
      <c r="MY42" s="306"/>
      <c r="MZ42" s="306"/>
      <c r="NA42" s="290"/>
      <c r="NB42" s="290"/>
      <c r="NC42" s="290"/>
      <c r="ND42" s="290"/>
      <c r="NE42" s="290"/>
      <c r="NF42" s="290"/>
      <c r="NG42" s="290"/>
      <c r="NH42" s="290"/>
      <c r="NI42" s="290"/>
      <c r="NJ42" s="290"/>
      <c r="NK42" s="290"/>
      <c r="NL42" s="290"/>
      <c r="NM42" s="290"/>
      <c r="NN42" s="450" t="s">
        <v>22</v>
      </c>
      <c r="NO42" s="441">
        <v>179522</v>
      </c>
      <c r="NP42" s="442">
        <v>2800</v>
      </c>
      <c r="NQ42" s="442">
        <v>107828</v>
      </c>
      <c r="NR42" s="443">
        <v>30468</v>
      </c>
      <c r="NS42" s="444"/>
      <c r="NT42" s="444"/>
      <c r="NU42" s="444"/>
      <c r="NV42" s="444"/>
      <c r="NW42" s="445">
        <v>320618</v>
      </c>
      <c r="NX42" s="446">
        <v>336759</v>
      </c>
      <c r="NY42" s="446">
        <v>657377</v>
      </c>
      <c r="OA42" s="307"/>
    </row>
    <row r="43" spans="1:391" s="195" customFormat="1" ht="21.75" customHeight="1" thickTop="1" thickBot="1" x14ac:dyDescent="0.25">
      <c r="A43" s="656"/>
      <c r="B43" s="635"/>
      <c r="C43" s="635"/>
      <c r="D43" s="473"/>
      <c r="E43" s="625"/>
      <c r="F43" s="625"/>
      <c r="G43" s="657" t="s">
        <v>67</v>
      </c>
      <c r="H43" s="658">
        <v>33961</v>
      </c>
      <c r="I43" s="659">
        <v>26710</v>
      </c>
      <c r="J43" s="660">
        <v>23848</v>
      </c>
      <c r="K43" s="658">
        <v>84519</v>
      </c>
      <c r="L43" s="661">
        <v>83338</v>
      </c>
      <c r="M43" s="662">
        <v>1.42</v>
      </c>
      <c r="N43" s="183"/>
      <c r="O43" s="473"/>
      <c r="P43" s="473"/>
      <c r="Q43" s="474"/>
      <c r="R43" s="473"/>
      <c r="S43" s="473"/>
      <c r="T43" s="474"/>
      <c r="U43" s="473"/>
      <c r="V43" s="473"/>
      <c r="W43" s="474"/>
      <c r="X43" s="473"/>
      <c r="Y43" s="473"/>
      <c r="Z43" s="183"/>
      <c r="AA43" s="183" t="s">
        <v>96</v>
      </c>
      <c r="AB43" s="649">
        <v>1.83</v>
      </c>
      <c r="AC43" s="649">
        <v>1.88</v>
      </c>
      <c r="AD43" s="649">
        <v>1.84</v>
      </c>
      <c r="AE43" s="649">
        <v>1.85</v>
      </c>
      <c r="AF43" s="524"/>
      <c r="AG43" s="524"/>
      <c r="AH43" s="524"/>
      <c r="AI43" s="524"/>
      <c r="AJ43" s="525"/>
      <c r="AK43" s="183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611"/>
      <c r="BM43" s="164"/>
      <c r="BN43" s="164"/>
      <c r="BO43" s="164"/>
      <c r="BP43" s="627"/>
      <c r="BQ43" s="663"/>
      <c r="BR43" s="663"/>
      <c r="BS43" s="663"/>
      <c r="BT43" s="663"/>
      <c r="BU43" s="168"/>
      <c r="BV43" s="168"/>
      <c r="BW43" s="664"/>
      <c r="BX43" s="273"/>
      <c r="BY43" s="274"/>
      <c r="BZ43" s="275"/>
      <c r="CA43" s="275"/>
      <c r="CB43" s="275"/>
      <c r="CC43" s="275"/>
      <c r="CD43" s="276"/>
      <c r="CE43" s="665"/>
      <c r="CF43" s="635"/>
      <c r="CG43" s="635"/>
      <c r="CH43" s="473"/>
      <c r="CI43" s="629"/>
      <c r="CJ43" s="629"/>
      <c r="CK43" s="657" t="s">
        <v>67</v>
      </c>
      <c r="CL43" s="658">
        <v>20183</v>
      </c>
      <c r="CM43" s="659">
        <v>17607</v>
      </c>
      <c r="CN43" s="660">
        <v>17017</v>
      </c>
      <c r="CO43" s="658">
        <v>54807</v>
      </c>
      <c r="CP43" s="661">
        <v>54393</v>
      </c>
      <c r="CQ43" s="662">
        <v>0.76</v>
      </c>
      <c r="CR43" s="183"/>
      <c r="CS43" s="473"/>
      <c r="CT43" s="473"/>
      <c r="CU43" s="474"/>
      <c r="CV43" s="473"/>
      <c r="CW43" s="473"/>
      <c r="CX43" s="474"/>
      <c r="CY43" s="473"/>
      <c r="CZ43" s="473"/>
      <c r="DA43" s="474"/>
      <c r="DB43" s="473"/>
      <c r="DC43" s="473"/>
      <c r="DD43" s="183"/>
      <c r="DE43" s="183" t="s">
        <v>96</v>
      </c>
      <c r="DF43" s="649">
        <v>1.96</v>
      </c>
      <c r="DG43" s="649">
        <v>1.87</v>
      </c>
      <c r="DH43" s="649">
        <v>1.86</v>
      </c>
      <c r="DI43" s="649">
        <v>1.9</v>
      </c>
      <c r="DJ43" s="528"/>
      <c r="DK43" s="528"/>
      <c r="DL43" s="528"/>
      <c r="DM43" s="528"/>
      <c r="DN43" s="525"/>
      <c r="DO43" s="183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  <c r="EK43" s="185"/>
      <c r="EL43" s="185"/>
      <c r="EM43" s="185"/>
      <c r="EN43" s="185"/>
      <c r="EO43" s="185"/>
      <c r="EP43" s="611"/>
      <c r="EQ43" s="164"/>
      <c r="ER43" s="164"/>
      <c r="ES43" s="164"/>
      <c r="ET43" s="627"/>
      <c r="EU43" s="663"/>
      <c r="EV43" s="663"/>
      <c r="EW43" s="663"/>
      <c r="EX43" s="663"/>
      <c r="EY43" s="168"/>
      <c r="EZ43" s="168"/>
      <c r="FA43" s="664"/>
      <c r="FB43" s="273"/>
      <c r="FC43" s="274"/>
      <c r="FD43" s="275"/>
      <c r="FE43" s="275"/>
      <c r="FF43" s="275"/>
      <c r="FG43" s="275"/>
      <c r="FH43" s="276"/>
      <c r="FI43" s="656"/>
      <c r="FJ43" s="635"/>
      <c r="FK43" s="635"/>
      <c r="FL43" s="473"/>
      <c r="FM43" s="625"/>
      <c r="FN43" s="625"/>
      <c r="FO43" s="657" t="s">
        <v>67</v>
      </c>
      <c r="FP43" s="658">
        <v>18836</v>
      </c>
      <c r="FQ43" s="659">
        <v>18136</v>
      </c>
      <c r="FR43" s="660">
        <v>17387</v>
      </c>
      <c r="FS43" s="658">
        <v>54359</v>
      </c>
      <c r="FT43" s="661">
        <v>55261</v>
      </c>
      <c r="FU43" s="662">
        <v>-1.63</v>
      </c>
      <c r="FV43" s="183"/>
      <c r="FW43" s="473"/>
      <c r="FX43" s="473"/>
      <c r="FY43" s="474"/>
      <c r="FZ43" s="473"/>
      <c r="GA43" s="473"/>
      <c r="GB43" s="474"/>
      <c r="GC43" s="473"/>
      <c r="GD43" s="473"/>
      <c r="GE43" s="474"/>
      <c r="GF43" s="473"/>
      <c r="GG43" s="473"/>
      <c r="GH43" s="183"/>
      <c r="GI43" s="183" t="s">
        <v>96</v>
      </c>
      <c r="GJ43" s="649">
        <v>1.93</v>
      </c>
      <c r="GK43" s="649">
        <v>1.96</v>
      </c>
      <c r="GL43" s="649">
        <v>1.91</v>
      </c>
      <c r="GM43" s="649">
        <v>1.93</v>
      </c>
      <c r="GN43" s="524"/>
      <c r="GO43" s="524"/>
      <c r="GP43" s="524"/>
      <c r="GQ43" s="524"/>
      <c r="GR43" s="525"/>
      <c r="GS43" s="183"/>
      <c r="GT43" s="185"/>
      <c r="GU43" s="185"/>
      <c r="GV43" s="185"/>
      <c r="GW43" s="185"/>
      <c r="GX43" s="185"/>
      <c r="GY43" s="185"/>
      <c r="GZ43" s="185"/>
      <c r="HA43" s="185"/>
      <c r="HB43" s="185"/>
      <c r="HC43" s="185"/>
      <c r="HD43" s="185"/>
      <c r="HE43" s="185"/>
      <c r="HF43" s="185"/>
      <c r="HG43" s="185"/>
      <c r="HH43" s="666"/>
      <c r="HI43" s="667"/>
      <c r="HJ43" s="667"/>
      <c r="HK43" s="667"/>
      <c r="HL43" s="666"/>
      <c r="HM43" s="666"/>
      <c r="HN43" s="666"/>
      <c r="HO43" s="666"/>
      <c r="HP43" s="666"/>
      <c r="HQ43" s="668"/>
      <c r="HR43" s="668"/>
      <c r="HS43" s="668"/>
      <c r="HT43" s="611"/>
      <c r="HU43" s="164"/>
      <c r="HV43" s="164"/>
      <c r="HW43" s="164"/>
      <c r="HX43" s="627"/>
      <c r="HY43" s="663"/>
      <c r="HZ43" s="663"/>
      <c r="IA43" s="663"/>
      <c r="IB43" s="663"/>
      <c r="IC43" s="168"/>
      <c r="ID43" s="168"/>
      <c r="IE43" s="664"/>
      <c r="IF43" s="273"/>
      <c r="IG43" s="274"/>
      <c r="IH43" s="275"/>
      <c r="II43" s="275"/>
      <c r="IJ43" s="275"/>
      <c r="IK43" s="275"/>
      <c r="IM43" s="665"/>
      <c r="IN43" s="635"/>
      <c r="IO43" s="635"/>
      <c r="IP43" s="473"/>
      <c r="IQ43" s="629"/>
      <c r="IR43" s="629"/>
      <c r="IS43" s="657" t="s">
        <v>67</v>
      </c>
      <c r="IT43" s="658">
        <v>28522</v>
      </c>
      <c r="IU43" s="659">
        <v>31411</v>
      </c>
      <c r="IV43" s="660">
        <v>36532</v>
      </c>
      <c r="IW43" s="658">
        <v>96465</v>
      </c>
      <c r="IX43" s="661">
        <v>97108</v>
      </c>
      <c r="IY43" s="662">
        <v>-0.66</v>
      </c>
      <c r="IZ43" s="183"/>
      <c r="JA43" s="473"/>
      <c r="JB43" s="473"/>
      <c r="JC43" s="474"/>
      <c r="JD43" s="473"/>
      <c r="JE43" s="473"/>
      <c r="JF43" s="474"/>
      <c r="JG43" s="473"/>
      <c r="JH43" s="473"/>
      <c r="JI43" s="474"/>
      <c r="JJ43" s="473"/>
      <c r="JK43" s="473"/>
      <c r="JL43" s="183"/>
      <c r="JM43" s="183" t="s">
        <v>96</v>
      </c>
      <c r="JN43" s="649">
        <v>1.54</v>
      </c>
      <c r="JO43" s="649">
        <v>1.46</v>
      </c>
      <c r="JP43" s="649">
        <v>1.49</v>
      </c>
      <c r="JQ43" s="649">
        <v>1.5</v>
      </c>
      <c r="JR43" s="528"/>
      <c r="JS43" s="528"/>
      <c r="JT43" s="528"/>
      <c r="JU43" s="528"/>
      <c r="JV43" s="525"/>
      <c r="JW43" s="183"/>
      <c r="JX43" s="185"/>
      <c r="JY43" s="185"/>
      <c r="JZ43" s="185"/>
      <c r="KA43" s="185"/>
      <c r="KB43" s="185"/>
      <c r="KC43" s="185"/>
      <c r="KD43" s="185"/>
      <c r="KE43" s="185"/>
      <c r="KF43" s="185"/>
      <c r="KG43" s="185"/>
      <c r="KH43" s="185"/>
      <c r="KI43" s="185"/>
      <c r="KJ43" s="185"/>
      <c r="KK43" s="185"/>
      <c r="KL43" s="666"/>
      <c r="KM43" s="667"/>
      <c r="KN43" s="667"/>
      <c r="KO43" s="667"/>
      <c r="KP43" s="666"/>
      <c r="KQ43" s="666"/>
      <c r="KR43" s="666"/>
      <c r="KS43" s="666"/>
      <c r="KT43" s="666"/>
      <c r="KU43" s="668"/>
      <c r="KV43" s="668"/>
      <c r="KW43" s="668"/>
      <c r="KX43" s="611"/>
      <c r="KY43" s="164"/>
      <c r="KZ43" s="164"/>
      <c r="LA43" s="164"/>
      <c r="LB43" s="627"/>
      <c r="LC43" s="663"/>
      <c r="LD43" s="663"/>
      <c r="LE43" s="663"/>
      <c r="LF43" s="663"/>
      <c r="LG43" s="168"/>
      <c r="LH43" s="168"/>
      <c r="LI43" s="664"/>
      <c r="LJ43" s="273"/>
      <c r="LK43" s="274"/>
      <c r="LL43" s="275"/>
      <c r="LM43" s="275"/>
      <c r="LN43" s="275"/>
      <c r="LO43" s="275"/>
      <c r="LP43" s="275"/>
      <c r="LQ43" s="656"/>
      <c r="LR43" s="635"/>
      <c r="LS43" s="635"/>
      <c r="LT43" s="473"/>
      <c r="LU43" s="642"/>
      <c r="LV43" s="642"/>
      <c r="LW43" s="657" t="s">
        <v>67</v>
      </c>
      <c r="LX43" s="669">
        <v>290150</v>
      </c>
      <c r="LY43" s="670">
        <v>290100</v>
      </c>
      <c r="LZ43" s="671">
        <v>0.02</v>
      </c>
      <c r="MA43" s="266"/>
      <c r="MB43" s="672"/>
      <c r="MC43" s="528"/>
      <c r="MD43" s="528"/>
      <c r="ME43" s="473"/>
      <c r="MF43" s="473"/>
      <c r="MG43" s="474"/>
      <c r="MH43" s="473"/>
      <c r="MI43" s="473"/>
      <c r="MJ43" s="474"/>
      <c r="MK43" s="473"/>
      <c r="ML43" s="297"/>
      <c r="MM43" s="297"/>
      <c r="MN43" s="297" t="s">
        <v>96</v>
      </c>
      <c r="MO43" s="654">
        <v>1.85</v>
      </c>
      <c r="MP43" s="654">
        <v>1.9</v>
      </c>
      <c r="MQ43" s="654">
        <v>1.93</v>
      </c>
      <c r="MR43" s="654">
        <v>1.5</v>
      </c>
      <c r="MS43" s="655">
        <v>1.76</v>
      </c>
      <c r="MT43" s="300"/>
      <c r="MU43" s="306"/>
      <c r="MV43" s="306"/>
      <c r="MW43" s="427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OA43" s="307"/>
    </row>
    <row r="44" spans="1:391" s="195" customFormat="1" ht="21.75" customHeight="1" thickTop="1" x14ac:dyDescent="0.2">
      <c r="A44" s="656"/>
      <c r="B44" s="635"/>
      <c r="C44" s="635"/>
      <c r="D44" s="473"/>
      <c r="E44" s="625"/>
      <c r="F44" s="625"/>
      <c r="G44" s="673" t="s">
        <v>8</v>
      </c>
      <c r="H44" s="674">
        <v>33808</v>
      </c>
      <c r="I44" s="674">
        <v>26586</v>
      </c>
      <c r="J44" s="674">
        <v>23717</v>
      </c>
      <c r="K44" s="674">
        <v>84111</v>
      </c>
      <c r="L44" s="675">
        <v>82943</v>
      </c>
      <c r="M44" s="676">
        <v>1.41</v>
      </c>
      <c r="N44" s="183"/>
      <c r="O44" s="473"/>
      <c r="P44" s="473"/>
      <c r="Q44" s="474"/>
      <c r="R44" s="473"/>
      <c r="S44" s="473"/>
      <c r="T44" s="474"/>
      <c r="U44" s="473"/>
      <c r="V44" s="473"/>
      <c r="W44" s="474"/>
      <c r="X44" s="473"/>
      <c r="Y44" s="473"/>
      <c r="Z44" s="183"/>
      <c r="AA44" s="183" t="s">
        <v>101</v>
      </c>
      <c r="AB44" s="649">
        <v>1.94</v>
      </c>
      <c r="AC44" s="649">
        <v>1.94</v>
      </c>
      <c r="AD44" s="649">
        <v>1.89</v>
      </c>
      <c r="AE44" s="649">
        <v>1.93</v>
      </c>
      <c r="AF44" s="518"/>
      <c r="AG44" s="518"/>
      <c r="AH44" s="518"/>
      <c r="AI44" s="518"/>
      <c r="AJ44" s="525"/>
      <c r="AK44" s="183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666"/>
      <c r="BA44" s="667"/>
      <c r="BB44" s="667"/>
      <c r="BC44" s="667"/>
      <c r="BD44" s="666"/>
      <c r="BE44" s="666"/>
      <c r="BF44" s="666"/>
      <c r="BG44" s="666"/>
      <c r="BH44" s="666"/>
      <c r="BI44" s="668"/>
      <c r="BJ44" s="668"/>
      <c r="BK44" s="668"/>
      <c r="BL44" s="611"/>
      <c r="BM44" s="164"/>
      <c r="BN44" s="164"/>
      <c r="BO44" s="164"/>
      <c r="BP44" s="677"/>
      <c r="BQ44" s="678"/>
      <c r="BR44" s="678"/>
      <c r="BS44" s="678"/>
      <c r="BT44" s="170"/>
      <c r="BU44" s="168"/>
      <c r="BV44" s="168"/>
      <c r="BW44" s="272"/>
      <c r="BX44" s="273"/>
      <c r="BY44" s="274"/>
      <c r="BZ44" s="275"/>
      <c r="CA44" s="275"/>
      <c r="CB44" s="275"/>
      <c r="CC44" s="275"/>
      <c r="CD44" s="276"/>
      <c r="CE44" s="665"/>
      <c r="CF44" s="635"/>
      <c r="CG44" s="635"/>
      <c r="CH44" s="473"/>
      <c r="CI44" s="629"/>
      <c r="CJ44" s="629"/>
      <c r="CK44" s="673" t="s">
        <v>8</v>
      </c>
      <c r="CL44" s="674">
        <v>20096</v>
      </c>
      <c r="CM44" s="674">
        <v>17550</v>
      </c>
      <c r="CN44" s="674">
        <v>16933</v>
      </c>
      <c r="CO44" s="674">
        <v>54579</v>
      </c>
      <c r="CP44" s="675">
        <v>54177</v>
      </c>
      <c r="CQ44" s="676">
        <v>0.74</v>
      </c>
      <c r="CR44" s="183"/>
      <c r="CS44" s="473"/>
      <c r="CT44" s="473"/>
      <c r="CU44" s="474"/>
      <c r="CV44" s="473"/>
      <c r="CW44" s="473"/>
      <c r="CX44" s="474"/>
      <c r="CY44" s="473"/>
      <c r="CZ44" s="473"/>
      <c r="DA44" s="474"/>
      <c r="DB44" s="473"/>
      <c r="DC44" s="473"/>
      <c r="DD44" s="183"/>
      <c r="DE44" s="183" t="s">
        <v>101</v>
      </c>
      <c r="DF44" s="649">
        <v>1.77</v>
      </c>
      <c r="DG44" s="649">
        <v>1.76</v>
      </c>
      <c r="DH44" s="649">
        <v>1.79</v>
      </c>
      <c r="DI44" s="649">
        <v>1.77</v>
      </c>
      <c r="DJ44" s="180"/>
      <c r="DK44" s="180"/>
      <c r="DL44" s="180"/>
      <c r="DM44" s="180"/>
      <c r="DN44" s="525"/>
      <c r="DO44" s="183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666"/>
      <c r="EE44" s="667"/>
      <c r="EF44" s="667"/>
      <c r="EG44" s="667"/>
      <c r="EH44" s="666"/>
      <c r="EI44" s="666"/>
      <c r="EJ44" s="666"/>
      <c r="EK44" s="666"/>
      <c r="EL44" s="666"/>
      <c r="EM44" s="668"/>
      <c r="EN44" s="668"/>
      <c r="EO44" s="668"/>
      <c r="EP44" s="611"/>
      <c r="EQ44" s="164"/>
      <c r="ER44" s="164"/>
      <c r="ES44" s="164"/>
      <c r="ET44" s="677"/>
      <c r="EU44" s="678"/>
      <c r="EV44" s="678"/>
      <c r="EW44" s="678"/>
      <c r="EX44" s="170"/>
      <c r="EY44" s="168"/>
      <c r="EZ44" s="168"/>
      <c r="FA44" s="272"/>
      <c r="FB44" s="273"/>
      <c r="FC44" s="274"/>
      <c r="FD44" s="275"/>
      <c r="FE44" s="275"/>
      <c r="FF44" s="275"/>
      <c r="FG44" s="275"/>
      <c r="FH44" s="276"/>
      <c r="FI44" s="656"/>
      <c r="FJ44" s="635"/>
      <c r="FK44" s="635"/>
      <c r="FL44" s="473"/>
      <c r="FM44" s="625"/>
      <c r="FN44" s="625"/>
      <c r="FO44" s="673" t="s">
        <v>8</v>
      </c>
      <c r="FP44" s="674">
        <v>18744</v>
      </c>
      <c r="FQ44" s="674">
        <v>18058</v>
      </c>
      <c r="FR44" s="674">
        <v>17303</v>
      </c>
      <c r="FS44" s="674">
        <v>54105</v>
      </c>
      <c r="FT44" s="675">
        <v>55032</v>
      </c>
      <c r="FU44" s="676">
        <v>-1.68</v>
      </c>
      <c r="FV44" s="183"/>
      <c r="FW44" s="473"/>
      <c r="FX44" s="473"/>
      <c r="FY44" s="474"/>
      <c r="FZ44" s="473"/>
      <c r="GA44" s="473"/>
      <c r="GB44" s="474"/>
      <c r="GC44" s="473"/>
      <c r="GD44" s="473"/>
      <c r="GE44" s="474"/>
      <c r="GF44" s="473"/>
      <c r="GG44" s="473"/>
      <c r="GH44" s="183"/>
      <c r="GI44" s="183" t="s">
        <v>101</v>
      </c>
      <c r="GJ44" s="649">
        <v>1.92</v>
      </c>
      <c r="GK44" s="649">
        <v>1.94</v>
      </c>
      <c r="GL44" s="649">
        <v>1.89</v>
      </c>
      <c r="GM44" s="649">
        <v>1.92</v>
      </c>
      <c r="GN44" s="518"/>
      <c r="GO44" s="518"/>
      <c r="GP44" s="518"/>
      <c r="GQ44" s="518"/>
      <c r="GR44" s="525"/>
      <c r="GS44" s="183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666"/>
      <c r="HI44" s="667"/>
      <c r="HJ44" s="667"/>
      <c r="HK44" s="667"/>
      <c r="HL44" s="666"/>
      <c r="HM44" s="666"/>
      <c r="HN44" s="666"/>
      <c r="HO44" s="666"/>
      <c r="HP44" s="666"/>
      <c r="HQ44" s="668"/>
      <c r="HR44" s="668"/>
      <c r="HS44" s="668"/>
      <c r="HT44" s="611"/>
      <c r="HU44" s="164"/>
      <c r="HV44" s="164"/>
      <c r="HW44" s="164"/>
      <c r="HX44" s="677"/>
      <c r="HY44" s="678"/>
      <c r="HZ44" s="678"/>
      <c r="IA44" s="678"/>
      <c r="IB44" s="170"/>
      <c r="IC44" s="168"/>
      <c r="ID44" s="168"/>
      <c r="IE44" s="272"/>
      <c r="IF44" s="273"/>
      <c r="IG44" s="274"/>
      <c r="IH44" s="275"/>
      <c r="II44" s="275"/>
      <c r="IJ44" s="275"/>
      <c r="IK44" s="275"/>
      <c r="IM44" s="665"/>
      <c r="IN44" s="635"/>
      <c r="IO44" s="635"/>
      <c r="IP44" s="473"/>
      <c r="IQ44" s="629"/>
      <c r="IR44" s="629"/>
      <c r="IS44" s="673" t="s">
        <v>8</v>
      </c>
      <c r="IT44" s="674">
        <v>27936</v>
      </c>
      <c r="IU44" s="674">
        <v>30742</v>
      </c>
      <c r="IV44" s="674">
        <v>35814</v>
      </c>
      <c r="IW44" s="674">
        <v>94492</v>
      </c>
      <c r="IX44" s="675">
        <v>95123</v>
      </c>
      <c r="IY44" s="676">
        <v>-0.66</v>
      </c>
      <c r="IZ44" s="183"/>
      <c r="JA44" s="473"/>
      <c r="JB44" s="473"/>
      <c r="JC44" s="474"/>
      <c r="JD44" s="473"/>
      <c r="JE44" s="473"/>
      <c r="JF44" s="474"/>
      <c r="JG44" s="473"/>
      <c r="JH44" s="473"/>
      <c r="JI44" s="474"/>
      <c r="JJ44" s="473"/>
      <c r="JK44" s="473"/>
      <c r="JL44" s="183"/>
      <c r="JM44" s="183" t="s">
        <v>101</v>
      </c>
      <c r="JN44" s="649">
        <v>1.49</v>
      </c>
      <c r="JO44" s="649">
        <v>1.44</v>
      </c>
      <c r="JP44" s="649">
        <v>1.47</v>
      </c>
      <c r="JQ44" s="649">
        <v>1.47</v>
      </c>
      <c r="JR44" s="180"/>
      <c r="JS44" s="180"/>
      <c r="JT44" s="180"/>
      <c r="JU44" s="180"/>
      <c r="JV44" s="525"/>
      <c r="JW44" s="183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666"/>
      <c r="KM44" s="667"/>
      <c r="KN44" s="667"/>
      <c r="KO44" s="667"/>
      <c r="KP44" s="666"/>
      <c r="KQ44" s="666"/>
      <c r="KR44" s="666"/>
      <c r="KS44" s="666"/>
      <c r="KT44" s="666"/>
      <c r="KU44" s="668"/>
      <c r="KV44" s="668"/>
      <c r="KW44" s="668"/>
      <c r="KX44" s="611"/>
      <c r="KY44" s="164"/>
      <c r="KZ44" s="164"/>
      <c r="LA44" s="164"/>
      <c r="LB44" s="677"/>
      <c r="LC44" s="678"/>
      <c r="LD44" s="678"/>
      <c r="LE44" s="678"/>
      <c r="LF44" s="170"/>
      <c r="LG44" s="168"/>
      <c r="LH44" s="168"/>
      <c r="LI44" s="272"/>
      <c r="LJ44" s="273"/>
      <c r="LK44" s="274"/>
      <c r="LL44" s="275"/>
      <c r="LM44" s="275"/>
      <c r="LN44" s="275"/>
      <c r="LO44" s="275"/>
      <c r="LP44" s="275"/>
      <c r="LQ44" s="656"/>
      <c r="LR44" s="635"/>
      <c r="LS44" s="635"/>
      <c r="LT44" s="473"/>
      <c r="LU44" s="642"/>
      <c r="LV44" s="642"/>
      <c r="LW44" s="673" t="s">
        <v>8</v>
      </c>
      <c r="LX44" s="342">
        <v>287287</v>
      </c>
      <c r="LY44" s="679">
        <v>287275</v>
      </c>
      <c r="LZ44" s="680">
        <v>0</v>
      </c>
      <c r="MA44" s="266"/>
      <c r="MB44" s="672"/>
      <c r="MC44" s="528"/>
      <c r="MD44" s="528"/>
      <c r="ME44" s="473"/>
      <c r="MF44" s="473"/>
      <c r="MG44" s="474"/>
      <c r="MH44" s="473"/>
      <c r="MI44" s="473"/>
      <c r="MJ44" s="474"/>
      <c r="MK44" s="473"/>
      <c r="ML44" s="297"/>
      <c r="MM44" s="297"/>
      <c r="MN44" s="297" t="s">
        <v>101</v>
      </c>
      <c r="MO44" s="654">
        <v>1.93</v>
      </c>
      <c r="MP44" s="654">
        <v>1.77</v>
      </c>
      <c r="MQ44" s="654">
        <v>1.92</v>
      </c>
      <c r="MR44" s="654">
        <v>1.47</v>
      </c>
      <c r="MS44" s="655">
        <v>1.74</v>
      </c>
      <c r="MT44" s="300"/>
      <c r="MU44" s="306"/>
      <c r="MV44" s="306"/>
      <c r="MW44" s="427"/>
      <c r="MX44" s="306"/>
      <c r="MY44" s="306"/>
      <c r="MZ44" s="264"/>
      <c r="NA44" s="264"/>
      <c r="NB44" s="264"/>
      <c r="NC44" s="264"/>
      <c r="ND44" s="265"/>
      <c r="NE44" s="265"/>
      <c r="NF44" s="265"/>
      <c r="NG44" s="265"/>
      <c r="NH44" s="265"/>
      <c r="NI44" s="265"/>
      <c r="NJ44" s="265"/>
      <c r="NK44" s="265"/>
      <c r="NL44" s="306"/>
      <c r="NM44" s="306"/>
      <c r="NN44" s="264"/>
      <c r="NO44" s="264"/>
      <c r="NP44" s="264"/>
      <c r="NQ44" s="264"/>
      <c r="NR44" s="265"/>
      <c r="NS44" s="265"/>
      <c r="NT44" s="265"/>
      <c r="NU44" s="265"/>
      <c r="NV44" s="265"/>
      <c r="NW44" s="265"/>
      <c r="NX44" s="265"/>
      <c r="NY44" s="265"/>
      <c r="OA44" s="307"/>
    </row>
    <row r="45" spans="1:391" s="195" customFormat="1" ht="21.75" customHeight="1" x14ac:dyDescent="0.2">
      <c r="A45" s="681"/>
      <c r="B45" s="635"/>
      <c r="C45" s="635"/>
      <c r="D45" s="473"/>
      <c r="E45" s="625"/>
      <c r="F45" s="625"/>
      <c r="G45" s="673" t="s">
        <v>68</v>
      </c>
      <c r="H45" s="674">
        <v>153</v>
      </c>
      <c r="I45" s="674">
        <v>124</v>
      </c>
      <c r="J45" s="674">
        <v>131</v>
      </c>
      <c r="K45" s="674">
        <v>408</v>
      </c>
      <c r="L45" s="675">
        <v>395</v>
      </c>
      <c r="M45" s="682">
        <v>3.29</v>
      </c>
      <c r="N45" s="183"/>
      <c r="O45" s="473"/>
      <c r="P45" s="473"/>
      <c r="Q45" s="474"/>
      <c r="R45" s="473"/>
      <c r="S45" s="473"/>
      <c r="T45" s="474"/>
      <c r="U45" s="473"/>
      <c r="V45" s="473"/>
      <c r="W45" s="474"/>
      <c r="X45" s="473"/>
      <c r="Y45" s="473"/>
      <c r="Z45" s="183"/>
      <c r="AA45" s="183" t="s">
        <v>104</v>
      </c>
      <c r="AB45" s="649">
        <v>0</v>
      </c>
      <c r="AC45" s="649">
        <v>0</v>
      </c>
      <c r="AD45" s="649">
        <v>0</v>
      </c>
      <c r="AE45" s="649">
        <v>0</v>
      </c>
      <c r="AF45" s="524"/>
      <c r="AG45" s="524"/>
      <c r="AH45" s="524"/>
      <c r="AI45" s="524"/>
      <c r="AJ45" s="525"/>
      <c r="AK45" s="183"/>
      <c r="AL45" s="764"/>
      <c r="AM45" s="764"/>
      <c r="AN45" s="764"/>
      <c r="AO45" s="764"/>
      <c r="AP45" s="764"/>
      <c r="AQ45" s="764"/>
      <c r="AR45" s="764"/>
      <c r="AS45" s="764"/>
      <c r="AT45" s="764"/>
      <c r="AU45" s="764"/>
      <c r="AV45" s="764"/>
      <c r="AW45" s="764"/>
      <c r="AX45" s="683"/>
      <c r="AZ45" s="526"/>
      <c r="BA45" s="526"/>
      <c r="BB45" s="526"/>
      <c r="BC45" s="526"/>
      <c r="BD45" s="267"/>
      <c r="BE45" s="267"/>
      <c r="BF45" s="267"/>
      <c r="BG45" s="267"/>
      <c r="BH45" s="267"/>
      <c r="BI45" s="527"/>
      <c r="BJ45" s="527"/>
      <c r="BK45" s="527"/>
      <c r="BL45" s="611"/>
      <c r="BM45" s="164"/>
      <c r="BN45" s="164"/>
      <c r="BO45" s="164"/>
      <c r="BP45" s="684"/>
      <c r="BQ45" s="678"/>
      <c r="BR45" s="678"/>
      <c r="BS45" s="678"/>
      <c r="BT45" s="170"/>
      <c r="BU45" s="168"/>
      <c r="BV45" s="168"/>
      <c r="BW45" s="272"/>
      <c r="BX45" s="273"/>
      <c r="BY45" s="274"/>
      <c r="BZ45" s="275"/>
      <c r="CA45" s="275"/>
      <c r="CB45" s="275"/>
      <c r="CC45" s="275"/>
      <c r="CD45" s="276"/>
      <c r="CE45" s="183"/>
      <c r="CF45" s="635"/>
      <c r="CG45" s="635"/>
      <c r="CH45" s="473"/>
      <c r="CI45" s="629"/>
      <c r="CJ45" s="629"/>
      <c r="CK45" s="673" t="s">
        <v>68</v>
      </c>
      <c r="CL45" s="674">
        <v>87</v>
      </c>
      <c r="CM45" s="674">
        <v>57</v>
      </c>
      <c r="CN45" s="674">
        <v>84</v>
      </c>
      <c r="CO45" s="674">
        <v>228</v>
      </c>
      <c r="CP45" s="675">
        <v>216</v>
      </c>
      <c r="CQ45" s="682">
        <v>5.56</v>
      </c>
      <c r="CR45" s="183"/>
      <c r="CS45" s="473"/>
      <c r="CT45" s="473"/>
      <c r="CU45" s="474"/>
      <c r="CV45" s="473"/>
      <c r="CW45" s="473"/>
      <c r="CX45" s="474"/>
      <c r="CY45" s="473"/>
      <c r="CZ45" s="473"/>
      <c r="DA45" s="474"/>
      <c r="DB45" s="473"/>
      <c r="DC45" s="473"/>
      <c r="DD45" s="183"/>
      <c r="DE45" s="183" t="s">
        <v>104</v>
      </c>
      <c r="DF45" s="649">
        <v>0</v>
      </c>
      <c r="DG45" s="649">
        <v>0</v>
      </c>
      <c r="DH45" s="649">
        <v>0</v>
      </c>
      <c r="DI45" s="649">
        <v>0</v>
      </c>
      <c r="DJ45" s="528"/>
      <c r="DK45" s="528"/>
      <c r="DL45" s="528"/>
      <c r="DM45" s="528"/>
      <c r="DN45" s="525"/>
      <c r="DO45" s="183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683"/>
      <c r="ED45" s="526"/>
      <c r="EE45" s="526"/>
      <c r="EF45" s="526"/>
      <c r="EG45" s="526"/>
      <c r="EH45" s="267"/>
      <c r="EI45" s="267"/>
      <c r="EJ45" s="267"/>
      <c r="EK45" s="267"/>
      <c r="EL45" s="267"/>
      <c r="EM45" s="527"/>
      <c r="EN45" s="527"/>
      <c r="EO45" s="527"/>
      <c r="EP45" s="611"/>
      <c r="EQ45" s="164"/>
      <c r="ER45" s="164"/>
      <c r="ES45" s="164"/>
      <c r="ET45" s="684"/>
      <c r="EU45" s="678"/>
      <c r="EV45" s="678"/>
      <c r="EW45" s="678"/>
      <c r="EX45" s="170"/>
      <c r="EY45" s="168"/>
      <c r="EZ45" s="168"/>
      <c r="FA45" s="272"/>
      <c r="FB45" s="273"/>
      <c r="FC45" s="274"/>
      <c r="FD45" s="275"/>
      <c r="FE45" s="275"/>
      <c r="FF45" s="275"/>
      <c r="FG45" s="275"/>
      <c r="FH45" s="276"/>
      <c r="FI45" s="681"/>
      <c r="FJ45" s="635"/>
      <c r="FK45" s="635"/>
      <c r="FL45" s="473"/>
      <c r="FM45" s="625"/>
      <c r="FN45" s="625"/>
      <c r="FO45" s="673" t="s">
        <v>68</v>
      </c>
      <c r="FP45" s="674">
        <v>92</v>
      </c>
      <c r="FQ45" s="674">
        <v>78</v>
      </c>
      <c r="FR45" s="674">
        <v>84</v>
      </c>
      <c r="FS45" s="674">
        <v>254</v>
      </c>
      <c r="FT45" s="675">
        <v>229</v>
      </c>
      <c r="FU45" s="682">
        <v>10.92</v>
      </c>
      <c r="FV45" s="183"/>
      <c r="FW45" s="473"/>
      <c r="FX45" s="473"/>
      <c r="FY45" s="474"/>
      <c r="FZ45" s="473"/>
      <c r="GA45" s="473"/>
      <c r="GB45" s="474"/>
      <c r="GC45" s="473"/>
      <c r="GD45" s="473"/>
      <c r="GE45" s="474"/>
      <c r="GF45" s="473"/>
      <c r="GG45" s="473"/>
      <c r="GH45" s="183"/>
      <c r="GI45" s="183" t="s">
        <v>104</v>
      </c>
      <c r="GJ45" s="649">
        <v>0</v>
      </c>
      <c r="GK45" s="649">
        <v>0</v>
      </c>
      <c r="GL45" s="649">
        <v>0</v>
      </c>
      <c r="GM45" s="649">
        <v>0</v>
      </c>
      <c r="GN45" s="524"/>
      <c r="GO45" s="524"/>
      <c r="GP45" s="524"/>
      <c r="GQ45" s="524"/>
      <c r="GR45" s="525"/>
      <c r="GS45" s="183"/>
      <c r="GT45" s="764"/>
      <c r="GU45" s="764"/>
      <c r="GV45" s="764"/>
      <c r="GW45" s="764"/>
      <c r="GX45" s="764"/>
      <c r="GY45" s="764"/>
      <c r="GZ45" s="764"/>
      <c r="HA45" s="764"/>
      <c r="HB45" s="764"/>
      <c r="HC45" s="764"/>
      <c r="HD45" s="764"/>
      <c r="HE45" s="764"/>
      <c r="HF45" s="683"/>
      <c r="HH45" s="526"/>
      <c r="HI45" s="526"/>
      <c r="HJ45" s="526"/>
      <c r="HK45" s="526"/>
      <c r="HL45" s="267"/>
      <c r="HM45" s="267"/>
      <c r="HN45" s="267"/>
      <c r="HO45" s="267"/>
      <c r="HP45" s="267"/>
      <c r="HQ45" s="527"/>
      <c r="HR45" s="527"/>
      <c r="HS45" s="527"/>
      <c r="HT45" s="611"/>
      <c r="HU45" s="164"/>
      <c r="HV45" s="164"/>
      <c r="HW45" s="164"/>
      <c r="HX45" s="684"/>
      <c r="HY45" s="678"/>
      <c r="HZ45" s="678"/>
      <c r="IA45" s="678"/>
      <c r="IB45" s="170"/>
      <c r="IC45" s="168"/>
      <c r="ID45" s="168"/>
      <c r="IE45" s="272"/>
      <c r="IF45" s="273"/>
      <c r="IG45" s="274"/>
      <c r="IH45" s="275"/>
      <c r="II45" s="275"/>
      <c r="IJ45" s="275"/>
      <c r="IK45" s="275"/>
      <c r="IM45" s="183"/>
      <c r="IN45" s="635"/>
      <c r="IO45" s="635"/>
      <c r="IP45" s="473"/>
      <c r="IQ45" s="629"/>
      <c r="IR45" s="629"/>
      <c r="IS45" s="673" t="s">
        <v>68</v>
      </c>
      <c r="IT45" s="674">
        <v>586</v>
      </c>
      <c r="IU45" s="674">
        <v>669</v>
      </c>
      <c r="IV45" s="674">
        <v>718</v>
      </c>
      <c r="IW45" s="674">
        <v>1973</v>
      </c>
      <c r="IX45" s="675">
        <v>1985</v>
      </c>
      <c r="IY45" s="682">
        <v>-0.6</v>
      </c>
      <c r="IZ45" s="183"/>
      <c r="JA45" s="473"/>
      <c r="JB45" s="473"/>
      <c r="JC45" s="474"/>
      <c r="JD45" s="473"/>
      <c r="JE45" s="473"/>
      <c r="JF45" s="474"/>
      <c r="JG45" s="473"/>
      <c r="JH45" s="473"/>
      <c r="JI45" s="474"/>
      <c r="JJ45" s="473"/>
      <c r="JK45" s="473"/>
      <c r="JL45" s="183"/>
      <c r="JM45" s="183" t="s">
        <v>104</v>
      </c>
      <c r="JN45" s="649">
        <v>0</v>
      </c>
      <c r="JO45" s="649">
        <v>0</v>
      </c>
      <c r="JP45" s="649">
        <v>0</v>
      </c>
      <c r="JQ45" s="649">
        <v>0</v>
      </c>
      <c r="JR45" s="528"/>
      <c r="JS45" s="528"/>
      <c r="JT45" s="528"/>
      <c r="JU45" s="528"/>
      <c r="JV45" s="525"/>
      <c r="JW45" s="183"/>
      <c r="JX45" s="764"/>
      <c r="JY45" s="764"/>
      <c r="JZ45" s="764"/>
      <c r="KA45" s="764"/>
      <c r="KB45" s="764"/>
      <c r="KC45" s="764"/>
      <c r="KD45" s="764"/>
      <c r="KE45" s="764"/>
      <c r="KF45" s="764"/>
      <c r="KG45" s="764"/>
      <c r="KH45" s="764"/>
      <c r="KI45" s="764"/>
      <c r="KJ45" s="683"/>
      <c r="KL45" s="526"/>
      <c r="KM45" s="526"/>
      <c r="KN45" s="526"/>
      <c r="KO45" s="526"/>
      <c r="KP45" s="267"/>
      <c r="KQ45" s="267"/>
      <c r="KR45" s="267"/>
      <c r="KS45" s="267"/>
      <c r="KT45" s="267"/>
      <c r="KU45" s="527"/>
      <c r="KV45" s="527"/>
      <c r="KW45" s="527"/>
      <c r="KX45" s="611"/>
      <c r="KY45" s="164"/>
      <c r="KZ45" s="164"/>
      <c r="LA45" s="164"/>
      <c r="LB45" s="684"/>
      <c r="LC45" s="678"/>
      <c r="LD45" s="678"/>
      <c r="LE45" s="678"/>
      <c r="LF45" s="170"/>
      <c r="LG45" s="168"/>
      <c r="LH45" s="168"/>
      <c r="LI45" s="272"/>
      <c r="LJ45" s="273"/>
      <c r="LK45" s="274"/>
      <c r="LL45" s="275"/>
      <c r="LM45" s="275"/>
      <c r="LN45" s="275"/>
      <c r="LO45" s="275"/>
      <c r="LP45" s="275"/>
      <c r="LQ45" s="685"/>
      <c r="LR45" s="635"/>
      <c r="LS45" s="635"/>
      <c r="LT45" s="473"/>
      <c r="LU45" s="642"/>
      <c r="LV45" s="642"/>
      <c r="LW45" s="673" t="s">
        <v>68</v>
      </c>
      <c r="LX45" s="342">
        <v>2863</v>
      </c>
      <c r="LY45" s="679">
        <v>2825</v>
      </c>
      <c r="LZ45" s="680">
        <v>1.35</v>
      </c>
      <c r="MA45" s="266"/>
      <c r="MB45" s="672"/>
      <c r="MC45" s="528"/>
      <c r="MD45" s="528"/>
      <c r="ME45" s="473"/>
      <c r="MF45" s="473"/>
      <c r="MG45" s="474"/>
      <c r="MH45" s="473"/>
      <c r="MI45" s="473"/>
      <c r="MJ45" s="474"/>
      <c r="MK45" s="473"/>
      <c r="ML45" s="297"/>
      <c r="MM45" s="297"/>
      <c r="MN45" s="297" t="s">
        <v>104</v>
      </c>
      <c r="MO45" s="654">
        <v>0</v>
      </c>
      <c r="MP45" s="654">
        <v>0</v>
      </c>
      <c r="MQ45" s="654">
        <v>0</v>
      </c>
      <c r="MR45" s="654">
        <v>0</v>
      </c>
      <c r="MS45" s="655" t="s">
        <v>189</v>
      </c>
      <c r="MT45" s="300"/>
      <c r="MU45" s="306"/>
      <c r="MV45" s="306"/>
      <c r="MW45" s="427"/>
      <c r="MX45" s="306"/>
      <c r="MY45" s="306"/>
      <c r="MZ45" s="686"/>
      <c r="NA45" s="760"/>
      <c r="NB45" s="760"/>
      <c r="NC45" s="760"/>
      <c r="ND45" s="760"/>
      <c r="NE45" s="686"/>
      <c r="NF45" s="760"/>
      <c r="NG45" s="760"/>
      <c r="NH45" s="760"/>
      <c r="NI45" s="760"/>
      <c r="NJ45" s="687"/>
      <c r="NK45" s="688"/>
      <c r="NL45" s="306"/>
      <c r="NM45" s="306"/>
      <c r="NN45" s="686"/>
      <c r="NO45" s="760"/>
      <c r="NP45" s="760"/>
      <c r="NQ45" s="760"/>
      <c r="NR45" s="760"/>
      <c r="NS45" s="686"/>
      <c r="NT45" s="760"/>
      <c r="NU45" s="760"/>
      <c r="NV45" s="760"/>
      <c r="NW45" s="760"/>
      <c r="NX45" s="687"/>
      <c r="NY45" s="688"/>
      <c r="OA45" s="307"/>
    </row>
    <row r="46" spans="1:391" s="195" customFormat="1" ht="21.75" customHeight="1" x14ac:dyDescent="0.2">
      <c r="A46" s="473"/>
      <c r="B46" s="473"/>
      <c r="C46" s="473"/>
      <c r="D46" s="473"/>
      <c r="E46" s="689"/>
      <c r="F46" s="689"/>
      <c r="G46" s="183"/>
      <c r="H46" s="183"/>
      <c r="I46" s="183"/>
      <c r="J46" s="183"/>
      <c r="K46" s="183"/>
      <c r="L46" s="185"/>
      <c r="M46" s="183"/>
      <c r="N46" s="183"/>
      <c r="O46" s="473"/>
      <c r="P46" s="473"/>
      <c r="Q46" s="474"/>
      <c r="R46" s="473"/>
      <c r="S46" s="473"/>
      <c r="T46" s="474"/>
      <c r="U46" s="473"/>
      <c r="V46" s="473"/>
      <c r="W46" s="474"/>
      <c r="X46" s="473"/>
      <c r="Y46" s="473"/>
      <c r="Z46" s="183"/>
      <c r="AA46" s="183" t="s">
        <v>109</v>
      </c>
      <c r="AB46" s="649">
        <v>0</v>
      </c>
      <c r="AC46" s="649">
        <v>0</v>
      </c>
      <c r="AD46" s="649">
        <v>0</v>
      </c>
      <c r="AE46" s="649">
        <v>0</v>
      </c>
      <c r="AF46" s="524"/>
      <c r="AG46" s="524"/>
      <c r="AH46" s="524"/>
      <c r="AI46" s="524"/>
      <c r="AJ46" s="525"/>
      <c r="AK46" s="183"/>
      <c r="AL46" s="764"/>
      <c r="AM46" s="764"/>
      <c r="AN46" s="764"/>
      <c r="AO46" s="764"/>
      <c r="AP46" s="764"/>
      <c r="AQ46" s="764"/>
      <c r="AR46" s="764"/>
      <c r="AS46" s="764"/>
      <c r="AT46" s="764"/>
      <c r="AU46" s="764"/>
      <c r="AV46" s="764"/>
      <c r="AW46" s="764"/>
      <c r="AX46" s="683"/>
      <c r="AZ46" s="690"/>
      <c r="BA46" s="690"/>
      <c r="BB46" s="690"/>
      <c r="BC46" s="690"/>
      <c r="BD46" s="691"/>
      <c r="BE46" s="691"/>
      <c r="BF46" s="691"/>
      <c r="BG46" s="691"/>
      <c r="BH46" s="691"/>
      <c r="BI46" s="690"/>
      <c r="BJ46" s="690"/>
      <c r="BK46" s="267"/>
      <c r="BL46" s="275"/>
      <c r="BM46" s="164"/>
      <c r="BN46" s="164"/>
      <c r="BO46" s="164"/>
      <c r="BP46" s="627"/>
      <c r="BQ46" s="678"/>
      <c r="BR46" s="678"/>
      <c r="BS46" s="678"/>
      <c r="BT46" s="170"/>
      <c r="BU46" s="168"/>
      <c r="BV46" s="168"/>
      <c r="BW46" s="692"/>
      <c r="BX46" s="164"/>
      <c r="BY46" s="274"/>
      <c r="BZ46" s="275"/>
      <c r="CA46" s="275"/>
      <c r="CB46" s="275"/>
      <c r="CC46" s="275"/>
      <c r="CD46" s="276"/>
      <c r="CE46" s="473"/>
      <c r="CF46" s="473"/>
      <c r="CG46" s="473"/>
      <c r="CH46" s="473"/>
      <c r="CI46" s="693"/>
      <c r="CJ46" s="693"/>
      <c r="CK46" s="183"/>
      <c r="CL46" s="183"/>
      <c r="CM46" s="183"/>
      <c r="CN46" s="183"/>
      <c r="CO46" s="183"/>
      <c r="CP46" s="185"/>
      <c r="CQ46" s="183"/>
      <c r="CR46" s="183"/>
      <c r="CS46" s="473"/>
      <c r="CT46" s="473"/>
      <c r="CU46" s="474"/>
      <c r="CV46" s="473"/>
      <c r="CW46" s="473"/>
      <c r="CX46" s="474"/>
      <c r="CY46" s="473"/>
      <c r="CZ46" s="473"/>
      <c r="DA46" s="474"/>
      <c r="DB46" s="473"/>
      <c r="DC46" s="473"/>
      <c r="DD46" s="183"/>
      <c r="DE46" s="183" t="s">
        <v>109</v>
      </c>
      <c r="DF46" s="649">
        <v>0</v>
      </c>
      <c r="DG46" s="649">
        <v>0</v>
      </c>
      <c r="DH46" s="649">
        <v>0</v>
      </c>
      <c r="DI46" s="649">
        <v>0</v>
      </c>
      <c r="DJ46" s="528"/>
      <c r="DK46" s="528"/>
      <c r="DL46" s="528"/>
      <c r="DM46" s="528"/>
      <c r="DN46" s="525"/>
      <c r="DO46" s="183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683"/>
      <c r="ED46" s="690"/>
      <c r="EE46" s="690"/>
      <c r="EF46" s="690"/>
      <c r="EG46" s="690"/>
      <c r="EH46" s="691"/>
      <c r="EI46" s="691"/>
      <c r="EJ46" s="691"/>
      <c r="EK46" s="691"/>
      <c r="EL46" s="691"/>
      <c r="EM46" s="690"/>
      <c r="EN46" s="690"/>
      <c r="EO46" s="267"/>
      <c r="EP46" s="275"/>
      <c r="EQ46" s="164"/>
      <c r="ER46" s="164"/>
      <c r="ES46" s="164"/>
      <c r="ET46" s="627"/>
      <c r="EU46" s="678"/>
      <c r="EV46" s="678"/>
      <c r="EW46" s="678"/>
      <c r="EX46" s="170"/>
      <c r="EY46" s="168"/>
      <c r="EZ46" s="168"/>
      <c r="FA46" s="692"/>
      <c r="FB46" s="164"/>
      <c r="FC46" s="274"/>
      <c r="FD46" s="275"/>
      <c r="FE46" s="275"/>
      <c r="FF46" s="275"/>
      <c r="FG46" s="275"/>
      <c r="FH46" s="276"/>
      <c r="FI46" s="473"/>
      <c r="FJ46" s="473"/>
      <c r="FK46" s="473"/>
      <c r="FL46" s="473"/>
      <c r="FM46" s="689"/>
      <c r="FN46" s="689"/>
      <c r="FO46" s="183"/>
      <c r="FP46" s="183"/>
      <c r="FQ46" s="183"/>
      <c r="FR46" s="183"/>
      <c r="FS46" s="183"/>
      <c r="FT46" s="185"/>
      <c r="FU46" s="183"/>
      <c r="FV46" s="183"/>
      <c r="FW46" s="473"/>
      <c r="FX46" s="473"/>
      <c r="FY46" s="474"/>
      <c r="FZ46" s="473"/>
      <c r="GA46" s="473"/>
      <c r="GB46" s="474"/>
      <c r="GC46" s="473"/>
      <c r="GD46" s="473"/>
      <c r="GE46" s="474"/>
      <c r="GF46" s="473"/>
      <c r="GG46" s="473"/>
      <c r="GH46" s="183"/>
      <c r="GI46" s="183" t="s">
        <v>109</v>
      </c>
      <c r="GJ46" s="649">
        <v>0</v>
      </c>
      <c r="GK46" s="649">
        <v>0</v>
      </c>
      <c r="GL46" s="649">
        <v>0</v>
      </c>
      <c r="GM46" s="649">
        <v>0</v>
      </c>
      <c r="GN46" s="524"/>
      <c r="GO46" s="524"/>
      <c r="GP46" s="524"/>
      <c r="GQ46" s="524"/>
      <c r="GR46" s="525"/>
      <c r="GS46" s="183"/>
      <c r="GT46" s="764"/>
      <c r="GU46" s="764"/>
      <c r="GV46" s="764"/>
      <c r="GW46" s="764"/>
      <c r="GX46" s="764"/>
      <c r="GY46" s="764"/>
      <c r="GZ46" s="764"/>
      <c r="HA46" s="764"/>
      <c r="HB46" s="764"/>
      <c r="HC46" s="764"/>
      <c r="HD46" s="764"/>
      <c r="HE46" s="764"/>
      <c r="HF46" s="683"/>
      <c r="HH46" s="690"/>
      <c r="HI46" s="690"/>
      <c r="HJ46" s="690"/>
      <c r="HK46" s="690"/>
      <c r="HL46" s="691"/>
      <c r="HM46" s="691"/>
      <c r="HN46" s="691"/>
      <c r="HO46" s="691"/>
      <c r="HP46" s="691"/>
      <c r="HQ46" s="690"/>
      <c r="HR46" s="690"/>
      <c r="HS46" s="267"/>
      <c r="HT46" s="275"/>
      <c r="HU46" s="164"/>
      <c r="HV46" s="164"/>
      <c r="HW46" s="164"/>
      <c r="HX46" s="627"/>
      <c r="HY46" s="678"/>
      <c r="HZ46" s="678"/>
      <c r="IA46" s="678"/>
      <c r="IB46" s="170"/>
      <c r="IC46" s="168"/>
      <c r="ID46" s="168"/>
      <c r="IE46" s="692"/>
      <c r="IF46" s="164"/>
      <c r="IG46" s="274"/>
      <c r="IH46" s="275"/>
      <c r="II46" s="275"/>
      <c r="IJ46" s="275"/>
      <c r="IK46" s="275"/>
      <c r="IM46" s="473"/>
      <c r="IN46" s="473"/>
      <c r="IO46" s="473"/>
      <c r="IP46" s="473"/>
      <c r="IQ46" s="693"/>
      <c r="IR46" s="693"/>
      <c r="IS46" s="183"/>
      <c r="IT46" s="183"/>
      <c r="IU46" s="183"/>
      <c r="IV46" s="183"/>
      <c r="IW46" s="183"/>
      <c r="IX46" s="185"/>
      <c r="IY46" s="183"/>
      <c r="IZ46" s="183"/>
      <c r="JA46" s="473"/>
      <c r="JB46" s="473"/>
      <c r="JC46" s="474"/>
      <c r="JD46" s="473"/>
      <c r="JE46" s="473"/>
      <c r="JF46" s="474"/>
      <c r="JG46" s="473"/>
      <c r="JH46" s="473"/>
      <c r="JI46" s="474"/>
      <c r="JJ46" s="473"/>
      <c r="JK46" s="473"/>
      <c r="JL46" s="183"/>
      <c r="JM46" s="183" t="s">
        <v>109</v>
      </c>
      <c r="JN46" s="649">
        <v>0</v>
      </c>
      <c r="JO46" s="649">
        <v>0</v>
      </c>
      <c r="JP46" s="649">
        <v>0</v>
      </c>
      <c r="JQ46" s="649">
        <v>0</v>
      </c>
      <c r="JR46" s="528"/>
      <c r="JS46" s="528"/>
      <c r="JT46" s="528"/>
      <c r="JU46" s="528"/>
      <c r="JV46" s="525"/>
      <c r="JW46" s="183"/>
      <c r="JX46" s="764"/>
      <c r="JY46" s="764"/>
      <c r="JZ46" s="764"/>
      <c r="KA46" s="764"/>
      <c r="KB46" s="764"/>
      <c r="KC46" s="764"/>
      <c r="KD46" s="764"/>
      <c r="KE46" s="764"/>
      <c r="KF46" s="764"/>
      <c r="KG46" s="764"/>
      <c r="KH46" s="764"/>
      <c r="KI46" s="764"/>
      <c r="KJ46" s="683"/>
      <c r="KL46" s="690"/>
      <c r="KM46" s="690"/>
      <c r="KN46" s="690"/>
      <c r="KO46" s="690"/>
      <c r="KP46" s="691"/>
      <c r="KQ46" s="691"/>
      <c r="KR46" s="691"/>
      <c r="KS46" s="691"/>
      <c r="KT46" s="691"/>
      <c r="KU46" s="690"/>
      <c r="KV46" s="690"/>
      <c r="KW46" s="267"/>
      <c r="KX46" s="275"/>
      <c r="KY46" s="164"/>
      <c r="KZ46" s="164"/>
      <c r="LA46" s="164"/>
      <c r="LB46" s="627"/>
      <c r="LC46" s="678"/>
      <c r="LD46" s="678"/>
      <c r="LE46" s="678"/>
      <c r="LF46" s="170"/>
      <c r="LG46" s="168"/>
      <c r="LH46" s="168"/>
      <c r="LI46" s="692"/>
      <c r="LJ46" s="164"/>
      <c r="LK46" s="274"/>
      <c r="LL46" s="275"/>
      <c r="LM46" s="275"/>
      <c r="LN46" s="275"/>
      <c r="LO46" s="275"/>
      <c r="LP46" s="275"/>
      <c r="LQ46" s="473"/>
      <c r="LR46" s="473"/>
      <c r="LS46" s="473"/>
      <c r="LT46" s="473"/>
      <c r="LU46" s="694"/>
      <c r="LV46" s="694"/>
      <c r="LW46" s="266"/>
      <c r="LX46" s="266"/>
      <c r="LY46" s="695"/>
      <c r="LZ46" s="266"/>
      <c r="MA46" s="266"/>
      <c r="MB46" s="672"/>
      <c r="MC46" s="528"/>
      <c r="MD46" s="528"/>
      <c r="ME46" s="473"/>
      <c r="MF46" s="473"/>
      <c r="MG46" s="474"/>
      <c r="MH46" s="473"/>
      <c r="MI46" s="473"/>
      <c r="MJ46" s="474"/>
      <c r="MK46" s="473"/>
      <c r="ML46" s="297"/>
      <c r="MM46" s="297"/>
      <c r="MN46" s="297" t="s">
        <v>109</v>
      </c>
      <c r="MO46" s="654">
        <v>0</v>
      </c>
      <c r="MP46" s="654">
        <v>0</v>
      </c>
      <c r="MQ46" s="654">
        <v>0</v>
      </c>
      <c r="MR46" s="654">
        <v>0</v>
      </c>
      <c r="MS46" s="655" t="s">
        <v>189</v>
      </c>
      <c r="MT46" s="300"/>
      <c r="MU46" s="306"/>
      <c r="MV46" s="306"/>
      <c r="MW46" s="427"/>
      <c r="MX46" s="306"/>
      <c r="MY46" s="306"/>
      <c r="MZ46" s="686"/>
      <c r="NA46" s="687"/>
      <c r="NB46" s="687"/>
      <c r="NC46" s="696"/>
      <c r="ND46" s="687"/>
      <c r="NE46" s="686"/>
      <c r="NF46" s="687"/>
      <c r="NG46" s="687"/>
      <c r="NH46" s="696"/>
      <c r="NI46" s="687"/>
      <c r="NJ46" s="687"/>
      <c r="NK46" s="688"/>
      <c r="NL46" s="306"/>
      <c r="NM46" s="306"/>
      <c r="NN46" s="686"/>
      <c r="NO46" s="687"/>
      <c r="NP46" s="687"/>
      <c r="NQ46" s="696"/>
      <c r="NR46" s="687"/>
      <c r="NS46" s="686"/>
      <c r="NT46" s="687"/>
      <c r="NU46" s="687"/>
      <c r="NV46" s="696"/>
      <c r="NW46" s="687"/>
      <c r="NX46" s="687"/>
      <c r="NY46" s="688"/>
      <c r="OA46" s="307"/>
    </row>
    <row r="47" spans="1:391" s="195" customFormat="1" ht="21.75" customHeight="1" x14ac:dyDescent="0.25">
      <c r="A47" s="473"/>
      <c r="B47" s="697"/>
      <c r="C47" s="473"/>
      <c r="D47" s="473"/>
      <c r="E47" s="625"/>
      <c r="F47" s="625"/>
      <c r="G47" s="698"/>
      <c r="H47" s="323"/>
      <c r="I47" s="323"/>
      <c r="J47" s="323"/>
      <c r="K47" s="323"/>
      <c r="L47" s="323"/>
      <c r="M47" s="183"/>
      <c r="N47" s="183"/>
      <c r="O47" s="473"/>
      <c r="P47" s="473"/>
      <c r="Q47" s="474"/>
      <c r="R47" s="473"/>
      <c r="S47" s="473"/>
      <c r="T47" s="474"/>
      <c r="U47" s="473"/>
      <c r="V47" s="473"/>
      <c r="W47" s="474"/>
      <c r="X47" s="473"/>
      <c r="Y47" s="473"/>
      <c r="Z47" s="183"/>
      <c r="AA47" s="183" t="s">
        <v>112</v>
      </c>
      <c r="AB47" s="649">
        <v>1.62</v>
      </c>
      <c r="AC47" s="649">
        <v>1.65</v>
      </c>
      <c r="AD47" s="649">
        <v>1.67</v>
      </c>
      <c r="AE47" s="649">
        <v>1.65</v>
      </c>
      <c r="AF47" s="524"/>
      <c r="AG47" s="524"/>
      <c r="AH47" s="524"/>
      <c r="AI47" s="524"/>
      <c r="AJ47" s="525"/>
      <c r="AK47" s="183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683"/>
      <c r="AZ47" s="699"/>
      <c r="BA47" s="762"/>
      <c r="BB47" s="762"/>
      <c r="BC47" s="762"/>
      <c r="BD47" s="762"/>
      <c r="BE47" s="762"/>
      <c r="BF47" s="762"/>
      <c r="BG47" s="762"/>
      <c r="BH47" s="762"/>
      <c r="BI47" s="762"/>
      <c r="BJ47" s="763"/>
      <c r="BK47" s="763"/>
      <c r="BL47" s="275"/>
      <c r="BM47" s="164"/>
      <c r="BN47" s="164"/>
      <c r="BO47" s="164"/>
      <c r="BP47" s="627"/>
      <c r="BQ47" s="627"/>
      <c r="BR47" s="627"/>
      <c r="BS47" s="627"/>
      <c r="BT47" s="170"/>
      <c r="BU47" s="168"/>
      <c r="BV47" s="168"/>
      <c r="BW47" s="700"/>
      <c r="BX47" s="701"/>
      <c r="BY47" s="701"/>
      <c r="BZ47" s="701"/>
      <c r="CA47" s="274"/>
      <c r="CB47" s="275"/>
      <c r="CC47" s="275"/>
      <c r="CD47" s="276"/>
      <c r="CE47" s="473"/>
      <c r="CF47" s="342"/>
      <c r="CG47" s="342"/>
      <c r="CH47" s="473"/>
      <c r="CI47" s="702"/>
      <c r="CJ47" s="702"/>
      <c r="CK47" s="698"/>
      <c r="CL47" s="323"/>
      <c r="CM47" s="323"/>
      <c r="CN47" s="323"/>
      <c r="CO47" s="323"/>
      <c r="CP47" s="323"/>
      <c r="CQ47" s="183"/>
      <c r="CR47" s="183"/>
      <c r="CS47" s="473"/>
      <c r="CT47" s="473"/>
      <c r="CU47" s="474"/>
      <c r="CV47" s="473"/>
      <c r="CW47" s="473"/>
      <c r="CX47" s="474"/>
      <c r="CY47" s="473"/>
      <c r="CZ47" s="473"/>
      <c r="DA47" s="474"/>
      <c r="DB47" s="473"/>
      <c r="DC47" s="473"/>
      <c r="DD47" s="183"/>
      <c r="DE47" s="183" t="s">
        <v>112</v>
      </c>
      <c r="DF47" s="649">
        <v>1.72</v>
      </c>
      <c r="DG47" s="649">
        <v>1.45</v>
      </c>
      <c r="DH47" s="649">
        <v>1.6</v>
      </c>
      <c r="DI47" s="649">
        <v>1.59</v>
      </c>
      <c r="DJ47" s="528"/>
      <c r="DK47" s="528"/>
      <c r="DL47" s="528"/>
      <c r="DM47" s="528"/>
      <c r="DN47" s="525"/>
      <c r="DO47" s="183"/>
      <c r="DP47" s="77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683"/>
      <c r="ED47" s="699"/>
      <c r="EE47" s="762"/>
      <c r="EF47" s="762"/>
      <c r="EG47" s="762"/>
      <c r="EH47" s="762"/>
      <c r="EI47" s="762"/>
      <c r="EJ47" s="762"/>
      <c r="EK47" s="762"/>
      <c r="EL47" s="762"/>
      <c r="EM47" s="762"/>
      <c r="EN47" s="763"/>
      <c r="EO47" s="763"/>
      <c r="EP47" s="275"/>
      <c r="EQ47" s="164"/>
      <c r="ER47" s="164"/>
      <c r="ES47" s="164"/>
      <c r="ET47" s="627"/>
      <c r="EU47" s="627"/>
      <c r="EV47" s="627"/>
      <c r="EW47" s="627"/>
      <c r="EX47" s="170"/>
      <c r="EY47" s="168"/>
      <c r="EZ47" s="168"/>
      <c r="FA47" s="700"/>
      <c r="FB47" s="701"/>
      <c r="FC47" s="701"/>
      <c r="FD47" s="701"/>
      <c r="FE47" s="274"/>
      <c r="FF47" s="275"/>
      <c r="FG47" s="275"/>
      <c r="FH47" s="276"/>
      <c r="FI47" s="473"/>
      <c r="FJ47" s="697"/>
      <c r="FK47" s="473"/>
      <c r="FL47" s="473"/>
      <c r="FM47" s="625"/>
      <c r="FN47" s="625"/>
      <c r="FO47" s="698"/>
      <c r="FP47" s="323"/>
      <c r="FQ47" s="323"/>
      <c r="FR47" s="323"/>
      <c r="FS47" s="323"/>
      <c r="FT47" s="323"/>
      <c r="FU47" s="183"/>
      <c r="FV47" s="183"/>
      <c r="FW47" s="473"/>
      <c r="FX47" s="473"/>
      <c r="FY47" s="474"/>
      <c r="FZ47" s="473"/>
      <c r="GA47" s="473"/>
      <c r="GB47" s="474"/>
      <c r="GC47" s="473"/>
      <c r="GD47" s="473"/>
      <c r="GE47" s="474"/>
      <c r="GF47" s="473"/>
      <c r="GG47" s="473"/>
      <c r="GH47" s="183"/>
      <c r="GI47" s="183" t="s">
        <v>112</v>
      </c>
      <c r="GJ47" s="649">
        <v>1.64</v>
      </c>
      <c r="GK47" s="649">
        <v>1.67</v>
      </c>
      <c r="GL47" s="649">
        <v>1.62</v>
      </c>
      <c r="GM47" s="649">
        <v>1.64</v>
      </c>
      <c r="GN47" s="524"/>
      <c r="GO47" s="524"/>
      <c r="GP47" s="524"/>
      <c r="GQ47" s="524"/>
      <c r="GR47" s="525"/>
      <c r="GS47" s="183"/>
      <c r="GT47" s="765"/>
      <c r="GU47" s="765"/>
      <c r="GV47" s="765"/>
      <c r="GW47" s="765"/>
      <c r="GX47" s="765"/>
      <c r="GY47" s="765"/>
      <c r="GZ47" s="765"/>
      <c r="HA47" s="765"/>
      <c r="HB47" s="765"/>
      <c r="HC47" s="765"/>
      <c r="HD47" s="765"/>
      <c r="HE47" s="765"/>
      <c r="HF47" s="683"/>
      <c r="HH47" s="699"/>
      <c r="HI47" s="762"/>
      <c r="HJ47" s="762"/>
      <c r="HK47" s="762"/>
      <c r="HL47" s="762"/>
      <c r="HM47" s="762"/>
      <c r="HN47" s="762"/>
      <c r="HO47" s="762"/>
      <c r="HP47" s="762"/>
      <c r="HQ47" s="762"/>
      <c r="HR47" s="763"/>
      <c r="HS47" s="763"/>
      <c r="HT47" s="275"/>
      <c r="HU47" s="164"/>
      <c r="HV47" s="164"/>
      <c r="HW47" s="164"/>
      <c r="HX47" s="627"/>
      <c r="HY47" s="627"/>
      <c r="HZ47" s="627"/>
      <c r="IA47" s="627"/>
      <c r="IB47" s="170"/>
      <c r="IC47" s="168"/>
      <c r="ID47" s="168"/>
      <c r="IE47" s="700"/>
      <c r="IF47" s="701"/>
      <c r="IG47" s="701"/>
      <c r="IH47" s="701"/>
      <c r="II47" s="274"/>
      <c r="IJ47" s="275"/>
      <c r="IK47" s="275"/>
      <c r="IM47" s="473"/>
      <c r="IN47" s="342"/>
      <c r="IO47" s="342"/>
      <c r="IP47" s="473"/>
      <c r="IQ47" s="702"/>
      <c r="IR47" s="702"/>
      <c r="IS47" s="698"/>
      <c r="IT47" s="323"/>
      <c r="IU47" s="323"/>
      <c r="IV47" s="323"/>
      <c r="IW47" s="323"/>
      <c r="IX47" s="323"/>
      <c r="IY47" s="183"/>
      <c r="IZ47" s="183"/>
      <c r="JA47" s="473"/>
      <c r="JB47" s="473"/>
      <c r="JC47" s="474"/>
      <c r="JD47" s="473"/>
      <c r="JE47" s="473"/>
      <c r="JF47" s="474"/>
      <c r="JG47" s="473"/>
      <c r="JH47" s="473"/>
      <c r="JI47" s="474"/>
      <c r="JJ47" s="473"/>
      <c r="JK47" s="473"/>
      <c r="JL47" s="183"/>
      <c r="JM47" s="183" t="s">
        <v>112</v>
      </c>
      <c r="JN47" s="649">
        <v>1.36</v>
      </c>
      <c r="JO47" s="649">
        <v>1.29</v>
      </c>
      <c r="JP47" s="649">
        <v>1.32</v>
      </c>
      <c r="JQ47" s="649">
        <v>1.32</v>
      </c>
      <c r="JR47" s="528"/>
      <c r="JS47" s="528"/>
      <c r="JT47" s="528"/>
      <c r="JU47" s="528"/>
      <c r="JV47" s="525"/>
      <c r="JW47" s="183"/>
      <c r="JX47" s="765"/>
      <c r="JY47" s="765"/>
      <c r="JZ47" s="765"/>
      <c r="KA47" s="765"/>
      <c r="KB47" s="765"/>
      <c r="KC47" s="765"/>
      <c r="KD47" s="765"/>
      <c r="KE47" s="765"/>
      <c r="KF47" s="765"/>
      <c r="KG47" s="765"/>
      <c r="KH47" s="765"/>
      <c r="KI47" s="765"/>
      <c r="KJ47" s="683"/>
      <c r="KL47" s="699"/>
      <c r="KM47" s="762"/>
      <c r="KN47" s="762"/>
      <c r="KO47" s="762"/>
      <c r="KP47" s="762"/>
      <c r="KQ47" s="762"/>
      <c r="KR47" s="762"/>
      <c r="KS47" s="762"/>
      <c r="KT47" s="762"/>
      <c r="KU47" s="762"/>
      <c r="KV47" s="763"/>
      <c r="KW47" s="763"/>
      <c r="KX47" s="275"/>
      <c r="KY47" s="164"/>
      <c r="KZ47" s="164"/>
      <c r="LA47" s="164"/>
      <c r="LB47" s="627"/>
      <c r="LC47" s="627"/>
      <c r="LD47" s="627"/>
      <c r="LE47" s="627"/>
      <c r="LF47" s="170"/>
      <c r="LG47" s="168"/>
      <c r="LH47" s="168"/>
      <c r="LI47" s="700"/>
      <c r="LJ47" s="701"/>
      <c r="LK47" s="701"/>
      <c r="LL47" s="701"/>
      <c r="LM47" s="274"/>
      <c r="LN47" s="275"/>
      <c r="LO47" s="275"/>
      <c r="LP47" s="275"/>
      <c r="LQ47" s="473"/>
      <c r="LR47" s="703"/>
      <c r="LS47" s="473"/>
      <c r="LT47" s="473"/>
      <c r="LU47" s="704"/>
      <c r="LV47" s="704"/>
      <c r="LW47" s="266"/>
      <c r="LX47" s="266"/>
      <c r="LY47" s="705"/>
      <c r="LZ47" s="266"/>
      <c r="MA47" s="266"/>
      <c r="MB47" s="672"/>
      <c r="MC47" s="528"/>
      <c r="MD47" s="528"/>
      <c r="ME47" s="473"/>
      <c r="MF47" s="473"/>
      <c r="MG47" s="474"/>
      <c r="MH47" s="473"/>
      <c r="MI47" s="473"/>
      <c r="MJ47" s="474"/>
      <c r="MK47" s="473"/>
      <c r="ML47" s="297"/>
      <c r="MM47" s="297"/>
      <c r="MN47" s="297" t="s">
        <v>112</v>
      </c>
      <c r="MO47" s="654">
        <v>1.65</v>
      </c>
      <c r="MP47" s="654">
        <v>1.59</v>
      </c>
      <c r="MQ47" s="654">
        <v>1.64</v>
      </c>
      <c r="MR47" s="654">
        <v>1.32</v>
      </c>
      <c r="MS47" s="655">
        <v>1.53</v>
      </c>
      <c r="MT47" s="300"/>
      <c r="MU47" s="306"/>
      <c r="MV47" s="306"/>
      <c r="MW47" s="427"/>
      <c r="MX47" s="306"/>
      <c r="MY47" s="306"/>
      <c r="MZ47" s="265"/>
      <c r="NA47" s="342"/>
      <c r="NB47" s="342"/>
      <c r="NC47" s="342"/>
      <c r="ND47" s="342"/>
      <c r="NE47" s="265"/>
      <c r="NF47" s="706"/>
      <c r="NG47" s="706"/>
      <c r="NH47" s="706"/>
      <c r="NI47" s="706"/>
      <c r="NJ47" s="342"/>
      <c r="NK47" s="575"/>
      <c r="NL47" s="306"/>
      <c r="NM47" s="306"/>
      <c r="NN47" s="265"/>
      <c r="NO47" s="342"/>
      <c r="NP47" s="342"/>
      <c r="NQ47" s="342"/>
      <c r="NR47" s="342"/>
      <c r="NS47" s="265"/>
      <c r="NT47" s="706"/>
      <c r="NU47" s="706"/>
      <c r="NV47" s="706"/>
      <c r="NW47" s="706"/>
      <c r="NX47" s="342"/>
      <c r="NY47" s="575"/>
      <c r="OA47" s="307"/>
    </row>
    <row r="48" spans="1:391" s="195" customFormat="1" ht="21.75" customHeight="1" x14ac:dyDescent="0.2">
      <c r="A48" s="656"/>
      <c r="B48" s="638"/>
      <c r="C48" s="638"/>
      <c r="D48" s="681"/>
      <c r="E48" s="625"/>
      <c r="F48" s="625"/>
      <c r="L48" s="707"/>
      <c r="N48" s="708"/>
      <c r="O48" s="473"/>
      <c r="P48" s="473"/>
      <c r="Q48" s="474"/>
      <c r="R48" s="473"/>
      <c r="S48" s="473"/>
      <c r="T48" s="474"/>
      <c r="U48" s="473"/>
      <c r="V48" s="473"/>
      <c r="W48" s="474"/>
      <c r="X48" s="473"/>
      <c r="Y48" s="473"/>
      <c r="Z48" s="183"/>
      <c r="AA48" s="183" t="s">
        <v>115</v>
      </c>
      <c r="AB48" s="649">
        <v>1.96</v>
      </c>
      <c r="AC48" s="649">
        <v>1.92</v>
      </c>
      <c r="AD48" s="649">
        <v>1.86</v>
      </c>
      <c r="AE48" s="649">
        <v>1.91</v>
      </c>
      <c r="AF48" s="524"/>
      <c r="AG48" s="524"/>
      <c r="AH48" s="524"/>
      <c r="AI48" s="524"/>
      <c r="AJ48" s="525"/>
      <c r="AK48" s="183"/>
      <c r="AL48" s="690"/>
      <c r="AM48" s="690"/>
      <c r="AN48" s="690"/>
      <c r="AO48" s="690"/>
      <c r="AP48" s="691"/>
      <c r="AQ48" s="691"/>
      <c r="AR48" s="691"/>
      <c r="AS48" s="691"/>
      <c r="AT48" s="691"/>
      <c r="AU48" s="690"/>
      <c r="AV48" s="690"/>
      <c r="AW48" s="267"/>
      <c r="AX48" s="709"/>
      <c r="AZ48" s="699"/>
      <c r="BA48" s="710"/>
      <c r="BB48" s="710"/>
      <c r="BC48" s="710"/>
      <c r="BD48" s="710"/>
      <c r="BE48" s="710"/>
      <c r="BF48" s="699"/>
      <c r="BG48" s="699"/>
      <c r="BH48" s="699"/>
      <c r="BI48" s="699"/>
      <c r="BJ48" s="699"/>
      <c r="BK48" s="699"/>
      <c r="BL48" s="275"/>
      <c r="BM48" s="164"/>
      <c r="BN48" s="164"/>
      <c r="BO48" s="164"/>
      <c r="BP48" s="627"/>
      <c r="BQ48" s="416"/>
      <c r="BR48" s="416"/>
      <c r="BS48" s="416"/>
      <c r="BT48" s="416"/>
      <c r="BU48" s="168"/>
      <c r="BV48" s="168"/>
      <c r="BW48" s="711"/>
      <c r="BX48" s="712"/>
      <c r="BY48" s="712"/>
      <c r="BZ48" s="712"/>
      <c r="CA48" s="274"/>
      <c r="CB48" s="275"/>
      <c r="CC48" s="275"/>
      <c r="CD48" s="276"/>
      <c r="CE48" s="656"/>
      <c r="CF48" s="638"/>
      <c r="CG48" s="638"/>
      <c r="CH48" s="259"/>
      <c r="CI48" s="170"/>
      <c r="CJ48" s="170"/>
      <c r="CP48" s="707"/>
      <c r="CR48" s="708"/>
      <c r="CS48" s="473"/>
      <c r="CT48" s="473"/>
      <c r="CU48" s="474"/>
      <c r="CV48" s="473"/>
      <c r="CW48" s="473"/>
      <c r="CX48" s="474"/>
      <c r="CY48" s="473"/>
      <c r="CZ48" s="473"/>
      <c r="DA48" s="474"/>
      <c r="DB48" s="473"/>
      <c r="DC48" s="473"/>
      <c r="DD48" s="183"/>
      <c r="DE48" s="183" t="s">
        <v>115</v>
      </c>
      <c r="DF48" s="649">
        <v>1.88</v>
      </c>
      <c r="DG48" s="649">
        <v>1.82</v>
      </c>
      <c r="DH48" s="649">
        <v>1.7</v>
      </c>
      <c r="DI48" s="649">
        <v>1.8</v>
      </c>
      <c r="DJ48" s="528"/>
      <c r="DK48" s="528"/>
      <c r="DL48" s="528"/>
      <c r="DM48" s="528"/>
      <c r="DN48" s="525"/>
      <c r="DO48" s="183"/>
      <c r="DP48" s="690"/>
      <c r="DQ48" s="690"/>
      <c r="DR48" s="690"/>
      <c r="DS48" s="690"/>
      <c r="DT48" s="691"/>
      <c r="DU48" s="691"/>
      <c r="DV48" s="691"/>
      <c r="DW48" s="691"/>
      <c r="DX48" s="691"/>
      <c r="DY48" s="690"/>
      <c r="DZ48" s="690"/>
      <c r="EA48" s="267"/>
      <c r="EB48" s="709"/>
      <c r="ED48" s="699"/>
      <c r="EE48" s="710"/>
      <c r="EF48" s="710"/>
      <c r="EG48" s="710"/>
      <c r="EH48" s="710"/>
      <c r="EI48" s="710"/>
      <c r="EJ48" s="699"/>
      <c r="EK48" s="699"/>
      <c r="EL48" s="699"/>
      <c r="EM48" s="699"/>
      <c r="EN48" s="699"/>
      <c r="EO48" s="699"/>
      <c r="EP48" s="275"/>
      <c r="EQ48" s="164"/>
      <c r="ER48" s="164"/>
      <c r="ES48" s="164"/>
      <c r="ET48" s="627"/>
      <c r="EU48" s="416"/>
      <c r="EV48" s="416"/>
      <c r="EW48" s="416"/>
      <c r="EX48" s="416"/>
      <c r="EY48" s="168"/>
      <c r="EZ48" s="168"/>
      <c r="FA48" s="711"/>
      <c r="FB48" s="712"/>
      <c r="FC48" s="712"/>
      <c r="FD48" s="712"/>
      <c r="FE48" s="274"/>
      <c r="FF48" s="275"/>
      <c r="FG48" s="275"/>
      <c r="FH48" s="276"/>
      <c r="FI48" s="656"/>
      <c r="FJ48" s="638"/>
      <c r="FK48" s="638"/>
      <c r="FL48" s="681"/>
      <c r="FM48" s="625"/>
      <c r="FN48" s="625"/>
      <c r="FT48" s="707"/>
      <c r="FV48" s="708"/>
      <c r="FW48" s="473"/>
      <c r="FX48" s="473"/>
      <c r="FY48" s="474"/>
      <c r="FZ48" s="473"/>
      <c r="GA48" s="473"/>
      <c r="GB48" s="474"/>
      <c r="GC48" s="473"/>
      <c r="GD48" s="473"/>
      <c r="GE48" s="474"/>
      <c r="GF48" s="473"/>
      <c r="GG48" s="473"/>
      <c r="GH48" s="183"/>
      <c r="GI48" s="183" t="s">
        <v>115</v>
      </c>
      <c r="GJ48" s="649">
        <v>1.9</v>
      </c>
      <c r="GK48" s="649">
        <v>1.93</v>
      </c>
      <c r="GL48" s="649">
        <v>1.88</v>
      </c>
      <c r="GM48" s="649">
        <v>1.9</v>
      </c>
      <c r="GN48" s="524"/>
      <c r="GO48" s="524"/>
      <c r="GP48" s="524"/>
      <c r="GQ48" s="524"/>
      <c r="GR48" s="525"/>
      <c r="GS48" s="183"/>
      <c r="GT48" s="690"/>
      <c r="GU48" s="690"/>
      <c r="GV48" s="690"/>
      <c r="GW48" s="690"/>
      <c r="GX48" s="691"/>
      <c r="GY48" s="691"/>
      <c r="GZ48" s="691"/>
      <c r="HA48" s="691"/>
      <c r="HB48" s="691"/>
      <c r="HC48" s="690"/>
      <c r="HD48" s="690"/>
      <c r="HE48" s="267"/>
      <c r="HF48" s="709"/>
      <c r="HH48" s="699"/>
      <c r="HI48" s="710"/>
      <c r="HJ48" s="710"/>
      <c r="HK48" s="710"/>
      <c r="HL48" s="710"/>
      <c r="HM48" s="710"/>
      <c r="HN48" s="699"/>
      <c r="HO48" s="699"/>
      <c r="HP48" s="699"/>
      <c r="HQ48" s="699"/>
      <c r="HR48" s="699"/>
      <c r="HS48" s="699"/>
      <c r="HT48" s="275"/>
      <c r="HU48" s="164"/>
      <c r="HV48" s="164"/>
      <c r="HW48" s="164"/>
      <c r="HX48" s="627"/>
      <c r="HY48" s="416"/>
      <c r="HZ48" s="416"/>
      <c r="IA48" s="416"/>
      <c r="IB48" s="416"/>
      <c r="IC48" s="168"/>
      <c r="ID48" s="168"/>
      <c r="IE48" s="711"/>
      <c r="IF48" s="712"/>
      <c r="IG48" s="712"/>
      <c r="IH48" s="712"/>
      <c r="II48" s="274"/>
      <c r="IJ48" s="275"/>
      <c r="IK48" s="275"/>
      <c r="IM48" s="656"/>
      <c r="IN48" s="638"/>
      <c r="IO48" s="638"/>
      <c r="IP48" s="259"/>
      <c r="IQ48" s="170"/>
      <c r="IR48" s="170"/>
      <c r="IX48" s="707"/>
      <c r="IZ48" s="708"/>
      <c r="JA48" s="473"/>
      <c r="JB48" s="473"/>
      <c r="JC48" s="474"/>
      <c r="JD48" s="473"/>
      <c r="JE48" s="473"/>
      <c r="JF48" s="474"/>
      <c r="JG48" s="473"/>
      <c r="JH48" s="473"/>
      <c r="JI48" s="474"/>
      <c r="JJ48" s="473"/>
      <c r="JK48" s="473"/>
      <c r="JL48" s="183"/>
      <c r="JM48" s="183" t="s">
        <v>115</v>
      </c>
      <c r="JN48" s="649">
        <v>1.52</v>
      </c>
      <c r="JO48" s="649">
        <v>1.47</v>
      </c>
      <c r="JP48" s="649">
        <v>1.51</v>
      </c>
      <c r="JQ48" s="649">
        <v>1.5</v>
      </c>
      <c r="JR48" s="528"/>
      <c r="JS48" s="528"/>
      <c r="JT48" s="528"/>
      <c r="JU48" s="528"/>
      <c r="JV48" s="525"/>
      <c r="JW48" s="183"/>
      <c r="JX48" s="690"/>
      <c r="JY48" s="690"/>
      <c r="JZ48" s="690"/>
      <c r="KA48" s="690"/>
      <c r="KB48" s="691"/>
      <c r="KC48" s="691"/>
      <c r="KD48" s="691"/>
      <c r="KE48" s="691"/>
      <c r="KF48" s="691"/>
      <c r="KG48" s="690"/>
      <c r="KH48" s="690"/>
      <c r="KI48" s="267"/>
      <c r="KJ48" s="709"/>
      <c r="KL48" s="699"/>
      <c r="KM48" s="710"/>
      <c r="KN48" s="710"/>
      <c r="KO48" s="710"/>
      <c r="KP48" s="710"/>
      <c r="KQ48" s="710"/>
      <c r="KR48" s="699"/>
      <c r="KS48" s="699"/>
      <c r="KT48" s="699"/>
      <c r="KU48" s="699"/>
      <c r="KV48" s="699"/>
      <c r="KW48" s="699"/>
      <c r="KX48" s="275"/>
      <c r="KY48" s="164"/>
      <c r="KZ48" s="164"/>
      <c r="LA48" s="164"/>
      <c r="LB48" s="627"/>
      <c r="LC48" s="416"/>
      <c r="LD48" s="416"/>
      <c r="LE48" s="416"/>
      <c r="LF48" s="416"/>
      <c r="LG48" s="168"/>
      <c r="LH48" s="168"/>
      <c r="LI48" s="711"/>
      <c r="LJ48" s="712"/>
      <c r="LK48" s="712"/>
      <c r="LL48" s="712"/>
      <c r="LM48" s="274"/>
      <c r="LN48" s="275"/>
      <c r="LO48" s="275"/>
      <c r="LP48" s="275"/>
      <c r="LQ48" s="656"/>
      <c r="LR48" s="638"/>
      <c r="LS48" s="638"/>
      <c r="LT48" s="266"/>
      <c r="LU48" s="704"/>
      <c r="LV48" s="704"/>
      <c r="LW48" s="266"/>
      <c r="LX48" s="266"/>
      <c r="LY48" s="705"/>
      <c r="LZ48" s="266"/>
      <c r="MA48" s="266"/>
      <c r="MB48" s="672"/>
      <c r="MC48" s="528"/>
      <c r="MD48" s="528"/>
      <c r="ME48" s="473"/>
      <c r="MF48" s="473"/>
      <c r="MG48" s="474"/>
      <c r="MH48" s="473"/>
      <c r="MI48" s="473"/>
      <c r="MJ48" s="474"/>
      <c r="MK48" s="473"/>
      <c r="ML48" s="297"/>
      <c r="MM48" s="297"/>
      <c r="MN48" s="297" t="s">
        <v>115</v>
      </c>
      <c r="MO48" s="654">
        <v>1.91</v>
      </c>
      <c r="MP48" s="654">
        <v>1.8</v>
      </c>
      <c r="MQ48" s="654">
        <v>1.9</v>
      </c>
      <c r="MR48" s="654">
        <v>1.5</v>
      </c>
      <c r="MS48" s="655">
        <v>1.75</v>
      </c>
      <c r="MT48" s="300"/>
      <c r="MU48" s="306"/>
      <c r="MV48" s="306"/>
      <c r="MW48" s="427"/>
      <c r="MX48" s="306"/>
      <c r="MY48" s="306"/>
      <c r="MZ48" s="265"/>
      <c r="NA48" s="342"/>
      <c r="NB48" s="342"/>
      <c r="NC48" s="342"/>
      <c r="ND48" s="342"/>
      <c r="NE48" s="265"/>
      <c r="NF48" s="706"/>
      <c r="NG48" s="706"/>
      <c r="NH48" s="706"/>
      <c r="NI48" s="706"/>
      <c r="NJ48" s="342"/>
      <c r="NK48" s="575"/>
      <c r="NL48" s="306"/>
      <c r="NM48" s="306"/>
      <c r="NN48" s="265"/>
      <c r="NO48" s="342"/>
      <c r="NP48" s="342"/>
      <c r="NQ48" s="342"/>
      <c r="NR48" s="342"/>
      <c r="NS48" s="265"/>
      <c r="NT48" s="706"/>
      <c r="NU48" s="706"/>
      <c r="NV48" s="706"/>
      <c r="NW48" s="706"/>
      <c r="NX48" s="342"/>
      <c r="NY48" s="575"/>
      <c r="OA48" s="307"/>
    </row>
    <row r="49" spans="1:391" s="195" customFormat="1" ht="21.75" customHeight="1" x14ac:dyDescent="0.2">
      <c r="A49" s="656"/>
      <c r="B49" s="638"/>
      <c r="C49" s="638"/>
      <c r="D49" s="681"/>
      <c r="E49" s="625"/>
      <c r="F49" s="625"/>
      <c r="L49" s="707"/>
      <c r="N49" s="708"/>
      <c r="O49" s="473"/>
      <c r="P49" s="473"/>
      <c r="Q49" s="474"/>
      <c r="R49" s="473"/>
      <c r="S49" s="473"/>
      <c r="T49" s="474"/>
      <c r="U49" s="473"/>
      <c r="V49" s="473"/>
      <c r="W49" s="474"/>
      <c r="X49" s="473"/>
      <c r="Y49" s="473"/>
      <c r="Z49" s="183"/>
      <c r="AA49" s="183" t="s">
        <v>118</v>
      </c>
      <c r="AB49" s="649">
        <v>1.94</v>
      </c>
      <c r="AC49" s="649">
        <v>1.99</v>
      </c>
      <c r="AD49" s="649">
        <v>1.95</v>
      </c>
      <c r="AE49" s="649">
        <v>1.96</v>
      </c>
      <c r="AF49" s="524"/>
      <c r="AG49" s="524"/>
      <c r="AH49" s="524"/>
      <c r="AI49" s="524"/>
      <c r="AJ49" s="525"/>
      <c r="AK49" s="183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713"/>
      <c r="AW49" s="713"/>
      <c r="AX49" s="709"/>
      <c r="AZ49" s="691"/>
      <c r="BA49" s="714"/>
      <c r="BB49" s="714"/>
      <c r="BC49" s="714"/>
      <c r="BD49" s="714"/>
      <c r="BE49" s="714"/>
      <c r="BF49" s="715"/>
      <c r="BG49" s="716"/>
      <c r="BH49" s="715"/>
      <c r="BI49" s="716"/>
      <c r="BJ49" s="717"/>
      <c r="BK49" s="716"/>
      <c r="BL49" s="275"/>
      <c r="BM49" s="164"/>
      <c r="BN49" s="164"/>
      <c r="BO49" s="164"/>
      <c r="BP49" s="692"/>
      <c r="BQ49" s="718"/>
      <c r="BR49" s="718"/>
      <c r="BS49" s="718"/>
      <c r="BT49" s="674"/>
      <c r="BU49" s="168"/>
      <c r="BV49" s="168"/>
      <c r="BW49" s="711"/>
      <c r="BX49" s="712"/>
      <c r="BY49" s="712"/>
      <c r="BZ49" s="712"/>
      <c r="CA49" s="274"/>
      <c r="CB49" s="275"/>
      <c r="CC49" s="275"/>
      <c r="CD49" s="276"/>
      <c r="CE49" s="656"/>
      <c r="CF49" s="638"/>
      <c r="CG49" s="638"/>
      <c r="CH49" s="259"/>
      <c r="CI49" s="170"/>
      <c r="CJ49" s="170"/>
      <c r="CP49" s="707"/>
      <c r="CR49" s="708"/>
      <c r="CS49" s="473"/>
      <c r="CT49" s="473"/>
      <c r="CU49" s="474"/>
      <c r="CV49" s="473"/>
      <c r="CW49" s="473"/>
      <c r="CX49" s="474"/>
      <c r="CY49" s="473"/>
      <c r="CZ49" s="473"/>
      <c r="DA49" s="474"/>
      <c r="DB49" s="473"/>
      <c r="DC49" s="473"/>
      <c r="DD49" s="183"/>
      <c r="DE49" s="183" t="s">
        <v>118</v>
      </c>
      <c r="DF49" s="649">
        <v>1.66</v>
      </c>
      <c r="DG49" s="649">
        <v>1.73</v>
      </c>
      <c r="DH49" s="649">
        <v>1.89</v>
      </c>
      <c r="DI49" s="649">
        <v>1.76</v>
      </c>
      <c r="DJ49" s="528"/>
      <c r="DK49" s="528"/>
      <c r="DL49" s="528"/>
      <c r="DM49" s="528"/>
      <c r="DN49" s="525"/>
      <c r="DO49" s="183"/>
      <c r="DP49" s="699"/>
      <c r="DQ49" s="699"/>
      <c r="DR49" s="699"/>
      <c r="DS49" s="699"/>
      <c r="DT49" s="699"/>
      <c r="DU49" s="699"/>
      <c r="DV49" s="699"/>
      <c r="DW49" s="699"/>
      <c r="DX49" s="699"/>
      <c r="DY49" s="699"/>
      <c r="DZ49" s="713"/>
      <c r="EA49" s="713"/>
      <c r="EB49" s="709"/>
      <c r="ED49" s="691"/>
      <c r="EE49" s="714"/>
      <c r="EF49" s="714"/>
      <c r="EG49" s="714"/>
      <c r="EH49" s="714"/>
      <c r="EI49" s="714"/>
      <c r="EJ49" s="715"/>
      <c r="EK49" s="716"/>
      <c r="EL49" s="715"/>
      <c r="EM49" s="716"/>
      <c r="EN49" s="717"/>
      <c r="EO49" s="716"/>
      <c r="EP49" s="275"/>
      <c r="EQ49" s="164"/>
      <c r="ER49" s="164"/>
      <c r="ES49" s="164"/>
      <c r="ET49" s="692"/>
      <c r="EU49" s="718"/>
      <c r="EV49" s="718"/>
      <c r="EW49" s="718"/>
      <c r="EX49" s="674"/>
      <c r="EY49" s="168"/>
      <c r="EZ49" s="168"/>
      <c r="FA49" s="711"/>
      <c r="FB49" s="712"/>
      <c r="FC49" s="712"/>
      <c r="FD49" s="712"/>
      <c r="FE49" s="274"/>
      <c r="FF49" s="275"/>
      <c r="FG49" s="275"/>
      <c r="FH49" s="276"/>
      <c r="FI49" s="656"/>
      <c r="FJ49" s="638"/>
      <c r="FK49" s="638"/>
      <c r="FL49" s="681"/>
      <c r="FM49" s="625"/>
      <c r="FN49" s="625"/>
      <c r="FT49" s="707"/>
      <c r="FV49" s="708"/>
      <c r="FW49" s="473"/>
      <c r="FX49" s="473"/>
      <c r="FY49" s="474"/>
      <c r="FZ49" s="473"/>
      <c r="GA49" s="473"/>
      <c r="GB49" s="474"/>
      <c r="GC49" s="473"/>
      <c r="GD49" s="473"/>
      <c r="GE49" s="474"/>
      <c r="GF49" s="473"/>
      <c r="GG49" s="473"/>
      <c r="GH49" s="183"/>
      <c r="GI49" s="183" t="s">
        <v>118</v>
      </c>
      <c r="GJ49" s="649">
        <v>1.96</v>
      </c>
      <c r="GK49" s="649">
        <v>1.98</v>
      </c>
      <c r="GL49" s="649">
        <v>1.92</v>
      </c>
      <c r="GM49" s="649">
        <v>1.95</v>
      </c>
      <c r="GN49" s="524"/>
      <c r="GO49" s="524"/>
      <c r="GP49" s="524"/>
      <c r="GQ49" s="524"/>
      <c r="GR49" s="525"/>
      <c r="GS49" s="183"/>
      <c r="GT49" s="699"/>
      <c r="GU49" s="699"/>
      <c r="GV49" s="699"/>
      <c r="GW49" s="699"/>
      <c r="GX49" s="699"/>
      <c r="GY49" s="699"/>
      <c r="GZ49" s="699"/>
      <c r="HA49" s="699"/>
      <c r="HB49" s="699"/>
      <c r="HC49" s="699"/>
      <c r="HD49" s="713"/>
      <c r="HE49" s="713"/>
      <c r="HF49" s="709"/>
      <c r="HH49" s="691"/>
      <c r="HI49" s="714"/>
      <c r="HJ49" s="714"/>
      <c r="HK49" s="714"/>
      <c r="HL49" s="714"/>
      <c r="HM49" s="714"/>
      <c r="HN49" s="715"/>
      <c r="HO49" s="716"/>
      <c r="HP49" s="715"/>
      <c r="HQ49" s="716"/>
      <c r="HR49" s="717"/>
      <c r="HS49" s="716"/>
      <c r="HT49" s="275"/>
      <c r="HU49" s="164"/>
      <c r="HV49" s="164"/>
      <c r="HW49" s="164"/>
      <c r="HX49" s="692"/>
      <c r="HY49" s="718"/>
      <c r="HZ49" s="718"/>
      <c r="IA49" s="718"/>
      <c r="IB49" s="674"/>
      <c r="IC49" s="168"/>
      <c r="ID49" s="168"/>
      <c r="IE49" s="711"/>
      <c r="IF49" s="712"/>
      <c r="IG49" s="712"/>
      <c r="IH49" s="712"/>
      <c r="II49" s="274"/>
      <c r="IJ49" s="275"/>
      <c r="IK49" s="275"/>
      <c r="IM49" s="656"/>
      <c r="IN49" s="638"/>
      <c r="IO49" s="638"/>
      <c r="IP49" s="259"/>
      <c r="IQ49" s="170"/>
      <c r="IR49" s="170"/>
      <c r="IX49" s="707"/>
      <c r="IZ49" s="708"/>
      <c r="JA49" s="473"/>
      <c r="JB49" s="473"/>
      <c r="JC49" s="474"/>
      <c r="JD49" s="473"/>
      <c r="JE49" s="473"/>
      <c r="JF49" s="474"/>
      <c r="JG49" s="473"/>
      <c r="JH49" s="473"/>
      <c r="JI49" s="474"/>
      <c r="JJ49" s="473"/>
      <c r="JK49" s="473"/>
      <c r="JL49" s="183"/>
      <c r="JM49" s="183" t="s">
        <v>118</v>
      </c>
      <c r="JN49" s="649">
        <v>1.47</v>
      </c>
      <c r="JO49" s="649">
        <v>1.42</v>
      </c>
      <c r="JP49" s="649">
        <v>1.45</v>
      </c>
      <c r="JQ49" s="649">
        <v>1.45</v>
      </c>
      <c r="JR49" s="528"/>
      <c r="JS49" s="528"/>
      <c r="JT49" s="528"/>
      <c r="JU49" s="528"/>
      <c r="JV49" s="525"/>
      <c r="JW49" s="183"/>
      <c r="JX49" s="699"/>
      <c r="JY49" s="699"/>
      <c r="JZ49" s="699"/>
      <c r="KA49" s="699"/>
      <c r="KB49" s="699"/>
      <c r="KC49" s="699"/>
      <c r="KD49" s="699"/>
      <c r="KE49" s="699"/>
      <c r="KF49" s="699"/>
      <c r="KG49" s="699"/>
      <c r="KH49" s="713"/>
      <c r="KI49" s="713"/>
      <c r="KJ49" s="709"/>
      <c r="KL49" s="691"/>
      <c r="KM49" s="714"/>
      <c r="KN49" s="714"/>
      <c r="KO49" s="714"/>
      <c r="KP49" s="714"/>
      <c r="KQ49" s="714"/>
      <c r="KR49" s="715"/>
      <c r="KS49" s="716"/>
      <c r="KT49" s="715"/>
      <c r="KU49" s="716"/>
      <c r="KV49" s="717"/>
      <c r="KW49" s="716"/>
      <c r="KX49" s="275"/>
      <c r="KY49" s="164"/>
      <c r="KZ49" s="164"/>
      <c r="LA49" s="164"/>
      <c r="LB49" s="692"/>
      <c r="LC49" s="718"/>
      <c r="LD49" s="718"/>
      <c r="LE49" s="718"/>
      <c r="LF49" s="674"/>
      <c r="LG49" s="168"/>
      <c r="LH49" s="168"/>
      <c r="LI49" s="711"/>
      <c r="LJ49" s="712"/>
      <c r="LK49" s="712"/>
      <c r="LL49" s="712"/>
      <c r="LM49" s="274"/>
      <c r="LN49" s="275"/>
      <c r="LO49" s="275"/>
      <c r="LP49" s="275"/>
      <c r="LQ49" s="656"/>
      <c r="LR49" s="638"/>
      <c r="LS49" s="638"/>
      <c r="LT49" s="266"/>
      <c r="LU49" s="704"/>
      <c r="LV49" s="704"/>
      <c r="LW49" s="266"/>
      <c r="LX49" s="266"/>
      <c r="LY49" s="705"/>
      <c r="LZ49" s="266"/>
      <c r="MA49" s="266"/>
      <c r="MB49" s="266"/>
      <c r="MC49" s="719"/>
      <c r="MD49" s="719"/>
      <c r="ME49" s="473"/>
      <c r="MF49" s="473"/>
      <c r="MG49" s="474"/>
      <c r="MH49" s="473"/>
      <c r="MI49" s="473"/>
      <c r="MJ49" s="474"/>
      <c r="MK49" s="473"/>
      <c r="ML49" s="297"/>
      <c r="MM49" s="297"/>
      <c r="MN49" s="297" t="s">
        <v>118</v>
      </c>
      <c r="MO49" s="654">
        <v>1.96</v>
      </c>
      <c r="MP49" s="654">
        <v>1.76</v>
      </c>
      <c r="MQ49" s="654">
        <v>1.95</v>
      </c>
      <c r="MR49" s="654">
        <v>1.45</v>
      </c>
      <c r="MS49" s="655">
        <v>1.74</v>
      </c>
      <c r="MT49" s="300"/>
      <c r="MU49" s="306"/>
      <c r="MV49" s="306"/>
      <c r="MW49" s="427"/>
      <c r="MX49" s="306"/>
      <c r="MY49" s="306"/>
      <c r="MZ49" s="265"/>
      <c r="NA49" s="342"/>
      <c r="NB49" s="342"/>
      <c r="NC49" s="342"/>
      <c r="ND49" s="342"/>
      <c r="NE49" s="265"/>
      <c r="NF49" s="706"/>
      <c r="NG49" s="706"/>
      <c r="NH49" s="706"/>
      <c r="NI49" s="706"/>
      <c r="NJ49" s="342"/>
      <c r="NK49" s="575"/>
      <c r="NL49" s="306"/>
      <c r="NM49" s="306"/>
      <c r="NN49" s="265"/>
      <c r="NO49" s="342"/>
      <c r="NP49" s="342"/>
      <c r="NQ49" s="342"/>
      <c r="NR49" s="342"/>
      <c r="NS49" s="265"/>
      <c r="NT49" s="706"/>
      <c r="NU49" s="706"/>
      <c r="NV49" s="706"/>
      <c r="NW49" s="706"/>
      <c r="NX49" s="342"/>
      <c r="NY49" s="575"/>
      <c r="OA49" s="307"/>
    </row>
    <row r="50" spans="1:391" s="195" customFormat="1" ht="21.75" customHeight="1" x14ac:dyDescent="0.2">
      <c r="A50" s="681"/>
      <c r="B50" s="681"/>
      <c r="C50" s="681"/>
      <c r="D50" s="681"/>
      <c r="E50" s="625"/>
      <c r="F50" s="625"/>
      <c r="N50" s="708"/>
      <c r="O50" s="720"/>
      <c r="P50" s="721"/>
      <c r="Q50" s="474"/>
      <c r="R50" s="473"/>
      <c r="S50" s="473"/>
      <c r="T50" s="474"/>
      <c r="U50" s="473"/>
      <c r="V50" s="473"/>
      <c r="W50" s="474"/>
      <c r="X50" s="473"/>
      <c r="Y50" s="473"/>
      <c r="Z50" s="318" t="s">
        <v>110</v>
      </c>
      <c r="AA50" s="318"/>
      <c r="AB50" s="644">
        <v>1.92</v>
      </c>
      <c r="AC50" s="644">
        <v>1.9</v>
      </c>
      <c r="AD50" s="644">
        <v>1.94</v>
      </c>
      <c r="AE50" s="644">
        <v>1.92</v>
      </c>
      <c r="AF50" s="518"/>
      <c r="AG50" s="518"/>
      <c r="AH50" s="518"/>
      <c r="AI50" s="518"/>
      <c r="AJ50" s="519"/>
      <c r="AK50" s="183"/>
      <c r="AL50" s="699"/>
      <c r="AM50" s="710"/>
      <c r="AN50" s="710"/>
      <c r="AO50" s="710"/>
      <c r="AP50" s="710"/>
      <c r="AQ50" s="710"/>
      <c r="AR50" s="699"/>
      <c r="AS50" s="699"/>
      <c r="AT50" s="699"/>
      <c r="AU50" s="699"/>
      <c r="AV50" s="699"/>
      <c r="AW50" s="699"/>
      <c r="AX50" s="709"/>
      <c r="AZ50" s="691"/>
      <c r="BA50" s="714"/>
      <c r="BB50" s="714"/>
      <c r="BC50" s="714"/>
      <c r="BD50" s="714"/>
      <c r="BE50" s="714"/>
      <c r="BF50" s="715"/>
      <c r="BG50" s="716"/>
      <c r="BH50" s="715"/>
      <c r="BI50" s="716"/>
      <c r="BJ50" s="717"/>
      <c r="BK50" s="716"/>
      <c r="BL50" s="275"/>
      <c r="BM50" s="164"/>
      <c r="BN50" s="164"/>
      <c r="BO50" s="164"/>
      <c r="BP50" s="692"/>
      <c r="BQ50" s="718"/>
      <c r="BR50" s="718"/>
      <c r="BS50" s="718"/>
      <c r="BT50" s="674"/>
      <c r="BU50" s="168"/>
      <c r="BV50" s="168"/>
      <c r="BW50" s="692"/>
      <c r="BX50" s="331"/>
      <c r="BY50" s="331"/>
      <c r="BZ50" s="331"/>
      <c r="CA50" s="274"/>
      <c r="CB50" s="275"/>
      <c r="CC50" s="275"/>
      <c r="CD50" s="276"/>
      <c r="CE50" s="259"/>
      <c r="CF50" s="259"/>
      <c r="CG50" s="259"/>
      <c r="CH50" s="259"/>
      <c r="CI50" s="170"/>
      <c r="CJ50" s="170"/>
      <c r="CR50" s="708"/>
      <c r="CS50" s="720"/>
      <c r="CT50" s="721"/>
      <c r="CU50" s="474"/>
      <c r="CV50" s="473"/>
      <c r="CW50" s="473"/>
      <c r="CX50" s="474"/>
      <c r="CY50" s="473"/>
      <c r="CZ50" s="473"/>
      <c r="DA50" s="474"/>
      <c r="DB50" s="473"/>
      <c r="DC50" s="473"/>
      <c r="DD50" s="318" t="s">
        <v>110</v>
      </c>
      <c r="DE50" s="318"/>
      <c r="DF50" s="644">
        <v>1.82</v>
      </c>
      <c r="DG50" s="644">
        <v>1.62</v>
      </c>
      <c r="DH50" s="644">
        <v>1.66</v>
      </c>
      <c r="DI50" s="644">
        <v>1.7</v>
      </c>
      <c r="DJ50" s="180"/>
      <c r="DK50" s="180"/>
      <c r="DL50" s="180"/>
      <c r="DM50" s="180"/>
      <c r="DN50" s="519"/>
      <c r="DO50" s="183"/>
      <c r="DP50" s="699"/>
      <c r="DQ50" s="710"/>
      <c r="DR50" s="710"/>
      <c r="DS50" s="710"/>
      <c r="DT50" s="710"/>
      <c r="DU50" s="710"/>
      <c r="DV50" s="699"/>
      <c r="DW50" s="699"/>
      <c r="DX50" s="699"/>
      <c r="DY50" s="699"/>
      <c r="DZ50" s="699"/>
      <c r="EA50" s="699"/>
      <c r="EB50" s="709"/>
      <c r="ED50" s="691"/>
      <c r="EE50" s="714"/>
      <c r="EF50" s="714"/>
      <c r="EG50" s="714"/>
      <c r="EH50" s="714"/>
      <c r="EI50" s="714"/>
      <c r="EJ50" s="715"/>
      <c r="EK50" s="716"/>
      <c r="EL50" s="715"/>
      <c r="EM50" s="716"/>
      <c r="EN50" s="717"/>
      <c r="EO50" s="716"/>
      <c r="EP50" s="275"/>
      <c r="EQ50" s="164"/>
      <c r="ER50" s="164"/>
      <c r="ES50" s="164"/>
      <c r="ET50" s="692"/>
      <c r="EU50" s="718"/>
      <c r="EV50" s="718"/>
      <c r="EW50" s="718"/>
      <c r="EX50" s="674"/>
      <c r="EY50" s="168"/>
      <c r="EZ50" s="168"/>
      <c r="FA50" s="692"/>
      <c r="FB50" s="331"/>
      <c r="FC50" s="331"/>
      <c r="FD50" s="331"/>
      <c r="FE50" s="274"/>
      <c r="FF50" s="275"/>
      <c r="FG50" s="275"/>
      <c r="FH50" s="276"/>
      <c r="FI50" s="681"/>
      <c r="FJ50" s="681"/>
      <c r="FK50" s="681"/>
      <c r="FL50" s="681"/>
      <c r="FM50" s="625"/>
      <c r="FN50" s="625"/>
      <c r="FV50" s="708"/>
      <c r="FW50" s="720"/>
      <c r="FX50" s="721"/>
      <c r="FY50" s="474"/>
      <c r="FZ50" s="473"/>
      <c r="GA50" s="473"/>
      <c r="GB50" s="474"/>
      <c r="GC50" s="473"/>
      <c r="GD50" s="473"/>
      <c r="GE50" s="474"/>
      <c r="GF50" s="473"/>
      <c r="GG50" s="473"/>
      <c r="GH50" s="318" t="s">
        <v>110</v>
      </c>
      <c r="GI50" s="318"/>
      <c r="GJ50" s="644">
        <v>1.79</v>
      </c>
      <c r="GK50" s="644">
        <v>1.82</v>
      </c>
      <c r="GL50" s="644">
        <v>1.84</v>
      </c>
      <c r="GM50" s="644">
        <v>1.82</v>
      </c>
      <c r="GN50" s="518"/>
      <c r="GO50" s="518"/>
      <c r="GP50" s="518"/>
      <c r="GQ50" s="518"/>
      <c r="GR50" s="519"/>
      <c r="GS50" s="183"/>
      <c r="GT50" s="699"/>
      <c r="GU50" s="710"/>
      <c r="GV50" s="710"/>
      <c r="GW50" s="710"/>
      <c r="GX50" s="710"/>
      <c r="GY50" s="710"/>
      <c r="GZ50" s="699"/>
      <c r="HA50" s="699"/>
      <c r="HB50" s="699"/>
      <c r="HC50" s="699"/>
      <c r="HD50" s="699"/>
      <c r="HE50" s="699"/>
      <c r="HF50" s="709"/>
      <c r="HH50" s="691"/>
      <c r="HI50" s="714"/>
      <c r="HJ50" s="714"/>
      <c r="HK50" s="714"/>
      <c r="HL50" s="714"/>
      <c r="HM50" s="714"/>
      <c r="HN50" s="715"/>
      <c r="HO50" s="716"/>
      <c r="HP50" s="715"/>
      <c r="HQ50" s="716"/>
      <c r="HR50" s="717"/>
      <c r="HS50" s="716"/>
      <c r="HT50" s="275"/>
      <c r="HU50" s="164"/>
      <c r="HV50" s="164"/>
      <c r="HW50" s="164"/>
      <c r="HX50" s="692"/>
      <c r="HY50" s="718"/>
      <c r="HZ50" s="718"/>
      <c r="IA50" s="718"/>
      <c r="IB50" s="674"/>
      <c r="IC50" s="168"/>
      <c r="ID50" s="168"/>
      <c r="IE50" s="692"/>
      <c r="IF50" s="331"/>
      <c r="IG50" s="331"/>
      <c r="IH50" s="331"/>
      <c r="II50" s="274"/>
      <c r="IJ50" s="275"/>
      <c r="IK50" s="275"/>
      <c r="IM50" s="259"/>
      <c r="IN50" s="259"/>
      <c r="IO50" s="259"/>
      <c r="IP50" s="259"/>
      <c r="IQ50" s="170"/>
      <c r="IR50" s="170"/>
      <c r="IZ50" s="708"/>
      <c r="JA50" s="720"/>
      <c r="JB50" s="721"/>
      <c r="JC50" s="474"/>
      <c r="JD50" s="473"/>
      <c r="JE50" s="473"/>
      <c r="JF50" s="474"/>
      <c r="JG50" s="473"/>
      <c r="JH50" s="473"/>
      <c r="JI50" s="474"/>
      <c r="JJ50" s="473"/>
      <c r="JK50" s="473"/>
      <c r="JL50" s="318" t="s">
        <v>110</v>
      </c>
      <c r="JM50" s="318"/>
      <c r="JN50" s="644">
        <v>1.97</v>
      </c>
      <c r="JO50" s="644">
        <v>2.02</v>
      </c>
      <c r="JP50" s="644">
        <v>2</v>
      </c>
      <c r="JQ50" s="644">
        <v>2</v>
      </c>
      <c r="JR50" s="180"/>
      <c r="JS50" s="180"/>
      <c r="JT50" s="180"/>
      <c r="JU50" s="180"/>
      <c r="JV50" s="519"/>
      <c r="JW50" s="183"/>
      <c r="JX50" s="699"/>
      <c r="JY50" s="710"/>
      <c r="JZ50" s="710"/>
      <c r="KA50" s="710"/>
      <c r="KB50" s="710"/>
      <c r="KC50" s="710"/>
      <c r="KD50" s="699"/>
      <c r="KE50" s="699"/>
      <c r="KF50" s="699"/>
      <c r="KG50" s="699"/>
      <c r="KH50" s="699"/>
      <c r="KI50" s="699"/>
      <c r="KJ50" s="709"/>
      <c r="KL50" s="691"/>
      <c r="KM50" s="714"/>
      <c r="KN50" s="714"/>
      <c r="KO50" s="714"/>
      <c r="KP50" s="714"/>
      <c r="KQ50" s="714"/>
      <c r="KR50" s="715"/>
      <c r="KS50" s="716"/>
      <c r="KT50" s="715"/>
      <c r="KU50" s="716"/>
      <c r="KV50" s="717"/>
      <c r="KW50" s="716"/>
      <c r="KX50" s="275"/>
      <c r="KY50" s="164"/>
      <c r="KZ50" s="164"/>
      <c r="LA50" s="164"/>
      <c r="LB50" s="692"/>
      <c r="LC50" s="718"/>
      <c r="LD50" s="718"/>
      <c r="LE50" s="718"/>
      <c r="LF50" s="674"/>
      <c r="LG50" s="168"/>
      <c r="LH50" s="168"/>
      <c r="LI50" s="692"/>
      <c r="LJ50" s="331"/>
      <c r="LK50" s="331"/>
      <c r="LL50" s="331"/>
      <c r="LM50" s="274"/>
      <c r="LN50" s="275"/>
      <c r="LO50" s="275"/>
      <c r="LP50" s="275"/>
      <c r="LQ50" s="685"/>
      <c r="LR50" s="685"/>
      <c r="LS50" s="685"/>
      <c r="LT50" s="266"/>
      <c r="LU50" s="704"/>
      <c r="LV50" s="704"/>
      <c r="LW50" s="266"/>
      <c r="LX50" s="266"/>
      <c r="LY50" s="695"/>
      <c r="LZ50" s="266"/>
      <c r="MA50" s="266"/>
      <c r="MB50" s="720"/>
      <c r="MC50" s="473"/>
      <c r="MD50" s="474"/>
      <c r="ME50" s="473"/>
      <c r="MF50" s="473"/>
      <c r="MG50" s="474"/>
      <c r="MH50" s="473"/>
      <c r="MI50" s="473"/>
      <c r="MJ50" s="474"/>
      <c r="MK50" s="473"/>
      <c r="ML50" s="297"/>
      <c r="MM50" s="722" t="s">
        <v>110</v>
      </c>
      <c r="MN50" s="722"/>
      <c r="MO50" s="646">
        <v>1.92</v>
      </c>
      <c r="MP50" s="646">
        <v>1.7</v>
      </c>
      <c r="MQ50" s="646">
        <v>1.82</v>
      </c>
      <c r="MR50" s="646">
        <v>2</v>
      </c>
      <c r="MS50" s="646">
        <v>1.88</v>
      </c>
      <c r="MT50" s="300"/>
      <c r="MU50" s="306"/>
      <c r="MV50" s="306"/>
      <c r="MW50" s="427"/>
      <c r="MX50" s="306"/>
      <c r="MY50" s="306"/>
      <c r="MZ50" s="265"/>
      <c r="NA50" s="342"/>
      <c r="NB50" s="342"/>
      <c r="NC50" s="342"/>
      <c r="ND50" s="342"/>
      <c r="NE50" s="265"/>
      <c r="NF50" s="706"/>
      <c r="NG50" s="706"/>
      <c r="NH50" s="706"/>
      <c r="NI50" s="706"/>
      <c r="NJ50" s="342"/>
      <c r="NK50" s="575"/>
      <c r="NL50" s="306"/>
      <c r="NM50" s="306"/>
      <c r="NN50" s="265"/>
      <c r="NO50" s="342"/>
      <c r="NP50" s="342"/>
      <c r="NQ50" s="342"/>
      <c r="NR50" s="342"/>
      <c r="NS50" s="265"/>
      <c r="NT50" s="706"/>
      <c r="NU50" s="706"/>
      <c r="NV50" s="706"/>
      <c r="NW50" s="706"/>
      <c r="NX50" s="342"/>
      <c r="NY50" s="575"/>
      <c r="OA50" s="307"/>
    </row>
    <row r="51" spans="1:391" s="195" customFormat="1" ht="21.75" customHeight="1" x14ac:dyDescent="0.2">
      <c r="A51" s="723"/>
      <c r="B51" s="515"/>
      <c r="C51" s="515"/>
      <c r="D51" s="724"/>
      <c r="E51" s="625"/>
      <c r="F51" s="625"/>
      <c r="N51" s="708"/>
      <c r="O51" s="490"/>
      <c r="P51" s="184"/>
      <c r="Q51" s="485"/>
      <c r="R51" s="184"/>
      <c r="S51" s="184"/>
      <c r="T51" s="485"/>
      <c r="U51" s="184"/>
      <c r="V51" s="184"/>
      <c r="W51" s="485"/>
      <c r="X51" s="486"/>
      <c r="Y51" s="473"/>
      <c r="Z51" s="183"/>
      <c r="AA51" s="183" t="s">
        <v>92</v>
      </c>
      <c r="AB51" s="649">
        <v>1.94</v>
      </c>
      <c r="AC51" s="649">
        <v>1.99</v>
      </c>
      <c r="AD51" s="649">
        <v>2.0099999999999998</v>
      </c>
      <c r="AE51" s="649">
        <v>1.98</v>
      </c>
      <c r="AF51" s="524"/>
      <c r="AG51" s="524"/>
      <c r="AH51" s="524"/>
      <c r="AI51" s="524"/>
      <c r="AJ51" s="525"/>
      <c r="AK51" s="183"/>
      <c r="AL51" s="691"/>
      <c r="AM51" s="714"/>
      <c r="AN51" s="714"/>
      <c r="AO51" s="714"/>
      <c r="AP51" s="714"/>
      <c r="AQ51" s="714"/>
      <c r="AR51" s="715"/>
      <c r="AS51" s="716"/>
      <c r="AT51" s="715"/>
      <c r="AU51" s="716"/>
      <c r="AV51" s="717"/>
      <c r="AW51" s="716"/>
      <c r="AX51" s="709"/>
      <c r="AZ51" s="691"/>
      <c r="BA51" s="714"/>
      <c r="BB51" s="714"/>
      <c r="BC51" s="714"/>
      <c r="BD51" s="714"/>
      <c r="BE51" s="714"/>
      <c r="BF51" s="715"/>
      <c r="BG51" s="716"/>
      <c r="BH51" s="715"/>
      <c r="BI51" s="716"/>
      <c r="BJ51" s="717"/>
      <c r="BK51" s="716"/>
      <c r="BL51" s="275"/>
      <c r="BM51" s="164"/>
      <c r="BN51" s="164"/>
      <c r="BO51" s="164"/>
      <c r="BP51" s="627"/>
      <c r="BQ51" s="725"/>
      <c r="BR51" s="725"/>
      <c r="BS51" s="725"/>
      <c r="BT51" s="725"/>
      <c r="BU51" s="168"/>
      <c r="BV51" s="168"/>
      <c r="BW51" s="692"/>
      <c r="BX51" s="331"/>
      <c r="BY51" s="331"/>
      <c r="BZ51" s="331"/>
      <c r="CA51" s="274"/>
      <c r="CB51" s="275"/>
      <c r="CC51" s="275"/>
      <c r="CD51" s="276"/>
      <c r="CE51" s="723"/>
      <c r="CF51" s="515"/>
      <c r="CG51" s="515"/>
      <c r="CH51" s="724"/>
      <c r="CI51" s="170"/>
      <c r="CJ51" s="170"/>
      <c r="CR51" s="708"/>
      <c r="CS51" s="490"/>
      <c r="CT51" s="184"/>
      <c r="CU51" s="485"/>
      <c r="CV51" s="184"/>
      <c r="CW51" s="184"/>
      <c r="CX51" s="485"/>
      <c r="CY51" s="184"/>
      <c r="CZ51" s="184"/>
      <c r="DA51" s="485"/>
      <c r="DB51" s="486"/>
      <c r="DC51" s="473"/>
      <c r="DD51" s="183"/>
      <c r="DE51" s="183" t="s">
        <v>92</v>
      </c>
      <c r="DF51" s="649">
        <v>1.99</v>
      </c>
      <c r="DG51" s="649">
        <v>1.92</v>
      </c>
      <c r="DH51" s="649">
        <v>1.96</v>
      </c>
      <c r="DI51" s="649">
        <v>1.96</v>
      </c>
      <c r="DJ51" s="528"/>
      <c r="DK51" s="528"/>
      <c r="DL51" s="528"/>
      <c r="DM51" s="528"/>
      <c r="DN51" s="525"/>
      <c r="DO51" s="183"/>
      <c r="DP51" s="691"/>
      <c r="DQ51" s="714"/>
      <c r="DR51" s="714"/>
      <c r="DS51" s="714"/>
      <c r="DT51" s="714"/>
      <c r="DU51" s="714"/>
      <c r="DV51" s="715"/>
      <c r="DW51" s="716"/>
      <c r="DX51" s="715"/>
      <c r="DY51" s="716"/>
      <c r="DZ51" s="717"/>
      <c r="EA51" s="716"/>
      <c r="EB51" s="709"/>
      <c r="ED51" s="691"/>
      <c r="EE51" s="714"/>
      <c r="EF51" s="714"/>
      <c r="EG51" s="714"/>
      <c r="EH51" s="714"/>
      <c r="EI51" s="714"/>
      <c r="EJ51" s="715"/>
      <c r="EK51" s="716"/>
      <c r="EL51" s="715"/>
      <c r="EM51" s="716"/>
      <c r="EN51" s="717"/>
      <c r="EO51" s="716"/>
      <c r="EP51" s="275"/>
      <c r="EQ51" s="164"/>
      <c r="ER51" s="164"/>
      <c r="ES51" s="164"/>
      <c r="ET51" s="627"/>
      <c r="EU51" s="725"/>
      <c r="EV51" s="725"/>
      <c r="EW51" s="725"/>
      <c r="EX51" s="725"/>
      <c r="EY51" s="168"/>
      <c r="EZ51" s="168"/>
      <c r="FA51" s="692"/>
      <c r="FB51" s="331"/>
      <c r="FC51" s="331"/>
      <c r="FD51" s="331"/>
      <c r="FE51" s="274"/>
      <c r="FF51" s="275"/>
      <c r="FG51" s="275"/>
      <c r="FH51" s="276"/>
      <c r="FI51" s="723"/>
      <c r="FJ51" s="515"/>
      <c r="FK51" s="515"/>
      <c r="FL51" s="724"/>
      <c r="FM51" s="625"/>
      <c r="FN51" s="625"/>
      <c r="FV51" s="708"/>
      <c r="FW51" s="490"/>
      <c r="FX51" s="184"/>
      <c r="FY51" s="485"/>
      <c r="FZ51" s="184"/>
      <c r="GA51" s="184"/>
      <c r="GB51" s="485"/>
      <c r="GC51" s="184"/>
      <c r="GD51" s="184"/>
      <c r="GE51" s="485"/>
      <c r="GF51" s="486"/>
      <c r="GG51" s="473"/>
      <c r="GH51" s="183"/>
      <c r="GI51" s="183" t="s">
        <v>92</v>
      </c>
      <c r="GJ51" s="649">
        <v>1.87</v>
      </c>
      <c r="GK51" s="649">
        <v>1.84</v>
      </c>
      <c r="GL51" s="649">
        <v>1.86</v>
      </c>
      <c r="GM51" s="649">
        <v>1.86</v>
      </c>
      <c r="GN51" s="524"/>
      <c r="GO51" s="524"/>
      <c r="GP51" s="524"/>
      <c r="GQ51" s="524"/>
      <c r="GR51" s="525"/>
      <c r="GS51" s="183"/>
      <c r="GT51" s="691"/>
      <c r="GU51" s="714"/>
      <c r="GV51" s="714"/>
      <c r="GW51" s="714"/>
      <c r="GX51" s="714"/>
      <c r="GY51" s="714"/>
      <c r="GZ51" s="715"/>
      <c r="HA51" s="716"/>
      <c r="HB51" s="715"/>
      <c r="HC51" s="716"/>
      <c r="HD51" s="717"/>
      <c r="HE51" s="716"/>
      <c r="HF51" s="709"/>
      <c r="HH51" s="691"/>
      <c r="HI51" s="714"/>
      <c r="HJ51" s="714"/>
      <c r="HK51" s="714"/>
      <c r="HL51" s="714"/>
      <c r="HM51" s="714"/>
      <c r="HN51" s="715"/>
      <c r="HO51" s="716"/>
      <c r="HP51" s="715"/>
      <c r="HQ51" s="716"/>
      <c r="HR51" s="717"/>
      <c r="HS51" s="716"/>
      <c r="HT51" s="275"/>
      <c r="HU51" s="164"/>
      <c r="HV51" s="164"/>
      <c r="HW51" s="164"/>
      <c r="HX51" s="627"/>
      <c r="HY51" s="725"/>
      <c r="HZ51" s="725"/>
      <c r="IA51" s="725"/>
      <c r="IB51" s="725"/>
      <c r="IC51" s="168"/>
      <c r="ID51" s="168"/>
      <c r="IE51" s="692"/>
      <c r="IF51" s="331"/>
      <c r="IG51" s="331"/>
      <c r="IH51" s="331"/>
      <c r="II51" s="274"/>
      <c r="IJ51" s="275"/>
      <c r="IK51" s="275"/>
      <c r="IM51" s="723"/>
      <c r="IN51" s="515"/>
      <c r="IO51" s="515"/>
      <c r="IP51" s="724"/>
      <c r="IQ51" s="170"/>
      <c r="IR51" s="170"/>
      <c r="IZ51" s="708"/>
      <c r="JA51" s="490"/>
      <c r="JB51" s="184"/>
      <c r="JC51" s="485"/>
      <c r="JD51" s="184"/>
      <c r="JE51" s="184"/>
      <c r="JF51" s="485"/>
      <c r="JG51" s="184"/>
      <c r="JH51" s="184"/>
      <c r="JI51" s="485"/>
      <c r="JJ51" s="486"/>
      <c r="JK51" s="473"/>
      <c r="JL51" s="183"/>
      <c r="JM51" s="183" t="s">
        <v>92</v>
      </c>
      <c r="JN51" s="649">
        <v>1.92</v>
      </c>
      <c r="JO51" s="649">
        <v>1.97</v>
      </c>
      <c r="JP51" s="649">
        <v>1.94</v>
      </c>
      <c r="JQ51" s="649">
        <v>1.94</v>
      </c>
      <c r="JR51" s="528"/>
      <c r="JS51" s="528"/>
      <c r="JT51" s="528"/>
      <c r="JU51" s="528"/>
      <c r="JV51" s="525"/>
      <c r="JW51" s="183"/>
      <c r="JX51" s="691"/>
      <c r="JY51" s="714"/>
      <c r="JZ51" s="714"/>
      <c r="KA51" s="714"/>
      <c r="KB51" s="714"/>
      <c r="KC51" s="714"/>
      <c r="KD51" s="715"/>
      <c r="KE51" s="716"/>
      <c r="KF51" s="715"/>
      <c r="KG51" s="716"/>
      <c r="KH51" s="717"/>
      <c r="KI51" s="716"/>
      <c r="KJ51" s="709"/>
      <c r="KL51" s="691"/>
      <c r="KM51" s="714"/>
      <c r="KN51" s="714"/>
      <c r="KO51" s="714"/>
      <c r="KP51" s="714"/>
      <c r="KQ51" s="714"/>
      <c r="KR51" s="715"/>
      <c r="KS51" s="716"/>
      <c r="KT51" s="715"/>
      <c r="KU51" s="716"/>
      <c r="KV51" s="717"/>
      <c r="KW51" s="716"/>
      <c r="KX51" s="275"/>
      <c r="KY51" s="164"/>
      <c r="KZ51" s="164"/>
      <c r="LA51" s="164"/>
      <c r="LB51" s="627"/>
      <c r="LC51" s="725"/>
      <c r="LD51" s="725"/>
      <c r="LE51" s="725"/>
      <c r="LF51" s="725"/>
      <c r="LG51" s="168"/>
      <c r="LH51" s="168"/>
      <c r="LI51" s="692"/>
      <c r="LJ51" s="331"/>
      <c r="LK51" s="331"/>
      <c r="LL51" s="331"/>
      <c r="LM51" s="274"/>
      <c r="LN51" s="275"/>
      <c r="LO51" s="275"/>
      <c r="LP51" s="275"/>
      <c r="LQ51" s="723"/>
      <c r="LR51" s="292"/>
      <c r="LS51" s="515"/>
      <c r="LT51" s="724"/>
      <c r="LU51" s="726"/>
      <c r="LV51" s="704"/>
      <c r="LW51" s="266"/>
      <c r="LX51" s="266"/>
      <c r="LY51" s="695"/>
      <c r="LZ51" s="266"/>
      <c r="MA51" s="266"/>
      <c r="MB51" s="727"/>
      <c r="MC51" s="184"/>
      <c r="MD51" s="485"/>
      <c r="ME51" s="184"/>
      <c r="MF51" s="184"/>
      <c r="MG51" s="485"/>
      <c r="MH51" s="184"/>
      <c r="MI51" s="184"/>
      <c r="MJ51" s="485"/>
      <c r="MK51" s="486"/>
      <c r="ML51" s="297"/>
      <c r="MM51" s="297"/>
      <c r="MN51" s="297" t="s">
        <v>92</v>
      </c>
      <c r="MO51" s="654">
        <v>1.98</v>
      </c>
      <c r="MP51" s="654">
        <v>1.96</v>
      </c>
      <c r="MQ51" s="654">
        <v>1.86</v>
      </c>
      <c r="MR51" s="654">
        <v>1.94</v>
      </c>
      <c r="MS51" s="655">
        <v>1.94</v>
      </c>
      <c r="MT51" s="300"/>
      <c r="MU51" s="306"/>
      <c r="MV51" s="306"/>
      <c r="MW51" s="427"/>
      <c r="MX51" s="306"/>
      <c r="MY51" s="306"/>
      <c r="MZ51" s="265"/>
      <c r="NA51" s="342"/>
      <c r="NB51" s="342"/>
      <c r="NC51" s="342"/>
      <c r="ND51" s="342"/>
      <c r="NE51" s="265"/>
      <c r="NF51" s="706"/>
      <c r="NG51" s="706"/>
      <c r="NH51" s="706"/>
      <c r="NI51" s="706"/>
      <c r="NJ51" s="342"/>
      <c r="NK51" s="575"/>
      <c r="NL51" s="306"/>
      <c r="NM51" s="306"/>
      <c r="NN51" s="265"/>
      <c r="NO51" s="342"/>
      <c r="NP51" s="342"/>
      <c r="NQ51" s="342"/>
      <c r="NR51" s="342"/>
      <c r="NS51" s="265"/>
      <c r="NT51" s="706"/>
      <c r="NU51" s="706"/>
      <c r="NV51" s="706"/>
      <c r="NW51" s="706"/>
      <c r="NX51" s="342"/>
      <c r="NY51" s="575"/>
      <c r="OA51" s="307"/>
    </row>
    <row r="52" spans="1:391" s="195" customFormat="1" ht="21.75" customHeight="1" x14ac:dyDescent="0.2">
      <c r="A52" s="632"/>
      <c r="B52" s="480"/>
      <c r="C52" s="480"/>
      <c r="D52" s="724"/>
      <c r="E52" s="625"/>
      <c r="F52" s="625"/>
      <c r="N52" s="708"/>
      <c r="O52" s="256"/>
      <c r="P52" s="256"/>
      <c r="Q52" s="728"/>
      <c r="R52" s="256"/>
      <c r="S52" s="256"/>
      <c r="T52" s="728"/>
      <c r="U52" s="256"/>
      <c r="V52" s="256"/>
      <c r="W52" s="728"/>
      <c r="X52" s="256"/>
      <c r="Y52" s="473"/>
      <c r="Z52" s="183"/>
      <c r="AA52" s="183" t="s">
        <v>96</v>
      </c>
      <c r="AB52" s="649">
        <v>1.99</v>
      </c>
      <c r="AC52" s="649">
        <v>2.0099999999999998</v>
      </c>
      <c r="AD52" s="649">
        <v>2.04</v>
      </c>
      <c r="AE52" s="649">
        <v>2.0099999999999998</v>
      </c>
      <c r="AF52" s="524"/>
      <c r="AG52" s="524"/>
      <c r="AH52" s="524"/>
      <c r="AI52" s="524"/>
      <c r="AJ52" s="525"/>
      <c r="AK52" s="183"/>
      <c r="AL52" s="691"/>
      <c r="AM52" s="714"/>
      <c r="AN52" s="714"/>
      <c r="AO52" s="714"/>
      <c r="AP52" s="714"/>
      <c r="AQ52" s="714"/>
      <c r="AR52" s="715"/>
      <c r="AS52" s="716"/>
      <c r="AT52" s="715"/>
      <c r="AU52" s="716"/>
      <c r="AV52" s="717"/>
      <c r="AW52" s="716"/>
      <c r="AX52" s="709"/>
      <c r="AZ52" s="691"/>
      <c r="BA52" s="714"/>
      <c r="BB52" s="714"/>
      <c r="BC52" s="714"/>
      <c r="BD52" s="714"/>
      <c r="BE52" s="714"/>
      <c r="BF52" s="715"/>
      <c r="BG52" s="716"/>
      <c r="BH52" s="715"/>
      <c r="BI52" s="716"/>
      <c r="BJ52" s="717"/>
      <c r="BK52" s="716"/>
      <c r="BL52" s="275"/>
      <c r="BM52" s="164"/>
      <c r="BN52" s="164"/>
      <c r="BO52" s="164"/>
      <c r="BP52" s="692"/>
      <c r="BQ52" s="725"/>
      <c r="BR52" s="725"/>
      <c r="BS52" s="725"/>
      <c r="BT52" s="725"/>
      <c r="BU52" s="168"/>
      <c r="BV52" s="168"/>
      <c r="BW52" s="169"/>
      <c r="BX52" s="718"/>
      <c r="BY52" s="678"/>
      <c r="BZ52" s="678"/>
      <c r="CA52" s="274"/>
      <c r="CB52" s="275"/>
      <c r="CC52" s="275"/>
      <c r="CD52" s="276"/>
      <c r="CE52" s="632"/>
      <c r="CF52" s="480"/>
      <c r="CG52" s="480"/>
      <c r="CH52" s="724"/>
      <c r="CI52" s="170"/>
      <c r="CJ52" s="170"/>
      <c r="CR52" s="708"/>
      <c r="CS52" s="256"/>
      <c r="CT52" s="256"/>
      <c r="CU52" s="728"/>
      <c r="CV52" s="256"/>
      <c r="CW52" s="256"/>
      <c r="CX52" s="728"/>
      <c r="CY52" s="256"/>
      <c r="CZ52" s="256"/>
      <c r="DA52" s="728"/>
      <c r="DB52" s="256"/>
      <c r="DC52" s="473"/>
      <c r="DD52" s="183"/>
      <c r="DE52" s="183" t="s">
        <v>96</v>
      </c>
      <c r="DF52" s="649">
        <v>2.02</v>
      </c>
      <c r="DG52" s="649">
        <v>1.7</v>
      </c>
      <c r="DH52" s="649">
        <v>1.78</v>
      </c>
      <c r="DI52" s="649">
        <v>1.83</v>
      </c>
      <c r="DJ52" s="528"/>
      <c r="DK52" s="528"/>
      <c r="DL52" s="528"/>
      <c r="DM52" s="528"/>
      <c r="DN52" s="525"/>
      <c r="DO52" s="183"/>
      <c r="DP52" s="691"/>
      <c r="DQ52" s="714"/>
      <c r="DR52" s="714"/>
      <c r="DS52" s="714"/>
      <c r="DT52" s="714"/>
      <c r="DU52" s="714"/>
      <c r="DV52" s="715"/>
      <c r="DW52" s="716"/>
      <c r="DX52" s="715"/>
      <c r="DY52" s="716"/>
      <c r="DZ52" s="717"/>
      <c r="EA52" s="716"/>
      <c r="EB52" s="709"/>
      <c r="ED52" s="691"/>
      <c r="EE52" s="714"/>
      <c r="EF52" s="714"/>
      <c r="EG52" s="714"/>
      <c r="EH52" s="714"/>
      <c r="EI52" s="714"/>
      <c r="EJ52" s="715"/>
      <c r="EK52" s="716"/>
      <c r="EL52" s="715"/>
      <c r="EM52" s="716"/>
      <c r="EN52" s="717"/>
      <c r="EO52" s="716"/>
      <c r="EP52" s="275"/>
      <c r="EQ52" s="164"/>
      <c r="ER52" s="164"/>
      <c r="ES52" s="164"/>
      <c r="ET52" s="692"/>
      <c r="EU52" s="725"/>
      <c r="EV52" s="725"/>
      <c r="EW52" s="725"/>
      <c r="EX52" s="725"/>
      <c r="EY52" s="168"/>
      <c r="EZ52" s="168"/>
      <c r="FA52" s="169"/>
      <c r="FB52" s="718"/>
      <c r="FC52" s="678"/>
      <c r="FD52" s="678"/>
      <c r="FE52" s="274"/>
      <c r="FF52" s="275"/>
      <c r="FG52" s="275"/>
      <c r="FH52" s="276"/>
      <c r="FI52" s="632"/>
      <c r="FJ52" s="480"/>
      <c r="FK52" s="480"/>
      <c r="FL52" s="724"/>
      <c r="FM52" s="625"/>
      <c r="FN52" s="625"/>
      <c r="FV52" s="708"/>
      <c r="FW52" s="256"/>
      <c r="FX52" s="256"/>
      <c r="FY52" s="728"/>
      <c r="FZ52" s="256"/>
      <c r="GA52" s="256"/>
      <c r="GB52" s="728"/>
      <c r="GC52" s="256"/>
      <c r="GD52" s="256"/>
      <c r="GE52" s="728"/>
      <c r="GF52" s="256"/>
      <c r="GG52" s="473"/>
      <c r="GH52" s="183"/>
      <c r="GI52" s="183" t="s">
        <v>96</v>
      </c>
      <c r="GJ52" s="649">
        <v>1.89</v>
      </c>
      <c r="GK52" s="649">
        <v>1.92</v>
      </c>
      <c r="GL52" s="649">
        <v>1.9</v>
      </c>
      <c r="GM52" s="649">
        <v>1.9</v>
      </c>
      <c r="GN52" s="524"/>
      <c r="GO52" s="524"/>
      <c r="GP52" s="524"/>
      <c r="GQ52" s="524"/>
      <c r="GR52" s="525"/>
      <c r="GS52" s="183"/>
      <c r="GT52" s="691"/>
      <c r="GU52" s="714"/>
      <c r="GV52" s="714"/>
      <c r="GW52" s="714"/>
      <c r="GX52" s="714"/>
      <c r="GY52" s="714"/>
      <c r="GZ52" s="715"/>
      <c r="HA52" s="716"/>
      <c r="HB52" s="715"/>
      <c r="HC52" s="716"/>
      <c r="HD52" s="717"/>
      <c r="HE52" s="716"/>
      <c r="HF52" s="709"/>
      <c r="HH52" s="691"/>
      <c r="HI52" s="714"/>
      <c r="HJ52" s="714"/>
      <c r="HK52" s="714"/>
      <c r="HL52" s="714"/>
      <c r="HM52" s="714"/>
      <c r="HN52" s="715"/>
      <c r="HO52" s="716"/>
      <c r="HP52" s="715"/>
      <c r="HQ52" s="716"/>
      <c r="HR52" s="717"/>
      <c r="HS52" s="716"/>
      <c r="HT52" s="275"/>
      <c r="HU52" s="164"/>
      <c r="HV52" s="164"/>
      <c r="HW52" s="164"/>
      <c r="HX52" s="692"/>
      <c r="HY52" s="725"/>
      <c r="HZ52" s="725"/>
      <c r="IA52" s="725"/>
      <c r="IB52" s="725"/>
      <c r="IC52" s="168"/>
      <c r="ID52" s="168"/>
      <c r="IE52" s="169"/>
      <c r="IF52" s="718"/>
      <c r="IG52" s="678"/>
      <c r="IH52" s="678"/>
      <c r="II52" s="274"/>
      <c r="IJ52" s="275"/>
      <c r="IK52" s="275"/>
      <c r="IM52" s="632"/>
      <c r="IN52" s="480"/>
      <c r="IO52" s="480"/>
      <c r="IP52" s="724"/>
      <c r="IQ52" s="170"/>
      <c r="IR52" s="170"/>
      <c r="IZ52" s="708"/>
      <c r="JA52" s="256"/>
      <c r="JB52" s="256"/>
      <c r="JC52" s="728"/>
      <c r="JD52" s="256"/>
      <c r="JE52" s="256"/>
      <c r="JF52" s="728"/>
      <c r="JG52" s="256"/>
      <c r="JH52" s="256"/>
      <c r="JI52" s="728"/>
      <c r="JJ52" s="256"/>
      <c r="JK52" s="473"/>
      <c r="JL52" s="183"/>
      <c r="JM52" s="183" t="s">
        <v>96</v>
      </c>
      <c r="JN52" s="649">
        <v>2</v>
      </c>
      <c r="JO52" s="649">
        <v>2.09</v>
      </c>
      <c r="JP52" s="649">
        <v>2.06</v>
      </c>
      <c r="JQ52" s="649">
        <v>2.0499999999999998</v>
      </c>
      <c r="JR52" s="528"/>
      <c r="JS52" s="528"/>
      <c r="JT52" s="528"/>
      <c r="JU52" s="528"/>
      <c r="JV52" s="525"/>
      <c r="JW52" s="183"/>
      <c r="JX52" s="691"/>
      <c r="JY52" s="714"/>
      <c r="JZ52" s="714"/>
      <c r="KA52" s="714"/>
      <c r="KB52" s="714"/>
      <c r="KC52" s="714"/>
      <c r="KD52" s="715"/>
      <c r="KE52" s="716"/>
      <c r="KF52" s="715"/>
      <c r="KG52" s="716"/>
      <c r="KH52" s="717"/>
      <c r="KI52" s="716"/>
      <c r="KJ52" s="709"/>
      <c r="KL52" s="691"/>
      <c r="KM52" s="714"/>
      <c r="KN52" s="714"/>
      <c r="KO52" s="714"/>
      <c r="KP52" s="714"/>
      <c r="KQ52" s="714"/>
      <c r="KR52" s="715"/>
      <c r="KS52" s="716"/>
      <c r="KT52" s="715"/>
      <c r="KU52" s="716"/>
      <c r="KV52" s="717"/>
      <c r="KW52" s="716"/>
      <c r="KX52" s="275"/>
      <c r="KY52" s="164"/>
      <c r="KZ52" s="164"/>
      <c r="LA52" s="164"/>
      <c r="LB52" s="692"/>
      <c r="LC52" s="725"/>
      <c r="LD52" s="725"/>
      <c r="LE52" s="725"/>
      <c r="LF52" s="725"/>
      <c r="LG52" s="168"/>
      <c r="LH52" s="168"/>
      <c r="LI52" s="169"/>
      <c r="LJ52" s="718"/>
      <c r="LK52" s="678"/>
      <c r="LL52" s="678"/>
      <c r="LM52" s="274"/>
      <c r="LN52" s="275"/>
      <c r="LO52" s="275"/>
      <c r="LP52" s="275"/>
      <c r="LQ52" s="632"/>
      <c r="LR52" s="342"/>
      <c r="LS52" s="480"/>
      <c r="LT52" s="724"/>
      <c r="LU52" s="704"/>
      <c r="LV52" s="704"/>
      <c r="LW52" s="266"/>
      <c r="LX52" s="266"/>
      <c r="LY52" s="695"/>
      <c r="LZ52" s="266"/>
      <c r="MA52" s="266"/>
      <c r="MB52" s="256"/>
      <c r="MC52" s="256"/>
      <c r="MD52" s="728"/>
      <c r="ME52" s="256"/>
      <c r="MF52" s="256"/>
      <c r="MG52" s="728"/>
      <c r="MH52" s="256"/>
      <c r="MI52" s="256"/>
      <c r="MJ52" s="728"/>
      <c r="MK52" s="256"/>
      <c r="ML52" s="297"/>
      <c r="MM52" s="297"/>
      <c r="MN52" s="297" t="s">
        <v>96</v>
      </c>
      <c r="MO52" s="654">
        <v>2.0099999999999998</v>
      </c>
      <c r="MP52" s="654">
        <v>1.83</v>
      </c>
      <c r="MQ52" s="654">
        <v>1.9</v>
      </c>
      <c r="MR52" s="654">
        <v>2.0499999999999998</v>
      </c>
      <c r="MS52" s="655">
        <v>1.96</v>
      </c>
      <c r="MT52" s="300"/>
      <c r="MU52" s="306"/>
      <c r="MV52" s="306"/>
      <c r="MW52" s="427"/>
      <c r="MX52" s="306"/>
      <c r="MY52" s="306"/>
      <c r="MZ52" s="687"/>
      <c r="NA52" s="729"/>
      <c r="NB52" s="729"/>
      <c r="NC52" s="729"/>
      <c r="ND52" s="729"/>
      <c r="NE52" s="687"/>
      <c r="NF52" s="730"/>
      <c r="NG52" s="730"/>
      <c r="NH52" s="730"/>
      <c r="NI52" s="730"/>
      <c r="NJ52" s="729"/>
      <c r="NK52" s="729"/>
      <c r="NL52" s="306"/>
      <c r="NM52" s="306"/>
      <c r="NN52" s="687"/>
      <c r="NO52" s="729"/>
      <c r="NP52" s="729"/>
      <c r="NQ52" s="729"/>
      <c r="NR52" s="729"/>
      <c r="NS52" s="687"/>
      <c r="NT52" s="730"/>
      <c r="NU52" s="730"/>
      <c r="NV52" s="730"/>
      <c r="NW52" s="730"/>
      <c r="NX52" s="729"/>
      <c r="NY52" s="729"/>
      <c r="OA52" s="307"/>
    </row>
    <row r="53" spans="1:391" s="195" customFormat="1" ht="21.75" customHeight="1" x14ac:dyDescent="0.2">
      <c r="A53" s="632"/>
      <c r="B53" s="480"/>
      <c r="C53" s="480"/>
      <c r="D53" s="724"/>
      <c r="E53" s="625"/>
      <c r="F53" s="625"/>
      <c r="N53" s="708"/>
      <c r="O53" s="317"/>
      <c r="P53" s="317"/>
      <c r="Q53" s="317"/>
      <c r="R53" s="731"/>
      <c r="S53" s="317"/>
      <c r="T53" s="317"/>
      <c r="U53" s="731"/>
      <c r="V53" s="317"/>
      <c r="W53" s="317"/>
      <c r="X53" s="731"/>
      <c r="Y53" s="473"/>
      <c r="Z53" s="183"/>
      <c r="AA53" s="183" t="s">
        <v>101</v>
      </c>
      <c r="AB53" s="649">
        <v>1.87</v>
      </c>
      <c r="AC53" s="649">
        <v>1.83</v>
      </c>
      <c r="AD53" s="649">
        <v>1.88</v>
      </c>
      <c r="AE53" s="649">
        <v>1.86</v>
      </c>
      <c r="AF53" s="524"/>
      <c r="AG53" s="524"/>
      <c r="AH53" s="524"/>
      <c r="AI53" s="524"/>
      <c r="AJ53" s="525"/>
      <c r="AK53" s="183"/>
      <c r="AL53" s="691"/>
      <c r="AM53" s="714"/>
      <c r="AN53" s="714"/>
      <c r="AO53" s="714"/>
      <c r="AP53" s="714"/>
      <c r="AQ53" s="714"/>
      <c r="AR53" s="715"/>
      <c r="AS53" s="716"/>
      <c r="AT53" s="715"/>
      <c r="AU53" s="716"/>
      <c r="AV53" s="717"/>
      <c r="AW53" s="716"/>
      <c r="AX53" s="732"/>
      <c r="AY53" s="733"/>
      <c r="AZ53" s="691"/>
      <c r="BA53" s="714"/>
      <c r="BB53" s="714"/>
      <c r="BC53" s="714"/>
      <c r="BD53" s="714"/>
      <c r="BE53" s="714"/>
      <c r="BF53" s="715"/>
      <c r="BG53" s="716"/>
      <c r="BH53" s="715"/>
      <c r="BI53" s="716"/>
      <c r="BJ53" s="717"/>
      <c r="BK53" s="716"/>
      <c r="BL53" s="275"/>
      <c r="BM53" s="164"/>
      <c r="BN53" s="164"/>
      <c r="BO53" s="164"/>
      <c r="BP53" s="627"/>
      <c r="BQ53" s="725"/>
      <c r="BR53" s="725"/>
      <c r="BS53" s="725"/>
      <c r="BT53" s="725"/>
      <c r="BU53" s="168"/>
      <c r="BV53" s="168"/>
      <c r="BW53" s="275"/>
      <c r="BX53" s="275"/>
      <c r="BY53" s="627"/>
      <c r="BZ53" s="627"/>
      <c r="CA53" s="274"/>
      <c r="CB53" s="275"/>
      <c r="CC53" s="275"/>
      <c r="CD53" s="276"/>
      <c r="CE53" s="632"/>
      <c r="CF53" s="480"/>
      <c r="CG53" s="480"/>
      <c r="CH53" s="724"/>
      <c r="CI53" s="170"/>
      <c r="CJ53" s="170"/>
      <c r="CR53" s="708"/>
      <c r="CS53" s="317"/>
      <c r="CT53" s="317"/>
      <c r="CU53" s="317"/>
      <c r="CV53" s="731"/>
      <c r="CW53" s="317"/>
      <c r="CX53" s="317"/>
      <c r="CY53" s="731"/>
      <c r="CZ53" s="317"/>
      <c r="DA53" s="317"/>
      <c r="DB53" s="731"/>
      <c r="DC53" s="473"/>
      <c r="DD53" s="183"/>
      <c r="DE53" s="183" t="s">
        <v>101</v>
      </c>
      <c r="DF53" s="649">
        <v>1.71</v>
      </c>
      <c r="DG53" s="649">
        <v>1.57</v>
      </c>
      <c r="DH53" s="649">
        <v>1.58</v>
      </c>
      <c r="DI53" s="649">
        <v>1.62</v>
      </c>
      <c r="DJ53" s="528"/>
      <c r="DK53" s="528"/>
      <c r="DL53" s="528"/>
      <c r="DM53" s="528"/>
      <c r="DN53" s="525"/>
      <c r="DO53" s="183"/>
      <c r="DP53" s="691"/>
      <c r="DQ53" s="714"/>
      <c r="DR53" s="714"/>
      <c r="DS53" s="714"/>
      <c r="DT53" s="714"/>
      <c r="DU53" s="714"/>
      <c r="DV53" s="715"/>
      <c r="DW53" s="716"/>
      <c r="DX53" s="715"/>
      <c r="DY53" s="716"/>
      <c r="DZ53" s="717"/>
      <c r="EA53" s="716"/>
      <c r="EB53" s="732"/>
      <c r="EC53" s="733"/>
      <c r="ED53" s="691"/>
      <c r="EE53" s="714"/>
      <c r="EF53" s="714"/>
      <c r="EG53" s="714"/>
      <c r="EH53" s="714"/>
      <c r="EI53" s="714"/>
      <c r="EJ53" s="715"/>
      <c r="EK53" s="716"/>
      <c r="EL53" s="715"/>
      <c r="EM53" s="716"/>
      <c r="EN53" s="717"/>
      <c r="EO53" s="716"/>
      <c r="EP53" s="275"/>
      <c r="EQ53" s="164"/>
      <c r="ER53" s="164"/>
      <c r="ES53" s="164"/>
      <c r="ET53" s="627"/>
      <c r="EU53" s="725"/>
      <c r="EV53" s="725"/>
      <c r="EW53" s="725"/>
      <c r="EX53" s="725"/>
      <c r="EY53" s="168"/>
      <c r="EZ53" s="168"/>
      <c r="FA53" s="275"/>
      <c r="FB53" s="275"/>
      <c r="FC53" s="627"/>
      <c r="FD53" s="627"/>
      <c r="FE53" s="274"/>
      <c r="FF53" s="275"/>
      <c r="FG53" s="275"/>
      <c r="FH53" s="276"/>
      <c r="FI53" s="632"/>
      <c r="FJ53" s="480"/>
      <c r="FK53" s="480"/>
      <c r="FL53" s="724"/>
      <c r="FM53" s="625"/>
      <c r="FN53" s="625"/>
      <c r="FV53" s="708"/>
      <c r="FW53" s="317"/>
      <c r="FX53" s="317"/>
      <c r="FY53" s="317"/>
      <c r="FZ53" s="731"/>
      <c r="GA53" s="317"/>
      <c r="GB53" s="317"/>
      <c r="GC53" s="731"/>
      <c r="GD53" s="317"/>
      <c r="GE53" s="317"/>
      <c r="GF53" s="731"/>
      <c r="GG53" s="473"/>
      <c r="GH53" s="183"/>
      <c r="GI53" s="183" t="s">
        <v>101</v>
      </c>
      <c r="GJ53" s="649">
        <v>1.74</v>
      </c>
      <c r="GK53" s="649">
        <v>1.77</v>
      </c>
      <c r="GL53" s="649">
        <v>1.81</v>
      </c>
      <c r="GM53" s="649">
        <v>1.78</v>
      </c>
      <c r="GN53" s="524"/>
      <c r="GO53" s="524"/>
      <c r="GP53" s="524"/>
      <c r="GQ53" s="524"/>
      <c r="GR53" s="525"/>
      <c r="GS53" s="183"/>
      <c r="GT53" s="691"/>
      <c r="GU53" s="714"/>
      <c r="GV53" s="714"/>
      <c r="GW53" s="714"/>
      <c r="GX53" s="714"/>
      <c r="GY53" s="714"/>
      <c r="GZ53" s="715"/>
      <c r="HA53" s="716"/>
      <c r="HB53" s="715"/>
      <c r="HC53" s="716"/>
      <c r="HD53" s="717"/>
      <c r="HE53" s="716"/>
      <c r="HF53" s="732"/>
      <c r="HG53" s="733"/>
      <c r="HH53" s="691"/>
      <c r="HI53" s="714"/>
      <c r="HJ53" s="714"/>
      <c r="HK53" s="714"/>
      <c r="HL53" s="714"/>
      <c r="HM53" s="714"/>
      <c r="HN53" s="715"/>
      <c r="HO53" s="716"/>
      <c r="HP53" s="715"/>
      <c r="HQ53" s="716"/>
      <c r="HR53" s="717"/>
      <c r="HS53" s="716"/>
      <c r="HT53" s="275"/>
      <c r="HU53" s="164"/>
      <c r="HV53" s="164"/>
      <c r="HW53" s="164"/>
      <c r="HX53" s="627"/>
      <c r="HY53" s="725"/>
      <c r="HZ53" s="725"/>
      <c r="IA53" s="725"/>
      <c r="IB53" s="725"/>
      <c r="IC53" s="168"/>
      <c r="ID53" s="168"/>
      <c r="IE53" s="275"/>
      <c r="IF53" s="275"/>
      <c r="IG53" s="627"/>
      <c r="IH53" s="627"/>
      <c r="II53" s="274"/>
      <c r="IJ53" s="275"/>
      <c r="IK53" s="275"/>
      <c r="IM53" s="632"/>
      <c r="IN53" s="480"/>
      <c r="IO53" s="480"/>
      <c r="IP53" s="724"/>
      <c r="IQ53" s="170"/>
      <c r="IR53" s="170"/>
      <c r="IZ53" s="708"/>
      <c r="JA53" s="317"/>
      <c r="JB53" s="317"/>
      <c r="JC53" s="317"/>
      <c r="JD53" s="731"/>
      <c r="JE53" s="317"/>
      <c r="JF53" s="317"/>
      <c r="JG53" s="731"/>
      <c r="JH53" s="317"/>
      <c r="JI53" s="317"/>
      <c r="JJ53" s="731"/>
      <c r="JK53" s="473"/>
      <c r="JL53" s="183"/>
      <c r="JM53" s="183" t="s">
        <v>101</v>
      </c>
      <c r="JN53" s="649">
        <v>1.96</v>
      </c>
      <c r="JO53" s="649">
        <v>1.98</v>
      </c>
      <c r="JP53" s="649">
        <v>1.97</v>
      </c>
      <c r="JQ53" s="649">
        <v>1.97</v>
      </c>
      <c r="JR53" s="528"/>
      <c r="JS53" s="528"/>
      <c r="JT53" s="528"/>
      <c r="JU53" s="528"/>
      <c r="JV53" s="525"/>
      <c r="JW53" s="183"/>
      <c r="JX53" s="691"/>
      <c r="JY53" s="714"/>
      <c r="JZ53" s="714"/>
      <c r="KA53" s="714"/>
      <c r="KB53" s="714"/>
      <c r="KC53" s="714"/>
      <c r="KD53" s="715"/>
      <c r="KE53" s="716"/>
      <c r="KF53" s="715"/>
      <c r="KG53" s="716"/>
      <c r="KH53" s="717"/>
      <c r="KI53" s="716"/>
      <c r="KJ53" s="732"/>
      <c r="KK53" s="733"/>
      <c r="KL53" s="691"/>
      <c r="KM53" s="714"/>
      <c r="KN53" s="714"/>
      <c r="KO53" s="714"/>
      <c r="KP53" s="714"/>
      <c r="KQ53" s="714"/>
      <c r="KR53" s="715"/>
      <c r="KS53" s="716"/>
      <c r="KT53" s="715"/>
      <c r="KU53" s="716"/>
      <c r="KV53" s="717"/>
      <c r="KW53" s="716"/>
      <c r="KX53" s="275"/>
      <c r="KY53" s="164"/>
      <c r="KZ53" s="164"/>
      <c r="LA53" s="164"/>
      <c r="LB53" s="627"/>
      <c r="LC53" s="725"/>
      <c r="LD53" s="725"/>
      <c r="LE53" s="725"/>
      <c r="LF53" s="725"/>
      <c r="LG53" s="168"/>
      <c r="LH53" s="168"/>
      <c r="LI53" s="275"/>
      <c r="LJ53" s="275"/>
      <c r="LK53" s="627"/>
      <c r="LL53" s="627"/>
      <c r="LM53" s="274"/>
      <c r="LN53" s="275"/>
      <c r="LO53" s="275"/>
      <c r="LP53" s="275"/>
      <c r="LQ53" s="632"/>
      <c r="LR53" s="342"/>
      <c r="LS53" s="480"/>
      <c r="LT53" s="724"/>
      <c r="LU53" s="704"/>
      <c r="LV53" s="244"/>
      <c r="LW53" s="266"/>
      <c r="LX53" s="266"/>
      <c r="LY53" s="695"/>
      <c r="LZ53" s="266"/>
      <c r="MA53" s="266"/>
      <c r="MB53" s="317"/>
      <c r="MC53" s="317"/>
      <c r="MD53" s="317"/>
      <c r="ME53" s="731"/>
      <c r="MF53" s="317"/>
      <c r="MG53" s="317"/>
      <c r="MH53" s="731"/>
      <c r="MI53" s="317"/>
      <c r="MJ53" s="317"/>
      <c r="MK53" s="731"/>
      <c r="ML53" s="297"/>
      <c r="MM53" s="297"/>
      <c r="MN53" s="297" t="s">
        <v>101</v>
      </c>
      <c r="MO53" s="654">
        <v>1.86</v>
      </c>
      <c r="MP53" s="654">
        <v>1.62</v>
      </c>
      <c r="MQ53" s="654">
        <v>1.78</v>
      </c>
      <c r="MR53" s="654">
        <v>1.97</v>
      </c>
      <c r="MS53" s="655">
        <v>1.83</v>
      </c>
      <c r="MT53" s="300"/>
      <c r="MU53" s="306"/>
      <c r="MV53" s="306"/>
      <c r="MW53" s="427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403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OA53" s="307"/>
    </row>
    <row r="54" spans="1:391" s="195" customFormat="1" ht="21.75" customHeight="1" x14ac:dyDescent="0.2">
      <c r="A54" s="723"/>
      <c r="B54" s="734"/>
      <c r="C54" s="494"/>
      <c r="D54" s="724"/>
      <c r="E54" s="625"/>
      <c r="F54" s="625"/>
      <c r="N54" s="708"/>
      <c r="O54" s="473"/>
      <c r="P54" s="342"/>
      <c r="Q54" s="735"/>
      <c r="R54" s="351"/>
      <c r="S54" s="342"/>
      <c r="T54" s="735"/>
      <c r="U54" s="351"/>
      <c r="V54" s="475"/>
      <c r="W54" s="735"/>
      <c r="X54" s="351"/>
      <c r="Y54" s="473"/>
      <c r="Z54" s="183"/>
      <c r="AA54" s="183" t="s">
        <v>104</v>
      </c>
      <c r="AB54" s="649">
        <v>0</v>
      </c>
      <c r="AC54" s="649">
        <v>0</v>
      </c>
      <c r="AD54" s="649">
        <v>0</v>
      </c>
      <c r="AE54" s="649">
        <v>0</v>
      </c>
      <c r="AF54" s="524"/>
      <c r="AG54" s="524"/>
      <c r="AH54" s="524"/>
      <c r="AI54" s="524"/>
      <c r="AJ54" s="525"/>
      <c r="AK54" s="183"/>
      <c r="AL54" s="691"/>
      <c r="AM54" s="714"/>
      <c r="AN54" s="714"/>
      <c r="AO54" s="714"/>
      <c r="AP54" s="714"/>
      <c r="AQ54" s="714"/>
      <c r="AR54" s="715"/>
      <c r="AS54" s="716"/>
      <c r="AT54" s="715"/>
      <c r="AU54" s="716"/>
      <c r="AV54" s="717"/>
      <c r="AW54" s="716"/>
      <c r="AX54" s="683"/>
      <c r="AZ54" s="699"/>
      <c r="BA54" s="715"/>
      <c r="BB54" s="715"/>
      <c r="BC54" s="715"/>
      <c r="BD54" s="715"/>
      <c r="BE54" s="715"/>
      <c r="BF54" s="715"/>
      <c r="BG54" s="716"/>
      <c r="BH54" s="715"/>
      <c r="BI54" s="716"/>
      <c r="BJ54" s="717"/>
      <c r="BK54" s="716"/>
      <c r="BL54" s="275"/>
      <c r="BM54" s="164"/>
      <c r="BN54" s="164"/>
      <c r="BO54" s="164"/>
      <c r="BP54" s="627"/>
      <c r="BQ54" s="725"/>
      <c r="BR54" s="725"/>
      <c r="BS54" s="725"/>
      <c r="BT54" s="725"/>
      <c r="BU54" s="168"/>
      <c r="BV54" s="168"/>
      <c r="BW54" s="169"/>
      <c r="BX54" s="187"/>
      <c r="BY54" s="187"/>
      <c r="BZ54" s="187"/>
      <c r="CA54" s="736"/>
      <c r="CB54" s="692"/>
      <c r="CC54" s="692"/>
      <c r="CD54" s="276"/>
      <c r="CE54" s="723"/>
      <c r="CF54" s="734"/>
      <c r="CG54" s="494"/>
      <c r="CH54" s="724"/>
      <c r="CI54" s="170"/>
      <c r="CJ54" s="170"/>
      <c r="CR54" s="708"/>
      <c r="CS54" s="473"/>
      <c r="CT54" s="342"/>
      <c r="CU54" s="735"/>
      <c r="CV54" s="351"/>
      <c r="CW54" s="342"/>
      <c r="CX54" s="735"/>
      <c r="CY54" s="351"/>
      <c r="CZ54" s="475"/>
      <c r="DA54" s="735"/>
      <c r="DB54" s="351"/>
      <c r="DC54" s="473"/>
      <c r="DD54" s="183"/>
      <c r="DE54" s="183" t="s">
        <v>104</v>
      </c>
      <c r="DF54" s="649">
        <v>0</v>
      </c>
      <c r="DG54" s="649">
        <v>0</v>
      </c>
      <c r="DH54" s="649">
        <v>0</v>
      </c>
      <c r="DI54" s="649">
        <v>0</v>
      </c>
      <c r="DJ54" s="528"/>
      <c r="DK54" s="528"/>
      <c r="DL54" s="528"/>
      <c r="DM54" s="528"/>
      <c r="DN54" s="525"/>
      <c r="DO54" s="183"/>
      <c r="DP54" s="691"/>
      <c r="DQ54" s="714"/>
      <c r="DR54" s="714"/>
      <c r="DS54" s="714"/>
      <c r="DT54" s="714"/>
      <c r="DU54" s="714"/>
      <c r="DV54" s="715"/>
      <c r="DW54" s="716"/>
      <c r="DX54" s="715"/>
      <c r="DY54" s="716"/>
      <c r="DZ54" s="717"/>
      <c r="EA54" s="716"/>
      <c r="EB54" s="683"/>
      <c r="ED54" s="699"/>
      <c r="EE54" s="715"/>
      <c r="EF54" s="715"/>
      <c r="EG54" s="715"/>
      <c r="EH54" s="715"/>
      <c r="EI54" s="715"/>
      <c r="EJ54" s="715"/>
      <c r="EK54" s="716"/>
      <c r="EL54" s="715"/>
      <c r="EM54" s="716"/>
      <c r="EN54" s="717"/>
      <c r="EO54" s="716"/>
      <c r="EP54" s="275"/>
      <c r="EQ54" s="164"/>
      <c r="ER54" s="164"/>
      <c r="ES54" s="164"/>
      <c r="ET54" s="627"/>
      <c r="EU54" s="725"/>
      <c r="EV54" s="725"/>
      <c r="EW54" s="725"/>
      <c r="EX54" s="725"/>
      <c r="EY54" s="168"/>
      <c r="EZ54" s="168"/>
      <c r="FA54" s="169"/>
      <c r="FB54" s="187"/>
      <c r="FC54" s="187"/>
      <c r="FD54" s="187"/>
      <c r="FE54" s="736"/>
      <c r="FF54" s="692"/>
      <c r="FG54" s="692"/>
      <c r="FH54" s="276"/>
      <c r="FI54" s="723"/>
      <c r="FJ54" s="734"/>
      <c r="FK54" s="494"/>
      <c r="FL54" s="724"/>
      <c r="FM54" s="625"/>
      <c r="FN54" s="625"/>
      <c r="FV54" s="708"/>
      <c r="FW54" s="473"/>
      <c r="FX54" s="342"/>
      <c r="FY54" s="735"/>
      <c r="FZ54" s="351"/>
      <c r="GA54" s="342"/>
      <c r="GB54" s="735"/>
      <c r="GC54" s="351"/>
      <c r="GD54" s="475"/>
      <c r="GE54" s="735"/>
      <c r="GF54" s="351"/>
      <c r="GG54" s="473"/>
      <c r="GH54" s="183"/>
      <c r="GI54" s="183" t="s">
        <v>104</v>
      </c>
      <c r="GJ54" s="649">
        <v>0</v>
      </c>
      <c r="GK54" s="649">
        <v>0</v>
      </c>
      <c r="GL54" s="649">
        <v>0</v>
      </c>
      <c r="GM54" s="649">
        <v>0</v>
      </c>
      <c r="GN54" s="524"/>
      <c r="GO54" s="524"/>
      <c r="GP54" s="524"/>
      <c r="GQ54" s="524"/>
      <c r="GR54" s="525"/>
      <c r="GS54" s="183"/>
      <c r="GT54" s="691"/>
      <c r="GU54" s="714"/>
      <c r="GV54" s="714"/>
      <c r="GW54" s="714"/>
      <c r="GX54" s="714"/>
      <c r="GY54" s="714"/>
      <c r="GZ54" s="715"/>
      <c r="HA54" s="716"/>
      <c r="HB54" s="715"/>
      <c r="HC54" s="716"/>
      <c r="HD54" s="717"/>
      <c r="HE54" s="716"/>
      <c r="HF54" s="683"/>
      <c r="HH54" s="699"/>
      <c r="HI54" s="715"/>
      <c r="HJ54" s="715"/>
      <c r="HK54" s="715"/>
      <c r="HL54" s="715"/>
      <c r="HM54" s="715"/>
      <c r="HN54" s="715"/>
      <c r="HO54" s="716"/>
      <c r="HP54" s="715"/>
      <c r="HQ54" s="716"/>
      <c r="HR54" s="717"/>
      <c r="HS54" s="716"/>
      <c r="HT54" s="275"/>
      <c r="HU54" s="164"/>
      <c r="HV54" s="164"/>
      <c r="HW54" s="164"/>
      <c r="HX54" s="627"/>
      <c r="HY54" s="725"/>
      <c r="HZ54" s="725"/>
      <c r="IA54" s="725"/>
      <c r="IB54" s="725"/>
      <c r="IC54" s="168"/>
      <c r="ID54" s="168"/>
      <c r="IE54" s="169"/>
      <c r="IF54" s="187"/>
      <c r="IG54" s="187"/>
      <c r="IH54" s="187"/>
      <c r="II54" s="736"/>
      <c r="IJ54" s="692"/>
      <c r="IK54" s="692"/>
      <c r="IM54" s="723"/>
      <c r="IN54" s="734"/>
      <c r="IO54" s="494"/>
      <c r="IP54" s="724"/>
      <c r="IQ54" s="170"/>
      <c r="IR54" s="170"/>
      <c r="IZ54" s="708"/>
      <c r="JA54" s="473"/>
      <c r="JB54" s="342"/>
      <c r="JC54" s="735"/>
      <c r="JD54" s="351"/>
      <c r="JE54" s="342"/>
      <c r="JF54" s="735"/>
      <c r="JG54" s="351"/>
      <c r="JH54" s="475"/>
      <c r="JI54" s="735"/>
      <c r="JJ54" s="351"/>
      <c r="JK54" s="473"/>
      <c r="JL54" s="183"/>
      <c r="JM54" s="183" t="s">
        <v>104</v>
      </c>
      <c r="JN54" s="649">
        <v>0</v>
      </c>
      <c r="JO54" s="649">
        <v>0</v>
      </c>
      <c r="JP54" s="649">
        <v>0</v>
      </c>
      <c r="JQ54" s="649">
        <v>0</v>
      </c>
      <c r="JR54" s="528"/>
      <c r="JS54" s="528"/>
      <c r="JT54" s="528"/>
      <c r="JU54" s="528"/>
      <c r="JV54" s="525"/>
      <c r="JW54" s="183"/>
      <c r="JX54" s="691"/>
      <c r="JY54" s="714"/>
      <c r="JZ54" s="714"/>
      <c r="KA54" s="714"/>
      <c r="KB54" s="714"/>
      <c r="KC54" s="714"/>
      <c r="KD54" s="715"/>
      <c r="KE54" s="716"/>
      <c r="KF54" s="715"/>
      <c r="KG54" s="716"/>
      <c r="KH54" s="717"/>
      <c r="KI54" s="716"/>
      <c r="KJ54" s="683"/>
      <c r="KL54" s="699"/>
      <c r="KM54" s="715"/>
      <c r="KN54" s="715"/>
      <c r="KO54" s="715"/>
      <c r="KP54" s="715"/>
      <c r="KQ54" s="715"/>
      <c r="KR54" s="715"/>
      <c r="KS54" s="716"/>
      <c r="KT54" s="715"/>
      <c r="KU54" s="716"/>
      <c r="KV54" s="717"/>
      <c r="KW54" s="716"/>
      <c r="KX54" s="275"/>
      <c r="KY54" s="164"/>
      <c r="KZ54" s="164"/>
      <c r="LA54" s="164"/>
      <c r="LB54" s="627"/>
      <c r="LC54" s="725"/>
      <c r="LD54" s="725"/>
      <c r="LE54" s="725"/>
      <c r="LF54" s="725"/>
      <c r="LG54" s="168"/>
      <c r="LH54" s="168"/>
      <c r="LI54" s="169"/>
      <c r="LJ54" s="187"/>
      <c r="LK54" s="187"/>
      <c r="LL54" s="187"/>
      <c r="LM54" s="736"/>
      <c r="LN54" s="692"/>
      <c r="LO54" s="692"/>
      <c r="LP54" s="275"/>
      <c r="LQ54" s="723"/>
      <c r="LR54" s="734"/>
      <c r="LS54" s="494"/>
      <c r="LT54" s="724"/>
      <c r="LU54" s="704"/>
      <c r="LV54" s="704"/>
      <c r="LW54" s="266"/>
      <c r="LX54" s="266"/>
      <c r="LY54" s="695"/>
      <c r="LZ54" s="266"/>
      <c r="MA54" s="266"/>
      <c r="MB54" s="473"/>
      <c r="MC54" s="635"/>
      <c r="MD54" s="737"/>
      <c r="ME54" s="351"/>
      <c r="MF54" s="635"/>
      <c r="MG54" s="737"/>
      <c r="MH54" s="351"/>
      <c r="MI54" s="635"/>
      <c r="MJ54" s="738"/>
      <c r="MK54" s="351"/>
      <c r="ML54" s="297"/>
      <c r="MM54" s="297"/>
      <c r="MN54" s="297" t="s">
        <v>104</v>
      </c>
      <c r="MO54" s="654">
        <v>0</v>
      </c>
      <c r="MP54" s="654">
        <v>0</v>
      </c>
      <c r="MQ54" s="654">
        <v>0</v>
      </c>
      <c r="MR54" s="654">
        <v>0</v>
      </c>
      <c r="MS54" s="655" t="s">
        <v>189</v>
      </c>
      <c r="MT54" s="300"/>
      <c r="MU54" s="306"/>
      <c r="MV54" s="306"/>
      <c r="MW54" s="427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264"/>
      <c r="NO54" s="264"/>
      <c r="NP54" s="264"/>
      <c r="NQ54" s="264"/>
      <c r="NR54" s="265"/>
      <c r="NS54" s="265"/>
      <c r="NT54" s="265"/>
      <c r="NU54" s="265"/>
      <c r="NV54" s="265"/>
      <c r="NW54" s="265"/>
      <c r="NX54" s="265"/>
      <c r="NY54" s="265"/>
      <c r="OA54" s="307"/>
    </row>
    <row r="55" spans="1:391" s="195" customFormat="1" ht="21.75" customHeight="1" x14ac:dyDescent="0.2">
      <c r="A55" s="723"/>
      <c r="B55" s="739"/>
      <c r="C55" s="739"/>
      <c r="D55" s="724"/>
      <c r="E55" s="625"/>
      <c r="F55" s="625"/>
      <c r="N55" s="708"/>
      <c r="O55" s="473"/>
      <c r="P55" s="342"/>
      <c r="Q55" s="735"/>
      <c r="R55" s="351"/>
      <c r="S55" s="342"/>
      <c r="T55" s="735"/>
      <c r="U55" s="351"/>
      <c r="V55" s="475"/>
      <c r="W55" s="735"/>
      <c r="X55" s="351"/>
      <c r="Y55" s="473"/>
      <c r="Z55" s="183"/>
      <c r="AA55" s="183" t="s">
        <v>109</v>
      </c>
      <c r="AB55" s="649">
        <v>0</v>
      </c>
      <c r="AC55" s="649">
        <v>0</v>
      </c>
      <c r="AD55" s="649">
        <v>0</v>
      </c>
      <c r="AE55" s="649">
        <v>0</v>
      </c>
      <c r="AF55" s="524"/>
      <c r="AG55" s="524"/>
      <c r="AH55" s="524"/>
      <c r="AI55" s="524"/>
      <c r="AJ55" s="525"/>
      <c r="AK55" s="183"/>
      <c r="AL55" s="691"/>
      <c r="AM55" s="714"/>
      <c r="AN55" s="714"/>
      <c r="AO55" s="714"/>
      <c r="AP55" s="714"/>
      <c r="AQ55" s="714"/>
      <c r="AR55" s="715"/>
      <c r="AS55" s="716"/>
      <c r="AT55" s="715"/>
      <c r="AU55" s="716"/>
      <c r="AV55" s="717"/>
      <c r="AW55" s="716"/>
      <c r="AX55" s="683"/>
      <c r="AZ55" s="740"/>
      <c r="BA55" s="741"/>
      <c r="BB55" s="741"/>
      <c r="BC55" s="741"/>
      <c r="BD55" s="741"/>
      <c r="BE55" s="741"/>
      <c r="BF55" s="741"/>
      <c r="BG55" s="742"/>
      <c r="BH55" s="742"/>
      <c r="BI55" s="742"/>
      <c r="BJ55" s="742"/>
      <c r="BK55" s="742"/>
      <c r="BL55" s="275"/>
      <c r="BM55" s="164"/>
      <c r="BN55" s="164"/>
      <c r="BO55" s="164"/>
      <c r="BP55" s="627"/>
      <c r="BQ55" s="678"/>
      <c r="BR55" s="678"/>
      <c r="BS55" s="678"/>
      <c r="BT55" s="678"/>
      <c r="BU55" s="168"/>
      <c r="BV55" s="168"/>
      <c r="BW55" s="627"/>
      <c r="BX55" s="678"/>
      <c r="BY55" s="678"/>
      <c r="BZ55" s="678"/>
      <c r="CA55" s="274"/>
      <c r="CB55" s="274"/>
      <c r="CC55" s="274"/>
      <c r="CD55" s="276"/>
      <c r="CE55" s="723"/>
      <c r="CF55" s="739"/>
      <c r="CG55" s="739"/>
      <c r="CH55" s="724"/>
      <c r="CI55" s="170"/>
      <c r="CJ55" s="170"/>
      <c r="CR55" s="708"/>
      <c r="CS55" s="473"/>
      <c r="CT55" s="342"/>
      <c r="CU55" s="735"/>
      <c r="CV55" s="351"/>
      <c r="CW55" s="342"/>
      <c r="CX55" s="735"/>
      <c r="CY55" s="351"/>
      <c r="CZ55" s="475"/>
      <c r="DA55" s="735"/>
      <c r="DB55" s="351"/>
      <c r="DC55" s="473"/>
      <c r="DD55" s="183"/>
      <c r="DE55" s="183" t="s">
        <v>109</v>
      </c>
      <c r="DF55" s="649">
        <v>0</v>
      </c>
      <c r="DG55" s="649">
        <v>0</v>
      </c>
      <c r="DH55" s="649">
        <v>0</v>
      </c>
      <c r="DI55" s="649">
        <v>0</v>
      </c>
      <c r="DJ55" s="528"/>
      <c r="DK55" s="528"/>
      <c r="DL55" s="528"/>
      <c r="DM55" s="528"/>
      <c r="DN55" s="525"/>
      <c r="DO55" s="183"/>
      <c r="DP55" s="691"/>
      <c r="DQ55" s="714"/>
      <c r="DR55" s="714"/>
      <c r="DS55" s="714"/>
      <c r="DT55" s="714"/>
      <c r="DU55" s="714"/>
      <c r="DV55" s="715"/>
      <c r="DW55" s="716"/>
      <c r="DX55" s="715"/>
      <c r="DY55" s="716"/>
      <c r="DZ55" s="717"/>
      <c r="EA55" s="716"/>
      <c r="EB55" s="683"/>
      <c r="ED55" s="740"/>
      <c r="EE55" s="741"/>
      <c r="EF55" s="741"/>
      <c r="EG55" s="741"/>
      <c r="EH55" s="741"/>
      <c r="EI55" s="741"/>
      <c r="EJ55" s="741"/>
      <c r="EK55" s="742"/>
      <c r="EL55" s="742"/>
      <c r="EM55" s="742"/>
      <c r="EN55" s="742"/>
      <c r="EO55" s="742"/>
      <c r="EP55" s="275"/>
      <c r="EQ55" s="164"/>
      <c r="ER55" s="164"/>
      <c r="ES55" s="164"/>
      <c r="ET55" s="627"/>
      <c r="EU55" s="678"/>
      <c r="EV55" s="678"/>
      <c r="EW55" s="678"/>
      <c r="EX55" s="678"/>
      <c r="EY55" s="168"/>
      <c r="EZ55" s="168"/>
      <c r="FA55" s="627"/>
      <c r="FB55" s="678"/>
      <c r="FC55" s="678"/>
      <c r="FD55" s="678"/>
      <c r="FE55" s="274"/>
      <c r="FF55" s="274"/>
      <c r="FG55" s="274"/>
      <c r="FH55" s="276"/>
      <c r="FI55" s="723"/>
      <c r="FJ55" s="739"/>
      <c r="FK55" s="739"/>
      <c r="FL55" s="724"/>
      <c r="FM55" s="625"/>
      <c r="FN55" s="625"/>
      <c r="FV55" s="708"/>
      <c r="FW55" s="473"/>
      <c r="FX55" s="342"/>
      <c r="FY55" s="735"/>
      <c r="FZ55" s="351"/>
      <c r="GA55" s="342"/>
      <c r="GB55" s="735"/>
      <c r="GC55" s="351"/>
      <c r="GD55" s="475"/>
      <c r="GE55" s="735"/>
      <c r="GF55" s="351"/>
      <c r="GG55" s="473"/>
      <c r="GH55" s="183"/>
      <c r="GI55" s="183" t="s">
        <v>109</v>
      </c>
      <c r="GJ55" s="649">
        <v>0</v>
      </c>
      <c r="GK55" s="649">
        <v>0</v>
      </c>
      <c r="GL55" s="649">
        <v>0</v>
      </c>
      <c r="GM55" s="649">
        <v>0</v>
      </c>
      <c r="GN55" s="524"/>
      <c r="GO55" s="524"/>
      <c r="GP55" s="524"/>
      <c r="GQ55" s="524"/>
      <c r="GR55" s="525"/>
      <c r="GS55" s="183"/>
      <c r="GT55" s="691"/>
      <c r="GU55" s="714"/>
      <c r="GV55" s="714"/>
      <c r="GW55" s="714"/>
      <c r="GX55" s="714"/>
      <c r="GY55" s="714"/>
      <c r="GZ55" s="715"/>
      <c r="HA55" s="716"/>
      <c r="HB55" s="715"/>
      <c r="HC55" s="716"/>
      <c r="HD55" s="717"/>
      <c r="HE55" s="716"/>
      <c r="HF55" s="683"/>
      <c r="HH55" s="740"/>
      <c r="HI55" s="741"/>
      <c r="HJ55" s="741"/>
      <c r="HK55" s="741"/>
      <c r="HL55" s="741"/>
      <c r="HM55" s="741"/>
      <c r="HN55" s="741"/>
      <c r="HO55" s="742"/>
      <c r="HP55" s="742"/>
      <c r="HQ55" s="742"/>
      <c r="HR55" s="742"/>
      <c r="HS55" s="742"/>
      <c r="HT55" s="275"/>
      <c r="HU55" s="164"/>
      <c r="HV55" s="164"/>
      <c r="HW55" s="164"/>
      <c r="HX55" s="627"/>
      <c r="HY55" s="678"/>
      <c r="HZ55" s="678"/>
      <c r="IA55" s="678"/>
      <c r="IB55" s="678"/>
      <c r="IC55" s="168"/>
      <c r="ID55" s="168"/>
      <c r="IE55" s="627"/>
      <c r="IF55" s="678"/>
      <c r="IG55" s="678"/>
      <c r="IH55" s="678"/>
      <c r="II55" s="274"/>
      <c r="IJ55" s="274"/>
      <c r="IK55" s="274"/>
      <c r="IM55" s="723"/>
      <c r="IN55" s="739"/>
      <c r="IO55" s="739"/>
      <c r="IP55" s="724"/>
      <c r="IQ55" s="170"/>
      <c r="IR55" s="170"/>
      <c r="IZ55" s="708"/>
      <c r="JA55" s="473"/>
      <c r="JB55" s="342"/>
      <c r="JC55" s="735"/>
      <c r="JD55" s="351"/>
      <c r="JE55" s="342"/>
      <c r="JF55" s="735"/>
      <c r="JG55" s="351"/>
      <c r="JH55" s="475"/>
      <c r="JI55" s="735"/>
      <c r="JJ55" s="351"/>
      <c r="JK55" s="473"/>
      <c r="JL55" s="183"/>
      <c r="JM55" s="183" t="s">
        <v>109</v>
      </c>
      <c r="JN55" s="649">
        <v>0</v>
      </c>
      <c r="JO55" s="649">
        <v>0</v>
      </c>
      <c r="JP55" s="649">
        <v>0</v>
      </c>
      <c r="JQ55" s="649">
        <v>0</v>
      </c>
      <c r="JR55" s="528"/>
      <c r="JS55" s="528"/>
      <c r="JT55" s="528"/>
      <c r="JU55" s="528"/>
      <c r="JV55" s="525"/>
      <c r="JW55" s="183"/>
      <c r="JX55" s="691"/>
      <c r="JY55" s="714"/>
      <c r="JZ55" s="714"/>
      <c r="KA55" s="714"/>
      <c r="KB55" s="714"/>
      <c r="KC55" s="714"/>
      <c r="KD55" s="715"/>
      <c r="KE55" s="716"/>
      <c r="KF55" s="715"/>
      <c r="KG55" s="716"/>
      <c r="KH55" s="717"/>
      <c r="KI55" s="716"/>
      <c r="KJ55" s="683"/>
      <c r="KL55" s="740"/>
      <c r="KM55" s="741"/>
      <c r="KN55" s="741"/>
      <c r="KO55" s="741"/>
      <c r="KP55" s="741"/>
      <c r="KQ55" s="741"/>
      <c r="KR55" s="741"/>
      <c r="KS55" s="742"/>
      <c r="KT55" s="742"/>
      <c r="KU55" s="742"/>
      <c r="KV55" s="742"/>
      <c r="KW55" s="742"/>
      <c r="KX55" s="275"/>
      <c r="KY55" s="164"/>
      <c r="KZ55" s="164"/>
      <c r="LA55" s="164"/>
      <c r="LB55" s="627"/>
      <c r="LC55" s="678"/>
      <c r="LD55" s="678"/>
      <c r="LE55" s="678"/>
      <c r="LF55" s="678"/>
      <c r="LG55" s="168"/>
      <c r="LH55" s="168"/>
      <c r="LI55" s="627"/>
      <c r="LJ55" s="678"/>
      <c r="LK55" s="678"/>
      <c r="LL55" s="678"/>
      <c r="LM55" s="274"/>
      <c r="LN55" s="274"/>
      <c r="LO55" s="274"/>
      <c r="LP55" s="275"/>
      <c r="LQ55" s="723"/>
      <c r="LR55" s="292"/>
      <c r="LS55" s="739"/>
      <c r="LT55" s="724"/>
      <c r="LU55" s="704"/>
      <c r="LV55" s="704"/>
      <c r="LW55" s="266"/>
      <c r="LX55" s="266"/>
      <c r="LY55" s="695"/>
      <c r="LZ55" s="266"/>
      <c r="MA55" s="266"/>
      <c r="MB55" s="473"/>
      <c r="MC55" s="635"/>
      <c r="MD55" s="737"/>
      <c r="ME55" s="351"/>
      <c r="MF55" s="635"/>
      <c r="MG55" s="737"/>
      <c r="MH55" s="351"/>
      <c r="MI55" s="635"/>
      <c r="MJ55" s="738"/>
      <c r="MK55" s="351"/>
      <c r="ML55" s="297"/>
      <c r="MM55" s="297"/>
      <c r="MN55" s="297" t="s">
        <v>109</v>
      </c>
      <c r="MO55" s="654">
        <v>0</v>
      </c>
      <c r="MP55" s="654">
        <v>0</v>
      </c>
      <c r="MQ55" s="654">
        <v>0</v>
      </c>
      <c r="MR55" s="654">
        <v>0</v>
      </c>
      <c r="MS55" s="655" t="s">
        <v>189</v>
      </c>
      <c r="MT55" s="300"/>
      <c r="MU55" s="306"/>
      <c r="MV55" s="306"/>
      <c r="MW55" s="427"/>
      <c r="MX55" s="306"/>
      <c r="MY55" s="306"/>
      <c r="MZ55" s="306"/>
      <c r="NA55" s="306"/>
      <c r="NB55" s="306"/>
      <c r="NC55" s="306"/>
      <c r="ND55" s="306"/>
      <c r="NE55" s="306"/>
      <c r="NF55" s="306"/>
      <c r="NG55" s="306"/>
      <c r="NH55" s="306"/>
      <c r="NI55" s="306"/>
      <c r="NJ55" s="306"/>
      <c r="NK55" s="306"/>
      <c r="NL55" s="306"/>
      <c r="NM55" s="306"/>
      <c r="NN55" s="686"/>
      <c r="NO55" s="760"/>
      <c r="NP55" s="760"/>
      <c r="NQ55" s="760"/>
      <c r="NR55" s="760"/>
      <c r="NS55" s="686"/>
      <c r="NT55" s="760"/>
      <c r="NU55" s="760"/>
      <c r="NV55" s="760"/>
      <c r="NW55" s="760"/>
      <c r="NX55" s="687"/>
      <c r="NY55" s="688"/>
      <c r="OA55" s="307"/>
    </row>
    <row r="56" spans="1:391" s="195" customFormat="1" ht="21.75" customHeight="1" x14ac:dyDescent="0.2">
      <c r="A56" s="632"/>
      <c r="B56" s="635"/>
      <c r="C56" s="635"/>
      <c r="D56" s="724"/>
      <c r="E56" s="625"/>
      <c r="F56" s="625"/>
      <c r="N56" s="708"/>
      <c r="O56" s="473"/>
      <c r="P56" s="342"/>
      <c r="Q56" s="735"/>
      <c r="R56" s="351"/>
      <c r="S56" s="342"/>
      <c r="T56" s="735"/>
      <c r="U56" s="351"/>
      <c r="V56" s="475"/>
      <c r="W56" s="735"/>
      <c r="X56" s="351"/>
      <c r="Y56" s="473"/>
      <c r="Z56" s="183"/>
      <c r="AA56" s="183" t="s">
        <v>112</v>
      </c>
      <c r="AB56" s="649">
        <v>1.97</v>
      </c>
      <c r="AC56" s="649">
        <v>1.94</v>
      </c>
      <c r="AD56" s="649">
        <v>1.98</v>
      </c>
      <c r="AE56" s="649">
        <v>1.96</v>
      </c>
      <c r="AF56" s="524"/>
      <c r="AG56" s="524"/>
      <c r="AH56" s="524"/>
      <c r="AI56" s="524"/>
      <c r="AJ56" s="525"/>
      <c r="AK56" s="183"/>
      <c r="AL56" s="699"/>
      <c r="AM56" s="715"/>
      <c r="AN56" s="715"/>
      <c r="AO56" s="715"/>
      <c r="AP56" s="715"/>
      <c r="AQ56" s="715"/>
      <c r="AR56" s="715"/>
      <c r="AS56" s="716"/>
      <c r="AT56" s="715"/>
      <c r="AU56" s="716"/>
      <c r="AV56" s="717"/>
      <c r="AW56" s="716"/>
      <c r="AX56" s="683"/>
      <c r="AZ56" s="690"/>
      <c r="BA56" s="690"/>
      <c r="BB56" s="690"/>
      <c r="BC56" s="690"/>
      <c r="BD56" s="691"/>
      <c r="BE56" s="691"/>
      <c r="BF56" s="690"/>
      <c r="BG56" s="690"/>
      <c r="BH56" s="690"/>
      <c r="BI56" s="690"/>
      <c r="BJ56" s="743"/>
      <c r="BK56" s="743"/>
      <c r="BL56" s="275"/>
      <c r="BM56" s="164"/>
      <c r="BN56" s="164"/>
      <c r="BO56" s="164"/>
      <c r="BP56" s="627"/>
      <c r="BQ56" s="275"/>
      <c r="BR56" s="627"/>
      <c r="BS56" s="627"/>
      <c r="BT56" s="170"/>
      <c r="BU56" s="168"/>
      <c r="BV56" s="168"/>
      <c r="BW56" s="627"/>
      <c r="BX56" s="678"/>
      <c r="BY56" s="678"/>
      <c r="BZ56" s="678"/>
      <c r="CA56" s="274"/>
      <c r="CB56" s="274"/>
      <c r="CC56" s="274"/>
      <c r="CD56" s="276"/>
      <c r="CE56" s="632"/>
      <c r="CF56" s="635"/>
      <c r="CG56" s="635"/>
      <c r="CH56" s="724"/>
      <c r="CI56" s="170"/>
      <c r="CJ56" s="170"/>
      <c r="CR56" s="708"/>
      <c r="CS56" s="473"/>
      <c r="CT56" s="342"/>
      <c r="CU56" s="735"/>
      <c r="CV56" s="351"/>
      <c r="CW56" s="342"/>
      <c r="CX56" s="735"/>
      <c r="CY56" s="351"/>
      <c r="CZ56" s="475"/>
      <c r="DA56" s="735"/>
      <c r="DB56" s="351"/>
      <c r="DC56" s="473"/>
      <c r="DD56" s="183"/>
      <c r="DE56" s="183" t="s">
        <v>112</v>
      </c>
      <c r="DF56" s="649">
        <v>1.98</v>
      </c>
      <c r="DG56" s="649">
        <v>1.2</v>
      </c>
      <c r="DH56" s="649">
        <v>1.46</v>
      </c>
      <c r="DI56" s="649">
        <v>1.55</v>
      </c>
      <c r="DJ56" s="528"/>
      <c r="DK56" s="528"/>
      <c r="DL56" s="528"/>
      <c r="DM56" s="528"/>
      <c r="DN56" s="525"/>
      <c r="DO56" s="183"/>
      <c r="DP56" s="699"/>
      <c r="DQ56" s="715"/>
      <c r="DR56" s="715"/>
      <c r="DS56" s="715"/>
      <c r="DT56" s="715"/>
      <c r="DU56" s="715"/>
      <c r="DV56" s="715"/>
      <c r="DW56" s="716"/>
      <c r="DX56" s="715"/>
      <c r="DY56" s="716"/>
      <c r="DZ56" s="717"/>
      <c r="EA56" s="716"/>
      <c r="EB56" s="683"/>
      <c r="ED56" s="690"/>
      <c r="EE56" s="690"/>
      <c r="EF56" s="690"/>
      <c r="EG56" s="690"/>
      <c r="EH56" s="691"/>
      <c r="EI56" s="691"/>
      <c r="EJ56" s="690"/>
      <c r="EK56" s="690"/>
      <c r="EL56" s="690"/>
      <c r="EM56" s="690"/>
      <c r="EN56" s="743"/>
      <c r="EO56" s="743"/>
      <c r="EP56" s="275"/>
      <c r="EQ56" s="164"/>
      <c r="ER56" s="164"/>
      <c r="ES56" s="164"/>
      <c r="ET56" s="627"/>
      <c r="EU56" s="275"/>
      <c r="EV56" s="627"/>
      <c r="EW56" s="627"/>
      <c r="EX56" s="170"/>
      <c r="EY56" s="168"/>
      <c r="EZ56" s="168"/>
      <c r="FA56" s="627"/>
      <c r="FB56" s="678"/>
      <c r="FC56" s="678"/>
      <c r="FD56" s="678"/>
      <c r="FE56" s="274"/>
      <c r="FF56" s="274"/>
      <c r="FG56" s="274"/>
      <c r="FH56" s="276"/>
      <c r="FI56" s="632"/>
      <c r="FJ56" s="635"/>
      <c r="FK56" s="635"/>
      <c r="FL56" s="724"/>
      <c r="FM56" s="625"/>
      <c r="FN56" s="625"/>
      <c r="FV56" s="708"/>
      <c r="FW56" s="473"/>
      <c r="FX56" s="342"/>
      <c r="FY56" s="735"/>
      <c r="FZ56" s="351"/>
      <c r="GA56" s="342"/>
      <c r="GB56" s="735"/>
      <c r="GC56" s="351"/>
      <c r="GD56" s="475"/>
      <c r="GE56" s="735"/>
      <c r="GF56" s="351"/>
      <c r="GG56" s="473"/>
      <c r="GH56" s="183"/>
      <c r="GI56" s="183" t="s">
        <v>112</v>
      </c>
      <c r="GJ56" s="649">
        <v>1.92</v>
      </c>
      <c r="GK56" s="649">
        <v>1.87</v>
      </c>
      <c r="GL56" s="649">
        <v>1.94</v>
      </c>
      <c r="GM56" s="649">
        <v>1.91</v>
      </c>
      <c r="GN56" s="524"/>
      <c r="GO56" s="524"/>
      <c r="GP56" s="524"/>
      <c r="GQ56" s="524"/>
      <c r="GR56" s="525"/>
      <c r="GS56" s="183"/>
      <c r="GT56" s="699"/>
      <c r="GU56" s="715"/>
      <c r="GV56" s="715"/>
      <c r="GW56" s="715"/>
      <c r="GX56" s="715"/>
      <c r="GY56" s="715"/>
      <c r="GZ56" s="715"/>
      <c r="HA56" s="716"/>
      <c r="HB56" s="715"/>
      <c r="HC56" s="716"/>
      <c r="HD56" s="717"/>
      <c r="HE56" s="716"/>
      <c r="HF56" s="683"/>
      <c r="HH56" s="690"/>
      <c r="HI56" s="690"/>
      <c r="HJ56" s="690"/>
      <c r="HK56" s="690"/>
      <c r="HL56" s="691"/>
      <c r="HM56" s="691"/>
      <c r="HN56" s="690"/>
      <c r="HO56" s="690"/>
      <c r="HP56" s="690"/>
      <c r="HQ56" s="690"/>
      <c r="HR56" s="743"/>
      <c r="HS56" s="743"/>
      <c r="HT56" s="275"/>
      <c r="HU56" s="164"/>
      <c r="HV56" s="164"/>
      <c r="HW56" s="164"/>
      <c r="HX56" s="627"/>
      <c r="HY56" s="275"/>
      <c r="HZ56" s="627"/>
      <c r="IA56" s="627"/>
      <c r="IB56" s="170"/>
      <c r="IC56" s="168"/>
      <c r="ID56" s="168"/>
      <c r="IE56" s="627"/>
      <c r="IF56" s="678"/>
      <c r="IG56" s="678"/>
      <c r="IH56" s="678"/>
      <c r="II56" s="274"/>
      <c r="IJ56" s="274"/>
      <c r="IK56" s="274"/>
      <c r="IM56" s="632"/>
      <c r="IN56" s="635"/>
      <c r="IO56" s="635"/>
      <c r="IP56" s="724"/>
      <c r="IQ56" s="170"/>
      <c r="IR56" s="170"/>
      <c r="IZ56" s="708"/>
      <c r="JA56" s="473"/>
      <c r="JB56" s="342"/>
      <c r="JC56" s="735"/>
      <c r="JD56" s="351"/>
      <c r="JE56" s="342"/>
      <c r="JF56" s="735"/>
      <c r="JG56" s="351"/>
      <c r="JH56" s="475"/>
      <c r="JI56" s="735"/>
      <c r="JJ56" s="351"/>
      <c r="JK56" s="473"/>
      <c r="JL56" s="183"/>
      <c r="JM56" s="183" t="s">
        <v>112</v>
      </c>
      <c r="JN56" s="649">
        <v>1.98</v>
      </c>
      <c r="JO56" s="649">
        <v>2.04</v>
      </c>
      <c r="JP56" s="649">
        <v>2</v>
      </c>
      <c r="JQ56" s="649">
        <v>2.0099999999999998</v>
      </c>
      <c r="JR56" s="528"/>
      <c r="JS56" s="528"/>
      <c r="JT56" s="528"/>
      <c r="JU56" s="528"/>
      <c r="JV56" s="525"/>
      <c r="JW56" s="183"/>
      <c r="JX56" s="699"/>
      <c r="JY56" s="715"/>
      <c r="JZ56" s="715"/>
      <c r="KA56" s="715"/>
      <c r="KB56" s="715"/>
      <c r="KC56" s="715"/>
      <c r="KD56" s="715"/>
      <c r="KE56" s="716"/>
      <c r="KF56" s="715"/>
      <c r="KG56" s="716"/>
      <c r="KH56" s="717"/>
      <c r="KI56" s="716"/>
      <c r="KJ56" s="683"/>
      <c r="KL56" s="690"/>
      <c r="KM56" s="690"/>
      <c r="KN56" s="690"/>
      <c r="KO56" s="690"/>
      <c r="KP56" s="691"/>
      <c r="KQ56" s="691"/>
      <c r="KR56" s="690"/>
      <c r="KS56" s="690"/>
      <c r="KT56" s="690"/>
      <c r="KU56" s="690"/>
      <c r="KV56" s="743"/>
      <c r="KW56" s="743"/>
      <c r="KX56" s="275"/>
      <c r="KY56" s="164"/>
      <c r="KZ56" s="164"/>
      <c r="LA56" s="164"/>
      <c r="LB56" s="627"/>
      <c r="LC56" s="275"/>
      <c r="LD56" s="627"/>
      <c r="LE56" s="627"/>
      <c r="LF56" s="170"/>
      <c r="LG56" s="168"/>
      <c r="LH56" s="168"/>
      <c r="LI56" s="627"/>
      <c r="LJ56" s="678"/>
      <c r="LK56" s="678"/>
      <c r="LL56" s="678"/>
      <c r="LM56" s="274"/>
      <c r="LN56" s="274"/>
      <c r="LO56" s="274"/>
      <c r="LP56" s="275"/>
      <c r="LQ56" s="632"/>
      <c r="LR56" s="342"/>
      <c r="LS56" s="635"/>
      <c r="LT56" s="724"/>
      <c r="LU56" s="704"/>
      <c r="LV56" s="704"/>
      <c r="LW56" s="266"/>
      <c r="LX56" s="266"/>
      <c r="LY56" s="695"/>
      <c r="LZ56" s="266"/>
      <c r="MA56" s="266"/>
      <c r="MB56" s="473"/>
      <c r="MC56" s="635"/>
      <c r="MD56" s="737"/>
      <c r="ME56" s="351"/>
      <c r="MF56" s="635"/>
      <c r="MG56" s="737"/>
      <c r="MH56" s="351"/>
      <c r="MI56" s="635"/>
      <c r="MJ56" s="738"/>
      <c r="MK56" s="351"/>
      <c r="ML56" s="297"/>
      <c r="MM56" s="297"/>
      <c r="MN56" s="297" t="s">
        <v>112</v>
      </c>
      <c r="MO56" s="654">
        <v>1.96</v>
      </c>
      <c r="MP56" s="654">
        <v>1.55</v>
      </c>
      <c r="MQ56" s="654">
        <v>1.91</v>
      </c>
      <c r="MR56" s="654">
        <v>2.0099999999999998</v>
      </c>
      <c r="MS56" s="655">
        <v>1.89</v>
      </c>
      <c r="MT56" s="300"/>
      <c r="MU56" s="306"/>
      <c r="MV56" s="306"/>
      <c r="MW56" s="427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686"/>
      <c r="NO56" s="687"/>
      <c r="NP56" s="687"/>
      <c r="NQ56" s="696"/>
      <c r="NR56" s="687"/>
      <c r="NS56" s="686"/>
      <c r="NT56" s="687"/>
      <c r="NU56" s="687"/>
      <c r="NV56" s="696"/>
      <c r="NW56" s="687"/>
      <c r="NX56" s="687"/>
      <c r="NY56" s="688"/>
      <c r="OA56" s="307"/>
    </row>
    <row r="57" spans="1:391" s="195" customFormat="1" ht="21.75" customHeight="1" x14ac:dyDescent="0.2">
      <c r="A57" s="632"/>
      <c r="B57" s="635"/>
      <c r="C57" s="635"/>
      <c r="D57" s="724"/>
      <c r="E57" s="625"/>
      <c r="F57" s="625"/>
      <c r="N57" s="708"/>
      <c r="O57" s="473"/>
      <c r="P57" s="342"/>
      <c r="Q57" s="735"/>
      <c r="R57" s="351"/>
      <c r="S57" s="342"/>
      <c r="T57" s="735"/>
      <c r="U57" s="351"/>
      <c r="V57" s="475"/>
      <c r="W57" s="735"/>
      <c r="X57" s="351"/>
      <c r="Y57" s="473"/>
      <c r="Z57" s="183"/>
      <c r="AA57" s="183" t="s">
        <v>115</v>
      </c>
      <c r="AB57" s="649">
        <v>1.84</v>
      </c>
      <c r="AC57" s="649">
        <v>1.8</v>
      </c>
      <c r="AD57" s="649">
        <v>1.87</v>
      </c>
      <c r="AE57" s="649">
        <v>1.84</v>
      </c>
      <c r="AF57" s="524"/>
      <c r="AG57" s="524"/>
      <c r="AH57" s="524"/>
      <c r="AI57" s="524"/>
      <c r="AJ57" s="525"/>
      <c r="AK57" s="183"/>
      <c r="AL57" s="740"/>
      <c r="AM57" s="741"/>
      <c r="AN57" s="741"/>
      <c r="AO57" s="741"/>
      <c r="AP57" s="741"/>
      <c r="AQ57" s="741"/>
      <c r="AR57" s="741"/>
      <c r="AS57" s="742"/>
      <c r="AT57" s="742"/>
      <c r="AU57" s="742"/>
      <c r="AV57" s="742"/>
      <c r="AW57" s="742"/>
      <c r="AX57" s="683"/>
      <c r="AZ57" s="699"/>
      <c r="BA57" s="762"/>
      <c r="BB57" s="762"/>
      <c r="BC57" s="762"/>
      <c r="BD57" s="762"/>
      <c r="BE57" s="762"/>
      <c r="BF57" s="762"/>
      <c r="BG57" s="762"/>
      <c r="BH57" s="762"/>
      <c r="BI57" s="762"/>
      <c r="BJ57" s="763"/>
      <c r="BK57" s="763"/>
      <c r="BL57" s="275"/>
      <c r="BM57" s="164"/>
      <c r="BN57" s="164"/>
      <c r="BO57" s="164"/>
      <c r="BP57" s="627"/>
      <c r="BQ57" s="627"/>
      <c r="BR57" s="744"/>
      <c r="BS57" s="745"/>
      <c r="BT57" s="746"/>
      <c r="BU57" s="168"/>
      <c r="BV57" s="168"/>
      <c r="BW57" s="627"/>
      <c r="BX57" s="678"/>
      <c r="BY57" s="678"/>
      <c r="BZ57" s="678"/>
      <c r="CA57" s="274"/>
      <c r="CB57" s="274"/>
      <c r="CC57" s="274"/>
      <c r="CD57" s="276"/>
      <c r="CE57" s="632"/>
      <c r="CF57" s="635"/>
      <c r="CG57" s="635"/>
      <c r="CH57" s="724"/>
      <c r="CI57" s="170"/>
      <c r="CJ57" s="170"/>
      <c r="CR57" s="708"/>
      <c r="CS57" s="473"/>
      <c r="CT57" s="342"/>
      <c r="CU57" s="735"/>
      <c r="CV57" s="351"/>
      <c r="CW57" s="342"/>
      <c r="CX57" s="735"/>
      <c r="CY57" s="351"/>
      <c r="CZ57" s="475"/>
      <c r="DA57" s="735"/>
      <c r="DB57" s="351"/>
      <c r="DC57" s="473"/>
      <c r="DD57" s="183"/>
      <c r="DE57" s="183" t="s">
        <v>115</v>
      </c>
      <c r="DF57" s="649">
        <v>1.82</v>
      </c>
      <c r="DG57" s="649">
        <v>1.55</v>
      </c>
      <c r="DH57" s="649">
        <v>1.75</v>
      </c>
      <c r="DI57" s="649">
        <v>1.71</v>
      </c>
      <c r="DJ57" s="528"/>
      <c r="DK57" s="528"/>
      <c r="DL57" s="528"/>
      <c r="DM57" s="528"/>
      <c r="DN57" s="525"/>
      <c r="DO57" s="183"/>
      <c r="DP57" s="740"/>
      <c r="DQ57" s="741"/>
      <c r="DR57" s="741"/>
      <c r="DS57" s="741"/>
      <c r="DT57" s="741"/>
      <c r="DU57" s="741"/>
      <c r="DV57" s="741"/>
      <c r="DW57" s="742"/>
      <c r="DX57" s="742"/>
      <c r="DY57" s="742"/>
      <c r="DZ57" s="742"/>
      <c r="EA57" s="742"/>
      <c r="EB57" s="683"/>
      <c r="ED57" s="699"/>
      <c r="EE57" s="762"/>
      <c r="EF57" s="762"/>
      <c r="EG57" s="762"/>
      <c r="EH57" s="762"/>
      <c r="EI57" s="762"/>
      <c r="EJ57" s="762"/>
      <c r="EK57" s="762"/>
      <c r="EL57" s="762"/>
      <c r="EM57" s="762"/>
      <c r="EN57" s="763"/>
      <c r="EO57" s="763"/>
      <c r="EP57" s="275"/>
      <c r="EQ57" s="164"/>
      <c r="ER57" s="164"/>
      <c r="ES57" s="164"/>
      <c r="ET57" s="627"/>
      <c r="EU57" s="627"/>
      <c r="EV57" s="744"/>
      <c r="EW57" s="745"/>
      <c r="EX57" s="746"/>
      <c r="EY57" s="168"/>
      <c r="EZ57" s="168"/>
      <c r="FA57" s="627"/>
      <c r="FB57" s="678"/>
      <c r="FC57" s="678"/>
      <c r="FD57" s="678"/>
      <c r="FE57" s="274"/>
      <c r="FF57" s="274"/>
      <c r="FG57" s="274"/>
      <c r="FH57" s="276"/>
      <c r="FI57" s="632"/>
      <c r="FJ57" s="635"/>
      <c r="FK57" s="635"/>
      <c r="FL57" s="724"/>
      <c r="FM57" s="625"/>
      <c r="FN57" s="625"/>
      <c r="FV57" s="708"/>
      <c r="FW57" s="473"/>
      <c r="FX57" s="342"/>
      <c r="FY57" s="735"/>
      <c r="FZ57" s="351"/>
      <c r="GA57" s="342"/>
      <c r="GB57" s="735"/>
      <c r="GC57" s="351"/>
      <c r="GD57" s="475"/>
      <c r="GE57" s="735"/>
      <c r="GF57" s="351"/>
      <c r="GG57" s="473"/>
      <c r="GH57" s="183"/>
      <c r="GI57" s="183" t="s">
        <v>115</v>
      </c>
      <c r="GJ57" s="649">
        <v>1.7</v>
      </c>
      <c r="GK57" s="649">
        <v>1.76</v>
      </c>
      <c r="GL57" s="649">
        <v>1.82</v>
      </c>
      <c r="GM57" s="649">
        <v>1.76</v>
      </c>
      <c r="GN57" s="524"/>
      <c r="GO57" s="524"/>
      <c r="GP57" s="524"/>
      <c r="GQ57" s="524"/>
      <c r="GR57" s="525"/>
      <c r="GS57" s="183"/>
      <c r="GT57" s="740"/>
      <c r="GU57" s="741"/>
      <c r="GV57" s="741"/>
      <c r="GW57" s="741"/>
      <c r="GX57" s="741"/>
      <c r="GY57" s="741"/>
      <c r="GZ57" s="741"/>
      <c r="HA57" s="742"/>
      <c r="HB57" s="742"/>
      <c r="HC57" s="742"/>
      <c r="HD57" s="742"/>
      <c r="HE57" s="742"/>
      <c r="HF57" s="683"/>
      <c r="HH57" s="699"/>
      <c r="HI57" s="762"/>
      <c r="HJ57" s="762"/>
      <c r="HK57" s="762"/>
      <c r="HL57" s="762"/>
      <c r="HM57" s="762"/>
      <c r="HN57" s="762"/>
      <c r="HO57" s="762"/>
      <c r="HP57" s="762"/>
      <c r="HQ57" s="762"/>
      <c r="HR57" s="763"/>
      <c r="HS57" s="763"/>
      <c r="HT57" s="275"/>
      <c r="HU57" s="164"/>
      <c r="HV57" s="164"/>
      <c r="HW57" s="164"/>
      <c r="HX57" s="627"/>
      <c r="HY57" s="627"/>
      <c r="HZ57" s="744"/>
      <c r="IA57" s="745"/>
      <c r="IB57" s="746"/>
      <c r="IC57" s="168"/>
      <c r="ID57" s="168"/>
      <c r="IE57" s="627"/>
      <c r="IF57" s="678"/>
      <c r="IG57" s="678"/>
      <c r="IH57" s="678"/>
      <c r="II57" s="274"/>
      <c r="IJ57" s="274"/>
      <c r="IK57" s="274"/>
      <c r="IM57" s="632"/>
      <c r="IN57" s="635"/>
      <c r="IO57" s="635"/>
      <c r="IP57" s="724"/>
      <c r="IQ57" s="170"/>
      <c r="IR57" s="170"/>
      <c r="IZ57" s="708"/>
      <c r="JA57" s="473"/>
      <c r="JB57" s="342"/>
      <c r="JC57" s="735"/>
      <c r="JD57" s="351"/>
      <c r="JE57" s="342"/>
      <c r="JF57" s="735"/>
      <c r="JG57" s="351"/>
      <c r="JH57" s="475"/>
      <c r="JI57" s="735"/>
      <c r="JJ57" s="351"/>
      <c r="JK57" s="473"/>
      <c r="JL57" s="183"/>
      <c r="JM57" s="183" t="s">
        <v>115</v>
      </c>
      <c r="JN57" s="649">
        <v>1.99</v>
      </c>
      <c r="JO57" s="649">
        <v>1.96</v>
      </c>
      <c r="JP57" s="649">
        <v>1.98</v>
      </c>
      <c r="JQ57" s="649">
        <v>1.98</v>
      </c>
      <c r="JR57" s="528"/>
      <c r="JS57" s="528"/>
      <c r="JT57" s="528"/>
      <c r="JU57" s="528"/>
      <c r="JV57" s="525"/>
      <c r="JW57" s="183"/>
      <c r="JX57" s="740"/>
      <c r="JY57" s="741"/>
      <c r="JZ57" s="741"/>
      <c r="KA57" s="741"/>
      <c r="KB57" s="741"/>
      <c r="KC57" s="741"/>
      <c r="KD57" s="741"/>
      <c r="KE57" s="742"/>
      <c r="KF57" s="742"/>
      <c r="KG57" s="742"/>
      <c r="KH57" s="742"/>
      <c r="KI57" s="742"/>
      <c r="KJ57" s="683"/>
      <c r="KL57" s="699"/>
      <c r="KM57" s="762"/>
      <c r="KN57" s="762"/>
      <c r="KO57" s="762"/>
      <c r="KP57" s="762"/>
      <c r="KQ57" s="762"/>
      <c r="KR57" s="762"/>
      <c r="KS57" s="762"/>
      <c r="KT57" s="762"/>
      <c r="KU57" s="762"/>
      <c r="KV57" s="763"/>
      <c r="KW57" s="763"/>
      <c r="KX57" s="275"/>
      <c r="KY57" s="164"/>
      <c r="KZ57" s="164"/>
      <c r="LA57" s="164"/>
      <c r="LB57" s="627"/>
      <c r="LC57" s="627"/>
      <c r="LD57" s="744"/>
      <c r="LE57" s="745"/>
      <c r="LF57" s="746"/>
      <c r="LG57" s="168"/>
      <c r="LH57" s="168"/>
      <c r="LI57" s="627"/>
      <c r="LJ57" s="678"/>
      <c r="LK57" s="678"/>
      <c r="LL57" s="678"/>
      <c r="LM57" s="274"/>
      <c r="LN57" s="274"/>
      <c r="LO57" s="274"/>
      <c r="LP57" s="275"/>
      <c r="LQ57" s="632"/>
      <c r="LR57" s="342"/>
      <c r="LS57" s="635"/>
      <c r="LT57" s="724"/>
      <c r="LU57" s="704"/>
      <c r="LV57" s="704"/>
      <c r="LW57" s="266"/>
      <c r="LX57" s="266"/>
      <c r="LY57" s="695"/>
      <c r="LZ57" s="266"/>
      <c r="MA57" s="266"/>
      <c r="MB57" s="473"/>
      <c r="MC57" s="635"/>
      <c r="MD57" s="737"/>
      <c r="ME57" s="351"/>
      <c r="MF57" s="635"/>
      <c r="MG57" s="737"/>
      <c r="MH57" s="351"/>
      <c r="MI57" s="635"/>
      <c r="MJ57" s="738"/>
      <c r="MK57" s="351"/>
      <c r="ML57" s="297"/>
      <c r="MM57" s="297"/>
      <c r="MN57" s="297" t="s">
        <v>115</v>
      </c>
      <c r="MO57" s="654">
        <v>1.84</v>
      </c>
      <c r="MP57" s="654">
        <v>1.71</v>
      </c>
      <c r="MQ57" s="654">
        <v>1.76</v>
      </c>
      <c r="MR57" s="654">
        <v>1.98</v>
      </c>
      <c r="MS57" s="655">
        <v>1.84</v>
      </c>
      <c r="MT57" s="300"/>
      <c r="MU57" s="306"/>
      <c r="MV57" s="575"/>
      <c r="MW57" s="57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265"/>
      <c r="NO57" s="342"/>
      <c r="NP57" s="342"/>
      <c r="NQ57" s="342"/>
      <c r="NR57" s="342"/>
      <c r="NS57" s="265"/>
      <c r="NT57" s="706"/>
      <c r="NU57" s="706"/>
      <c r="NV57" s="706"/>
      <c r="NW57" s="706"/>
      <c r="NX57" s="342"/>
      <c r="NY57" s="575"/>
      <c r="OA57" s="307"/>
    </row>
    <row r="58" spans="1:391" s="195" customFormat="1" ht="21.75" customHeight="1" x14ac:dyDescent="0.2">
      <c r="A58" s="490"/>
      <c r="B58" s="739"/>
      <c r="C58" s="739"/>
      <c r="D58" s="724"/>
      <c r="E58" s="625"/>
      <c r="F58" s="625"/>
      <c r="N58" s="708"/>
      <c r="O58" s="473"/>
      <c r="P58" s="342"/>
      <c r="Q58" s="735"/>
      <c r="R58" s="351"/>
      <c r="S58" s="342"/>
      <c r="T58" s="735"/>
      <c r="U58" s="351"/>
      <c r="V58" s="475"/>
      <c r="W58" s="735"/>
      <c r="X58" s="351"/>
      <c r="Y58" s="159"/>
      <c r="Z58" s="161"/>
      <c r="AA58" s="183" t="s">
        <v>118</v>
      </c>
      <c r="AB58" s="649">
        <v>1.9</v>
      </c>
      <c r="AC58" s="649">
        <v>1.85</v>
      </c>
      <c r="AD58" s="649">
        <v>1.89</v>
      </c>
      <c r="AE58" s="649">
        <v>1.88</v>
      </c>
      <c r="AF58" s="524"/>
      <c r="AG58" s="524"/>
      <c r="AH58" s="524"/>
      <c r="AI58" s="524"/>
      <c r="AJ58" s="525"/>
      <c r="AK58" s="159"/>
      <c r="AL58" s="690"/>
      <c r="AM58" s="690"/>
      <c r="AN58" s="690"/>
      <c r="AO58" s="690"/>
      <c r="AP58" s="691"/>
      <c r="AQ58" s="691"/>
      <c r="AR58" s="690"/>
      <c r="AS58" s="690"/>
      <c r="AT58" s="690"/>
      <c r="AU58" s="690"/>
      <c r="AV58" s="743"/>
      <c r="AW58" s="743"/>
      <c r="AX58" s="709"/>
      <c r="AZ58" s="699"/>
      <c r="BA58" s="710"/>
      <c r="BB58" s="710"/>
      <c r="BC58" s="710"/>
      <c r="BD58" s="710"/>
      <c r="BE58" s="710"/>
      <c r="BF58" s="699"/>
      <c r="BG58" s="699"/>
      <c r="BH58" s="699"/>
      <c r="BI58" s="699"/>
      <c r="BJ58" s="699"/>
      <c r="BK58" s="699"/>
      <c r="BL58" s="186"/>
      <c r="BM58" s="164"/>
      <c r="BN58" s="164"/>
      <c r="BO58" s="164"/>
      <c r="BP58" s="627"/>
      <c r="BQ58" s="627"/>
      <c r="BR58" s="744"/>
      <c r="BS58" s="745"/>
      <c r="BT58" s="746"/>
      <c r="BU58" s="168"/>
      <c r="BV58" s="168"/>
      <c r="BW58" s="627"/>
      <c r="BX58" s="678"/>
      <c r="BY58" s="678"/>
      <c r="BZ58" s="678"/>
      <c r="CA58" s="274"/>
      <c r="CB58" s="274"/>
      <c r="CC58" s="274"/>
      <c r="CD58" s="276"/>
      <c r="CE58" s="490"/>
      <c r="CF58" s="739"/>
      <c r="CG58" s="739"/>
      <c r="CH58" s="724"/>
      <c r="CI58" s="170"/>
      <c r="CJ58" s="170"/>
      <c r="CR58" s="708"/>
      <c r="CS58" s="473"/>
      <c r="CT58" s="342"/>
      <c r="CU58" s="735"/>
      <c r="CV58" s="351"/>
      <c r="CW58" s="342"/>
      <c r="CX58" s="735"/>
      <c r="CY58" s="351"/>
      <c r="CZ58" s="475"/>
      <c r="DA58" s="735"/>
      <c r="DB58" s="351"/>
      <c r="DC58" s="159"/>
      <c r="DD58" s="161"/>
      <c r="DE58" s="183" t="s">
        <v>118</v>
      </c>
      <c r="DF58" s="649">
        <v>1.58</v>
      </c>
      <c r="DG58" s="649">
        <v>1.61</v>
      </c>
      <c r="DH58" s="649">
        <v>1.43</v>
      </c>
      <c r="DI58" s="649">
        <v>1.54</v>
      </c>
      <c r="DJ58" s="528"/>
      <c r="DK58" s="528"/>
      <c r="DL58" s="528"/>
      <c r="DM58" s="528"/>
      <c r="DN58" s="525"/>
      <c r="DO58" s="159"/>
      <c r="DP58" s="690"/>
      <c r="DQ58" s="690"/>
      <c r="DR58" s="690"/>
      <c r="DS58" s="690"/>
      <c r="DT58" s="691"/>
      <c r="DU58" s="691"/>
      <c r="DV58" s="690"/>
      <c r="DW58" s="690"/>
      <c r="DX58" s="690"/>
      <c r="DY58" s="690"/>
      <c r="DZ58" s="743"/>
      <c r="EA58" s="743"/>
      <c r="EB58" s="709"/>
      <c r="ED58" s="699"/>
      <c r="EE58" s="710"/>
      <c r="EF58" s="710"/>
      <c r="EG58" s="710"/>
      <c r="EH58" s="710"/>
      <c r="EI58" s="710"/>
      <c r="EJ58" s="699"/>
      <c r="EK58" s="699"/>
      <c r="EL58" s="699"/>
      <c r="EM58" s="699"/>
      <c r="EN58" s="699"/>
      <c r="EO58" s="699"/>
      <c r="EP58" s="186"/>
      <c r="EQ58" s="164"/>
      <c r="ER58" s="164"/>
      <c r="ES58" s="164"/>
      <c r="ET58" s="627"/>
      <c r="EU58" s="627"/>
      <c r="EV58" s="744"/>
      <c r="EW58" s="745"/>
      <c r="EX58" s="746"/>
      <c r="EY58" s="168"/>
      <c r="EZ58" s="168"/>
      <c r="FA58" s="627"/>
      <c r="FB58" s="678"/>
      <c r="FC58" s="678"/>
      <c r="FD58" s="678"/>
      <c r="FE58" s="274"/>
      <c r="FF58" s="274"/>
      <c r="FG58" s="274"/>
      <c r="FH58" s="276"/>
      <c r="FI58" s="490"/>
      <c r="FJ58" s="739"/>
      <c r="FK58" s="739"/>
      <c r="FL58" s="724"/>
      <c r="FM58" s="625"/>
      <c r="FN58" s="625"/>
      <c r="FV58" s="708"/>
      <c r="FW58" s="473"/>
      <c r="FX58" s="342"/>
      <c r="FY58" s="735"/>
      <c r="FZ58" s="351"/>
      <c r="GA58" s="342"/>
      <c r="GB58" s="735"/>
      <c r="GC58" s="351"/>
      <c r="GD58" s="475"/>
      <c r="GE58" s="735"/>
      <c r="GF58" s="351"/>
      <c r="GG58" s="159"/>
      <c r="GH58" s="161"/>
      <c r="GI58" s="183" t="s">
        <v>118</v>
      </c>
      <c r="GJ58" s="649">
        <v>1.76</v>
      </c>
      <c r="GK58" s="649">
        <v>1.78</v>
      </c>
      <c r="GL58" s="649">
        <v>1.8</v>
      </c>
      <c r="GM58" s="649">
        <v>1.78</v>
      </c>
      <c r="GN58" s="524"/>
      <c r="GO58" s="524"/>
      <c r="GP58" s="524"/>
      <c r="GQ58" s="524"/>
      <c r="GR58" s="525"/>
      <c r="GS58" s="159"/>
      <c r="GT58" s="690"/>
      <c r="GU58" s="690"/>
      <c r="GV58" s="690"/>
      <c r="GW58" s="690"/>
      <c r="GX58" s="691"/>
      <c r="GY58" s="691"/>
      <c r="GZ58" s="690"/>
      <c r="HA58" s="690"/>
      <c r="HB58" s="690"/>
      <c r="HC58" s="690"/>
      <c r="HD58" s="743"/>
      <c r="HE58" s="743"/>
      <c r="HF58" s="709"/>
      <c r="HH58" s="699"/>
      <c r="HI58" s="710"/>
      <c r="HJ58" s="710"/>
      <c r="HK58" s="710"/>
      <c r="HL58" s="710"/>
      <c r="HM58" s="710"/>
      <c r="HN58" s="699"/>
      <c r="HO58" s="699"/>
      <c r="HP58" s="699"/>
      <c r="HQ58" s="699"/>
      <c r="HR58" s="699"/>
      <c r="HS58" s="699"/>
      <c r="HT58" s="186"/>
      <c r="HU58" s="164"/>
      <c r="HV58" s="164"/>
      <c r="HW58" s="164"/>
      <c r="HX58" s="627"/>
      <c r="HY58" s="627"/>
      <c r="HZ58" s="744"/>
      <c r="IA58" s="745"/>
      <c r="IB58" s="746"/>
      <c r="IC58" s="168"/>
      <c r="ID58" s="168"/>
      <c r="IE58" s="627"/>
      <c r="IF58" s="678"/>
      <c r="IG58" s="678"/>
      <c r="IH58" s="678"/>
      <c r="II58" s="274"/>
      <c r="IJ58" s="274"/>
      <c r="IK58" s="274"/>
      <c r="IM58" s="490"/>
      <c r="IN58" s="739"/>
      <c r="IO58" s="739"/>
      <c r="IP58" s="724"/>
      <c r="IQ58" s="170"/>
      <c r="IR58" s="170"/>
      <c r="IZ58" s="708"/>
      <c r="JA58" s="473"/>
      <c r="JB58" s="342"/>
      <c r="JC58" s="735"/>
      <c r="JD58" s="351"/>
      <c r="JE58" s="342"/>
      <c r="JF58" s="735"/>
      <c r="JG58" s="351"/>
      <c r="JH58" s="475"/>
      <c r="JI58" s="735"/>
      <c r="JJ58" s="351"/>
      <c r="JK58" s="159"/>
      <c r="JL58" s="161"/>
      <c r="JM58" s="183" t="s">
        <v>118</v>
      </c>
      <c r="JN58" s="649">
        <v>1.93</v>
      </c>
      <c r="JO58" s="649">
        <v>2</v>
      </c>
      <c r="JP58" s="649">
        <v>1.96</v>
      </c>
      <c r="JQ58" s="649">
        <v>1.96</v>
      </c>
      <c r="JR58" s="528"/>
      <c r="JS58" s="528"/>
      <c r="JT58" s="528"/>
      <c r="JU58" s="528"/>
      <c r="JV58" s="525"/>
      <c r="JW58" s="159"/>
      <c r="JX58" s="690"/>
      <c r="JY58" s="690"/>
      <c r="JZ58" s="690"/>
      <c r="KA58" s="690"/>
      <c r="KB58" s="691"/>
      <c r="KC58" s="691"/>
      <c r="KD58" s="690"/>
      <c r="KE58" s="690"/>
      <c r="KF58" s="690"/>
      <c r="KG58" s="690"/>
      <c r="KH58" s="743"/>
      <c r="KI58" s="743"/>
      <c r="KJ58" s="709"/>
      <c r="KL58" s="699"/>
      <c r="KM58" s="710"/>
      <c r="KN58" s="710"/>
      <c r="KO58" s="710"/>
      <c r="KP58" s="710"/>
      <c r="KQ58" s="710"/>
      <c r="KR58" s="699"/>
      <c r="KS58" s="699"/>
      <c r="KT58" s="699"/>
      <c r="KU58" s="699"/>
      <c r="KV58" s="699"/>
      <c r="KW58" s="699"/>
      <c r="KX58" s="186"/>
      <c r="KY58" s="164"/>
      <c r="KZ58" s="164"/>
      <c r="LA58" s="164"/>
      <c r="LB58" s="627"/>
      <c r="LC58" s="627"/>
      <c r="LD58" s="744"/>
      <c r="LE58" s="745"/>
      <c r="LF58" s="746"/>
      <c r="LG58" s="168"/>
      <c r="LH58" s="168"/>
      <c r="LI58" s="627"/>
      <c r="LJ58" s="678"/>
      <c r="LK58" s="678"/>
      <c r="LL58" s="678"/>
      <c r="LM58" s="274"/>
      <c r="LN58" s="274"/>
      <c r="LO58" s="274"/>
      <c r="LP58" s="275"/>
      <c r="LQ58" s="490"/>
      <c r="LR58" s="292"/>
      <c r="LS58" s="739"/>
      <c r="LT58" s="724"/>
      <c r="LU58" s="747"/>
      <c r="LV58" s="4"/>
      <c r="LW58" s="747"/>
      <c r="LX58" s="747"/>
      <c r="LY58" s="747"/>
      <c r="LZ58" s="747"/>
      <c r="MA58" s="747"/>
      <c r="MB58" s="473"/>
      <c r="MC58" s="635"/>
      <c r="MD58" s="737"/>
      <c r="ME58" s="351"/>
      <c r="MF58" s="635"/>
      <c r="MG58" s="737"/>
      <c r="MH58" s="351"/>
      <c r="MI58" s="635"/>
      <c r="MJ58" s="738"/>
      <c r="MK58" s="351"/>
      <c r="ML58" s="748"/>
      <c r="MM58" s="748"/>
      <c r="MN58" s="749" t="s">
        <v>118</v>
      </c>
      <c r="MO58" s="654">
        <v>1.88</v>
      </c>
      <c r="MP58" s="654">
        <v>1.54</v>
      </c>
      <c r="MQ58" s="654">
        <v>1.78</v>
      </c>
      <c r="MR58" s="654">
        <v>1.96</v>
      </c>
      <c r="MS58" s="655">
        <v>1.82</v>
      </c>
      <c r="MT58" s="300"/>
      <c r="MU58" s="306"/>
      <c r="MV58" s="575"/>
      <c r="MW58" s="57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265"/>
      <c r="NO58" s="342"/>
      <c r="NP58" s="342"/>
      <c r="NQ58" s="342"/>
      <c r="NR58" s="342"/>
      <c r="NS58" s="265"/>
      <c r="NT58" s="706"/>
      <c r="NU58" s="706"/>
      <c r="NV58" s="706"/>
      <c r="NW58" s="706"/>
      <c r="NX58" s="342"/>
      <c r="NY58" s="575"/>
      <c r="OA58" s="307"/>
    </row>
    <row r="59" spans="1:391" ht="21.75" customHeight="1" x14ac:dyDescent="0.2">
      <c r="A59" s="632"/>
      <c r="B59" s="635"/>
      <c r="C59" s="635"/>
      <c r="D59" s="724"/>
      <c r="E59" s="625"/>
      <c r="F59" s="625"/>
      <c r="G59" s="195"/>
      <c r="H59" s="195"/>
      <c r="I59" s="195"/>
      <c r="J59" s="195"/>
      <c r="K59" s="195"/>
      <c r="L59" s="195"/>
      <c r="M59" s="195"/>
      <c r="N59" s="708"/>
      <c r="O59" s="473"/>
      <c r="P59" s="342"/>
      <c r="Q59" s="735"/>
      <c r="R59" s="351"/>
      <c r="S59" s="342"/>
      <c r="T59" s="735"/>
      <c r="U59" s="351"/>
      <c r="V59" s="475"/>
      <c r="W59" s="735"/>
      <c r="X59" s="351"/>
      <c r="Y59" s="473"/>
      <c r="Z59" s="750"/>
      <c r="AA59" s="751"/>
      <c r="AB59" s="751"/>
      <c r="AC59" s="751"/>
      <c r="AD59" s="751"/>
      <c r="AE59" s="161"/>
      <c r="AF59" s="752"/>
      <c r="AG59" s="753"/>
      <c r="AH59" s="753"/>
      <c r="AI59" s="750"/>
      <c r="AJ59" s="161"/>
      <c r="AK59" s="754"/>
      <c r="AL59" s="699"/>
      <c r="AM59" s="699"/>
      <c r="AN59" s="699"/>
      <c r="AO59" s="699"/>
      <c r="AP59" s="699"/>
      <c r="AQ59" s="699"/>
      <c r="AR59" s="699"/>
      <c r="AS59" s="699"/>
      <c r="AT59" s="699"/>
      <c r="AU59" s="699"/>
      <c r="AV59" s="713"/>
      <c r="AW59" s="713"/>
      <c r="AX59" s="709"/>
      <c r="AY59" s="195"/>
      <c r="AZ59" s="691"/>
      <c r="BA59" s="714"/>
      <c r="BB59" s="714"/>
      <c r="BC59" s="714"/>
      <c r="BD59" s="714"/>
      <c r="BE59" s="714"/>
      <c r="BF59" s="715"/>
      <c r="BG59" s="716"/>
      <c r="BH59" s="715"/>
      <c r="BI59" s="716"/>
      <c r="BJ59" s="717"/>
      <c r="BK59" s="716"/>
      <c r="BL59" s="186"/>
      <c r="BM59" s="164"/>
      <c r="BN59" s="164"/>
      <c r="BO59" s="164"/>
      <c r="BP59" s="627"/>
      <c r="BQ59" s="627"/>
      <c r="BR59" s="627"/>
      <c r="BS59" s="627"/>
      <c r="BT59" s="170"/>
      <c r="BU59" s="168"/>
      <c r="BV59" s="168"/>
      <c r="BW59" s="627"/>
      <c r="BX59" s="678"/>
      <c r="BY59" s="678"/>
      <c r="BZ59" s="678"/>
      <c r="CA59" s="274"/>
      <c r="CB59" s="274"/>
      <c r="CC59" s="274"/>
      <c r="CD59" s="276"/>
      <c r="CE59" s="632"/>
      <c r="CF59" s="635"/>
      <c r="CG59" s="635"/>
      <c r="CH59" s="724"/>
      <c r="CI59" s="170"/>
      <c r="CJ59" s="170"/>
      <c r="CK59" s="195"/>
      <c r="CL59" s="195"/>
      <c r="CM59" s="195"/>
      <c r="CN59" s="195"/>
      <c r="CO59" s="195"/>
      <c r="CP59" s="195"/>
      <c r="CQ59" s="195"/>
      <c r="CR59" s="708"/>
      <c r="CS59" s="473"/>
      <c r="CT59" s="342"/>
      <c r="CU59" s="735"/>
      <c r="CV59" s="351"/>
      <c r="CW59" s="342"/>
      <c r="CX59" s="735"/>
      <c r="CY59" s="351"/>
      <c r="CZ59" s="475"/>
      <c r="DA59" s="735"/>
      <c r="DB59" s="351"/>
      <c r="DC59" s="473"/>
      <c r="DD59" s="750"/>
      <c r="DE59" s="751"/>
      <c r="DF59" s="751"/>
      <c r="DG59" s="751"/>
      <c r="DH59" s="751"/>
      <c r="DI59" s="161"/>
      <c r="DJ59" s="752"/>
      <c r="DK59" s="753"/>
      <c r="DL59" s="753"/>
      <c r="DM59" s="750"/>
      <c r="DN59" s="161"/>
      <c r="DO59" s="754"/>
      <c r="DP59" s="699"/>
      <c r="DQ59" s="699"/>
      <c r="DR59" s="699"/>
      <c r="DS59" s="699"/>
      <c r="DT59" s="699"/>
      <c r="DU59" s="699"/>
      <c r="DV59" s="699"/>
      <c r="DW59" s="699"/>
      <c r="DX59" s="699"/>
      <c r="DY59" s="699"/>
      <c r="DZ59" s="713"/>
      <c r="EA59" s="713"/>
      <c r="EB59" s="709"/>
      <c r="EC59" s="195"/>
      <c r="ED59" s="691"/>
      <c r="EE59" s="714"/>
      <c r="EF59" s="714"/>
      <c r="EG59" s="714"/>
      <c r="EH59" s="714"/>
      <c r="EI59" s="714"/>
      <c r="EJ59" s="715"/>
      <c r="EK59" s="716"/>
      <c r="EL59" s="715"/>
      <c r="EM59" s="716"/>
      <c r="EN59" s="717"/>
      <c r="EO59" s="716"/>
      <c r="EP59" s="186"/>
      <c r="EQ59" s="164"/>
      <c r="ER59" s="164"/>
      <c r="ES59" s="164"/>
      <c r="ET59" s="627"/>
      <c r="EU59" s="627"/>
      <c r="EV59" s="627"/>
      <c r="EW59" s="627"/>
      <c r="EX59" s="170"/>
      <c r="EY59" s="168"/>
      <c r="EZ59" s="168"/>
      <c r="FA59" s="627"/>
      <c r="FB59" s="678"/>
      <c r="FC59" s="678"/>
      <c r="FD59" s="678"/>
      <c r="FE59" s="274"/>
      <c r="FF59" s="274"/>
      <c r="FG59" s="274"/>
      <c r="FH59" s="276"/>
      <c r="FI59" s="632"/>
      <c r="FJ59" s="635"/>
      <c r="FK59" s="635"/>
      <c r="FL59" s="724"/>
      <c r="FM59" s="625"/>
      <c r="FN59" s="625"/>
      <c r="FO59" s="195"/>
      <c r="FP59" s="195"/>
      <c r="FQ59" s="195"/>
      <c r="FR59" s="195"/>
      <c r="FS59" s="195"/>
      <c r="FT59" s="195"/>
      <c r="FU59" s="195"/>
      <c r="FV59" s="708"/>
      <c r="FW59" s="473"/>
      <c r="FX59" s="342"/>
      <c r="FY59" s="735"/>
      <c r="FZ59" s="351"/>
      <c r="GA59" s="342"/>
      <c r="GB59" s="735"/>
      <c r="GC59" s="351"/>
      <c r="GD59" s="475"/>
      <c r="GE59" s="735"/>
      <c r="GF59" s="351"/>
      <c r="GG59" s="473"/>
      <c r="GH59" s="750"/>
      <c r="GI59" s="751"/>
      <c r="GJ59" s="751"/>
      <c r="GK59" s="751"/>
      <c r="GL59" s="751"/>
      <c r="GM59" s="161"/>
      <c r="GN59" s="752"/>
      <c r="GO59" s="753"/>
      <c r="GP59" s="753"/>
      <c r="GQ59" s="750"/>
      <c r="GR59" s="161"/>
      <c r="GS59" s="754"/>
      <c r="GT59" s="699"/>
      <c r="GU59" s="699"/>
      <c r="GV59" s="699"/>
      <c r="GW59" s="699"/>
      <c r="GX59" s="699"/>
      <c r="GY59" s="699"/>
      <c r="GZ59" s="699"/>
      <c r="HA59" s="699"/>
      <c r="HB59" s="699"/>
      <c r="HC59" s="699"/>
      <c r="HD59" s="713"/>
      <c r="HE59" s="713"/>
      <c r="HF59" s="709"/>
      <c r="HG59" s="195"/>
      <c r="HH59" s="691"/>
      <c r="HI59" s="714"/>
      <c r="HJ59" s="714"/>
      <c r="HK59" s="714"/>
      <c r="HL59" s="714"/>
      <c r="HM59" s="714"/>
      <c r="HN59" s="715"/>
      <c r="HO59" s="716"/>
      <c r="HP59" s="715"/>
      <c r="HQ59" s="716"/>
      <c r="HR59" s="717"/>
      <c r="HS59" s="716"/>
      <c r="HT59" s="186"/>
      <c r="HU59" s="164"/>
      <c r="HV59" s="164"/>
      <c r="HW59" s="164"/>
      <c r="HX59" s="627"/>
      <c r="HY59" s="627"/>
      <c r="HZ59" s="627"/>
      <c r="IA59" s="627"/>
      <c r="IB59" s="170"/>
      <c r="IC59" s="168"/>
      <c r="ID59" s="168"/>
      <c r="IE59" s="627"/>
      <c r="IF59" s="678"/>
      <c r="IG59" s="678"/>
      <c r="IH59" s="678"/>
      <c r="II59" s="274"/>
      <c r="IJ59" s="274"/>
      <c r="IK59" s="274"/>
      <c r="IM59" s="632"/>
      <c r="IN59" s="635"/>
      <c r="IO59" s="635"/>
      <c r="IP59" s="724"/>
      <c r="IQ59" s="170"/>
      <c r="IR59" s="170"/>
      <c r="IS59" s="195"/>
      <c r="IT59" s="195"/>
      <c r="IU59" s="195"/>
      <c r="IV59" s="195"/>
      <c r="IW59" s="195"/>
      <c r="IX59" s="195"/>
      <c r="IY59" s="195"/>
      <c r="IZ59" s="708"/>
      <c r="JA59" s="473"/>
      <c r="JB59" s="342"/>
      <c r="JC59" s="735"/>
      <c r="JD59" s="351"/>
      <c r="JE59" s="342"/>
      <c r="JF59" s="735"/>
      <c r="JG59" s="351"/>
      <c r="JH59" s="475"/>
      <c r="JI59" s="735"/>
      <c r="JJ59" s="351"/>
      <c r="JK59" s="473"/>
      <c r="JL59" s="750"/>
      <c r="JM59" s="751"/>
      <c r="JN59" s="751"/>
      <c r="JO59" s="751"/>
      <c r="JP59" s="751"/>
      <c r="JQ59" s="161"/>
      <c r="JR59" s="752"/>
      <c r="JS59" s="753"/>
      <c r="JT59" s="753"/>
      <c r="JU59" s="750"/>
      <c r="JV59" s="161"/>
      <c r="JW59" s="754"/>
      <c r="JX59" s="699"/>
      <c r="JY59" s="699"/>
      <c r="JZ59" s="699"/>
      <c r="KA59" s="699"/>
      <c r="KB59" s="699"/>
      <c r="KC59" s="699"/>
      <c r="KD59" s="699"/>
      <c r="KE59" s="699"/>
      <c r="KF59" s="699"/>
      <c r="KG59" s="699"/>
      <c r="KH59" s="713"/>
      <c r="KI59" s="713"/>
      <c r="KJ59" s="709"/>
      <c r="KK59" s="195"/>
      <c r="KL59" s="691"/>
      <c r="KM59" s="714"/>
      <c r="KN59" s="714"/>
      <c r="KO59" s="714"/>
      <c r="KP59" s="714"/>
      <c r="KQ59" s="714"/>
      <c r="KR59" s="715"/>
      <c r="KS59" s="716"/>
      <c r="KT59" s="715"/>
      <c r="KU59" s="716"/>
      <c r="KV59" s="717"/>
      <c r="KW59" s="716"/>
      <c r="KX59" s="186"/>
      <c r="KY59" s="164"/>
      <c r="KZ59" s="164"/>
      <c r="LA59" s="164"/>
      <c r="LB59" s="627"/>
      <c r="LC59" s="627"/>
      <c r="LD59" s="627"/>
      <c r="LE59" s="627"/>
      <c r="LF59" s="170"/>
      <c r="LG59" s="168"/>
      <c r="LH59" s="168"/>
      <c r="LI59" s="627"/>
      <c r="LJ59" s="678"/>
      <c r="LK59" s="678"/>
      <c r="LL59" s="678"/>
      <c r="LM59" s="274"/>
      <c r="LN59" s="274"/>
      <c r="LO59" s="274"/>
      <c r="LQ59" s="632"/>
      <c r="LR59" s="342"/>
      <c r="LS59" s="635"/>
      <c r="LT59" s="724"/>
      <c r="LU59" s="756"/>
      <c r="LV59" s="4"/>
      <c r="LW59" s="756"/>
      <c r="LX59" s="756"/>
      <c r="LY59" s="756"/>
      <c r="LZ59" s="756"/>
      <c r="MA59" s="756"/>
      <c r="MB59" s="473"/>
      <c r="MC59" s="635"/>
      <c r="MD59" s="737"/>
      <c r="ME59" s="351"/>
      <c r="MF59" s="635"/>
      <c r="MG59" s="737"/>
      <c r="MH59" s="351"/>
      <c r="MI59" s="635"/>
      <c r="MJ59" s="738"/>
      <c r="MK59" s="351"/>
      <c r="ML59" s="749"/>
      <c r="MM59" s="749"/>
      <c r="MN59" s="757"/>
      <c r="MO59" s="757"/>
      <c r="MP59" s="757"/>
      <c r="MQ59" s="757"/>
      <c r="MR59" s="757"/>
      <c r="MS59" s="758"/>
      <c r="MT59" s="759"/>
      <c r="MU59" s="306"/>
      <c r="MV59" s="575"/>
      <c r="MW59" s="57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265"/>
      <c r="NO59" s="342"/>
      <c r="NP59" s="342"/>
      <c r="NQ59" s="342"/>
      <c r="NR59" s="342"/>
      <c r="NS59" s="265"/>
      <c r="NT59" s="706"/>
      <c r="NU59" s="706"/>
      <c r="NV59" s="706"/>
      <c r="NW59" s="706"/>
      <c r="NX59" s="342"/>
      <c r="NY59" s="575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20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GH2:GM2"/>
    <mergeCell ref="GO2:GR2"/>
    <mergeCell ref="GT2:HE2"/>
    <mergeCell ref="LW1:LZ1"/>
    <mergeCell ref="MB1:MK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HH1:HS1"/>
    <mergeCell ref="IS1:IY1"/>
    <mergeCell ref="JA1:JJ1"/>
    <mergeCell ref="JL1:JQ1"/>
    <mergeCell ref="JS1:JV1"/>
    <mergeCell ref="JX1:KI1"/>
    <mergeCell ref="KL1:KW1"/>
    <mergeCell ref="HH2:HS2"/>
    <mergeCell ref="HY2:IA2"/>
    <mergeCell ref="MM1:M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MU3:MX3"/>
    <mergeCell ref="MZ3:NK3"/>
    <mergeCell ref="NN3:NY3"/>
    <mergeCell ref="V4:X4"/>
    <mergeCell ref="NO5:NW5"/>
    <mergeCell ref="AM5:AU5"/>
    <mergeCell ref="DQ5:DY5"/>
    <mergeCell ref="GU5:HC5"/>
    <mergeCell ref="HI5:HQ5"/>
    <mergeCell ref="JY5:KG5"/>
    <mergeCell ref="KM5:KU5"/>
    <mergeCell ref="NA5:N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CT4:CV4"/>
    <mergeCell ref="CW4:CY4"/>
    <mergeCell ref="CZ4:DB4"/>
    <mergeCell ref="NA25:NI25"/>
    <mergeCell ref="NO25:NW25"/>
    <mergeCell ref="NO35:NW35"/>
    <mergeCell ref="NA33:ND34"/>
    <mergeCell ref="KM35:KU35"/>
    <mergeCell ref="NA35:ND35"/>
    <mergeCell ref="V16:X16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V28:X28"/>
    <mergeCell ref="AM33:AP34"/>
    <mergeCell ref="DQ33:DT34"/>
    <mergeCell ref="GU33:GX34"/>
    <mergeCell ref="JY33:KB34"/>
    <mergeCell ref="HI35:HQ35"/>
    <mergeCell ref="JY35:KB35"/>
    <mergeCell ref="AM25:AU25"/>
    <mergeCell ref="DQ25:DY25"/>
    <mergeCell ref="JY25:KG25"/>
    <mergeCell ref="A1:D1"/>
    <mergeCell ref="CE1:CH1"/>
    <mergeCell ref="IM1:IP1"/>
    <mergeCell ref="LQ1:LT1"/>
    <mergeCell ref="BA5:BI5"/>
    <mergeCell ref="BA15:BI15"/>
    <mergeCell ref="BA25:BI25"/>
    <mergeCell ref="EE5:EM5"/>
    <mergeCell ref="EE15:EM15"/>
    <mergeCell ref="EE25:EM25"/>
    <mergeCell ref="KM25:KU25"/>
    <mergeCell ref="JS3:JV3"/>
    <mergeCell ref="JX3:KI3"/>
    <mergeCell ref="KL3:KW3"/>
    <mergeCell ref="LC2:LE2"/>
    <mergeCell ref="LJ2:LK2"/>
    <mergeCell ref="LR2:LT2"/>
    <mergeCell ref="FJ2:FL2"/>
    <mergeCell ref="FP2:FR2"/>
    <mergeCell ref="FS2:FT2"/>
    <mergeCell ref="FW2:GF2"/>
    <mergeCell ref="EU2:EW2"/>
    <mergeCell ref="FB2:FC2"/>
    <mergeCell ref="AM35:AP35"/>
    <mergeCell ref="BA35:BI35"/>
    <mergeCell ref="DQ35:DT35"/>
    <mergeCell ref="EE35:EM35"/>
    <mergeCell ref="GU35:GX35"/>
    <mergeCell ref="AL46:AW46"/>
    <mergeCell ref="DP46:EA46"/>
    <mergeCell ref="GT46:HE46"/>
    <mergeCell ref="GU25:HC25"/>
    <mergeCell ref="JH4:JJ4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HI25:HQ25"/>
    <mergeCell ref="MC40:ME40"/>
    <mergeCell ref="AL45:AW45"/>
    <mergeCell ref="DP45:EA45"/>
    <mergeCell ref="GT45:HE45"/>
    <mergeCell ref="JX45:KI45"/>
    <mergeCell ref="NA45:ND45"/>
    <mergeCell ref="NF45:NI45"/>
    <mergeCell ref="NO45:NR45"/>
    <mergeCell ref="NT45:NW45"/>
    <mergeCell ref="JX46:KI46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BA57:BG57"/>
    <mergeCell ref="BH57:BI57"/>
    <mergeCell ref="BJ57:BK57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รวมภาคเหนือ2562_Q1-Q4</vt:lpstr>
      <vt:lpstr>กำแพงเพชร</vt:lpstr>
      <vt:lpstr>เชียงราย</vt:lpstr>
      <vt:lpstr>เชียงใหม่</vt:lpstr>
      <vt:lpstr>พิจิตร</vt:lpstr>
      <vt:lpstr>นครสวรรค์</vt:lpstr>
      <vt:lpstr>ตาก</vt:lpstr>
      <vt:lpstr>พิษณุโลก</vt:lpstr>
      <vt:lpstr>พะเยา</vt:lpstr>
      <vt:lpstr>เพชรบูรณ์</vt:lpstr>
      <vt:lpstr>ลำปาง</vt:lpstr>
      <vt:lpstr>แพร่</vt:lpstr>
      <vt:lpstr>ลำพูน</vt:lpstr>
      <vt:lpstr>อุตรดิตถ์</vt:lpstr>
      <vt:lpstr>อุทัยธานี</vt:lpstr>
      <vt:lpstr>สุโขทัย</vt:lpstr>
      <vt:lpstr>เมือง แม่ฮองสอน</vt:lpstr>
      <vt:lpstr>ปาย</vt:lpstr>
      <vt:lpstr>น่าน</vt:lpstr>
      <vt:lpstr>รวมแม่ฮ่องสอน</vt:lpstr>
      <vt:lpstr>สรุป61</vt:lpstr>
      <vt:lpstr>Sheet1</vt:lpstr>
      <vt:lpstr>สรุป2559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Dell</cp:lastModifiedBy>
  <cp:lastPrinted>2019-05-10T04:22:16Z</cp:lastPrinted>
  <dcterms:created xsi:type="dcterms:W3CDTF">2014-04-29T04:53:43Z</dcterms:created>
  <dcterms:modified xsi:type="dcterms:W3CDTF">2020-11-05T03:08:30Z</dcterms:modified>
</cp:coreProperties>
</file>